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E0330DF9-F01B-4E95-B7B0-6DE9E2B6DBF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ECC Data-SI" sheetId="20" r:id="rId1"/>
    <sheet name="IECC Data-IP" sheetId="21" r:id="rId2"/>
    <sheet name="IECC Data-IP-Source EUI" sheetId="19" r:id="rId3"/>
    <sheet name="Convert" sheetId="2" r:id="rId4"/>
    <sheet name="Weights" sheetId="4" r:id="rId5"/>
    <sheet name="SWH" sheetId="6" r:id="rId6"/>
    <sheet name="Office" sheetId="9" r:id="rId7"/>
    <sheet name="Retail" sheetId="11" r:id="rId8"/>
    <sheet name="Schools" sheetId="12" r:id="rId9"/>
    <sheet name="Healthcare" sheetId="13" r:id="rId10"/>
    <sheet name="Restaurant" sheetId="14" r:id="rId11"/>
    <sheet name="Hotel" sheetId="15" r:id="rId12"/>
    <sheet name="Warehouse" sheetId="16" r:id="rId13"/>
    <sheet name="Multifamily" sheetId="10" r:id="rId14"/>
    <sheet name="Combined" sheetId="17" r:id="rId15"/>
    <sheet name="MPF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3" i="21" l="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B717" i="21"/>
  <c r="AB718" i="21"/>
  <c r="AB719" i="21"/>
  <c r="AB720" i="21"/>
  <c r="AB721" i="21"/>
  <c r="AB722" i="21"/>
  <c r="AB723" i="21"/>
  <c r="AB724" i="21"/>
  <c r="AB725" i="21"/>
  <c r="AB726" i="21"/>
  <c r="AB727" i="21"/>
  <c r="AB728" i="21"/>
  <c r="AB729" i="21"/>
  <c r="AB730" i="21"/>
  <c r="AB731" i="21"/>
  <c r="AB732" i="21"/>
  <c r="AB733" i="21"/>
  <c r="AB734" i="21"/>
  <c r="AB735" i="21"/>
  <c r="AB736" i="21"/>
  <c r="AB737" i="21"/>
  <c r="AB738" i="21"/>
  <c r="AB739" i="21"/>
  <c r="AB740" i="21"/>
  <c r="AB741" i="21"/>
  <c r="AB742" i="21"/>
  <c r="AB743" i="21"/>
  <c r="AB744" i="21"/>
  <c r="AB745" i="21"/>
  <c r="AB746" i="21"/>
  <c r="AB747" i="21"/>
  <c r="AB748" i="21"/>
  <c r="AB749" i="21"/>
  <c r="AB750" i="21"/>
  <c r="AB751" i="21"/>
  <c r="AB752" i="21"/>
  <c r="AB753" i="21"/>
  <c r="AB754" i="21"/>
  <c r="AB755" i="21"/>
  <c r="AB756" i="21"/>
  <c r="AB757" i="21"/>
  <c r="AB758" i="21"/>
  <c r="AB759" i="21"/>
  <c r="AB760" i="21"/>
  <c r="AB761" i="21"/>
  <c r="AB762" i="21"/>
  <c r="AB763" i="21"/>
  <c r="AB764" i="21"/>
  <c r="AB765" i="21"/>
  <c r="AB766" i="21"/>
  <c r="AB767" i="21"/>
  <c r="AB768" i="21"/>
  <c r="AB769" i="21"/>
  <c r="AB770" i="21"/>
  <c r="AB771" i="21"/>
  <c r="AB772" i="21"/>
  <c r="AB773" i="21"/>
  <c r="AB774" i="21"/>
  <c r="AB775" i="21"/>
  <c r="AB776" i="21"/>
  <c r="AB777" i="21"/>
  <c r="AB778" i="21"/>
  <c r="AB779" i="21"/>
  <c r="AB780" i="21"/>
  <c r="AB781" i="21"/>
  <c r="AB782" i="21"/>
  <c r="AB783" i="21"/>
  <c r="AB784" i="21"/>
  <c r="AB785" i="21"/>
  <c r="AB786" i="21"/>
  <c r="AB787" i="21"/>
  <c r="AB788" i="21"/>
  <c r="AB789" i="21"/>
  <c r="AB790" i="21"/>
  <c r="AB791" i="21"/>
  <c r="AB792" i="21"/>
  <c r="AB793" i="21"/>
  <c r="AB794" i="21"/>
  <c r="AB795" i="21"/>
  <c r="AB796" i="21"/>
  <c r="AB797" i="21"/>
  <c r="AB798" i="21"/>
  <c r="AB799" i="21"/>
  <c r="AB800" i="21"/>
  <c r="AB801" i="21"/>
  <c r="AB802" i="21"/>
  <c r="AB803" i="21"/>
  <c r="AB804" i="21"/>
  <c r="AB805" i="21"/>
  <c r="AB806" i="21"/>
  <c r="AB807" i="21"/>
  <c r="AB808" i="21"/>
  <c r="AB809" i="21"/>
  <c r="AB810" i="21"/>
  <c r="AB811" i="21"/>
  <c r="AB812" i="21"/>
  <c r="AB813" i="21"/>
  <c r="AB814" i="21"/>
  <c r="AB815" i="21"/>
  <c r="AB816" i="21"/>
  <c r="AB817" i="21"/>
  <c r="AB818" i="21"/>
  <c r="AB819" i="21"/>
  <c r="AB820" i="21"/>
  <c r="AB821" i="21"/>
  <c r="AB822" i="21"/>
  <c r="AB823" i="21"/>
  <c r="AB824" i="21"/>
  <c r="AB825" i="21"/>
  <c r="AB826" i="21"/>
  <c r="AB827" i="21"/>
  <c r="AB828" i="21"/>
  <c r="AB829" i="21"/>
  <c r="AB830" i="21"/>
  <c r="AB831" i="21"/>
  <c r="AB832" i="21"/>
  <c r="AB833" i="21"/>
  <c r="AB834" i="21"/>
  <c r="AB835" i="21"/>
  <c r="AB836" i="21"/>
  <c r="AB837" i="21"/>
  <c r="AB838" i="21"/>
  <c r="AB839" i="21"/>
  <c r="AB840" i="21"/>
  <c r="AB841" i="21"/>
  <c r="AB842" i="21"/>
  <c r="AB843" i="21"/>
  <c r="AB844" i="21"/>
  <c r="AB845" i="21"/>
  <c r="AB846" i="21"/>
  <c r="AB847" i="21"/>
  <c r="AB848" i="21"/>
  <c r="AB849" i="21"/>
  <c r="AB850" i="21"/>
  <c r="AB851" i="21"/>
  <c r="AB852" i="21"/>
  <c r="AB853" i="21"/>
  <c r="AB854" i="21"/>
  <c r="AB855" i="21"/>
  <c r="AB856" i="21"/>
  <c r="AB857" i="21"/>
  <c r="AB858" i="21"/>
  <c r="AB859" i="21"/>
  <c r="AB860" i="21"/>
  <c r="AB861" i="21"/>
  <c r="AB862" i="21"/>
  <c r="AB863" i="21"/>
  <c r="AB864" i="21"/>
  <c r="AB865" i="21"/>
  <c r="AB866" i="21"/>
  <c r="AB867" i="21"/>
  <c r="AB868" i="21"/>
  <c r="AB869" i="21"/>
  <c r="AB870" i="21"/>
  <c r="AB871" i="21"/>
  <c r="AB872" i="21"/>
  <c r="AB873" i="21"/>
  <c r="AB874" i="21"/>
  <c r="AB875" i="21"/>
  <c r="AB876" i="21"/>
  <c r="AB877" i="21"/>
  <c r="AB878" i="21"/>
  <c r="AB879" i="21"/>
  <c r="AB880" i="21"/>
  <c r="AB881" i="21"/>
  <c r="AB882" i="21"/>
  <c r="AB883" i="21"/>
  <c r="AB884" i="21"/>
  <c r="AB885" i="21"/>
  <c r="AB886" i="21"/>
  <c r="AB887" i="21"/>
  <c r="AB888" i="21"/>
  <c r="AB889" i="21"/>
  <c r="AB890" i="21"/>
  <c r="AB891" i="21"/>
  <c r="AB892" i="21"/>
  <c r="AB893" i="21"/>
  <c r="AB894" i="21"/>
  <c r="AB895" i="21"/>
  <c r="AB896" i="21"/>
  <c r="AB897" i="21"/>
  <c r="AB898" i="21"/>
  <c r="AB899" i="21"/>
  <c r="AB900" i="21"/>
  <c r="AB901" i="21"/>
  <c r="AB902" i="21"/>
  <c r="AB903" i="21"/>
  <c r="AB904" i="21"/>
  <c r="AB905" i="21"/>
  <c r="AB906" i="21"/>
  <c r="AB907" i="21"/>
  <c r="AB908" i="21"/>
  <c r="AB909" i="21"/>
  <c r="AB910" i="21"/>
  <c r="AB911" i="21"/>
  <c r="AB912" i="21"/>
  <c r="AB913" i="21"/>
  <c r="AB914" i="21"/>
  <c r="AB915" i="21"/>
  <c r="AB916" i="21"/>
  <c r="AB917" i="21"/>
  <c r="AB918" i="21"/>
  <c r="AB919" i="21"/>
  <c r="AB920" i="21"/>
  <c r="AB921" i="21"/>
  <c r="AB922" i="21"/>
  <c r="AB923" i="21"/>
  <c r="AB924" i="21"/>
  <c r="AB925" i="21"/>
  <c r="AB926" i="21"/>
  <c r="AB927" i="21"/>
  <c r="AB928" i="21"/>
  <c r="AB929" i="21"/>
  <c r="AB930" i="21"/>
  <c r="AB931" i="21"/>
  <c r="AB932" i="21"/>
  <c r="AB933" i="21"/>
  <c r="AB934" i="21"/>
  <c r="AB935" i="21"/>
  <c r="AB936" i="21"/>
  <c r="AB937" i="21"/>
  <c r="AB938" i="21"/>
  <c r="AB939" i="21"/>
  <c r="AB940" i="21"/>
  <c r="AB941" i="21"/>
  <c r="AB942" i="21"/>
  <c r="AB943" i="21"/>
  <c r="AB944" i="21"/>
  <c r="AB945" i="21"/>
  <c r="AB946" i="21"/>
  <c r="AB947" i="21"/>
  <c r="AB948" i="21"/>
  <c r="AB949" i="21"/>
  <c r="AB950" i="21"/>
  <c r="AB951" i="21"/>
  <c r="AB952" i="21"/>
  <c r="AB953" i="21"/>
  <c r="AB954" i="21"/>
  <c r="AB955" i="21"/>
  <c r="AB956" i="21"/>
  <c r="AB957" i="21"/>
  <c r="AB958" i="21"/>
  <c r="AB959" i="21"/>
  <c r="AB960" i="21"/>
  <c r="AB961" i="21"/>
  <c r="AB962" i="21"/>
  <c r="AB963" i="21"/>
  <c r="AB964" i="21"/>
  <c r="AB965" i="21"/>
  <c r="AB966" i="21"/>
  <c r="AB967" i="21"/>
  <c r="AB968" i="21"/>
  <c r="AB969" i="21"/>
  <c r="AB970" i="21"/>
  <c r="AB971" i="21"/>
  <c r="AB972" i="21"/>
  <c r="AB973" i="21"/>
  <c r="AB974" i="21"/>
  <c r="AB975" i="21"/>
  <c r="AB976" i="21"/>
  <c r="AB977" i="21"/>
  <c r="AB978" i="21"/>
  <c r="AB979" i="21"/>
  <c r="AB980" i="21"/>
  <c r="AB981" i="21"/>
  <c r="AB982" i="21"/>
  <c r="AB983" i="21"/>
  <c r="AB984" i="21"/>
  <c r="AB985" i="21"/>
  <c r="AB986" i="21"/>
  <c r="AB987" i="21"/>
  <c r="AB988" i="21"/>
  <c r="AB989" i="21"/>
  <c r="AB990" i="21"/>
  <c r="AB991" i="21"/>
  <c r="AB992" i="21"/>
  <c r="AB993" i="21"/>
  <c r="AB994" i="21"/>
  <c r="AB995" i="21"/>
  <c r="AB996" i="21"/>
  <c r="AB997" i="21"/>
  <c r="AB998" i="21"/>
  <c r="AB999" i="21"/>
  <c r="AB1000" i="21"/>
  <c r="AB1001" i="21"/>
  <c r="AB1002" i="21"/>
  <c r="AB1003" i="21"/>
  <c r="AB1004" i="21"/>
  <c r="AB1005" i="21"/>
  <c r="AB1006" i="21"/>
  <c r="AB1007" i="21"/>
  <c r="AB1008" i="21"/>
  <c r="AB1009" i="21"/>
  <c r="AB1010" i="21"/>
  <c r="AB1011" i="21"/>
  <c r="AB1012" i="21"/>
  <c r="AB1013" i="21"/>
  <c r="AB1014" i="21"/>
  <c r="AB1015" i="21"/>
  <c r="AB1016" i="21"/>
  <c r="AB1017" i="21"/>
  <c r="AB1018" i="21"/>
  <c r="AB1019" i="21"/>
  <c r="AB1020" i="21"/>
  <c r="AB1021" i="21"/>
  <c r="AB1022" i="21"/>
  <c r="AB1023" i="21"/>
  <c r="AB1024" i="21"/>
  <c r="AB1025" i="21"/>
  <c r="AB1026" i="21"/>
  <c r="AB1027" i="21"/>
  <c r="AB1028" i="21"/>
  <c r="AB1029" i="21"/>
  <c r="AB1030" i="21"/>
  <c r="AB1031" i="21"/>
  <c r="AB1032" i="21"/>
  <c r="AB1033" i="21"/>
  <c r="AB1034" i="21"/>
  <c r="AB1035" i="21"/>
  <c r="AB1036" i="21"/>
  <c r="AB1037" i="21"/>
  <c r="AB1038" i="21"/>
  <c r="AB1039" i="21"/>
  <c r="AB1040" i="21"/>
  <c r="AB1041" i="21"/>
  <c r="AB1042" i="21"/>
  <c r="AB1043" i="21"/>
  <c r="AB1044" i="21"/>
  <c r="AB1045" i="21"/>
  <c r="AB1046" i="21"/>
  <c r="AB1047" i="21"/>
  <c r="AB1048" i="21"/>
  <c r="AB1049" i="21"/>
  <c r="AB1050" i="21"/>
  <c r="AB1051" i="21"/>
  <c r="AB1052" i="21"/>
  <c r="AB1053" i="21"/>
  <c r="AB1054" i="21"/>
  <c r="AB1055" i="21"/>
  <c r="AB1056" i="21"/>
  <c r="AB1057" i="21"/>
  <c r="AB1058" i="21"/>
  <c r="AB1059" i="21"/>
  <c r="AB1060" i="21"/>
  <c r="AB1061" i="21"/>
  <c r="AB1062" i="21"/>
  <c r="AB1063" i="21"/>
  <c r="AB1064" i="21"/>
  <c r="AB1065" i="21"/>
  <c r="AB1066" i="21"/>
  <c r="AB1067" i="21"/>
  <c r="AB1068" i="21"/>
  <c r="AB1069" i="21"/>
  <c r="AB1070" i="21"/>
  <c r="AB1071" i="21"/>
  <c r="AB1072" i="21"/>
  <c r="AB1073" i="21"/>
  <c r="AB1074" i="21"/>
  <c r="AB1075" i="21"/>
  <c r="AB1076" i="21"/>
  <c r="AB1077" i="21"/>
  <c r="AB1078" i="21"/>
  <c r="AB1079" i="21"/>
  <c r="AB1080" i="21"/>
  <c r="AB1081" i="21"/>
  <c r="AB1082" i="21"/>
  <c r="AB1083" i="21"/>
  <c r="AB1084" i="21"/>
  <c r="AB1085" i="21"/>
  <c r="AB1086" i="21"/>
  <c r="AB1087" i="21"/>
  <c r="AB1088" i="21"/>
  <c r="AB1089" i="21"/>
  <c r="AB1090" i="21"/>
  <c r="AB1091" i="21"/>
  <c r="AB1092" i="21"/>
  <c r="AB1093" i="21"/>
  <c r="AB1094" i="21"/>
  <c r="AB1095" i="21"/>
  <c r="AB1096" i="21"/>
  <c r="AB1097" i="21"/>
  <c r="AB1098" i="21"/>
  <c r="AB1099" i="21"/>
  <c r="AB1100" i="21"/>
  <c r="AB1101" i="21"/>
  <c r="AB1102" i="21"/>
  <c r="AB1103" i="21"/>
  <c r="AB1104" i="21"/>
  <c r="AB1105" i="21"/>
  <c r="AB1106" i="21"/>
  <c r="AB1107" i="21"/>
  <c r="AB1108" i="21"/>
  <c r="AB1109" i="21"/>
  <c r="AB1110" i="21"/>
  <c r="AB1111" i="21"/>
  <c r="AB1112" i="21"/>
  <c r="AB1113" i="21"/>
  <c r="AB1114" i="21"/>
  <c r="AB1115" i="21"/>
  <c r="AB1116" i="21"/>
  <c r="AB1117" i="21"/>
  <c r="AB1118" i="21"/>
  <c r="AB1119" i="21"/>
  <c r="AB1120" i="21"/>
  <c r="AB1121" i="21"/>
  <c r="AB1122" i="21"/>
  <c r="AB1123" i="21"/>
  <c r="AB1124" i="21"/>
  <c r="AB1125" i="21"/>
  <c r="AB1126" i="21"/>
  <c r="AB1127" i="21"/>
  <c r="AB1128" i="21"/>
  <c r="AB1129" i="21"/>
  <c r="AB1130" i="21"/>
  <c r="AB1131" i="21"/>
  <c r="AB1132" i="21"/>
  <c r="AB1133" i="21"/>
  <c r="AB1134" i="21"/>
  <c r="AB1135" i="21"/>
  <c r="AB1136" i="21"/>
  <c r="AB1137" i="21"/>
  <c r="AB1138" i="21"/>
  <c r="AB1139" i="21"/>
  <c r="AB1140" i="21"/>
  <c r="AB1141" i="21"/>
  <c r="AB1142" i="21"/>
  <c r="AB1143" i="21"/>
  <c r="AB1144" i="21"/>
  <c r="AB1145" i="21"/>
  <c r="AB1146" i="21"/>
  <c r="AB1147" i="21"/>
  <c r="AB1148" i="21"/>
  <c r="AB1149" i="21"/>
  <c r="AB1150" i="21"/>
  <c r="AB1151" i="21"/>
  <c r="AB1152" i="21"/>
  <c r="AB1153" i="21"/>
  <c r="AB1154" i="21"/>
  <c r="AB1155" i="21"/>
  <c r="AB1156" i="21"/>
  <c r="AB1157" i="21"/>
  <c r="AB1158" i="21"/>
  <c r="AB1159" i="21"/>
  <c r="AB1160" i="21"/>
  <c r="AB1161" i="21"/>
  <c r="AB1162" i="21"/>
  <c r="AB1163" i="21"/>
  <c r="AB1164" i="21"/>
  <c r="AB1165" i="21"/>
  <c r="AB1166" i="21"/>
  <c r="AB1167" i="21"/>
  <c r="AB1168" i="21"/>
  <c r="AB1169" i="21"/>
  <c r="AB1170" i="21"/>
  <c r="AB1171" i="21"/>
  <c r="AB1172" i="21"/>
  <c r="AB1173" i="21"/>
  <c r="AB1174" i="21"/>
  <c r="AB1175" i="21"/>
  <c r="AB1176" i="21"/>
  <c r="AB1177" i="21"/>
  <c r="AB1178" i="21"/>
  <c r="AB1179" i="21"/>
  <c r="AB1180" i="21"/>
  <c r="AB1181" i="21"/>
  <c r="AB1182" i="21"/>
  <c r="AB1183" i="21"/>
  <c r="AB1184" i="21"/>
  <c r="AB1185" i="21"/>
  <c r="AB1186" i="21"/>
  <c r="AB1187" i="21"/>
  <c r="AB1188" i="21"/>
  <c r="AB1189" i="21"/>
  <c r="AB1190" i="21"/>
  <c r="AB1191" i="21"/>
  <c r="AB1192" i="21"/>
  <c r="AB1193" i="21"/>
  <c r="AB1194" i="21"/>
  <c r="AB1195" i="21"/>
  <c r="AB1196" i="21"/>
  <c r="AB1197" i="21"/>
  <c r="AB1198" i="21"/>
  <c r="AB1199" i="21"/>
  <c r="AB1200" i="21"/>
  <c r="AB1201" i="21"/>
  <c r="AB1202" i="21"/>
  <c r="AB1203" i="21"/>
  <c r="AB1204" i="21"/>
  <c r="AB1205" i="21"/>
  <c r="AB1206" i="21"/>
  <c r="AB1207" i="21"/>
  <c r="AB1208" i="21"/>
  <c r="AB1209" i="21"/>
  <c r="AB1210" i="21"/>
  <c r="AB1211" i="21"/>
  <c r="AB1212" i="21"/>
  <c r="AB1213" i="21"/>
  <c r="AB1214" i="21"/>
  <c r="AB1215" i="21"/>
  <c r="AB1216" i="21"/>
  <c r="AB1217" i="21"/>
  <c r="AB1218" i="21"/>
  <c r="AB1219" i="21"/>
  <c r="AB1220" i="21"/>
  <c r="AB1221" i="21"/>
  <c r="AB1222" i="21"/>
  <c r="AB1223" i="21"/>
  <c r="AB1224" i="21"/>
  <c r="AB1225" i="21"/>
  <c r="AB1226" i="21"/>
  <c r="AB1227" i="21"/>
  <c r="AB1228" i="21"/>
  <c r="AB1229" i="21"/>
  <c r="AB1230" i="21"/>
  <c r="AB1231" i="21"/>
  <c r="AB1232" i="21"/>
  <c r="AB1233" i="21"/>
  <c r="AB1234" i="21"/>
  <c r="AB1235" i="21"/>
  <c r="AB1236" i="21"/>
  <c r="AB1237" i="21"/>
  <c r="AB1238" i="21"/>
  <c r="AB1239" i="21"/>
  <c r="AB1240" i="21"/>
  <c r="AB1241" i="21"/>
  <c r="AB1242" i="21"/>
  <c r="AB1243" i="21"/>
  <c r="AB1244" i="21"/>
  <c r="AB1245" i="21"/>
  <c r="AB1246" i="21"/>
  <c r="AB1247" i="21"/>
  <c r="AB1248" i="21"/>
  <c r="AB1249" i="21"/>
  <c r="AB1250" i="21"/>
  <c r="AB1251" i="21"/>
  <c r="AB1252" i="21"/>
  <c r="AB1253" i="21"/>
  <c r="AB1254" i="21"/>
  <c r="AB1255" i="21"/>
  <c r="AB1256" i="21"/>
  <c r="AB1257" i="21"/>
  <c r="AB1258" i="21"/>
  <c r="AB1259" i="21"/>
  <c r="AB1260" i="21"/>
  <c r="AB1261" i="21"/>
  <c r="AB1262" i="21"/>
  <c r="AB1263" i="21"/>
  <c r="AB1264" i="21"/>
  <c r="AB1265" i="21"/>
  <c r="AB1266" i="21"/>
  <c r="AB1267" i="21"/>
  <c r="AB1268" i="21"/>
  <c r="AB1269" i="21"/>
  <c r="AB1270" i="21"/>
  <c r="AB1271" i="21"/>
  <c r="AB1272" i="21"/>
  <c r="AB1273" i="21"/>
  <c r="AB1274" i="21"/>
  <c r="AB1275" i="21"/>
  <c r="AB1276" i="21"/>
  <c r="AB1277" i="21"/>
  <c r="AB1278" i="21"/>
  <c r="AB1279" i="21"/>
  <c r="AB1280" i="21"/>
  <c r="AB1281" i="21"/>
  <c r="AB1282" i="21"/>
  <c r="AB1283" i="21"/>
  <c r="AB1284" i="21"/>
  <c r="AB1285" i="21"/>
  <c r="AB1286" i="21"/>
  <c r="AB1287" i="21"/>
  <c r="AB1288" i="21"/>
  <c r="AB1289" i="21"/>
  <c r="AB1290" i="21"/>
  <c r="AB1291" i="21"/>
  <c r="AB1292" i="21"/>
  <c r="AB1293" i="21"/>
  <c r="AB1294" i="21"/>
  <c r="AB1295" i="21"/>
  <c r="AB1296" i="21"/>
  <c r="AB1297" i="21"/>
  <c r="AB1298" i="21"/>
  <c r="AB1299" i="21"/>
  <c r="AB1300" i="21"/>
  <c r="AB1301" i="21"/>
  <c r="AB1302" i="21"/>
  <c r="AB1303" i="21"/>
  <c r="AB1304" i="21"/>
  <c r="AB1305" i="21"/>
  <c r="AB1306" i="21"/>
  <c r="AB1307" i="21"/>
  <c r="AB1308" i="21"/>
  <c r="AB1309" i="21"/>
  <c r="AB1310" i="21"/>
  <c r="AB1311" i="21"/>
  <c r="AB1312" i="21"/>
  <c r="AB1313" i="21"/>
  <c r="AB1314" i="21"/>
  <c r="AB1315" i="21"/>
  <c r="AB1316" i="21"/>
  <c r="AB1317" i="21"/>
  <c r="AB1318" i="21"/>
  <c r="AB1319" i="21"/>
  <c r="AB1320" i="21"/>
  <c r="AB1321" i="21"/>
  <c r="AB1322" i="21"/>
  <c r="AB1323" i="21"/>
  <c r="AB1324" i="21"/>
  <c r="AB1325" i="21"/>
  <c r="AB1326" i="21"/>
  <c r="AB1327" i="21"/>
  <c r="AB1328" i="21"/>
  <c r="AB1329" i="21"/>
  <c r="AB1330" i="21"/>
  <c r="AB1331" i="21"/>
  <c r="AB1332" i="21"/>
  <c r="AB1333" i="21"/>
  <c r="AB1334" i="21"/>
  <c r="AB1335" i="21"/>
  <c r="AB1336" i="21"/>
  <c r="AB1337" i="21"/>
  <c r="AB1338" i="21"/>
  <c r="AB1339" i="21"/>
  <c r="AB1340" i="21"/>
  <c r="AB1341" i="21"/>
  <c r="AB1342" i="21"/>
  <c r="AB1343" i="21"/>
  <c r="AB1344" i="21"/>
  <c r="AB1345" i="21"/>
  <c r="AB1346" i="21"/>
  <c r="AB1347" i="21"/>
  <c r="AB1348" i="21"/>
  <c r="AB1349" i="21"/>
  <c r="AB1350" i="21"/>
  <c r="AB1351" i="21"/>
  <c r="AB1352" i="21"/>
  <c r="AB1353" i="21"/>
  <c r="AB1354" i="21"/>
  <c r="AB1355" i="21"/>
  <c r="AB1356" i="21"/>
  <c r="AB1357" i="21"/>
  <c r="AB1358" i="21"/>
  <c r="AB1359" i="21"/>
  <c r="AB1360" i="21"/>
  <c r="AB1361" i="21"/>
  <c r="AB1362" i="21"/>
  <c r="AB1363" i="21"/>
  <c r="AB1364" i="21"/>
  <c r="AB1365" i="21"/>
  <c r="AB1366" i="21"/>
  <c r="AB1367" i="21"/>
  <c r="AB1368" i="21"/>
  <c r="AB1369" i="21"/>
  <c r="AB1370" i="21"/>
  <c r="AB1371" i="21"/>
  <c r="AB1372" i="21"/>
  <c r="AB1373" i="21"/>
  <c r="AB1374" i="21"/>
  <c r="AB1375" i="21"/>
  <c r="AB1376" i="21"/>
  <c r="AB1377" i="21"/>
  <c r="AB1378" i="21"/>
  <c r="AB1379" i="21"/>
  <c r="AB1380" i="21"/>
  <c r="AB1381" i="21"/>
  <c r="AB1382" i="21"/>
  <c r="AB1383" i="21"/>
  <c r="AB1384" i="21"/>
  <c r="AB1385" i="21"/>
  <c r="AB1386" i="21"/>
  <c r="AB1387" i="21"/>
  <c r="AB1388" i="21"/>
  <c r="AB1389" i="21"/>
  <c r="AB1390" i="21"/>
  <c r="AB1391" i="21"/>
  <c r="AB1392" i="21"/>
  <c r="AB1393" i="21"/>
  <c r="AB1394" i="21"/>
  <c r="AB1395" i="21"/>
  <c r="AB1396" i="21"/>
  <c r="AB1397" i="21"/>
  <c r="AB1398" i="21"/>
  <c r="AB1399" i="21"/>
  <c r="AB1400" i="21"/>
  <c r="AB1401" i="21"/>
  <c r="AB1402" i="21"/>
  <c r="AB1403" i="21"/>
  <c r="AB1404" i="21"/>
  <c r="AB1405" i="21"/>
  <c r="AB1406" i="21"/>
  <c r="AB1407" i="21"/>
  <c r="AB1408" i="21"/>
  <c r="AB1409" i="21"/>
  <c r="AB1410" i="21"/>
  <c r="AB1411" i="21"/>
  <c r="AB1412" i="21"/>
  <c r="AB1413" i="21"/>
  <c r="AB1414" i="21"/>
  <c r="AB1415" i="21"/>
  <c r="AB1416" i="21"/>
  <c r="AB1417" i="21"/>
  <c r="AB1418" i="21"/>
  <c r="AB1419" i="21"/>
  <c r="AB1420" i="21"/>
  <c r="AB1421" i="21"/>
  <c r="AB1422" i="21"/>
  <c r="AB1423" i="21"/>
  <c r="AB1424" i="21"/>
  <c r="AB1425" i="21"/>
  <c r="AB1426" i="21"/>
  <c r="AB1427" i="21"/>
  <c r="AB1428" i="21"/>
  <c r="AB1429" i="21"/>
  <c r="AB1430" i="21"/>
  <c r="AB1431" i="21"/>
  <c r="AB1432" i="21"/>
  <c r="AB1433" i="21"/>
  <c r="AB1434" i="21"/>
  <c r="AB1435" i="21"/>
  <c r="AB1436" i="21"/>
  <c r="AB1437" i="21"/>
  <c r="AB1438" i="21"/>
  <c r="AB1439" i="21"/>
  <c r="AB1440" i="21"/>
  <c r="AB1441" i="21"/>
  <c r="AB1442" i="21"/>
  <c r="AB1443" i="21"/>
  <c r="AB1444" i="21"/>
  <c r="AB1445" i="21"/>
  <c r="AB1446" i="21"/>
  <c r="AB1447" i="21"/>
  <c r="AB1448" i="21"/>
  <c r="AB1449" i="21"/>
  <c r="AB1450" i="21"/>
  <c r="AB1451" i="21"/>
  <c r="AB1452" i="21"/>
  <c r="AB1453" i="21"/>
  <c r="AB1454" i="21"/>
  <c r="AB1455" i="21"/>
  <c r="AB1456" i="21"/>
  <c r="AB1457" i="21"/>
  <c r="AB1458" i="21"/>
  <c r="AB1459" i="21"/>
  <c r="AB1460" i="21"/>
  <c r="AB1461" i="21"/>
  <c r="AB1462" i="21"/>
  <c r="AB1463" i="21"/>
  <c r="AB1464" i="21"/>
  <c r="AB1465" i="21"/>
  <c r="AB1466" i="21"/>
  <c r="AB1467" i="21"/>
  <c r="AB1468" i="21"/>
  <c r="AB1469" i="21"/>
  <c r="AB1470" i="21"/>
  <c r="AB1471" i="21"/>
  <c r="AB1472" i="21"/>
  <c r="AB1473" i="21"/>
  <c r="AB1474" i="21"/>
  <c r="AB1475" i="21"/>
  <c r="AB1476" i="21"/>
  <c r="AB1477" i="21"/>
  <c r="AB1478" i="21"/>
  <c r="AB1479" i="21"/>
  <c r="AB1480" i="21"/>
  <c r="AB1481" i="21"/>
  <c r="AB1482" i="21"/>
  <c r="AB1483" i="21"/>
  <c r="AB1484" i="21"/>
  <c r="AB1485" i="21"/>
  <c r="AB1486" i="21"/>
  <c r="AB1487" i="21"/>
  <c r="AB1488" i="21"/>
  <c r="AB1489" i="21"/>
  <c r="AB1490" i="21"/>
  <c r="AB1491" i="21"/>
  <c r="AB1492" i="21"/>
  <c r="AB1493" i="21"/>
  <c r="AB1494" i="21"/>
  <c r="AB1495" i="21"/>
  <c r="AB1496" i="21"/>
  <c r="AB1497" i="21"/>
  <c r="AB1498" i="21"/>
  <c r="AB1499" i="21"/>
  <c r="AB1500" i="21"/>
  <c r="AB1501" i="21"/>
  <c r="AB1502" i="21"/>
  <c r="AB1503" i="21"/>
  <c r="AB1504" i="21"/>
  <c r="AB1505" i="21"/>
  <c r="AB1506" i="21"/>
  <c r="AB1507" i="21"/>
  <c r="AB1508" i="21"/>
  <c r="AB1509" i="21"/>
  <c r="AB1510" i="21"/>
  <c r="AB1511" i="21"/>
  <c r="AB1512" i="21"/>
  <c r="AB1513" i="21"/>
  <c r="AB1514" i="21"/>
  <c r="AB1515" i="21"/>
  <c r="AB1516" i="21"/>
  <c r="AB1517" i="21"/>
  <c r="AB1518" i="21"/>
  <c r="AB1519" i="21"/>
  <c r="AB1520" i="21"/>
  <c r="AB1521" i="21"/>
  <c r="AB2" i="21"/>
  <c r="E3" i="19"/>
  <c r="F3" i="19"/>
  <c r="G3" i="19"/>
  <c r="H3" i="19"/>
  <c r="I3" i="19"/>
  <c r="J3" i="19"/>
  <c r="K3" i="19"/>
  <c r="L3" i="19"/>
  <c r="M3" i="19"/>
  <c r="N3" i="19"/>
  <c r="P3" i="19" s="1"/>
  <c r="O3" i="19"/>
  <c r="Q3" i="19"/>
  <c r="R3" i="19"/>
  <c r="S3" i="19"/>
  <c r="T3" i="19"/>
  <c r="U3" i="19"/>
  <c r="V3" i="19"/>
  <c r="W3" i="19"/>
  <c r="Y3" i="19" s="1"/>
  <c r="X3" i="19"/>
  <c r="Z3" i="19"/>
  <c r="AA3" i="19"/>
  <c r="AB3" i="19"/>
  <c r="E4" i="19"/>
  <c r="F4" i="19"/>
  <c r="G4" i="19"/>
  <c r="H4" i="19"/>
  <c r="I4" i="19"/>
  <c r="J4" i="19"/>
  <c r="K4" i="19"/>
  <c r="L4" i="19"/>
  <c r="M4" i="19"/>
  <c r="N4" i="19"/>
  <c r="P4" i="19" s="1"/>
  <c r="O4" i="19"/>
  <c r="Q4" i="19"/>
  <c r="R4" i="19"/>
  <c r="S4" i="19"/>
  <c r="T4" i="19"/>
  <c r="U4" i="19"/>
  <c r="V4" i="19"/>
  <c r="W4" i="19"/>
  <c r="Y4" i="19" s="1"/>
  <c r="X4" i="19"/>
  <c r="Z4" i="19"/>
  <c r="AA4" i="19"/>
  <c r="AB4" i="19"/>
  <c r="E5" i="19"/>
  <c r="F5" i="19"/>
  <c r="G5" i="19"/>
  <c r="H5" i="19"/>
  <c r="I5" i="19"/>
  <c r="J5" i="19"/>
  <c r="K5" i="19"/>
  <c r="L5" i="19"/>
  <c r="M5" i="19"/>
  <c r="N5" i="19"/>
  <c r="P5" i="19" s="1"/>
  <c r="O5" i="19"/>
  <c r="Q5" i="19"/>
  <c r="R5" i="19"/>
  <c r="S5" i="19"/>
  <c r="T5" i="19"/>
  <c r="U5" i="19"/>
  <c r="V5" i="19"/>
  <c r="W5" i="19"/>
  <c r="Y5" i="19" s="1"/>
  <c r="X5" i="19"/>
  <c r="Z5" i="19"/>
  <c r="AA5" i="19"/>
  <c r="AB5" i="19"/>
  <c r="E6" i="19"/>
  <c r="F6" i="19"/>
  <c r="G6" i="19"/>
  <c r="H6" i="19"/>
  <c r="I6" i="19"/>
  <c r="J6" i="19"/>
  <c r="K6" i="19"/>
  <c r="L6" i="19"/>
  <c r="M6" i="19"/>
  <c r="N6" i="19"/>
  <c r="P6" i="19" s="1"/>
  <c r="O6" i="19"/>
  <c r="Q6" i="19"/>
  <c r="R6" i="19"/>
  <c r="S6" i="19"/>
  <c r="T6" i="19"/>
  <c r="U6" i="19"/>
  <c r="V6" i="19"/>
  <c r="W6" i="19"/>
  <c r="Y6" i="19" s="1"/>
  <c r="X6" i="19"/>
  <c r="Z6" i="19"/>
  <c r="AA6" i="19"/>
  <c r="AB6" i="19"/>
  <c r="E7" i="19"/>
  <c r="F7" i="19"/>
  <c r="G7" i="19"/>
  <c r="H7" i="19"/>
  <c r="I7" i="19"/>
  <c r="J7" i="19"/>
  <c r="K7" i="19"/>
  <c r="L7" i="19"/>
  <c r="M7" i="19"/>
  <c r="N7" i="19"/>
  <c r="P7" i="19" s="1"/>
  <c r="O7" i="19"/>
  <c r="Q7" i="19"/>
  <c r="R7" i="19"/>
  <c r="S7" i="19"/>
  <c r="T7" i="19"/>
  <c r="U7" i="19"/>
  <c r="V7" i="19"/>
  <c r="W7" i="19"/>
  <c r="Y7" i="19" s="1"/>
  <c r="X7" i="19"/>
  <c r="Z7" i="19"/>
  <c r="AA7" i="19"/>
  <c r="AB7" i="19"/>
  <c r="E8" i="19"/>
  <c r="F8" i="19"/>
  <c r="G8" i="19"/>
  <c r="H8" i="19"/>
  <c r="I8" i="19"/>
  <c r="J8" i="19"/>
  <c r="K8" i="19"/>
  <c r="L8" i="19"/>
  <c r="M8" i="19"/>
  <c r="N8" i="19"/>
  <c r="P8" i="19" s="1"/>
  <c r="O8" i="19"/>
  <c r="Q8" i="19"/>
  <c r="R8" i="19"/>
  <c r="S8" i="19"/>
  <c r="T8" i="19"/>
  <c r="U8" i="19"/>
  <c r="V8" i="19"/>
  <c r="W8" i="19"/>
  <c r="Y8" i="19" s="1"/>
  <c r="X8" i="19"/>
  <c r="Z8" i="19"/>
  <c r="AA8" i="19"/>
  <c r="AB8" i="19"/>
  <c r="E9" i="19"/>
  <c r="F9" i="19"/>
  <c r="G9" i="19"/>
  <c r="H9" i="19"/>
  <c r="I9" i="19"/>
  <c r="J9" i="19"/>
  <c r="K9" i="19"/>
  <c r="L9" i="19"/>
  <c r="M9" i="19"/>
  <c r="N9" i="19"/>
  <c r="P9" i="19" s="1"/>
  <c r="O9" i="19"/>
  <c r="Q9" i="19"/>
  <c r="R9" i="19"/>
  <c r="S9" i="19"/>
  <c r="T9" i="19"/>
  <c r="U9" i="19"/>
  <c r="V9" i="19"/>
  <c r="W9" i="19"/>
  <c r="Y9" i="19" s="1"/>
  <c r="X9" i="19"/>
  <c r="Z9" i="19"/>
  <c r="AA9" i="19"/>
  <c r="AB9" i="19"/>
  <c r="E10" i="19"/>
  <c r="F10" i="19"/>
  <c r="G10" i="19"/>
  <c r="H10" i="19"/>
  <c r="I10" i="19"/>
  <c r="J10" i="19"/>
  <c r="K10" i="19"/>
  <c r="L10" i="19"/>
  <c r="M10" i="19"/>
  <c r="N10" i="19"/>
  <c r="P10" i="19" s="1"/>
  <c r="O10" i="19"/>
  <c r="Q10" i="19"/>
  <c r="R10" i="19"/>
  <c r="S10" i="19"/>
  <c r="T10" i="19"/>
  <c r="U10" i="19"/>
  <c r="V10" i="19"/>
  <c r="W10" i="19"/>
  <c r="Y10" i="19" s="1"/>
  <c r="X10" i="19"/>
  <c r="Z10" i="19"/>
  <c r="AA10" i="19"/>
  <c r="AB10" i="19"/>
  <c r="E11" i="19"/>
  <c r="F11" i="19"/>
  <c r="G11" i="19"/>
  <c r="H11" i="19"/>
  <c r="I11" i="19"/>
  <c r="J11" i="19"/>
  <c r="K11" i="19"/>
  <c r="L11" i="19"/>
  <c r="M11" i="19"/>
  <c r="N11" i="19"/>
  <c r="P11" i="19" s="1"/>
  <c r="O11" i="19"/>
  <c r="Q11" i="19"/>
  <c r="R11" i="19"/>
  <c r="S11" i="19"/>
  <c r="T11" i="19"/>
  <c r="U11" i="19"/>
  <c r="V11" i="19"/>
  <c r="W11" i="19"/>
  <c r="Y11" i="19" s="1"/>
  <c r="X11" i="19"/>
  <c r="Z11" i="19"/>
  <c r="AA11" i="19"/>
  <c r="AB11" i="19"/>
  <c r="E12" i="19"/>
  <c r="F12" i="19"/>
  <c r="G12" i="19"/>
  <c r="H12" i="19"/>
  <c r="I12" i="19"/>
  <c r="J12" i="19"/>
  <c r="K12" i="19"/>
  <c r="L12" i="19"/>
  <c r="M12" i="19"/>
  <c r="N12" i="19"/>
  <c r="P12" i="19" s="1"/>
  <c r="O12" i="19"/>
  <c r="Q12" i="19"/>
  <c r="R12" i="19"/>
  <c r="S12" i="19"/>
  <c r="T12" i="19"/>
  <c r="U12" i="19"/>
  <c r="V12" i="19"/>
  <c r="W12" i="19"/>
  <c r="Y12" i="19" s="1"/>
  <c r="X12" i="19"/>
  <c r="Z12" i="19"/>
  <c r="AA12" i="19"/>
  <c r="AB12" i="19"/>
  <c r="E13" i="19"/>
  <c r="F13" i="19"/>
  <c r="G13" i="19"/>
  <c r="H13" i="19"/>
  <c r="I13" i="19"/>
  <c r="J13" i="19"/>
  <c r="K13" i="19"/>
  <c r="L13" i="19"/>
  <c r="M13" i="19"/>
  <c r="N13" i="19"/>
  <c r="P13" i="19" s="1"/>
  <c r="O13" i="19"/>
  <c r="Q13" i="19"/>
  <c r="R13" i="19"/>
  <c r="S13" i="19"/>
  <c r="T13" i="19"/>
  <c r="U13" i="19"/>
  <c r="V13" i="19"/>
  <c r="W13" i="19"/>
  <c r="Y13" i="19" s="1"/>
  <c r="X13" i="19"/>
  <c r="Z13" i="19"/>
  <c r="AA13" i="19"/>
  <c r="AB13" i="19"/>
  <c r="E14" i="19"/>
  <c r="F14" i="19"/>
  <c r="G14" i="19"/>
  <c r="H14" i="19"/>
  <c r="I14" i="19"/>
  <c r="J14" i="19"/>
  <c r="K14" i="19"/>
  <c r="L14" i="19"/>
  <c r="M14" i="19"/>
  <c r="N14" i="19"/>
  <c r="P14" i="19" s="1"/>
  <c r="O14" i="19"/>
  <c r="Q14" i="19"/>
  <c r="R14" i="19"/>
  <c r="S14" i="19"/>
  <c r="T14" i="19"/>
  <c r="U14" i="19"/>
  <c r="V14" i="19"/>
  <c r="W14" i="19"/>
  <c r="Y14" i="19" s="1"/>
  <c r="X14" i="19"/>
  <c r="Z14" i="19"/>
  <c r="AA14" i="19"/>
  <c r="AB14" i="19"/>
  <c r="E15" i="19"/>
  <c r="F15" i="19"/>
  <c r="G15" i="19"/>
  <c r="H15" i="19"/>
  <c r="I15" i="19"/>
  <c r="J15" i="19"/>
  <c r="K15" i="19"/>
  <c r="L15" i="19"/>
  <c r="M15" i="19"/>
  <c r="N15" i="19"/>
  <c r="P15" i="19" s="1"/>
  <c r="O15" i="19"/>
  <c r="Q15" i="19"/>
  <c r="R15" i="19"/>
  <c r="S15" i="19"/>
  <c r="T15" i="19"/>
  <c r="U15" i="19"/>
  <c r="V15" i="19"/>
  <c r="W15" i="19"/>
  <c r="Y15" i="19" s="1"/>
  <c r="X15" i="19"/>
  <c r="Z15" i="19"/>
  <c r="AA15" i="19"/>
  <c r="AB15" i="19"/>
  <c r="E16" i="19"/>
  <c r="F16" i="19"/>
  <c r="G16" i="19"/>
  <c r="H16" i="19"/>
  <c r="I16" i="19"/>
  <c r="J16" i="19"/>
  <c r="K16" i="19"/>
  <c r="L16" i="19"/>
  <c r="M16" i="19"/>
  <c r="N16" i="19"/>
  <c r="P16" i="19" s="1"/>
  <c r="O16" i="19"/>
  <c r="Q16" i="19"/>
  <c r="R16" i="19"/>
  <c r="S16" i="19"/>
  <c r="T16" i="19"/>
  <c r="U16" i="19"/>
  <c r="V16" i="19"/>
  <c r="W16" i="19"/>
  <c r="Y16" i="19" s="1"/>
  <c r="X16" i="19"/>
  <c r="Z16" i="19"/>
  <c r="AA16" i="19"/>
  <c r="AB16" i="19"/>
  <c r="E17" i="19"/>
  <c r="F17" i="19"/>
  <c r="G17" i="19"/>
  <c r="H17" i="19"/>
  <c r="I17" i="19"/>
  <c r="J17" i="19"/>
  <c r="K17" i="19"/>
  <c r="L17" i="19"/>
  <c r="M17" i="19"/>
  <c r="N17" i="19"/>
  <c r="P17" i="19" s="1"/>
  <c r="O17" i="19"/>
  <c r="Q17" i="19"/>
  <c r="R17" i="19"/>
  <c r="S17" i="19"/>
  <c r="T17" i="19"/>
  <c r="U17" i="19"/>
  <c r="V17" i="19"/>
  <c r="W17" i="19"/>
  <c r="Y17" i="19" s="1"/>
  <c r="X17" i="19"/>
  <c r="Z17" i="19"/>
  <c r="AA17" i="19"/>
  <c r="AB17" i="19"/>
  <c r="E18" i="19"/>
  <c r="F18" i="19"/>
  <c r="G18" i="19"/>
  <c r="H18" i="19"/>
  <c r="I18" i="19"/>
  <c r="J18" i="19"/>
  <c r="K18" i="19"/>
  <c r="L18" i="19"/>
  <c r="M18" i="19"/>
  <c r="N18" i="19"/>
  <c r="P18" i="19" s="1"/>
  <c r="O18" i="19"/>
  <c r="Q18" i="19"/>
  <c r="R18" i="19"/>
  <c r="S18" i="19"/>
  <c r="T18" i="19"/>
  <c r="U18" i="19"/>
  <c r="V18" i="19"/>
  <c r="W18" i="19"/>
  <c r="Y18" i="19" s="1"/>
  <c r="X18" i="19"/>
  <c r="Z18" i="19"/>
  <c r="AA18" i="19"/>
  <c r="AB18" i="19"/>
  <c r="E19" i="19"/>
  <c r="F19" i="19"/>
  <c r="G19" i="19"/>
  <c r="H19" i="19"/>
  <c r="I19" i="19"/>
  <c r="J19" i="19"/>
  <c r="K19" i="19"/>
  <c r="L19" i="19"/>
  <c r="M19" i="19"/>
  <c r="N19" i="19"/>
  <c r="P19" i="19" s="1"/>
  <c r="O19" i="19"/>
  <c r="Q19" i="19"/>
  <c r="R19" i="19"/>
  <c r="S19" i="19"/>
  <c r="T19" i="19"/>
  <c r="U19" i="19"/>
  <c r="V19" i="19"/>
  <c r="W19" i="19"/>
  <c r="Y19" i="19" s="1"/>
  <c r="X19" i="19"/>
  <c r="Z19" i="19"/>
  <c r="AA19" i="19"/>
  <c r="AB19" i="19"/>
  <c r="E20" i="19"/>
  <c r="F20" i="19"/>
  <c r="G20" i="19"/>
  <c r="H20" i="19"/>
  <c r="I20" i="19"/>
  <c r="J20" i="19"/>
  <c r="K20" i="19"/>
  <c r="L20" i="19"/>
  <c r="M20" i="19"/>
  <c r="N20" i="19"/>
  <c r="P20" i="19" s="1"/>
  <c r="O20" i="19"/>
  <c r="Q20" i="19"/>
  <c r="R20" i="19"/>
  <c r="S20" i="19"/>
  <c r="T20" i="19"/>
  <c r="U20" i="19"/>
  <c r="V20" i="19"/>
  <c r="W20" i="19"/>
  <c r="Y20" i="19" s="1"/>
  <c r="X20" i="19"/>
  <c r="Z20" i="19"/>
  <c r="AA20" i="19"/>
  <c r="AB20" i="19"/>
  <c r="E21" i="19"/>
  <c r="F21" i="19"/>
  <c r="G21" i="19"/>
  <c r="H21" i="19"/>
  <c r="I21" i="19"/>
  <c r="J21" i="19"/>
  <c r="K21" i="19"/>
  <c r="L21" i="19"/>
  <c r="M21" i="19"/>
  <c r="N21" i="19"/>
  <c r="P21" i="19" s="1"/>
  <c r="O21" i="19"/>
  <c r="Q21" i="19"/>
  <c r="R21" i="19"/>
  <c r="S21" i="19"/>
  <c r="T21" i="19"/>
  <c r="U21" i="19"/>
  <c r="V21" i="19"/>
  <c r="W21" i="19"/>
  <c r="Y21" i="19" s="1"/>
  <c r="X21" i="19"/>
  <c r="Z21" i="19"/>
  <c r="AA21" i="19"/>
  <c r="AB21" i="19"/>
  <c r="E22" i="19"/>
  <c r="F22" i="19"/>
  <c r="G22" i="19"/>
  <c r="H22" i="19"/>
  <c r="I22" i="19"/>
  <c r="J22" i="19"/>
  <c r="K22" i="19"/>
  <c r="L22" i="19"/>
  <c r="M22" i="19"/>
  <c r="N22" i="19"/>
  <c r="P22" i="19" s="1"/>
  <c r="O22" i="19"/>
  <c r="Q22" i="19"/>
  <c r="R22" i="19"/>
  <c r="S22" i="19"/>
  <c r="T22" i="19"/>
  <c r="U22" i="19"/>
  <c r="V22" i="19"/>
  <c r="W22" i="19"/>
  <c r="Y22" i="19" s="1"/>
  <c r="X22" i="19"/>
  <c r="Z22" i="19"/>
  <c r="AA22" i="19"/>
  <c r="AB22" i="19"/>
  <c r="E23" i="19"/>
  <c r="F23" i="19"/>
  <c r="G23" i="19"/>
  <c r="H23" i="19"/>
  <c r="I23" i="19"/>
  <c r="J23" i="19"/>
  <c r="K23" i="19"/>
  <c r="L23" i="19"/>
  <c r="M23" i="19"/>
  <c r="N23" i="19"/>
  <c r="P23" i="19" s="1"/>
  <c r="O23" i="19"/>
  <c r="Q23" i="19"/>
  <c r="R23" i="19"/>
  <c r="S23" i="19"/>
  <c r="T23" i="19"/>
  <c r="U23" i="19"/>
  <c r="V23" i="19"/>
  <c r="W23" i="19"/>
  <c r="Y23" i="19" s="1"/>
  <c r="X23" i="19"/>
  <c r="Z23" i="19"/>
  <c r="AA23" i="19"/>
  <c r="AB23" i="19"/>
  <c r="E24" i="19"/>
  <c r="F24" i="19"/>
  <c r="G24" i="19"/>
  <c r="H24" i="19"/>
  <c r="I24" i="19"/>
  <c r="J24" i="19"/>
  <c r="K24" i="19"/>
  <c r="L24" i="19"/>
  <c r="M24" i="19"/>
  <c r="N24" i="19"/>
  <c r="P24" i="19" s="1"/>
  <c r="O24" i="19"/>
  <c r="Q24" i="19"/>
  <c r="R24" i="19"/>
  <c r="S24" i="19"/>
  <c r="T24" i="19"/>
  <c r="U24" i="19"/>
  <c r="V24" i="19"/>
  <c r="W24" i="19"/>
  <c r="Y24" i="19" s="1"/>
  <c r="X24" i="19"/>
  <c r="Z24" i="19"/>
  <c r="AA24" i="19"/>
  <c r="AB24" i="19"/>
  <c r="E25" i="19"/>
  <c r="F25" i="19"/>
  <c r="G25" i="19"/>
  <c r="H25" i="19"/>
  <c r="I25" i="19"/>
  <c r="J25" i="19"/>
  <c r="K25" i="19"/>
  <c r="L25" i="19"/>
  <c r="M25" i="19"/>
  <c r="N25" i="19"/>
  <c r="P25" i="19" s="1"/>
  <c r="O25" i="19"/>
  <c r="Q25" i="19"/>
  <c r="R25" i="19"/>
  <c r="S25" i="19"/>
  <c r="T25" i="19"/>
  <c r="U25" i="19"/>
  <c r="V25" i="19"/>
  <c r="W25" i="19"/>
  <c r="Y25" i="19" s="1"/>
  <c r="X25" i="19"/>
  <c r="Z25" i="19"/>
  <c r="AA25" i="19"/>
  <c r="AB25" i="19"/>
  <c r="E26" i="19"/>
  <c r="F26" i="19"/>
  <c r="G26" i="19"/>
  <c r="H26" i="19"/>
  <c r="I26" i="19"/>
  <c r="J26" i="19"/>
  <c r="K26" i="19"/>
  <c r="L26" i="19"/>
  <c r="M26" i="19"/>
  <c r="N26" i="19"/>
  <c r="P26" i="19" s="1"/>
  <c r="O26" i="19"/>
  <c r="Q26" i="19"/>
  <c r="R26" i="19"/>
  <c r="S26" i="19"/>
  <c r="T26" i="19"/>
  <c r="U26" i="19"/>
  <c r="V26" i="19"/>
  <c r="W26" i="19"/>
  <c r="Y26" i="19" s="1"/>
  <c r="X26" i="19"/>
  <c r="Z26" i="19"/>
  <c r="AA26" i="19"/>
  <c r="AB26" i="19"/>
  <c r="E27" i="19"/>
  <c r="F27" i="19"/>
  <c r="G27" i="19"/>
  <c r="H27" i="19"/>
  <c r="I27" i="19"/>
  <c r="J27" i="19"/>
  <c r="K27" i="19"/>
  <c r="L27" i="19"/>
  <c r="M27" i="19"/>
  <c r="N27" i="19"/>
  <c r="P27" i="19" s="1"/>
  <c r="O27" i="19"/>
  <c r="Q27" i="19"/>
  <c r="R27" i="19"/>
  <c r="S27" i="19"/>
  <c r="T27" i="19"/>
  <c r="U27" i="19"/>
  <c r="V27" i="19"/>
  <c r="W27" i="19"/>
  <c r="Y27" i="19" s="1"/>
  <c r="X27" i="19"/>
  <c r="Z27" i="19"/>
  <c r="AA27" i="19"/>
  <c r="AB27" i="19"/>
  <c r="E28" i="19"/>
  <c r="F28" i="19"/>
  <c r="G28" i="19"/>
  <c r="H28" i="19"/>
  <c r="I28" i="19"/>
  <c r="J28" i="19"/>
  <c r="K28" i="19"/>
  <c r="L28" i="19"/>
  <c r="M28" i="19"/>
  <c r="N28" i="19"/>
  <c r="P28" i="19" s="1"/>
  <c r="O28" i="19"/>
  <c r="Q28" i="19"/>
  <c r="R28" i="19"/>
  <c r="S28" i="19"/>
  <c r="T28" i="19"/>
  <c r="U28" i="19"/>
  <c r="V28" i="19"/>
  <c r="W28" i="19"/>
  <c r="Y28" i="19" s="1"/>
  <c r="X28" i="19"/>
  <c r="Z28" i="19"/>
  <c r="AA28" i="19"/>
  <c r="AB28" i="19"/>
  <c r="E29" i="19"/>
  <c r="F29" i="19"/>
  <c r="G29" i="19"/>
  <c r="H29" i="19"/>
  <c r="I29" i="19"/>
  <c r="J29" i="19"/>
  <c r="K29" i="19"/>
  <c r="L29" i="19"/>
  <c r="M29" i="19"/>
  <c r="N29" i="19"/>
  <c r="P29" i="19" s="1"/>
  <c r="O29" i="19"/>
  <c r="Q29" i="19"/>
  <c r="R29" i="19"/>
  <c r="S29" i="19"/>
  <c r="T29" i="19"/>
  <c r="U29" i="19"/>
  <c r="V29" i="19"/>
  <c r="W29" i="19"/>
  <c r="Y29" i="19" s="1"/>
  <c r="X29" i="19"/>
  <c r="Z29" i="19"/>
  <c r="AA29" i="19"/>
  <c r="AB29" i="19"/>
  <c r="E30" i="19"/>
  <c r="F30" i="19"/>
  <c r="G30" i="19"/>
  <c r="H30" i="19"/>
  <c r="I30" i="19"/>
  <c r="J30" i="19"/>
  <c r="K30" i="19"/>
  <c r="L30" i="19"/>
  <c r="M30" i="19"/>
  <c r="N30" i="19"/>
  <c r="P30" i="19" s="1"/>
  <c r="O30" i="19"/>
  <c r="Q30" i="19"/>
  <c r="R30" i="19"/>
  <c r="S30" i="19"/>
  <c r="T30" i="19"/>
  <c r="U30" i="19"/>
  <c r="V30" i="19"/>
  <c r="W30" i="19"/>
  <c r="Y30" i="19" s="1"/>
  <c r="X30" i="19"/>
  <c r="Z30" i="19"/>
  <c r="AA30" i="19"/>
  <c r="AB30" i="19"/>
  <c r="E31" i="19"/>
  <c r="F31" i="19"/>
  <c r="G31" i="19"/>
  <c r="H31" i="19"/>
  <c r="I31" i="19"/>
  <c r="J31" i="19"/>
  <c r="K31" i="19"/>
  <c r="L31" i="19"/>
  <c r="M31" i="19"/>
  <c r="N31" i="19"/>
  <c r="P31" i="19" s="1"/>
  <c r="O31" i="19"/>
  <c r="Q31" i="19"/>
  <c r="R31" i="19"/>
  <c r="S31" i="19"/>
  <c r="T31" i="19"/>
  <c r="U31" i="19"/>
  <c r="V31" i="19"/>
  <c r="W31" i="19"/>
  <c r="Y31" i="19" s="1"/>
  <c r="X31" i="19"/>
  <c r="Z31" i="19"/>
  <c r="AA31" i="19"/>
  <c r="AB31" i="19"/>
  <c r="E32" i="19"/>
  <c r="F32" i="19"/>
  <c r="G32" i="19"/>
  <c r="H32" i="19"/>
  <c r="I32" i="19"/>
  <c r="J32" i="19"/>
  <c r="K32" i="19"/>
  <c r="L32" i="19"/>
  <c r="M32" i="19"/>
  <c r="N32" i="19"/>
  <c r="P32" i="19" s="1"/>
  <c r="O32" i="19"/>
  <c r="Q32" i="19"/>
  <c r="R32" i="19"/>
  <c r="S32" i="19"/>
  <c r="T32" i="19"/>
  <c r="U32" i="19"/>
  <c r="V32" i="19"/>
  <c r="W32" i="19"/>
  <c r="Y32" i="19" s="1"/>
  <c r="X32" i="19"/>
  <c r="Z32" i="19"/>
  <c r="AA32" i="19"/>
  <c r="AB32" i="19"/>
  <c r="E33" i="19"/>
  <c r="F33" i="19"/>
  <c r="G33" i="19"/>
  <c r="H33" i="19"/>
  <c r="I33" i="19"/>
  <c r="J33" i="19"/>
  <c r="K33" i="19"/>
  <c r="L33" i="19"/>
  <c r="M33" i="19"/>
  <c r="N33" i="19"/>
  <c r="P33" i="19" s="1"/>
  <c r="O33" i="19"/>
  <c r="Q33" i="19"/>
  <c r="R33" i="19"/>
  <c r="S33" i="19"/>
  <c r="T33" i="19"/>
  <c r="U33" i="19"/>
  <c r="V33" i="19"/>
  <c r="W33" i="19"/>
  <c r="Y33" i="19" s="1"/>
  <c r="X33" i="19"/>
  <c r="Z33" i="19"/>
  <c r="AA33" i="19"/>
  <c r="AB33" i="19"/>
  <c r="E34" i="19"/>
  <c r="F34" i="19"/>
  <c r="G34" i="19"/>
  <c r="H34" i="19"/>
  <c r="I34" i="19"/>
  <c r="J34" i="19"/>
  <c r="K34" i="19"/>
  <c r="L34" i="19"/>
  <c r="M34" i="19"/>
  <c r="N34" i="19"/>
  <c r="P34" i="19" s="1"/>
  <c r="O34" i="19"/>
  <c r="Q34" i="19"/>
  <c r="R34" i="19"/>
  <c r="S34" i="19"/>
  <c r="T34" i="19"/>
  <c r="U34" i="19"/>
  <c r="V34" i="19"/>
  <c r="W34" i="19"/>
  <c r="Y34" i="19" s="1"/>
  <c r="X34" i="19"/>
  <c r="Z34" i="19"/>
  <c r="AA34" i="19"/>
  <c r="AB34" i="19"/>
  <c r="E35" i="19"/>
  <c r="F35" i="19"/>
  <c r="G35" i="19"/>
  <c r="H35" i="19"/>
  <c r="I35" i="19"/>
  <c r="J35" i="19"/>
  <c r="K35" i="19"/>
  <c r="L35" i="19"/>
  <c r="M35" i="19"/>
  <c r="N35" i="19"/>
  <c r="P35" i="19" s="1"/>
  <c r="O35" i="19"/>
  <c r="Q35" i="19"/>
  <c r="R35" i="19"/>
  <c r="S35" i="19"/>
  <c r="T35" i="19"/>
  <c r="U35" i="19"/>
  <c r="V35" i="19"/>
  <c r="W35" i="19"/>
  <c r="Y35" i="19" s="1"/>
  <c r="X35" i="19"/>
  <c r="Z35" i="19"/>
  <c r="AA35" i="19"/>
  <c r="AB35" i="19"/>
  <c r="E36" i="19"/>
  <c r="F36" i="19"/>
  <c r="G36" i="19"/>
  <c r="H36" i="19"/>
  <c r="I36" i="19"/>
  <c r="J36" i="19"/>
  <c r="K36" i="19"/>
  <c r="L36" i="19"/>
  <c r="M36" i="19"/>
  <c r="N36" i="19"/>
  <c r="P36" i="19" s="1"/>
  <c r="O36" i="19"/>
  <c r="Q36" i="19"/>
  <c r="R36" i="19"/>
  <c r="S36" i="19"/>
  <c r="T36" i="19"/>
  <c r="U36" i="19"/>
  <c r="V36" i="19"/>
  <c r="W36" i="19"/>
  <c r="Y36" i="19" s="1"/>
  <c r="X36" i="19"/>
  <c r="Z36" i="19"/>
  <c r="AA36" i="19"/>
  <c r="AB36" i="19"/>
  <c r="E37" i="19"/>
  <c r="F37" i="19"/>
  <c r="G37" i="19"/>
  <c r="H37" i="19"/>
  <c r="I37" i="19"/>
  <c r="J37" i="19"/>
  <c r="K37" i="19"/>
  <c r="L37" i="19"/>
  <c r="M37" i="19"/>
  <c r="N37" i="19"/>
  <c r="P37" i="19" s="1"/>
  <c r="O37" i="19"/>
  <c r="Q37" i="19"/>
  <c r="R37" i="19"/>
  <c r="S37" i="19"/>
  <c r="T37" i="19"/>
  <c r="U37" i="19"/>
  <c r="V37" i="19"/>
  <c r="W37" i="19"/>
  <c r="Y37" i="19" s="1"/>
  <c r="X37" i="19"/>
  <c r="Z37" i="19"/>
  <c r="AA37" i="19"/>
  <c r="AB37" i="19"/>
  <c r="E38" i="19"/>
  <c r="F38" i="19"/>
  <c r="G38" i="19"/>
  <c r="H38" i="19"/>
  <c r="I38" i="19"/>
  <c r="J38" i="19"/>
  <c r="K38" i="19"/>
  <c r="L38" i="19"/>
  <c r="M38" i="19"/>
  <c r="N38" i="19"/>
  <c r="P38" i="19" s="1"/>
  <c r="O38" i="19"/>
  <c r="Q38" i="19"/>
  <c r="R38" i="19"/>
  <c r="S38" i="19"/>
  <c r="T38" i="19"/>
  <c r="U38" i="19"/>
  <c r="V38" i="19"/>
  <c r="W38" i="19"/>
  <c r="Y38" i="19" s="1"/>
  <c r="X38" i="19"/>
  <c r="Z38" i="19"/>
  <c r="AA38" i="19"/>
  <c r="AB38" i="19"/>
  <c r="E39" i="19"/>
  <c r="F39" i="19"/>
  <c r="G39" i="19"/>
  <c r="H39" i="19"/>
  <c r="I39" i="19"/>
  <c r="J39" i="19"/>
  <c r="K39" i="19"/>
  <c r="L39" i="19"/>
  <c r="M39" i="19"/>
  <c r="N39" i="19"/>
  <c r="P39" i="19" s="1"/>
  <c r="O39" i="19"/>
  <c r="Q39" i="19"/>
  <c r="R39" i="19"/>
  <c r="S39" i="19"/>
  <c r="T39" i="19"/>
  <c r="U39" i="19"/>
  <c r="V39" i="19"/>
  <c r="W39" i="19"/>
  <c r="Y39" i="19" s="1"/>
  <c r="X39" i="19"/>
  <c r="Z39" i="19"/>
  <c r="AA39" i="19"/>
  <c r="AB39" i="19"/>
  <c r="E40" i="19"/>
  <c r="F40" i="19"/>
  <c r="G40" i="19"/>
  <c r="H40" i="19"/>
  <c r="I40" i="19"/>
  <c r="J40" i="19"/>
  <c r="K40" i="19"/>
  <c r="L40" i="19"/>
  <c r="M40" i="19"/>
  <c r="N40" i="19"/>
  <c r="P40" i="19" s="1"/>
  <c r="O40" i="19"/>
  <c r="Q40" i="19"/>
  <c r="R40" i="19"/>
  <c r="S40" i="19"/>
  <c r="T40" i="19"/>
  <c r="U40" i="19"/>
  <c r="V40" i="19"/>
  <c r="W40" i="19"/>
  <c r="Y40" i="19" s="1"/>
  <c r="X40" i="19"/>
  <c r="Z40" i="19"/>
  <c r="AA40" i="19"/>
  <c r="AB40" i="19"/>
  <c r="E41" i="19"/>
  <c r="F41" i="19"/>
  <c r="G41" i="19"/>
  <c r="H41" i="19"/>
  <c r="I41" i="19"/>
  <c r="J41" i="19"/>
  <c r="K41" i="19"/>
  <c r="L41" i="19"/>
  <c r="M41" i="19"/>
  <c r="N41" i="19"/>
  <c r="P41" i="19" s="1"/>
  <c r="O41" i="19"/>
  <c r="Q41" i="19"/>
  <c r="R41" i="19"/>
  <c r="S41" i="19"/>
  <c r="T41" i="19"/>
  <c r="U41" i="19"/>
  <c r="V41" i="19"/>
  <c r="W41" i="19"/>
  <c r="Y41" i="19" s="1"/>
  <c r="X41" i="19"/>
  <c r="Z41" i="19"/>
  <c r="AA41" i="19"/>
  <c r="AB41" i="19"/>
  <c r="E42" i="19"/>
  <c r="F42" i="19"/>
  <c r="G42" i="19"/>
  <c r="H42" i="19"/>
  <c r="I42" i="19"/>
  <c r="J42" i="19"/>
  <c r="K42" i="19"/>
  <c r="L42" i="19"/>
  <c r="M42" i="19"/>
  <c r="N42" i="19"/>
  <c r="P42" i="19" s="1"/>
  <c r="O42" i="19"/>
  <c r="Q42" i="19"/>
  <c r="R42" i="19"/>
  <c r="S42" i="19"/>
  <c r="T42" i="19"/>
  <c r="U42" i="19"/>
  <c r="V42" i="19"/>
  <c r="W42" i="19"/>
  <c r="Y42" i="19" s="1"/>
  <c r="X42" i="19"/>
  <c r="Z42" i="19"/>
  <c r="AA42" i="19"/>
  <c r="AB42" i="19"/>
  <c r="E43" i="19"/>
  <c r="F43" i="19"/>
  <c r="G43" i="19"/>
  <c r="H43" i="19"/>
  <c r="I43" i="19"/>
  <c r="J43" i="19"/>
  <c r="K43" i="19"/>
  <c r="L43" i="19"/>
  <c r="M43" i="19"/>
  <c r="N43" i="19"/>
  <c r="P43" i="19" s="1"/>
  <c r="O43" i="19"/>
  <c r="Q43" i="19"/>
  <c r="R43" i="19"/>
  <c r="S43" i="19"/>
  <c r="T43" i="19"/>
  <c r="U43" i="19"/>
  <c r="V43" i="19"/>
  <c r="W43" i="19"/>
  <c r="Y43" i="19" s="1"/>
  <c r="X43" i="19"/>
  <c r="Z43" i="19"/>
  <c r="AA43" i="19"/>
  <c r="AB43" i="19"/>
  <c r="E44" i="19"/>
  <c r="F44" i="19"/>
  <c r="G44" i="19"/>
  <c r="H44" i="19"/>
  <c r="I44" i="19"/>
  <c r="J44" i="19"/>
  <c r="K44" i="19"/>
  <c r="L44" i="19"/>
  <c r="M44" i="19"/>
  <c r="N44" i="19"/>
  <c r="P44" i="19" s="1"/>
  <c r="O44" i="19"/>
  <c r="Q44" i="19"/>
  <c r="R44" i="19"/>
  <c r="S44" i="19"/>
  <c r="T44" i="19"/>
  <c r="U44" i="19"/>
  <c r="V44" i="19"/>
  <c r="W44" i="19"/>
  <c r="Y44" i="19" s="1"/>
  <c r="X44" i="19"/>
  <c r="Z44" i="19"/>
  <c r="AA44" i="19"/>
  <c r="AB44" i="19"/>
  <c r="E45" i="19"/>
  <c r="F45" i="19"/>
  <c r="G45" i="19"/>
  <c r="H45" i="19"/>
  <c r="I45" i="19"/>
  <c r="J45" i="19"/>
  <c r="K45" i="19"/>
  <c r="L45" i="19"/>
  <c r="M45" i="19"/>
  <c r="N45" i="19"/>
  <c r="P45" i="19" s="1"/>
  <c r="O45" i="19"/>
  <c r="Q45" i="19"/>
  <c r="R45" i="19"/>
  <c r="S45" i="19"/>
  <c r="T45" i="19"/>
  <c r="U45" i="19"/>
  <c r="V45" i="19"/>
  <c r="W45" i="19"/>
  <c r="Y45" i="19" s="1"/>
  <c r="X45" i="19"/>
  <c r="Z45" i="19"/>
  <c r="AA45" i="19"/>
  <c r="AB45" i="19"/>
  <c r="E46" i="19"/>
  <c r="F46" i="19"/>
  <c r="G46" i="19"/>
  <c r="H46" i="19"/>
  <c r="I46" i="19"/>
  <c r="J46" i="19"/>
  <c r="K46" i="19"/>
  <c r="L46" i="19"/>
  <c r="M46" i="19"/>
  <c r="N46" i="19"/>
  <c r="P46" i="19" s="1"/>
  <c r="O46" i="19"/>
  <c r="Q46" i="19"/>
  <c r="R46" i="19"/>
  <c r="S46" i="19"/>
  <c r="T46" i="19"/>
  <c r="U46" i="19"/>
  <c r="V46" i="19"/>
  <c r="W46" i="19"/>
  <c r="Y46" i="19" s="1"/>
  <c r="X46" i="19"/>
  <c r="Z46" i="19"/>
  <c r="AA46" i="19"/>
  <c r="AB46" i="19"/>
  <c r="E47" i="19"/>
  <c r="F47" i="19"/>
  <c r="G47" i="19"/>
  <c r="H47" i="19"/>
  <c r="I47" i="19"/>
  <c r="J47" i="19"/>
  <c r="K47" i="19"/>
  <c r="L47" i="19"/>
  <c r="M47" i="19"/>
  <c r="N47" i="19"/>
  <c r="P47" i="19" s="1"/>
  <c r="O47" i="19"/>
  <c r="Q47" i="19"/>
  <c r="R47" i="19"/>
  <c r="S47" i="19"/>
  <c r="T47" i="19"/>
  <c r="U47" i="19"/>
  <c r="V47" i="19"/>
  <c r="W47" i="19"/>
  <c r="Y47" i="19" s="1"/>
  <c r="X47" i="19"/>
  <c r="Z47" i="19"/>
  <c r="AA47" i="19"/>
  <c r="AB47" i="19"/>
  <c r="E48" i="19"/>
  <c r="F48" i="19"/>
  <c r="G48" i="19"/>
  <c r="H48" i="19"/>
  <c r="I48" i="19"/>
  <c r="J48" i="19"/>
  <c r="K48" i="19"/>
  <c r="L48" i="19"/>
  <c r="M48" i="19"/>
  <c r="N48" i="19"/>
  <c r="P48" i="19" s="1"/>
  <c r="O48" i="19"/>
  <c r="Q48" i="19"/>
  <c r="R48" i="19"/>
  <c r="S48" i="19"/>
  <c r="T48" i="19"/>
  <c r="U48" i="19"/>
  <c r="V48" i="19"/>
  <c r="W48" i="19"/>
  <c r="Y48" i="19" s="1"/>
  <c r="X48" i="19"/>
  <c r="Z48" i="19"/>
  <c r="AA48" i="19"/>
  <c r="AB48" i="19"/>
  <c r="E49" i="19"/>
  <c r="F49" i="19"/>
  <c r="G49" i="19"/>
  <c r="H49" i="19"/>
  <c r="I49" i="19"/>
  <c r="J49" i="19"/>
  <c r="K49" i="19"/>
  <c r="L49" i="19"/>
  <c r="M49" i="19"/>
  <c r="N49" i="19"/>
  <c r="P49" i="19" s="1"/>
  <c r="O49" i="19"/>
  <c r="Q49" i="19"/>
  <c r="R49" i="19"/>
  <c r="S49" i="19"/>
  <c r="T49" i="19"/>
  <c r="U49" i="19"/>
  <c r="V49" i="19"/>
  <c r="W49" i="19"/>
  <c r="Y49" i="19" s="1"/>
  <c r="X49" i="19"/>
  <c r="Z49" i="19"/>
  <c r="AA49" i="19"/>
  <c r="AB49" i="19"/>
  <c r="E50" i="19"/>
  <c r="F50" i="19"/>
  <c r="G50" i="19"/>
  <c r="H50" i="19"/>
  <c r="I50" i="19"/>
  <c r="J50" i="19"/>
  <c r="K50" i="19"/>
  <c r="L50" i="19"/>
  <c r="M50" i="19"/>
  <c r="N50" i="19"/>
  <c r="P50" i="19" s="1"/>
  <c r="O50" i="19"/>
  <c r="Q50" i="19"/>
  <c r="R50" i="19"/>
  <c r="S50" i="19"/>
  <c r="T50" i="19"/>
  <c r="U50" i="19"/>
  <c r="V50" i="19"/>
  <c r="W50" i="19"/>
  <c r="Y50" i="19" s="1"/>
  <c r="X50" i="19"/>
  <c r="Z50" i="19"/>
  <c r="AA50" i="19"/>
  <c r="AB50" i="19"/>
  <c r="E51" i="19"/>
  <c r="F51" i="19"/>
  <c r="G51" i="19"/>
  <c r="H51" i="19"/>
  <c r="I51" i="19"/>
  <c r="J51" i="19"/>
  <c r="K51" i="19"/>
  <c r="L51" i="19"/>
  <c r="M51" i="19"/>
  <c r="N51" i="19"/>
  <c r="P51" i="19" s="1"/>
  <c r="O51" i="19"/>
  <c r="Q51" i="19"/>
  <c r="R51" i="19"/>
  <c r="S51" i="19"/>
  <c r="T51" i="19"/>
  <c r="U51" i="19"/>
  <c r="V51" i="19"/>
  <c r="W51" i="19"/>
  <c r="Y51" i="19" s="1"/>
  <c r="X51" i="19"/>
  <c r="Z51" i="19"/>
  <c r="AA51" i="19"/>
  <c r="AB51" i="19"/>
  <c r="E52" i="19"/>
  <c r="F52" i="19"/>
  <c r="G52" i="19"/>
  <c r="H52" i="19"/>
  <c r="I52" i="19"/>
  <c r="J52" i="19"/>
  <c r="K52" i="19"/>
  <c r="L52" i="19"/>
  <c r="M52" i="19"/>
  <c r="N52" i="19"/>
  <c r="P52" i="19" s="1"/>
  <c r="O52" i="19"/>
  <c r="Q52" i="19"/>
  <c r="R52" i="19"/>
  <c r="S52" i="19"/>
  <c r="T52" i="19"/>
  <c r="U52" i="19"/>
  <c r="V52" i="19"/>
  <c r="W52" i="19"/>
  <c r="Y52" i="19" s="1"/>
  <c r="X52" i="19"/>
  <c r="Z52" i="19"/>
  <c r="AA52" i="19"/>
  <c r="AB52" i="19"/>
  <c r="E53" i="19"/>
  <c r="F53" i="19"/>
  <c r="G53" i="19"/>
  <c r="H53" i="19"/>
  <c r="I53" i="19"/>
  <c r="J53" i="19"/>
  <c r="K53" i="19"/>
  <c r="L53" i="19"/>
  <c r="M53" i="19"/>
  <c r="N53" i="19"/>
  <c r="P53" i="19" s="1"/>
  <c r="O53" i="19"/>
  <c r="Q53" i="19"/>
  <c r="R53" i="19"/>
  <c r="S53" i="19"/>
  <c r="T53" i="19"/>
  <c r="U53" i="19"/>
  <c r="V53" i="19"/>
  <c r="W53" i="19"/>
  <c r="Y53" i="19" s="1"/>
  <c r="X53" i="19"/>
  <c r="Z53" i="19"/>
  <c r="AA53" i="19"/>
  <c r="AB53" i="19"/>
  <c r="E54" i="19"/>
  <c r="F54" i="19"/>
  <c r="G54" i="19"/>
  <c r="H54" i="19"/>
  <c r="I54" i="19"/>
  <c r="J54" i="19"/>
  <c r="K54" i="19"/>
  <c r="L54" i="19"/>
  <c r="M54" i="19"/>
  <c r="N54" i="19"/>
  <c r="P54" i="19" s="1"/>
  <c r="O54" i="19"/>
  <c r="Q54" i="19"/>
  <c r="R54" i="19"/>
  <c r="S54" i="19"/>
  <c r="T54" i="19"/>
  <c r="U54" i="19"/>
  <c r="V54" i="19"/>
  <c r="W54" i="19"/>
  <c r="Y54" i="19" s="1"/>
  <c r="X54" i="19"/>
  <c r="Z54" i="19"/>
  <c r="AA54" i="19"/>
  <c r="AB54" i="19"/>
  <c r="E55" i="19"/>
  <c r="F55" i="19"/>
  <c r="G55" i="19"/>
  <c r="H55" i="19"/>
  <c r="I55" i="19"/>
  <c r="J55" i="19"/>
  <c r="K55" i="19"/>
  <c r="L55" i="19"/>
  <c r="M55" i="19"/>
  <c r="N55" i="19"/>
  <c r="P55" i="19" s="1"/>
  <c r="O55" i="19"/>
  <c r="Q55" i="19"/>
  <c r="R55" i="19"/>
  <c r="S55" i="19"/>
  <c r="T55" i="19"/>
  <c r="U55" i="19"/>
  <c r="V55" i="19"/>
  <c r="W55" i="19"/>
  <c r="Y55" i="19" s="1"/>
  <c r="X55" i="19"/>
  <c r="Z55" i="19"/>
  <c r="AA55" i="19"/>
  <c r="AB55" i="19"/>
  <c r="E56" i="19"/>
  <c r="F56" i="19"/>
  <c r="G56" i="19"/>
  <c r="H56" i="19"/>
  <c r="I56" i="19"/>
  <c r="J56" i="19"/>
  <c r="K56" i="19"/>
  <c r="L56" i="19"/>
  <c r="M56" i="19"/>
  <c r="N56" i="19"/>
  <c r="P56" i="19" s="1"/>
  <c r="O56" i="19"/>
  <c r="Q56" i="19"/>
  <c r="R56" i="19"/>
  <c r="S56" i="19"/>
  <c r="T56" i="19"/>
  <c r="U56" i="19"/>
  <c r="V56" i="19"/>
  <c r="W56" i="19"/>
  <c r="Y56" i="19" s="1"/>
  <c r="X56" i="19"/>
  <c r="Z56" i="19"/>
  <c r="AA56" i="19"/>
  <c r="AB56" i="19"/>
  <c r="E57" i="19"/>
  <c r="F57" i="19"/>
  <c r="G57" i="19"/>
  <c r="H57" i="19"/>
  <c r="I57" i="19"/>
  <c r="J57" i="19"/>
  <c r="K57" i="19"/>
  <c r="L57" i="19"/>
  <c r="M57" i="19"/>
  <c r="N57" i="19"/>
  <c r="P57" i="19" s="1"/>
  <c r="O57" i="19"/>
  <c r="Q57" i="19"/>
  <c r="R57" i="19"/>
  <c r="S57" i="19"/>
  <c r="T57" i="19"/>
  <c r="U57" i="19"/>
  <c r="V57" i="19"/>
  <c r="W57" i="19"/>
  <c r="Y57" i="19" s="1"/>
  <c r="X57" i="19"/>
  <c r="Z57" i="19"/>
  <c r="AA57" i="19"/>
  <c r="AB57" i="19"/>
  <c r="E58" i="19"/>
  <c r="F58" i="19"/>
  <c r="G58" i="19"/>
  <c r="H58" i="19"/>
  <c r="I58" i="19"/>
  <c r="J58" i="19"/>
  <c r="K58" i="19"/>
  <c r="L58" i="19"/>
  <c r="M58" i="19"/>
  <c r="N58" i="19"/>
  <c r="P58" i="19" s="1"/>
  <c r="O58" i="19"/>
  <c r="Q58" i="19"/>
  <c r="R58" i="19"/>
  <c r="S58" i="19"/>
  <c r="T58" i="19"/>
  <c r="U58" i="19"/>
  <c r="V58" i="19"/>
  <c r="W58" i="19"/>
  <c r="Y58" i="19" s="1"/>
  <c r="X58" i="19"/>
  <c r="Z58" i="19"/>
  <c r="AA58" i="19"/>
  <c r="AB58" i="19"/>
  <c r="E59" i="19"/>
  <c r="F59" i="19"/>
  <c r="G59" i="19"/>
  <c r="H59" i="19"/>
  <c r="I59" i="19"/>
  <c r="J59" i="19"/>
  <c r="K59" i="19"/>
  <c r="L59" i="19"/>
  <c r="M59" i="19"/>
  <c r="N59" i="19"/>
  <c r="P59" i="19" s="1"/>
  <c r="O59" i="19"/>
  <c r="Q59" i="19"/>
  <c r="R59" i="19"/>
  <c r="S59" i="19"/>
  <c r="T59" i="19"/>
  <c r="U59" i="19"/>
  <c r="V59" i="19"/>
  <c r="W59" i="19"/>
  <c r="Y59" i="19" s="1"/>
  <c r="X59" i="19"/>
  <c r="Z59" i="19"/>
  <c r="AA59" i="19"/>
  <c r="AB59" i="19"/>
  <c r="E60" i="19"/>
  <c r="F60" i="19"/>
  <c r="G60" i="19"/>
  <c r="H60" i="19"/>
  <c r="I60" i="19"/>
  <c r="J60" i="19"/>
  <c r="K60" i="19"/>
  <c r="L60" i="19"/>
  <c r="M60" i="19"/>
  <c r="N60" i="19"/>
  <c r="P60" i="19" s="1"/>
  <c r="O60" i="19"/>
  <c r="Q60" i="19"/>
  <c r="R60" i="19"/>
  <c r="S60" i="19"/>
  <c r="T60" i="19"/>
  <c r="U60" i="19"/>
  <c r="V60" i="19"/>
  <c r="W60" i="19"/>
  <c r="Y60" i="19" s="1"/>
  <c r="X60" i="19"/>
  <c r="Z60" i="19"/>
  <c r="AA60" i="19"/>
  <c r="AB60" i="19"/>
  <c r="E61" i="19"/>
  <c r="F61" i="19"/>
  <c r="G61" i="19"/>
  <c r="H61" i="19"/>
  <c r="I61" i="19"/>
  <c r="J61" i="19"/>
  <c r="K61" i="19"/>
  <c r="L61" i="19"/>
  <c r="M61" i="19"/>
  <c r="N61" i="19"/>
  <c r="P61" i="19" s="1"/>
  <c r="O61" i="19"/>
  <c r="Q61" i="19"/>
  <c r="R61" i="19"/>
  <c r="S61" i="19"/>
  <c r="T61" i="19"/>
  <c r="U61" i="19"/>
  <c r="V61" i="19"/>
  <c r="W61" i="19"/>
  <c r="Y61" i="19" s="1"/>
  <c r="X61" i="19"/>
  <c r="Z61" i="19"/>
  <c r="AA61" i="19"/>
  <c r="AB61" i="19"/>
  <c r="E62" i="19"/>
  <c r="F62" i="19"/>
  <c r="G62" i="19"/>
  <c r="H62" i="19"/>
  <c r="I62" i="19"/>
  <c r="J62" i="19"/>
  <c r="K62" i="19"/>
  <c r="L62" i="19"/>
  <c r="M62" i="19"/>
  <c r="N62" i="19"/>
  <c r="P62" i="19" s="1"/>
  <c r="O62" i="19"/>
  <c r="Q62" i="19"/>
  <c r="R62" i="19"/>
  <c r="S62" i="19"/>
  <c r="T62" i="19"/>
  <c r="U62" i="19"/>
  <c r="V62" i="19"/>
  <c r="W62" i="19"/>
  <c r="Y62" i="19" s="1"/>
  <c r="X62" i="19"/>
  <c r="Z62" i="19"/>
  <c r="AA62" i="19"/>
  <c r="AB62" i="19"/>
  <c r="E63" i="19"/>
  <c r="F63" i="19"/>
  <c r="G63" i="19"/>
  <c r="H63" i="19"/>
  <c r="I63" i="19"/>
  <c r="J63" i="19"/>
  <c r="K63" i="19"/>
  <c r="L63" i="19"/>
  <c r="M63" i="19"/>
  <c r="N63" i="19"/>
  <c r="P63" i="19" s="1"/>
  <c r="O63" i="19"/>
  <c r="Q63" i="19"/>
  <c r="R63" i="19"/>
  <c r="S63" i="19"/>
  <c r="T63" i="19"/>
  <c r="U63" i="19"/>
  <c r="V63" i="19"/>
  <c r="W63" i="19"/>
  <c r="Y63" i="19" s="1"/>
  <c r="X63" i="19"/>
  <c r="Z63" i="19"/>
  <c r="AA63" i="19"/>
  <c r="AB63" i="19"/>
  <c r="E64" i="19"/>
  <c r="F64" i="19"/>
  <c r="G64" i="19"/>
  <c r="H64" i="19"/>
  <c r="I64" i="19"/>
  <c r="J64" i="19"/>
  <c r="K64" i="19"/>
  <c r="L64" i="19"/>
  <c r="M64" i="19"/>
  <c r="N64" i="19"/>
  <c r="P64" i="19" s="1"/>
  <c r="O64" i="19"/>
  <c r="Q64" i="19"/>
  <c r="R64" i="19"/>
  <c r="S64" i="19"/>
  <c r="T64" i="19"/>
  <c r="U64" i="19"/>
  <c r="V64" i="19"/>
  <c r="W64" i="19"/>
  <c r="Y64" i="19" s="1"/>
  <c r="X64" i="19"/>
  <c r="Z64" i="19"/>
  <c r="AA64" i="19"/>
  <c r="AB64" i="19"/>
  <c r="E65" i="19"/>
  <c r="F65" i="19"/>
  <c r="G65" i="19"/>
  <c r="H65" i="19"/>
  <c r="I65" i="19"/>
  <c r="J65" i="19"/>
  <c r="K65" i="19"/>
  <c r="L65" i="19"/>
  <c r="M65" i="19"/>
  <c r="N65" i="19"/>
  <c r="P65" i="19" s="1"/>
  <c r="O65" i="19"/>
  <c r="Q65" i="19"/>
  <c r="R65" i="19"/>
  <c r="S65" i="19"/>
  <c r="T65" i="19"/>
  <c r="U65" i="19"/>
  <c r="V65" i="19"/>
  <c r="W65" i="19"/>
  <c r="Y65" i="19" s="1"/>
  <c r="X65" i="19"/>
  <c r="Z65" i="19"/>
  <c r="AA65" i="19"/>
  <c r="AB65" i="19"/>
  <c r="E66" i="19"/>
  <c r="F66" i="19"/>
  <c r="G66" i="19"/>
  <c r="H66" i="19"/>
  <c r="I66" i="19"/>
  <c r="J66" i="19"/>
  <c r="K66" i="19"/>
  <c r="L66" i="19"/>
  <c r="M66" i="19"/>
  <c r="N66" i="19"/>
  <c r="P66" i="19" s="1"/>
  <c r="O66" i="19"/>
  <c r="Q66" i="19"/>
  <c r="R66" i="19"/>
  <c r="S66" i="19"/>
  <c r="T66" i="19"/>
  <c r="U66" i="19"/>
  <c r="V66" i="19"/>
  <c r="W66" i="19"/>
  <c r="Y66" i="19" s="1"/>
  <c r="X66" i="19"/>
  <c r="Z66" i="19"/>
  <c r="AA66" i="19"/>
  <c r="AB66" i="19"/>
  <c r="E67" i="19"/>
  <c r="F67" i="19"/>
  <c r="G67" i="19"/>
  <c r="H67" i="19"/>
  <c r="I67" i="19"/>
  <c r="J67" i="19"/>
  <c r="K67" i="19"/>
  <c r="L67" i="19"/>
  <c r="M67" i="19"/>
  <c r="N67" i="19"/>
  <c r="P67" i="19" s="1"/>
  <c r="O67" i="19"/>
  <c r="Q67" i="19"/>
  <c r="R67" i="19"/>
  <c r="S67" i="19"/>
  <c r="T67" i="19"/>
  <c r="U67" i="19"/>
  <c r="V67" i="19"/>
  <c r="W67" i="19"/>
  <c r="Y67" i="19" s="1"/>
  <c r="X67" i="19"/>
  <c r="Z67" i="19"/>
  <c r="AA67" i="19"/>
  <c r="AB67" i="19"/>
  <c r="E68" i="19"/>
  <c r="F68" i="19"/>
  <c r="G68" i="19"/>
  <c r="H68" i="19"/>
  <c r="I68" i="19"/>
  <c r="J68" i="19"/>
  <c r="K68" i="19"/>
  <c r="L68" i="19"/>
  <c r="M68" i="19"/>
  <c r="N68" i="19"/>
  <c r="P68" i="19" s="1"/>
  <c r="O68" i="19"/>
  <c r="Q68" i="19"/>
  <c r="R68" i="19"/>
  <c r="S68" i="19"/>
  <c r="T68" i="19"/>
  <c r="U68" i="19"/>
  <c r="V68" i="19"/>
  <c r="W68" i="19"/>
  <c r="Y68" i="19" s="1"/>
  <c r="X68" i="19"/>
  <c r="Z68" i="19"/>
  <c r="AA68" i="19"/>
  <c r="AB68" i="19"/>
  <c r="E69" i="19"/>
  <c r="F69" i="19"/>
  <c r="G69" i="19"/>
  <c r="H69" i="19"/>
  <c r="I69" i="19"/>
  <c r="J69" i="19"/>
  <c r="K69" i="19"/>
  <c r="L69" i="19"/>
  <c r="M69" i="19"/>
  <c r="N69" i="19"/>
  <c r="P69" i="19" s="1"/>
  <c r="O69" i="19"/>
  <c r="Q69" i="19"/>
  <c r="R69" i="19"/>
  <c r="S69" i="19"/>
  <c r="T69" i="19"/>
  <c r="U69" i="19"/>
  <c r="V69" i="19"/>
  <c r="W69" i="19"/>
  <c r="Y69" i="19" s="1"/>
  <c r="X69" i="19"/>
  <c r="Z69" i="19"/>
  <c r="AA69" i="19"/>
  <c r="AB69" i="19"/>
  <c r="E70" i="19"/>
  <c r="F70" i="19"/>
  <c r="G70" i="19"/>
  <c r="H70" i="19"/>
  <c r="I70" i="19"/>
  <c r="J70" i="19"/>
  <c r="K70" i="19"/>
  <c r="L70" i="19"/>
  <c r="M70" i="19"/>
  <c r="N70" i="19"/>
  <c r="P70" i="19" s="1"/>
  <c r="O70" i="19"/>
  <c r="Q70" i="19"/>
  <c r="R70" i="19"/>
  <c r="S70" i="19"/>
  <c r="T70" i="19"/>
  <c r="U70" i="19"/>
  <c r="V70" i="19"/>
  <c r="W70" i="19"/>
  <c r="Y70" i="19" s="1"/>
  <c r="X70" i="19"/>
  <c r="Z70" i="19"/>
  <c r="AA70" i="19"/>
  <c r="AB70" i="19"/>
  <c r="E71" i="19"/>
  <c r="F71" i="19"/>
  <c r="G71" i="19"/>
  <c r="H71" i="19"/>
  <c r="I71" i="19"/>
  <c r="J71" i="19"/>
  <c r="K71" i="19"/>
  <c r="L71" i="19"/>
  <c r="M71" i="19"/>
  <c r="N71" i="19"/>
  <c r="O71" i="19"/>
  <c r="Q71" i="19"/>
  <c r="R71" i="19"/>
  <c r="S71" i="19"/>
  <c r="T71" i="19"/>
  <c r="U71" i="19"/>
  <c r="V71" i="19"/>
  <c r="W71" i="19"/>
  <c r="Y71" i="19" s="1"/>
  <c r="X71" i="19"/>
  <c r="Z71" i="19"/>
  <c r="AA71" i="19"/>
  <c r="AB71" i="19"/>
  <c r="E72" i="19"/>
  <c r="F72" i="19"/>
  <c r="G72" i="19"/>
  <c r="H72" i="19"/>
  <c r="I72" i="19"/>
  <c r="J72" i="19"/>
  <c r="K72" i="19"/>
  <c r="L72" i="19"/>
  <c r="M72" i="19"/>
  <c r="N72" i="19"/>
  <c r="P72" i="19" s="1"/>
  <c r="O72" i="19"/>
  <c r="Q72" i="19"/>
  <c r="R72" i="19"/>
  <c r="S72" i="19"/>
  <c r="T72" i="19"/>
  <c r="U72" i="19"/>
  <c r="V72" i="19"/>
  <c r="W72" i="19"/>
  <c r="Y72" i="19" s="1"/>
  <c r="X72" i="19"/>
  <c r="Z72" i="19"/>
  <c r="AA72" i="19"/>
  <c r="AB72" i="19"/>
  <c r="E73" i="19"/>
  <c r="F73" i="19"/>
  <c r="G73" i="19"/>
  <c r="H73" i="19"/>
  <c r="I73" i="19"/>
  <c r="J73" i="19"/>
  <c r="K73" i="19"/>
  <c r="L73" i="19"/>
  <c r="M73" i="19"/>
  <c r="N73" i="19"/>
  <c r="P73" i="19" s="1"/>
  <c r="O73" i="19"/>
  <c r="Q73" i="19"/>
  <c r="R73" i="19"/>
  <c r="S73" i="19"/>
  <c r="T73" i="19"/>
  <c r="U73" i="19"/>
  <c r="V73" i="19"/>
  <c r="W73" i="19"/>
  <c r="Y73" i="19" s="1"/>
  <c r="X73" i="19"/>
  <c r="Z73" i="19"/>
  <c r="AA73" i="19"/>
  <c r="AB73" i="19"/>
  <c r="E74" i="19"/>
  <c r="F74" i="19"/>
  <c r="G74" i="19"/>
  <c r="H74" i="19"/>
  <c r="I74" i="19"/>
  <c r="J74" i="19"/>
  <c r="K74" i="19"/>
  <c r="L74" i="19"/>
  <c r="M74" i="19"/>
  <c r="N74" i="19"/>
  <c r="P74" i="19" s="1"/>
  <c r="O74" i="19"/>
  <c r="Q74" i="19"/>
  <c r="R74" i="19"/>
  <c r="S74" i="19"/>
  <c r="T74" i="19"/>
  <c r="U74" i="19"/>
  <c r="V74" i="19"/>
  <c r="W74" i="19"/>
  <c r="Y74" i="19" s="1"/>
  <c r="X74" i="19"/>
  <c r="Z74" i="19"/>
  <c r="AA74" i="19"/>
  <c r="AB74" i="19"/>
  <c r="E75" i="19"/>
  <c r="F75" i="19"/>
  <c r="G75" i="19"/>
  <c r="H75" i="19"/>
  <c r="I75" i="19"/>
  <c r="J75" i="19"/>
  <c r="K75" i="19"/>
  <c r="L75" i="19"/>
  <c r="M75" i="19"/>
  <c r="N75" i="19"/>
  <c r="O75" i="19"/>
  <c r="Q75" i="19"/>
  <c r="R75" i="19"/>
  <c r="S75" i="19"/>
  <c r="T75" i="19"/>
  <c r="U75" i="19"/>
  <c r="V75" i="19"/>
  <c r="W75" i="19"/>
  <c r="Y75" i="19" s="1"/>
  <c r="X75" i="19"/>
  <c r="Z75" i="19"/>
  <c r="AA75" i="19"/>
  <c r="AB75" i="19"/>
  <c r="E76" i="19"/>
  <c r="F76" i="19"/>
  <c r="G76" i="19"/>
  <c r="H76" i="19"/>
  <c r="I76" i="19"/>
  <c r="J76" i="19"/>
  <c r="K76" i="19"/>
  <c r="L76" i="19"/>
  <c r="M76" i="19"/>
  <c r="N76" i="19"/>
  <c r="P76" i="19" s="1"/>
  <c r="O76" i="19"/>
  <c r="Q76" i="19"/>
  <c r="R76" i="19"/>
  <c r="S76" i="19"/>
  <c r="T76" i="19"/>
  <c r="U76" i="19"/>
  <c r="V76" i="19"/>
  <c r="W76" i="19"/>
  <c r="Y76" i="19" s="1"/>
  <c r="X76" i="19"/>
  <c r="Z76" i="19"/>
  <c r="AB76" i="19" s="1"/>
  <c r="AA76" i="19"/>
  <c r="E77" i="19"/>
  <c r="F77" i="19"/>
  <c r="G77" i="19"/>
  <c r="H77" i="19"/>
  <c r="I77" i="19"/>
  <c r="J77" i="19"/>
  <c r="K77" i="19"/>
  <c r="L77" i="19"/>
  <c r="M77" i="19"/>
  <c r="N77" i="19"/>
  <c r="P77" i="19" s="1"/>
  <c r="O77" i="19"/>
  <c r="Q77" i="19"/>
  <c r="R77" i="19"/>
  <c r="S77" i="19"/>
  <c r="T77" i="19"/>
  <c r="U77" i="19"/>
  <c r="V77" i="19"/>
  <c r="W77" i="19"/>
  <c r="Y77" i="19" s="1"/>
  <c r="X77" i="19"/>
  <c r="Z77" i="19"/>
  <c r="AB77" i="19" s="1"/>
  <c r="AA77" i="19"/>
  <c r="E78" i="19"/>
  <c r="F78" i="19"/>
  <c r="G78" i="19"/>
  <c r="H78" i="19"/>
  <c r="I78" i="19"/>
  <c r="J78" i="19"/>
  <c r="K78" i="19"/>
  <c r="L78" i="19"/>
  <c r="M78" i="19"/>
  <c r="N78" i="19"/>
  <c r="P78" i="19" s="1"/>
  <c r="O78" i="19"/>
  <c r="Q78" i="19"/>
  <c r="R78" i="19"/>
  <c r="S78" i="19"/>
  <c r="T78" i="19"/>
  <c r="U78" i="19"/>
  <c r="V78" i="19"/>
  <c r="W78" i="19"/>
  <c r="Y78" i="19" s="1"/>
  <c r="X78" i="19"/>
  <c r="Z78" i="19"/>
  <c r="AA78" i="19"/>
  <c r="AB78" i="19"/>
  <c r="E79" i="19"/>
  <c r="F79" i="19"/>
  <c r="G79" i="19"/>
  <c r="H79" i="19"/>
  <c r="I79" i="19"/>
  <c r="J79" i="19"/>
  <c r="K79" i="19"/>
  <c r="L79" i="19"/>
  <c r="M79" i="19"/>
  <c r="N79" i="19"/>
  <c r="O79" i="19"/>
  <c r="Q79" i="19"/>
  <c r="R79" i="19"/>
  <c r="S79" i="19"/>
  <c r="T79" i="19"/>
  <c r="U79" i="19"/>
  <c r="V79" i="19"/>
  <c r="W79" i="19"/>
  <c r="Y79" i="19" s="1"/>
  <c r="X79" i="19"/>
  <c r="Z79" i="19"/>
  <c r="AA79" i="19"/>
  <c r="AB79" i="19"/>
  <c r="E80" i="19"/>
  <c r="F80" i="19"/>
  <c r="G80" i="19"/>
  <c r="H80" i="19"/>
  <c r="I80" i="19"/>
  <c r="J80" i="19"/>
  <c r="K80" i="19"/>
  <c r="L80" i="19"/>
  <c r="M80" i="19"/>
  <c r="N80" i="19"/>
  <c r="P80" i="19" s="1"/>
  <c r="O80" i="19"/>
  <c r="Q80" i="19"/>
  <c r="R80" i="19"/>
  <c r="S80" i="19"/>
  <c r="T80" i="19"/>
  <c r="U80" i="19"/>
  <c r="V80" i="19"/>
  <c r="W80" i="19"/>
  <c r="Y80" i="19" s="1"/>
  <c r="X80" i="19"/>
  <c r="Z80" i="19"/>
  <c r="AB80" i="19" s="1"/>
  <c r="AA80" i="19"/>
  <c r="E81" i="19"/>
  <c r="F81" i="19"/>
  <c r="G81" i="19"/>
  <c r="H81" i="19"/>
  <c r="I81" i="19"/>
  <c r="J81" i="19"/>
  <c r="K81" i="19"/>
  <c r="L81" i="19"/>
  <c r="M81" i="19"/>
  <c r="N81" i="19"/>
  <c r="P81" i="19" s="1"/>
  <c r="O81" i="19"/>
  <c r="Q81" i="19"/>
  <c r="R81" i="19"/>
  <c r="S81" i="19"/>
  <c r="T81" i="19"/>
  <c r="U81" i="19"/>
  <c r="V81" i="19"/>
  <c r="W81" i="19"/>
  <c r="Y81" i="19" s="1"/>
  <c r="X81" i="19"/>
  <c r="Z81" i="19"/>
  <c r="AB81" i="19" s="1"/>
  <c r="AA81" i="19"/>
  <c r="E82" i="19"/>
  <c r="F82" i="19"/>
  <c r="G82" i="19"/>
  <c r="H82" i="19"/>
  <c r="I82" i="19"/>
  <c r="J82" i="19"/>
  <c r="K82" i="19"/>
  <c r="L82" i="19"/>
  <c r="M82" i="19"/>
  <c r="N82" i="19"/>
  <c r="P82" i="19" s="1"/>
  <c r="O82" i="19"/>
  <c r="Q82" i="19"/>
  <c r="R82" i="19"/>
  <c r="S82" i="19"/>
  <c r="T82" i="19"/>
  <c r="U82" i="19"/>
  <c r="V82" i="19"/>
  <c r="W82" i="19"/>
  <c r="Y82" i="19" s="1"/>
  <c r="X82" i="19"/>
  <c r="Z82" i="19"/>
  <c r="AA82" i="19"/>
  <c r="AB82" i="19"/>
  <c r="E83" i="19"/>
  <c r="F83" i="19"/>
  <c r="G83" i="19"/>
  <c r="H83" i="19"/>
  <c r="I83" i="19"/>
  <c r="J83" i="19"/>
  <c r="K83" i="19"/>
  <c r="L83" i="19"/>
  <c r="M83" i="19"/>
  <c r="N83" i="19"/>
  <c r="O83" i="19"/>
  <c r="Q83" i="19"/>
  <c r="R83" i="19"/>
  <c r="S83" i="19"/>
  <c r="T83" i="19"/>
  <c r="U83" i="19"/>
  <c r="V83" i="19"/>
  <c r="W83" i="19"/>
  <c r="Y83" i="19" s="1"/>
  <c r="X83" i="19"/>
  <c r="Z83" i="19"/>
  <c r="AA83" i="19"/>
  <c r="AB83" i="19"/>
  <c r="E84" i="19"/>
  <c r="F84" i="19"/>
  <c r="G84" i="19"/>
  <c r="H84" i="19"/>
  <c r="I84" i="19"/>
  <c r="J84" i="19"/>
  <c r="K84" i="19"/>
  <c r="L84" i="19"/>
  <c r="M84" i="19"/>
  <c r="N84" i="19"/>
  <c r="P84" i="19" s="1"/>
  <c r="O84" i="19"/>
  <c r="Q84" i="19"/>
  <c r="R84" i="19"/>
  <c r="S84" i="19"/>
  <c r="T84" i="19"/>
  <c r="U84" i="19"/>
  <c r="V84" i="19"/>
  <c r="W84" i="19"/>
  <c r="Y84" i="19" s="1"/>
  <c r="X84" i="19"/>
  <c r="Z84" i="19"/>
  <c r="AB84" i="19" s="1"/>
  <c r="AA84" i="19"/>
  <c r="E85" i="19"/>
  <c r="F85" i="19"/>
  <c r="G85" i="19"/>
  <c r="H85" i="19"/>
  <c r="I85" i="19"/>
  <c r="J85" i="19"/>
  <c r="K85" i="19"/>
  <c r="L85" i="19"/>
  <c r="M85" i="19"/>
  <c r="N85" i="19"/>
  <c r="P85" i="19" s="1"/>
  <c r="O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E86" i="19"/>
  <c r="F86" i="19"/>
  <c r="G86" i="19"/>
  <c r="H86" i="19"/>
  <c r="I86" i="19"/>
  <c r="J86" i="19"/>
  <c r="K86" i="19"/>
  <c r="L86" i="19"/>
  <c r="M86" i="19"/>
  <c r="N86" i="19"/>
  <c r="O86" i="19"/>
  <c r="Q86" i="19"/>
  <c r="R86" i="19"/>
  <c r="S86" i="19"/>
  <c r="T86" i="19"/>
  <c r="U86" i="19"/>
  <c r="V86" i="19"/>
  <c r="W86" i="19"/>
  <c r="Y86" i="19" s="1"/>
  <c r="X86" i="19"/>
  <c r="Z86" i="19"/>
  <c r="AB86" i="19" s="1"/>
  <c r="AA86" i="19"/>
  <c r="E87" i="19"/>
  <c r="F87" i="19"/>
  <c r="G87" i="19"/>
  <c r="H87" i="19"/>
  <c r="I87" i="19"/>
  <c r="J87" i="19"/>
  <c r="K87" i="19"/>
  <c r="L87" i="19"/>
  <c r="M87" i="19"/>
  <c r="N87" i="19"/>
  <c r="P87" i="19" s="1"/>
  <c r="O87" i="19"/>
  <c r="Q87" i="19"/>
  <c r="R87" i="19"/>
  <c r="S87" i="19"/>
  <c r="T87" i="19"/>
  <c r="U87" i="19"/>
  <c r="V87" i="19"/>
  <c r="W87" i="19"/>
  <c r="X87" i="19"/>
  <c r="Y87" i="19"/>
  <c r="Z87" i="19"/>
  <c r="AA87" i="19"/>
  <c r="AB87" i="19" s="1"/>
  <c r="E88" i="19"/>
  <c r="F88" i="19"/>
  <c r="G88" i="19"/>
  <c r="H88" i="19"/>
  <c r="I88" i="19"/>
  <c r="J88" i="19"/>
  <c r="K88" i="19"/>
  <c r="L88" i="19"/>
  <c r="M88" i="19"/>
  <c r="N88" i="19"/>
  <c r="P88" i="19" s="1"/>
  <c r="O88" i="19"/>
  <c r="Q88" i="19"/>
  <c r="R88" i="19"/>
  <c r="S88" i="19"/>
  <c r="T88" i="19"/>
  <c r="U88" i="19"/>
  <c r="V88" i="19"/>
  <c r="W88" i="19"/>
  <c r="X88" i="19"/>
  <c r="Y88" i="19"/>
  <c r="Z88" i="19"/>
  <c r="AA88" i="19"/>
  <c r="AB88" i="19" s="1"/>
  <c r="E89" i="19"/>
  <c r="F89" i="19"/>
  <c r="G89" i="19"/>
  <c r="H89" i="19"/>
  <c r="I89" i="19"/>
  <c r="J89" i="19"/>
  <c r="K89" i="19"/>
  <c r="L89" i="19"/>
  <c r="M89" i="19"/>
  <c r="N89" i="19"/>
  <c r="P89" i="19" s="1"/>
  <c r="O89" i="19"/>
  <c r="Q89" i="19"/>
  <c r="R89" i="19"/>
  <c r="S89" i="19"/>
  <c r="T89" i="19"/>
  <c r="U89" i="19"/>
  <c r="V89" i="19"/>
  <c r="W89" i="19"/>
  <c r="X89" i="19"/>
  <c r="Y89" i="19"/>
  <c r="Z89" i="19"/>
  <c r="AA89" i="19"/>
  <c r="AB89" i="19" s="1"/>
  <c r="E90" i="19"/>
  <c r="F90" i="19"/>
  <c r="G90" i="19"/>
  <c r="H90" i="19"/>
  <c r="I90" i="19"/>
  <c r="J90" i="19"/>
  <c r="K90" i="19"/>
  <c r="L90" i="19"/>
  <c r="M90" i="19"/>
  <c r="N90" i="19"/>
  <c r="P90" i="19" s="1"/>
  <c r="O90" i="19"/>
  <c r="Q90" i="19"/>
  <c r="R90" i="19"/>
  <c r="S90" i="19"/>
  <c r="T90" i="19"/>
  <c r="U90" i="19"/>
  <c r="V90" i="19"/>
  <c r="W90" i="19"/>
  <c r="X90" i="19"/>
  <c r="Y90" i="19"/>
  <c r="Z90" i="19"/>
  <c r="AA90" i="19"/>
  <c r="AB90" i="19" s="1"/>
  <c r="E91" i="19"/>
  <c r="F91" i="19"/>
  <c r="G91" i="19"/>
  <c r="H91" i="19"/>
  <c r="I91" i="19"/>
  <c r="J91" i="19"/>
  <c r="K91" i="19"/>
  <c r="L91" i="19"/>
  <c r="M91" i="19"/>
  <c r="N91" i="19"/>
  <c r="P91" i="19" s="1"/>
  <c r="O91" i="19"/>
  <c r="Q91" i="19"/>
  <c r="R91" i="19"/>
  <c r="S91" i="19"/>
  <c r="T91" i="19"/>
  <c r="U91" i="19"/>
  <c r="V91" i="19"/>
  <c r="W91" i="19"/>
  <c r="X91" i="19"/>
  <c r="Y91" i="19"/>
  <c r="Z91" i="19"/>
  <c r="AA91" i="19"/>
  <c r="AB91" i="19" s="1"/>
  <c r="E92" i="19"/>
  <c r="F92" i="19"/>
  <c r="G92" i="19"/>
  <c r="H92" i="19"/>
  <c r="I92" i="19"/>
  <c r="J92" i="19"/>
  <c r="K92" i="19"/>
  <c r="L92" i="19"/>
  <c r="M92" i="19"/>
  <c r="N92" i="19"/>
  <c r="P92" i="19" s="1"/>
  <c r="O92" i="19"/>
  <c r="Q92" i="19"/>
  <c r="R92" i="19"/>
  <c r="S92" i="19"/>
  <c r="T92" i="19"/>
  <c r="U92" i="19"/>
  <c r="V92" i="19"/>
  <c r="W92" i="19"/>
  <c r="X92" i="19"/>
  <c r="Y92" i="19"/>
  <c r="Z92" i="19"/>
  <c r="AA92" i="19"/>
  <c r="AB92" i="19" s="1"/>
  <c r="E93" i="19"/>
  <c r="F93" i="19"/>
  <c r="G93" i="19"/>
  <c r="H93" i="19"/>
  <c r="I93" i="19"/>
  <c r="J93" i="19"/>
  <c r="K93" i="19"/>
  <c r="L93" i="19"/>
  <c r="M93" i="19"/>
  <c r="N93" i="19"/>
  <c r="P93" i="19" s="1"/>
  <c r="O93" i="19"/>
  <c r="Q93" i="19"/>
  <c r="R93" i="19"/>
  <c r="S93" i="19"/>
  <c r="T93" i="19"/>
  <c r="U93" i="19"/>
  <c r="V93" i="19"/>
  <c r="W93" i="19"/>
  <c r="X93" i="19"/>
  <c r="Y93" i="19"/>
  <c r="Z93" i="19"/>
  <c r="AA93" i="19"/>
  <c r="AB93" i="19" s="1"/>
  <c r="E94" i="19"/>
  <c r="F94" i="19"/>
  <c r="G94" i="19"/>
  <c r="H94" i="19"/>
  <c r="I94" i="19"/>
  <c r="J94" i="19"/>
  <c r="K94" i="19"/>
  <c r="L94" i="19"/>
  <c r="M94" i="19"/>
  <c r="N94" i="19"/>
  <c r="P94" i="19" s="1"/>
  <c r="O94" i="19"/>
  <c r="Q94" i="19"/>
  <c r="R94" i="19"/>
  <c r="S94" i="19"/>
  <c r="T94" i="19"/>
  <c r="U94" i="19"/>
  <c r="V94" i="19"/>
  <c r="W94" i="19"/>
  <c r="X94" i="19"/>
  <c r="Y94" i="19"/>
  <c r="Z94" i="19"/>
  <c r="AA94" i="19"/>
  <c r="AB94" i="19" s="1"/>
  <c r="E95" i="19"/>
  <c r="F95" i="19"/>
  <c r="G95" i="19"/>
  <c r="H95" i="19"/>
  <c r="I95" i="19"/>
  <c r="J95" i="19"/>
  <c r="K95" i="19"/>
  <c r="L95" i="19"/>
  <c r="M95" i="19"/>
  <c r="N95" i="19"/>
  <c r="P95" i="19" s="1"/>
  <c r="O95" i="19"/>
  <c r="Q95" i="19"/>
  <c r="R95" i="19"/>
  <c r="S95" i="19"/>
  <c r="T95" i="19"/>
  <c r="U95" i="19"/>
  <c r="V95" i="19"/>
  <c r="W95" i="19"/>
  <c r="X95" i="19"/>
  <c r="Y95" i="19"/>
  <c r="Z95" i="19"/>
  <c r="AA95" i="19"/>
  <c r="AB95" i="19" s="1"/>
  <c r="E96" i="19"/>
  <c r="F96" i="19"/>
  <c r="G96" i="19"/>
  <c r="H96" i="19"/>
  <c r="I96" i="19"/>
  <c r="J96" i="19"/>
  <c r="K96" i="19"/>
  <c r="L96" i="19"/>
  <c r="M96" i="19"/>
  <c r="N96" i="19"/>
  <c r="P96" i="19" s="1"/>
  <c r="O96" i="19"/>
  <c r="Q96" i="19"/>
  <c r="R96" i="19"/>
  <c r="S96" i="19"/>
  <c r="T96" i="19"/>
  <c r="U96" i="19"/>
  <c r="V96" i="19"/>
  <c r="W96" i="19"/>
  <c r="X96" i="19"/>
  <c r="Y96" i="19"/>
  <c r="Z96" i="19"/>
  <c r="AA96" i="19"/>
  <c r="AB96" i="19" s="1"/>
  <c r="E97" i="19"/>
  <c r="F97" i="19"/>
  <c r="G97" i="19"/>
  <c r="H97" i="19"/>
  <c r="I97" i="19"/>
  <c r="J97" i="19"/>
  <c r="K97" i="19"/>
  <c r="L97" i="19"/>
  <c r="M97" i="19"/>
  <c r="N97" i="19"/>
  <c r="P97" i="19" s="1"/>
  <c r="O97" i="19"/>
  <c r="Q97" i="19"/>
  <c r="R97" i="19"/>
  <c r="S97" i="19"/>
  <c r="T97" i="19"/>
  <c r="U97" i="19"/>
  <c r="V97" i="19"/>
  <c r="W97" i="19"/>
  <c r="X97" i="19"/>
  <c r="Y97" i="19"/>
  <c r="Z97" i="19"/>
  <c r="AA97" i="19"/>
  <c r="AB97" i="19" s="1"/>
  <c r="E98" i="19"/>
  <c r="F98" i="19"/>
  <c r="G98" i="19"/>
  <c r="H98" i="19"/>
  <c r="I98" i="19"/>
  <c r="J98" i="19"/>
  <c r="K98" i="19"/>
  <c r="L98" i="19"/>
  <c r="M98" i="19"/>
  <c r="N98" i="19"/>
  <c r="P98" i="19" s="1"/>
  <c r="O98" i="19"/>
  <c r="Q98" i="19"/>
  <c r="R98" i="19"/>
  <c r="S98" i="19"/>
  <c r="T98" i="19"/>
  <c r="U98" i="19"/>
  <c r="V98" i="19"/>
  <c r="W98" i="19"/>
  <c r="X98" i="19"/>
  <c r="Y98" i="19"/>
  <c r="Z98" i="19"/>
  <c r="AA98" i="19"/>
  <c r="AB98" i="19" s="1"/>
  <c r="E99" i="19"/>
  <c r="F99" i="19"/>
  <c r="G99" i="19"/>
  <c r="H99" i="19"/>
  <c r="I99" i="19"/>
  <c r="J99" i="19"/>
  <c r="K99" i="19"/>
  <c r="L99" i="19"/>
  <c r="M99" i="19"/>
  <c r="N99" i="19"/>
  <c r="P99" i="19" s="1"/>
  <c r="O99" i="19"/>
  <c r="Q99" i="19"/>
  <c r="R99" i="19"/>
  <c r="S99" i="19"/>
  <c r="T99" i="19"/>
  <c r="U99" i="19"/>
  <c r="V99" i="19"/>
  <c r="W99" i="19"/>
  <c r="X99" i="19"/>
  <c r="Y99" i="19"/>
  <c r="Z99" i="19"/>
  <c r="AA99" i="19"/>
  <c r="AB99" i="19" s="1"/>
  <c r="E100" i="19"/>
  <c r="F100" i="19"/>
  <c r="G100" i="19"/>
  <c r="H100" i="19"/>
  <c r="I100" i="19"/>
  <c r="J100" i="19"/>
  <c r="K100" i="19"/>
  <c r="L100" i="19"/>
  <c r="M100" i="19"/>
  <c r="N100" i="19"/>
  <c r="P100" i="19" s="1"/>
  <c r="O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 s="1"/>
  <c r="E101" i="19"/>
  <c r="F101" i="19"/>
  <c r="G101" i="19"/>
  <c r="H101" i="19"/>
  <c r="I101" i="19"/>
  <c r="J101" i="19"/>
  <c r="K101" i="19"/>
  <c r="L101" i="19"/>
  <c r="M101" i="19"/>
  <c r="N101" i="19"/>
  <c r="P101" i="19" s="1"/>
  <c r="O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 s="1"/>
  <c r="E102" i="19"/>
  <c r="F102" i="19"/>
  <c r="G102" i="19"/>
  <c r="H102" i="19"/>
  <c r="I102" i="19"/>
  <c r="J102" i="19"/>
  <c r="K102" i="19"/>
  <c r="L102" i="19"/>
  <c r="M102" i="19"/>
  <c r="N102" i="19"/>
  <c r="P102" i="19" s="1"/>
  <c r="O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 s="1"/>
  <c r="E103" i="19"/>
  <c r="F103" i="19"/>
  <c r="G103" i="19"/>
  <c r="H103" i="19"/>
  <c r="I103" i="19"/>
  <c r="J103" i="19"/>
  <c r="K103" i="19"/>
  <c r="L103" i="19"/>
  <c r="M103" i="19"/>
  <c r="N103" i="19"/>
  <c r="P103" i="19" s="1"/>
  <c r="O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 s="1"/>
  <c r="E104" i="19"/>
  <c r="F104" i="19"/>
  <c r="G104" i="19"/>
  <c r="H104" i="19"/>
  <c r="I104" i="19"/>
  <c r="J104" i="19"/>
  <c r="K104" i="19"/>
  <c r="L104" i="19"/>
  <c r="M104" i="19"/>
  <c r="N104" i="19"/>
  <c r="P104" i="19" s="1"/>
  <c r="O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 s="1"/>
  <c r="E105" i="19"/>
  <c r="F105" i="19"/>
  <c r="G105" i="19"/>
  <c r="H105" i="19"/>
  <c r="I105" i="19"/>
  <c r="J105" i="19"/>
  <c r="K105" i="19"/>
  <c r="L105" i="19"/>
  <c r="M105" i="19"/>
  <c r="N105" i="19"/>
  <c r="P105" i="19" s="1"/>
  <c r="O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 s="1"/>
  <c r="E106" i="19"/>
  <c r="F106" i="19"/>
  <c r="G106" i="19"/>
  <c r="H106" i="19"/>
  <c r="I106" i="19"/>
  <c r="J106" i="19"/>
  <c r="K106" i="19"/>
  <c r="L106" i="19"/>
  <c r="M106" i="19"/>
  <c r="N106" i="19"/>
  <c r="P106" i="19" s="1"/>
  <c r="O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 s="1"/>
  <c r="E107" i="19"/>
  <c r="F107" i="19"/>
  <c r="G107" i="19"/>
  <c r="H107" i="19"/>
  <c r="I107" i="19"/>
  <c r="J107" i="19"/>
  <c r="K107" i="19"/>
  <c r="L107" i="19"/>
  <c r="M107" i="19"/>
  <c r="N107" i="19"/>
  <c r="P107" i="19" s="1"/>
  <c r="O107" i="19"/>
  <c r="Q107" i="19"/>
  <c r="R107" i="19"/>
  <c r="S107" i="19"/>
  <c r="T107" i="19"/>
  <c r="U107" i="19"/>
  <c r="V107" i="19"/>
  <c r="W107" i="19"/>
  <c r="Y107" i="19" s="1"/>
  <c r="X107" i="19"/>
  <c r="Z107" i="19"/>
  <c r="AA107" i="19"/>
  <c r="AB107" i="19" s="1"/>
  <c r="E108" i="19"/>
  <c r="F108" i="19"/>
  <c r="G108" i="19"/>
  <c r="H108" i="19"/>
  <c r="I108" i="19"/>
  <c r="J108" i="19"/>
  <c r="K108" i="19"/>
  <c r="L108" i="19"/>
  <c r="M108" i="19"/>
  <c r="N108" i="19"/>
  <c r="P108" i="19" s="1"/>
  <c r="O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 s="1"/>
  <c r="E109" i="19"/>
  <c r="F109" i="19"/>
  <c r="G109" i="19"/>
  <c r="H109" i="19"/>
  <c r="I109" i="19"/>
  <c r="J109" i="19"/>
  <c r="K109" i="19"/>
  <c r="L109" i="19"/>
  <c r="M109" i="19"/>
  <c r="N109" i="19"/>
  <c r="P109" i="19" s="1"/>
  <c r="O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 s="1"/>
  <c r="E110" i="19"/>
  <c r="F110" i="19"/>
  <c r="G110" i="19"/>
  <c r="H110" i="19"/>
  <c r="I110" i="19"/>
  <c r="J110" i="19"/>
  <c r="K110" i="19"/>
  <c r="L110" i="19"/>
  <c r="M110" i="19"/>
  <c r="N110" i="19"/>
  <c r="P110" i="19" s="1"/>
  <c r="O110" i="19"/>
  <c r="Q110" i="19"/>
  <c r="R110" i="19"/>
  <c r="S110" i="19"/>
  <c r="T110" i="19"/>
  <c r="U110" i="19"/>
  <c r="V110" i="19"/>
  <c r="W110" i="19"/>
  <c r="Y110" i="19" s="1"/>
  <c r="X110" i="19"/>
  <c r="Z110" i="19"/>
  <c r="AA110" i="19"/>
  <c r="AB110" i="19" s="1"/>
  <c r="E111" i="19"/>
  <c r="F111" i="19"/>
  <c r="G111" i="19"/>
  <c r="H111" i="19"/>
  <c r="I111" i="19"/>
  <c r="J111" i="19"/>
  <c r="K111" i="19"/>
  <c r="L111" i="19"/>
  <c r="M111" i="19"/>
  <c r="N111" i="19"/>
  <c r="P111" i="19" s="1"/>
  <c r="O111" i="19"/>
  <c r="Q111" i="19"/>
  <c r="R111" i="19"/>
  <c r="S111" i="19"/>
  <c r="T111" i="19"/>
  <c r="U111" i="19"/>
  <c r="V111" i="19"/>
  <c r="W111" i="19"/>
  <c r="Y111" i="19" s="1"/>
  <c r="X111" i="19"/>
  <c r="Z111" i="19"/>
  <c r="AA111" i="19"/>
  <c r="AB111" i="19" s="1"/>
  <c r="E112" i="19"/>
  <c r="F112" i="19"/>
  <c r="G112" i="19"/>
  <c r="H112" i="19"/>
  <c r="I112" i="19"/>
  <c r="J112" i="19"/>
  <c r="K112" i="19"/>
  <c r="L112" i="19"/>
  <c r="M112" i="19"/>
  <c r="N112" i="19"/>
  <c r="P112" i="19" s="1"/>
  <c r="O112" i="19"/>
  <c r="Q112" i="19"/>
  <c r="R112" i="19"/>
  <c r="S112" i="19"/>
  <c r="T112" i="19"/>
  <c r="U112" i="19"/>
  <c r="V112" i="19"/>
  <c r="W112" i="19"/>
  <c r="Y112" i="19" s="1"/>
  <c r="X112" i="19"/>
  <c r="Z112" i="19"/>
  <c r="AA112" i="19"/>
  <c r="AB112" i="19" s="1"/>
  <c r="E113" i="19"/>
  <c r="F113" i="19"/>
  <c r="G113" i="19"/>
  <c r="H113" i="19"/>
  <c r="I113" i="19"/>
  <c r="J113" i="19"/>
  <c r="K113" i="19"/>
  <c r="L113" i="19"/>
  <c r="M113" i="19"/>
  <c r="N113" i="19"/>
  <c r="P113" i="19" s="1"/>
  <c r="O113" i="19"/>
  <c r="Q113" i="19"/>
  <c r="R113" i="19"/>
  <c r="S113" i="19"/>
  <c r="T113" i="19"/>
  <c r="U113" i="19"/>
  <c r="V113" i="19"/>
  <c r="W113" i="19"/>
  <c r="Y113" i="19" s="1"/>
  <c r="X113" i="19"/>
  <c r="Z113" i="19"/>
  <c r="AA113" i="19"/>
  <c r="AB113" i="19" s="1"/>
  <c r="E114" i="19"/>
  <c r="F114" i="19"/>
  <c r="G114" i="19"/>
  <c r="H114" i="19"/>
  <c r="I114" i="19"/>
  <c r="J114" i="19"/>
  <c r="K114" i="19"/>
  <c r="L114" i="19"/>
  <c r="M114" i="19"/>
  <c r="N114" i="19"/>
  <c r="P114" i="19" s="1"/>
  <c r="O114" i="19"/>
  <c r="Q114" i="19"/>
  <c r="R114" i="19"/>
  <c r="S114" i="19"/>
  <c r="T114" i="19"/>
  <c r="U114" i="19"/>
  <c r="V114" i="19"/>
  <c r="W114" i="19"/>
  <c r="Y114" i="19" s="1"/>
  <c r="X114" i="19"/>
  <c r="Z114" i="19"/>
  <c r="AA114" i="19"/>
  <c r="AB114" i="19" s="1"/>
  <c r="E115" i="19"/>
  <c r="F115" i="19"/>
  <c r="G115" i="19"/>
  <c r="H115" i="19"/>
  <c r="I115" i="19"/>
  <c r="J115" i="19"/>
  <c r="K115" i="19"/>
  <c r="L115" i="19"/>
  <c r="M115" i="19"/>
  <c r="N115" i="19"/>
  <c r="P115" i="19" s="1"/>
  <c r="O115" i="19"/>
  <c r="Q115" i="19"/>
  <c r="R115" i="19"/>
  <c r="S115" i="19"/>
  <c r="T115" i="19"/>
  <c r="U115" i="19"/>
  <c r="V115" i="19"/>
  <c r="W115" i="19"/>
  <c r="Y115" i="19" s="1"/>
  <c r="X115" i="19"/>
  <c r="Z115" i="19"/>
  <c r="AA115" i="19"/>
  <c r="AB115" i="19" s="1"/>
  <c r="E116" i="19"/>
  <c r="F116" i="19"/>
  <c r="G116" i="19"/>
  <c r="H116" i="19"/>
  <c r="I116" i="19"/>
  <c r="J116" i="19"/>
  <c r="K116" i="19"/>
  <c r="L116" i="19"/>
  <c r="M116" i="19"/>
  <c r="N116" i="19"/>
  <c r="P116" i="19" s="1"/>
  <c r="O116" i="19"/>
  <c r="Q116" i="19"/>
  <c r="R116" i="19"/>
  <c r="S116" i="19"/>
  <c r="T116" i="19"/>
  <c r="U116" i="19"/>
  <c r="V116" i="19"/>
  <c r="W116" i="19"/>
  <c r="Y116" i="19" s="1"/>
  <c r="X116" i="19"/>
  <c r="Z116" i="19"/>
  <c r="AA116" i="19"/>
  <c r="AB116" i="19" s="1"/>
  <c r="E117" i="19"/>
  <c r="F117" i="19"/>
  <c r="G117" i="19"/>
  <c r="H117" i="19"/>
  <c r="I117" i="19"/>
  <c r="J117" i="19"/>
  <c r="K117" i="19"/>
  <c r="L117" i="19"/>
  <c r="M117" i="19"/>
  <c r="N117" i="19"/>
  <c r="P117" i="19" s="1"/>
  <c r="O117" i="19"/>
  <c r="Q117" i="19"/>
  <c r="R117" i="19"/>
  <c r="S117" i="19"/>
  <c r="T117" i="19"/>
  <c r="U117" i="19"/>
  <c r="V117" i="19"/>
  <c r="W117" i="19"/>
  <c r="Y117" i="19" s="1"/>
  <c r="X117" i="19"/>
  <c r="Z117" i="19"/>
  <c r="AA117" i="19"/>
  <c r="AB117" i="19" s="1"/>
  <c r="E118" i="19"/>
  <c r="F118" i="19"/>
  <c r="G118" i="19"/>
  <c r="H118" i="19"/>
  <c r="I118" i="19"/>
  <c r="J118" i="19"/>
  <c r="K118" i="19"/>
  <c r="L118" i="19"/>
  <c r="M118" i="19"/>
  <c r="N118" i="19"/>
  <c r="P118" i="19" s="1"/>
  <c r="O118" i="19"/>
  <c r="Q118" i="19"/>
  <c r="R118" i="19"/>
  <c r="S118" i="19"/>
  <c r="T118" i="19"/>
  <c r="U118" i="19"/>
  <c r="V118" i="19"/>
  <c r="W118" i="19"/>
  <c r="Y118" i="19" s="1"/>
  <c r="X118" i="19"/>
  <c r="Z118" i="19"/>
  <c r="AA118" i="19"/>
  <c r="AB118" i="19" s="1"/>
  <c r="E119" i="19"/>
  <c r="F119" i="19"/>
  <c r="G119" i="19"/>
  <c r="H119" i="19"/>
  <c r="I119" i="19"/>
  <c r="J119" i="19"/>
  <c r="K119" i="19"/>
  <c r="L119" i="19"/>
  <c r="M119" i="19"/>
  <c r="N119" i="19"/>
  <c r="P119" i="19" s="1"/>
  <c r="O119" i="19"/>
  <c r="Q119" i="19"/>
  <c r="R119" i="19"/>
  <c r="S119" i="19"/>
  <c r="T119" i="19"/>
  <c r="U119" i="19"/>
  <c r="V119" i="19"/>
  <c r="W119" i="19"/>
  <c r="Y119" i="19" s="1"/>
  <c r="X119" i="19"/>
  <c r="Z119" i="19"/>
  <c r="AA119" i="19"/>
  <c r="AB119" i="19" s="1"/>
  <c r="E120" i="19"/>
  <c r="F120" i="19"/>
  <c r="G120" i="19"/>
  <c r="H120" i="19"/>
  <c r="I120" i="19"/>
  <c r="J120" i="19"/>
  <c r="K120" i="19"/>
  <c r="L120" i="19"/>
  <c r="M120" i="19"/>
  <c r="N120" i="19"/>
  <c r="P120" i="19" s="1"/>
  <c r="O120" i="19"/>
  <c r="Q120" i="19"/>
  <c r="R120" i="19"/>
  <c r="S120" i="19"/>
  <c r="T120" i="19"/>
  <c r="U120" i="19"/>
  <c r="V120" i="19"/>
  <c r="W120" i="19"/>
  <c r="Y120" i="19" s="1"/>
  <c r="X120" i="19"/>
  <c r="Z120" i="19"/>
  <c r="AA120" i="19"/>
  <c r="AB120" i="19" s="1"/>
  <c r="E121" i="19"/>
  <c r="F121" i="19"/>
  <c r="G121" i="19"/>
  <c r="H121" i="19"/>
  <c r="I121" i="19"/>
  <c r="J121" i="19"/>
  <c r="K121" i="19"/>
  <c r="L121" i="19"/>
  <c r="M121" i="19"/>
  <c r="N121" i="19"/>
  <c r="P121" i="19" s="1"/>
  <c r="O121" i="19"/>
  <c r="Q121" i="19"/>
  <c r="R121" i="19"/>
  <c r="S121" i="19"/>
  <c r="T121" i="19"/>
  <c r="U121" i="19"/>
  <c r="V121" i="19"/>
  <c r="W121" i="19"/>
  <c r="Y121" i="19" s="1"/>
  <c r="X121" i="19"/>
  <c r="Z121" i="19"/>
  <c r="AA121" i="19"/>
  <c r="AB121" i="19" s="1"/>
  <c r="E122" i="19"/>
  <c r="F122" i="19"/>
  <c r="G122" i="19"/>
  <c r="H122" i="19"/>
  <c r="I122" i="19"/>
  <c r="J122" i="19"/>
  <c r="K122" i="19"/>
  <c r="L122" i="19"/>
  <c r="M122" i="19"/>
  <c r="N122" i="19"/>
  <c r="P122" i="19" s="1"/>
  <c r="O122" i="19"/>
  <c r="Q122" i="19"/>
  <c r="R122" i="19"/>
  <c r="S122" i="19"/>
  <c r="T122" i="19"/>
  <c r="U122" i="19"/>
  <c r="V122" i="19"/>
  <c r="W122" i="19"/>
  <c r="Y122" i="19" s="1"/>
  <c r="X122" i="19"/>
  <c r="Z122" i="19"/>
  <c r="AA122" i="19"/>
  <c r="AB122" i="19" s="1"/>
  <c r="E123" i="19"/>
  <c r="F123" i="19"/>
  <c r="G123" i="19"/>
  <c r="H123" i="19"/>
  <c r="I123" i="19"/>
  <c r="J123" i="19"/>
  <c r="K123" i="19"/>
  <c r="L123" i="19"/>
  <c r="M123" i="19"/>
  <c r="N123" i="19"/>
  <c r="P123" i="19" s="1"/>
  <c r="O123" i="19"/>
  <c r="Q123" i="19"/>
  <c r="R123" i="19"/>
  <c r="S123" i="19"/>
  <c r="T123" i="19"/>
  <c r="U123" i="19"/>
  <c r="V123" i="19"/>
  <c r="W123" i="19"/>
  <c r="Y123" i="19" s="1"/>
  <c r="X123" i="19"/>
  <c r="Z123" i="19"/>
  <c r="AA123" i="19"/>
  <c r="AB123" i="19" s="1"/>
  <c r="E124" i="19"/>
  <c r="F124" i="19"/>
  <c r="G124" i="19"/>
  <c r="H124" i="19"/>
  <c r="I124" i="19"/>
  <c r="J124" i="19"/>
  <c r="K124" i="19"/>
  <c r="L124" i="19"/>
  <c r="M124" i="19"/>
  <c r="N124" i="19"/>
  <c r="P124" i="19" s="1"/>
  <c r="O124" i="19"/>
  <c r="Q124" i="19"/>
  <c r="R124" i="19"/>
  <c r="S124" i="19"/>
  <c r="T124" i="19"/>
  <c r="U124" i="19"/>
  <c r="V124" i="19"/>
  <c r="W124" i="19"/>
  <c r="Y124" i="19" s="1"/>
  <c r="X124" i="19"/>
  <c r="Z124" i="19"/>
  <c r="AA124" i="19"/>
  <c r="AB124" i="19" s="1"/>
  <c r="E125" i="19"/>
  <c r="F125" i="19"/>
  <c r="G125" i="19"/>
  <c r="H125" i="19"/>
  <c r="I125" i="19"/>
  <c r="J125" i="19"/>
  <c r="K125" i="19"/>
  <c r="L125" i="19"/>
  <c r="M125" i="19"/>
  <c r="N125" i="19"/>
  <c r="P125" i="19" s="1"/>
  <c r="O125" i="19"/>
  <c r="Q125" i="19"/>
  <c r="R125" i="19"/>
  <c r="S125" i="19"/>
  <c r="T125" i="19"/>
  <c r="U125" i="19"/>
  <c r="V125" i="19"/>
  <c r="W125" i="19"/>
  <c r="Y125" i="19" s="1"/>
  <c r="X125" i="19"/>
  <c r="Z125" i="19"/>
  <c r="AB125" i="19" s="1"/>
  <c r="AA125" i="19"/>
  <c r="E126" i="19"/>
  <c r="F126" i="19"/>
  <c r="G126" i="19"/>
  <c r="H126" i="19"/>
  <c r="I126" i="19"/>
  <c r="J126" i="19"/>
  <c r="K126" i="19"/>
  <c r="L126" i="19"/>
  <c r="M126" i="19"/>
  <c r="N126" i="19"/>
  <c r="P126" i="19" s="1"/>
  <c r="O126" i="19"/>
  <c r="Q126" i="19"/>
  <c r="R126" i="19"/>
  <c r="S126" i="19"/>
  <c r="T126" i="19"/>
  <c r="U126" i="19"/>
  <c r="V126" i="19"/>
  <c r="W126" i="19"/>
  <c r="Y126" i="19" s="1"/>
  <c r="X126" i="19"/>
  <c r="Z126" i="19"/>
  <c r="AB126" i="19" s="1"/>
  <c r="AA126" i="19"/>
  <c r="E127" i="19"/>
  <c r="F127" i="19"/>
  <c r="G127" i="19"/>
  <c r="H127" i="19"/>
  <c r="I127" i="19"/>
  <c r="J127" i="19"/>
  <c r="K127" i="19"/>
  <c r="L127" i="19"/>
  <c r="M127" i="19"/>
  <c r="N127" i="19"/>
  <c r="P127" i="19" s="1"/>
  <c r="O127" i="19"/>
  <c r="Q127" i="19"/>
  <c r="R127" i="19"/>
  <c r="S127" i="19"/>
  <c r="T127" i="19"/>
  <c r="U127" i="19"/>
  <c r="V127" i="19"/>
  <c r="W127" i="19"/>
  <c r="Y127" i="19" s="1"/>
  <c r="X127" i="19"/>
  <c r="Z127" i="19"/>
  <c r="AA127" i="19"/>
  <c r="E128" i="19"/>
  <c r="F128" i="19"/>
  <c r="G128" i="19"/>
  <c r="H128" i="19"/>
  <c r="I128" i="19"/>
  <c r="J128" i="19"/>
  <c r="K128" i="19"/>
  <c r="L128" i="19"/>
  <c r="M128" i="19"/>
  <c r="N128" i="19"/>
  <c r="P128" i="19" s="1"/>
  <c r="O128" i="19"/>
  <c r="Q128" i="19"/>
  <c r="R128" i="19"/>
  <c r="S128" i="19"/>
  <c r="T128" i="19"/>
  <c r="U128" i="19"/>
  <c r="V128" i="19"/>
  <c r="W128" i="19"/>
  <c r="Y128" i="19" s="1"/>
  <c r="X128" i="19"/>
  <c r="Z128" i="19"/>
  <c r="AA128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 s="1"/>
  <c r="Q129" i="19"/>
  <c r="R129" i="19"/>
  <c r="S129" i="19"/>
  <c r="T129" i="19"/>
  <c r="U129" i="19"/>
  <c r="V129" i="19"/>
  <c r="W129" i="19"/>
  <c r="Y129" i="19" s="1"/>
  <c r="X129" i="19"/>
  <c r="Z129" i="19"/>
  <c r="AA129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 s="1"/>
  <c r="Q130" i="19"/>
  <c r="R130" i="19"/>
  <c r="S130" i="19"/>
  <c r="T130" i="19"/>
  <c r="U130" i="19"/>
  <c r="V130" i="19"/>
  <c r="W130" i="19"/>
  <c r="Y130" i="19" s="1"/>
  <c r="X130" i="19"/>
  <c r="Z130" i="19"/>
  <c r="AA130" i="19"/>
  <c r="E131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Y131" i="19" s="1"/>
  <c r="X131" i="19"/>
  <c r="Z131" i="19"/>
  <c r="AA131" i="19"/>
  <c r="E132" i="19"/>
  <c r="F132" i="19"/>
  <c r="G132" i="19"/>
  <c r="H132" i="19"/>
  <c r="I132" i="19"/>
  <c r="J132" i="19"/>
  <c r="K132" i="19"/>
  <c r="L132" i="19"/>
  <c r="M132" i="19"/>
  <c r="N132" i="19"/>
  <c r="O132" i="19"/>
  <c r="P132" i="19" s="1"/>
  <c r="Q132" i="19"/>
  <c r="R132" i="19"/>
  <c r="S132" i="19"/>
  <c r="T132" i="19"/>
  <c r="U132" i="19"/>
  <c r="V132" i="19"/>
  <c r="W132" i="19"/>
  <c r="Y132" i="19" s="1"/>
  <c r="X132" i="19"/>
  <c r="Z132" i="19"/>
  <c r="AA132" i="19"/>
  <c r="E133" i="19"/>
  <c r="F133" i="19"/>
  <c r="G133" i="19"/>
  <c r="H133" i="19"/>
  <c r="I133" i="19"/>
  <c r="J133" i="19"/>
  <c r="K133" i="19"/>
  <c r="L133" i="19"/>
  <c r="M133" i="19"/>
  <c r="N133" i="19"/>
  <c r="O133" i="19"/>
  <c r="P133" i="19" s="1"/>
  <c r="Q133" i="19"/>
  <c r="R133" i="19"/>
  <c r="S133" i="19"/>
  <c r="T133" i="19"/>
  <c r="U133" i="19"/>
  <c r="V133" i="19"/>
  <c r="W133" i="19"/>
  <c r="Y133" i="19" s="1"/>
  <c r="X133" i="19"/>
  <c r="Z133" i="19"/>
  <c r="AA133" i="19"/>
  <c r="E134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Y134" i="19" s="1"/>
  <c r="X134" i="19"/>
  <c r="Z134" i="19"/>
  <c r="AA134" i="19"/>
  <c r="E135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Y135" i="19" s="1"/>
  <c r="X135" i="19"/>
  <c r="Z135" i="19"/>
  <c r="AB135" i="19" s="1"/>
  <c r="AA135" i="19"/>
  <c r="E136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Y136" i="19" s="1"/>
  <c r="X136" i="19"/>
  <c r="Z136" i="19"/>
  <c r="AB136" i="19" s="1"/>
  <c r="AA136" i="19"/>
  <c r="E137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Y137" i="19" s="1"/>
  <c r="X137" i="19"/>
  <c r="Z137" i="19"/>
  <c r="AA137" i="19"/>
  <c r="E138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Y138" i="19" s="1"/>
  <c r="X138" i="19"/>
  <c r="Z138" i="19"/>
  <c r="AA138" i="19"/>
  <c r="E139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Y139" i="19" s="1"/>
  <c r="X139" i="19"/>
  <c r="Z139" i="19"/>
  <c r="AB139" i="19" s="1"/>
  <c r="AA139" i="19"/>
  <c r="E140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Y140" i="19" s="1"/>
  <c r="X140" i="19"/>
  <c r="Z140" i="19"/>
  <c r="AB140" i="19" s="1"/>
  <c r="AA140" i="19"/>
  <c r="E141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Y141" i="19" s="1"/>
  <c r="X141" i="19"/>
  <c r="Z141" i="19"/>
  <c r="AA141" i="19"/>
  <c r="E142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Y142" i="19" s="1"/>
  <c r="X142" i="19"/>
  <c r="Z142" i="19"/>
  <c r="AA142" i="19"/>
  <c r="E143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Y143" i="19" s="1"/>
  <c r="X143" i="19"/>
  <c r="Z143" i="19"/>
  <c r="AB143" i="19" s="1"/>
  <c r="AA143" i="19"/>
  <c r="E144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Y144" i="19" s="1"/>
  <c r="X144" i="19"/>
  <c r="Z144" i="19"/>
  <c r="AB144" i="19" s="1"/>
  <c r="AA144" i="19"/>
  <c r="E145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Y145" i="19" s="1"/>
  <c r="X145" i="19"/>
  <c r="Z145" i="19"/>
  <c r="AA145" i="19"/>
  <c r="E146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Y146" i="19" s="1"/>
  <c r="X146" i="19"/>
  <c r="Z146" i="19"/>
  <c r="AA146" i="19"/>
  <c r="E147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Y147" i="19" s="1"/>
  <c r="X147" i="19"/>
  <c r="Z147" i="19"/>
  <c r="AB147" i="19" s="1"/>
  <c r="AA147" i="19"/>
  <c r="E148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Y148" i="19" s="1"/>
  <c r="X148" i="19"/>
  <c r="Z148" i="19"/>
  <c r="AB148" i="19" s="1"/>
  <c r="AA148" i="19"/>
  <c r="E149" i="19"/>
  <c r="F149" i="19"/>
  <c r="G149" i="19"/>
  <c r="H149" i="19"/>
  <c r="I149" i="19"/>
  <c r="J149" i="19"/>
  <c r="K149" i="19"/>
  <c r="L149" i="19"/>
  <c r="M149" i="19"/>
  <c r="N149" i="19"/>
  <c r="O149" i="19"/>
  <c r="P149" i="19" s="1"/>
  <c r="Q149" i="19"/>
  <c r="R149" i="19"/>
  <c r="S149" i="19"/>
  <c r="T149" i="19"/>
  <c r="U149" i="19"/>
  <c r="V149" i="19"/>
  <c r="W149" i="19"/>
  <c r="Y149" i="19" s="1"/>
  <c r="X149" i="19"/>
  <c r="Z149" i="19"/>
  <c r="AB149" i="19" s="1"/>
  <c r="AA149" i="19"/>
  <c r="E150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Y150" i="19" s="1"/>
  <c r="X150" i="19"/>
  <c r="Z150" i="19"/>
  <c r="AA150" i="19"/>
  <c r="E151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Y151" i="19" s="1"/>
  <c r="X151" i="19"/>
  <c r="Z151" i="19"/>
  <c r="AA151" i="19"/>
  <c r="E152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Y152" i="19" s="1"/>
  <c r="X152" i="19"/>
  <c r="Z152" i="19"/>
  <c r="AA152" i="19"/>
  <c r="E153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Y153" i="19" s="1"/>
  <c r="X153" i="19"/>
  <c r="Z153" i="19"/>
  <c r="AB153" i="19" s="1"/>
  <c r="AA153" i="19"/>
  <c r="E154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Y154" i="19" s="1"/>
  <c r="X154" i="19"/>
  <c r="Z154" i="19"/>
  <c r="AA154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Y155" i="19" s="1"/>
  <c r="X155" i="19"/>
  <c r="Z155" i="19"/>
  <c r="AA155" i="19"/>
  <c r="E156" i="19"/>
  <c r="F156" i="19"/>
  <c r="G156" i="19"/>
  <c r="H156" i="19"/>
  <c r="I156" i="19"/>
  <c r="J156" i="19"/>
  <c r="K156" i="19"/>
  <c r="L156" i="19"/>
  <c r="M156" i="19"/>
  <c r="N156" i="19"/>
  <c r="O156" i="19"/>
  <c r="P156" i="19" s="1"/>
  <c r="Q156" i="19"/>
  <c r="R156" i="19"/>
  <c r="S156" i="19"/>
  <c r="T156" i="19"/>
  <c r="U156" i="19"/>
  <c r="V156" i="19"/>
  <c r="W156" i="19"/>
  <c r="Y156" i="19" s="1"/>
  <c r="X156" i="19"/>
  <c r="Z156" i="19"/>
  <c r="AA156" i="19"/>
  <c r="E157" i="19"/>
  <c r="F157" i="19"/>
  <c r="G157" i="19"/>
  <c r="H157" i="19"/>
  <c r="I157" i="19"/>
  <c r="J157" i="19"/>
  <c r="K157" i="19"/>
  <c r="L157" i="19"/>
  <c r="M157" i="19"/>
  <c r="N157" i="19"/>
  <c r="O157" i="19"/>
  <c r="P157" i="19" s="1"/>
  <c r="Q157" i="19"/>
  <c r="R157" i="19"/>
  <c r="S157" i="19"/>
  <c r="T157" i="19"/>
  <c r="U157" i="19"/>
  <c r="V157" i="19"/>
  <c r="W157" i="19"/>
  <c r="Y157" i="19" s="1"/>
  <c r="X157" i="19"/>
  <c r="Z157" i="19"/>
  <c r="AA157" i="19"/>
  <c r="E158" i="19"/>
  <c r="F158" i="19"/>
  <c r="G158" i="19"/>
  <c r="H158" i="19"/>
  <c r="I158" i="19"/>
  <c r="J158" i="19"/>
  <c r="K158" i="19"/>
  <c r="L158" i="19"/>
  <c r="M158" i="19"/>
  <c r="N158" i="19"/>
  <c r="O158" i="19"/>
  <c r="P158" i="19" s="1"/>
  <c r="Q158" i="19"/>
  <c r="R158" i="19"/>
  <c r="S158" i="19"/>
  <c r="T158" i="19"/>
  <c r="U158" i="19"/>
  <c r="V158" i="19"/>
  <c r="W158" i="19"/>
  <c r="Y158" i="19" s="1"/>
  <c r="X158" i="19"/>
  <c r="Z158" i="19"/>
  <c r="AB158" i="19" s="1"/>
  <c r="AA158" i="19"/>
  <c r="E159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Y159" i="19" s="1"/>
  <c r="X159" i="19"/>
  <c r="Z159" i="19"/>
  <c r="AA159" i="19"/>
  <c r="E160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Y160" i="19" s="1"/>
  <c r="X160" i="19"/>
  <c r="Z160" i="19"/>
  <c r="AA160" i="19"/>
  <c r="E161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Y161" i="19" s="1"/>
  <c r="X161" i="19"/>
  <c r="Z161" i="19"/>
  <c r="AB161" i="19" s="1"/>
  <c r="AA161" i="19"/>
  <c r="E162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Y162" i="19" s="1"/>
  <c r="X162" i="19"/>
  <c r="Z162" i="19"/>
  <c r="AB162" i="19" s="1"/>
  <c r="AA162" i="19"/>
  <c r="E163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Y163" i="19" s="1"/>
  <c r="X163" i="19"/>
  <c r="Z163" i="19"/>
  <c r="AA163" i="19"/>
  <c r="E164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Y164" i="19" s="1"/>
  <c r="X164" i="19"/>
  <c r="Z164" i="19"/>
  <c r="AB164" i="19" s="1"/>
  <c r="AA164" i="19"/>
  <c r="E165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Y165" i="19" s="1"/>
  <c r="X165" i="19"/>
  <c r="Z165" i="19"/>
  <c r="AB165" i="19" s="1"/>
  <c r="AA165" i="19"/>
  <c r="E166" i="19"/>
  <c r="F166" i="19"/>
  <c r="G166" i="19"/>
  <c r="H166" i="19"/>
  <c r="I166" i="19"/>
  <c r="J166" i="19"/>
  <c r="K166" i="19"/>
  <c r="L166" i="19"/>
  <c r="M166" i="19"/>
  <c r="N166" i="19"/>
  <c r="O166" i="19"/>
  <c r="P166" i="19" s="1"/>
  <c r="Q166" i="19"/>
  <c r="R166" i="19"/>
  <c r="S166" i="19"/>
  <c r="T166" i="19"/>
  <c r="U166" i="19"/>
  <c r="V166" i="19"/>
  <c r="W166" i="19"/>
  <c r="Y166" i="19" s="1"/>
  <c r="X166" i="19"/>
  <c r="Z166" i="19"/>
  <c r="AA166" i="19"/>
  <c r="E167" i="19"/>
  <c r="F167" i="19"/>
  <c r="G167" i="19"/>
  <c r="H167" i="19"/>
  <c r="I167" i="19"/>
  <c r="J167" i="19"/>
  <c r="K167" i="19"/>
  <c r="L167" i="19"/>
  <c r="M167" i="19"/>
  <c r="N167" i="19"/>
  <c r="O167" i="19"/>
  <c r="P167" i="19" s="1"/>
  <c r="Q167" i="19"/>
  <c r="R167" i="19"/>
  <c r="S167" i="19"/>
  <c r="T167" i="19"/>
  <c r="U167" i="19"/>
  <c r="V167" i="19"/>
  <c r="W167" i="19"/>
  <c r="Y167" i="19" s="1"/>
  <c r="X167" i="19"/>
  <c r="Z167" i="19"/>
  <c r="AB167" i="19" s="1"/>
  <c r="AA167" i="19"/>
  <c r="E168" i="19"/>
  <c r="F168" i="19"/>
  <c r="G168" i="19"/>
  <c r="H168" i="19"/>
  <c r="I168" i="19"/>
  <c r="J168" i="19"/>
  <c r="K168" i="19"/>
  <c r="L168" i="19"/>
  <c r="M168" i="19"/>
  <c r="N168" i="19"/>
  <c r="O168" i="19"/>
  <c r="P168" i="19" s="1"/>
  <c r="Q168" i="19"/>
  <c r="R168" i="19"/>
  <c r="S168" i="19"/>
  <c r="T168" i="19"/>
  <c r="U168" i="19"/>
  <c r="V168" i="19"/>
  <c r="W168" i="19"/>
  <c r="Y168" i="19" s="1"/>
  <c r="X168" i="19"/>
  <c r="Z168" i="19"/>
  <c r="AA168" i="19"/>
  <c r="E169" i="19"/>
  <c r="F169" i="19"/>
  <c r="G169" i="19"/>
  <c r="H169" i="19"/>
  <c r="I169" i="19"/>
  <c r="J169" i="19"/>
  <c r="K169" i="19"/>
  <c r="L169" i="19"/>
  <c r="M169" i="19"/>
  <c r="N169" i="19"/>
  <c r="O169" i="19"/>
  <c r="P169" i="19" s="1"/>
  <c r="Q169" i="19"/>
  <c r="R169" i="19"/>
  <c r="S169" i="19"/>
  <c r="T169" i="19"/>
  <c r="U169" i="19"/>
  <c r="V169" i="19"/>
  <c r="W169" i="19"/>
  <c r="Y169" i="19" s="1"/>
  <c r="X169" i="19"/>
  <c r="Z169" i="19"/>
  <c r="AA169" i="19"/>
  <c r="E170" i="19"/>
  <c r="F170" i="19"/>
  <c r="G170" i="19"/>
  <c r="H170" i="19"/>
  <c r="I170" i="19"/>
  <c r="J170" i="19"/>
  <c r="K170" i="19"/>
  <c r="L170" i="19"/>
  <c r="M170" i="19"/>
  <c r="N170" i="19"/>
  <c r="O170" i="19"/>
  <c r="P170" i="19" s="1"/>
  <c r="Q170" i="19"/>
  <c r="R170" i="19"/>
  <c r="S170" i="19"/>
  <c r="T170" i="19"/>
  <c r="U170" i="19"/>
  <c r="V170" i="19"/>
  <c r="W170" i="19"/>
  <c r="Y170" i="19" s="1"/>
  <c r="X170" i="19"/>
  <c r="Z170" i="19"/>
  <c r="AB170" i="19" s="1"/>
  <c r="AA170" i="19"/>
  <c r="E171" i="19"/>
  <c r="F171" i="19"/>
  <c r="G171" i="19"/>
  <c r="H171" i="19"/>
  <c r="I171" i="19"/>
  <c r="J171" i="19"/>
  <c r="K171" i="19"/>
  <c r="L171" i="19"/>
  <c r="M171" i="19"/>
  <c r="N171" i="19"/>
  <c r="P171" i="19" s="1"/>
  <c r="O171" i="19"/>
  <c r="Q171" i="19"/>
  <c r="R171" i="19"/>
  <c r="S171" i="19"/>
  <c r="T171" i="19"/>
  <c r="U171" i="19"/>
  <c r="V171" i="19"/>
  <c r="W171" i="19"/>
  <c r="X171" i="19"/>
  <c r="Y171" i="19"/>
  <c r="Z171" i="19"/>
  <c r="AA171" i="19"/>
  <c r="E172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Y172" i="19" s="1"/>
  <c r="X172" i="19"/>
  <c r="Z172" i="19"/>
  <c r="AB172" i="19" s="1"/>
  <c r="AA172" i="19"/>
  <c r="E173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Y173" i="19" s="1"/>
  <c r="X173" i="19"/>
  <c r="Z173" i="19"/>
  <c r="AB173" i="19" s="1"/>
  <c r="AA173" i="19"/>
  <c r="E174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Y174" i="19" s="1"/>
  <c r="X174" i="19"/>
  <c r="Z174" i="19"/>
  <c r="AB174" i="19" s="1"/>
  <c r="AA174" i="19"/>
  <c r="E175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Y175" i="19" s="1"/>
  <c r="X175" i="19"/>
  <c r="Z175" i="19"/>
  <c r="AB175" i="19" s="1"/>
  <c r="AA175" i="19"/>
  <c r="E176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Y176" i="19" s="1"/>
  <c r="X176" i="19"/>
  <c r="Z176" i="19"/>
  <c r="AB176" i="19" s="1"/>
  <c r="AA176" i="19"/>
  <c r="E177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Y177" i="19" s="1"/>
  <c r="X177" i="19"/>
  <c r="Z177" i="19"/>
  <c r="AB177" i="19" s="1"/>
  <c r="AA177" i="19"/>
  <c r="E178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Y178" i="19" s="1"/>
  <c r="X178" i="19"/>
  <c r="Z178" i="19"/>
  <c r="AB178" i="19" s="1"/>
  <c r="AA178" i="19"/>
  <c r="E179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Y179" i="19" s="1"/>
  <c r="X179" i="19"/>
  <c r="Z179" i="19"/>
  <c r="AB179" i="19" s="1"/>
  <c r="AA179" i="19"/>
  <c r="E180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Y180" i="19" s="1"/>
  <c r="X180" i="19"/>
  <c r="Z180" i="19"/>
  <c r="AB180" i="19" s="1"/>
  <c r="AA180" i="19"/>
  <c r="E181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Y181" i="19" s="1"/>
  <c r="X181" i="19"/>
  <c r="Z181" i="19"/>
  <c r="AB181" i="19" s="1"/>
  <c r="AA181" i="19"/>
  <c r="E182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Y182" i="19" s="1"/>
  <c r="X182" i="19"/>
  <c r="Z182" i="19"/>
  <c r="AB182" i="19" s="1"/>
  <c r="AA182" i="19"/>
  <c r="E183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Y183" i="19" s="1"/>
  <c r="X183" i="19"/>
  <c r="Z183" i="19"/>
  <c r="AB183" i="19" s="1"/>
  <c r="AA183" i="19"/>
  <c r="E184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Y184" i="19" s="1"/>
  <c r="X184" i="19"/>
  <c r="Z184" i="19"/>
  <c r="AB184" i="19" s="1"/>
  <c r="AA184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Y185" i="19" s="1"/>
  <c r="X185" i="19"/>
  <c r="Z185" i="19"/>
  <c r="AB185" i="19" s="1"/>
  <c r="AA185" i="19"/>
  <c r="E186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Y186" i="19" s="1"/>
  <c r="X186" i="19"/>
  <c r="Z186" i="19"/>
  <c r="AB186" i="19" s="1"/>
  <c r="AA186" i="19"/>
  <c r="E187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Y187" i="19" s="1"/>
  <c r="X187" i="19"/>
  <c r="Z187" i="19"/>
  <c r="AB187" i="19" s="1"/>
  <c r="AA187" i="19"/>
  <c r="E188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Y188" i="19" s="1"/>
  <c r="X188" i="19"/>
  <c r="Z188" i="19"/>
  <c r="AB188" i="19" s="1"/>
  <c r="AA188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Y189" i="19" s="1"/>
  <c r="X189" i="19"/>
  <c r="Z189" i="19"/>
  <c r="AB189" i="19" s="1"/>
  <c r="AA189" i="19"/>
  <c r="E190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Y190" i="19" s="1"/>
  <c r="X190" i="19"/>
  <c r="Z190" i="19"/>
  <c r="AB190" i="19" s="1"/>
  <c r="AA190" i="19"/>
  <c r="E191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Y191" i="19" s="1"/>
  <c r="X191" i="19"/>
  <c r="Z191" i="19"/>
  <c r="AB191" i="19" s="1"/>
  <c r="AA191" i="19"/>
  <c r="E192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Y192" i="19" s="1"/>
  <c r="X192" i="19"/>
  <c r="Z192" i="19"/>
  <c r="AB192" i="19" s="1"/>
  <c r="AA192" i="19"/>
  <c r="E193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Y193" i="19" s="1"/>
  <c r="X193" i="19"/>
  <c r="Z193" i="19"/>
  <c r="AB193" i="19" s="1"/>
  <c r="AA193" i="19"/>
  <c r="E194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Y194" i="19" s="1"/>
  <c r="X194" i="19"/>
  <c r="Z194" i="19"/>
  <c r="AB194" i="19" s="1"/>
  <c r="AA194" i="19"/>
  <c r="E195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Y195" i="19" s="1"/>
  <c r="X195" i="19"/>
  <c r="Z195" i="19"/>
  <c r="AB195" i="19" s="1"/>
  <c r="AA195" i="19"/>
  <c r="E196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Y196" i="19" s="1"/>
  <c r="X196" i="19"/>
  <c r="Z196" i="19"/>
  <c r="AB196" i="19" s="1"/>
  <c r="AA196" i="19"/>
  <c r="E197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Y197" i="19" s="1"/>
  <c r="X197" i="19"/>
  <c r="Z197" i="19"/>
  <c r="AB197" i="19" s="1"/>
  <c r="AA197" i="19"/>
  <c r="E198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Y198" i="19" s="1"/>
  <c r="X198" i="19"/>
  <c r="Z198" i="19"/>
  <c r="AB198" i="19" s="1"/>
  <c r="AA198" i="19"/>
  <c r="E199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Y199" i="19" s="1"/>
  <c r="X199" i="19"/>
  <c r="Z199" i="19"/>
  <c r="AB199" i="19" s="1"/>
  <c r="AA199" i="19"/>
  <c r="E200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Y200" i="19" s="1"/>
  <c r="X200" i="19"/>
  <c r="Z200" i="19"/>
  <c r="AB200" i="19" s="1"/>
  <c r="AA200" i="19"/>
  <c r="E201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Y201" i="19" s="1"/>
  <c r="X201" i="19"/>
  <c r="Z201" i="19"/>
  <c r="AB201" i="19" s="1"/>
  <c r="AA201" i="19"/>
  <c r="E202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Y202" i="19" s="1"/>
  <c r="X202" i="19"/>
  <c r="Z202" i="19"/>
  <c r="AB202" i="19" s="1"/>
  <c r="AA202" i="19"/>
  <c r="E203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Y203" i="19" s="1"/>
  <c r="X203" i="19"/>
  <c r="Z203" i="19"/>
  <c r="AB203" i="19" s="1"/>
  <c r="AA203" i="19"/>
  <c r="E204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Y204" i="19" s="1"/>
  <c r="X204" i="19"/>
  <c r="Z204" i="19"/>
  <c r="AB204" i="19" s="1"/>
  <c r="AA204" i="19"/>
  <c r="E205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Y205" i="19" s="1"/>
  <c r="X205" i="19"/>
  <c r="Z205" i="19"/>
  <c r="AB205" i="19" s="1"/>
  <c r="AA205" i="19"/>
  <c r="E206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Y206" i="19" s="1"/>
  <c r="X206" i="19"/>
  <c r="Z206" i="19"/>
  <c r="AB206" i="19" s="1"/>
  <c r="AA206" i="19"/>
  <c r="E207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Y207" i="19" s="1"/>
  <c r="X207" i="19"/>
  <c r="Z207" i="19"/>
  <c r="AB207" i="19" s="1"/>
  <c r="AA207" i="19"/>
  <c r="E208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Y208" i="19" s="1"/>
  <c r="X208" i="19"/>
  <c r="Z208" i="19"/>
  <c r="AB208" i="19" s="1"/>
  <c r="AA208" i="19"/>
  <c r="E209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Y209" i="19" s="1"/>
  <c r="X209" i="19"/>
  <c r="Z209" i="19"/>
  <c r="AB209" i="19" s="1"/>
  <c r="AA209" i="19"/>
  <c r="E210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Y210" i="19" s="1"/>
  <c r="X210" i="19"/>
  <c r="Z210" i="19"/>
  <c r="AB210" i="19" s="1"/>
  <c r="AA210" i="19"/>
  <c r="E211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Y211" i="19" s="1"/>
  <c r="X211" i="19"/>
  <c r="Z211" i="19"/>
  <c r="AB211" i="19" s="1"/>
  <c r="AA211" i="19"/>
  <c r="E212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Y212" i="19" s="1"/>
  <c r="X212" i="19"/>
  <c r="Z212" i="19"/>
  <c r="AB212" i="19" s="1"/>
  <c r="AA212" i="19"/>
  <c r="E213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Y213" i="19" s="1"/>
  <c r="X213" i="19"/>
  <c r="Z213" i="19"/>
  <c r="AB213" i="19" s="1"/>
  <c r="AA213" i="19"/>
  <c r="E214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Y214" i="19" s="1"/>
  <c r="X214" i="19"/>
  <c r="Z214" i="19"/>
  <c r="AA214" i="19"/>
  <c r="AB214" i="19"/>
  <c r="E215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Y215" i="19" s="1"/>
  <c r="X215" i="19"/>
  <c r="Z215" i="19"/>
  <c r="AB215" i="19" s="1"/>
  <c r="AA215" i="19"/>
  <c r="E216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Y216" i="19" s="1"/>
  <c r="X216" i="19"/>
  <c r="Z216" i="19"/>
  <c r="AA216" i="19"/>
  <c r="AB216" i="19"/>
  <c r="E217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Y217" i="19" s="1"/>
  <c r="X217" i="19"/>
  <c r="Z217" i="19"/>
  <c r="AA217" i="19"/>
  <c r="AB217" i="19"/>
  <c r="E218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Y218" i="19" s="1"/>
  <c r="X218" i="19"/>
  <c r="Z218" i="19"/>
  <c r="AB218" i="19" s="1"/>
  <c r="AA218" i="19"/>
  <c r="E219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Y219" i="19" s="1"/>
  <c r="X219" i="19"/>
  <c r="Z219" i="19"/>
  <c r="AA219" i="19"/>
  <c r="AB219" i="19"/>
  <c r="E220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Y220" i="19" s="1"/>
  <c r="X220" i="19"/>
  <c r="Z220" i="19"/>
  <c r="AB220" i="19" s="1"/>
  <c r="AA220" i="19"/>
  <c r="E221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Y221" i="19" s="1"/>
  <c r="X221" i="19"/>
  <c r="Z221" i="19"/>
  <c r="AB221" i="19" s="1"/>
  <c r="AA221" i="19"/>
  <c r="E222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Y222" i="19" s="1"/>
  <c r="X222" i="19"/>
  <c r="Z222" i="19"/>
  <c r="AA222" i="19"/>
  <c r="AB222" i="19"/>
  <c r="E223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Y223" i="19" s="1"/>
  <c r="X223" i="19"/>
  <c r="Z223" i="19"/>
  <c r="AB223" i="19" s="1"/>
  <c r="AA223" i="19"/>
  <c r="E224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Y224" i="19" s="1"/>
  <c r="X224" i="19"/>
  <c r="Z224" i="19"/>
  <c r="AA224" i="19"/>
  <c r="AB224" i="19"/>
  <c r="E225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Y225" i="19" s="1"/>
  <c r="X225" i="19"/>
  <c r="Z225" i="19"/>
  <c r="AA225" i="19"/>
  <c r="AB225" i="19"/>
  <c r="E226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Y226" i="19" s="1"/>
  <c r="X226" i="19"/>
  <c r="Z226" i="19"/>
  <c r="AB226" i="19" s="1"/>
  <c r="AA226" i="19"/>
  <c r="E227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Y227" i="19" s="1"/>
  <c r="X227" i="19"/>
  <c r="Z227" i="19"/>
  <c r="AA227" i="19"/>
  <c r="AB227" i="19"/>
  <c r="E228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Y228" i="19" s="1"/>
  <c r="X228" i="19"/>
  <c r="Z228" i="19"/>
  <c r="AB228" i="19" s="1"/>
  <c r="AA228" i="19"/>
  <c r="E229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Y229" i="19" s="1"/>
  <c r="X229" i="19"/>
  <c r="Z229" i="19"/>
  <c r="AA229" i="19"/>
  <c r="AB229" i="19"/>
  <c r="E230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Y230" i="19" s="1"/>
  <c r="X230" i="19"/>
  <c r="Z230" i="19"/>
  <c r="AA230" i="19"/>
  <c r="AB230" i="19"/>
  <c r="E231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Y231" i="19" s="1"/>
  <c r="X231" i="19"/>
  <c r="Z231" i="19"/>
  <c r="AB231" i="19" s="1"/>
  <c r="AA231" i="19"/>
  <c r="E232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Y232" i="19" s="1"/>
  <c r="X232" i="19"/>
  <c r="Z232" i="19"/>
  <c r="AA232" i="19"/>
  <c r="AB232" i="19"/>
  <c r="E233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Y233" i="19" s="1"/>
  <c r="X233" i="19"/>
  <c r="Z233" i="19"/>
  <c r="AA233" i="19"/>
  <c r="AB233" i="19"/>
  <c r="E234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Y234" i="19" s="1"/>
  <c r="X234" i="19"/>
  <c r="Z234" i="19"/>
  <c r="AB234" i="19" s="1"/>
  <c r="AA234" i="19"/>
  <c r="E235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Y235" i="19" s="1"/>
  <c r="X235" i="19"/>
  <c r="Z235" i="19"/>
  <c r="AA235" i="19"/>
  <c r="AB235" i="19" s="1"/>
  <c r="E236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Y236" i="19" s="1"/>
  <c r="X236" i="19"/>
  <c r="Z236" i="19"/>
  <c r="AB236" i="19" s="1"/>
  <c r="AA236" i="19"/>
  <c r="E237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Y237" i="19" s="1"/>
  <c r="X237" i="19"/>
  <c r="Z237" i="19"/>
  <c r="AA237" i="19"/>
  <c r="AB237" i="19" s="1"/>
  <c r="E238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Y238" i="19" s="1"/>
  <c r="X238" i="19"/>
  <c r="Z238" i="19"/>
  <c r="AA238" i="19"/>
  <c r="AB238" i="19"/>
  <c r="E239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X239" i="19"/>
  <c r="Z239" i="19"/>
  <c r="AB239" i="19" s="1"/>
  <c r="AA239" i="19"/>
  <c r="E240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Y240" i="19" s="1"/>
  <c r="X240" i="19"/>
  <c r="Z240" i="19"/>
  <c r="AA240" i="19"/>
  <c r="AB240" i="19" s="1"/>
  <c r="E241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X241" i="19"/>
  <c r="Z241" i="19"/>
  <c r="AA241" i="19"/>
  <c r="AB241" i="19"/>
  <c r="E242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Y242" i="19" s="1"/>
  <c r="X242" i="19"/>
  <c r="Z242" i="19"/>
  <c r="AB242" i="19" s="1"/>
  <c r="AA242" i="19"/>
  <c r="E243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X243" i="19"/>
  <c r="Z243" i="19"/>
  <c r="AA243" i="19"/>
  <c r="AB243" i="19" s="1"/>
  <c r="E244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Y244" i="19" s="1"/>
  <c r="X244" i="19"/>
  <c r="Z244" i="19"/>
  <c r="AB244" i="19" s="1"/>
  <c r="AA244" i="19"/>
  <c r="E245" i="19"/>
  <c r="F245" i="19"/>
  <c r="G245" i="19"/>
  <c r="H245" i="19"/>
  <c r="I245" i="19"/>
  <c r="J245" i="19"/>
  <c r="K245" i="19"/>
  <c r="L245" i="19"/>
  <c r="M245" i="19"/>
  <c r="N245" i="19"/>
  <c r="O245" i="19"/>
  <c r="P245" i="19" s="1"/>
  <c r="Q245" i="19"/>
  <c r="R245" i="19"/>
  <c r="S245" i="19"/>
  <c r="T245" i="19"/>
  <c r="U245" i="19"/>
  <c r="V245" i="19"/>
  <c r="W245" i="19"/>
  <c r="Y245" i="19" s="1"/>
  <c r="X245" i="19"/>
  <c r="Z245" i="19"/>
  <c r="AA245" i="19"/>
  <c r="AB245" i="19" s="1"/>
  <c r="E246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Z246" i="19"/>
  <c r="AA246" i="19"/>
  <c r="AB246" i="19"/>
  <c r="E247" i="19"/>
  <c r="F247" i="19"/>
  <c r="G247" i="19"/>
  <c r="H247" i="19"/>
  <c r="I247" i="19"/>
  <c r="J247" i="19"/>
  <c r="K247" i="19"/>
  <c r="L247" i="19"/>
  <c r="M247" i="19"/>
  <c r="N247" i="19"/>
  <c r="O247" i="19"/>
  <c r="P247" i="19" s="1"/>
  <c r="Q247" i="19"/>
  <c r="R247" i="19"/>
  <c r="S247" i="19"/>
  <c r="T247" i="19"/>
  <c r="U247" i="19"/>
  <c r="V247" i="19"/>
  <c r="W247" i="19"/>
  <c r="Y247" i="19" s="1"/>
  <c r="X247" i="19"/>
  <c r="Z247" i="19"/>
  <c r="AB247" i="19" s="1"/>
  <c r="AA247" i="19"/>
  <c r="E248" i="19"/>
  <c r="F248" i="19"/>
  <c r="G248" i="19"/>
  <c r="H248" i="19"/>
  <c r="I248" i="19"/>
  <c r="J248" i="19"/>
  <c r="K248" i="19"/>
  <c r="L248" i="19"/>
  <c r="M248" i="19"/>
  <c r="N248" i="19"/>
  <c r="O248" i="19"/>
  <c r="P248" i="19" s="1"/>
  <c r="Q248" i="19"/>
  <c r="R248" i="19"/>
  <c r="S248" i="19"/>
  <c r="T248" i="19"/>
  <c r="U248" i="19"/>
  <c r="V248" i="19"/>
  <c r="W248" i="19"/>
  <c r="Y248" i="19" s="1"/>
  <c r="X248" i="19"/>
  <c r="Z248" i="19"/>
  <c r="AA248" i="19"/>
  <c r="AB248" i="19" s="1"/>
  <c r="E249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X249" i="19"/>
  <c r="Z249" i="19"/>
  <c r="AA249" i="19"/>
  <c r="AB249" i="19"/>
  <c r="E250" i="19"/>
  <c r="F250" i="19"/>
  <c r="G250" i="19"/>
  <c r="H250" i="19"/>
  <c r="I250" i="19"/>
  <c r="J250" i="19"/>
  <c r="K250" i="19"/>
  <c r="L250" i="19"/>
  <c r="M250" i="19"/>
  <c r="N250" i="19"/>
  <c r="O250" i="19"/>
  <c r="P250" i="19" s="1"/>
  <c r="Q250" i="19"/>
  <c r="R250" i="19"/>
  <c r="S250" i="19"/>
  <c r="T250" i="19"/>
  <c r="U250" i="19"/>
  <c r="V250" i="19"/>
  <c r="W250" i="19"/>
  <c r="Y250" i="19" s="1"/>
  <c r="X250" i="19"/>
  <c r="Z250" i="19"/>
  <c r="AB250" i="19" s="1"/>
  <c r="AA250" i="19"/>
  <c r="E251" i="19"/>
  <c r="F251" i="19"/>
  <c r="G251" i="19"/>
  <c r="H251" i="19"/>
  <c r="I251" i="19"/>
  <c r="J251" i="19"/>
  <c r="K251" i="19"/>
  <c r="L251" i="19"/>
  <c r="M251" i="19"/>
  <c r="N251" i="19"/>
  <c r="P251" i="19" s="1"/>
  <c r="O251" i="19"/>
  <c r="Q251" i="19"/>
  <c r="R251" i="19"/>
  <c r="S251" i="19"/>
  <c r="T251" i="19"/>
  <c r="U251" i="19"/>
  <c r="V251" i="19"/>
  <c r="W251" i="19"/>
  <c r="X251" i="19"/>
  <c r="Y251" i="19" s="1"/>
  <c r="Z251" i="19"/>
  <c r="AB251" i="19" s="1"/>
  <c r="AA251" i="19"/>
  <c r="E252" i="19"/>
  <c r="F252" i="19"/>
  <c r="G252" i="19"/>
  <c r="H252" i="19"/>
  <c r="I252" i="19"/>
  <c r="J252" i="19"/>
  <c r="K252" i="19"/>
  <c r="L252" i="19"/>
  <c r="M252" i="19"/>
  <c r="N252" i="19"/>
  <c r="P252" i="19" s="1"/>
  <c r="O252" i="19"/>
  <c r="Q252" i="19"/>
  <c r="R252" i="19"/>
  <c r="S252" i="19"/>
  <c r="T252" i="19"/>
  <c r="U252" i="19"/>
  <c r="V252" i="19"/>
  <c r="W252" i="19"/>
  <c r="Y252" i="19" s="1"/>
  <c r="X252" i="19"/>
  <c r="Z252" i="19"/>
  <c r="AB252" i="19" s="1"/>
  <c r="AA252" i="19"/>
  <c r="E253" i="19"/>
  <c r="F253" i="19"/>
  <c r="G253" i="19"/>
  <c r="H253" i="19"/>
  <c r="I253" i="19"/>
  <c r="J253" i="19"/>
  <c r="K253" i="19"/>
  <c r="L253" i="19"/>
  <c r="M253" i="19"/>
  <c r="N253" i="19"/>
  <c r="P253" i="19" s="1"/>
  <c r="O253" i="19"/>
  <c r="Q253" i="19"/>
  <c r="R253" i="19"/>
  <c r="S253" i="19"/>
  <c r="T253" i="19"/>
  <c r="U253" i="19"/>
  <c r="V253" i="19"/>
  <c r="W253" i="19"/>
  <c r="Y253" i="19" s="1"/>
  <c r="X253" i="19"/>
  <c r="Z253" i="19"/>
  <c r="AB253" i="19" s="1"/>
  <c r="AA253" i="19"/>
  <c r="E254" i="19"/>
  <c r="F254" i="19"/>
  <c r="G254" i="19"/>
  <c r="H254" i="19"/>
  <c r="I254" i="19"/>
  <c r="J254" i="19"/>
  <c r="K254" i="19"/>
  <c r="L254" i="19"/>
  <c r="M254" i="19"/>
  <c r="N254" i="19"/>
  <c r="P254" i="19" s="1"/>
  <c r="O254" i="19"/>
  <c r="Q254" i="19"/>
  <c r="R254" i="19"/>
  <c r="S254" i="19"/>
  <c r="T254" i="19"/>
  <c r="U254" i="19"/>
  <c r="V254" i="19"/>
  <c r="W254" i="19"/>
  <c r="Y254" i="19" s="1"/>
  <c r="X254" i="19"/>
  <c r="Z254" i="19"/>
  <c r="AB254" i="19" s="1"/>
  <c r="AA254" i="19"/>
  <c r="E255" i="19"/>
  <c r="F255" i="19"/>
  <c r="G255" i="19"/>
  <c r="H255" i="19"/>
  <c r="I255" i="19"/>
  <c r="J255" i="19"/>
  <c r="K255" i="19"/>
  <c r="L255" i="19"/>
  <c r="M255" i="19"/>
  <c r="N255" i="19"/>
  <c r="P255" i="19" s="1"/>
  <c r="O255" i="19"/>
  <c r="Q255" i="19"/>
  <c r="R255" i="19"/>
  <c r="S255" i="19"/>
  <c r="T255" i="19"/>
  <c r="U255" i="19"/>
  <c r="V255" i="19"/>
  <c r="W255" i="19"/>
  <c r="Y255" i="19" s="1"/>
  <c r="X255" i="19"/>
  <c r="Z255" i="19"/>
  <c r="AB255" i="19" s="1"/>
  <c r="AA255" i="19"/>
  <c r="E256" i="19"/>
  <c r="F256" i="19"/>
  <c r="G256" i="19"/>
  <c r="H256" i="19"/>
  <c r="I256" i="19"/>
  <c r="J256" i="19"/>
  <c r="K256" i="19"/>
  <c r="L256" i="19"/>
  <c r="M256" i="19"/>
  <c r="N256" i="19"/>
  <c r="P256" i="19" s="1"/>
  <c r="O256" i="19"/>
  <c r="Q256" i="19"/>
  <c r="R256" i="19"/>
  <c r="S256" i="19"/>
  <c r="T256" i="19"/>
  <c r="U256" i="19"/>
  <c r="V256" i="19"/>
  <c r="W256" i="19"/>
  <c r="Y256" i="19" s="1"/>
  <c r="X256" i="19"/>
  <c r="Z256" i="19"/>
  <c r="AB256" i="19" s="1"/>
  <c r="AA256" i="19"/>
  <c r="E257" i="19"/>
  <c r="F257" i="19"/>
  <c r="G257" i="19"/>
  <c r="H257" i="19"/>
  <c r="I257" i="19"/>
  <c r="J257" i="19"/>
  <c r="K257" i="19"/>
  <c r="L257" i="19"/>
  <c r="M257" i="19"/>
  <c r="N257" i="19"/>
  <c r="P257" i="19" s="1"/>
  <c r="O257" i="19"/>
  <c r="Q257" i="19"/>
  <c r="R257" i="19"/>
  <c r="S257" i="19"/>
  <c r="T257" i="19"/>
  <c r="U257" i="19"/>
  <c r="V257" i="19"/>
  <c r="W257" i="19"/>
  <c r="Y257" i="19" s="1"/>
  <c r="X257" i="19"/>
  <c r="Z257" i="19"/>
  <c r="AB257" i="19" s="1"/>
  <c r="AA257" i="19"/>
  <c r="E258" i="19"/>
  <c r="F258" i="19"/>
  <c r="G258" i="19"/>
  <c r="H258" i="19"/>
  <c r="I258" i="19"/>
  <c r="J258" i="19"/>
  <c r="K258" i="19"/>
  <c r="L258" i="19"/>
  <c r="M258" i="19"/>
  <c r="N258" i="19"/>
  <c r="P258" i="19" s="1"/>
  <c r="O258" i="19"/>
  <c r="Q258" i="19"/>
  <c r="R258" i="19"/>
  <c r="S258" i="19"/>
  <c r="T258" i="19"/>
  <c r="U258" i="19"/>
  <c r="V258" i="19"/>
  <c r="W258" i="19"/>
  <c r="Y258" i="19" s="1"/>
  <c r="X258" i="19"/>
  <c r="Z258" i="19"/>
  <c r="AB258" i="19" s="1"/>
  <c r="AA258" i="19"/>
  <c r="E259" i="19"/>
  <c r="F259" i="19"/>
  <c r="G259" i="19"/>
  <c r="H259" i="19"/>
  <c r="I259" i="19"/>
  <c r="J259" i="19"/>
  <c r="K259" i="19"/>
  <c r="L259" i="19"/>
  <c r="M259" i="19"/>
  <c r="N259" i="19"/>
  <c r="P259" i="19" s="1"/>
  <c r="O259" i="19"/>
  <c r="Q259" i="19"/>
  <c r="R259" i="19"/>
  <c r="S259" i="19"/>
  <c r="T259" i="19"/>
  <c r="U259" i="19"/>
  <c r="V259" i="19"/>
  <c r="W259" i="19"/>
  <c r="Y259" i="19" s="1"/>
  <c r="X259" i="19"/>
  <c r="Z259" i="19"/>
  <c r="AB259" i="19" s="1"/>
  <c r="AA259" i="19"/>
  <c r="E260" i="19"/>
  <c r="F260" i="19"/>
  <c r="G260" i="19"/>
  <c r="H260" i="19"/>
  <c r="I260" i="19"/>
  <c r="J260" i="19"/>
  <c r="K260" i="19"/>
  <c r="L260" i="19"/>
  <c r="M260" i="19"/>
  <c r="N260" i="19"/>
  <c r="P260" i="19" s="1"/>
  <c r="O260" i="19"/>
  <c r="Q260" i="19"/>
  <c r="R260" i="19"/>
  <c r="S260" i="19"/>
  <c r="T260" i="19"/>
  <c r="U260" i="19"/>
  <c r="V260" i="19"/>
  <c r="W260" i="19"/>
  <c r="Y260" i="19" s="1"/>
  <c r="X260" i="19"/>
  <c r="Z260" i="19"/>
  <c r="AB260" i="19" s="1"/>
  <c r="AA260" i="19"/>
  <c r="E261" i="19"/>
  <c r="F261" i="19"/>
  <c r="G261" i="19"/>
  <c r="H261" i="19"/>
  <c r="I261" i="19"/>
  <c r="J261" i="19"/>
  <c r="K261" i="19"/>
  <c r="L261" i="19"/>
  <c r="M261" i="19"/>
  <c r="N261" i="19"/>
  <c r="P261" i="19" s="1"/>
  <c r="O261" i="19"/>
  <c r="Q261" i="19"/>
  <c r="R261" i="19"/>
  <c r="S261" i="19"/>
  <c r="T261" i="19"/>
  <c r="U261" i="19"/>
  <c r="V261" i="19"/>
  <c r="W261" i="19"/>
  <c r="Y261" i="19" s="1"/>
  <c r="X261" i="19"/>
  <c r="Z261" i="19"/>
  <c r="AB261" i="19" s="1"/>
  <c r="AA261" i="19"/>
  <c r="E262" i="19"/>
  <c r="F262" i="19"/>
  <c r="G262" i="19"/>
  <c r="H262" i="19"/>
  <c r="I262" i="19"/>
  <c r="J262" i="19"/>
  <c r="K262" i="19"/>
  <c r="L262" i="19"/>
  <c r="M262" i="19"/>
  <c r="N262" i="19"/>
  <c r="P262" i="19" s="1"/>
  <c r="O262" i="19"/>
  <c r="Q262" i="19"/>
  <c r="R262" i="19"/>
  <c r="S262" i="19"/>
  <c r="T262" i="19"/>
  <c r="U262" i="19"/>
  <c r="V262" i="19"/>
  <c r="W262" i="19"/>
  <c r="Y262" i="19" s="1"/>
  <c r="X262" i="19"/>
  <c r="Z262" i="19"/>
  <c r="AB262" i="19" s="1"/>
  <c r="AA262" i="19"/>
  <c r="E263" i="19"/>
  <c r="F263" i="19"/>
  <c r="G263" i="19"/>
  <c r="H263" i="19"/>
  <c r="I263" i="19"/>
  <c r="J263" i="19"/>
  <c r="K263" i="19"/>
  <c r="L263" i="19"/>
  <c r="M263" i="19"/>
  <c r="N263" i="19"/>
  <c r="P263" i="19" s="1"/>
  <c r="O263" i="19"/>
  <c r="Q263" i="19"/>
  <c r="R263" i="19"/>
  <c r="S263" i="19"/>
  <c r="T263" i="19"/>
  <c r="U263" i="19"/>
  <c r="V263" i="19"/>
  <c r="W263" i="19"/>
  <c r="Y263" i="19" s="1"/>
  <c r="X263" i="19"/>
  <c r="Z263" i="19"/>
  <c r="AB263" i="19" s="1"/>
  <c r="AA263" i="19"/>
  <c r="E264" i="19"/>
  <c r="F264" i="19"/>
  <c r="G264" i="19"/>
  <c r="H264" i="19"/>
  <c r="I264" i="19"/>
  <c r="J264" i="19"/>
  <c r="K264" i="19"/>
  <c r="L264" i="19"/>
  <c r="M264" i="19"/>
  <c r="N264" i="19"/>
  <c r="P264" i="19" s="1"/>
  <c r="O264" i="19"/>
  <c r="Q264" i="19"/>
  <c r="R264" i="19"/>
  <c r="S264" i="19"/>
  <c r="T264" i="19"/>
  <c r="U264" i="19"/>
  <c r="V264" i="19"/>
  <c r="W264" i="19"/>
  <c r="Y264" i="19" s="1"/>
  <c r="X264" i="19"/>
  <c r="Z264" i="19"/>
  <c r="AB264" i="19" s="1"/>
  <c r="AA264" i="19"/>
  <c r="E265" i="19"/>
  <c r="F265" i="19"/>
  <c r="G265" i="19"/>
  <c r="H265" i="19"/>
  <c r="I265" i="19"/>
  <c r="J265" i="19"/>
  <c r="K265" i="19"/>
  <c r="L265" i="19"/>
  <c r="M265" i="19"/>
  <c r="N265" i="19"/>
  <c r="P265" i="19" s="1"/>
  <c r="O265" i="19"/>
  <c r="Q265" i="19"/>
  <c r="R265" i="19"/>
  <c r="S265" i="19"/>
  <c r="T265" i="19"/>
  <c r="U265" i="19"/>
  <c r="V265" i="19"/>
  <c r="W265" i="19"/>
  <c r="Y265" i="19" s="1"/>
  <c r="X265" i="19"/>
  <c r="Z265" i="19"/>
  <c r="AB265" i="19" s="1"/>
  <c r="AA265" i="19"/>
  <c r="E266" i="19"/>
  <c r="F266" i="19"/>
  <c r="G266" i="19"/>
  <c r="H266" i="19"/>
  <c r="I266" i="19"/>
  <c r="J266" i="19"/>
  <c r="K266" i="19"/>
  <c r="L266" i="19"/>
  <c r="M266" i="19"/>
  <c r="N266" i="19"/>
  <c r="P266" i="19" s="1"/>
  <c r="O266" i="19"/>
  <c r="Q266" i="19"/>
  <c r="R266" i="19"/>
  <c r="S266" i="19"/>
  <c r="T266" i="19"/>
  <c r="U266" i="19"/>
  <c r="V266" i="19"/>
  <c r="W266" i="19"/>
  <c r="Y266" i="19" s="1"/>
  <c r="X266" i="19"/>
  <c r="Z266" i="19"/>
  <c r="AB266" i="19" s="1"/>
  <c r="AA266" i="19"/>
  <c r="E267" i="19"/>
  <c r="F267" i="19"/>
  <c r="G267" i="19"/>
  <c r="H267" i="19"/>
  <c r="I267" i="19"/>
  <c r="J267" i="19"/>
  <c r="K267" i="19"/>
  <c r="L267" i="19"/>
  <c r="M267" i="19"/>
  <c r="N267" i="19"/>
  <c r="P267" i="19" s="1"/>
  <c r="O267" i="19"/>
  <c r="Q267" i="19"/>
  <c r="R267" i="19"/>
  <c r="S267" i="19"/>
  <c r="T267" i="19"/>
  <c r="U267" i="19"/>
  <c r="V267" i="19"/>
  <c r="W267" i="19"/>
  <c r="Y267" i="19" s="1"/>
  <c r="X267" i="19"/>
  <c r="Z267" i="19"/>
  <c r="AB267" i="19" s="1"/>
  <c r="AA267" i="19"/>
  <c r="E268" i="19"/>
  <c r="F268" i="19"/>
  <c r="G268" i="19"/>
  <c r="H268" i="19"/>
  <c r="I268" i="19"/>
  <c r="J268" i="19"/>
  <c r="K268" i="19"/>
  <c r="L268" i="19"/>
  <c r="M268" i="19"/>
  <c r="N268" i="19"/>
  <c r="P268" i="19" s="1"/>
  <c r="O268" i="19"/>
  <c r="Q268" i="19"/>
  <c r="R268" i="19"/>
  <c r="S268" i="19"/>
  <c r="T268" i="19"/>
  <c r="U268" i="19"/>
  <c r="V268" i="19"/>
  <c r="W268" i="19"/>
  <c r="Y268" i="19" s="1"/>
  <c r="X268" i="19"/>
  <c r="Z268" i="19"/>
  <c r="AB268" i="19" s="1"/>
  <c r="AA268" i="19"/>
  <c r="E269" i="19"/>
  <c r="F269" i="19"/>
  <c r="G269" i="19"/>
  <c r="H269" i="19"/>
  <c r="I269" i="19"/>
  <c r="J269" i="19"/>
  <c r="K269" i="19"/>
  <c r="L269" i="19"/>
  <c r="M269" i="19"/>
  <c r="N269" i="19"/>
  <c r="P269" i="19" s="1"/>
  <c r="O269" i="19"/>
  <c r="Q269" i="19"/>
  <c r="R269" i="19"/>
  <c r="S269" i="19"/>
  <c r="T269" i="19"/>
  <c r="U269" i="19"/>
  <c r="V269" i="19"/>
  <c r="W269" i="19"/>
  <c r="Y269" i="19" s="1"/>
  <c r="X269" i="19"/>
  <c r="Z269" i="19"/>
  <c r="AB269" i="19" s="1"/>
  <c r="AA269" i="19"/>
  <c r="E270" i="19"/>
  <c r="F270" i="19"/>
  <c r="G270" i="19"/>
  <c r="H270" i="19"/>
  <c r="I270" i="19"/>
  <c r="J270" i="19"/>
  <c r="K270" i="19"/>
  <c r="L270" i="19"/>
  <c r="M270" i="19"/>
  <c r="N270" i="19"/>
  <c r="P270" i="19" s="1"/>
  <c r="O270" i="19"/>
  <c r="Q270" i="19"/>
  <c r="R270" i="19"/>
  <c r="S270" i="19"/>
  <c r="T270" i="19"/>
  <c r="U270" i="19"/>
  <c r="V270" i="19"/>
  <c r="W270" i="19"/>
  <c r="Y270" i="19" s="1"/>
  <c r="X270" i="19"/>
  <c r="Z270" i="19"/>
  <c r="AB270" i="19" s="1"/>
  <c r="AA270" i="19"/>
  <c r="E271" i="19"/>
  <c r="F271" i="19"/>
  <c r="G271" i="19"/>
  <c r="H271" i="19"/>
  <c r="I271" i="19"/>
  <c r="J271" i="19"/>
  <c r="K271" i="19"/>
  <c r="L271" i="19"/>
  <c r="M271" i="19"/>
  <c r="N271" i="19"/>
  <c r="P271" i="19" s="1"/>
  <c r="O271" i="19"/>
  <c r="Q271" i="19"/>
  <c r="R271" i="19"/>
  <c r="S271" i="19"/>
  <c r="T271" i="19"/>
  <c r="U271" i="19"/>
  <c r="V271" i="19"/>
  <c r="W271" i="19"/>
  <c r="Y271" i="19" s="1"/>
  <c r="X271" i="19"/>
  <c r="Z271" i="19"/>
  <c r="AB271" i="19" s="1"/>
  <c r="AA271" i="19"/>
  <c r="E272" i="19"/>
  <c r="F272" i="19"/>
  <c r="G272" i="19"/>
  <c r="H272" i="19"/>
  <c r="I272" i="19"/>
  <c r="J272" i="19"/>
  <c r="K272" i="19"/>
  <c r="L272" i="19"/>
  <c r="M272" i="19"/>
  <c r="N272" i="19"/>
  <c r="P272" i="19" s="1"/>
  <c r="O272" i="19"/>
  <c r="Q272" i="19"/>
  <c r="R272" i="19"/>
  <c r="S272" i="19"/>
  <c r="T272" i="19"/>
  <c r="U272" i="19"/>
  <c r="V272" i="19"/>
  <c r="W272" i="19"/>
  <c r="Y272" i="19" s="1"/>
  <c r="X272" i="19"/>
  <c r="Z272" i="19"/>
  <c r="AB272" i="19" s="1"/>
  <c r="AA272" i="19"/>
  <c r="E273" i="19"/>
  <c r="F273" i="19"/>
  <c r="G273" i="19"/>
  <c r="H273" i="19"/>
  <c r="I273" i="19"/>
  <c r="J273" i="19"/>
  <c r="K273" i="19"/>
  <c r="L273" i="19"/>
  <c r="M273" i="19"/>
  <c r="N273" i="19"/>
  <c r="P273" i="19" s="1"/>
  <c r="O273" i="19"/>
  <c r="Q273" i="19"/>
  <c r="R273" i="19"/>
  <c r="S273" i="19"/>
  <c r="T273" i="19"/>
  <c r="U273" i="19"/>
  <c r="V273" i="19"/>
  <c r="W273" i="19"/>
  <c r="Y273" i="19" s="1"/>
  <c r="X273" i="19"/>
  <c r="Z273" i="19"/>
  <c r="AB273" i="19" s="1"/>
  <c r="AA273" i="19"/>
  <c r="E274" i="19"/>
  <c r="F274" i="19"/>
  <c r="G274" i="19"/>
  <c r="H274" i="19"/>
  <c r="I274" i="19"/>
  <c r="J274" i="19"/>
  <c r="K274" i="19"/>
  <c r="L274" i="19"/>
  <c r="M274" i="19"/>
  <c r="N274" i="19"/>
  <c r="P274" i="19" s="1"/>
  <c r="O274" i="19"/>
  <c r="Q274" i="19"/>
  <c r="R274" i="19"/>
  <c r="S274" i="19"/>
  <c r="T274" i="19"/>
  <c r="U274" i="19"/>
  <c r="V274" i="19"/>
  <c r="W274" i="19"/>
  <c r="Y274" i="19" s="1"/>
  <c r="X274" i="19"/>
  <c r="Z274" i="19"/>
  <c r="AB274" i="19" s="1"/>
  <c r="AA274" i="19"/>
  <c r="E275" i="19"/>
  <c r="F275" i="19"/>
  <c r="G275" i="19"/>
  <c r="H275" i="19"/>
  <c r="I275" i="19"/>
  <c r="J275" i="19"/>
  <c r="K275" i="19"/>
  <c r="L275" i="19"/>
  <c r="M275" i="19"/>
  <c r="N275" i="19"/>
  <c r="P275" i="19" s="1"/>
  <c r="O275" i="19"/>
  <c r="Q275" i="19"/>
  <c r="R275" i="19"/>
  <c r="S275" i="19"/>
  <c r="T275" i="19"/>
  <c r="U275" i="19"/>
  <c r="V275" i="19"/>
  <c r="W275" i="19"/>
  <c r="Y275" i="19" s="1"/>
  <c r="X275" i="19"/>
  <c r="Z275" i="19"/>
  <c r="AB275" i="19" s="1"/>
  <c r="AA275" i="19"/>
  <c r="E276" i="19"/>
  <c r="F276" i="19"/>
  <c r="G276" i="19"/>
  <c r="H276" i="19"/>
  <c r="I276" i="19"/>
  <c r="J276" i="19"/>
  <c r="K276" i="19"/>
  <c r="L276" i="19"/>
  <c r="M276" i="19"/>
  <c r="N276" i="19"/>
  <c r="P276" i="19" s="1"/>
  <c r="O276" i="19"/>
  <c r="Q276" i="19"/>
  <c r="R276" i="19"/>
  <c r="S276" i="19"/>
  <c r="T276" i="19"/>
  <c r="U276" i="19"/>
  <c r="V276" i="19"/>
  <c r="W276" i="19"/>
  <c r="Y276" i="19" s="1"/>
  <c r="X276" i="19"/>
  <c r="Z276" i="19"/>
  <c r="AB276" i="19" s="1"/>
  <c r="AA276" i="19"/>
  <c r="E277" i="19"/>
  <c r="F277" i="19"/>
  <c r="G277" i="19"/>
  <c r="H277" i="19"/>
  <c r="I277" i="19"/>
  <c r="J277" i="19"/>
  <c r="K277" i="19"/>
  <c r="L277" i="19"/>
  <c r="M277" i="19"/>
  <c r="N277" i="19"/>
  <c r="P277" i="19" s="1"/>
  <c r="O277" i="19"/>
  <c r="Q277" i="19"/>
  <c r="R277" i="19"/>
  <c r="S277" i="19"/>
  <c r="T277" i="19"/>
  <c r="U277" i="19"/>
  <c r="V277" i="19"/>
  <c r="W277" i="19"/>
  <c r="Y277" i="19" s="1"/>
  <c r="X277" i="19"/>
  <c r="Z277" i="19"/>
  <c r="AB277" i="19" s="1"/>
  <c r="AA277" i="19"/>
  <c r="E278" i="19"/>
  <c r="F278" i="19"/>
  <c r="G278" i="19"/>
  <c r="H278" i="19"/>
  <c r="I278" i="19"/>
  <c r="J278" i="19"/>
  <c r="K278" i="19"/>
  <c r="L278" i="19"/>
  <c r="M278" i="19"/>
  <c r="N278" i="19"/>
  <c r="P278" i="19" s="1"/>
  <c r="O278" i="19"/>
  <c r="Q278" i="19"/>
  <c r="R278" i="19"/>
  <c r="S278" i="19"/>
  <c r="T278" i="19"/>
  <c r="U278" i="19"/>
  <c r="V278" i="19"/>
  <c r="W278" i="19"/>
  <c r="Y278" i="19" s="1"/>
  <c r="X278" i="19"/>
  <c r="Z278" i="19"/>
  <c r="AB278" i="19" s="1"/>
  <c r="AA278" i="19"/>
  <c r="E279" i="19"/>
  <c r="F279" i="19"/>
  <c r="G279" i="19"/>
  <c r="H279" i="19"/>
  <c r="I279" i="19"/>
  <c r="J279" i="19"/>
  <c r="K279" i="19"/>
  <c r="L279" i="19"/>
  <c r="M279" i="19"/>
  <c r="N279" i="19"/>
  <c r="P279" i="19" s="1"/>
  <c r="O279" i="19"/>
  <c r="Q279" i="19"/>
  <c r="R279" i="19"/>
  <c r="S279" i="19"/>
  <c r="T279" i="19"/>
  <c r="U279" i="19"/>
  <c r="V279" i="19"/>
  <c r="W279" i="19"/>
  <c r="Y279" i="19" s="1"/>
  <c r="X279" i="19"/>
  <c r="Z279" i="19"/>
  <c r="AB279" i="19" s="1"/>
  <c r="AA279" i="19"/>
  <c r="E280" i="19"/>
  <c r="F280" i="19"/>
  <c r="G280" i="19"/>
  <c r="H280" i="19"/>
  <c r="I280" i="19"/>
  <c r="J280" i="19"/>
  <c r="K280" i="19"/>
  <c r="L280" i="19"/>
  <c r="M280" i="19"/>
  <c r="N280" i="19"/>
  <c r="P280" i="19" s="1"/>
  <c r="O280" i="19"/>
  <c r="Q280" i="19"/>
  <c r="R280" i="19"/>
  <c r="S280" i="19"/>
  <c r="T280" i="19"/>
  <c r="U280" i="19"/>
  <c r="V280" i="19"/>
  <c r="W280" i="19"/>
  <c r="Y280" i="19" s="1"/>
  <c r="X280" i="19"/>
  <c r="Z280" i="19"/>
  <c r="AB280" i="19" s="1"/>
  <c r="AA280" i="19"/>
  <c r="E281" i="19"/>
  <c r="F281" i="19"/>
  <c r="G281" i="19"/>
  <c r="H281" i="19"/>
  <c r="I281" i="19"/>
  <c r="J281" i="19"/>
  <c r="K281" i="19"/>
  <c r="L281" i="19"/>
  <c r="M281" i="19"/>
  <c r="N281" i="19"/>
  <c r="P281" i="19" s="1"/>
  <c r="O281" i="19"/>
  <c r="Q281" i="19"/>
  <c r="R281" i="19"/>
  <c r="S281" i="19"/>
  <c r="T281" i="19"/>
  <c r="U281" i="19"/>
  <c r="V281" i="19"/>
  <c r="W281" i="19"/>
  <c r="Y281" i="19" s="1"/>
  <c r="X281" i="19"/>
  <c r="Z281" i="19"/>
  <c r="AB281" i="19" s="1"/>
  <c r="AA281" i="19"/>
  <c r="E282" i="19"/>
  <c r="F282" i="19"/>
  <c r="G282" i="19"/>
  <c r="H282" i="19"/>
  <c r="I282" i="19"/>
  <c r="J282" i="19"/>
  <c r="K282" i="19"/>
  <c r="L282" i="19"/>
  <c r="M282" i="19"/>
  <c r="N282" i="19"/>
  <c r="P282" i="19" s="1"/>
  <c r="O282" i="19"/>
  <c r="Q282" i="19"/>
  <c r="R282" i="19"/>
  <c r="S282" i="19"/>
  <c r="T282" i="19"/>
  <c r="U282" i="19"/>
  <c r="V282" i="19"/>
  <c r="W282" i="19"/>
  <c r="Y282" i="19" s="1"/>
  <c r="X282" i="19"/>
  <c r="Z282" i="19"/>
  <c r="AB282" i="19" s="1"/>
  <c r="AA282" i="19"/>
  <c r="E283" i="19"/>
  <c r="F283" i="19"/>
  <c r="G283" i="19"/>
  <c r="H283" i="19"/>
  <c r="I283" i="19"/>
  <c r="J283" i="19"/>
  <c r="K283" i="19"/>
  <c r="L283" i="19"/>
  <c r="M283" i="19"/>
  <c r="N283" i="19"/>
  <c r="P283" i="19" s="1"/>
  <c r="O283" i="19"/>
  <c r="Q283" i="19"/>
  <c r="R283" i="19"/>
  <c r="S283" i="19"/>
  <c r="T283" i="19"/>
  <c r="U283" i="19"/>
  <c r="V283" i="19"/>
  <c r="W283" i="19"/>
  <c r="Y283" i="19" s="1"/>
  <c r="X283" i="19"/>
  <c r="Z283" i="19"/>
  <c r="AB283" i="19" s="1"/>
  <c r="AA283" i="19"/>
  <c r="E284" i="19"/>
  <c r="F284" i="19"/>
  <c r="G284" i="19"/>
  <c r="H284" i="19"/>
  <c r="I284" i="19"/>
  <c r="J284" i="19"/>
  <c r="K284" i="19"/>
  <c r="L284" i="19"/>
  <c r="M284" i="19"/>
  <c r="N284" i="19"/>
  <c r="P284" i="19" s="1"/>
  <c r="O284" i="19"/>
  <c r="Q284" i="19"/>
  <c r="R284" i="19"/>
  <c r="S284" i="19"/>
  <c r="T284" i="19"/>
  <c r="U284" i="19"/>
  <c r="V284" i="19"/>
  <c r="W284" i="19"/>
  <c r="Y284" i="19" s="1"/>
  <c r="X284" i="19"/>
  <c r="Z284" i="19"/>
  <c r="AB284" i="19" s="1"/>
  <c r="AA284" i="19"/>
  <c r="E285" i="19"/>
  <c r="F285" i="19"/>
  <c r="G285" i="19"/>
  <c r="H285" i="19"/>
  <c r="I285" i="19"/>
  <c r="J285" i="19"/>
  <c r="K285" i="19"/>
  <c r="L285" i="19"/>
  <c r="M285" i="19"/>
  <c r="N285" i="19"/>
  <c r="P285" i="19" s="1"/>
  <c r="O285" i="19"/>
  <c r="Q285" i="19"/>
  <c r="R285" i="19"/>
  <c r="S285" i="19"/>
  <c r="T285" i="19"/>
  <c r="U285" i="19"/>
  <c r="V285" i="19"/>
  <c r="W285" i="19"/>
  <c r="Y285" i="19" s="1"/>
  <c r="X285" i="19"/>
  <c r="Z285" i="19"/>
  <c r="AB285" i="19" s="1"/>
  <c r="AA285" i="19"/>
  <c r="E286" i="19"/>
  <c r="F286" i="19"/>
  <c r="G286" i="19"/>
  <c r="H286" i="19"/>
  <c r="I286" i="19"/>
  <c r="J286" i="19"/>
  <c r="K286" i="19"/>
  <c r="L286" i="19"/>
  <c r="M286" i="19"/>
  <c r="N286" i="19"/>
  <c r="P286" i="19" s="1"/>
  <c r="O286" i="19"/>
  <c r="Q286" i="19"/>
  <c r="R286" i="19"/>
  <c r="S286" i="19"/>
  <c r="T286" i="19"/>
  <c r="U286" i="19"/>
  <c r="V286" i="19"/>
  <c r="W286" i="19"/>
  <c r="Y286" i="19" s="1"/>
  <c r="X286" i="19"/>
  <c r="Z286" i="19"/>
  <c r="AB286" i="19" s="1"/>
  <c r="AA286" i="19"/>
  <c r="E287" i="19"/>
  <c r="F287" i="19"/>
  <c r="G287" i="19"/>
  <c r="H287" i="19"/>
  <c r="I287" i="19"/>
  <c r="J287" i="19"/>
  <c r="K287" i="19"/>
  <c r="L287" i="19"/>
  <c r="M287" i="19"/>
  <c r="N287" i="19"/>
  <c r="P287" i="19" s="1"/>
  <c r="O287" i="19"/>
  <c r="Q287" i="19"/>
  <c r="R287" i="19"/>
  <c r="S287" i="19"/>
  <c r="T287" i="19"/>
  <c r="U287" i="19"/>
  <c r="V287" i="19"/>
  <c r="W287" i="19"/>
  <c r="Y287" i="19" s="1"/>
  <c r="X287" i="19"/>
  <c r="Z287" i="19"/>
  <c r="AB287" i="19" s="1"/>
  <c r="AA287" i="19"/>
  <c r="E288" i="19"/>
  <c r="F288" i="19"/>
  <c r="G288" i="19"/>
  <c r="H288" i="19"/>
  <c r="I288" i="19"/>
  <c r="J288" i="19"/>
  <c r="K288" i="19"/>
  <c r="L288" i="19"/>
  <c r="M288" i="19"/>
  <c r="N288" i="19"/>
  <c r="P288" i="19" s="1"/>
  <c r="O288" i="19"/>
  <c r="Q288" i="19"/>
  <c r="R288" i="19"/>
  <c r="S288" i="19"/>
  <c r="T288" i="19"/>
  <c r="U288" i="19"/>
  <c r="V288" i="19"/>
  <c r="W288" i="19"/>
  <c r="Y288" i="19" s="1"/>
  <c r="X288" i="19"/>
  <c r="Z288" i="19"/>
  <c r="AB288" i="19" s="1"/>
  <c r="AA288" i="19"/>
  <c r="E289" i="19"/>
  <c r="F289" i="19"/>
  <c r="G289" i="19"/>
  <c r="H289" i="19"/>
  <c r="I289" i="19"/>
  <c r="J289" i="19"/>
  <c r="K289" i="19"/>
  <c r="L289" i="19"/>
  <c r="M289" i="19"/>
  <c r="N289" i="19"/>
  <c r="P289" i="19" s="1"/>
  <c r="O289" i="19"/>
  <c r="Q289" i="19"/>
  <c r="R289" i="19"/>
  <c r="S289" i="19"/>
  <c r="T289" i="19"/>
  <c r="U289" i="19"/>
  <c r="V289" i="19"/>
  <c r="W289" i="19"/>
  <c r="Y289" i="19" s="1"/>
  <c r="X289" i="19"/>
  <c r="Z289" i="19"/>
  <c r="AB289" i="19" s="1"/>
  <c r="AA289" i="19"/>
  <c r="E290" i="19"/>
  <c r="F290" i="19"/>
  <c r="G290" i="19"/>
  <c r="H290" i="19"/>
  <c r="I290" i="19"/>
  <c r="J290" i="19"/>
  <c r="K290" i="19"/>
  <c r="L290" i="19"/>
  <c r="M290" i="19"/>
  <c r="N290" i="19"/>
  <c r="P290" i="19" s="1"/>
  <c r="O290" i="19"/>
  <c r="Q290" i="19"/>
  <c r="R290" i="19"/>
  <c r="S290" i="19"/>
  <c r="T290" i="19"/>
  <c r="U290" i="19"/>
  <c r="V290" i="19"/>
  <c r="W290" i="19"/>
  <c r="Y290" i="19" s="1"/>
  <c r="X290" i="19"/>
  <c r="Z290" i="19"/>
  <c r="AB290" i="19" s="1"/>
  <c r="AA290" i="19"/>
  <c r="E291" i="19"/>
  <c r="F291" i="19"/>
  <c r="G291" i="19"/>
  <c r="H291" i="19"/>
  <c r="I291" i="19"/>
  <c r="J291" i="19"/>
  <c r="K291" i="19"/>
  <c r="L291" i="19"/>
  <c r="M291" i="19"/>
  <c r="N291" i="19"/>
  <c r="P291" i="19" s="1"/>
  <c r="O291" i="19"/>
  <c r="Q291" i="19"/>
  <c r="R291" i="19"/>
  <c r="S291" i="19"/>
  <c r="T291" i="19"/>
  <c r="U291" i="19"/>
  <c r="V291" i="19"/>
  <c r="W291" i="19"/>
  <c r="Y291" i="19" s="1"/>
  <c r="X291" i="19"/>
  <c r="Z291" i="19"/>
  <c r="AB291" i="19" s="1"/>
  <c r="AA291" i="19"/>
  <c r="E292" i="19"/>
  <c r="F292" i="19"/>
  <c r="G292" i="19"/>
  <c r="H292" i="19"/>
  <c r="I292" i="19"/>
  <c r="J292" i="19"/>
  <c r="K292" i="19"/>
  <c r="L292" i="19"/>
  <c r="M292" i="19"/>
  <c r="N292" i="19"/>
  <c r="P292" i="19" s="1"/>
  <c r="O292" i="19"/>
  <c r="Q292" i="19"/>
  <c r="R292" i="19"/>
  <c r="S292" i="19"/>
  <c r="T292" i="19"/>
  <c r="U292" i="19"/>
  <c r="V292" i="19"/>
  <c r="W292" i="19"/>
  <c r="Y292" i="19" s="1"/>
  <c r="X292" i="19"/>
  <c r="Z292" i="19"/>
  <c r="AB292" i="19" s="1"/>
  <c r="AA292" i="19"/>
  <c r="E293" i="19"/>
  <c r="F293" i="19"/>
  <c r="G293" i="19"/>
  <c r="H293" i="19"/>
  <c r="I293" i="19"/>
  <c r="J293" i="19"/>
  <c r="K293" i="19"/>
  <c r="L293" i="19"/>
  <c r="M293" i="19"/>
  <c r="N293" i="19"/>
  <c r="P293" i="19" s="1"/>
  <c r="O293" i="19"/>
  <c r="Q293" i="19"/>
  <c r="R293" i="19"/>
  <c r="S293" i="19"/>
  <c r="T293" i="19"/>
  <c r="U293" i="19"/>
  <c r="V293" i="19"/>
  <c r="W293" i="19"/>
  <c r="Y293" i="19" s="1"/>
  <c r="X293" i="19"/>
  <c r="Z293" i="19"/>
  <c r="AB293" i="19" s="1"/>
  <c r="AA293" i="19"/>
  <c r="E294" i="19"/>
  <c r="F294" i="19"/>
  <c r="G294" i="19"/>
  <c r="H294" i="19"/>
  <c r="I294" i="19"/>
  <c r="J294" i="19"/>
  <c r="K294" i="19"/>
  <c r="L294" i="19"/>
  <c r="M294" i="19"/>
  <c r="N294" i="19"/>
  <c r="P294" i="19" s="1"/>
  <c r="O294" i="19"/>
  <c r="Q294" i="19"/>
  <c r="R294" i="19"/>
  <c r="S294" i="19"/>
  <c r="T294" i="19"/>
  <c r="U294" i="19"/>
  <c r="V294" i="19"/>
  <c r="W294" i="19"/>
  <c r="Y294" i="19" s="1"/>
  <c r="X294" i="19"/>
  <c r="Z294" i="19"/>
  <c r="AB294" i="19" s="1"/>
  <c r="AA294" i="19"/>
  <c r="E295" i="19"/>
  <c r="F295" i="19"/>
  <c r="G295" i="19"/>
  <c r="H295" i="19"/>
  <c r="I295" i="19"/>
  <c r="J295" i="19"/>
  <c r="K295" i="19"/>
  <c r="L295" i="19"/>
  <c r="M295" i="19"/>
  <c r="N295" i="19"/>
  <c r="P295" i="19" s="1"/>
  <c r="O295" i="19"/>
  <c r="Q295" i="19"/>
  <c r="R295" i="19"/>
  <c r="S295" i="19"/>
  <c r="T295" i="19"/>
  <c r="U295" i="19"/>
  <c r="V295" i="19"/>
  <c r="W295" i="19"/>
  <c r="Y295" i="19" s="1"/>
  <c r="X295" i="19"/>
  <c r="Z295" i="19"/>
  <c r="AB295" i="19" s="1"/>
  <c r="AA295" i="19"/>
  <c r="E296" i="19"/>
  <c r="F296" i="19"/>
  <c r="G296" i="19"/>
  <c r="H296" i="19"/>
  <c r="I296" i="19"/>
  <c r="J296" i="19"/>
  <c r="K296" i="19"/>
  <c r="L296" i="19"/>
  <c r="M296" i="19"/>
  <c r="N296" i="19"/>
  <c r="P296" i="19" s="1"/>
  <c r="O296" i="19"/>
  <c r="Q296" i="19"/>
  <c r="R296" i="19"/>
  <c r="S296" i="19"/>
  <c r="T296" i="19"/>
  <c r="U296" i="19"/>
  <c r="V296" i="19"/>
  <c r="W296" i="19"/>
  <c r="Y296" i="19" s="1"/>
  <c r="X296" i="19"/>
  <c r="Z296" i="19"/>
  <c r="AB296" i="19" s="1"/>
  <c r="AA296" i="19"/>
  <c r="E297" i="19"/>
  <c r="F297" i="19"/>
  <c r="G297" i="19"/>
  <c r="H297" i="19"/>
  <c r="I297" i="19"/>
  <c r="J297" i="19"/>
  <c r="K297" i="19"/>
  <c r="L297" i="19"/>
  <c r="M297" i="19"/>
  <c r="N297" i="19"/>
  <c r="P297" i="19" s="1"/>
  <c r="O297" i="19"/>
  <c r="Q297" i="19"/>
  <c r="R297" i="19"/>
  <c r="S297" i="19"/>
  <c r="T297" i="19"/>
  <c r="U297" i="19"/>
  <c r="V297" i="19"/>
  <c r="W297" i="19"/>
  <c r="Y297" i="19" s="1"/>
  <c r="X297" i="19"/>
  <c r="Z297" i="19"/>
  <c r="AB297" i="19" s="1"/>
  <c r="AA297" i="19"/>
  <c r="E298" i="19"/>
  <c r="F298" i="19"/>
  <c r="G298" i="19"/>
  <c r="H298" i="19"/>
  <c r="I298" i="19"/>
  <c r="J298" i="19"/>
  <c r="K298" i="19"/>
  <c r="L298" i="19"/>
  <c r="M298" i="19"/>
  <c r="N298" i="19"/>
  <c r="P298" i="19" s="1"/>
  <c r="O298" i="19"/>
  <c r="Q298" i="19"/>
  <c r="R298" i="19"/>
  <c r="S298" i="19"/>
  <c r="T298" i="19"/>
  <c r="U298" i="19"/>
  <c r="V298" i="19"/>
  <c r="W298" i="19"/>
  <c r="Y298" i="19" s="1"/>
  <c r="X298" i="19"/>
  <c r="Z298" i="19"/>
  <c r="AB298" i="19" s="1"/>
  <c r="AA298" i="19"/>
  <c r="E299" i="19"/>
  <c r="F299" i="19"/>
  <c r="G299" i="19"/>
  <c r="H299" i="19"/>
  <c r="I299" i="19"/>
  <c r="J299" i="19"/>
  <c r="K299" i="19"/>
  <c r="L299" i="19"/>
  <c r="M299" i="19"/>
  <c r="N299" i="19"/>
  <c r="P299" i="19" s="1"/>
  <c r="O299" i="19"/>
  <c r="Q299" i="19"/>
  <c r="R299" i="19"/>
  <c r="S299" i="19"/>
  <c r="T299" i="19"/>
  <c r="U299" i="19"/>
  <c r="V299" i="19"/>
  <c r="W299" i="19"/>
  <c r="Y299" i="19" s="1"/>
  <c r="X299" i="19"/>
  <c r="Z299" i="19"/>
  <c r="AB299" i="19" s="1"/>
  <c r="AA299" i="19"/>
  <c r="E300" i="19"/>
  <c r="F300" i="19"/>
  <c r="G300" i="19"/>
  <c r="H300" i="19"/>
  <c r="I300" i="19"/>
  <c r="J300" i="19"/>
  <c r="K300" i="19"/>
  <c r="L300" i="19"/>
  <c r="M300" i="19"/>
  <c r="N300" i="19"/>
  <c r="P300" i="19" s="1"/>
  <c r="O300" i="19"/>
  <c r="Q300" i="19"/>
  <c r="R300" i="19"/>
  <c r="S300" i="19"/>
  <c r="T300" i="19"/>
  <c r="U300" i="19"/>
  <c r="V300" i="19"/>
  <c r="W300" i="19"/>
  <c r="Y300" i="19" s="1"/>
  <c r="X300" i="19"/>
  <c r="Z300" i="19"/>
  <c r="AB300" i="19" s="1"/>
  <c r="AA300" i="19"/>
  <c r="E301" i="19"/>
  <c r="F301" i="19"/>
  <c r="G301" i="19"/>
  <c r="H301" i="19"/>
  <c r="I301" i="19"/>
  <c r="J301" i="19"/>
  <c r="K301" i="19"/>
  <c r="L301" i="19"/>
  <c r="M301" i="19"/>
  <c r="N301" i="19"/>
  <c r="P301" i="19" s="1"/>
  <c r="O301" i="19"/>
  <c r="Q301" i="19"/>
  <c r="R301" i="19"/>
  <c r="S301" i="19"/>
  <c r="T301" i="19"/>
  <c r="U301" i="19"/>
  <c r="V301" i="19"/>
  <c r="W301" i="19"/>
  <c r="Y301" i="19" s="1"/>
  <c r="X301" i="19"/>
  <c r="Z301" i="19"/>
  <c r="AB301" i="19" s="1"/>
  <c r="AA301" i="19"/>
  <c r="E302" i="19"/>
  <c r="F302" i="19"/>
  <c r="G302" i="19"/>
  <c r="H302" i="19"/>
  <c r="I302" i="19"/>
  <c r="J302" i="19"/>
  <c r="K302" i="19"/>
  <c r="L302" i="19"/>
  <c r="M302" i="19"/>
  <c r="N302" i="19"/>
  <c r="P302" i="19" s="1"/>
  <c r="O302" i="19"/>
  <c r="Q302" i="19"/>
  <c r="R302" i="19"/>
  <c r="S302" i="19"/>
  <c r="T302" i="19"/>
  <c r="U302" i="19"/>
  <c r="V302" i="19"/>
  <c r="W302" i="19"/>
  <c r="Y302" i="19" s="1"/>
  <c r="X302" i="19"/>
  <c r="Z302" i="19"/>
  <c r="AB302" i="19" s="1"/>
  <c r="AA302" i="19"/>
  <c r="E303" i="19"/>
  <c r="F303" i="19"/>
  <c r="G303" i="19"/>
  <c r="H303" i="19"/>
  <c r="I303" i="19"/>
  <c r="J303" i="19"/>
  <c r="K303" i="19"/>
  <c r="L303" i="19"/>
  <c r="M303" i="19"/>
  <c r="N303" i="19"/>
  <c r="P303" i="19" s="1"/>
  <c r="O303" i="19"/>
  <c r="Q303" i="19"/>
  <c r="R303" i="19"/>
  <c r="S303" i="19"/>
  <c r="T303" i="19"/>
  <c r="U303" i="19"/>
  <c r="V303" i="19"/>
  <c r="W303" i="19"/>
  <c r="Y303" i="19" s="1"/>
  <c r="X303" i="19"/>
  <c r="Z303" i="19"/>
  <c r="AB303" i="19" s="1"/>
  <c r="AA303" i="19"/>
  <c r="E304" i="19"/>
  <c r="F304" i="19"/>
  <c r="G304" i="19"/>
  <c r="H304" i="19"/>
  <c r="I304" i="19"/>
  <c r="J304" i="19"/>
  <c r="K304" i="19"/>
  <c r="L304" i="19"/>
  <c r="M304" i="19"/>
  <c r="N304" i="19"/>
  <c r="P304" i="19" s="1"/>
  <c r="O304" i="19"/>
  <c r="Q304" i="19"/>
  <c r="R304" i="19"/>
  <c r="S304" i="19"/>
  <c r="T304" i="19"/>
  <c r="U304" i="19"/>
  <c r="V304" i="19"/>
  <c r="W304" i="19"/>
  <c r="Y304" i="19" s="1"/>
  <c r="X304" i="19"/>
  <c r="Z304" i="19"/>
  <c r="AB304" i="19" s="1"/>
  <c r="AA304" i="19"/>
  <c r="E305" i="19"/>
  <c r="F305" i="19"/>
  <c r="G305" i="19"/>
  <c r="H305" i="19"/>
  <c r="I305" i="19"/>
  <c r="J305" i="19"/>
  <c r="K305" i="19"/>
  <c r="L305" i="19"/>
  <c r="M305" i="19"/>
  <c r="N305" i="19"/>
  <c r="P305" i="19" s="1"/>
  <c r="O305" i="19"/>
  <c r="Q305" i="19"/>
  <c r="R305" i="19"/>
  <c r="S305" i="19"/>
  <c r="T305" i="19"/>
  <c r="U305" i="19"/>
  <c r="V305" i="19"/>
  <c r="W305" i="19"/>
  <c r="Y305" i="19" s="1"/>
  <c r="X305" i="19"/>
  <c r="Z305" i="19"/>
  <c r="AB305" i="19" s="1"/>
  <c r="AA305" i="19"/>
  <c r="E306" i="19"/>
  <c r="F306" i="19"/>
  <c r="G306" i="19"/>
  <c r="H306" i="19"/>
  <c r="I306" i="19"/>
  <c r="J306" i="19"/>
  <c r="K306" i="19"/>
  <c r="L306" i="19"/>
  <c r="M306" i="19"/>
  <c r="N306" i="19"/>
  <c r="P306" i="19" s="1"/>
  <c r="O306" i="19"/>
  <c r="Q306" i="19"/>
  <c r="R306" i="19"/>
  <c r="S306" i="19"/>
  <c r="T306" i="19"/>
  <c r="U306" i="19"/>
  <c r="V306" i="19"/>
  <c r="W306" i="19"/>
  <c r="Y306" i="19" s="1"/>
  <c r="X306" i="19"/>
  <c r="Z306" i="19"/>
  <c r="AB306" i="19" s="1"/>
  <c r="AA306" i="19"/>
  <c r="E307" i="19"/>
  <c r="F307" i="19"/>
  <c r="G307" i="19"/>
  <c r="H307" i="19"/>
  <c r="I307" i="19"/>
  <c r="J307" i="19"/>
  <c r="K307" i="19"/>
  <c r="L307" i="19"/>
  <c r="M307" i="19"/>
  <c r="N307" i="19"/>
  <c r="P307" i="19" s="1"/>
  <c r="O307" i="19"/>
  <c r="Q307" i="19"/>
  <c r="R307" i="19"/>
  <c r="S307" i="19"/>
  <c r="T307" i="19"/>
  <c r="U307" i="19"/>
  <c r="V307" i="19"/>
  <c r="W307" i="19"/>
  <c r="Y307" i="19" s="1"/>
  <c r="X307" i="19"/>
  <c r="Z307" i="19"/>
  <c r="AB307" i="19" s="1"/>
  <c r="AA307" i="19"/>
  <c r="E308" i="19"/>
  <c r="F308" i="19"/>
  <c r="G308" i="19"/>
  <c r="H308" i="19"/>
  <c r="I308" i="19"/>
  <c r="J308" i="19"/>
  <c r="K308" i="19"/>
  <c r="L308" i="19"/>
  <c r="M308" i="19"/>
  <c r="N308" i="19"/>
  <c r="P308" i="19" s="1"/>
  <c r="O308" i="19"/>
  <c r="Q308" i="19"/>
  <c r="R308" i="19"/>
  <c r="S308" i="19"/>
  <c r="T308" i="19"/>
  <c r="U308" i="19"/>
  <c r="V308" i="19"/>
  <c r="W308" i="19"/>
  <c r="Y308" i="19" s="1"/>
  <c r="X308" i="19"/>
  <c r="Z308" i="19"/>
  <c r="AB308" i="19" s="1"/>
  <c r="AA308" i="19"/>
  <c r="E309" i="19"/>
  <c r="F309" i="19"/>
  <c r="G309" i="19"/>
  <c r="H309" i="19"/>
  <c r="I309" i="19"/>
  <c r="J309" i="19"/>
  <c r="K309" i="19"/>
  <c r="L309" i="19"/>
  <c r="M309" i="19"/>
  <c r="N309" i="19"/>
  <c r="P309" i="19" s="1"/>
  <c r="O309" i="19"/>
  <c r="Q309" i="19"/>
  <c r="R309" i="19"/>
  <c r="S309" i="19"/>
  <c r="T309" i="19"/>
  <c r="U309" i="19"/>
  <c r="V309" i="19"/>
  <c r="W309" i="19"/>
  <c r="Y309" i="19" s="1"/>
  <c r="X309" i="19"/>
  <c r="Z309" i="19"/>
  <c r="AB309" i="19" s="1"/>
  <c r="AA309" i="19"/>
  <c r="E310" i="19"/>
  <c r="F310" i="19"/>
  <c r="G310" i="19"/>
  <c r="H310" i="19"/>
  <c r="I310" i="19"/>
  <c r="J310" i="19"/>
  <c r="K310" i="19"/>
  <c r="L310" i="19"/>
  <c r="M310" i="19"/>
  <c r="N310" i="19"/>
  <c r="P310" i="19" s="1"/>
  <c r="O310" i="19"/>
  <c r="Q310" i="19"/>
  <c r="R310" i="19"/>
  <c r="S310" i="19"/>
  <c r="T310" i="19"/>
  <c r="U310" i="19"/>
  <c r="V310" i="19"/>
  <c r="W310" i="19"/>
  <c r="Y310" i="19" s="1"/>
  <c r="X310" i="19"/>
  <c r="Z310" i="19"/>
  <c r="AB310" i="19" s="1"/>
  <c r="AA310" i="19"/>
  <c r="E311" i="19"/>
  <c r="F311" i="19"/>
  <c r="G311" i="19"/>
  <c r="H311" i="19"/>
  <c r="I311" i="19"/>
  <c r="J311" i="19"/>
  <c r="K311" i="19"/>
  <c r="L311" i="19"/>
  <c r="M311" i="19"/>
  <c r="N311" i="19"/>
  <c r="P311" i="19" s="1"/>
  <c r="O311" i="19"/>
  <c r="Q311" i="19"/>
  <c r="R311" i="19"/>
  <c r="S311" i="19"/>
  <c r="T311" i="19"/>
  <c r="U311" i="19"/>
  <c r="V311" i="19"/>
  <c r="W311" i="19"/>
  <c r="Y311" i="19" s="1"/>
  <c r="X311" i="19"/>
  <c r="Z311" i="19"/>
  <c r="AB311" i="19" s="1"/>
  <c r="AA311" i="19"/>
  <c r="E312" i="19"/>
  <c r="F312" i="19"/>
  <c r="G312" i="19"/>
  <c r="H312" i="19"/>
  <c r="I312" i="19"/>
  <c r="J312" i="19"/>
  <c r="K312" i="19"/>
  <c r="L312" i="19"/>
  <c r="M312" i="19"/>
  <c r="N312" i="19"/>
  <c r="P312" i="19" s="1"/>
  <c r="O312" i="19"/>
  <c r="Q312" i="19"/>
  <c r="R312" i="19"/>
  <c r="S312" i="19"/>
  <c r="T312" i="19"/>
  <c r="U312" i="19"/>
  <c r="V312" i="19"/>
  <c r="W312" i="19"/>
  <c r="Y312" i="19" s="1"/>
  <c r="X312" i="19"/>
  <c r="Z312" i="19"/>
  <c r="AB312" i="19" s="1"/>
  <c r="AA312" i="19"/>
  <c r="E313" i="19"/>
  <c r="F313" i="19"/>
  <c r="G313" i="19"/>
  <c r="H313" i="19"/>
  <c r="I313" i="19"/>
  <c r="J313" i="19"/>
  <c r="K313" i="19"/>
  <c r="L313" i="19"/>
  <c r="M313" i="19"/>
  <c r="N313" i="19"/>
  <c r="P313" i="19" s="1"/>
  <c r="O313" i="19"/>
  <c r="Q313" i="19"/>
  <c r="R313" i="19"/>
  <c r="S313" i="19"/>
  <c r="T313" i="19"/>
  <c r="U313" i="19"/>
  <c r="V313" i="19"/>
  <c r="W313" i="19"/>
  <c r="Y313" i="19" s="1"/>
  <c r="X313" i="19"/>
  <c r="Z313" i="19"/>
  <c r="AB313" i="19" s="1"/>
  <c r="AA313" i="19"/>
  <c r="E314" i="19"/>
  <c r="F314" i="19"/>
  <c r="G314" i="19"/>
  <c r="H314" i="19"/>
  <c r="I314" i="19"/>
  <c r="J314" i="19"/>
  <c r="K314" i="19"/>
  <c r="L314" i="19"/>
  <c r="M314" i="19"/>
  <c r="N314" i="19"/>
  <c r="P314" i="19" s="1"/>
  <c r="O314" i="19"/>
  <c r="Q314" i="19"/>
  <c r="R314" i="19"/>
  <c r="S314" i="19"/>
  <c r="T314" i="19"/>
  <c r="U314" i="19"/>
  <c r="V314" i="19"/>
  <c r="W314" i="19"/>
  <c r="Y314" i="19" s="1"/>
  <c r="X314" i="19"/>
  <c r="Z314" i="19"/>
  <c r="AB314" i="19" s="1"/>
  <c r="AA314" i="19"/>
  <c r="E315" i="19"/>
  <c r="F315" i="19"/>
  <c r="G315" i="19"/>
  <c r="H315" i="19"/>
  <c r="I315" i="19"/>
  <c r="J315" i="19"/>
  <c r="K315" i="19"/>
  <c r="L315" i="19"/>
  <c r="M315" i="19"/>
  <c r="N315" i="19"/>
  <c r="P315" i="19" s="1"/>
  <c r="O315" i="19"/>
  <c r="Q315" i="19"/>
  <c r="R315" i="19"/>
  <c r="S315" i="19"/>
  <c r="T315" i="19"/>
  <c r="U315" i="19"/>
  <c r="V315" i="19"/>
  <c r="W315" i="19"/>
  <c r="Y315" i="19" s="1"/>
  <c r="X315" i="19"/>
  <c r="Z315" i="19"/>
  <c r="AB315" i="19" s="1"/>
  <c r="AA315" i="19"/>
  <c r="E316" i="19"/>
  <c r="F316" i="19"/>
  <c r="G316" i="19"/>
  <c r="H316" i="19"/>
  <c r="I316" i="19"/>
  <c r="J316" i="19"/>
  <c r="K316" i="19"/>
  <c r="L316" i="19"/>
  <c r="M316" i="19"/>
  <c r="N316" i="19"/>
  <c r="P316" i="19" s="1"/>
  <c r="O316" i="19"/>
  <c r="Q316" i="19"/>
  <c r="R316" i="19"/>
  <c r="S316" i="19"/>
  <c r="T316" i="19"/>
  <c r="U316" i="19"/>
  <c r="V316" i="19"/>
  <c r="W316" i="19"/>
  <c r="Y316" i="19" s="1"/>
  <c r="X316" i="19"/>
  <c r="Z316" i="19"/>
  <c r="AB316" i="19" s="1"/>
  <c r="AA316" i="19"/>
  <c r="E317" i="19"/>
  <c r="F317" i="19"/>
  <c r="G317" i="19"/>
  <c r="H317" i="19"/>
  <c r="I317" i="19"/>
  <c r="J317" i="19"/>
  <c r="K317" i="19"/>
  <c r="L317" i="19"/>
  <c r="M317" i="19"/>
  <c r="N317" i="19"/>
  <c r="P317" i="19" s="1"/>
  <c r="O317" i="19"/>
  <c r="Q317" i="19"/>
  <c r="R317" i="19"/>
  <c r="S317" i="19"/>
  <c r="T317" i="19"/>
  <c r="U317" i="19"/>
  <c r="V317" i="19"/>
  <c r="W317" i="19"/>
  <c r="Y317" i="19" s="1"/>
  <c r="X317" i="19"/>
  <c r="Z317" i="19"/>
  <c r="AB317" i="19" s="1"/>
  <c r="AA317" i="19"/>
  <c r="E318" i="19"/>
  <c r="F318" i="19"/>
  <c r="G318" i="19"/>
  <c r="H318" i="19"/>
  <c r="I318" i="19"/>
  <c r="J318" i="19"/>
  <c r="K318" i="19"/>
  <c r="L318" i="19"/>
  <c r="M318" i="19"/>
  <c r="N318" i="19"/>
  <c r="P318" i="19" s="1"/>
  <c r="O318" i="19"/>
  <c r="Q318" i="19"/>
  <c r="R318" i="19"/>
  <c r="S318" i="19"/>
  <c r="T318" i="19"/>
  <c r="U318" i="19"/>
  <c r="V318" i="19"/>
  <c r="W318" i="19"/>
  <c r="Y318" i="19" s="1"/>
  <c r="X318" i="19"/>
  <c r="Z318" i="19"/>
  <c r="AB318" i="19" s="1"/>
  <c r="AA318" i="19"/>
  <c r="E319" i="19"/>
  <c r="F319" i="19"/>
  <c r="G319" i="19"/>
  <c r="H319" i="19"/>
  <c r="I319" i="19"/>
  <c r="J319" i="19"/>
  <c r="K319" i="19"/>
  <c r="L319" i="19"/>
  <c r="M319" i="19"/>
  <c r="N319" i="19"/>
  <c r="P319" i="19" s="1"/>
  <c r="O319" i="19"/>
  <c r="Q319" i="19"/>
  <c r="R319" i="19"/>
  <c r="S319" i="19"/>
  <c r="T319" i="19"/>
  <c r="U319" i="19"/>
  <c r="V319" i="19"/>
  <c r="W319" i="19"/>
  <c r="Y319" i="19" s="1"/>
  <c r="X319" i="19"/>
  <c r="Z319" i="19"/>
  <c r="AB319" i="19" s="1"/>
  <c r="AA319" i="19"/>
  <c r="E320" i="19"/>
  <c r="F320" i="19"/>
  <c r="G320" i="19"/>
  <c r="H320" i="19"/>
  <c r="I320" i="19"/>
  <c r="J320" i="19"/>
  <c r="K320" i="19"/>
  <c r="L320" i="19"/>
  <c r="M320" i="19"/>
  <c r="N320" i="19"/>
  <c r="P320" i="19" s="1"/>
  <c r="O320" i="19"/>
  <c r="Q320" i="19"/>
  <c r="R320" i="19"/>
  <c r="S320" i="19"/>
  <c r="T320" i="19"/>
  <c r="U320" i="19"/>
  <c r="V320" i="19"/>
  <c r="W320" i="19"/>
  <c r="Y320" i="19" s="1"/>
  <c r="X320" i="19"/>
  <c r="Z320" i="19"/>
  <c r="AB320" i="19" s="1"/>
  <c r="AA320" i="19"/>
  <c r="E321" i="19"/>
  <c r="F321" i="19"/>
  <c r="G321" i="19"/>
  <c r="H321" i="19"/>
  <c r="I321" i="19"/>
  <c r="J321" i="19"/>
  <c r="K321" i="19"/>
  <c r="L321" i="19"/>
  <c r="M321" i="19"/>
  <c r="N321" i="19"/>
  <c r="P321" i="19" s="1"/>
  <c r="O321" i="19"/>
  <c r="Q321" i="19"/>
  <c r="R321" i="19"/>
  <c r="S321" i="19"/>
  <c r="T321" i="19"/>
  <c r="U321" i="19"/>
  <c r="V321" i="19"/>
  <c r="W321" i="19"/>
  <c r="Y321" i="19" s="1"/>
  <c r="X321" i="19"/>
  <c r="Z321" i="19"/>
  <c r="AB321" i="19" s="1"/>
  <c r="AA321" i="19"/>
  <c r="E322" i="19"/>
  <c r="F322" i="19"/>
  <c r="G322" i="19"/>
  <c r="H322" i="19"/>
  <c r="I322" i="19"/>
  <c r="J322" i="19"/>
  <c r="K322" i="19"/>
  <c r="L322" i="19"/>
  <c r="M322" i="19"/>
  <c r="N322" i="19"/>
  <c r="P322" i="19" s="1"/>
  <c r="O322" i="19"/>
  <c r="Q322" i="19"/>
  <c r="R322" i="19"/>
  <c r="S322" i="19"/>
  <c r="T322" i="19"/>
  <c r="U322" i="19"/>
  <c r="V322" i="19"/>
  <c r="W322" i="19"/>
  <c r="Y322" i="19" s="1"/>
  <c r="X322" i="19"/>
  <c r="Z322" i="19"/>
  <c r="AB322" i="19" s="1"/>
  <c r="AA322" i="19"/>
  <c r="E323" i="19"/>
  <c r="F323" i="19"/>
  <c r="G323" i="19"/>
  <c r="H323" i="19"/>
  <c r="I323" i="19"/>
  <c r="J323" i="19"/>
  <c r="K323" i="19"/>
  <c r="L323" i="19"/>
  <c r="M323" i="19"/>
  <c r="N323" i="19"/>
  <c r="P323" i="19" s="1"/>
  <c r="O323" i="19"/>
  <c r="Q323" i="19"/>
  <c r="R323" i="19"/>
  <c r="S323" i="19"/>
  <c r="T323" i="19"/>
  <c r="U323" i="19"/>
  <c r="V323" i="19"/>
  <c r="W323" i="19"/>
  <c r="Y323" i="19" s="1"/>
  <c r="X323" i="19"/>
  <c r="Z323" i="19"/>
  <c r="AB323" i="19" s="1"/>
  <c r="AA323" i="19"/>
  <c r="E324" i="19"/>
  <c r="F324" i="19"/>
  <c r="G324" i="19"/>
  <c r="H324" i="19"/>
  <c r="I324" i="19"/>
  <c r="J324" i="19"/>
  <c r="K324" i="19"/>
  <c r="L324" i="19"/>
  <c r="M324" i="19"/>
  <c r="N324" i="19"/>
  <c r="P324" i="19" s="1"/>
  <c r="O324" i="19"/>
  <c r="Q324" i="19"/>
  <c r="R324" i="19"/>
  <c r="S324" i="19"/>
  <c r="T324" i="19"/>
  <c r="U324" i="19"/>
  <c r="V324" i="19"/>
  <c r="W324" i="19"/>
  <c r="Y324" i="19" s="1"/>
  <c r="X324" i="19"/>
  <c r="Z324" i="19"/>
  <c r="AB324" i="19" s="1"/>
  <c r="AA324" i="19"/>
  <c r="E325" i="19"/>
  <c r="F325" i="19"/>
  <c r="G325" i="19"/>
  <c r="H325" i="19"/>
  <c r="I325" i="19"/>
  <c r="J325" i="19"/>
  <c r="K325" i="19"/>
  <c r="L325" i="19"/>
  <c r="M325" i="19"/>
  <c r="N325" i="19"/>
  <c r="P325" i="19" s="1"/>
  <c r="O325" i="19"/>
  <c r="Q325" i="19"/>
  <c r="R325" i="19"/>
  <c r="S325" i="19"/>
  <c r="T325" i="19"/>
  <c r="U325" i="19"/>
  <c r="V325" i="19"/>
  <c r="W325" i="19"/>
  <c r="Y325" i="19" s="1"/>
  <c r="X325" i="19"/>
  <c r="Z325" i="19"/>
  <c r="AB325" i="19" s="1"/>
  <c r="AA325" i="19"/>
  <c r="E326" i="19"/>
  <c r="F326" i="19"/>
  <c r="G326" i="19"/>
  <c r="H326" i="19"/>
  <c r="I326" i="19"/>
  <c r="J326" i="19"/>
  <c r="K326" i="19"/>
  <c r="L326" i="19"/>
  <c r="M326" i="19"/>
  <c r="N326" i="19"/>
  <c r="P326" i="19" s="1"/>
  <c r="O326" i="19"/>
  <c r="Q326" i="19"/>
  <c r="R326" i="19"/>
  <c r="S326" i="19"/>
  <c r="T326" i="19"/>
  <c r="U326" i="19"/>
  <c r="V326" i="19"/>
  <c r="W326" i="19"/>
  <c r="Y326" i="19" s="1"/>
  <c r="X326" i="19"/>
  <c r="Z326" i="19"/>
  <c r="AB326" i="19" s="1"/>
  <c r="AA326" i="19"/>
  <c r="E327" i="19"/>
  <c r="F327" i="19"/>
  <c r="G327" i="19"/>
  <c r="H327" i="19"/>
  <c r="I327" i="19"/>
  <c r="J327" i="19"/>
  <c r="K327" i="19"/>
  <c r="L327" i="19"/>
  <c r="M327" i="19"/>
  <c r="N327" i="19"/>
  <c r="P327" i="19" s="1"/>
  <c r="O327" i="19"/>
  <c r="Q327" i="19"/>
  <c r="R327" i="19"/>
  <c r="S327" i="19"/>
  <c r="T327" i="19"/>
  <c r="U327" i="19"/>
  <c r="V327" i="19"/>
  <c r="W327" i="19"/>
  <c r="Y327" i="19" s="1"/>
  <c r="X327" i="19"/>
  <c r="Z327" i="19"/>
  <c r="AB327" i="19" s="1"/>
  <c r="AA327" i="19"/>
  <c r="E328" i="19"/>
  <c r="F328" i="19"/>
  <c r="G328" i="19"/>
  <c r="H328" i="19"/>
  <c r="I328" i="19"/>
  <c r="J328" i="19"/>
  <c r="K328" i="19"/>
  <c r="L328" i="19"/>
  <c r="M328" i="19"/>
  <c r="N328" i="19"/>
  <c r="P328" i="19" s="1"/>
  <c r="O328" i="19"/>
  <c r="Q328" i="19"/>
  <c r="R328" i="19"/>
  <c r="S328" i="19"/>
  <c r="T328" i="19"/>
  <c r="U328" i="19"/>
  <c r="V328" i="19"/>
  <c r="W328" i="19"/>
  <c r="Y328" i="19" s="1"/>
  <c r="X328" i="19"/>
  <c r="Z328" i="19"/>
  <c r="AB328" i="19" s="1"/>
  <c r="AA328" i="19"/>
  <c r="E329" i="19"/>
  <c r="F329" i="19"/>
  <c r="G329" i="19"/>
  <c r="H329" i="19"/>
  <c r="I329" i="19"/>
  <c r="J329" i="19"/>
  <c r="K329" i="19"/>
  <c r="L329" i="19"/>
  <c r="M329" i="19"/>
  <c r="N329" i="19"/>
  <c r="P329" i="19" s="1"/>
  <c r="O329" i="19"/>
  <c r="Q329" i="19"/>
  <c r="R329" i="19"/>
  <c r="S329" i="19"/>
  <c r="T329" i="19"/>
  <c r="U329" i="19"/>
  <c r="V329" i="19"/>
  <c r="W329" i="19"/>
  <c r="Y329" i="19" s="1"/>
  <c r="X329" i="19"/>
  <c r="Z329" i="19"/>
  <c r="AB329" i="19" s="1"/>
  <c r="AA329" i="19"/>
  <c r="E330" i="19"/>
  <c r="F330" i="19"/>
  <c r="G330" i="19"/>
  <c r="H330" i="19"/>
  <c r="I330" i="19"/>
  <c r="J330" i="19"/>
  <c r="K330" i="19"/>
  <c r="L330" i="19"/>
  <c r="M330" i="19"/>
  <c r="N330" i="19"/>
  <c r="P330" i="19" s="1"/>
  <c r="O330" i="19"/>
  <c r="Q330" i="19"/>
  <c r="R330" i="19"/>
  <c r="S330" i="19"/>
  <c r="T330" i="19"/>
  <c r="U330" i="19"/>
  <c r="V330" i="19"/>
  <c r="W330" i="19"/>
  <c r="Y330" i="19" s="1"/>
  <c r="X330" i="19"/>
  <c r="Z330" i="19"/>
  <c r="AB330" i="19" s="1"/>
  <c r="AA330" i="19"/>
  <c r="E331" i="19"/>
  <c r="F331" i="19"/>
  <c r="G331" i="19"/>
  <c r="H331" i="19"/>
  <c r="I331" i="19"/>
  <c r="J331" i="19"/>
  <c r="K331" i="19"/>
  <c r="L331" i="19"/>
  <c r="M331" i="19"/>
  <c r="N331" i="19"/>
  <c r="P331" i="19" s="1"/>
  <c r="O331" i="19"/>
  <c r="Q331" i="19"/>
  <c r="R331" i="19"/>
  <c r="S331" i="19"/>
  <c r="T331" i="19"/>
  <c r="U331" i="19"/>
  <c r="V331" i="19"/>
  <c r="W331" i="19"/>
  <c r="Y331" i="19" s="1"/>
  <c r="X331" i="19"/>
  <c r="Z331" i="19"/>
  <c r="AB331" i="19" s="1"/>
  <c r="AA331" i="19"/>
  <c r="E332" i="19"/>
  <c r="F332" i="19"/>
  <c r="G332" i="19"/>
  <c r="H332" i="19"/>
  <c r="I332" i="19"/>
  <c r="J332" i="19"/>
  <c r="K332" i="19"/>
  <c r="L332" i="19"/>
  <c r="M332" i="19"/>
  <c r="N332" i="19"/>
  <c r="P332" i="19" s="1"/>
  <c r="O332" i="19"/>
  <c r="Q332" i="19"/>
  <c r="R332" i="19"/>
  <c r="S332" i="19"/>
  <c r="T332" i="19"/>
  <c r="U332" i="19"/>
  <c r="V332" i="19"/>
  <c r="W332" i="19"/>
  <c r="Y332" i="19" s="1"/>
  <c r="X332" i="19"/>
  <c r="Z332" i="19"/>
  <c r="AB332" i="19" s="1"/>
  <c r="AA332" i="19"/>
  <c r="E333" i="19"/>
  <c r="F333" i="19"/>
  <c r="G333" i="19"/>
  <c r="H333" i="19"/>
  <c r="I333" i="19"/>
  <c r="J333" i="19"/>
  <c r="K333" i="19"/>
  <c r="L333" i="19"/>
  <c r="M333" i="19"/>
  <c r="N333" i="19"/>
  <c r="P333" i="19" s="1"/>
  <c r="O333" i="19"/>
  <c r="Q333" i="19"/>
  <c r="R333" i="19"/>
  <c r="S333" i="19"/>
  <c r="T333" i="19"/>
  <c r="U333" i="19"/>
  <c r="V333" i="19"/>
  <c r="W333" i="19"/>
  <c r="Y333" i="19" s="1"/>
  <c r="X333" i="19"/>
  <c r="Z333" i="19"/>
  <c r="AB333" i="19" s="1"/>
  <c r="AA333" i="19"/>
  <c r="E334" i="19"/>
  <c r="F334" i="19"/>
  <c r="G334" i="19"/>
  <c r="H334" i="19"/>
  <c r="I334" i="19"/>
  <c r="J334" i="19"/>
  <c r="K334" i="19"/>
  <c r="L334" i="19"/>
  <c r="M334" i="19"/>
  <c r="N334" i="19"/>
  <c r="P334" i="19" s="1"/>
  <c r="O334" i="19"/>
  <c r="Q334" i="19"/>
  <c r="R334" i="19"/>
  <c r="S334" i="19"/>
  <c r="T334" i="19"/>
  <c r="U334" i="19"/>
  <c r="V334" i="19"/>
  <c r="W334" i="19"/>
  <c r="Y334" i="19" s="1"/>
  <c r="X334" i="19"/>
  <c r="Z334" i="19"/>
  <c r="AB334" i="19" s="1"/>
  <c r="AA334" i="19"/>
  <c r="E335" i="19"/>
  <c r="F335" i="19"/>
  <c r="G335" i="19"/>
  <c r="H335" i="19"/>
  <c r="I335" i="19"/>
  <c r="J335" i="19"/>
  <c r="K335" i="19"/>
  <c r="L335" i="19"/>
  <c r="M335" i="19"/>
  <c r="N335" i="19"/>
  <c r="P335" i="19" s="1"/>
  <c r="O335" i="19"/>
  <c r="Q335" i="19"/>
  <c r="R335" i="19"/>
  <c r="S335" i="19"/>
  <c r="T335" i="19"/>
  <c r="U335" i="19"/>
  <c r="V335" i="19"/>
  <c r="W335" i="19"/>
  <c r="X335" i="19"/>
  <c r="Z335" i="19"/>
  <c r="AB335" i="19" s="1"/>
  <c r="AA335" i="19"/>
  <c r="E336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T336" i="19"/>
  <c r="U336" i="19"/>
  <c r="V336" i="19"/>
  <c r="W336" i="19"/>
  <c r="X336" i="19"/>
  <c r="Z336" i="19"/>
  <c r="AB336" i="19" s="1"/>
  <c r="AA336" i="19"/>
  <c r="E337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T337" i="19"/>
  <c r="U337" i="19"/>
  <c r="V337" i="19"/>
  <c r="W337" i="19"/>
  <c r="Y337" i="19" s="1"/>
  <c r="X337" i="19"/>
  <c r="Z337" i="19"/>
  <c r="AB337" i="19" s="1"/>
  <c r="AA337" i="19"/>
  <c r="E338" i="19"/>
  <c r="F338" i="19"/>
  <c r="G338" i="19"/>
  <c r="H338" i="19"/>
  <c r="I338" i="19"/>
  <c r="J338" i="19"/>
  <c r="K338" i="19"/>
  <c r="L338" i="19"/>
  <c r="M338" i="19"/>
  <c r="N338" i="19"/>
  <c r="P338" i="19" s="1"/>
  <c r="O338" i="19"/>
  <c r="Q338" i="19"/>
  <c r="R338" i="19"/>
  <c r="S338" i="19"/>
  <c r="T338" i="19"/>
  <c r="U338" i="19"/>
  <c r="V338" i="19"/>
  <c r="W338" i="19"/>
  <c r="Y338" i="19" s="1"/>
  <c r="X338" i="19"/>
  <c r="Z338" i="19"/>
  <c r="AB338" i="19" s="1"/>
  <c r="AA338" i="19"/>
  <c r="E339" i="19"/>
  <c r="F339" i="19"/>
  <c r="G339" i="19"/>
  <c r="H339" i="19"/>
  <c r="I339" i="19"/>
  <c r="J339" i="19"/>
  <c r="K339" i="19"/>
  <c r="L339" i="19"/>
  <c r="M339" i="19"/>
  <c r="N339" i="19"/>
  <c r="P339" i="19" s="1"/>
  <c r="O339" i="19"/>
  <c r="Q339" i="19"/>
  <c r="R339" i="19"/>
  <c r="S339" i="19"/>
  <c r="T339" i="19"/>
  <c r="U339" i="19"/>
  <c r="V339" i="19"/>
  <c r="W339" i="19"/>
  <c r="X339" i="19"/>
  <c r="Z339" i="19"/>
  <c r="AB339" i="19" s="1"/>
  <c r="AA339" i="19"/>
  <c r="E340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T340" i="19"/>
  <c r="U340" i="19"/>
  <c r="V340" i="19"/>
  <c r="W340" i="19"/>
  <c r="X340" i="19"/>
  <c r="Z340" i="19"/>
  <c r="AB340" i="19" s="1"/>
  <c r="AA340" i="19"/>
  <c r="E341" i="19"/>
  <c r="F341" i="19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T341" i="19"/>
  <c r="U341" i="19"/>
  <c r="V341" i="19"/>
  <c r="W341" i="19"/>
  <c r="Y341" i="19" s="1"/>
  <c r="X341" i="19"/>
  <c r="Z341" i="19"/>
  <c r="AB341" i="19" s="1"/>
  <c r="AA341" i="19"/>
  <c r="E342" i="19"/>
  <c r="F342" i="19"/>
  <c r="G342" i="19"/>
  <c r="H342" i="19"/>
  <c r="I342" i="19"/>
  <c r="J342" i="19"/>
  <c r="K342" i="19"/>
  <c r="L342" i="19"/>
  <c r="M342" i="19"/>
  <c r="N342" i="19"/>
  <c r="P342" i="19" s="1"/>
  <c r="O342" i="19"/>
  <c r="Q342" i="19"/>
  <c r="R342" i="19"/>
  <c r="S342" i="19"/>
  <c r="T342" i="19"/>
  <c r="U342" i="19"/>
  <c r="V342" i="19"/>
  <c r="W342" i="19"/>
  <c r="Y342" i="19" s="1"/>
  <c r="X342" i="19"/>
  <c r="Z342" i="19"/>
  <c r="AB342" i="19" s="1"/>
  <c r="AA342" i="19"/>
  <c r="E343" i="19"/>
  <c r="F343" i="19"/>
  <c r="G343" i="19"/>
  <c r="H343" i="19"/>
  <c r="I343" i="19"/>
  <c r="J343" i="19"/>
  <c r="K343" i="19"/>
  <c r="L343" i="19"/>
  <c r="M343" i="19"/>
  <c r="N343" i="19"/>
  <c r="P343" i="19" s="1"/>
  <c r="O343" i="19"/>
  <c r="Q343" i="19"/>
  <c r="R343" i="19"/>
  <c r="S343" i="19"/>
  <c r="T343" i="19"/>
  <c r="U343" i="19"/>
  <c r="V343" i="19"/>
  <c r="W343" i="19"/>
  <c r="X343" i="19"/>
  <c r="Z343" i="19"/>
  <c r="AB343" i="19" s="1"/>
  <c r="AA343" i="19"/>
  <c r="E344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T344" i="19"/>
  <c r="U344" i="19"/>
  <c r="V344" i="19"/>
  <c r="W344" i="19"/>
  <c r="Y344" i="19" s="1"/>
  <c r="X344" i="19"/>
  <c r="Z344" i="19"/>
  <c r="AB344" i="19" s="1"/>
  <c r="AA344" i="19"/>
  <c r="E345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Y345" i="19" s="1"/>
  <c r="X345" i="19"/>
  <c r="Z345" i="19"/>
  <c r="AB345" i="19" s="1"/>
  <c r="AA345" i="19"/>
  <c r="E346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Y346" i="19" s="1"/>
  <c r="X346" i="19"/>
  <c r="Z346" i="19"/>
  <c r="AB346" i="19" s="1"/>
  <c r="AA346" i="19"/>
  <c r="E347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Y347" i="19" s="1"/>
  <c r="X347" i="19"/>
  <c r="Z347" i="19"/>
  <c r="AB347" i="19" s="1"/>
  <c r="AA347" i="19"/>
  <c r="E348" i="19"/>
  <c r="F348" i="19"/>
  <c r="G348" i="19"/>
  <c r="H348" i="19"/>
  <c r="I348" i="19"/>
  <c r="J348" i="19"/>
  <c r="K348" i="19"/>
  <c r="L348" i="19"/>
  <c r="M348" i="19"/>
  <c r="N348" i="19"/>
  <c r="O348" i="19"/>
  <c r="P348" i="19" s="1"/>
  <c r="Q348" i="19"/>
  <c r="R348" i="19"/>
  <c r="S348" i="19"/>
  <c r="T348" i="19"/>
  <c r="U348" i="19"/>
  <c r="V348" i="19"/>
  <c r="W348" i="19"/>
  <c r="Y348" i="19" s="1"/>
  <c r="X348" i="19"/>
  <c r="Z348" i="19"/>
  <c r="AB348" i="19" s="1"/>
  <c r="AA348" i="19"/>
  <c r="E349" i="19"/>
  <c r="F349" i="19"/>
  <c r="G349" i="19"/>
  <c r="H349" i="19"/>
  <c r="I349" i="19"/>
  <c r="J349" i="19"/>
  <c r="K349" i="19"/>
  <c r="L349" i="19"/>
  <c r="M349" i="19"/>
  <c r="N349" i="19"/>
  <c r="O349" i="19"/>
  <c r="P349" i="19" s="1"/>
  <c r="Q349" i="19"/>
  <c r="R349" i="19"/>
  <c r="S349" i="19"/>
  <c r="T349" i="19"/>
  <c r="U349" i="19"/>
  <c r="V349" i="19"/>
  <c r="W349" i="19"/>
  <c r="Y349" i="19" s="1"/>
  <c r="X349" i="19"/>
  <c r="Z349" i="19"/>
  <c r="AB349" i="19" s="1"/>
  <c r="AA349" i="19"/>
  <c r="E350" i="19"/>
  <c r="F350" i="19"/>
  <c r="G350" i="19"/>
  <c r="H350" i="19"/>
  <c r="I350" i="19"/>
  <c r="J350" i="19"/>
  <c r="K350" i="19"/>
  <c r="L350" i="19"/>
  <c r="M350" i="19"/>
  <c r="N350" i="19"/>
  <c r="O350" i="19"/>
  <c r="P350" i="19" s="1"/>
  <c r="Q350" i="19"/>
  <c r="R350" i="19"/>
  <c r="S350" i="19"/>
  <c r="T350" i="19"/>
  <c r="U350" i="19"/>
  <c r="V350" i="19"/>
  <c r="W350" i="19"/>
  <c r="Y350" i="19" s="1"/>
  <c r="X350" i="19"/>
  <c r="Z350" i="19"/>
  <c r="AB350" i="19" s="1"/>
  <c r="AA350" i="19"/>
  <c r="E351" i="19"/>
  <c r="F351" i="19"/>
  <c r="G351" i="19"/>
  <c r="H351" i="19"/>
  <c r="I351" i="19"/>
  <c r="J351" i="19"/>
  <c r="K351" i="19"/>
  <c r="L351" i="19"/>
  <c r="M351" i="19"/>
  <c r="N351" i="19"/>
  <c r="O351" i="19"/>
  <c r="P351" i="19" s="1"/>
  <c r="Q351" i="19"/>
  <c r="R351" i="19"/>
  <c r="S351" i="19"/>
  <c r="T351" i="19"/>
  <c r="U351" i="19"/>
  <c r="V351" i="19"/>
  <c r="W351" i="19"/>
  <c r="Y351" i="19" s="1"/>
  <c r="X351" i="19"/>
  <c r="Z351" i="19"/>
  <c r="AB351" i="19" s="1"/>
  <c r="AA351" i="19"/>
  <c r="E352" i="19"/>
  <c r="F352" i="19"/>
  <c r="G352" i="19"/>
  <c r="H352" i="19"/>
  <c r="I352" i="19"/>
  <c r="J352" i="19"/>
  <c r="K352" i="19"/>
  <c r="L352" i="19"/>
  <c r="M352" i="19"/>
  <c r="N352" i="19"/>
  <c r="O352" i="19"/>
  <c r="P352" i="19" s="1"/>
  <c r="Q352" i="19"/>
  <c r="R352" i="19"/>
  <c r="S352" i="19"/>
  <c r="T352" i="19"/>
  <c r="U352" i="19"/>
  <c r="V352" i="19"/>
  <c r="W352" i="19"/>
  <c r="Y352" i="19" s="1"/>
  <c r="X352" i="19"/>
  <c r="Z352" i="19"/>
  <c r="AB352" i="19" s="1"/>
  <c r="AA352" i="19"/>
  <c r="E353" i="19"/>
  <c r="F353" i="19"/>
  <c r="G353" i="19"/>
  <c r="H353" i="19"/>
  <c r="I353" i="19"/>
  <c r="J353" i="19"/>
  <c r="K353" i="19"/>
  <c r="L353" i="19"/>
  <c r="M353" i="19"/>
  <c r="N353" i="19"/>
  <c r="O353" i="19"/>
  <c r="P353" i="19" s="1"/>
  <c r="Q353" i="19"/>
  <c r="R353" i="19"/>
  <c r="S353" i="19"/>
  <c r="T353" i="19"/>
  <c r="U353" i="19"/>
  <c r="V353" i="19"/>
  <c r="W353" i="19"/>
  <c r="Y353" i="19" s="1"/>
  <c r="X353" i="19"/>
  <c r="Z353" i="19"/>
  <c r="AB353" i="19" s="1"/>
  <c r="AA353" i="19"/>
  <c r="E354" i="19"/>
  <c r="F354" i="19"/>
  <c r="G354" i="19"/>
  <c r="H354" i="19"/>
  <c r="I354" i="19"/>
  <c r="J354" i="19"/>
  <c r="K354" i="19"/>
  <c r="L354" i="19"/>
  <c r="M354" i="19"/>
  <c r="N354" i="19"/>
  <c r="O354" i="19"/>
  <c r="P354" i="19" s="1"/>
  <c r="Q354" i="19"/>
  <c r="R354" i="19"/>
  <c r="S354" i="19"/>
  <c r="T354" i="19"/>
  <c r="U354" i="19"/>
  <c r="V354" i="19"/>
  <c r="W354" i="19"/>
  <c r="Y354" i="19" s="1"/>
  <c r="X354" i="19"/>
  <c r="Z354" i="19"/>
  <c r="AB354" i="19" s="1"/>
  <c r="AA354" i="19"/>
  <c r="E355" i="19"/>
  <c r="F355" i="19"/>
  <c r="G355" i="19"/>
  <c r="H355" i="19"/>
  <c r="I355" i="19"/>
  <c r="J355" i="19"/>
  <c r="K355" i="19"/>
  <c r="L355" i="19"/>
  <c r="M355" i="19"/>
  <c r="N355" i="19"/>
  <c r="O355" i="19"/>
  <c r="P355" i="19" s="1"/>
  <c r="Q355" i="19"/>
  <c r="R355" i="19"/>
  <c r="S355" i="19"/>
  <c r="T355" i="19"/>
  <c r="U355" i="19"/>
  <c r="V355" i="19"/>
  <c r="W355" i="19"/>
  <c r="Y355" i="19" s="1"/>
  <c r="X355" i="19"/>
  <c r="Z355" i="19"/>
  <c r="AB355" i="19" s="1"/>
  <c r="AA355" i="19"/>
  <c r="E356" i="19"/>
  <c r="F356" i="19"/>
  <c r="G356" i="19"/>
  <c r="H356" i="19"/>
  <c r="I356" i="19"/>
  <c r="J356" i="19"/>
  <c r="K356" i="19"/>
  <c r="L356" i="19"/>
  <c r="M356" i="19"/>
  <c r="N356" i="19"/>
  <c r="O356" i="19"/>
  <c r="P356" i="19" s="1"/>
  <c r="Q356" i="19"/>
  <c r="R356" i="19"/>
  <c r="S356" i="19"/>
  <c r="T356" i="19"/>
  <c r="U356" i="19"/>
  <c r="V356" i="19"/>
  <c r="W356" i="19"/>
  <c r="Y356" i="19" s="1"/>
  <c r="X356" i="19"/>
  <c r="Z356" i="19"/>
  <c r="AB356" i="19" s="1"/>
  <c r="AA356" i="19"/>
  <c r="E357" i="19"/>
  <c r="F357" i="19"/>
  <c r="G357" i="19"/>
  <c r="H357" i="19"/>
  <c r="I357" i="19"/>
  <c r="J357" i="19"/>
  <c r="K357" i="19"/>
  <c r="L357" i="19"/>
  <c r="M357" i="19"/>
  <c r="N357" i="19"/>
  <c r="O357" i="19"/>
  <c r="P357" i="19" s="1"/>
  <c r="Q357" i="19"/>
  <c r="R357" i="19"/>
  <c r="S357" i="19"/>
  <c r="T357" i="19"/>
  <c r="U357" i="19"/>
  <c r="V357" i="19"/>
  <c r="W357" i="19"/>
  <c r="Y357" i="19" s="1"/>
  <c r="X357" i="19"/>
  <c r="Z357" i="19"/>
  <c r="AB357" i="19" s="1"/>
  <c r="AA357" i="19"/>
  <c r="E358" i="19"/>
  <c r="F358" i="19"/>
  <c r="G358" i="19"/>
  <c r="H358" i="19"/>
  <c r="I358" i="19"/>
  <c r="J358" i="19"/>
  <c r="K358" i="19"/>
  <c r="L358" i="19"/>
  <c r="M358" i="19"/>
  <c r="N358" i="19"/>
  <c r="O358" i="19"/>
  <c r="P358" i="19" s="1"/>
  <c r="Q358" i="19"/>
  <c r="R358" i="19"/>
  <c r="S358" i="19"/>
  <c r="T358" i="19"/>
  <c r="U358" i="19"/>
  <c r="V358" i="19"/>
  <c r="W358" i="19"/>
  <c r="Y358" i="19" s="1"/>
  <c r="X358" i="19"/>
  <c r="Z358" i="19"/>
  <c r="AB358" i="19" s="1"/>
  <c r="AA358" i="19"/>
  <c r="E359" i="19"/>
  <c r="F359" i="19"/>
  <c r="G359" i="19"/>
  <c r="H359" i="19"/>
  <c r="I359" i="19"/>
  <c r="J359" i="19"/>
  <c r="K359" i="19"/>
  <c r="L359" i="19"/>
  <c r="M359" i="19"/>
  <c r="N359" i="19"/>
  <c r="O359" i="19"/>
  <c r="P359" i="19" s="1"/>
  <c r="Q359" i="19"/>
  <c r="R359" i="19"/>
  <c r="S359" i="19"/>
  <c r="T359" i="19"/>
  <c r="U359" i="19"/>
  <c r="V359" i="19"/>
  <c r="W359" i="19"/>
  <c r="Y359" i="19" s="1"/>
  <c r="X359" i="19"/>
  <c r="Z359" i="19"/>
  <c r="AB359" i="19" s="1"/>
  <c r="AA359" i="19"/>
  <c r="E360" i="19"/>
  <c r="F360" i="19"/>
  <c r="G360" i="19"/>
  <c r="H360" i="19"/>
  <c r="I360" i="19"/>
  <c r="J360" i="19"/>
  <c r="K360" i="19"/>
  <c r="L360" i="19"/>
  <c r="M360" i="19"/>
  <c r="N360" i="19"/>
  <c r="O360" i="19"/>
  <c r="P360" i="19" s="1"/>
  <c r="Q360" i="19"/>
  <c r="R360" i="19"/>
  <c r="S360" i="19"/>
  <c r="T360" i="19"/>
  <c r="U360" i="19"/>
  <c r="V360" i="19"/>
  <c r="W360" i="19"/>
  <c r="Y360" i="19" s="1"/>
  <c r="X360" i="19"/>
  <c r="Z360" i="19"/>
  <c r="AB360" i="19" s="1"/>
  <c r="AA360" i="19"/>
  <c r="E361" i="19"/>
  <c r="F361" i="19"/>
  <c r="G361" i="19"/>
  <c r="H361" i="19"/>
  <c r="I361" i="19"/>
  <c r="J361" i="19"/>
  <c r="K361" i="19"/>
  <c r="L361" i="19"/>
  <c r="M361" i="19"/>
  <c r="N361" i="19"/>
  <c r="O361" i="19"/>
  <c r="P361" i="19" s="1"/>
  <c r="Q361" i="19"/>
  <c r="R361" i="19"/>
  <c r="S361" i="19"/>
  <c r="T361" i="19"/>
  <c r="U361" i="19"/>
  <c r="V361" i="19"/>
  <c r="W361" i="19"/>
  <c r="Y361" i="19" s="1"/>
  <c r="X361" i="19"/>
  <c r="Z361" i="19"/>
  <c r="AB361" i="19" s="1"/>
  <c r="AA361" i="19"/>
  <c r="E362" i="19"/>
  <c r="F362" i="19"/>
  <c r="G362" i="19"/>
  <c r="H362" i="19"/>
  <c r="I362" i="19"/>
  <c r="J362" i="19"/>
  <c r="K362" i="19"/>
  <c r="L362" i="19"/>
  <c r="M362" i="19"/>
  <c r="N362" i="19"/>
  <c r="O362" i="19"/>
  <c r="P362" i="19" s="1"/>
  <c r="Q362" i="19"/>
  <c r="R362" i="19"/>
  <c r="S362" i="19"/>
  <c r="T362" i="19"/>
  <c r="U362" i="19"/>
  <c r="V362" i="19"/>
  <c r="W362" i="19"/>
  <c r="Y362" i="19" s="1"/>
  <c r="X362" i="19"/>
  <c r="Z362" i="19"/>
  <c r="AB362" i="19" s="1"/>
  <c r="AA362" i="19"/>
  <c r="E363" i="19"/>
  <c r="F363" i="19"/>
  <c r="G363" i="19"/>
  <c r="H363" i="19"/>
  <c r="I363" i="19"/>
  <c r="J363" i="19"/>
  <c r="K363" i="19"/>
  <c r="L363" i="19"/>
  <c r="M363" i="19"/>
  <c r="N363" i="19"/>
  <c r="O363" i="19"/>
  <c r="P363" i="19" s="1"/>
  <c r="Q363" i="19"/>
  <c r="R363" i="19"/>
  <c r="S363" i="19"/>
  <c r="T363" i="19"/>
  <c r="U363" i="19"/>
  <c r="V363" i="19"/>
  <c r="W363" i="19"/>
  <c r="Y363" i="19" s="1"/>
  <c r="X363" i="19"/>
  <c r="Z363" i="19"/>
  <c r="AB363" i="19" s="1"/>
  <c r="AA363" i="19"/>
  <c r="E364" i="19"/>
  <c r="F364" i="19"/>
  <c r="G364" i="19"/>
  <c r="H364" i="19"/>
  <c r="I364" i="19"/>
  <c r="J364" i="19"/>
  <c r="K364" i="19"/>
  <c r="L364" i="19"/>
  <c r="M364" i="19"/>
  <c r="N364" i="19"/>
  <c r="O364" i="19"/>
  <c r="P364" i="19" s="1"/>
  <c r="Q364" i="19"/>
  <c r="R364" i="19"/>
  <c r="S364" i="19"/>
  <c r="T364" i="19"/>
  <c r="U364" i="19"/>
  <c r="V364" i="19"/>
  <c r="W364" i="19"/>
  <c r="Y364" i="19" s="1"/>
  <c r="X364" i="19"/>
  <c r="Z364" i="19"/>
  <c r="AB364" i="19" s="1"/>
  <c r="AA364" i="19"/>
  <c r="E365" i="19"/>
  <c r="F365" i="19"/>
  <c r="G365" i="19"/>
  <c r="H365" i="19"/>
  <c r="I365" i="19"/>
  <c r="J365" i="19"/>
  <c r="K365" i="19"/>
  <c r="L365" i="19"/>
  <c r="M365" i="19"/>
  <c r="N365" i="19"/>
  <c r="O365" i="19"/>
  <c r="P365" i="19" s="1"/>
  <c r="Q365" i="19"/>
  <c r="R365" i="19"/>
  <c r="S365" i="19"/>
  <c r="T365" i="19"/>
  <c r="U365" i="19"/>
  <c r="V365" i="19"/>
  <c r="W365" i="19"/>
  <c r="Y365" i="19" s="1"/>
  <c r="X365" i="19"/>
  <c r="Z365" i="19"/>
  <c r="AB365" i="19" s="1"/>
  <c r="AA365" i="19"/>
  <c r="E366" i="19"/>
  <c r="F366" i="19"/>
  <c r="G366" i="19"/>
  <c r="H366" i="19"/>
  <c r="I366" i="19"/>
  <c r="J366" i="19"/>
  <c r="K366" i="19"/>
  <c r="L366" i="19"/>
  <c r="M366" i="19"/>
  <c r="N366" i="19"/>
  <c r="O366" i="19"/>
  <c r="P366" i="19" s="1"/>
  <c r="Q366" i="19"/>
  <c r="R366" i="19"/>
  <c r="S366" i="19"/>
  <c r="T366" i="19"/>
  <c r="U366" i="19"/>
  <c r="V366" i="19"/>
  <c r="W366" i="19"/>
  <c r="Y366" i="19" s="1"/>
  <c r="X366" i="19"/>
  <c r="Z366" i="19"/>
  <c r="AB366" i="19" s="1"/>
  <c r="AA366" i="19"/>
  <c r="E367" i="19"/>
  <c r="F367" i="19"/>
  <c r="G367" i="19"/>
  <c r="H367" i="19"/>
  <c r="I367" i="19"/>
  <c r="J367" i="19"/>
  <c r="K367" i="19"/>
  <c r="L367" i="19"/>
  <c r="M367" i="19"/>
  <c r="N367" i="19"/>
  <c r="O367" i="19"/>
  <c r="P367" i="19" s="1"/>
  <c r="Q367" i="19"/>
  <c r="R367" i="19"/>
  <c r="S367" i="19"/>
  <c r="T367" i="19"/>
  <c r="U367" i="19"/>
  <c r="V367" i="19"/>
  <c r="W367" i="19"/>
  <c r="Y367" i="19" s="1"/>
  <c r="X367" i="19"/>
  <c r="Z367" i="19"/>
  <c r="AB367" i="19" s="1"/>
  <c r="AA367" i="19"/>
  <c r="E368" i="19"/>
  <c r="F368" i="19"/>
  <c r="G368" i="19"/>
  <c r="H368" i="19"/>
  <c r="I368" i="19"/>
  <c r="J368" i="19"/>
  <c r="K368" i="19"/>
  <c r="L368" i="19"/>
  <c r="M368" i="19"/>
  <c r="N368" i="19"/>
  <c r="O368" i="19"/>
  <c r="P368" i="19" s="1"/>
  <c r="Q368" i="19"/>
  <c r="R368" i="19"/>
  <c r="S368" i="19"/>
  <c r="T368" i="19"/>
  <c r="U368" i="19"/>
  <c r="V368" i="19"/>
  <c r="W368" i="19"/>
  <c r="Y368" i="19" s="1"/>
  <c r="X368" i="19"/>
  <c r="Z368" i="19"/>
  <c r="AB368" i="19" s="1"/>
  <c r="AA368" i="19"/>
  <c r="E369" i="19"/>
  <c r="F369" i="19"/>
  <c r="G369" i="19"/>
  <c r="H369" i="19"/>
  <c r="I369" i="19"/>
  <c r="J369" i="19"/>
  <c r="K369" i="19"/>
  <c r="L369" i="19"/>
  <c r="M369" i="19"/>
  <c r="N369" i="19"/>
  <c r="O369" i="19"/>
  <c r="P369" i="19" s="1"/>
  <c r="Q369" i="19"/>
  <c r="R369" i="19"/>
  <c r="S369" i="19"/>
  <c r="T369" i="19"/>
  <c r="U369" i="19"/>
  <c r="V369" i="19"/>
  <c r="W369" i="19"/>
  <c r="Y369" i="19" s="1"/>
  <c r="X369" i="19"/>
  <c r="Z369" i="19"/>
  <c r="AB369" i="19" s="1"/>
  <c r="AA369" i="19"/>
  <c r="E370" i="19"/>
  <c r="F370" i="19"/>
  <c r="G370" i="19"/>
  <c r="H370" i="19"/>
  <c r="I370" i="19"/>
  <c r="J370" i="19"/>
  <c r="K370" i="19"/>
  <c r="L370" i="19"/>
  <c r="M370" i="19"/>
  <c r="N370" i="19"/>
  <c r="O370" i="19"/>
  <c r="P370" i="19" s="1"/>
  <c r="Q370" i="19"/>
  <c r="R370" i="19"/>
  <c r="S370" i="19"/>
  <c r="T370" i="19"/>
  <c r="U370" i="19"/>
  <c r="V370" i="19"/>
  <c r="W370" i="19"/>
  <c r="Y370" i="19" s="1"/>
  <c r="X370" i="19"/>
  <c r="Z370" i="19"/>
  <c r="AB370" i="19" s="1"/>
  <c r="AA370" i="19"/>
  <c r="E371" i="19"/>
  <c r="F371" i="19"/>
  <c r="G371" i="19"/>
  <c r="H371" i="19"/>
  <c r="I371" i="19"/>
  <c r="J371" i="19"/>
  <c r="K371" i="19"/>
  <c r="L371" i="19"/>
  <c r="M371" i="19"/>
  <c r="N371" i="19"/>
  <c r="O371" i="19"/>
  <c r="P371" i="19" s="1"/>
  <c r="Q371" i="19"/>
  <c r="R371" i="19"/>
  <c r="S371" i="19"/>
  <c r="T371" i="19"/>
  <c r="U371" i="19"/>
  <c r="V371" i="19"/>
  <c r="W371" i="19"/>
  <c r="Y371" i="19" s="1"/>
  <c r="X371" i="19"/>
  <c r="Z371" i="19"/>
  <c r="AB371" i="19" s="1"/>
  <c r="AA371" i="19"/>
  <c r="E372" i="19"/>
  <c r="F372" i="19"/>
  <c r="G372" i="19"/>
  <c r="H372" i="19"/>
  <c r="I372" i="19"/>
  <c r="J372" i="19"/>
  <c r="K372" i="19"/>
  <c r="L372" i="19"/>
  <c r="M372" i="19"/>
  <c r="N372" i="19"/>
  <c r="O372" i="19"/>
  <c r="P372" i="19" s="1"/>
  <c r="Q372" i="19"/>
  <c r="R372" i="19"/>
  <c r="S372" i="19"/>
  <c r="T372" i="19"/>
  <c r="U372" i="19"/>
  <c r="V372" i="19"/>
  <c r="W372" i="19"/>
  <c r="Y372" i="19" s="1"/>
  <c r="X372" i="19"/>
  <c r="Z372" i="19"/>
  <c r="AB372" i="19" s="1"/>
  <c r="AA372" i="19"/>
  <c r="E373" i="19"/>
  <c r="F373" i="19"/>
  <c r="G373" i="19"/>
  <c r="H373" i="19"/>
  <c r="I373" i="19"/>
  <c r="J373" i="19"/>
  <c r="K373" i="19"/>
  <c r="L373" i="19"/>
  <c r="M373" i="19"/>
  <c r="N373" i="19"/>
  <c r="O373" i="19"/>
  <c r="P373" i="19" s="1"/>
  <c r="Q373" i="19"/>
  <c r="R373" i="19"/>
  <c r="S373" i="19"/>
  <c r="T373" i="19"/>
  <c r="U373" i="19"/>
  <c r="V373" i="19"/>
  <c r="W373" i="19"/>
  <c r="Y373" i="19" s="1"/>
  <c r="X373" i="19"/>
  <c r="Z373" i="19"/>
  <c r="AB373" i="19" s="1"/>
  <c r="AA373" i="19"/>
  <c r="E374" i="19"/>
  <c r="F374" i="19"/>
  <c r="G374" i="19"/>
  <c r="H374" i="19"/>
  <c r="I374" i="19"/>
  <c r="J374" i="19"/>
  <c r="K374" i="19"/>
  <c r="L374" i="19"/>
  <c r="M374" i="19"/>
  <c r="N374" i="19"/>
  <c r="O374" i="19"/>
  <c r="P374" i="19" s="1"/>
  <c r="Q374" i="19"/>
  <c r="R374" i="19"/>
  <c r="S374" i="19"/>
  <c r="T374" i="19"/>
  <c r="U374" i="19"/>
  <c r="V374" i="19"/>
  <c r="W374" i="19"/>
  <c r="Y374" i="19" s="1"/>
  <c r="X374" i="19"/>
  <c r="Z374" i="19"/>
  <c r="AB374" i="19" s="1"/>
  <c r="AA374" i="19"/>
  <c r="E375" i="19"/>
  <c r="F375" i="19"/>
  <c r="G375" i="19"/>
  <c r="H375" i="19"/>
  <c r="I375" i="19"/>
  <c r="J375" i="19"/>
  <c r="K375" i="19"/>
  <c r="L375" i="19"/>
  <c r="M375" i="19"/>
  <c r="N375" i="19"/>
  <c r="O375" i="19"/>
  <c r="P375" i="19" s="1"/>
  <c r="Q375" i="19"/>
  <c r="R375" i="19"/>
  <c r="S375" i="19"/>
  <c r="T375" i="19"/>
  <c r="U375" i="19"/>
  <c r="V375" i="19"/>
  <c r="W375" i="19"/>
  <c r="Y375" i="19" s="1"/>
  <c r="X375" i="19"/>
  <c r="Z375" i="19"/>
  <c r="AB375" i="19" s="1"/>
  <c r="AA375" i="19"/>
  <c r="E376" i="19"/>
  <c r="F376" i="19"/>
  <c r="G376" i="19"/>
  <c r="H376" i="19"/>
  <c r="I376" i="19"/>
  <c r="J376" i="19"/>
  <c r="K376" i="19"/>
  <c r="L376" i="19"/>
  <c r="M376" i="19"/>
  <c r="N376" i="19"/>
  <c r="O376" i="19"/>
  <c r="P376" i="19" s="1"/>
  <c r="Q376" i="19"/>
  <c r="R376" i="19"/>
  <c r="S376" i="19"/>
  <c r="T376" i="19"/>
  <c r="U376" i="19"/>
  <c r="V376" i="19"/>
  <c r="W376" i="19"/>
  <c r="Y376" i="19" s="1"/>
  <c r="X376" i="19"/>
  <c r="Z376" i="19"/>
  <c r="AB376" i="19" s="1"/>
  <c r="AA376" i="19"/>
  <c r="E377" i="19"/>
  <c r="F377" i="19"/>
  <c r="G377" i="19"/>
  <c r="H377" i="19"/>
  <c r="I377" i="19"/>
  <c r="J377" i="19"/>
  <c r="K377" i="19"/>
  <c r="L377" i="19"/>
  <c r="M377" i="19"/>
  <c r="N377" i="19"/>
  <c r="O377" i="19"/>
  <c r="P377" i="19" s="1"/>
  <c r="Q377" i="19"/>
  <c r="R377" i="19"/>
  <c r="S377" i="19"/>
  <c r="T377" i="19"/>
  <c r="U377" i="19"/>
  <c r="V377" i="19"/>
  <c r="W377" i="19"/>
  <c r="Y377" i="19" s="1"/>
  <c r="X377" i="19"/>
  <c r="Z377" i="19"/>
  <c r="AB377" i="19" s="1"/>
  <c r="AA377" i="19"/>
  <c r="E378" i="19"/>
  <c r="F378" i="19"/>
  <c r="G378" i="19"/>
  <c r="H378" i="19"/>
  <c r="I378" i="19"/>
  <c r="J378" i="19"/>
  <c r="K378" i="19"/>
  <c r="L378" i="19"/>
  <c r="M378" i="19"/>
  <c r="N378" i="19"/>
  <c r="O378" i="19"/>
  <c r="P378" i="19" s="1"/>
  <c r="Q378" i="19"/>
  <c r="R378" i="19"/>
  <c r="S378" i="19"/>
  <c r="T378" i="19"/>
  <c r="U378" i="19"/>
  <c r="V378" i="19"/>
  <c r="W378" i="19"/>
  <c r="Y378" i="19" s="1"/>
  <c r="X378" i="19"/>
  <c r="Z378" i="19"/>
  <c r="AB378" i="19" s="1"/>
  <c r="AA378" i="19"/>
  <c r="E379" i="19"/>
  <c r="F379" i="19"/>
  <c r="G379" i="19"/>
  <c r="H379" i="19"/>
  <c r="I379" i="19"/>
  <c r="J379" i="19"/>
  <c r="K379" i="19"/>
  <c r="L379" i="19"/>
  <c r="M379" i="19"/>
  <c r="N379" i="19"/>
  <c r="O379" i="19"/>
  <c r="P379" i="19" s="1"/>
  <c r="Q379" i="19"/>
  <c r="R379" i="19"/>
  <c r="S379" i="19"/>
  <c r="T379" i="19"/>
  <c r="U379" i="19"/>
  <c r="V379" i="19"/>
  <c r="W379" i="19"/>
  <c r="Y379" i="19" s="1"/>
  <c r="X379" i="19"/>
  <c r="Z379" i="19"/>
  <c r="AB379" i="19" s="1"/>
  <c r="AA379" i="19"/>
  <c r="E380" i="19"/>
  <c r="F380" i="19"/>
  <c r="G380" i="19"/>
  <c r="H380" i="19"/>
  <c r="I380" i="19"/>
  <c r="J380" i="19"/>
  <c r="K380" i="19"/>
  <c r="L380" i="19"/>
  <c r="M380" i="19"/>
  <c r="N380" i="19"/>
  <c r="O380" i="19"/>
  <c r="P380" i="19" s="1"/>
  <c r="Q380" i="19"/>
  <c r="R380" i="19"/>
  <c r="S380" i="19"/>
  <c r="T380" i="19"/>
  <c r="U380" i="19"/>
  <c r="V380" i="19"/>
  <c r="W380" i="19"/>
  <c r="Y380" i="19" s="1"/>
  <c r="X380" i="19"/>
  <c r="Z380" i="19"/>
  <c r="AB380" i="19" s="1"/>
  <c r="AA380" i="19"/>
  <c r="E381" i="19"/>
  <c r="F381" i="19"/>
  <c r="G381" i="19"/>
  <c r="H381" i="19"/>
  <c r="I381" i="19"/>
  <c r="J381" i="19"/>
  <c r="K381" i="19"/>
  <c r="L381" i="19"/>
  <c r="M381" i="19"/>
  <c r="N381" i="19"/>
  <c r="O381" i="19"/>
  <c r="P381" i="19" s="1"/>
  <c r="Q381" i="19"/>
  <c r="R381" i="19"/>
  <c r="S381" i="19"/>
  <c r="T381" i="19"/>
  <c r="U381" i="19"/>
  <c r="V381" i="19"/>
  <c r="W381" i="19"/>
  <c r="Y381" i="19" s="1"/>
  <c r="X381" i="19"/>
  <c r="Z381" i="19"/>
  <c r="AB381" i="19" s="1"/>
  <c r="AA381" i="19"/>
  <c r="E382" i="19"/>
  <c r="F382" i="19"/>
  <c r="G382" i="19"/>
  <c r="H382" i="19"/>
  <c r="I382" i="19"/>
  <c r="J382" i="19"/>
  <c r="K382" i="19"/>
  <c r="L382" i="19"/>
  <c r="M382" i="19"/>
  <c r="N382" i="19"/>
  <c r="O382" i="19"/>
  <c r="P382" i="19" s="1"/>
  <c r="Q382" i="19"/>
  <c r="R382" i="19"/>
  <c r="S382" i="19"/>
  <c r="T382" i="19"/>
  <c r="U382" i="19"/>
  <c r="V382" i="19"/>
  <c r="W382" i="19"/>
  <c r="Y382" i="19" s="1"/>
  <c r="X382" i="19"/>
  <c r="Z382" i="19"/>
  <c r="AB382" i="19" s="1"/>
  <c r="AA382" i="19"/>
  <c r="E383" i="19"/>
  <c r="F383" i="19"/>
  <c r="G383" i="19"/>
  <c r="H383" i="19"/>
  <c r="I383" i="19"/>
  <c r="J383" i="19"/>
  <c r="K383" i="19"/>
  <c r="L383" i="19"/>
  <c r="M383" i="19"/>
  <c r="N383" i="19"/>
  <c r="O383" i="19"/>
  <c r="P383" i="19" s="1"/>
  <c r="Q383" i="19"/>
  <c r="R383" i="19"/>
  <c r="S383" i="19"/>
  <c r="T383" i="19"/>
  <c r="U383" i="19"/>
  <c r="V383" i="19"/>
  <c r="W383" i="19"/>
  <c r="Y383" i="19" s="1"/>
  <c r="X383" i="19"/>
  <c r="Z383" i="19"/>
  <c r="AB383" i="19" s="1"/>
  <c r="AA383" i="19"/>
  <c r="E384" i="19"/>
  <c r="F384" i="19"/>
  <c r="G384" i="19"/>
  <c r="H384" i="19"/>
  <c r="I384" i="19"/>
  <c r="J384" i="19"/>
  <c r="K384" i="19"/>
  <c r="L384" i="19"/>
  <c r="M384" i="19"/>
  <c r="N384" i="19"/>
  <c r="O384" i="19"/>
  <c r="P384" i="19" s="1"/>
  <c r="Q384" i="19"/>
  <c r="R384" i="19"/>
  <c r="S384" i="19"/>
  <c r="T384" i="19"/>
  <c r="U384" i="19"/>
  <c r="V384" i="19"/>
  <c r="W384" i="19"/>
  <c r="Y384" i="19" s="1"/>
  <c r="X384" i="19"/>
  <c r="Z384" i="19"/>
  <c r="AB384" i="19" s="1"/>
  <c r="AA384" i="19"/>
  <c r="E385" i="19"/>
  <c r="F385" i="19"/>
  <c r="G385" i="19"/>
  <c r="H385" i="19"/>
  <c r="I385" i="19"/>
  <c r="J385" i="19"/>
  <c r="K385" i="19"/>
  <c r="L385" i="19"/>
  <c r="M385" i="19"/>
  <c r="N385" i="19"/>
  <c r="O385" i="19"/>
  <c r="P385" i="19" s="1"/>
  <c r="Q385" i="19"/>
  <c r="R385" i="19"/>
  <c r="S385" i="19"/>
  <c r="T385" i="19"/>
  <c r="U385" i="19"/>
  <c r="V385" i="19"/>
  <c r="W385" i="19"/>
  <c r="Y385" i="19" s="1"/>
  <c r="X385" i="19"/>
  <c r="Z385" i="19"/>
  <c r="AB385" i="19" s="1"/>
  <c r="AA385" i="19"/>
  <c r="E386" i="19"/>
  <c r="F386" i="19"/>
  <c r="G386" i="19"/>
  <c r="H386" i="19"/>
  <c r="I386" i="19"/>
  <c r="J386" i="19"/>
  <c r="K386" i="19"/>
  <c r="L386" i="19"/>
  <c r="M386" i="19"/>
  <c r="N386" i="19"/>
  <c r="O386" i="19"/>
  <c r="P386" i="19" s="1"/>
  <c r="Q386" i="19"/>
  <c r="R386" i="19"/>
  <c r="S386" i="19"/>
  <c r="T386" i="19"/>
  <c r="U386" i="19"/>
  <c r="V386" i="19"/>
  <c r="W386" i="19"/>
  <c r="Y386" i="19" s="1"/>
  <c r="X386" i="19"/>
  <c r="Z386" i="19"/>
  <c r="AB386" i="19" s="1"/>
  <c r="AA386" i="19"/>
  <c r="E387" i="19"/>
  <c r="F387" i="19"/>
  <c r="G387" i="19"/>
  <c r="H387" i="19"/>
  <c r="I387" i="19"/>
  <c r="J387" i="19"/>
  <c r="K387" i="19"/>
  <c r="L387" i="19"/>
  <c r="M387" i="19"/>
  <c r="N387" i="19"/>
  <c r="O387" i="19"/>
  <c r="P387" i="19" s="1"/>
  <c r="Q387" i="19"/>
  <c r="R387" i="19"/>
  <c r="S387" i="19"/>
  <c r="T387" i="19"/>
  <c r="U387" i="19"/>
  <c r="V387" i="19"/>
  <c r="W387" i="19"/>
  <c r="Y387" i="19" s="1"/>
  <c r="X387" i="19"/>
  <c r="Z387" i="19"/>
  <c r="AB387" i="19" s="1"/>
  <c r="AA387" i="19"/>
  <c r="E388" i="19"/>
  <c r="F388" i="19"/>
  <c r="G388" i="19"/>
  <c r="H388" i="19"/>
  <c r="I388" i="19"/>
  <c r="J388" i="19"/>
  <c r="K388" i="19"/>
  <c r="L388" i="19"/>
  <c r="M388" i="19"/>
  <c r="N388" i="19"/>
  <c r="O388" i="19"/>
  <c r="P388" i="19" s="1"/>
  <c r="Q388" i="19"/>
  <c r="R388" i="19"/>
  <c r="S388" i="19"/>
  <c r="T388" i="19"/>
  <c r="U388" i="19"/>
  <c r="V388" i="19"/>
  <c r="W388" i="19"/>
  <c r="Y388" i="19" s="1"/>
  <c r="X388" i="19"/>
  <c r="Z388" i="19"/>
  <c r="AB388" i="19" s="1"/>
  <c r="AA388" i="19"/>
  <c r="E389" i="19"/>
  <c r="F389" i="19"/>
  <c r="G389" i="19"/>
  <c r="H389" i="19"/>
  <c r="I389" i="19"/>
  <c r="J389" i="19"/>
  <c r="K389" i="19"/>
  <c r="L389" i="19"/>
  <c r="M389" i="19"/>
  <c r="N389" i="19"/>
  <c r="O389" i="19"/>
  <c r="P389" i="19" s="1"/>
  <c r="Q389" i="19"/>
  <c r="R389" i="19"/>
  <c r="S389" i="19"/>
  <c r="T389" i="19"/>
  <c r="U389" i="19"/>
  <c r="V389" i="19"/>
  <c r="W389" i="19"/>
  <c r="Y389" i="19" s="1"/>
  <c r="X389" i="19"/>
  <c r="Z389" i="19"/>
  <c r="AB389" i="19" s="1"/>
  <c r="AA389" i="19"/>
  <c r="E390" i="19"/>
  <c r="F390" i="19"/>
  <c r="G390" i="19"/>
  <c r="H390" i="19"/>
  <c r="I390" i="19"/>
  <c r="J390" i="19"/>
  <c r="K390" i="19"/>
  <c r="L390" i="19"/>
  <c r="M390" i="19"/>
  <c r="N390" i="19"/>
  <c r="O390" i="19"/>
  <c r="P390" i="19" s="1"/>
  <c r="Q390" i="19"/>
  <c r="R390" i="19"/>
  <c r="S390" i="19"/>
  <c r="T390" i="19"/>
  <c r="U390" i="19"/>
  <c r="V390" i="19"/>
  <c r="W390" i="19"/>
  <c r="Y390" i="19" s="1"/>
  <c r="X390" i="19"/>
  <c r="Z390" i="19"/>
  <c r="AB390" i="19" s="1"/>
  <c r="AA390" i="19"/>
  <c r="E391" i="19"/>
  <c r="F391" i="19"/>
  <c r="G391" i="19"/>
  <c r="H391" i="19"/>
  <c r="I391" i="19"/>
  <c r="J391" i="19"/>
  <c r="K391" i="19"/>
  <c r="L391" i="19"/>
  <c r="M391" i="19"/>
  <c r="N391" i="19"/>
  <c r="O391" i="19"/>
  <c r="P391" i="19" s="1"/>
  <c r="Q391" i="19"/>
  <c r="R391" i="19"/>
  <c r="S391" i="19"/>
  <c r="T391" i="19"/>
  <c r="U391" i="19"/>
  <c r="V391" i="19"/>
  <c r="W391" i="19"/>
  <c r="Y391" i="19" s="1"/>
  <c r="X391" i="19"/>
  <c r="Z391" i="19"/>
  <c r="AB391" i="19" s="1"/>
  <c r="AA391" i="19"/>
  <c r="E392" i="19"/>
  <c r="F392" i="19"/>
  <c r="G392" i="19"/>
  <c r="H392" i="19"/>
  <c r="I392" i="19"/>
  <c r="J392" i="19"/>
  <c r="K392" i="19"/>
  <c r="L392" i="19"/>
  <c r="M392" i="19"/>
  <c r="N392" i="19"/>
  <c r="O392" i="19"/>
  <c r="P392" i="19" s="1"/>
  <c r="Q392" i="19"/>
  <c r="R392" i="19"/>
  <c r="S392" i="19"/>
  <c r="T392" i="19"/>
  <c r="U392" i="19"/>
  <c r="V392" i="19"/>
  <c r="W392" i="19"/>
  <c r="Y392" i="19" s="1"/>
  <c r="X392" i="19"/>
  <c r="Z392" i="19"/>
  <c r="AB392" i="19" s="1"/>
  <c r="AA392" i="19"/>
  <c r="E393" i="19"/>
  <c r="F393" i="19"/>
  <c r="G393" i="19"/>
  <c r="H393" i="19"/>
  <c r="I393" i="19"/>
  <c r="J393" i="19"/>
  <c r="K393" i="19"/>
  <c r="L393" i="19"/>
  <c r="M393" i="19"/>
  <c r="N393" i="19"/>
  <c r="O393" i="19"/>
  <c r="P393" i="19" s="1"/>
  <c r="Q393" i="19"/>
  <c r="R393" i="19"/>
  <c r="S393" i="19"/>
  <c r="T393" i="19"/>
  <c r="U393" i="19"/>
  <c r="V393" i="19"/>
  <c r="W393" i="19"/>
  <c r="Y393" i="19" s="1"/>
  <c r="X393" i="19"/>
  <c r="Z393" i="19"/>
  <c r="AB393" i="19" s="1"/>
  <c r="AA393" i="19"/>
  <c r="E394" i="19"/>
  <c r="F394" i="19"/>
  <c r="G394" i="19"/>
  <c r="H394" i="19"/>
  <c r="I394" i="19"/>
  <c r="J394" i="19"/>
  <c r="K394" i="19"/>
  <c r="L394" i="19"/>
  <c r="M394" i="19"/>
  <c r="N394" i="19"/>
  <c r="O394" i="19"/>
  <c r="P394" i="19" s="1"/>
  <c r="Q394" i="19"/>
  <c r="R394" i="19"/>
  <c r="S394" i="19"/>
  <c r="T394" i="19"/>
  <c r="U394" i="19"/>
  <c r="V394" i="19"/>
  <c r="W394" i="19"/>
  <c r="Y394" i="19" s="1"/>
  <c r="X394" i="19"/>
  <c r="Z394" i="19"/>
  <c r="AB394" i="19" s="1"/>
  <c r="AA394" i="19"/>
  <c r="E395" i="19"/>
  <c r="F395" i="19"/>
  <c r="G395" i="19"/>
  <c r="H395" i="19"/>
  <c r="I395" i="19"/>
  <c r="J395" i="19"/>
  <c r="K395" i="19"/>
  <c r="L395" i="19"/>
  <c r="M395" i="19"/>
  <c r="N395" i="19"/>
  <c r="O395" i="19"/>
  <c r="P395" i="19" s="1"/>
  <c r="Q395" i="19"/>
  <c r="R395" i="19"/>
  <c r="S395" i="19"/>
  <c r="T395" i="19"/>
  <c r="U395" i="19"/>
  <c r="V395" i="19"/>
  <c r="W395" i="19"/>
  <c r="Y395" i="19" s="1"/>
  <c r="X395" i="19"/>
  <c r="Z395" i="19"/>
  <c r="AB395" i="19" s="1"/>
  <c r="AA395" i="19"/>
  <c r="E396" i="19"/>
  <c r="F396" i="19"/>
  <c r="G396" i="19"/>
  <c r="H396" i="19"/>
  <c r="I396" i="19"/>
  <c r="J396" i="19"/>
  <c r="K396" i="19"/>
  <c r="L396" i="19"/>
  <c r="M396" i="19"/>
  <c r="N396" i="19"/>
  <c r="O396" i="19"/>
  <c r="P396" i="19" s="1"/>
  <c r="Q396" i="19"/>
  <c r="R396" i="19"/>
  <c r="S396" i="19"/>
  <c r="T396" i="19"/>
  <c r="U396" i="19"/>
  <c r="V396" i="19"/>
  <c r="W396" i="19"/>
  <c r="Y396" i="19" s="1"/>
  <c r="X396" i="19"/>
  <c r="Z396" i="19"/>
  <c r="AB396" i="19" s="1"/>
  <c r="AA396" i="19"/>
  <c r="E397" i="19"/>
  <c r="F397" i="19"/>
  <c r="G397" i="19"/>
  <c r="H397" i="19"/>
  <c r="I397" i="19"/>
  <c r="J397" i="19"/>
  <c r="K397" i="19"/>
  <c r="L397" i="19"/>
  <c r="M397" i="19"/>
  <c r="N397" i="19"/>
  <c r="O397" i="19"/>
  <c r="P397" i="19" s="1"/>
  <c r="Q397" i="19"/>
  <c r="R397" i="19"/>
  <c r="S397" i="19"/>
  <c r="T397" i="19"/>
  <c r="U397" i="19"/>
  <c r="V397" i="19"/>
  <c r="W397" i="19"/>
  <c r="Y397" i="19" s="1"/>
  <c r="X397" i="19"/>
  <c r="Z397" i="19"/>
  <c r="AB397" i="19" s="1"/>
  <c r="AA397" i="19"/>
  <c r="E398" i="19"/>
  <c r="F398" i="19"/>
  <c r="G398" i="19"/>
  <c r="H398" i="19"/>
  <c r="I398" i="19"/>
  <c r="J398" i="19"/>
  <c r="K398" i="19"/>
  <c r="L398" i="19"/>
  <c r="M398" i="19"/>
  <c r="N398" i="19"/>
  <c r="O398" i="19"/>
  <c r="P398" i="19" s="1"/>
  <c r="Q398" i="19"/>
  <c r="R398" i="19"/>
  <c r="S398" i="19"/>
  <c r="T398" i="19"/>
  <c r="U398" i="19"/>
  <c r="V398" i="19"/>
  <c r="W398" i="19"/>
  <c r="Y398" i="19" s="1"/>
  <c r="X398" i="19"/>
  <c r="Z398" i="19"/>
  <c r="AB398" i="19" s="1"/>
  <c r="AA398" i="19"/>
  <c r="E399" i="19"/>
  <c r="F399" i="19"/>
  <c r="G399" i="19"/>
  <c r="H399" i="19"/>
  <c r="I399" i="19"/>
  <c r="J399" i="19"/>
  <c r="K399" i="19"/>
  <c r="L399" i="19"/>
  <c r="M399" i="19"/>
  <c r="N399" i="19"/>
  <c r="O399" i="19"/>
  <c r="P399" i="19" s="1"/>
  <c r="Q399" i="19"/>
  <c r="R399" i="19"/>
  <c r="S399" i="19"/>
  <c r="T399" i="19"/>
  <c r="U399" i="19"/>
  <c r="V399" i="19"/>
  <c r="W399" i="19"/>
  <c r="Y399" i="19" s="1"/>
  <c r="X399" i="19"/>
  <c r="Z399" i="19"/>
  <c r="AB399" i="19" s="1"/>
  <c r="AA399" i="19"/>
  <c r="E400" i="19"/>
  <c r="F400" i="19"/>
  <c r="G400" i="19"/>
  <c r="H400" i="19"/>
  <c r="I400" i="19"/>
  <c r="J400" i="19"/>
  <c r="K400" i="19"/>
  <c r="L400" i="19"/>
  <c r="M400" i="19"/>
  <c r="N400" i="19"/>
  <c r="O400" i="19"/>
  <c r="P400" i="19" s="1"/>
  <c r="Q400" i="19"/>
  <c r="R400" i="19"/>
  <c r="S400" i="19"/>
  <c r="T400" i="19"/>
  <c r="U400" i="19"/>
  <c r="V400" i="19"/>
  <c r="W400" i="19"/>
  <c r="Y400" i="19" s="1"/>
  <c r="X400" i="19"/>
  <c r="Z400" i="19"/>
  <c r="AB400" i="19" s="1"/>
  <c r="AA400" i="19"/>
  <c r="E401" i="19"/>
  <c r="F401" i="19"/>
  <c r="G401" i="19"/>
  <c r="H401" i="19"/>
  <c r="I401" i="19"/>
  <c r="J401" i="19"/>
  <c r="K401" i="19"/>
  <c r="L401" i="19"/>
  <c r="M401" i="19"/>
  <c r="N401" i="19"/>
  <c r="O401" i="19"/>
  <c r="P401" i="19" s="1"/>
  <c r="Q401" i="19"/>
  <c r="R401" i="19"/>
  <c r="S401" i="19"/>
  <c r="T401" i="19"/>
  <c r="U401" i="19"/>
  <c r="V401" i="19"/>
  <c r="W401" i="19"/>
  <c r="Y401" i="19" s="1"/>
  <c r="X401" i="19"/>
  <c r="Z401" i="19"/>
  <c r="AB401" i="19" s="1"/>
  <c r="AA401" i="19"/>
  <c r="E402" i="19"/>
  <c r="F402" i="19"/>
  <c r="G402" i="19"/>
  <c r="H402" i="19"/>
  <c r="I402" i="19"/>
  <c r="J402" i="19"/>
  <c r="K402" i="19"/>
  <c r="L402" i="19"/>
  <c r="M402" i="19"/>
  <c r="N402" i="19"/>
  <c r="O402" i="19"/>
  <c r="P402" i="19" s="1"/>
  <c r="Q402" i="19"/>
  <c r="R402" i="19"/>
  <c r="S402" i="19"/>
  <c r="T402" i="19"/>
  <c r="U402" i="19"/>
  <c r="V402" i="19"/>
  <c r="W402" i="19"/>
  <c r="Y402" i="19" s="1"/>
  <c r="X402" i="19"/>
  <c r="Z402" i="19"/>
  <c r="AB402" i="19" s="1"/>
  <c r="AA402" i="19"/>
  <c r="E403" i="19"/>
  <c r="F403" i="19"/>
  <c r="G403" i="19"/>
  <c r="H403" i="19"/>
  <c r="I403" i="19"/>
  <c r="J403" i="19"/>
  <c r="K403" i="19"/>
  <c r="L403" i="19"/>
  <c r="M403" i="19"/>
  <c r="N403" i="19"/>
  <c r="O403" i="19"/>
  <c r="P403" i="19" s="1"/>
  <c r="Q403" i="19"/>
  <c r="R403" i="19"/>
  <c r="S403" i="19"/>
  <c r="T403" i="19"/>
  <c r="U403" i="19"/>
  <c r="V403" i="19"/>
  <c r="W403" i="19"/>
  <c r="Y403" i="19" s="1"/>
  <c r="X403" i="19"/>
  <c r="Z403" i="19"/>
  <c r="AB403" i="19" s="1"/>
  <c r="AA403" i="19"/>
  <c r="E404" i="19"/>
  <c r="F404" i="19"/>
  <c r="G404" i="19"/>
  <c r="H404" i="19"/>
  <c r="I404" i="19"/>
  <c r="J404" i="19"/>
  <c r="K404" i="19"/>
  <c r="L404" i="19"/>
  <c r="M404" i="19"/>
  <c r="N404" i="19"/>
  <c r="O404" i="19"/>
  <c r="P404" i="19" s="1"/>
  <c r="Q404" i="19"/>
  <c r="R404" i="19"/>
  <c r="S404" i="19"/>
  <c r="T404" i="19"/>
  <c r="U404" i="19"/>
  <c r="V404" i="19"/>
  <c r="W404" i="19"/>
  <c r="Y404" i="19" s="1"/>
  <c r="X404" i="19"/>
  <c r="Z404" i="19"/>
  <c r="AB404" i="19" s="1"/>
  <c r="AA404" i="19"/>
  <c r="E405" i="19"/>
  <c r="F405" i="19"/>
  <c r="G405" i="19"/>
  <c r="H405" i="19"/>
  <c r="I405" i="19"/>
  <c r="J405" i="19"/>
  <c r="K405" i="19"/>
  <c r="L405" i="19"/>
  <c r="M405" i="19"/>
  <c r="N405" i="19"/>
  <c r="O405" i="19"/>
  <c r="P405" i="19" s="1"/>
  <c r="Q405" i="19"/>
  <c r="R405" i="19"/>
  <c r="S405" i="19"/>
  <c r="T405" i="19"/>
  <c r="U405" i="19"/>
  <c r="V405" i="19"/>
  <c r="W405" i="19"/>
  <c r="Y405" i="19" s="1"/>
  <c r="X405" i="19"/>
  <c r="Z405" i="19"/>
  <c r="AB405" i="19" s="1"/>
  <c r="AA405" i="19"/>
  <c r="E406" i="19"/>
  <c r="F406" i="19"/>
  <c r="G406" i="19"/>
  <c r="H406" i="19"/>
  <c r="I406" i="19"/>
  <c r="J406" i="19"/>
  <c r="K406" i="19"/>
  <c r="L406" i="19"/>
  <c r="M406" i="19"/>
  <c r="N406" i="19"/>
  <c r="O406" i="19"/>
  <c r="P406" i="19" s="1"/>
  <c r="Q406" i="19"/>
  <c r="R406" i="19"/>
  <c r="S406" i="19"/>
  <c r="T406" i="19"/>
  <c r="U406" i="19"/>
  <c r="V406" i="19"/>
  <c r="W406" i="19"/>
  <c r="Y406" i="19" s="1"/>
  <c r="X406" i="19"/>
  <c r="Z406" i="19"/>
  <c r="AB406" i="19" s="1"/>
  <c r="AA406" i="19"/>
  <c r="E407" i="19"/>
  <c r="F407" i="19"/>
  <c r="G407" i="19"/>
  <c r="H407" i="19"/>
  <c r="I407" i="19"/>
  <c r="J407" i="19"/>
  <c r="K407" i="19"/>
  <c r="L407" i="19"/>
  <c r="M407" i="19"/>
  <c r="N407" i="19"/>
  <c r="O407" i="19"/>
  <c r="P407" i="19" s="1"/>
  <c r="Q407" i="19"/>
  <c r="R407" i="19"/>
  <c r="S407" i="19"/>
  <c r="T407" i="19"/>
  <c r="U407" i="19"/>
  <c r="V407" i="19"/>
  <c r="W407" i="19"/>
  <c r="Y407" i="19" s="1"/>
  <c r="X407" i="19"/>
  <c r="Z407" i="19"/>
  <c r="AB407" i="19" s="1"/>
  <c r="AA407" i="19"/>
  <c r="E408" i="19"/>
  <c r="F408" i="19"/>
  <c r="G408" i="19"/>
  <c r="H408" i="19"/>
  <c r="I408" i="19"/>
  <c r="J408" i="19"/>
  <c r="K408" i="19"/>
  <c r="L408" i="19"/>
  <c r="M408" i="19"/>
  <c r="N408" i="19"/>
  <c r="O408" i="19"/>
  <c r="P408" i="19" s="1"/>
  <c r="Q408" i="19"/>
  <c r="R408" i="19"/>
  <c r="S408" i="19"/>
  <c r="T408" i="19"/>
  <c r="U408" i="19"/>
  <c r="V408" i="19"/>
  <c r="W408" i="19"/>
  <c r="Y408" i="19" s="1"/>
  <c r="X408" i="19"/>
  <c r="Z408" i="19"/>
  <c r="AB408" i="19" s="1"/>
  <c r="AA408" i="19"/>
  <c r="E409" i="19"/>
  <c r="F409" i="19"/>
  <c r="G409" i="19"/>
  <c r="H409" i="19"/>
  <c r="I409" i="19"/>
  <c r="J409" i="19"/>
  <c r="K409" i="19"/>
  <c r="L409" i="19"/>
  <c r="M409" i="19"/>
  <c r="N409" i="19"/>
  <c r="O409" i="19"/>
  <c r="P409" i="19" s="1"/>
  <c r="Q409" i="19"/>
  <c r="R409" i="19"/>
  <c r="S409" i="19"/>
  <c r="T409" i="19"/>
  <c r="U409" i="19"/>
  <c r="V409" i="19"/>
  <c r="W409" i="19"/>
  <c r="Y409" i="19" s="1"/>
  <c r="X409" i="19"/>
  <c r="Z409" i="19"/>
  <c r="AB409" i="19" s="1"/>
  <c r="AA409" i="19"/>
  <c r="E410" i="19"/>
  <c r="F410" i="19"/>
  <c r="G410" i="19"/>
  <c r="H410" i="19"/>
  <c r="I410" i="19"/>
  <c r="J410" i="19"/>
  <c r="K410" i="19"/>
  <c r="L410" i="19"/>
  <c r="M410" i="19"/>
  <c r="N410" i="19"/>
  <c r="O410" i="19"/>
  <c r="P410" i="19" s="1"/>
  <c r="Q410" i="19"/>
  <c r="R410" i="19"/>
  <c r="S410" i="19"/>
  <c r="T410" i="19"/>
  <c r="U410" i="19"/>
  <c r="V410" i="19"/>
  <c r="W410" i="19"/>
  <c r="Y410" i="19" s="1"/>
  <c r="X410" i="19"/>
  <c r="Z410" i="19"/>
  <c r="AB410" i="19" s="1"/>
  <c r="AA410" i="19"/>
  <c r="E411" i="19"/>
  <c r="F411" i="19"/>
  <c r="G411" i="19"/>
  <c r="H411" i="19"/>
  <c r="I411" i="19"/>
  <c r="J411" i="19"/>
  <c r="K411" i="19"/>
  <c r="L411" i="19"/>
  <c r="M411" i="19"/>
  <c r="N411" i="19"/>
  <c r="O411" i="19"/>
  <c r="P411" i="19" s="1"/>
  <c r="Q411" i="19"/>
  <c r="R411" i="19"/>
  <c r="S411" i="19"/>
  <c r="T411" i="19"/>
  <c r="U411" i="19"/>
  <c r="V411" i="19"/>
  <c r="W411" i="19"/>
  <c r="Y411" i="19" s="1"/>
  <c r="X411" i="19"/>
  <c r="Z411" i="19"/>
  <c r="AB411" i="19" s="1"/>
  <c r="AA411" i="19"/>
  <c r="E412" i="19"/>
  <c r="F412" i="19"/>
  <c r="G412" i="19"/>
  <c r="H412" i="19"/>
  <c r="I412" i="19"/>
  <c r="J412" i="19"/>
  <c r="K412" i="19"/>
  <c r="L412" i="19"/>
  <c r="M412" i="19"/>
  <c r="N412" i="19"/>
  <c r="O412" i="19"/>
  <c r="P412" i="19" s="1"/>
  <c r="Q412" i="19"/>
  <c r="R412" i="19"/>
  <c r="S412" i="19"/>
  <c r="T412" i="19"/>
  <c r="U412" i="19"/>
  <c r="V412" i="19"/>
  <c r="W412" i="19"/>
  <c r="Y412" i="19" s="1"/>
  <c r="X412" i="19"/>
  <c r="Z412" i="19"/>
  <c r="AB412" i="19" s="1"/>
  <c r="AA412" i="19"/>
  <c r="E413" i="19"/>
  <c r="F413" i="19"/>
  <c r="G413" i="19"/>
  <c r="H413" i="19"/>
  <c r="I413" i="19"/>
  <c r="J413" i="19"/>
  <c r="K413" i="19"/>
  <c r="L413" i="19"/>
  <c r="M413" i="19"/>
  <c r="N413" i="19"/>
  <c r="O413" i="19"/>
  <c r="P413" i="19" s="1"/>
  <c r="Q413" i="19"/>
  <c r="R413" i="19"/>
  <c r="S413" i="19"/>
  <c r="T413" i="19"/>
  <c r="U413" i="19"/>
  <c r="V413" i="19"/>
  <c r="W413" i="19"/>
  <c r="Y413" i="19" s="1"/>
  <c r="X413" i="19"/>
  <c r="Z413" i="19"/>
  <c r="AB413" i="19" s="1"/>
  <c r="AA413" i="19"/>
  <c r="E414" i="19"/>
  <c r="F414" i="19"/>
  <c r="G414" i="19"/>
  <c r="H414" i="19"/>
  <c r="I414" i="19"/>
  <c r="J414" i="19"/>
  <c r="K414" i="19"/>
  <c r="L414" i="19"/>
  <c r="M414" i="19"/>
  <c r="N414" i="19"/>
  <c r="O414" i="19"/>
  <c r="P414" i="19" s="1"/>
  <c r="Q414" i="19"/>
  <c r="R414" i="19"/>
  <c r="S414" i="19"/>
  <c r="T414" i="19"/>
  <c r="U414" i="19"/>
  <c r="V414" i="19"/>
  <c r="W414" i="19"/>
  <c r="Y414" i="19" s="1"/>
  <c r="X414" i="19"/>
  <c r="Z414" i="19"/>
  <c r="AB414" i="19" s="1"/>
  <c r="AA414" i="19"/>
  <c r="E415" i="19"/>
  <c r="F415" i="19"/>
  <c r="G415" i="19"/>
  <c r="H415" i="19"/>
  <c r="I415" i="19"/>
  <c r="J415" i="19"/>
  <c r="K415" i="19"/>
  <c r="L415" i="19"/>
  <c r="M415" i="19"/>
  <c r="N415" i="19"/>
  <c r="O415" i="19"/>
  <c r="P415" i="19" s="1"/>
  <c r="Q415" i="19"/>
  <c r="R415" i="19"/>
  <c r="S415" i="19"/>
  <c r="T415" i="19"/>
  <c r="U415" i="19"/>
  <c r="V415" i="19"/>
  <c r="W415" i="19"/>
  <c r="Y415" i="19" s="1"/>
  <c r="X415" i="19"/>
  <c r="Z415" i="19"/>
  <c r="AB415" i="19" s="1"/>
  <c r="AA415" i="19"/>
  <c r="E416" i="19"/>
  <c r="F416" i="19"/>
  <c r="G416" i="19"/>
  <c r="H416" i="19"/>
  <c r="I416" i="19"/>
  <c r="J416" i="19"/>
  <c r="K416" i="19"/>
  <c r="L416" i="19"/>
  <c r="M416" i="19"/>
  <c r="N416" i="19"/>
  <c r="O416" i="19"/>
  <c r="P416" i="19" s="1"/>
  <c r="Q416" i="19"/>
  <c r="R416" i="19"/>
  <c r="S416" i="19"/>
  <c r="T416" i="19"/>
  <c r="U416" i="19"/>
  <c r="V416" i="19"/>
  <c r="W416" i="19"/>
  <c r="Y416" i="19" s="1"/>
  <c r="X416" i="19"/>
  <c r="Z416" i="19"/>
  <c r="AB416" i="19" s="1"/>
  <c r="AA416" i="19"/>
  <c r="E417" i="19"/>
  <c r="F417" i="19"/>
  <c r="G417" i="19"/>
  <c r="H417" i="19"/>
  <c r="I417" i="19"/>
  <c r="J417" i="19"/>
  <c r="K417" i="19"/>
  <c r="L417" i="19"/>
  <c r="M417" i="19"/>
  <c r="N417" i="19"/>
  <c r="O417" i="19"/>
  <c r="P417" i="19" s="1"/>
  <c r="Q417" i="19"/>
  <c r="R417" i="19"/>
  <c r="S417" i="19"/>
  <c r="T417" i="19"/>
  <c r="U417" i="19"/>
  <c r="V417" i="19"/>
  <c r="W417" i="19"/>
  <c r="Y417" i="19" s="1"/>
  <c r="X417" i="19"/>
  <c r="Z417" i="19"/>
  <c r="AB417" i="19" s="1"/>
  <c r="AA417" i="19"/>
  <c r="E418" i="19"/>
  <c r="F418" i="19"/>
  <c r="G418" i="19"/>
  <c r="H418" i="19"/>
  <c r="I418" i="19"/>
  <c r="J418" i="19"/>
  <c r="K418" i="19"/>
  <c r="L418" i="19"/>
  <c r="M418" i="19"/>
  <c r="N418" i="19"/>
  <c r="O418" i="19"/>
  <c r="P418" i="19" s="1"/>
  <c r="Q418" i="19"/>
  <c r="R418" i="19"/>
  <c r="S418" i="19"/>
  <c r="T418" i="19"/>
  <c r="U418" i="19"/>
  <c r="V418" i="19"/>
  <c r="W418" i="19"/>
  <c r="Y418" i="19" s="1"/>
  <c r="X418" i="19"/>
  <c r="Z418" i="19"/>
  <c r="AB418" i="19" s="1"/>
  <c r="AA418" i="19"/>
  <c r="E419" i="19"/>
  <c r="F419" i="19"/>
  <c r="G419" i="19"/>
  <c r="H419" i="19"/>
  <c r="I419" i="19"/>
  <c r="J419" i="19"/>
  <c r="K419" i="19"/>
  <c r="L419" i="19"/>
  <c r="M419" i="19"/>
  <c r="N419" i="19"/>
  <c r="O419" i="19"/>
  <c r="P419" i="19" s="1"/>
  <c r="Q419" i="19"/>
  <c r="R419" i="19"/>
  <c r="S419" i="19"/>
  <c r="T419" i="19"/>
  <c r="U419" i="19"/>
  <c r="V419" i="19"/>
  <c r="W419" i="19"/>
  <c r="Y419" i="19" s="1"/>
  <c r="X419" i="19"/>
  <c r="Z419" i="19"/>
  <c r="AB419" i="19" s="1"/>
  <c r="AA419" i="19"/>
  <c r="E420" i="19"/>
  <c r="F420" i="19"/>
  <c r="G420" i="19"/>
  <c r="H420" i="19"/>
  <c r="I420" i="19"/>
  <c r="J420" i="19"/>
  <c r="K420" i="19"/>
  <c r="L420" i="19"/>
  <c r="M420" i="19"/>
  <c r="N420" i="19"/>
  <c r="O420" i="19"/>
  <c r="P420" i="19" s="1"/>
  <c r="Q420" i="19"/>
  <c r="R420" i="19"/>
  <c r="S420" i="19"/>
  <c r="T420" i="19"/>
  <c r="U420" i="19"/>
  <c r="V420" i="19"/>
  <c r="W420" i="19"/>
  <c r="Y420" i="19" s="1"/>
  <c r="X420" i="19"/>
  <c r="Z420" i="19"/>
  <c r="AB420" i="19" s="1"/>
  <c r="AA420" i="19"/>
  <c r="E421" i="19"/>
  <c r="F421" i="19"/>
  <c r="G421" i="19"/>
  <c r="H421" i="19"/>
  <c r="I421" i="19"/>
  <c r="J421" i="19"/>
  <c r="K421" i="19"/>
  <c r="L421" i="19"/>
  <c r="M421" i="19"/>
  <c r="N421" i="19"/>
  <c r="O421" i="19"/>
  <c r="P421" i="19" s="1"/>
  <c r="Q421" i="19"/>
  <c r="R421" i="19"/>
  <c r="S421" i="19"/>
  <c r="T421" i="19"/>
  <c r="U421" i="19"/>
  <c r="V421" i="19"/>
  <c r="W421" i="19"/>
  <c r="Y421" i="19" s="1"/>
  <c r="X421" i="19"/>
  <c r="Z421" i="19"/>
  <c r="AB421" i="19" s="1"/>
  <c r="AA421" i="19"/>
  <c r="E422" i="19"/>
  <c r="F422" i="19"/>
  <c r="G422" i="19"/>
  <c r="H422" i="19"/>
  <c r="I422" i="19"/>
  <c r="J422" i="19"/>
  <c r="K422" i="19"/>
  <c r="L422" i="19"/>
  <c r="M422" i="19"/>
  <c r="N422" i="19"/>
  <c r="O422" i="19"/>
  <c r="P422" i="19" s="1"/>
  <c r="Q422" i="19"/>
  <c r="R422" i="19"/>
  <c r="S422" i="19"/>
  <c r="T422" i="19"/>
  <c r="U422" i="19"/>
  <c r="V422" i="19"/>
  <c r="W422" i="19"/>
  <c r="Y422" i="19" s="1"/>
  <c r="X422" i="19"/>
  <c r="Z422" i="19"/>
  <c r="AB422" i="19" s="1"/>
  <c r="AA422" i="19"/>
  <c r="E423" i="19"/>
  <c r="F423" i="19"/>
  <c r="G423" i="19"/>
  <c r="H423" i="19"/>
  <c r="I423" i="19"/>
  <c r="J423" i="19"/>
  <c r="K423" i="19"/>
  <c r="L423" i="19"/>
  <c r="M423" i="19"/>
  <c r="N423" i="19"/>
  <c r="O423" i="19"/>
  <c r="P423" i="19" s="1"/>
  <c r="Q423" i="19"/>
  <c r="R423" i="19"/>
  <c r="S423" i="19"/>
  <c r="T423" i="19"/>
  <c r="U423" i="19"/>
  <c r="V423" i="19"/>
  <c r="W423" i="19"/>
  <c r="Y423" i="19" s="1"/>
  <c r="X423" i="19"/>
  <c r="Z423" i="19"/>
  <c r="AB423" i="19" s="1"/>
  <c r="AA423" i="19"/>
  <c r="E424" i="19"/>
  <c r="F424" i="19"/>
  <c r="G424" i="19"/>
  <c r="H424" i="19"/>
  <c r="I424" i="19"/>
  <c r="J424" i="19"/>
  <c r="K424" i="19"/>
  <c r="L424" i="19"/>
  <c r="M424" i="19"/>
  <c r="N424" i="19"/>
  <c r="O424" i="19"/>
  <c r="P424" i="19" s="1"/>
  <c r="Q424" i="19"/>
  <c r="R424" i="19"/>
  <c r="S424" i="19"/>
  <c r="T424" i="19"/>
  <c r="U424" i="19"/>
  <c r="V424" i="19"/>
  <c r="W424" i="19"/>
  <c r="Y424" i="19" s="1"/>
  <c r="X424" i="19"/>
  <c r="Z424" i="19"/>
  <c r="AB424" i="19" s="1"/>
  <c r="AA424" i="19"/>
  <c r="E425" i="19"/>
  <c r="F425" i="19"/>
  <c r="G425" i="19"/>
  <c r="H425" i="19"/>
  <c r="I425" i="19"/>
  <c r="J425" i="19"/>
  <c r="K425" i="19"/>
  <c r="L425" i="19"/>
  <c r="M425" i="19"/>
  <c r="N425" i="19"/>
  <c r="O425" i="19"/>
  <c r="P425" i="19" s="1"/>
  <c r="Q425" i="19"/>
  <c r="R425" i="19"/>
  <c r="S425" i="19"/>
  <c r="T425" i="19"/>
  <c r="U425" i="19"/>
  <c r="V425" i="19"/>
  <c r="W425" i="19"/>
  <c r="Y425" i="19" s="1"/>
  <c r="X425" i="19"/>
  <c r="Z425" i="19"/>
  <c r="AB425" i="19" s="1"/>
  <c r="AA425" i="19"/>
  <c r="E426" i="19"/>
  <c r="F426" i="19"/>
  <c r="G426" i="19"/>
  <c r="H426" i="19"/>
  <c r="I426" i="19"/>
  <c r="J426" i="19"/>
  <c r="K426" i="19"/>
  <c r="L426" i="19"/>
  <c r="M426" i="19"/>
  <c r="N426" i="19"/>
  <c r="O426" i="19"/>
  <c r="P426" i="19" s="1"/>
  <c r="Q426" i="19"/>
  <c r="R426" i="19"/>
  <c r="S426" i="19"/>
  <c r="T426" i="19"/>
  <c r="U426" i="19"/>
  <c r="V426" i="19"/>
  <c r="W426" i="19"/>
  <c r="Y426" i="19" s="1"/>
  <c r="X426" i="19"/>
  <c r="Z426" i="19"/>
  <c r="AB426" i="19" s="1"/>
  <c r="AA426" i="19"/>
  <c r="E427" i="19"/>
  <c r="F427" i="19"/>
  <c r="G427" i="19"/>
  <c r="H427" i="19"/>
  <c r="I427" i="19"/>
  <c r="J427" i="19"/>
  <c r="K427" i="19"/>
  <c r="L427" i="19"/>
  <c r="M427" i="19"/>
  <c r="N427" i="19"/>
  <c r="O427" i="19"/>
  <c r="P427" i="19" s="1"/>
  <c r="Q427" i="19"/>
  <c r="R427" i="19"/>
  <c r="S427" i="19"/>
  <c r="T427" i="19"/>
  <c r="U427" i="19"/>
  <c r="V427" i="19"/>
  <c r="W427" i="19"/>
  <c r="Y427" i="19" s="1"/>
  <c r="X427" i="19"/>
  <c r="Z427" i="19"/>
  <c r="AB427" i="19" s="1"/>
  <c r="AA427" i="19"/>
  <c r="E428" i="19"/>
  <c r="F428" i="19"/>
  <c r="G428" i="19"/>
  <c r="H428" i="19"/>
  <c r="I428" i="19"/>
  <c r="J428" i="19"/>
  <c r="K428" i="19"/>
  <c r="L428" i="19"/>
  <c r="M428" i="19"/>
  <c r="N428" i="19"/>
  <c r="O428" i="19"/>
  <c r="P428" i="19" s="1"/>
  <c r="Q428" i="19"/>
  <c r="R428" i="19"/>
  <c r="S428" i="19"/>
  <c r="T428" i="19"/>
  <c r="U428" i="19"/>
  <c r="V428" i="19"/>
  <c r="W428" i="19"/>
  <c r="Y428" i="19" s="1"/>
  <c r="X428" i="19"/>
  <c r="Z428" i="19"/>
  <c r="AB428" i="19" s="1"/>
  <c r="AA428" i="19"/>
  <c r="E429" i="19"/>
  <c r="F429" i="19"/>
  <c r="G429" i="19"/>
  <c r="H429" i="19"/>
  <c r="I429" i="19"/>
  <c r="J429" i="19"/>
  <c r="K429" i="19"/>
  <c r="L429" i="19"/>
  <c r="M429" i="19"/>
  <c r="N429" i="19"/>
  <c r="O429" i="19"/>
  <c r="P429" i="19" s="1"/>
  <c r="Q429" i="19"/>
  <c r="R429" i="19"/>
  <c r="S429" i="19"/>
  <c r="T429" i="19"/>
  <c r="U429" i="19"/>
  <c r="V429" i="19"/>
  <c r="W429" i="19"/>
  <c r="Y429" i="19" s="1"/>
  <c r="X429" i="19"/>
  <c r="Z429" i="19"/>
  <c r="AB429" i="19" s="1"/>
  <c r="AA429" i="19"/>
  <c r="E430" i="19"/>
  <c r="F430" i="19"/>
  <c r="G430" i="19"/>
  <c r="H430" i="19"/>
  <c r="I430" i="19"/>
  <c r="J430" i="19"/>
  <c r="K430" i="19"/>
  <c r="L430" i="19"/>
  <c r="M430" i="19"/>
  <c r="N430" i="19"/>
  <c r="O430" i="19"/>
  <c r="P430" i="19" s="1"/>
  <c r="Q430" i="19"/>
  <c r="R430" i="19"/>
  <c r="S430" i="19"/>
  <c r="T430" i="19"/>
  <c r="U430" i="19"/>
  <c r="V430" i="19"/>
  <c r="W430" i="19"/>
  <c r="Y430" i="19" s="1"/>
  <c r="X430" i="19"/>
  <c r="Z430" i="19"/>
  <c r="AB430" i="19" s="1"/>
  <c r="AA430" i="19"/>
  <c r="E431" i="19"/>
  <c r="F431" i="19"/>
  <c r="G431" i="19"/>
  <c r="H431" i="19"/>
  <c r="I431" i="19"/>
  <c r="J431" i="19"/>
  <c r="K431" i="19"/>
  <c r="L431" i="19"/>
  <c r="M431" i="19"/>
  <c r="N431" i="19"/>
  <c r="O431" i="19"/>
  <c r="P431" i="19" s="1"/>
  <c r="Q431" i="19"/>
  <c r="R431" i="19"/>
  <c r="S431" i="19"/>
  <c r="T431" i="19"/>
  <c r="U431" i="19"/>
  <c r="V431" i="19"/>
  <c r="W431" i="19"/>
  <c r="Y431" i="19" s="1"/>
  <c r="X431" i="19"/>
  <c r="Z431" i="19"/>
  <c r="AB431" i="19" s="1"/>
  <c r="AA431" i="19"/>
  <c r="E432" i="19"/>
  <c r="F432" i="19"/>
  <c r="G432" i="19"/>
  <c r="H432" i="19"/>
  <c r="I432" i="19"/>
  <c r="J432" i="19"/>
  <c r="K432" i="19"/>
  <c r="L432" i="19"/>
  <c r="M432" i="19"/>
  <c r="N432" i="19"/>
  <c r="O432" i="19"/>
  <c r="P432" i="19" s="1"/>
  <c r="Q432" i="19"/>
  <c r="R432" i="19"/>
  <c r="S432" i="19"/>
  <c r="T432" i="19"/>
  <c r="U432" i="19"/>
  <c r="V432" i="19"/>
  <c r="W432" i="19"/>
  <c r="Y432" i="19" s="1"/>
  <c r="X432" i="19"/>
  <c r="Z432" i="19"/>
  <c r="AB432" i="19" s="1"/>
  <c r="AA432" i="19"/>
  <c r="E433" i="19"/>
  <c r="F433" i="19"/>
  <c r="G433" i="19"/>
  <c r="H433" i="19"/>
  <c r="I433" i="19"/>
  <c r="J433" i="19"/>
  <c r="K433" i="19"/>
  <c r="L433" i="19"/>
  <c r="M433" i="19"/>
  <c r="N433" i="19"/>
  <c r="O433" i="19"/>
  <c r="P433" i="19" s="1"/>
  <c r="Q433" i="19"/>
  <c r="R433" i="19"/>
  <c r="S433" i="19"/>
  <c r="T433" i="19"/>
  <c r="U433" i="19"/>
  <c r="V433" i="19"/>
  <c r="W433" i="19"/>
  <c r="Y433" i="19" s="1"/>
  <c r="X433" i="19"/>
  <c r="Z433" i="19"/>
  <c r="AB433" i="19" s="1"/>
  <c r="AA433" i="19"/>
  <c r="E434" i="19"/>
  <c r="F434" i="19"/>
  <c r="G434" i="19"/>
  <c r="H434" i="19"/>
  <c r="I434" i="19"/>
  <c r="J434" i="19"/>
  <c r="K434" i="19"/>
  <c r="L434" i="19"/>
  <c r="M434" i="19"/>
  <c r="N434" i="19"/>
  <c r="O434" i="19"/>
  <c r="P434" i="19" s="1"/>
  <c r="Q434" i="19"/>
  <c r="R434" i="19"/>
  <c r="S434" i="19"/>
  <c r="T434" i="19"/>
  <c r="U434" i="19"/>
  <c r="V434" i="19"/>
  <c r="W434" i="19"/>
  <c r="Y434" i="19" s="1"/>
  <c r="X434" i="19"/>
  <c r="Z434" i="19"/>
  <c r="AB434" i="19" s="1"/>
  <c r="AA434" i="19"/>
  <c r="E435" i="19"/>
  <c r="F435" i="19"/>
  <c r="G435" i="19"/>
  <c r="H435" i="19"/>
  <c r="I435" i="19"/>
  <c r="J435" i="19"/>
  <c r="K435" i="19"/>
  <c r="L435" i="19"/>
  <c r="M435" i="19"/>
  <c r="N435" i="19"/>
  <c r="O435" i="19"/>
  <c r="P435" i="19" s="1"/>
  <c r="Q435" i="19"/>
  <c r="R435" i="19"/>
  <c r="S435" i="19"/>
  <c r="T435" i="19"/>
  <c r="U435" i="19"/>
  <c r="V435" i="19"/>
  <c r="W435" i="19"/>
  <c r="Y435" i="19" s="1"/>
  <c r="X435" i="19"/>
  <c r="Z435" i="19"/>
  <c r="AB435" i="19" s="1"/>
  <c r="AA435" i="19"/>
  <c r="E436" i="19"/>
  <c r="F436" i="19"/>
  <c r="G436" i="19"/>
  <c r="H436" i="19"/>
  <c r="I436" i="19"/>
  <c r="J436" i="19"/>
  <c r="K436" i="19"/>
  <c r="L436" i="19"/>
  <c r="M436" i="19"/>
  <c r="N436" i="19"/>
  <c r="O436" i="19"/>
  <c r="P436" i="19" s="1"/>
  <c r="Q436" i="19"/>
  <c r="R436" i="19"/>
  <c r="S436" i="19"/>
  <c r="T436" i="19"/>
  <c r="U436" i="19"/>
  <c r="V436" i="19"/>
  <c r="W436" i="19"/>
  <c r="Y436" i="19" s="1"/>
  <c r="X436" i="19"/>
  <c r="Z436" i="19"/>
  <c r="AB436" i="19" s="1"/>
  <c r="AA436" i="19"/>
  <c r="E437" i="19"/>
  <c r="F437" i="19"/>
  <c r="G437" i="19"/>
  <c r="H437" i="19"/>
  <c r="I437" i="19"/>
  <c r="J437" i="19"/>
  <c r="K437" i="19"/>
  <c r="L437" i="19"/>
  <c r="M437" i="19"/>
  <c r="N437" i="19"/>
  <c r="O437" i="19"/>
  <c r="P437" i="19" s="1"/>
  <c r="Q437" i="19"/>
  <c r="R437" i="19"/>
  <c r="S437" i="19"/>
  <c r="T437" i="19"/>
  <c r="U437" i="19"/>
  <c r="V437" i="19"/>
  <c r="W437" i="19"/>
  <c r="Y437" i="19" s="1"/>
  <c r="X437" i="19"/>
  <c r="Z437" i="19"/>
  <c r="AB437" i="19" s="1"/>
  <c r="AA437" i="19"/>
  <c r="E438" i="19"/>
  <c r="F438" i="19"/>
  <c r="G438" i="19"/>
  <c r="H438" i="19"/>
  <c r="I438" i="19"/>
  <c r="J438" i="19"/>
  <c r="K438" i="19"/>
  <c r="L438" i="19"/>
  <c r="M438" i="19"/>
  <c r="N438" i="19"/>
  <c r="O438" i="19"/>
  <c r="P438" i="19" s="1"/>
  <c r="Q438" i="19"/>
  <c r="R438" i="19"/>
  <c r="S438" i="19"/>
  <c r="T438" i="19"/>
  <c r="U438" i="19"/>
  <c r="V438" i="19"/>
  <c r="W438" i="19"/>
  <c r="Y438" i="19" s="1"/>
  <c r="X438" i="19"/>
  <c r="Z438" i="19"/>
  <c r="AB438" i="19" s="1"/>
  <c r="AA438" i="19"/>
  <c r="E439" i="19"/>
  <c r="F439" i="19"/>
  <c r="G439" i="19"/>
  <c r="H439" i="19"/>
  <c r="I439" i="19"/>
  <c r="J439" i="19"/>
  <c r="K439" i="19"/>
  <c r="L439" i="19"/>
  <c r="M439" i="19"/>
  <c r="N439" i="19"/>
  <c r="O439" i="19"/>
  <c r="P439" i="19" s="1"/>
  <c r="Q439" i="19"/>
  <c r="R439" i="19"/>
  <c r="S439" i="19"/>
  <c r="T439" i="19"/>
  <c r="U439" i="19"/>
  <c r="V439" i="19"/>
  <c r="W439" i="19"/>
  <c r="Y439" i="19" s="1"/>
  <c r="X439" i="19"/>
  <c r="Z439" i="19"/>
  <c r="AB439" i="19" s="1"/>
  <c r="AA439" i="19"/>
  <c r="E440" i="19"/>
  <c r="F440" i="19"/>
  <c r="G440" i="19"/>
  <c r="H440" i="19"/>
  <c r="I440" i="19"/>
  <c r="J440" i="19"/>
  <c r="K440" i="19"/>
  <c r="L440" i="19"/>
  <c r="M440" i="19"/>
  <c r="N440" i="19"/>
  <c r="O440" i="19"/>
  <c r="P440" i="19" s="1"/>
  <c r="Q440" i="19"/>
  <c r="R440" i="19"/>
  <c r="S440" i="19"/>
  <c r="T440" i="19"/>
  <c r="U440" i="19"/>
  <c r="V440" i="19"/>
  <c r="W440" i="19"/>
  <c r="Y440" i="19" s="1"/>
  <c r="X440" i="19"/>
  <c r="Z440" i="19"/>
  <c r="AB440" i="19" s="1"/>
  <c r="AA440" i="19"/>
  <c r="E441" i="19"/>
  <c r="F441" i="19"/>
  <c r="G441" i="19"/>
  <c r="H441" i="19"/>
  <c r="I441" i="19"/>
  <c r="J441" i="19"/>
  <c r="K441" i="19"/>
  <c r="L441" i="19"/>
  <c r="M441" i="19"/>
  <c r="N441" i="19"/>
  <c r="O441" i="19"/>
  <c r="P441" i="19" s="1"/>
  <c r="Q441" i="19"/>
  <c r="R441" i="19"/>
  <c r="S441" i="19"/>
  <c r="T441" i="19"/>
  <c r="U441" i="19"/>
  <c r="V441" i="19"/>
  <c r="W441" i="19"/>
  <c r="Y441" i="19" s="1"/>
  <c r="X441" i="19"/>
  <c r="Z441" i="19"/>
  <c r="AB441" i="19" s="1"/>
  <c r="AA441" i="19"/>
  <c r="E442" i="19"/>
  <c r="F442" i="19"/>
  <c r="G442" i="19"/>
  <c r="H442" i="19"/>
  <c r="I442" i="19"/>
  <c r="J442" i="19"/>
  <c r="K442" i="19"/>
  <c r="L442" i="19"/>
  <c r="M442" i="19"/>
  <c r="N442" i="19"/>
  <c r="O442" i="19"/>
  <c r="P442" i="19" s="1"/>
  <c r="Q442" i="19"/>
  <c r="R442" i="19"/>
  <c r="S442" i="19"/>
  <c r="T442" i="19"/>
  <c r="U442" i="19"/>
  <c r="V442" i="19"/>
  <c r="W442" i="19"/>
  <c r="Y442" i="19" s="1"/>
  <c r="X442" i="19"/>
  <c r="Z442" i="19"/>
  <c r="AB442" i="19" s="1"/>
  <c r="AA442" i="19"/>
  <c r="E443" i="19"/>
  <c r="F443" i="19"/>
  <c r="G443" i="19"/>
  <c r="H443" i="19"/>
  <c r="I443" i="19"/>
  <c r="J443" i="19"/>
  <c r="K443" i="19"/>
  <c r="L443" i="19"/>
  <c r="M443" i="19"/>
  <c r="N443" i="19"/>
  <c r="O443" i="19"/>
  <c r="P443" i="19" s="1"/>
  <c r="Q443" i="19"/>
  <c r="R443" i="19"/>
  <c r="S443" i="19"/>
  <c r="T443" i="19"/>
  <c r="U443" i="19"/>
  <c r="V443" i="19"/>
  <c r="W443" i="19"/>
  <c r="Y443" i="19" s="1"/>
  <c r="X443" i="19"/>
  <c r="Z443" i="19"/>
  <c r="AB443" i="19" s="1"/>
  <c r="AA443" i="19"/>
  <c r="E444" i="19"/>
  <c r="F444" i="19"/>
  <c r="G444" i="19"/>
  <c r="H444" i="19"/>
  <c r="I444" i="19"/>
  <c r="J444" i="19"/>
  <c r="K444" i="19"/>
  <c r="L444" i="19"/>
  <c r="M444" i="19"/>
  <c r="N444" i="19"/>
  <c r="O444" i="19"/>
  <c r="P444" i="19" s="1"/>
  <c r="Q444" i="19"/>
  <c r="R444" i="19"/>
  <c r="S444" i="19"/>
  <c r="T444" i="19"/>
  <c r="U444" i="19"/>
  <c r="V444" i="19"/>
  <c r="W444" i="19"/>
  <c r="Y444" i="19" s="1"/>
  <c r="X444" i="19"/>
  <c r="Z444" i="19"/>
  <c r="AB444" i="19" s="1"/>
  <c r="AA444" i="19"/>
  <c r="E445" i="19"/>
  <c r="F445" i="19"/>
  <c r="G445" i="19"/>
  <c r="H445" i="19"/>
  <c r="I445" i="19"/>
  <c r="J445" i="19"/>
  <c r="K445" i="19"/>
  <c r="L445" i="19"/>
  <c r="M445" i="19"/>
  <c r="N445" i="19"/>
  <c r="O445" i="19"/>
  <c r="P445" i="19" s="1"/>
  <c r="Q445" i="19"/>
  <c r="R445" i="19"/>
  <c r="S445" i="19"/>
  <c r="T445" i="19"/>
  <c r="U445" i="19"/>
  <c r="V445" i="19"/>
  <c r="W445" i="19"/>
  <c r="Y445" i="19" s="1"/>
  <c r="X445" i="19"/>
  <c r="Z445" i="19"/>
  <c r="AB445" i="19" s="1"/>
  <c r="AA445" i="19"/>
  <c r="E446" i="19"/>
  <c r="F446" i="19"/>
  <c r="G446" i="19"/>
  <c r="H446" i="19"/>
  <c r="I446" i="19"/>
  <c r="J446" i="19"/>
  <c r="K446" i="19"/>
  <c r="L446" i="19"/>
  <c r="M446" i="19"/>
  <c r="N446" i="19"/>
  <c r="O446" i="19"/>
  <c r="P446" i="19" s="1"/>
  <c r="Q446" i="19"/>
  <c r="R446" i="19"/>
  <c r="S446" i="19"/>
  <c r="T446" i="19"/>
  <c r="U446" i="19"/>
  <c r="V446" i="19"/>
  <c r="W446" i="19"/>
  <c r="Y446" i="19" s="1"/>
  <c r="X446" i="19"/>
  <c r="Z446" i="19"/>
  <c r="AB446" i="19" s="1"/>
  <c r="AA446" i="19"/>
  <c r="E447" i="19"/>
  <c r="F447" i="19"/>
  <c r="G447" i="19"/>
  <c r="H447" i="19"/>
  <c r="I447" i="19"/>
  <c r="J447" i="19"/>
  <c r="K447" i="19"/>
  <c r="L447" i="19"/>
  <c r="M447" i="19"/>
  <c r="N447" i="19"/>
  <c r="O447" i="19"/>
  <c r="P447" i="19" s="1"/>
  <c r="Q447" i="19"/>
  <c r="R447" i="19"/>
  <c r="S447" i="19"/>
  <c r="T447" i="19"/>
  <c r="U447" i="19"/>
  <c r="V447" i="19"/>
  <c r="W447" i="19"/>
  <c r="Y447" i="19" s="1"/>
  <c r="X447" i="19"/>
  <c r="Z447" i="19"/>
  <c r="AB447" i="19" s="1"/>
  <c r="AA447" i="19"/>
  <c r="E448" i="19"/>
  <c r="F448" i="19"/>
  <c r="G448" i="19"/>
  <c r="H448" i="19"/>
  <c r="I448" i="19"/>
  <c r="J448" i="19"/>
  <c r="K448" i="19"/>
  <c r="L448" i="19"/>
  <c r="M448" i="19"/>
  <c r="N448" i="19"/>
  <c r="O448" i="19"/>
  <c r="P448" i="19" s="1"/>
  <c r="Q448" i="19"/>
  <c r="R448" i="19"/>
  <c r="S448" i="19"/>
  <c r="T448" i="19"/>
  <c r="U448" i="19"/>
  <c r="V448" i="19"/>
  <c r="W448" i="19"/>
  <c r="Y448" i="19" s="1"/>
  <c r="X448" i="19"/>
  <c r="Z448" i="19"/>
  <c r="AB448" i="19" s="1"/>
  <c r="AA448" i="19"/>
  <c r="E449" i="19"/>
  <c r="F449" i="19"/>
  <c r="G449" i="19"/>
  <c r="H449" i="19"/>
  <c r="I449" i="19"/>
  <c r="J449" i="19"/>
  <c r="K449" i="19"/>
  <c r="L449" i="19"/>
  <c r="M449" i="19"/>
  <c r="N449" i="19"/>
  <c r="O449" i="19"/>
  <c r="P449" i="19" s="1"/>
  <c r="Q449" i="19"/>
  <c r="R449" i="19"/>
  <c r="S449" i="19"/>
  <c r="T449" i="19"/>
  <c r="U449" i="19"/>
  <c r="V449" i="19"/>
  <c r="W449" i="19"/>
  <c r="Y449" i="19" s="1"/>
  <c r="X449" i="19"/>
  <c r="Z449" i="19"/>
  <c r="AB449" i="19" s="1"/>
  <c r="AA449" i="19"/>
  <c r="E450" i="19"/>
  <c r="F450" i="19"/>
  <c r="G450" i="19"/>
  <c r="H450" i="19"/>
  <c r="I450" i="19"/>
  <c r="J450" i="19"/>
  <c r="K450" i="19"/>
  <c r="L450" i="19"/>
  <c r="M450" i="19"/>
  <c r="N450" i="19"/>
  <c r="O450" i="19"/>
  <c r="P450" i="19" s="1"/>
  <c r="Q450" i="19"/>
  <c r="R450" i="19"/>
  <c r="S450" i="19"/>
  <c r="T450" i="19"/>
  <c r="U450" i="19"/>
  <c r="V450" i="19"/>
  <c r="W450" i="19"/>
  <c r="Y450" i="19" s="1"/>
  <c r="X450" i="19"/>
  <c r="Z450" i="19"/>
  <c r="AB450" i="19" s="1"/>
  <c r="AA450" i="19"/>
  <c r="E451" i="19"/>
  <c r="F451" i="19"/>
  <c r="G451" i="19"/>
  <c r="H451" i="19"/>
  <c r="I451" i="19"/>
  <c r="J451" i="19"/>
  <c r="K451" i="19"/>
  <c r="L451" i="19"/>
  <c r="M451" i="19"/>
  <c r="N451" i="19"/>
  <c r="O451" i="19"/>
  <c r="P451" i="19" s="1"/>
  <c r="Q451" i="19"/>
  <c r="R451" i="19"/>
  <c r="S451" i="19"/>
  <c r="T451" i="19"/>
  <c r="U451" i="19"/>
  <c r="V451" i="19"/>
  <c r="W451" i="19"/>
  <c r="Y451" i="19" s="1"/>
  <c r="X451" i="19"/>
  <c r="Z451" i="19"/>
  <c r="AB451" i="19" s="1"/>
  <c r="AA451" i="19"/>
  <c r="E452" i="19"/>
  <c r="F452" i="19"/>
  <c r="G452" i="19"/>
  <c r="H452" i="19"/>
  <c r="I452" i="19"/>
  <c r="J452" i="19"/>
  <c r="K452" i="19"/>
  <c r="L452" i="19"/>
  <c r="M452" i="19"/>
  <c r="N452" i="19"/>
  <c r="O452" i="19"/>
  <c r="P452" i="19" s="1"/>
  <c r="Q452" i="19"/>
  <c r="R452" i="19"/>
  <c r="S452" i="19"/>
  <c r="T452" i="19"/>
  <c r="U452" i="19"/>
  <c r="V452" i="19"/>
  <c r="W452" i="19"/>
  <c r="Y452" i="19" s="1"/>
  <c r="X452" i="19"/>
  <c r="Z452" i="19"/>
  <c r="AB452" i="19" s="1"/>
  <c r="AA452" i="19"/>
  <c r="E453" i="19"/>
  <c r="F453" i="19"/>
  <c r="G453" i="19"/>
  <c r="H453" i="19"/>
  <c r="I453" i="19"/>
  <c r="J453" i="19"/>
  <c r="K453" i="19"/>
  <c r="L453" i="19"/>
  <c r="M453" i="19"/>
  <c r="N453" i="19"/>
  <c r="O453" i="19"/>
  <c r="P453" i="19" s="1"/>
  <c r="Q453" i="19"/>
  <c r="R453" i="19"/>
  <c r="S453" i="19"/>
  <c r="T453" i="19"/>
  <c r="U453" i="19"/>
  <c r="V453" i="19"/>
  <c r="W453" i="19"/>
  <c r="Y453" i="19" s="1"/>
  <c r="X453" i="19"/>
  <c r="Z453" i="19"/>
  <c r="AB453" i="19" s="1"/>
  <c r="AA453" i="19"/>
  <c r="E454" i="19"/>
  <c r="F454" i="19"/>
  <c r="G454" i="19"/>
  <c r="H454" i="19"/>
  <c r="I454" i="19"/>
  <c r="J454" i="19"/>
  <c r="K454" i="19"/>
  <c r="L454" i="19"/>
  <c r="M454" i="19"/>
  <c r="N454" i="19"/>
  <c r="O454" i="19"/>
  <c r="P454" i="19" s="1"/>
  <c r="Q454" i="19"/>
  <c r="R454" i="19"/>
  <c r="S454" i="19"/>
  <c r="T454" i="19"/>
  <c r="U454" i="19"/>
  <c r="V454" i="19"/>
  <c r="W454" i="19"/>
  <c r="Y454" i="19" s="1"/>
  <c r="X454" i="19"/>
  <c r="Z454" i="19"/>
  <c r="AB454" i="19" s="1"/>
  <c r="AA454" i="19"/>
  <c r="E455" i="19"/>
  <c r="F455" i="19"/>
  <c r="G455" i="19"/>
  <c r="H455" i="19"/>
  <c r="I455" i="19"/>
  <c r="J455" i="19"/>
  <c r="K455" i="19"/>
  <c r="L455" i="19"/>
  <c r="M455" i="19"/>
  <c r="N455" i="19"/>
  <c r="O455" i="19"/>
  <c r="P455" i="19" s="1"/>
  <c r="Q455" i="19"/>
  <c r="R455" i="19"/>
  <c r="S455" i="19"/>
  <c r="T455" i="19"/>
  <c r="U455" i="19"/>
  <c r="V455" i="19"/>
  <c r="W455" i="19"/>
  <c r="Y455" i="19" s="1"/>
  <c r="X455" i="19"/>
  <c r="Z455" i="19"/>
  <c r="AB455" i="19" s="1"/>
  <c r="AA455" i="19"/>
  <c r="E456" i="19"/>
  <c r="F456" i="19"/>
  <c r="G456" i="19"/>
  <c r="H456" i="19"/>
  <c r="I456" i="19"/>
  <c r="J456" i="19"/>
  <c r="K456" i="19"/>
  <c r="L456" i="19"/>
  <c r="M456" i="19"/>
  <c r="N456" i="19"/>
  <c r="O456" i="19"/>
  <c r="P456" i="19" s="1"/>
  <c r="Q456" i="19"/>
  <c r="R456" i="19"/>
  <c r="S456" i="19"/>
  <c r="T456" i="19"/>
  <c r="U456" i="19"/>
  <c r="V456" i="19"/>
  <c r="W456" i="19"/>
  <c r="Y456" i="19" s="1"/>
  <c r="X456" i="19"/>
  <c r="Z456" i="19"/>
  <c r="AB456" i="19" s="1"/>
  <c r="AA456" i="19"/>
  <c r="E457" i="19"/>
  <c r="F457" i="19"/>
  <c r="G457" i="19"/>
  <c r="H457" i="19"/>
  <c r="I457" i="19"/>
  <c r="J457" i="19"/>
  <c r="K457" i="19"/>
  <c r="L457" i="19"/>
  <c r="M457" i="19"/>
  <c r="N457" i="19"/>
  <c r="O457" i="19"/>
  <c r="P457" i="19" s="1"/>
  <c r="Q457" i="19"/>
  <c r="R457" i="19"/>
  <c r="S457" i="19"/>
  <c r="T457" i="19"/>
  <c r="U457" i="19"/>
  <c r="V457" i="19"/>
  <c r="W457" i="19"/>
  <c r="Y457" i="19" s="1"/>
  <c r="X457" i="19"/>
  <c r="Z457" i="19"/>
  <c r="AB457" i="19" s="1"/>
  <c r="AA457" i="19"/>
  <c r="E458" i="19"/>
  <c r="F458" i="19"/>
  <c r="G458" i="19"/>
  <c r="H458" i="19"/>
  <c r="I458" i="19"/>
  <c r="J458" i="19"/>
  <c r="K458" i="19"/>
  <c r="L458" i="19"/>
  <c r="M458" i="19"/>
  <c r="N458" i="19"/>
  <c r="O458" i="19"/>
  <c r="P458" i="19" s="1"/>
  <c r="Q458" i="19"/>
  <c r="R458" i="19"/>
  <c r="S458" i="19"/>
  <c r="T458" i="19"/>
  <c r="U458" i="19"/>
  <c r="V458" i="19"/>
  <c r="W458" i="19"/>
  <c r="Y458" i="19" s="1"/>
  <c r="X458" i="19"/>
  <c r="Z458" i="19"/>
  <c r="AB458" i="19" s="1"/>
  <c r="AA458" i="19"/>
  <c r="E459" i="19"/>
  <c r="F459" i="19"/>
  <c r="G459" i="19"/>
  <c r="H459" i="19"/>
  <c r="I459" i="19"/>
  <c r="J459" i="19"/>
  <c r="K459" i="19"/>
  <c r="L459" i="19"/>
  <c r="M459" i="19"/>
  <c r="N459" i="19"/>
  <c r="O459" i="19"/>
  <c r="P459" i="19" s="1"/>
  <c r="Q459" i="19"/>
  <c r="R459" i="19"/>
  <c r="S459" i="19"/>
  <c r="T459" i="19"/>
  <c r="U459" i="19"/>
  <c r="V459" i="19"/>
  <c r="W459" i="19"/>
  <c r="Y459" i="19" s="1"/>
  <c r="X459" i="19"/>
  <c r="Z459" i="19"/>
  <c r="AB459" i="19" s="1"/>
  <c r="AA459" i="19"/>
  <c r="E460" i="19"/>
  <c r="F460" i="19"/>
  <c r="G460" i="19"/>
  <c r="H460" i="19"/>
  <c r="I460" i="19"/>
  <c r="J460" i="19"/>
  <c r="K460" i="19"/>
  <c r="L460" i="19"/>
  <c r="M460" i="19"/>
  <c r="N460" i="19"/>
  <c r="O460" i="19"/>
  <c r="P460" i="19" s="1"/>
  <c r="Q460" i="19"/>
  <c r="R460" i="19"/>
  <c r="S460" i="19"/>
  <c r="T460" i="19"/>
  <c r="U460" i="19"/>
  <c r="V460" i="19"/>
  <c r="W460" i="19"/>
  <c r="Y460" i="19" s="1"/>
  <c r="X460" i="19"/>
  <c r="Z460" i="19"/>
  <c r="AB460" i="19" s="1"/>
  <c r="AA460" i="19"/>
  <c r="E461" i="19"/>
  <c r="F461" i="19"/>
  <c r="G461" i="19"/>
  <c r="H461" i="19"/>
  <c r="I461" i="19"/>
  <c r="J461" i="19"/>
  <c r="K461" i="19"/>
  <c r="L461" i="19"/>
  <c r="M461" i="19"/>
  <c r="N461" i="19"/>
  <c r="O461" i="19"/>
  <c r="P461" i="19" s="1"/>
  <c r="Q461" i="19"/>
  <c r="R461" i="19"/>
  <c r="S461" i="19"/>
  <c r="T461" i="19"/>
  <c r="U461" i="19"/>
  <c r="V461" i="19"/>
  <c r="W461" i="19"/>
  <c r="Y461" i="19" s="1"/>
  <c r="X461" i="19"/>
  <c r="Z461" i="19"/>
  <c r="AB461" i="19" s="1"/>
  <c r="AA461" i="19"/>
  <c r="E462" i="19"/>
  <c r="F462" i="19"/>
  <c r="G462" i="19"/>
  <c r="H462" i="19"/>
  <c r="I462" i="19"/>
  <c r="J462" i="19"/>
  <c r="K462" i="19"/>
  <c r="L462" i="19"/>
  <c r="M462" i="19"/>
  <c r="N462" i="19"/>
  <c r="O462" i="19"/>
  <c r="P462" i="19" s="1"/>
  <c r="Q462" i="19"/>
  <c r="R462" i="19"/>
  <c r="S462" i="19"/>
  <c r="T462" i="19"/>
  <c r="U462" i="19"/>
  <c r="V462" i="19"/>
  <c r="W462" i="19"/>
  <c r="Y462" i="19" s="1"/>
  <c r="X462" i="19"/>
  <c r="Z462" i="19"/>
  <c r="AB462" i="19" s="1"/>
  <c r="AA462" i="19"/>
  <c r="E463" i="19"/>
  <c r="F463" i="19"/>
  <c r="G463" i="19"/>
  <c r="H463" i="19"/>
  <c r="I463" i="19"/>
  <c r="J463" i="19"/>
  <c r="K463" i="19"/>
  <c r="L463" i="19"/>
  <c r="M463" i="19"/>
  <c r="N463" i="19"/>
  <c r="O463" i="19"/>
  <c r="P463" i="19"/>
  <c r="Q463" i="19"/>
  <c r="R463" i="19"/>
  <c r="S463" i="19"/>
  <c r="T463" i="19"/>
  <c r="U463" i="19"/>
  <c r="V463" i="19"/>
  <c r="W463" i="19"/>
  <c r="X463" i="19"/>
  <c r="Z463" i="19"/>
  <c r="AB463" i="19" s="1"/>
  <c r="AA463" i="19"/>
  <c r="E464" i="19"/>
  <c r="F464" i="19"/>
  <c r="G464" i="19"/>
  <c r="H464" i="19"/>
  <c r="I464" i="19"/>
  <c r="J464" i="19"/>
  <c r="K464" i="19"/>
  <c r="L464" i="19"/>
  <c r="M464" i="19"/>
  <c r="N464" i="19"/>
  <c r="O464" i="19"/>
  <c r="P464" i="19"/>
  <c r="Q464" i="19"/>
  <c r="R464" i="19"/>
  <c r="S464" i="19"/>
  <c r="T464" i="19"/>
  <c r="U464" i="19"/>
  <c r="V464" i="19"/>
  <c r="W464" i="19"/>
  <c r="Y464" i="19" s="1"/>
  <c r="X464" i="19"/>
  <c r="Z464" i="19"/>
  <c r="AB464" i="19" s="1"/>
  <c r="AA464" i="19"/>
  <c r="E465" i="19"/>
  <c r="F465" i="19"/>
  <c r="G465" i="19"/>
  <c r="H465" i="19"/>
  <c r="I465" i="19"/>
  <c r="J465" i="19"/>
  <c r="K465" i="19"/>
  <c r="L465" i="19"/>
  <c r="M465" i="19"/>
  <c r="N465" i="19"/>
  <c r="O465" i="19"/>
  <c r="P465" i="19"/>
  <c r="Q465" i="19"/>
  <c r="R465" i="19"/>
  <c r="S465" i="19"/>
  <c r="T465" i="19"/>
  <c r="U465" i="19"/>
  <c r="V465" i="19"/>
  <c r="W465" i="19"/>
  <c r="X465" i="19"/>
  <c r="Z465" i="19"/>
  <c r="AB465" i="19" s="1"/>
  <c r="AA465" i="19"/>
  <c r="E466" i="19"/>
  <c r="F466" i="19"/>
  <c r="G466" i="19"/>
  <c r="H466" i="19"/>
  <c r="I466" i="19"/>
  <c r="J466" i="19"/>
  <c r="K466" i="19"/>
  <c r="L466" i="19"/>
  <c r="M466" i="19"/>
  <c r="N466" i="19"/>
  <c r="O466" i="19"/>
  <c r="P466" i="19"/>
  <c r="Q466" i="19"/>
  <c r="R466" i="19"/>
  <c r="S466" i="19"/>
  <c r="T466" i="19"/>
  <c r="U466" i="19"/>
  <c r="V466" i="19"/>
  <c r="W466" i="19"/>
  <c r="X466" i="19"/>
  <c r="Z466" i="19"/>
  <c r="AB466" i="19" s="1"/>
  <c r="AA466" i="19"/>
  <c r="E467" i="19"/>
  <c r="F467" i="19"/>
  <c r="G467" i="19"/>
  <c r="H467" i="19"/>
  <c r="I467" i="19"/>
  <c r="J467" i="19"/>
  <c r="K467" i="19"/>
  <c r="L467" i="19"/>
  <c r="M467" i="19"/>
  <c r="N467" i="19"/>
  <c r="O467" i="19"/>
  <c r="P467" i="19"/>
  <c r="Q467" i="19"/>
  <c r="R467" i="19"/>
  <c r="S467" i="19"/>
  <c r="T467" i="19"/>
  <c r="U467" i="19"/>
  <c r="V467" i="19"/>
  <c r="W467" i="19"/>
  <c r="X467" i="19"/>
  <c r="Z467" i="19"/>
  <c r="AB467" i="19" s="1"/>
  <c r="AA467" i="19"/>
  <c r="E468" i="19"/>
  <c r="F468" i="19"/>
  <c r="G468" i="19"/>
  <c r="H468" i="19"/>
  <c r="I468" i="19"/>
  <c r="J468" i="19"/>
  <c r="K468" i="19"/>
  <c r="L468" i="19"/>
  <c r="M468" i="19"/>
  <c r="N468" i="19"/>
  <c r="O468" i="19"/>
  <c r="P468" i="19"/>
  <c r="Q468" i="19"/>
  <c r="R468" i="19"/>
  <c r="S468" i="19"/>
  <c r="T468" i="19"/>
  <c r="U468" i="19"/>
  <c r="V468" i="19"/>
  <c r="W468" i="19"/>
  <c r="Y468" i="19" s="1"/>
  <c r="X468" i="19"/>
  <c r="Z468" i="19"/>
  <c r="AB468" i="19" s="1"/>
  <c r="AA468" i="19"/>
  <c r="E469" i="19"/>
  <c r="F469" i="19"/>
  <c r="G469" i="19"/>
  <c r="H469" i="19"/>
  <c r="I469" i="19"/>
  <c r="J469" i="19"/>
  <c r="K469" i="19"/>
  <c r="L469" i="19"/>
  <c r="M469" i="19"/>
  <c r="N469" i="19"/>
  <c r="O469" i="19"/>
  <c r="P469" i="19"/>
  <c r="Q469" i="19"/>
  <c r="R469" i="19"/>
  <c r="S469" i="19"/>
  <c r="T469" i="19"/>
  <c r="U469" i="19"/>
  <c r="V469" i="19"/>
  <c r="W469" i="19"/>
  <c r="X469" i="19"/>
  <c r="Z469" i="19"/>
  <c r="AB469" i="19" s="1"/>
  <c r="AA469" i="19"/>
  <c r="E470" i="19"/>
  <c r="F470" i="19"/>
  <c r="G470" i="19"/>
  <c r="H470" i="19"/>
  <c r="I470" i="19"/>
  <c r="J470" i="19"/>
  <c r="K470" i="19"/>
  <c r="L470" i="19"/>
  <c r="M470" i="19"/>
  <c r="N470" i="19"/>
  <c r="O470" i="19"/>
  <c r="P470" i="19"/>
  <c r="Q470" i="19"/>
  <c r="R470" i="19"/>
  <c r="S470" i="19"/>
  <c r="T470" i="19"/>
  <c r="U470" i="19"/>
  <c r="V470" i="19"/>
  <c r="W470" i="19"/>
  <c r="X470" i="19"/>
  <c r="Z470" i="19"/>
  <c r="AB470" i="19" s="1"/>
  <c r="AA470" i="19"/>
  <c r="E471" i="19"/>
  <c r="F471" i="19"/>
  <c r="G471" i="19"/>
  <c r="H471" i="19"/>
  <c r="I471" i="19"/>
  <c r="J471" i="19"/>
  <c r="K471" i="19"/>
  <c r="L471" i="19"/>
  <c r="M471" i="19"/>
  <c r="N471" i="19"/>
  <c r="O471" i="19"/>
  <c r="P471" i="19"/>
  <c r="Q471" i="19"/>
  <c r="R471" i="19"/>
  <c r="S471" i="19"/>
  <c r="T471" i="19"/>
  <c r="U471" i="19"/>
  <c r="V471" i="19"/>
  <c r="W471" i="19"/>
  <c r="X471" i="19"/>
  <c r="Z471" i="19"/>
  <c r="AB471" i="19" s="1"/>
  <c r="AA471" i="19"/>
  <c r="E472" i="19"/>
  <c r="F472" i="19"/>
  <c r="G472" i="19"/>
  <c r="H472" i="19"/>
  <c r="I472" i="19"/>
  <c r="J472" i="19"/>
  <c r="K472" i="19"/>
  <c r="L472" i="19"/>
  <c r="M472" i="19"/>
  <c r="N472" i="19"/>
  <c r="O472" i="19"/>
  <c r="P472" i="19" s="1"/>
  <c r="Q472" i="19"/>
  <c r="R472" i="19"/>
  <c r="S472" i="19"/>
  <c r="T472" i="19"/>
  <c r="U472" i="19"/>
  <c r="V472" i="19"/>
  <c r="W472" i="19"/>
  <c r="Y472" i="19" s="1"/>
  <c r="X472" i="19"/>
  <c r="Z472" i="19"/>
  <c r="AB472" i="19" s="1"/>
  <c r="AA472" i="19"/>
  <c r="E473" i="19"/>
  <c r="F473" i="19"/>
  <c r="G473" i="19"/>
  <c r="H473" i="19"/>
  <c r="I473" i="19"/>
  <c r="J473" i="19"/>
  <c r="K473" i="19"/>
  <c r="L473" i="19"/>
  <c r="M473" i="19"/>
  <c r="N473" i="19"/>
  <c r="O473" i="19"/>
  <c r="P473" i="19"/>
  <c r="Q473" i="19"/>
  <c r="R473" i="19"/>
  <c r="S473" i="19"/>
  <c r="T473" i="19"/>
  <c r="U473" i="19"/>
  <c r="V473" i="19"/>
  <c r="W473" i="19"/>
  <c r="X473" i="19"/>
  <c r="Z473" i="19"/>
  <c r="AB473" i="19" s="1"/>
  <c r="AA473" i="19"/>
  <c r="E474" i="19"/>
  <c r="F474" i="19"/>
  <c r="G474" i="19"/>
  <c r="H474" i="19"/>
  <c r="I474" i="19"/>
  <c r="J474" i="19"/>
  <c r="K474" i="19"/>
  <c r="L474" i="19"/>
  <c r="M474" i="19"/>
  <c r="N474" i="19"/>
  <c r="O474" i="19"/>
  <c r="P474" i="19"/>
  <c r="Q474" i="19"/>
  <c r="R474" i="19"/>
  <c r="S474" i="19"/>
  <c r="T474" i="19"/>
  <c r="U474" i="19"/>
  <c r="V474" i="19"/>
  <c r="W474" i="19"/>
  <c r="X474" i="19"/>
  <c r="Z474" i="19"/>
  <c r="AB474" i="19" s="1"/>
  <c r="AA474" i="19"/>
  <c r="E475" i="19"/>
  <c r="F475" i="19"/>
  <c r="G475" i="19"/>
  <c r="H475" i="19"/>
  <c r="I475" i="19"/>
  <c r="J475" i="19"/>
  <c r="K475" i="19"/>
  <c r="L475" i="19"/>
  <c r="M475" i="19"/>
  <c r="N475" i="19"/>
  <c r="O475" i="19"/>
  <c r="P475" i="19"/>
  <c r="Q475" i="19"/>
  <c r="R475" i="19"/>
  <c r="S475" i="19"/>
  <c r="T475" i="19"/>
  <c r="U475" i="19"/>
  <c r="V475" i="19"/>
  <c r="W475" i="19"/>
  <c r="X475" i="19"/>
  <c r="Z475" i="19"/>
  <c r="AB475" i="19" s="1"/>
  <c r="AA475" i="19"/>
  <c r="E476" i="19"/>
  <c r="F476" i="19"/>
  <c r="G476" i="19"/>
  <c r="H476" i="19"/>
  <c r="I476" i="19"/>
  <c r="J476" i="19"/>
  <c r="K476" i="19"/>
  <c r="L476" i="19"/>
  <c r="M476" i="19"/>
  <c r="N476" i="19"/>
  <c r="O476" i="19"/>
  <c r="P476" i="19" s="1"/>
  <c r="Q476" i="19"/>
  <c r="R476" i="19"/>
  <c r="S476" i="19"/>
  <c r="T476" i="19"/>
  <c r="U476" i="19"/>
  <c r="V476" i="19"/>
  <c r="W476" i="19"/>
  <c r="Y476" i="19" s="1"/>
  <c r="X476" i="19"/>
  <c r="Z476" i="19"/>
  <c r="AB476" i="19" s="1"/>
  <c r="AA476" i="19"/>
  <c r="E477" i="19"/>
  <c r="F477" i="19"/>
  <c r="G477" i="19"/>
  <c r="H477" i="19"/>
  <c r="I477" i="19"/>
  <c r="J477" i="19"/>
  <c r="K477" i="19"/>
  <c r="L477" i="19"/>
  <c r="M477" i="19"/>
  <c r="N477" i="19"/>
  <c r="O477" i="19"/>
  <c r="P477" i="19"/>
  <c r="Q477" i="19"/>
  <c r="R477" i="19"/>
  <c r="S477" i="19"/>
  <c r="T477" i="19"/>
  <c r="U477" i="19"/>
  <c r="V477" i="19"/>
  <c r="W477" i="19"/>
  <c r="X477" i="19"/>
  <c r="Z477" i="19"/>
  <c r="AB477" i="19" s="1"/>
  <c r="AA477" i="19"/>
  <c r="E478" i="19"/>
  <c r="F478" i="19"/>
  <c r="G478" i="19"/>
  <c r="H478" i="19"/>
  <c r="I478" i="19"/>
  <c r="J478" i="19"/>
  <c r="K478" i="19"/>
  <c r="L478" i="19"/>
  <c r="M478" i="19"/>
  <c r="N478" i="19"/>
  <c r="O478" i="19"/>
  <c r="P478" i="19"/>
  <c r="Q478" i="19"/>
  <c r="R478" i="19"/>
  <c r="S478" i="19"/>
  <c r="T478" i="19"/>
  <c r="U478" i="19"/>
  <c r="V478" i="19"/>
  <c r="W478" i="19"/>
  <c r="X478" i="19"/>
  <c r="Z478" i="19"/>
  <c r="AB478" i="19" s="1"/>
  <c r="AA478" i="19"/>
  <c r="E479" i="19"/>
  <c r="F479" i="19"/>
  <c r="G479" i="19"/>
  <c r="H479" i="19"/>
  <c r="I479" i="19"/>
  <c r="J479" i="19"/>
  <c r="K479" i="19"/>
  <c r="L479" i="19"/>
  <c r="M479" i="19"/>
  <c r="N479" i="19"/>
  <c r="O479" i="19"/>
  <c r="P479" i="19"/>
  <c r="Q479" i="19"/>
  <c r="R479" i="19"/>
  <c r="S479" i="19"/>
  <c r="T479" i="19"/>
  <c r="U479" i="19"/>
  <c r="V479" i="19"/>
  <c r="W479" i="19"/>
  <c r="X479" i="19"/>
  <c r="Z479" i="19"/>
  <c r="AB479" i="19" s="1"/>
  <c r="AA479" i="19"/>
  <c r="E480" i="19"/>
  <c r="F480" i="19"/>
  <c r="G480" i="19"/>
  <c r="H480" i="19"/>
  <c r="I480" i="19"/>
  <c r="J480" i="19"/>
  <c r="K480" i="19"/>
  <c r="L480" i="19"/>
  <c r="M480" i="19"/>
  <c r="N480" i="19"/>
  <c r="O480" i="19"/>
  <c r="P480" i="19" s="1"/>
  <c r="Q480" i="19"/>
  <c r="R480" i="19"/>
  <c r="S480" i="19"/>
  <c r="T480" i="19"/>
  <c r="U480" i="19"/>
  <c r="V480" i="19"/>
  <c r="W480" i="19"/>
  <c r="Y480" i="19" s="1"/>
  <c r="X480" i="19"/>
  <c r="Z480" i="19"/>
  <c r="AB480" i="19" s="1"/>
  <c r="AA480" i="19"/>
  <c r="E481" i="19"/>
  <c r="F481" i="19"/>
  <c r="G481" i="19"/>
  <c r="H481" i="19"/>
  <c r="I481" i="19"/>
  <c r="J481" i="19"/>
  <c r="K481" i="19"/>
  <c r="L481" i="19"/>
  <c r="M481" i="19"/>
  <c r="N481" i="19"/>
  <c r="O481" i="19"/>
  <c r="P481" i="19"/>
  <c r="Q481" i="19"/>
  <c r="R481" i="19"/>
  <c r="S481" i="19"/>
  <c r="T481" i="19"/>
  <c r="U481" i="19"/>
  <c r="V481" i="19"/>
  <c r="W481" i="19"/>
  <c r="X481" i="19"/>
  <c r="Z481" i="19"/>
  <c r="AB481" i="19" s="1"/>
  <c r="AA481" i="19"/>
  <c r="E482" i="19"/>
  <c r="F482" i="19"/>
  <c r="G482" i="19"/>
  <c r="H482" i="19"/>
  <c r="I482" i="19"/>
  <c r="J482" i="19"/>
  <c r="K482" i="19"/>
  <c r="L482" i="19"/>
  <c r="M482" i="19"/>
  <c r="N482" i="19"/>
  <c r="O482" i="19"/>
  <c r="P482" i="19"/>
  <c r="Q482" i="19"/>
  <c r="R482" i="19"/>
  <c r="S482" i="19"/>
  <c r="T482" i="19"/>
  <c r="U482" i="19"/>
  <c r="V482" i="19"/>
  <c r="W482" i="19"/>
  <c r="X482" i="19"/>
  <c r="Z482" i="19"/>
  <c r="AB482" i="19" s="1"/>
  <c r="AA482" i="19"/>
  <c r="E483" i="19"/>
  <c r="F483" i="19"/>
  <c r="G483" i="19"/>
  <c r="H483" i="19"/>
  <c r="I483" i="19"/>
  <c r="J483" i="19"/>
  <c r="K483" i="19"/>
  <c r="L483" i="19"/>
  <c r="M483" i="19"/>
  <c r="N483" i="19"/>
  <c r="O483" i="19"/>
  <c r="P483" i="19"/>
  <c r="Q483" i="19"/>
  <c r="R483" i="19"/>
  <c r="S483" i="19"/>
  <c r="T483" i="19"/>
  <c r="U483" i="19"/>
  <c r="V483" i="19"/>
  <c r="W483" i="19"/>
  <c r="X483" i="19"/>
  <c r="Z483" i="19"/>
  <c r="AB483" i="19" s="1"/>
  <c r="AA483" i="19"/>
  <c r="E484" i="19"/>
  <c r="F484" i="19"/>
  <c r="G484" i="19"/>
  <c r="H484" i="19"/>
  <c r="I484" i="19"/>
  <c r="J484" i="19"/>
  <c r="K484" i="19"/>
  <c r="L484" i="19"/>
  <c r="M484" i="19"/>
  <c r="N484" i="19"/>
  <c r="P484" i="19" s="1"/>
  <c r="O484" i="19"/>
  <c r="Q484" i="19"/>
  <c r="R484" i="19"/>
  <c r="S484" i="19"/>
  <c r="T484" i="19"/>
  <c r="U484" i="19"/>
  <c r="V484" i="19"/>
  <c r="W484" i="19"/>
  <c r="Y484" i="19" s="1"/>
  <c r="X484" i="19"/>
  <c r="Z484" i="19"/>
  <c r="AB484" i="19" s="1"/>
  <c r="AA484" i="19"/>
  <c r="E485" i="19"/>
  <c r="F485" i="19"/>
  <c r="G485" i="19"/>
  <c r="H485" i="19"/>
  <c r="I485" i="19"/>
  <c r="J485" i="19"/>
  <c r="K485" i="19"/>
  <c r="L485" i="19"/>
  <c r="M485" i="19"/>
  <c r="N485" i="19"/>
  <c r="P485" i="19" s="1"/>
  <c r="O485" i="19"/>
  <c r="Q485" i="19"/>
  <c r="R485" i="19"/>
  <c r="S485" i="19"/>
  <c r="T485" i="19"/>
  <c r="U485" i="19"/>
  <c r="V485" i="19"/>
  <c r="W485" i="19"/>
  <c r="X485" i="19"/>
  <c r="Z485" i="19"/>
  <c r="AB485" i="19" s="1"/>
  <c r="AA485" i="19"/>
  <c r="E486" i="19"/>
  <c r="F486" i="19"/>
  <c r="G486" i="19"/>
  <c r="H486" i="19"/>
  <c r="I486" i="19"/>
  <c r="J486" i="19"/>
  <c r="K486" i="19"/>
  <c r="L486" i="19"/>
  <c r="M486" i="19"/>
  <c r="N486" i="19"/>
  <c r="O486" i="19"/>
  <c r="P486" i="19"/>
  <c r="Q486" i="19"/>
  <c r="R486" i="19"/>
  <c r="S486" i="19"/>
  <c r="T486" i="19"/>
  <c r="U486" i="19"/>
  <c r="V486" i="19"/>
  <c r="W486" i="19"/>
  <c r="X486" i="19"/>
  <c r="Z486" i="19"/>
  <c r="AB486" i="19" s="1"/>
  <c r="AA486" i="19"/>
  <c r="E487" i="19"/>
  <c r="F487" i="19"/>
  <c r="G487" i="19"/>
  <c r="H487" i="19"/>
  <c r="I487" i="19"/>
  <c r="J487" i="19"/>
  <c r="K487" i="19"/>
  <c r="L487" i="19"/>
  <c r="M487" i="19"/>
  <c r="N487" i="19"/>
  <c r="O487" i="19"/>
  <c r="P487" i="19"/>
  <c r="Q487" i="19"/>
  <c r="R487" i="19"/>
  <c r="S487" i="19"/>
  <c r="T487" i="19"/>
  <c r="U487" i="19"/>
  <c r="V487" i="19"/>
  <c r="W487" i="19"/>
  <c r="X487" i="19"/>
  <c r="Z487" i="19"/>
  <c r="AB487" i="19" s="1"/>
  <c r="AA487" i="19"/>
  <c r="E488" i="19"/>
  <c r="F488" i="19"/>
  <c r="G488" i="19"/>
  <c r="H488" i="19"/>
  <c r="I488" i="19"/>
  <c r="J488" i="19"/>
  <c r="K488" i="19"/>
  <c r="L488" i="19"/>
  <c r="M488" i="19"/>
  <c r="N488" i="19"/>
  <c r="P488" i="19" s="1"/>
  <c r="O488" i="19"/>
  <c r="Q488" i="19"/>
  <c r="R488" i="19"/>
  <c r="S488" i="19"/>
  <c r="T488" i="19"/>
  <c r="U488" i="19"/>
  <c r="V488" i="19"/>
  <c r="W488" i="19"/>
  <c r="Y488" i="19" s="1"/>
  <c r="X488" i="19"/>
  <c r="Z488" i="19"/>
  <c r="AB488" i="19" s="1"/>
  <c r="AA488" i="19"/>
  <c r="E489" i="19"/>
  <c r="F489" i="19"/>
  <c r="G489" i="19"/>
  <c r="H489" i="19"/>
  <c r="I489" i="19"/>
  <c r="J489" i="19"/>
  <c r="K489" i="19"/>
  <c r="L489" i="19"/>
  <c r="M489" i="19"/>
  <c r="N489" i="19"/>
  <c r="P489" i="19" s="1"/>
  <c r="O489" i="19"/>
  <c r="Q489" i="19"/>
  <c r="R489" i="19"/>
  <c r="S489" i="19"/>
  <c r="T489" i="19"/>
  <c r="U489" i="19"/>
  <c r="V489" i="19"/>
  <c r="W489" i="19"/>
  <c r="X489" i="19"/>
  <c r="Z489" i="19"/>
  <c r="AB489" i="19" s="1"/>
  <c r="AA489" i="19"/>
  <c r="E490" i="19"/>
  <c r="F490" i="19"/>
  <c r="G490" i="19"/>
  <c r="H490" i="19"/>
  <c r="I490" i="19"/>
  <c r="J490" i="19"/>
  <c r="K490" i="19"/>
  <c r="L490" i="19"/>
  <c r="M490" i="19"/>
  <c r="N490" i="19"/>
  <c r="O490" i="19"/>
  <c r="P490" i="19"/>
  <c r="Q490" i="19"/>
  <c r="R490" i="19"/>
  <c r="S490" i="19"/>
  <c r="T490" i="19"/>
  <c r="U490" i="19"/>
  <c r="V490" i="19"/>
  <c r="W490" i="19"/>
  <c r="X490" i="19"/>
  <c r="Z490" i="19"/>
  <c r="AB490" i="19" s="1"/>
  <c r="AA490" i="19"/>
  <c r="E491" i="19"/>
  <c r="F491" i="19"/>
  <c r="G491" i="19"/>
  <c r="H491" i="19"/>
  <c r="I491" i="19"/>
  <c r="J491" i="19"/>
  <c r="K491" i="19"/>
  <c r="L491" i="19"/>
  <c r="M491" i="19"/>
  <c r="N491" i="19"/>
  <c r="O491" i="19"/>
  <c r="P491" i="19"/>
  <c r="Q491" i="19"/>
  <c r="R491" i="19"/>
  <c r="S491" i="19"/>
  <c r="T491" i="19"/>
  <c r="U491" i="19"/>
  <c r="V491" i="19"/>
  <c r="W491" i="19"/>
  <c r="X491" i="19"/>
  <c r="Z491" i="19"/>
  <c r="AA491" i="19"/>
  <c r="E492" i="19"/>
  <c r="F492" i="19"/>
  <c r="G492" i="19"/>
  <c r="H492" i="19"/>
  <c r="I492" i="19"/>
  <c r="J492" i="19"/>
  <c r="K492" i="19"/>
  <c r="L492" i="19"/>
  <c r="M492" i="19"/>
  <c r="N492" i="19"/>
  <c r="P492" i="19" s="1"/>
  <c r="O492" i="19"/>
  <c r="Q492" i="19"/>
  <c r="R492" i="19"/>
  <c r="S492" i="19"/>
  <c r="T492" i="19"/>
  <c r="U492" i="19"/>
  <c r="V492" i="19"/>
  <c r="W492" i="19"/>
  <c r="Y492" i="19" s="1"/>
  <c r="X492" i="19"/>
  <c r="Z492" i="19"/>
  <c r="AA492" i="19"/>
  <c r="E493" i="19"/>
  <c r="F493" i="19"/>
  <c r="G493" i="19"/>
  <c r="H493" i="19"/>
  <c r="I493" i="19"/>
  <c r="J493" i="19"/>
  <c r="K493" i="19"/>
  <c r="L493" i="19"/>
  <c r="M493" i="19"/>
  <c r="N493" i="19"/>
  <c r="P493" i="19" s="1"/>
  <c r="O493" i="19"/>
  <c r="Q493" i="19"/>
  <c r="R493" i="19"/>
  <c r="S493" i="19"/>
  <c r="T493" i="19"/>
  <c r="U493" i="19"/>
  <c r="V493" i="19"/>
  <c r="W493" i="19"/>
  <c r="X493" i="19"/>
  <c r="Z493" i="19"/>
  <c r="AB493" i="19" s="1"/>
  <c r="AA493" i="19"/>
  <c r="E494" i="19"/>
  <c r="F494" i="19"/>
  <c r="G494" i="19"/>
  <c r="H494" i="19"/>
  <c r="I494" i="19"/>
  <c r="J494" i="19"/>
  <c r="K494" i="19"/>
  <c r="L494" i="19"/>
  <c r="M494" i="19"/>
  <c r="N494" i="19"/>
  <c r="O494" i="19"/>
  <c r="P494" i="19"/>
  <c r="Q494" i="19"/>
  <c r="R494" i="19"/>
  <c r="S494" i="19"/>
  <c r="T494" i="19"/>
  <c r="U494" i="19"/>
  <c r="V494" i="19"/>
  <c r="W494" i="19"/>
  <c r="X494" i="19"/>
  <c r="Z494" i="19"/>
  <c r="AA494" i="19"/>
  <c r="E495" i="19"/>
  <c r="F495" i="19"/>
  <c r="G495" i="19"/>
  <c r="H495" i="19"/>
  <c r="I495" i="19"/>
  <c r="J495" i="19"/>
  <c r="K495" i="19"/>
  <c r="L495" i="19"/>
  <c r="M495" i="19"/>
  <c r="N495" i="19"/>
  <c r="O495" i="19"/>
  <c r="P495" i="19"/>
  <c r="Q495" i="19"/>
  <c r="R495" i="19"/>
  <c r="S495" i="19"/>
  <c r="T495" i="19"/>
  <c r="U495" i="19"/>
  <c r="V495" i="19"/>
  <c r="W495" i="19"/>
  <c r="X495" i="19"/>
  <c r="Z495" i="19"/>
  <c r="AA495" i="19"/>
  <c r="E496" i="19"/>
  <c r="F496" i="19"/>
  <c r="G496" i="19"/>
  <c r="H496" i="19"/>
  <c r="I496" i="19"/>
  <c r="J496" i="19"/>
  <c r="K496" i="19"/>
  <c r="L496" i="19"/>
  <c r="M496" i="19"/>
  <c r="N496" i="19"/>
  <c r="P496" i="19" s="1"/>
  <c r="O496" i="19"/>
  <c r="Q496" i="19"/>
  <c r="R496" i="19"/>
  <c r="S496" i="19"/>
  <c r="T496" i="19"/>
  <c r="U496" i="19"/>
  <c r="V496" i="19"/>
  <c r="W496" i="19"/>
  <c r="Y496" i="19" s="1"/>
  <c r="X496" i="19"/>
  <c r="Z496" i="19"/>
  <c r="AA496" i="19"/>
  <c r="E497" i="19"/>
  <c r="F497" i="19"/>
  <c r="G497" i="19"/>
  <c r="H497" i="19"/>
  <c r="I497" i="19"/>
  <c r="J497" i="19"/>
  <c r="K497" i="19"/>
  <c r="L497" i="19"/>
  <c r="M497" i="19"/>
  <c r="N497" i="19"/>
  <c r="P497" i="19" s="1"/>
  <c r="O497" i="19"/>
  <c r="Q497" i="19"/>
  <c r="R497" i="19"/>
  <c r="S497" i="19"/>
  <c r="T497" i="19"/>
  <c r="U497" i="19"/>
  <c r="V497" i="19"/>
  <c r="W497" i="19"/>
  <c r="X497" i="19"/>
  <c r="Z497" i="19"/>
  <c r="AB497" i="19" s="1"/>
  <c r="AA497" i="19"/>
  <c r="E498" i="19"/>
  <c r="F498" i="19"/>
  <c r="G498" i="19"/>
  <c r="H498" i="19"/>
  <c r="I498" i="19"/>
  <c r="J498" i="19"/>
  <c r="K498" i="19"/>
  <c r="L498" i="19"/>
  <c r="M498" i="19"/>
  <c r="N498" i="19"/>
  <c r="O498" i="19"/>
  <c r="P498" i="19"/>
  <c r="Q498" i="19"/>
  <c r="R498" i="19"/>
  <c r="S498" i="19"/>
  <c r="T498" i="19"/>
  <c r="U498" i="19"/>
  <c r="V498" i="19"/>
  <c r="W498" i="19"/>
  <c r="X498" i="19"/>
  <c r="Z498" i="19"/>
  <c r="AA498" i="19"/>
  <c r="E499" i="19"/>
  <c r="F499" i="19"/>
  <c r="G499" i="19"/>
  <c r="H499" i="19"/>
  <c r="I499" i="19"/>
  <c r="J499" i="19"/>
  <c r="K499" i="19"/>
  <c r="L499" i="19"/>
  <c r="M499" i="19"/>
  <c r="N499" i="19"/>
  <c r="O499" i="19"/>
  <c r="P499" i="19"/>
  <c r="Q499" i="19"/>
  <c r="R499" i="19"/>
  <c r="S499" i="19"/>
  <c r="T499" i="19"/>
  <c r="U499" i="19"/>
  <c r="V499" i="19"/>
  <c r="W499" i="19"/>
  <c r="X499" i="19"/>
  <c r="Z499" i="19"/>
  <c r="AA499" i="19"/>
  <c r="E500" i="19"/>
  <c r="F500" i="19"/>
  <c r="G500" i="19"/>
  <c r="H500" i="19"/>
  <c r="I500" i="19"/>
  <c r="J500" i="19"/>
  <c r="K500" i="19"/>
  <c r="L500" i="19"/>
  <c r="M500" i="19"/>
  <c r="N500" i="19"/>
  <c r="P500" i="19" s="1"/>
  <c r="O500" i="19"/>
  <c r="Q500" i="19"/>
  <c r="R500" i="19"/>
  <c r="S500" i="19"/>
  <c r="T500" i="19"/>
  <c r="U500" i="19"/>
  <c r="V500" i="19"/>
  <c r="W500" i="19"/>
  <c r="Y500" i="19" s="1"/>
  <c r="X500" i="19"/>
  <c r="Z500" i="19"/>
  <c r="AA500" i="19"/>
  <c r="E501" i="19"/>
  <c r="F501" i="19"/>
  <c r="G501" i="19"/>
  <c r="H501" i="19"/>
  <c r="I501" i="19"/>
  <c r="J501" i="19"/>
  <c r="K501" i="19"/>
  <c r="L501" i="19"/>
  <c r="M501" i="19"/>
  <c r="N501" i="19"/>
  <c r="P501" i="19" s="1"/>
  <c r="O501" i="19"/>
  <c r="Q501" i="19"/>
  <c r="R501" i="19"/>
  <c r="S501" i="19"/>
  <c r="T501" i="19"/>
  <c r="U501" i="19"/>
  <c r="V501" i="19"/>
  <c r="W501" i="19"/>
  <c r="X501" i="19"/>
  <c r="Z501" i="19"/>
  <c r="AB501" i="19" s="1"/>
  <c r="AA501" i="19"/>
  <c r="E502" i="19"/>
  <c r="F502" i="19"/>
  <c r="G502" i="19"/>
  <c r="H502" i="19"/>
  <c r="I502" i="19"/>
  <c r="J502" i="19"/>
  <c r="K502" i="19"/>
  <c r="L502" i="19"/>
  <c r="M502" i="19"/>
  <c r="N502" i="19"/>
  <c r="O502" i="19"/>
  <c r="P502" i="19"/>
  <c r="Q502" i="19"/>
  <c r="R502" i="19"/>
  <c r="S502" i="19"/>
  <c r="T502" i="19"/>
  <c r="U502" i="19"/>
  <c r="V502" i="19"/>
  <c r="W502" i="19"/>
  <c r="X502" i="19"/>
  <c r="Z502" i="19"/>
  <c r="AA502" i="19"/>
  <c r="E503" i="19"/>
  <c r="F503" i="19"/>
  <c r="G503" i="19"/>
  <c r="H503" i="19"/>
  <c r="I503" i="19"/>
  <c r="J503" i="19"/>
  <c r="K503" i="19"/>
  <c r="L503" i="19"/>
  <c r="M503" i="19"/>
  <c r="N503" i="19"/>
  <c r="O503" i="19"/>
  <c r="P503" i="19"/>
  <c r="Q503" i="19"/>
  <c r="R503" i="19"/>
  <c r="S503" i="19"/>
  <c r="T503" i="19"/>
  <c r="U503" i="19"/>
  <c r="V503" i="19"/>
  <c r="W503" i="19"/>
  <c r="X503" i="19"/>
  <c r="Z503" i="19"/>
  <c r="AA503" i="19"/>
  <c r="E504" i="19"/>
  <c r="F504" i="19"/>
  <c r="G504" i="19"/>
  <c r="H504" i="19"/>
  <c r="I504" i="19"/>
  <c r="J504" i="19"/>
  <c r="K504" i="19"/>
  <c r="L504" i="19"/>
  <c r="M504" i="19"/>
  <c r="N504" i="19"/>
  <c r="P504" i="19" s="1"/>
  <c r="O504" i="19"/>
  <c r="Q504" i="19"/>
  <c r="R504" i="19"/>
  <c r="S504" i="19"/>
  <c r="T504" i="19"/>
  <c r="U504" i="19"/>
  <c r="V504" i="19"/>
  <c r="W504" i="19"/>
  <c r="Y504" i="19" s="1"/>
  <c r="X504" i="19"/>
  <c r="Z504" i="19"/>
  <c r="AA504" i="19"/>
  <c r="E505" i="19"/>
  <c r="F505" i="19"/>
  <c r="G505" i="19"/>
  <c r="H505" i="19"/>
  <c r="I505" i="19"/>
  <c r="J505" i="19"/>
  <c r="K505" i="19"/>
  <c r="L505" i="19"/>
  <c r="M505" i="19"/>
  <c r="N505" i="19"/>
  <c r="P505" i="19" s="1"/>
  <c r="O505" i="19"/>
  <c r="Q505" i="19"/>
  <c r="R505" i="19"/>
  <c r="S505" i="19"/>
  <c r="T505" i="19"/>
  <c r="U505" i="19"/>
  <c r="V505" i="19"/>
  <c r="W505" i="19"/>
  <c r="X505" i="19"/>
  <c r="Z505" i="19"/>
  <c r="AB505" i="19" s="1"/>
  <c r="AA505" i="19"/>
  <c r="E506" i="19"/>
  <c r="F506" i="19"/>
  <c r="G506" i="19"/>
  <c r="H506" i="19"/>
  <c r="I506" i="19"/>
  <c r="J506" i="19"/>
  <c r="K506" i="19"/>
  <c r="L506" i="19"/>
  <c r="M506" i="19"/>
  <c r="N506" i="19"/>
  <c r="O506" i="19"/>
  <c r="P506" i="19"/>
  <c r="Q506" i="19"/>
  <c r="R506" i="19"/>
  <c r="S506" i="19"/>
  <c r="T506" i="19"/>
  <c r="U506" i="19"/>
  <c r="V506" i="19"/>
  <c r="W506" i="19"/>
  <c r="X506" i="19"/>
  <c r="Z506" i="19"/>
  <c r="AA506" i="19"/>
  <c r="E507" i="19"/>
  <c r="F507" i="19"/>
  <c r="G507" i="19"/>
  <c r="H507" i="19"/>
  <c r="I507" i="19"/>
  <c r="J507" i="19"/>
  <c r="K507" i="19"/>
  <c r="L507" i="19"/>
  <c r="M507" i="19"/>
  <c r="N507" i="19"/>
  <c r="O507" i="19"/>
  <c r="P507" i="19"/>
  <c r="Q507" i="19"/>
  <c r="R507" i="19"/>
  <c r="S507" i="19"/>
  <c r="T507" i="19"/>
  <c r="U507" i="19"/>
  <c r="V507" i="19"/>
  <c r="W507" i="19"/>
  <c r="X507" i="19"/>
  <c r="Z507" i="19"/>
  <c r="AA507" i="19"/>
  <c r="E508" i="19"/>
  <c r="F508" i="19"/>
  <c r="G508" i="19"/>
  <c r="H508" i="19"/>
  <c r="I508" i="19"/>
  <c r="J508" i="19"/>
  <c r="K508" i="19"/>
  <c r="L508" i="19"/>
  <c r="M508" i="19"/>
  <c r="N508" i="19"/>
  <c r="P508" i="19" s="1"/>
  <c r="O508" i="19"/>
  <c r="Q508" i="19"/>
  <c r="R508" i="19"/>
  <c r="S508" i="19"/>
  <c r="T508" i="19"/>
  <c r="U508" i="19"/>
  <c r="V508" i="19"/>
  <c r="W508" i="19"/>
  <c r="Y508" i="19" s="1"/>
  <c r="X508" i="19"/>
  <c r="Z508" i="19"/>
  <c r="AB508" i="19" s="1"/>
  <c r="AA508" i="19"/>
  <c r="E509" i="19"/>
  <c r="F509" i="19"/>
  <c r="G509" i="19"/>
  <c r="H509" i="19"/>
  <c r="I509" i="19"/>
  <c r="J509" i="19"/>
  <c r="K509" i="19"/>
  <c r="L509" i="19"/>
  <c r="M509" i="19"/>
  <c r="N509" i="19"/>
  <c r="O509" i="19"/>
  <c r="P509" i="19"/>
  <c r="Q509" i="19"/>
  <c r="R509" i="19"/>
  <c r="S509" i="19"/>
  <c r="T509" i="19"/>
  <c r="U509" i="19"/>
  <c r="V509" i="19"/>
  <c r="W509" i="19"/>
  <c r="X509" i="19"/>
  <c r="Z509" i="19"/>
  <c r="AA509" i="19"/>
  <c r="AB509" i="19"/>
  <c r="E510" i="19"/>
  <c r="F510" i="19"/>
  <c r="G510" i="19"/>
  <c r="H510" i="19"/>
  <c r="I510" i="19"/>
  <c r="J510" i="19"/>
  <c r="K510" i="19"/>
  <c r="L510" i="19"/>
  <c r="M510" i="19"/>
  <c r="N510" i="19"/>
  <c r="P510" i="19" s="1"/>
  <c r="O510" i="19"/>
  <c r="Q510" i="19"/>
  <c r="R510" i="19"/>
  <c r="S510" i="19"/>
  <c r="T510" i="19"/>
  <c r="U510" i="19"/>
  <c r="V510" i="19"/>
  <c r="W510" i="19"/>
  <c r="X510" i="19"/>
  <c r="Z510" i="19"/>
  <c r="AB510" i="19" s="1"/>
  <c r="AA510" i="19"/>
  <c r="E511" i="19"/>
  <c r="F511" i="19"/>
  <c r="G511" i="19"/>
  <c r="H511" i="19"/>
  <c r="I511" i="19"/>
  <c r="J511" i="19"/>
  <c r="K511" i="19"/>
  <c r="L511" i="19"/>
  <c r="M511" i="19"/>
  <c r="N511" i="19"/>
  <c r="O511" i="19"/>
  <c r="P511" i="19" s="1"/>
  <c r="Q511" i="19"/>
  <c r="R511" i="19"/>
  <c r="S511" i="19"/>
  <c r="T511" i="19"/>
  <c r="U511" i="19"/>
  <c r="V511" i="19"/>
  <c r="W511" i="19"/>
  <c r="Y511" i="19" s="1"/>
  <c r="X511" i="19"/>
  <c r="Z511" i="19"/>
  <c r="AB511" i="19" s="1"/>
  <c r="AA511" i="19"/>
  <c r="E512" i="19"/>
  <c r="F512" i="19"/>
  <c r="G512" i="19"/>
  <c r="H512" i="19"/>
  <c r="I512" i="19"/>
  <c r="J512" i="19"/>
  <c r="K512" i="19"/>
  <c r="L512" i="19"/>
  <c r="M512" i="19"/>
  <c r="N512" i="19"/>
  <c r="O512" i="19"/>
  <c r="P512" i="19" s="1"/>
  <c r="Q512" i="19"/>
  <c r="R512" i="19"/>
  <c r="S512" i="19"/>
  <c r="T512" i="19"/>
  <c r="U512" i="19"/>
  <c r="V512" i="19"/>
  <c r="W512" i="19"/>
  <c r="Y512" i="19" s="1"/>
  <c r="X512" i="19"/>
  <c r="Z512" i="19"/>
  <c r="AB512" i="19" s="1"/>
  <c r="AA512" i="19"/>
  <c r="E513" i="19"/>
  <c r="F513" i="19"/>
  <c r="G513" i="19"/>
  <c r="H513" i="19"/>
  <c r="I513" i="19"/>
  <c r="J513" i="19"/>
  <c r="K513" i="19"/>
  <c r="L513" i="19"/>
  <c r="M513" i="19"/>
  <c r="N513" i="19"/>
  <c r="O513" i="19"/>
  <c r="P513" i="19" s="1"/>
  <c r="Q513" i="19"/>
  <c r="R513" i="19"/>
  <c r="S513" i="19"/>
  <c r="T513" i="19"/>
  <c r="U513" i="19"/>
  <c r="V513" i="19"/>
  <c r="W513" i="19"/>
  <c r="Y513" i="19" s="1"/>
  <c r="X513" i="19"/>
  <c r="Z513" i="19"/>
  <c r="AB513" i="19" s="1"/>
  <c r="AA513" i="19"/>
  <c r="E514" i="19"/>
  <c r="F514" i="19"/>
  <c r="G514" i="19"/>
  <c r="H514" i="19"/>
  <c r="I514" i="19"/>
  <c r="J514" i="19"/>
  <c r="K514" i="19"/>
  <c r="L514" i="19"/>
  <c r="M514" i="19"/>
  <c r="N514" i="19"/>
  <c r="O514" i="19"/>
  <c r="P514" i="19" s="1"/>
  <c r="Q514" i="19"/>
  <c r="R514" i="19"/>
  <c r="S514" i="19"/>
  <c r="T514" i="19"/>
  <c r="U514" i="19"/>
  <c r="V514" i="19"/>
  <c r="W514" i="19"/>
  <c r="Y514" i="19" s="1"/>
  <c r="X514" i="19"/>
  <c r="Z514" i="19"/>
  <c r="AB514" i="19" s="1"/>
  <c r="AA514" i="19"/>
  <c r="E515" i="19"/>
  <c r="F515" i="19"/>
  <c r="G515" i="19"/>
  <c r="H515" i="19"/>
  <c r="I515" i="19"/>
  <c r="J515" i="19"/>
  <c r="K515" i="19"/>
  <c r="L515" i="19"/>
  <c r="M515" i="19"/>
  <c r="N515" i="19"/>
  <c r="O515" i="19"/>
  <c r="P515" i="19" s="1"/>
  <c r="Q515" i="19"/>
  <c r="R515" i="19"/>
  <c r="S515" i="19"/>
  <c r="T515" i="19"/>
  <c r="U515" i="19"/>
  <c r="V515" i="19"/>
  <c r="W515" i="19"/>
  <c r="Y515" i="19" s="1"/>
  <c r="X515" i="19"/>
  <c r="Z515" i="19"/>
  <c r="AB515" i="19" s="1"/>
  <c r="AA515" i="19"/>
  <c r="E516" i="19"/>
  <c r="F516" i="19"/>
  <c r="G516" i="19"/>
  <c r="H516" i="19"/>
  <c r="I516" i="19"/>
  <c r="J516" i="19"/>
  <c r="K516" i="19"/>
  <c r="L516" i="19"/>
  <c r="M516" i="19"/>
  <c r="N516" i="19"/>
  <c r="O516" i="19"/>
  <c r="P516" i="19" s="1"/>
  <c r="Q516" i="19"/>
  <c r="R516" i="19"/>
  <c r="S516" i="19"/>
  <c r="T516" i="19"/>
  <c r="U516" i="19"/>
  <c r="V516" i="19"/>
  <c r="W516" i="19"/>
  <c r="Y516" i="19" s="1"/>
  <c r="X516" i="19"/>
  <c r="Z516" i="19"/>
  <c r="AB516" i="19" s="1"/>
  <c r="AA516" i="19"/>
  <c r="E517" i="19"/>
  <c r="F517" i="19"/>
  <c r="G517" i="19"/>
  <c r="H517" i="19"/>
  <c r="I517" i="19"/>
  <c r="J517" i="19"/>
  <c r="K517" i="19"/>
  <c r="L517" i="19"/>
  <c r="M517" i="19"/>
  <c r="N517" i="19"/>
  <c r="O517" i="19"/>
  <c r="P517" i="19" s="1"/>
  <c r="Q517" i="19"/>
  <c r="R517" i="19"/>
  <c r="S517" i="19"/>
  <c r="T517" i="19"/>
  <c r="U517" i="19"/>
  <c r="V517" i="19"/>
  <c r="W517" i="19"/>
  <c r="Y517" i="19" s="1"/>
  <c r="X517" i="19"/>
  <c r="Z517" i="19"/>
  <c r="AB517" i="19" s="1"/>
  <c r="AA517" i="19"/>
  <c r="E518" i="19"/>
  <c r="F518" i="19"/>
  <c r="G518" i="19"/>
  <c r="H518" i="19"/>
  <c r="I518" i="19"/>
  <c r="J518" i="19"/>
  <c r="K518" i="19"/>
  <c r="L518" i="19"/>
  <c r="M518" i="19"/>
  <c r="N518" i="19"/>
  <c r="O518" i="19"/>
  <c r="P518" i="19" s="1"/>
  <c r="Q518" i="19"/>
  <c r="R518" i="19"/>
  <c r="S518" i="19"/>
  <c r="T518" i="19"/>
  <c r="U518" i="19"/>
  <c r="V518" i="19"/>
  <c r="W518" i="19"/>
  <c r="Y518" i="19" s="1"/>
  <c r="X518" i="19"/>
  <c r="Z518" i="19"/>
  <c r="AB518" i="19" s="1"/>
  <c r="AA518" i="19"/>
  <c r="E519" i="19"/>
  <c r="F519" i="19"/>
  <c r="G519" i="19"/>
  <c r="H519" i="19"/>
  <c r="I519" i="19"/>
  <c r="J519" i="19"/>
  <c r="K519" i="19"/>
  <c r="L519" i="19"/>
  <c r="M519" i="19"/>
  <c r="N519" i="19"/>
  <c r="O519" i="19"/>
  <c r="P519" i="19" s="1"/>
  <c r="Q519" i="19"/>
  <c r="R519" i="19"/>
  <c r="S519" i="19"/>
  <c r="T519" i="19"/>
  <c r="U519" i="19"/>
  <c r="V519" i="19"/>
  <c r="W519" i="19"/>
  <c r="Y519" i="19" s="1"/>
  <c r="X519" i="19"/>
  <c r="Z519" i="19"/>
  <c r="AB519" i="19" s="1"/>
  <c r="AA519" i="19"/>
  <c r="E520" i="19"/>
  <c r="F520" i="19"/>
  <c r="G520" i="19"/>
  <c r="H520" i="19"/>
  <c r="I520" i="19"/>
  <c r="J520" i="19"/>
  <c r="K520" i="19"/>
  <c r="L520" i="19"/>
  <c r="M520" i="19"/>
  <c r="N520" i="19"/>
  <c r="O520" i="19"/>
  <c r="P520" i="19" s="1"/>
  <c r="Q520" i="19"/>
  <c r="R520" i="19"/>
  <c r="S520" i="19"/>
  <c r="T520" i="19"/>
  <c r="U520" i="19"/>
  <c r="V520" i="19"/>
  <c r="W520" i="19"/>
  <c r="Y520" i="19" s="1"/>
  <c r="X520" i="19"/>
  <c r="Z520" i="19"/>
  <c r="AB520" i="19" s="1"/>
  <c r="AA520" i="19"/>
  <c r="E521" i="19"/>
  <c r="F521" i="19"/>
  <c r="G521" i="19"/>
  <c r="H521" i="19"/>
  <c r="I521" i="19"/>
  <c r="J521" i="19"/>
  <c r="K521" i="19"/>
  <c r="L521" i="19"/>
  <c r="M521" i="19"/>
  <c r="N521" i="19"/>
  <c r="O521" i="19"/>
  <c r="P521" i="19" s="1"/>
  <c r="Q521" i="19"/>
  <c r="R521" i="19"/>
  <c r="S521" i="19"/>
  <c r="T521" i="19"/>
  <c r="U521" i="19"/>
  <c r="V521" i="19"/>
  <c r="W521" i="19"/>
  <c r="Y521" i="19" s="1"/>
  <c r="X521" i="19"/>
  <c r="Z521" i="19"/>
  <c r="AB521" i="19" s="1"/>
  <c r="AA521" i="19"/>
  <c r="E522" i="19"/>
  <c r="F522" i="19"/>
  <c r="G522" i="19"/>
  <c r="H522" i="19"/>
  <c r="I522" i="19"/>
  <c r="J522" i="19"/>
  <c r="K522" i="19"/>
  <c r="L522" i="19"/>
  <c r="M522" i="19"/>
  <c r="N522" i="19"/>
  <c r="O522" i="19"/>
  <c r="P522" i="19" s="1"/>
  <c r="Q522" i="19"/>
  <c r="R522" i="19"/>
  <c r="S522" i="19"/>
  <c r="T522" i="19"/>
  <c r="U522" i="19"/>
  <c r="V522" i="19"/>
  <c r="W522" i="19"/>
  <c r="Y522" i="19" s="1"/>
  <c r="X522" i="19"/>
  <c r="Z522" i="19"/>
  <c r="AB522" i="19" s="1"/>
  <c r="AA522" i="19"/>
  <c r="E523" i="19"/>
  <c r="F523" i="19"/>
  <c r="G523" i="19"/>
  <c r="H523" i="19"/>
  <c r="I523" i="19"/>
  <c r="J523" i="19"/>
  <c r="K523" i="19"/>
  <c r="L523" i="19"/>
  <c r="M523" i="19"/>
  <c r="N523" i="19"/>
  <c r="O523" i="19"/>
  <c r="P523" i="19" s="1"/>
  <c r="Q523" i="19"/>
  <c r="R523" i="19"/>
  <c r="S523" i="19"/>
  <c r="T523" i="19"/>
  <c r="U523" i="19"/>
  <c r="V523" i="19"/>
  <c r="W523" i="19"/>
  <c r="Y523" i="19" s="1"/>
  <c r="X523" i="19"/>
  <c r="Z523" i="19"/>
  <c r="AB523" i="19" s="1"/>
  <c r="AA523" i="19"/>
  <c r="E524" i="19"/>
  <c r="F524" i="19"/>
  <c r="G524" i="19"/>
  <c r="H524" i="19"/>
  <c r="I524" i="19"/>
  <c r="J524" i="19"/>
  <c r="K524" i="19"/>
  <c r="L524" i="19"/>
  <c r="M524" i="19"/>
  <c r="N524" i="19"/>
  <c r="O524" i="19"/>
  <c r="P524" i="19" s="1"/>
  <c r="Q524" i="19"/>
  <c r="R524" i="19"/>
  <c r="S524" i="19"/>
  <c r="T524" i="19"/>
  <c r="U524" i="19"/>
  <c r="V524" i="19"/>
  <c r="W524" i="19"/>
  <c r="Y524" i="19" s="1"/>
  <c r="X524" i="19"/>
  <c r="Z524" i="19"/>
  <c r="AB524" i="19" s="1"/>
  <c r="AA524" i="19"/>
  <c r="E525" i="19"/>
  <c r="F525" i="19"/>
  <c r="G525" i="19"/>
  <c r="H525" i="19"/>
  <c r="I525" i="19"/>
  <c r="J525" i="19"/>
  <c r="K525" i="19"/>
  <c r="L525" i="19"/>
  <c r="M525" i="19"/>
  <c r="N525" i="19"/>
  <c r="O525" i="19"/>
  <c r="P525" i="19" s="1"/>
  <c r="Q525" i="19"/>
  <c r="R525" i="19"/>
  <c r="S525" i="19"/>
  <c r="T525" i="19"/>
  <c r="U525" i="19"/>
  <c r="V525" i="19"/>
  <c r="W525" i="19"/>
  <c r="Y525" i="19" s="1"/>
  <c r="X525" i="19"/>
  <c r="Z525" i="19"/>
  <c r="AB525" i="19" s="1"/>
  <c r="AA525" i="19"/>
  <c r="E526" i="19"/>
  <c r="F526" i="19"/>
  <c r="G526" i="19"/>
  <c r="H526" i="19"/>
  <c r="I526" i="19"/>
  <c r="J526" i="19"/>
  <c r="K526" i="19"/>
  <c r="L526" i="19"/>
  <c r="M526" i="19"/>
  <c r="N526" i="19"/>
  <c r="O526" i="19"/>
  <c r="P526" i="19" s="1"/>
  <c r="Q526" i="19"/>
  <c r="R526" i="19"/>
  <c r="S526" i="19"/>
  <c r="T526" i="19"/>
  <c r="U526" i="19"/>
  <c r="V526" i="19"/>
  <c r="W526" i="19"/>
  <c r="Y526" i="19" s="1"/>
  <c r="X526" i="19"/>
  <c r="Z526" i="19"/>
  <c r="AB526" i="19" s="1"/>
  <c r="AA526" i="19"/>
  <c r="E527" i="19"/>
  <c r="F527" i="19"/>
  <c r="G527" i="19"/>
  <c r="H527" i="19"/>
  <c r="I527" i="19"/>
  <c r="J527" i="19"/>
  <c r="K527" i="19"/>
  <c r="L527" i="19"/>
  <c r="M527" i="19"/>
  <c r="N527" i="19"/>
  <c r="O527" i="19"/>
  <c r="P527" i="19" s="1"/>
  <c r="Q527" i="19"/>
  <c r="R527" i="19"/>
  <c r="S527" i="19"/>
  <c r="T527" i="19"/>
  <c r="U527" i="19"/>
  <c r="V527" i="19"/>
  <c r="W527" i="19"/>
  <c r="Y527" i="19" s="1"/>
  <c r="X527" i="19"/>
  <c r="Z527" i="19"/>
  <c r="AB527" i="19" s="1"/>
  <c r="AA527" i="19"/>
  <c r="E528" i="19"/>
  <c r="F528" i="19"/>
  <c r="G528" i="19"/>
  <c r="H528" i="19"/>
  <c r="I528" i="19"/>
  <c r="J528" i="19"/>
  <c r="K528" i="19"/>
  <c r="L528" i="19"/>
  <c r="M528" i="19"/>
  <c r="N528" i="19"/>
  <c r="O528" i="19"/>
  <c r="P528" i="19" s="1"/>
  <c r="Q528" i="19"/>
  <c r="R528" i="19"/>
  <c r="S528" i="19"/>
  <c r="T528" i="19"/>
  <c r="U528" i="19"/>
  <c r="V528" i="19"/>
  <c r="W528" i="19"/>
  <c r="Y528" i="19" s="1"/>
  <c r="X528" i="19"/>
  <c r="Z528" i="19"/>
  <c r="AB528" i="19" s="1"/>
  <c r="AA528" i="19"/>
  <c r="E529" i="19"/>
  <c r="F529" i="19"/>
  <c r="G529" i="19"/>
  <c r="H529" i="19"/>
  <c r="I529" i="19"/>
  <c r="J529" i="19"/>
  <c r="K529" i="19"/>
  <c r="L529" i="19"/>
  <c r="M529" i="19"/>
  <c r="N529" i="19"/>
  <c r="O529" i="19"/>
  <c r="P529" i="19" s="1"/>
  <c r="Q529" i="19"/>
  <c r="R529" i="19"/>
  <c r="S529" i="19"/>
  <c r="T529" i="19"/>
  <c r="U529" i="19"/>
  <c r="V529" i="19"/>
  <c r="W529" i="19"/>
  <c r="Y529" i="19" s="1"/>
  <c r="X529" i="19"/>
  <c r="Z529" i="19"/>
  <c r="AB529" i="19" s="1"/>
  <c r="AA529" i="19"/>
  <c r="E530" i="19"/>
  <c r="F530" i="19"/>
  <c r="G530" i="19"/>
  <c r="H530" i="19"/>
  <c r="I530" i="19"/>
  <c r="J530" i="19"/>
  <c r="K530" i="19"/>
  <c r="L530" i="19"/>
  <c r="M530" i="19"/>
  <c r="N530" i="19"/>
  <c r="O530" i="19"/>
  <c r="P530" i="19" s="1"/>
  <c r="Q530" i="19"/>
  <c r="R530" i="19"/>
  <c r="S530" i="19"/>
  <c r="T530" i="19"/>
  <c r="U530" i="19"/>
  <c r="V530" i="19"/>
  <c r="W530" i="19"/>
  <c r="Y530" i="19" s="1"/>
  <c r="X530" i="19"/>
  <c r="Z530" i="19"/>
  <c r="AB530" i="19" s="1"/>
  <c r="AA530" i="19"/>
  <c r="E531" i="19"/>
  <c r="F531" i="19"/>
  <c r="G531" i="19"/>
  <c r="H531" i="19"/>
  <c r="I531" i="19"/>
  <c r="J531" i="19"/>
  <c r="K531" i="19"/>
  <c r="L531" i="19"/>
  <c r="M531" i="19"/>
  <c r="N531" i="19"/>
  <c r="O531" i="19"/>
  <c r="P531" i="19" s="1"/>
  <c r="Q531" i="19"/>
  <c r="R531" i="19"/>
  <c r="S531" i="19"/>
  <c r="T531" i="19"/>
  <c r="U531" i="19"/>
  <c r="V531" i="19"/>
  <c r="W531" i="19"/>
  <c r="Y531" i="19" s="1"/>
  <c r="X531" i="19"/>
  <c r="Z531" i="19"/>
  <c r="AB531" i="19" s="1"/>
  <c r="AA531" i="19"/>
  <c r="E532" i="19"/>
  <c r="F532" i="19"/>
  <c r="G532" i="19"/>
  <c r="H532" i="19"/>
  <c r="I532" i="19"/>
  <c r="J532" i="19"/>
  <c r="K532" i="19"/>
  <c r="L532" i="19"/>
  <c r="M532" i="19"/>
  <c r="N532" i="19"/>
  <c r="O532" i="19"/>
  <c r="P532" i="19" s="1"/>
  <c r="Q532" i="19"/>
  <c r="R532" i="19"/>
  <c r="S532" i="19"/>
  <c r="T532" i="19"/>
  <c r="U532" i="19"/>
  <c r="V532" i="19"/>
  <c r="W532" i="19"/>
  <c r="Y532" i="19" s="1"/>
  <c r="X532" i="19"/>
  <c r="Z532" i="19"/>
  <c r="AB532" i="19" s="1"/>
  <c r="AA532" i="19"/>
  <c r="E533" i="19"/>
  <c r="F533" i="19"/>
  <c r="G533" i="19"/>
  <c r="H533" i="19"/>
  <c r="I533" i="19"/>
  <c r="J533" i="19"/>
  <c r="K533" i="19"/>
  <c r="L533" i="19"/>
  <c r="M533" i="19"/>
  <c r="N533" i="19"/>
  <c r="O533" i="19"/>
  <c r="P533" i="19" s="1"/>
  <c r="Q533" i="19"/>
  <c r="R533" i="19"/>
  <c r="S533" i="19"/>
  <c r="T533" i="19"/>
  <c r="U533" i="19"/>
  <c r="V533" i="19"/>
  <c r="W533" i="19"/>
  <c r="Y533" i="19" s="1"/>
  <c r="X533" i="19"/>
  <c r="Z533" i="19"/>
  <c r="AB533" i="19" s="1"/>
  <c r="AA533" i="19"/>
  <c r="E534" i="19"/>
  <c r="F534" i="19"/>
  <c r="G534" i="19"/>
  <c r="H534" i="19"/>
  <c r="I534" i="19"/>
  <c r="J534" i="19"/>
  <c r="K534" i="19"/>
  <c r="L534" i="19"/>
  <c r="M534" i="19"/>
  <c r="N534" i="19"/>
  <c r="O534" i="19"/>
  <c r="P534" i="19" s="1"/>
  <c r="Q534" i="19"/>
  <c r="R534" i="19"/>
  <c r="S534" i="19"/>
  <c r="T534" i="19"/>
  <c r="U534" i="19"/>
  <c r="V534" i="19"/>
  <c r="W534" i="19"/>
  <c r="Y534" i="19" s="1"/>
  <c r="X534" i="19"/>
  <c r="Z534" i="19"/>
  <c r="AB534" i="19" s="1"/>
  <c r="AA534" i="19"/>
  <c r="E535" i="19"/>
  <c r="F535" i="19"/>
  <c r="G535" i="19"/>
  <c r="H535" i="19"/>
  <c r="I535" i="19"/>
  <c r="J535" i="19"/>
  <c r="K535" i="19"/>
  <c r="L535" i="19"/>
  <c r="M535" i="19"/>
  <c r="N535" i="19"/>
  <c r="O535" i="19"/>
  <c r="P535" i="19" s="1"/>
  <c r="Q535" i="19"/>
  <c r="R535" i="19"/>
  <c r="S535" i="19"/>
  <c r="T535" i="19"/>
  <c r="U535" i="19"/>
  <c r="V535" i="19"/>
  <c r="W535" i="19"/>
  <c r="Y535" i="19" s="1"/>
  <c r="X535" i="19"/>
  <c r="Z535" i="19"/>
  <c r="AB535" i="19" s="1"/>
  <c r="AA535" i="19"/>
  <c r="E536" i="19"/>
  <c r="F536" i="19"/>
  <c r="G536" i="19"/>
  <c r="H536" i="19"/>
  <c r="I536" i="19"/>
  <c r="J536" i="19"/>
  <c r="K536" i="19"/>
  <c r="L536" i="19"/>
  <c r="M536" i="19"/>
  <c r="N536" i="19"/>
  <c r="O536" i="19"/>
  <c r="P536" i="19" s="1"/>
  <c r="Q536" i="19"/>
  <c r="R536" i="19"/>
  <c r="S536" i="19"/>
  <c r="T536" i="19"/>
  <c r="U536" i="19"/>
  <c r="V536" i="19"/>
  <c r="W536" i="19"/>
  <c r="Y536" i="19" s="1"/>
  <c r="X536" i="19"/>
  <c r="Z536" i="19"/>
  <c r="AB536" i="19" s="1"/>
  <c r="AA536" i="19"/>
  <c r="E537" i="19"/>
  <c r="F537" i="19"/>
  <c r="G537" i="19"/>
  <c r="H537" i="19"/>
  <c r="I537" i="19"/>
  <c r="J537" i="19"/>
  <c r="K537" i="19"/>
  <c r="L537" i="19"/>
  <c r="M537" i="19"/>
  <c r="N537" i="19"/>
  <c r="O537" i="19"/>
  <c r="P537" i="19" s="1"/>
  <c r="Q537" i="19"/>
  <c r="R537" i="19"/>
  <c r="S537" i="19"/>
  <c r="T537" i="19"/>
  <c r="U537" i="19"/>
  <c r="V537" i="19"/>
  <c r="W537" i="19"/>
  <c r="Y537" i="19" s="1"/>
  <c r="X537" i="19"/>
  <c r="Z537" i="19"/>
  <c r="AB537" i="19" s="1"/>
  <c r="AA537" i="19"/>
  <c r="E538" i="19"/>
  <c r="F538" i="19"/>
  <c r="G538" i="19"/>
  <c r="H538" i="19"/>
  <c r="I538" i="19"/>
  <c r="J538" i="19"/>
  <c r="K538" i="19"/>
  <c r="L538" i="19"/>
  <c r="M538" i="19"/>
  <c r="N538" i="19"/>
  <c r="O538" i="19"/>
  <c r="P538" i="19" s="1"/>
  <c r="Q538" i="19"/>
  <c r="R538" i="19"/>
  <c r="S538" i="19"/>
  <c r="T538" i="19"/>
  <c r="U538" i="19"/>
  <c r="V538" i="19"/>
  <c r="W538" i="19"/>
  <c r="Y538" i="19" s="1"/>
  <c r="X538" i="19"/>
  <c r="Z538" i="19"/>
  <c r="AB538" i="19" s="1"/>
  <c r="AA538" i="19"/>
  <c r="E539" i="19"/>
  <c r="F539" i="19"/>
  <c r="G539" i="19"/>
  <c r="H539" i="19"/>
  <c r="I539" i="19"/>
  <c r="J539" i="19"/>
  <c r="K539" i="19"/>
  <c r="L539" i="19"/>
  <c r="M539" i="19"/>
  <c r="N539" i="19"/>
  <c r="O539" i="19"/>
  <c r="P539" i="19" s="1"/>
  <c r="Q539" i="19"/>
  <c r="R539" i="19"/>
  <c r="S539" i="19"/>
  <c r="T539" i="19"/>
  <c r="U539" i="19"/>
  <c r="V539" i="19"/>
  <c r="W539" i="19"/>
  <c r="Y539" i="19" s="1"/>
  <c r="X539" i="19"/>
  <c r="Z539" i="19"/>
  <c r="AB539" i="19" s="1"/>
  <c r="AA539" i="19"/>
  <c r="E540" i="19"/>
  <c r="F540" i="19"/>
  <c r="G540" i="19"/>
  <c r="H540" i="19"/>
  <c r="I540" i="19"/>
  <c r="J540" i="19"/>
  <c r="K540" i="19"/>
  <c r="L540" i="19"/>
  <c r="M540" i="19"/>
  <c r="N540" i="19"/>
  <c r="O540" i="19"/>
  <c r="P540" i="19" s="1"/>
  <c r="Q540" i="19"/>
  <c r="R540" i="19"/>
  <c r="S540" i="19"/>
  <c r="T540" i="19"/>
  <c r="U540" i="19"/>
  <c r="V540" i="19"/>
  <c r="W540" i="19"/>
  <c r="Y540" i="19" s="1"/>
  <c r="X540" i="19"/>
  <c r="Z540" i="19"/>
  <c r="AB540" i="19" s="1"/>
  <c r="AA540" i="19"/>
  <c r="E541" i="19"/>
  <c r="F541" i="19"/>
  <c r="G541" i="19"/>
  <c r="H541" i="19"/>
  <c r="I541" i="19"/>
  <c r="J541" i="19"/>
  <c r="K541" i="19"/>
  <c r="L541" i="19"/>
  <c r="M541" i="19"/>
  <c r="N541" i="19"/>
  <c r="O541" i="19"/>
  <c r="P541" i="19" s="1"/>
  <c r="Q541" i="19"/>
  <c r="R541" i="19"/>
  <c r="S541" i="19"/>
  <c r="T541" i="19"/>
  <c r="U541" i="19"/>
  <c r="V541" i="19"/>
  <c r="W541" i="19"/>
  <c r="Y541" i="19" s="1"/>
  <c r="X541" i="19"/>
  <c r="Z541" i="19"/>
  <c r="AB541" i="19" s="1"/>
  <c r="AA541" i="19"/>
  <c r="E542" i="19"/>
  <c r="F542" i="19"/>
  <c r="G542" i="19"/>
  <c r="H542" i="19"/>
  <c r="I542" i="19"/>
  <c r="J542" i="19"/>
  <c r="K542" i="19"/>
  <c r="L542" i="19"/>
  <c r="M542" i="19"/>
  <c r="N542" i="19"/>
  <c r="O542" i="19"/>
  <c r="P542" i="19" s="1"/>
  <c r="Q542" i="19"/>
  <c r="R542" i="19"/>
  <c r="S542" i="19"/>
  <c r="T542" i="19"/>
  <c r="U542" i="19"/>
  <c r="V542" i="19"/>
  <c r="W542" i="19"/>
  <c r="Y542" i="19" s="1"/>
  <c r="X542" i="19"/>
  <c r="Z542" i="19"/>
  <c r="AB542" i="19" s="1"/>
  <c r="AA542" i="19"/>
  <c r="E543" i="19"/>
  <c r="F543" i="19"/>
  <c r="G543" i="19"/>
  <c r="H543" i="19"/>
  <c r="I543" i="19"/>
  <c r="J543" i="19"/>
  <c r="K543" i="19"/>
  <c r="L543" i="19"/>
  <c r="M543" i="19"/>
  <c r="N543" i="19"/>
  <c r="O543" i="19"/>
  <c r="P543" i="19" s="1"/>
  <c r="Q543" i="19"/>
  <c r="R543" i="19"/>
  <c r="S543" i="19"/>
  <c r="T543" i="19"/>
  <c r="U543" i="19"/>
  <c r="V543" i="19"/>
  <c r="W543" i="19"/>
  <c r="X543" i="19"/>
  <c r="Y543" i="19"/>
  <c r="Z543" i="19"/>
  <c r="AB543" i="19" s="1"/>
  <c r="AA543" i="19"/>
  <c r="E544" i="19"/>
  <c r="F544" i="19"/>
  <c r="G544" i="19"/>
  <c r="H544" i="19"/>
  <c r="I544" i="19"/>
  <c r="J544" i="19"/>
  <c r="K544" i="19"/>
  <c r="L544" i="19"/>
  <c r="M544" i="19"/>
  <c r="N544" i="19"/>
  <c r="O544" i="19"/>
  <c r="P544" i="19" s="1"/>
  <c r="Q544" i="19"/>
  <c r="R544" i="19"/>
  <c r="S544" i="19"/>
  <c r="T544" i="19"/>
  <c r="U544" i="19"/>
  <c r="V544" i="19"/>
  <c r="W544" i="19"/>
  <c r="X544" i="19"/>
  <c r="Y544" i="19"/>
  <c r="Z544" i="19"/>
  <c r="AB544" i="19" s="1"/>
  <c r="AA544" i="19"/>
  <c r="E545" i="19"/>
  <c r="F545" i="19"/>
  <c r="G545" i="19"/>
  <c r="H545" i="19"/>
  <c r="I545" i="19"/>
  <c r="J545" i="19"/>
  <c r="K545" i="19"/>
  <c r="L545" i="19"/>
  <c r="M545" i="19"/>
  <c r="N545" i="19"/>
  <c r="O545" i="19"/>
  <c r="P545" i="19" s="1"/>
  <c r="Q545" i="19"/>
  <c r="R545" i="19"/>
  <c r="S545" i="19"/>
  <c r="T545" i="19"/>
  <c r="U545" i="19"/>
  <c r="V545" i="19"/>
  <c r="W545" i="19"/>
  <c r="Y545" i="19" s="1"/>
  <c r="X545" i="19"/>
  <c r="Z545" i="19"/>
  <c r="AB545" i="19" s="1"/>
  <c r="AA545" i="19"/>
  <c r="E546" i="19"/>
  <c r="F546" i="19"/>
  <c r="G546" i="19"/>
  <c r="H546" i="19"/>
  <c r="I546" i="19"/>
  <c r="J546" i="19"/>
  <c r="K546" i="19"/>
  <c r="L546" i="19"/>
  <c r="M546" i="19"/>
  <c r="N546" i="19"/>
  <c r="O546" i="19"/>
  <c r="P546" i="19" s="1"/>
  <c r="Q546" i="19"/>
  <c r="R546" i="19"/>
  <c r="S546" i="19"/>
  <c r="T546" i="19"/>
  <c r="U546" i="19"/>
  <c r="V546" i="19"/>
  <c r="W546" i="19"/>
  <c r="X546" i="19"/>
  <c r="Y546" i="19"/>
  <c r="Z546" i="19"/>
  <c r="AB546" i="19" s="1"/>
  <c r="AA546" i="19"/>
  <c r="E547" i="19"/>
  <c r="F547" i="19"/>
  <c r="G547" i="19"/>
  <c r="H547" i="19"/>
  <c r="I547" i="19"/>
  <c r="J547" i="19"/>
  <c r="K547" i="19"/>
  <c r="L547" i="19"/>
  <c r="M547" i="19"/>
  <c r="N547" i="19"/>
  <c r="O547" i="19"/>
  <c r="P547" i="19" s="1"/>
  <c r="Q547" i="19"/>
  <c r="R547" i="19"/>
  <c r="S547" i="19"/>
  <c r="T547" i="19"/>
  <c r="U547" i="19"/>
  <c r="V547" i="19"/>
  <c r="W547" i="19"/>
  <c r="X547" i="19"/>
  <c r="Y547" i="19"/>
  <c r="Z547" i="19"/>
  <c r="AB547" i="19" s="1"/>
  <c r="AA547" i="19"/>
  <c r="E548" i="19"/>
  <c r="F548" i="19"/>
  <c r="G548" i="19"/>
  <c r="H548" i="19"/>
  <c r="I548" i="19"/>
  <c r="J548" i="19"/>
  <c r="K548" i="19"/>
  <c r="L548" i="19"/>
  <c r="M548" i="19"/>
  <c r="N548" i="19"/>
  <c r="O548" i="19"/>
  <c r="P548" i="19" s="1"/>
  <c r="Q548" i="19"/>
  <c r="R548" i="19"/>
  <c r="S548" i="19"/>
  <c r="T548" i="19"/>
  <c r="U548" i="19"/>
  <c r="V548" i="19"/>
  <c r="W548" i="19"/>
  <c r="X548" i="19"/>
  <c r="Y548" i="19"/>
  <c r="Z548" i="19"/>
  <c r="AB548" i="19" s="1"/>
  <c r="AA548" i="19"/>
  <c r="E549" i="19"/>
  <c r="F549" i="19"/>
  <c r="G549" i="19"/>
  <c r="H549" i="19"/>
  <c r="I549" i="19"/>
  <c r="J549" i="19"/>
  <c r="K549" i="19"/>
  <c r="L549" i="19"/>
  <c r="M549" i="19"/>
  <c r="N549" i="19"/>
  <c r="O549" i="19"/>
  <c r="P549" i="19" s="1"/>
  <c r="Q549" i="19"/>
  <c r="R549" i="19"/>
  <c r="S549" i="19"/>
  <c r="T549" i="19"/>
  <c r="U549" i="19"/>
  <c r="V549" i="19"/>
  <c r="W549" i="19"/>
  <c r="Y549" i="19" s="1"/>
  <c r="X549" i="19"/>
  <c r="Z549" i="19"/>
  <c r="AB549" i="19" s="1"/>
  <c r="AA549" i="19"/>
  <c r="E550" i="19"/>
  <c r="F550" i="19"/>
  <c r="G550" i="19"/>
  <c r="H550" i="19"/>
  <c r="I550" i="19"/>
  <c r="J550" i="19"/>
  <c r="K550" i="19"/>
  <c r="L550" i="19"/>
  <c r="M550" i="19"/>
  <c r="N550" i="19"/>
  <c r="O550" i="19"/>
  <c r="P550" i="19" s="1"/>
  <c r="Q550" i="19"/>
  <c r="R550" i="19"/>
  <c r="S550" i="19"/>
  <c r="T550" i="19"/>
  <c r="U550" i="19"/>
  <c r="V550" i="19"/>
  <c r="W550" i="19"/>
  <c r="X550" i="19"/>
  <c r="Y550" i="19"/>
  <c r="Z550" i="19"/>
  <c r="AB550" i="19" s="1"/>
  <c r="AA550" i="19"/>
  <c r="E551" i="19"/>
  <c r="F551" i="19"/>
  <c r="G551" i="19"/>
  <c r="H551" i="19"/>
  <c r="I551" i="19"/>
  <c r="J551" i="19"/>
  <c r="K551" i="19"/>
  <c r="L551" i="19"/>
  <c r="M551" i="19"/>
  <c r="N551" i="19"/>
  <c r="O551" i="19"/>
  <c r="P551" i="19" s="1"/>
  <c r="Q551" i="19"/>
  <c r="R551" i="19"/>
  <c r="S551" i="19"/>
  <c r="T551" i="19"/>
  <c r="U551" i="19"/>
  <c r="V551" i="19"/>
  <c r="W551" i="19"/>
  <c r="X551" i="19"/>
  <c r="Y551" i="19"/>
  <c r="Z551" i="19"/>
  <c r="AB551" i="19" s="1"/>
  <c r="AA551" i="19"/>
  <c r="E552" i="19"/>
  <c r="F552" i="19"/>
  <c r="G552" i="19"/>
  <c r="H552" i="19"/>
  <c r="I552" i="19"/>
  <c r="J552" i="19"/>
  <c r="K552" i="19"/>
  <c r="L552" i="19"/>
  <c r="M552" i="19"/>
  <c r="N552" i="19"/>
  <c r="O552" i="19"/>
  <c r="P552" i="19" s="1"/>
  <c r="Q552" i="19"/>
  <c r="R552" i="19"/>
  <c r="S552" i="19"/>
  <c r="T552" i="19"/>
  <c r="U552" i="19"/>
  <c r="V552" i="19"/>
  <c r="W552" i="19"/>
  <c r="X552" i="19"/>
  <c r="Y552" i="19"/>
  <c r="Z552" i="19"/>
  <c r="AB552" i="19" s="1"/>
  <c r="AA552" i="19"/>
  <c r="E553" i="19"/>
  <c r="F553" i="19"/>
  <c r="G553" i="19"/>
  <c r="H553" i="19"/>
  <c r="I553" i="19"/>
  <c r="J553" i="19"/>
  <c r="K553" i="19"/>
  <c r="L553" i="19"/>
  <c r="M553" i="19"/>
  <c r="N553" i="19"/>
  <c r="O553" i="19"/>
  <c r="P553" i="19" s="1"/>
  <c r="Q553" i="19"/>
  <c r="R553" i="19"/>
  <c r="S553" i="19"/>
  <c r="T553" i="19"/>
  <c r="U553" i="19"/>
  <c r="V553" i="19"/>
  <c r="W553" i="19"/>
  <c r="Y553" i="19" s="1"/>
  <c r="X553" i="19"/>
  <c r="Z553" i="19"/>
  <c r="AB553" i="19" s="1"/>
  <c r="AA553" i="19"/>
  <c r="E554" i="19"/>
  <c r="F554" i="19"/>
  <c r="G554" i="19"/>
  <c r="H554" i="19"/>
  <c r="I554" i="19"/>
  <c r="J554" i="19"/>
  <c r="K554" i="19"/>
  <c r="L554" i="19"/>
  <c r="M554" i="19"/>
  <c r="N554" i="19"/>
  <c r="O554" i="19"/>
  <c r="P554" i="19" s="1"/>
  <c r="Q554" i="19"/>
  <c r="R554" i="19"/>
  <c r="S554" i="19"/>
  <c r="T554" i="19"/>
  <c r="U554" i="19"/>
  <c r="V554" i="19"/>
  <c r="W554" i="19"/>
  <c r="X554" i="19"/>
  <c r="Y554" i="19"/>
  <c r="Z554" i="19"/>
  <c r="AB554" i="19" s="1"/>
  <c r="AA554" i="19"/>
  <c r="E555" i="19"/>
  <c r="F555" i="19"/>
  <c r="G555" i="19"/>
  <c r="H555" i="19"/>
  <c r="I555" i="19"/>
  <c r="J555" i="19"/>
  <c r="K555" i="19"/>
  <c r="L555" i="19"/>
  <c r="M555" i="19"/>
  <c r="N555" i="19"/>
  <c r="O555" i="19"/>
  <c r="P555" i="19" s="1"/>
  <c r="Q555" i="19"/>
  <c r="R555" i="19"/>
  <c r="S555" i="19"/>
  <c r="T555" i="19"/>
  <c r="U555" i="19"/>
  <c r="V555" i="19"/>
  <c r="W555" i="19"/>
  <c r="X555" i="19"/>
  <c r="Y555" i="19"/>
  <c r="Z555" i="19"/>
  <c r="AB555" i="19" s="1"/>
  <c r="AA555" i="19"/>
  <c r="E556" i="19"/>
  <c r="F556" i="19"/>
  <c r="G556" i="19"/>
  <c r="H556" i="19"/>
  <c r="I556" i="19"/>
  <c r="J556" i="19"/>
  <c r="K556" i="19"/>
  <c r="L556" i="19"/>
  <c r="M556" i="19"/>
  <c r="N556" i="19"/>
  <c r="O556" i="19"/>
  <c r="P556" i="19" s="1"/>
  <c r="Q556" i="19"/>
  <c r="R556" i="19"/>
  <c r="S556" i="19"/>
  <c r="T556" i="19"/>
  <c r="U556" i="19"/>
  <c r="V556" i="19"/>
  <c r="W556" i="19"/>
  <c r="X556" i="19"/>
  <c r="Y556" i="19"/>
  <c r="Z556" i="19"/>
  <c r="AB556" i="19" s="1"/>
  <c r="AA556" i="19"/>
  <c r="E557" i="19"/>
  <c r="F557" i="19"/>
  <c r="G557" i="19"/>
  <c r="H557" i="19"/>
  <c r="I557" i="19"/>
  <c r="J557" i="19"/>
  <c r="K557" i="19"/>
  <c r="L557" i="19"/>
  <c r="M557" i="19"/>
  <c r="N557" i="19"/>
  <c r="O557" i="19"/>
  <c r="P557" i="19" s="1"/>
  <c r="Q557" i="19"/>
  <c r="R557" i="19"/>
  <c r="S557" i="19"/>
  <c r="T557" i="19"/>
  <c r="U557" i="19"/>
  <c r="V557" i="19"/>
  <c r="W557" i="19"/>
  <c r="Y557" i="19" s="1"/>
  <c r="X557" i="19"/>
  <c r="Z557" i="19"/>
  <c r="AB557" i="19" s="1"/>
  <c r="AA557" i="19"/>
  <c r="E558" i="19"/>
  <c r="F558" i="19"/>
  <c r="G558" i="19"/>
  <c r="H558" i="19"/>
  <c r="I558" i="19"/>
  <c r="J558" i="19"/>
  <c r="K558" i="19"/>
  <c r="L558" i="19"/>
  <c r="M558" i="19"/>
  <c r="N558" i="19"/>
  <c r="O558" i="19"/>
  <c r="P558" i="19" s="1"/>
  <c r="Q558" i="19"/>
  <c r="R558" i="19"/>
  <c r="S558" i="19"/>
  <c r="T558" i="19"/>
  <c r="U558" i="19"/>
  <c r="V558" i="19"/>
  <c r="W558" i="19"/>
  <c r="X558" i="19"/>
  <c r="Y558" i="19"/>
  <c r="Z558" i="19"/>
  <c r="AB558" i="19" s="1"/>
  <c r="AA558" i="19"/>
  <c r="E559" i="19"/>
  <c r="F559" i="19"/>
  <c r="G559" i="19"/>
  <c r="H559" i="19"/>
  <c r="I559" i="19"/>
  <c r="J559" i="19"/>
  <c r="K559" i="19"/>
  <c r="L559" i="19"/>
  <c r="M559" i="19"/>
  <c r="N559" i="19"/>
  <c r="O559" i="19"/>
  <c r="P559" i="19" s="1"/>
  <c r="Q559" i="19"/>
  <c r="R559" i="19"/>
  <c r="S559" i="19"/>
  <c r="T559" i="19"/>
  <c r="U559" i="19"/>
  <c r="V559" i="19"/>
  <c r="W559" i="19"/>
  <c r="X559" i="19"/>
  <c r="Y559" i="19"/>
  <c r="Z559" i="19"/>
  <c r="AB559" i="19" s="1"/>
  <c r="AA559" i="19"/>
  <c r="E560" i="19"/>
  <c r="F560" i="19"/>
  <c r="G560" i="19"/>
  <c r="H560" i="19"/>
  <c r="I560" i="19"/>
  <c r="J560" i="19"/>
  <c r="K560" i="19"/>
  <c r="L560" i="19"/>
  <c r="M560" i="19"/>
  <c r="N560" i="19"/>
  <c r="O560" i="19"/>
  <c r="P560" i="19" s="1"/>
  <c r="Q560" i="19"/>
  <c r="R560" i="19"/>
  <c r="S560" i="19"/>
  <c r="T560" i="19"/>
  <c r="U560" i="19"/>
  <c r="V560" i="19"/>
  <c r="W560" i="19"/>
  <c r="X560" i="19"/>
  <c r="Y560" i="19"/>
  <c r="Z560" i="19"/>
  <c r="AB560" i="19" s="1"/>
  <c r="AA560" i="19"/>
  <c r="E561" i="19"/>
  <c r="F561" i="19"/>
  <c r="G561" i="19"/>
  <c r="H561" i="19"/>
  <c r="I561" i="19"/>
  <c r="J561" i="19"/>
  <c r="K561" i="19"/>
  <c r="L561" i="19"/>
  <c r="M561" i="19"/>
  <c r="N561" i="19"/>
  <c r="O561" i="19"/>
  <c r="P561" i="19" s="1"/>
  <c r="Q561" i="19"/>
  <c r="R561" i="19"/>
  <c r="S561" i="19"/>
  <c r="T561" i="19"/>
  <c r="U561" i="19"/>
  <c r="V561" i="19"/>
  <c r="W561" i="19"/>
  <c r="Y561" i="19" s="1"/>
  <c r="X561" i="19"/>
  <c r="Z561" i="19"/>
  <c r="AB561" i="19" s="1"/>
  <c r="AA561" i="19"/>
  <c r="E562" i="19"/>
  <c r="F562" i="19"/>
  <c r="G562" i="19"/>
  <c r="H562" i="19"/>
  <c r="I562" i="19"/>
  <c r="J562" i="19"/>
  <c r="K562" i="19"/>
  <c r="L562" i="19"/>
  <c r="M562" i="19"/>
  <c r="N562" i="19"/>
  <c r="O562" i="19"/>
  <c r="P562" i="19" s="1"/>
  <c r="Q562" i="19"/>
  <c r="R562" i="19"/>
  <c r="S562" i="19"/>
  <c r="T562" i="19"/>
  <c r="U562" i="19"/>
  <c r="V562" i="19"/>
  <c r="W562" i="19"/>
  <c r="X562" i="19"/>
  <c r="Y562" i="19"/>
  <c r="Z562" i="19"/>
  <c r="AB562" i="19" s="1"/>
  <c r="AA562" i="19"/>
  <c r="E563" i="19"/>
  <c r="F563" i="19"/>
  <c r="G563" i="19"/>
  <c r="H563" i="19"/>
  <c r="I563" i="19"/>
  <c r="J563" i="19"/>
  <c r="K563" i="19"/>
  <c r="L563" i="19"/>
  <c r="M563" i="19"/>
  <c r="N563" i="19"/>
  <c r="O563" i="19"/>
  <c r="P563" i="19" s="1"/>
  <c r="Q563" i="19"/>
  <c r="R563" i="19"/>
  <c r="S563" i="19"/>
  <c r="T563" i="19"/>
  <c r="U563" i="19"/>
  <c r="V563" i="19"/>
  <c r="W563" i="19"/>
  <c r="X563" i="19"/>
  <c r="Y563" i="19"/>
  <c r="Z563" i="19"/>
  <c r="AB563" i="19" s="1"/>
  <c r="AA563" i="19"/>
  <c r="E564" i="19"/>
  <c r="F564" i="19"/>
  <c r="G564" i="19"/>
  <c r="H564" i="19"/>
  <c r="I564" i="19"/>
  <c r="J564" i="19"/>
  <c r="K564" i="19"/>
  <c r="L564" i="19"/>
  <c r="M564" i="19"/>
  <c r="N564" i="19"/>
  <c r="O564" i="19"/>
  <c r="P564" i="19" s="1"/>
  <c r="Q564" i="19"/>
  <c r="R564" i="19"/>
  <c r="S564" i="19"/>
  <c r="T564" i="19"/>
  <c r="U564" i="19"/>
  <c r="V564" i="19"/>
  <c r="W564" i="19"/>
  <c r="X564" i="19"/>
  <c r="Y564" i="19"/>
  <c r="Z564" i="19"/>
  <c r="AB564" i="19" s="1"/>
  <c r="AA564" i="19"/>
  <c r="E565" i="19"/>
  <c r="F565" i="19"/>
  <c r="G565" i="19"/>
  <c r="H565" i="19"/>
  <c r="I565" i="19"/>
  <c r="J565" i="19"/>
  <c r="K565" i="19"/>
  <c r="L565" i="19"/>
  <c r="M565" i="19"/>
  <c r="N565" i="19"/>
  <c r="O565" i="19"/>
  <c r="P565" i="19" s="1"/>
  <c r="Q565" i="19"/>
  <c r="R565" i="19"/>
  <c r="S565" i="19"/>
  <c r="T565" i="19"/>
  <c r="U565" i="19"/>
  <c r="V565" i="19"/>
  <c r="W565" i="19"/>
  <c r="Y565" i="19" s="1"/>
  <c r="X565" i="19"/>
  <c r="Z565" i="19"/>
  <c r="AB565" i="19" s="1"/>
  <c r="AA565" i="19"/>
  <c r="E566" i="19"/>
  <c r="F566" i="19"/>
  <c r="G566" i="19"/>
  <c r="H566" i="19"/>
  <c r="I566" i="19"/>
  <c r="J566" i="19"/>
  <c r="K566" i="19"/>
  <c r="L566" i="19"/>
  <c r="M566" i="19"/>
  <c r="N566" i="19"/>
  <c r="O566" i="19"/>
  <c r="P566" i="19" s="1"/>
  <c r="Q566" i="19"/>
  <c r="R566" i="19"/>
  <c r="S566" i="19"/>
  <c r="T566" i="19"/>
  <c r="U566" i="19"/>
  <c r="V566" i="19"/>
  <c r="W566" i="19"/>
  <c r="X566" i="19"/>
  <c r="Y566" i="19"/>
  <c r="Z566" i="19"/>
  <c r="AB566" i="19" s="1"/>
  <c r="AA566" i="19"/>
  <c r="E567" i="19"/>
  <c r="F567" i="19"/>
  <c r="G567" i="19"/>
  <c r="H567" i="19"/>
  <c r="I567" i="19"/>
  <c r="J567" i="19"/>
  <c r="K567" i="19"/>
  <c r="L567" i="19"/>
  <c r="M567" i="19"/>
  <c r="N567" i="19"/>
  <c r="O567" i="19"/>
  <c r="P567" i="19" s="1"/>
  <c r="Q567" i="19"/>
  <c r="R567" i="19"/>
  <c r="S567" i="19"/>
  <c r="T567" i="19"/>
  <c r="U567" i="19"/>
  <c r="V567" i="19"/>
  <c r="W567" i="19"/>
  <c r="X567" i="19"/>
  <c r="Y567" i="19"/>
  <c r="Z567" i="19"/>
  <c r="AB567" i="19" s="1"/>
  <c r="AA567" i="19"/>
  <c r="E568" i="19"/>
  <c r="F568" i="19"/>
  <c r="G568" i="19"/>
  <c r="H568" i="19"/>
  <c r="I568" i="19"/>
  <c r="J568" i="19"/>
  <c r="K568" i="19"/>
  <c r="L568" i="19"/>
  <c r="M568" i="19"/>
  <c r="N568" i="19"/>
  <c r="O568" i="19"/>
  <c r="P568" i="19" s="1"/>
  <c r="Q568" i="19"/>
  <c r="R568" i="19"/>
  <c r="S568" i="19"/>
  <c r="T568" i="19"/>
  <c r="U568" i="19"/>
  <c r="V568" i="19"/>
  <c r="W568" i="19"/>
  <c r="X568" i="19"/>
  <c r="Y568" i="19"/>
  <c r="Z568" i="19"/>
  <c r="AB568" i="19" s="1"/>
  <c r="AA568" i="19"/>
  <c r="E569" i="19"/>
  <c r="F569" i="19"/>
  <c r="G569" i="19"/>
  <c r="H569" i="19"/>
  <c r="I569" i="19"/>
  <c r="J569" i="19"/>
  <c r="K569" i="19"/>
  <c r="L569" i="19"/>
  <c r="M569" i="19"/>
  <c r="N569" i="19"/>
  <c r="O569" i="19"/>
  <c r="P569" i="19" s="1"/>
  <c r="Q569" i="19"/>
  <c r="R569" i="19"/>
  <c r="S569" i="19"/>
  <c r="T569" i="19"/>
  <c r="U569" i="19"/>
  <c r="V569" i="19"/>
  <c r="W569" i="19"/>
  <c r="Y569" i="19" s="1"/>
  <c r="X569" i="19"/>
  <c r="Z569" i="19"/>
  <c r="AB569" i="19" s="1"/>
  <c r="AA569" i="19"/>
  <c r="E570" i="19"/>
  <c r="F570" i="19"/>
  <c r="G570" i="19"/>
  <c r="H570" i="19"/>
  <c r="I570" i="19"/>
  <c r="J570" i="19"/>
  <c r="K570" i="19"/>
  <c r="L570" i="19"/>
  <c r="M570" i="19"/>
  <c r="N570" i="19"/>
  <c r="O570" i="19"/>
  <c r="P570" i="19" s="1"/>
  <c r="Q570" i="19"/>
  <c r="R570" i="19"/>
  <c r="S570" i="19"/>
  <c r="T570" i="19"/>
  <c r="U570" i="19"/>
  <c r="V570" i="19"/>
  <c r="W570" i="19"/>
  <c r="X570" i="19"/>
  <c r="Y570" i="19"/>
  <c r="Z570" i="19"/>
  <c r="AB570" i="19" s="1"/>
  <c r="AA570" i="19"/>
  <c r="E571" i="19"/>
  <c r="F571" i="19"/>
  <c r="G571" i="19"/>
  <c r="H571" i="19"/>
  <c r="I571" i="19"/>
  <c r="J571" i="19"/>
  <c r="K571" i="19"/>
  <c r="L571" i="19"/>
  <c r="M571" i="19"/>
  <c r="N571" i="19"/>
  <c r="O571" i="19"/>
  <c r="P571" i="19" s="1"/>
  <c r="Q571" i="19"/>
  <c r="R571" i="19"/>
  <c r="S571" i="19"/>
  <c r="T571" i="19"/>
  <c r="U571" i="19"/>
  <c r="V571" i="19"/>
  <c r="W571" i="19"/>
  <c r="X571" i="19"/>
  <c r="Y571" i="19"/>
  <c r="Z571" i="19"/>
  <c r="AB571" i="19" s="1"/>
  <c r="AA571" i="19"/>
  <c r="E572" i="19"/>
  <c r="F572" i="19"/>
  <c r="G572" i="19"/>
  <c r="H572" i="19"/>
  <c r="I572" i="19"/>
  <c r="J572" i="19"/>
  <c r="K572" i="19"/>
  <c r="L572" i="19"/>
  <c r="M572" i="19"/>
  <c r="N572" i="19"/>
  <c r="O572" i="19"/>
  <c r="P572" i="19" s="1"/>
  <c r="Q572" i="19"/>
  <c r="R572" i="19"/>
  <c r="S572" i="19"/>
  <c r="T572" i="19"/>
  <c r="U572" i="19"/>
  <c r="V572" i="19"/>
  <c r="W572" i="19"/>
  <c r="X572" i="19"/>
  <c r="Y572" i="19"/>
  <c r="Z572" i="19"/>
  <c r="AB572" i="19" s="1"/>
  <c r="AA572" i="19"/>
  <c r="E573" i="19"/>
  <c r="F573" i="19"/>
  <c r="G573" i="19"/>
  <c r="H573" i="19"/>
  <c r="I573" i="19"/>
  <c r="J573" i="19"/>
  <c r="K573" i="19"/>
  <c r="L573" i="19"/>
  <c r="M573" i="19"/>
  <c r="N573" i="19"/>
  <c r="O573" i="19"/>
  <c r="P573" i="19" s="1"/>
  <c r="Q573" i="19"/>
  <c r="R573" i="19"/>
  <c r="S573" i="19"/>
  <c r="T573" i="19"/>
  <c r="U573" i="19"/>
  <c r="V573" i="19"/>
  <c r="W573" i="19"/>
  <c r="Y573" i="19" s="1"/>
  <c r="X573" i="19"/>
  <c r="Z573" i="19"/>
  <c r="AB573" i="19" s="1"/>
  <c r="AA573" i="19"/>
  <c r="E574" i="19"/>
  <c r="F574" i="19"/>
  <c r="G574" i="19"/>
  <c r="H574" i="19"/>
  <c r="I574" i="19"/>
  <c r="J574" i="19"/>
  <c r="K574" i="19"/>
  <c r="L574" i="19"/>
  <c r="M574" i="19"/>
  <c r="N574" i="19"/>
  <c r="O574" i="19"/>
  <c r="P574" i="19" s="1"/>
  <c r="Q574" i="19"/>
  <c r="R574" i="19"/>
  <c r="S574" i="19"/>
  <c r="T574" i="19"/>
  <c r="U574" i="19"/>
  <c r="V574" i="19"/>
  <c r="W574" i="19"/>
  <c r="X574" i="19"/>
  <c r="Y574" i="19"/>
  <c r="Z574" i="19"/>
  <c r="AB574" i="19" s="1"/>
  <c r="AA574" i="19"/>
  <c r="E575" i="19"/>
  <c r="F575" i="19"/>
  <c r="G575" i="19"/>
  <c r="H575" i="19"/>
  <c r="I575" i="19"/>
  <c r="J575" i="19"/>
  <c r="K575" i="19"/>
  <c r="L575" i="19"/>
  <c r="M575" i="19"/>
  <c r="N575" i="19"/>
  <c r="O575" i="19"/>
  <c r="P575" i="19" s="1"/>
  <c r="Q575" i="19"/>
  <c r="R575" i="19"/>
  <c r="S575" i="19"/>
  <c r="T575" i="19"/>
  <c r="U575" i="19"/>
  <c r="V575" i="19"/>
  <c r="W575" i="19"/>
  <c r="X575" i="19"/>
  <c r="Y575" i="19"/>
  <c r="Z575" i="19"/>
  <c r="AB575" i="19" s="1"/>
  <c r="AA575" i="19"/>
  <c r="E576" i="19"/>
  <c r="F576" i="19"/>
  <c r="G576" i="19"/>
  <c r="H576" i="19"/>
  <c r="I576" i="19"/>
  <c r="J576" i="19"/>
  <c r="K576" i="19"/>
  <c r="L576" i="19"/>
  <c r="M576" i="19"/>
  <c r="N576" i="19"/>
  <c r="O576" i="19"/>
  <c r="P576" i="19" s="1"/>
  <c r="Q576" i="19"/>
  <c r="R576" i="19"/>
  <c r="S576" i="19"/>
  <c r="T576" i="19"/>
  <c r="U576" i="19"/>
  <c r="V576" i="19"/>
  <c r="W576" i="19"/>
  <c r="X576" i="19"/>
  <c r="Y576" i="19"/>
  <c r="Z576" i="19"/>
  <c r="AB576" i="19" s="1"/>
  <c r="AA576" i="19"/>
  <c r="E577" i="19"/>
  <c r="F577" i="19"/>
  <c r="G577" i="19"/>
  <c r="H577" i="19"/>
  <c r="I577" i="19"/>
  <c r="J577" i="19"/>
  <c r="K577" i="19"/>
  <c r="L577" i="19"/>
  <c r="M577" i="19"/>
  <c r="N577" i="19"/>
  <c r="O577" i="19"/>
  <c r="P577" i="19" s="1"/>
  <c r="Q577" i="19"/>
  <c r="R577" i="19"/>
  <c r="S577" i="19"/>
  <c r="T577" i="19"/>
  <c r="U577" i="19"/>
  <c r="V577" i="19"/>
  <c r="W577" i="19"/>
  <c r="Y577" i="19" s="1"/>
  <c r="X577" i="19"/>
  <c r="Z577" i="19"/>
  <c r="AB577" i="19" s="1"/>
  <c r="AA577" i="19"/>
  <c r="E578" i="19"/>
  <c r="F578" i="19"/>
  <c r="G578" i="19"/>
  <c r="H578" i="19"/>
  <c r="I578" i="19"/>
  <c r="J578" i="19"/>
  <c r="K578" i="19"/>
  <c r="L578" i="19"/>
  <c r="M578" i="19"/>
  <c r="N578" i="19"/>
  <c r="O578" i="19"/>
  <c r="P578" i="19"/>
  <c r="Q578" i="19"/>
  <c r="R578" i="19"/>
  <c r="S578" i="19"/>
  <c r="T578" i="19"/>
  <c r="U578" i="19"/>
  <c r="V578" i="19"/>
  <c r="W578" i="19"/>
  <c r="X578" i="19"/>
  <c r="Y578" i="19" s="1"/>
  <c r="Z578" i="19"/>
  <c r="AB578" i="19" s="1"/>
  <c r="AA578" i="19"/>
  <c r="E579" i="19"/>
  <c r="F579" i="19"/>
  <c r="G579" i="19"/>
  <c r="H579" i="19"/>
  <c r="I579" i="19"/>
  <c r="J579" i="19"/>
  <c r="K579" i="19"/>
  <c r="L579" i="19"/>
  <c r="M579" i="19"/>
  <c r="N579" i="19"/>
  <c r="O579" i="19"/>
  <c r="P579" i="19"/>
  <c r="Q579" i="19"/>
  <c r="R579" i="19"/>
  <c r="S579" i="19"/>
  <c r="T579" i="19"/>
  <c r="U579" i="19"/>
  <c r="V579" i="19"/>
  <c r="W579" i="19"/>
  <c r="X579" i="19"/>
  <c r="Y579" i="19"/>
  <c r="Z579" i="19"/>
  <c r="AB579" i="19" s="1"/>
  <c r="AA579" i="19"/>
  <c r="E580" i="19"/>
  <c r="F580" i="19"/>
  <c r="G580" i="19"/>
  <c r="H580" i="19"/>
  <c r="I580" i="19"/>
  <c r="J580" i="19"/>
  <c r="K580" i="19"/>
  <c r="L580" i="19"/>
  <c r="M580" i="19"/>
  <c r="N580" i="19"/>
  <c r="O580" i="19"/>
  <c r="P580" i="19"/>
  <c r="Q580" i="19"/>
  <c r="R580" i="19"/>
  <c r="S580" i="19"/>
  <c r="T580" i="19"/>
  <c r="U580" i="19"/>
  <c r="V580" i="19"/>
  <c r="W580" i="19"/>
  <c r="X580" i="19"/>
  <c r="Y580" i="19"/>
  <c r="Z580" i="19"/>
  <c r="AB580" i="19" s="1"/>
  <c r="AA580" i="19"/>
  <c r="E581" i="19"/>
  <c r="F581" i="19"/>
  <c r="G581" i="19"/>
  <c r="H581" i="19"/>
  <c r="I581" i="19"/>
  <c r="J581" i="19"/>
  <c r="K581" i="19"/>
  <c r="L581" i="19"/>
  <c r="M581" i="19"/>
  <c r="N581" i="19"/>
  <c r="O581" i="19"/>
  <c r="P581" i="19"/>
  <c r="Q581" i="19"/>
  <c r="R581" i="19"/>
  <c r="S581" i="19"/>
  <c r="T581" i="19"/>
  <c r="U581" i="19"/>
  <c r="V581" i="19"/>
  <c r="W581" i="19"/>
  <c r="X581" i="19"/>
  <c r="Y581" i="19"/>
  <c r="Z581" i="19"/>
  <c r="AB581" i="19" s="1"/>
  <c r="AA581" i="19"/>
  <c r="E582" i="19"/>
  <c r="F582" i="19"/>
  <c r="G582" i="19"/>
  <c r="H582" i="19"/>
  <c r="I582" i="19"/>
  <c r="J582" i="19"/>
  <c r="K582" i="19"/>
  <c r="L582" i="19"/>
  <c r="M582" i="19"/>
  <c r="N582" i="19"/>
  <c r="O582" i="19"/>
  <c r="P582" i="19"/>
  <c r="Q582" i="19"/>
  <c r="R582" i="19"/>
  <c r="S582" i="19"/>
  <c r="T582" i="19"/>
  <c r="U582" i="19"/>
  <c r="V582" i="19"/>
  <c r="W582" i="19"/>
  <c r="X582" i="19"/>
  <c r="Y582" i="19"/>
  <c r="Z582" i="19"/>
  <c r="AB582" i="19" s="1"/>
  <c r="AA582" i="19"/>
  <c r="E583" i="19"/>
  <c r="F583" i="19"/>
  <c r="G583" i="19"/>
  <c r="H583" i="19"/>
  <c r="I583" i="19"/>
  <c r="J583" i="19"/>
  <c r="K583" i="19"/>
  <c r="L583" i="19"/>
  <c r="M583" i="19"/>
  <c r="N583" i="19"/>
  <c r="O583" i="19"/>
  <c r="P583" i="19"/>
  <c r="Q583" i="19"/>
  <c r="R583" i="19"/>
  <c r="S583" i="19"/>
  <c r="T583" i="19"/>
  <c r="U583" i="19"/>
  <c r="V583" i="19"/>
  <c r="W583" i="19"/>
  <c r="X583" i="19"/>
  <c r="Y583" i="19"/>
  <c r="Z583" i="19"/>
  <c r="AB583" i="19" s="1"/>
  <c r="AA583" i="19"/>
  <c r="E584" i="19"/>
  <c r="F584" i="19"/>
  <c r="G584" i="19"/>
  <c r="H584" i="19"/>
  <c r="I584" i="19"/>
  <c r="J584" i="19"/>
  <c r="K584" i="19"/>
  <c r="L584" i="19"/>
  <c r="M584" i="19"/>
  <c r="N584" i="19"/>
  <c r="O584" i="19"/>
  <c r="P584" i="19"/>
  <c r="Q584" i="19"/>
  <c r="R584" i="19"/>
  <c r="S584" i="19"/>
  <c r="T584" i="19"/>
  <c r="U584" i="19"/>
  <c r="V584" i="19"/>
  <c r="W584" i="19"/>
  <c r="X584" i="19"/>
  <c r="Y584" i="19"/>
  <c r="Z584" i="19"/>
  <c r="AB584" i="19" s="1"/>
  <c r="AA584" i="19"/>
  <c r="E585" i="19"/>
  <c r="F585" i="19"/>
  <c r="G585" i="19"/>
  <c r="H585" i="19"/>
  <c r="I585" i="19"/>
  <c r="J585" i="19"/>
  <c r="K585" i="19"/>
  <c r="L585" i="19"/>
  <c r="M585" i="19"/>
  <c r="N585" i="19"/>
  <c r="O585" i="19"/>
  <c r="P585" i="19"/>
  <c r="Q585" i="19"/>
  <c r="R585" i="19"/>
  <c r="S585" i="19"/>
  <c r="T585" i="19"/>
  <c r="U585" i="19"/>
  <c r="V585" i="19"/>
  <c r="W585" i="19"/>
  <c r="X585" i="19"/>
  <c r="Y585" i="19"/>
  <c r="Z585" i="19"/>
  <c r="AB585" i="19" s="1"/>
  <c r="AA585" i="19"/>
  <c r="E586" i="19"/>
  <c r="F586" i="19"/>
  <c r="G586" i="19"/>
  <c r="H586" i="19"/>
  <c r="I586" i="19"/>
  <c r="J586" i="19"/>
  <c r="K586" i="19"/>
  <c r="L586" i="19"/>
  <c r="M586" i="19"/>
  <c r="N586" i="19"/>
  <c r="O586" i="19"/>
  <c r="P586" i="19"/>
  <c r="Q586" i="19"/>
  <c r="R586" i="19"/>
  <c r="S586" i="19"/>
  <c r="T586" i="19"/>
  <c r="U586" i="19"/>
  <c r="V586" i="19"/>
  <c r="W586" i="19"/>
  <c r="X586" i="19"/>
  <c r="Y586" i="19"/>
  <c r="Z586" i="19"/>
  <c r="AB586" i="19" s="1"/>
  <c r="AA586" i="19"/>
  <c r="E587" i="19"/>
  <c r="F587" i="19"/>
  <c r="G587" i="19"/>
  <c r="H587" i="19"/>
  <c r="I587" i="19"/>
  <c r="J587" i="19"/>
  <c r="K587" i="19"/>
  <c r="L587" i="19"/>
  <c r="M587" i="19"/>
  <c r="N587" i="19"/>
  <c r="O587" i="19"/>
  <c r="P587" i="19"/>
  <c r="Q587" i="19"/>
  <c r="R587" i="19"/>
  <c r="S587" i="19"/>
  <c r="T587" i="19"/>
  <c r="U587" i="19"/>
  <c r="V587" i="19"/>
  <c r="W587" i="19"/>
  <c r="X587" i="19"/>
  <c r="Y587" i="19"/>
  <c r="Z587" i="19"/>
  <c r="AB587" i="19" s="1"/>
  <c r="AA587" i="19"/>
  <c r="E588" i="19"/>
  <c r="F588" i="19"/>
  <c r="G588" i="19"/>
  <c r="H588" i="19"/>
  <c r="I588" i="19"/>
  <c r="J588" i="19"/>
  <c r="K588" i="19"/>
  <c r="L588" i="19"/>
  <c r="M588" i="19"/>
  <c r="N588" i="19"/>
  <c r="O588" i="19"/>
  <c r="P588" i="19"/>
  <c r="Q588" i="19"/>
  <c r="R588" i="19"/>
  <c r="S588" i="19"/>
  <c r="T588" i="19"/>
  <c r="U588" i="19"/>
  <c r="V588" i="19"/>
  <c r="W588" i="19"/>
  <c r="X588" i="19"/>
  <c r="Y588" i="19"/>
  <c r="Z588" i="19"/>
  <c r="AB588" i="19" s="1"/>
  <c r="AA588" i="19"/>
  <c r="E589" i="19"/>
  <c r="F589" i="19"/>
  <c r="G589" i="19"/>
  <c r="H589" i="19"/>
  <c r="I589" i="19"/>
  <c r="J589" i="19"/>
  <c r="K589" i="19"/>
  <c r="L589" i="19"/>
  <c r="M589" i="19"/>
  <c r="N589" i="19"/>
  <c r="O589" i="19"/>
  <c r="P589" i="19"/>
  <c r="Q589" i="19"/>
  <c r="R589" i="19"/>
  <c r="S589" i="19"/>
  <c r="T589" i="19"/>
  <c r="U589" i="19"/>
  <c r="V589" i="19"/>
  <c r="W589" i="19"/>
  <c r="X589" i="19"/>
  <c r="Y589" i="19"/>
  <c r="Z589" i="19"/>
  <c r="AB589" i="19" s="1"/>
  <c r="AA589" i="19"/>
  <c r="E590" i="19"/>
  <c r="F590" i="19"/>
  <c r="G590" i="19"/>
  <c r="H590" i="19"/>
  <c r="I590" i="19"/>
  <c r="J590" i="19"/>
  <c r="K590" i="19"/>
  <c r="L590" i="19"/>
  <c r="M590" i="19"/>
  <c r="N590" i="19"/>
  <c r="O590" i="19"/>
  <c r="P590" i="19"/>
  <c r="Q590" i="19"/>
  <c r="R590" i="19"/>
  <c r="S590" i="19"/>
  <c r="T590" i="19"/>
  <c r="U590" i="19"/>
  <c r="V590" i="19"/>
  <c r="W590" i="19"/>
  <c r="X590" i="19"/>
  <c r="Y590" i="19"/>
  <c r="Z590" i="19"/>
  <c r="AB590" i="19" s="1"/>
  <c r="AA590" i="19"/>
  <c r="E591" i="19"/>
  <c r="F591" i="19"/>
  <c r="G591" i="19"/>
  <c r="H591" i="19"/>
  <c r="I591" i="19"/>
  <c r="J591" i="19"/>
  <c r="K591" i="19"/>
  <c r="L591" i="19"/>
  <c r="M591" i="19"/>
  <c r="N591" i="19"/>
  <c r="O591" i="19"/>
  <c r="P591" i="19"/>
  <c r="Q591" i="19"/>
  <c r="R591" i="19"/>
  <c r="S591" i="19"/>
  <c r="T591" i="19"/>
  <c r="U591" i="19"/>
  <c r="V591" i="19"/>
  <c r="W591" i="19"/>
  <c r="X591" i="19"/>
  <c r="Y591" i="19"/>
  <c r="Z591" i="19"/>
  <c r="AB591" i="19" s="1"/>
  <c r="AA591" i="19"/>
  <c r="E592" i="19"/>
  <c r="F592" i="19"/>
  <c r="G592" i="19"/>
  <c r="H592" i="19"/>
  <c r="I592" i="19"/>
  <c r="J592" i="19"/>
  <c r="K592" i="19"/>
  <c r="L592" i="19"/>
  <c r="M592" i="19"/>
  <c r="N592" i="19"/>
  <c r="O592" i="19"/>
  <c r="P592" i="19"/>
  <c r="Q592" i="19"/>
  <c r="R592" i="19"/>
  <c r="S592" i="19"/>
  <c r="T592" i="19"/>
  <c r="U592" i="19"/>
  <c r="V592" i="19"/>
  <c r="W592" i="19"/>
  <c r="X592" i="19"/>
  <c r="Y592" i="19"/>
  <c r="Z592" i="19"/>
  <c r="AB592" i="19" s="1"/>
  <c r="AA592" i="19"/>
  <c r="E593" i="19"/>
  <c r="F593" i="19"/>
  <c r="G593" i="19"/>
  <c r="H593" i="19"/>
  <c r="I593" i="19"/>
  <c r="J593" i="19"/>
  <c r="K593" i="19"/>
  <c r="L593" i="19"/>
  <c r="M593" i="19"/>
  <c r="N593" i="19"/>
  <c r="O593" i="19"/>
  <c r="P593" i="19"/>
  <c r="Q593" i="19"/>
  <c r="R593" i="19"/>
  <c r="S593" i="19"/>
  <c r="T593" i="19"/>
  <c r="U593" i="19"/>
  <c r="V593" i="19"/>
  <c r="W593" i="19"/>
  <c r="X593" i="19"/>
  <c r="Y593" i="19"/>
  <c r="Z593" i="19"/>
  <c r="AB593" i="19" s="1"/>
  <c r="AA593" i="19"/>
  <c r="E594" i="19"/>
  <c r="F594" i="19"/>
  <c r="G594" i="19"/>
  <c r="H594" i="19"/>
  <c r="I594" i="19"/>
  <c r="J594" i="19"/>
  <c r="K594" i="19"/>
  <c r="L594" i="19"/>
  <c r="M594" i="19"/>
  <c r="N594" i="19"/>
  <c r="P594" i="19" s="1"/>
  <c r="O594" i="19"/>
  <c r="Q594" i="19"/>
  <c r="R594" i="19"/>
  <c r="S594" i="19"/>
  <c r="T594" i="19"/>
  <c r="U594" i="19"/>
  <c r="V594" i="19"/>
  <c r="W594" i="19"/>
  <c r="X594" i="19"/>
  <c r="Y594" i="19"/>
  <c r="Z594" i="19"/>
  <c r="AB594" i="19" s="1"/>
  <c r="AA594" i="19"/>
  <c r="E595" i="19"/>
  <c r="F595" i="19"/>
  <c r="G595" i="19"/>
  <c r="H595" i="19"/>
  <c r="I595" i="19"/>
  <c r="J595" i="19"/>
  <c r="K595" i="19"/>
  <c r="L595" i="19"/>
  <c r="M595" i="19"/>
  <c r="N595" i="19"/>
  <c r="O595" i="19"/>
  <c r="P595" i="19"/>
  <c r="Q595" i="19"/>
  <c r="R595" i="19"/>
  <c r="S595" i="19"/>
  <c r="T595" i="19"/>
  <c r="U595" i="19"/>
  <c r="V595" i="19"/>
  <c r="W595" i="19"/>
  <c r="X595" i="19"/>
  <c r="Y595" i="19"/>
  <c r="Z595" i="19"/>
  <c r="AB595" i="19" s="1"/>
  <c r="AA595" i="19"/>
  <c r="E596" i="19"/>
  <c r="F596" i="19"/>
  <c r="G596" i="19"/>
  <c r="H596" i="19"/>
  <c r="I596" i="19"/>
  <c r="J596" i="19"/>
  <c r="K596" i="19"/>
  <c r="L596" i="19"/>
  <c r="M596" i="19"/>
  <c r="N596" i="19"/>
  <c r="P596" i="19" s="1"/>
  <c r="O596" i="19"/>
  <c r="Q596" i="19"/>
  <c r="R596" i="19"/>
  <c r="S596" i="19"/>
  <c r="T596" i="19"/>
  <c r="U596" i="19"/>
  <c r="V596" i="19"/>
  <c r="W596" i="19"/>
  <c r="X596" i="19"/>
  <c r="Y596" i="19"/>
  <c r="Z596" i="19"/>
  <c r="AB596" i="19" s="1"/>
  <c r="AA596" i="19"/>
  <c r="E597" i="19"/>
  <c r="F597" i="19"/>
  <c r="G597" i="19"/>
  <c r="H597" i="19"/>
  <c r="I597" i="19"/>
  <c r="J597" i="19"/>
  <c r="K597" i="19"/>
  <c r="L597" i="19"/>
  <c r="M597" i="19"/>
  <c r="N597" i="19"/>
  <c r="P597" i="19" s="1"/>
  <c r="O597" i="19"/>
  <c r="Q597" i="19"/>
  <c r="R597" i="19"/>
  <c r="S597" i="19"/>
  <c r="T597" i="19"/>
  <c r="U597" i="19"/>
  <c r="V597" i="19"/>
  <c r="W597" i="19"/>
  <c r="X597" i="19"/>
  <c r="Y597" i="19"/>
  <c r="Z597" i="19"/>
  <c r="AB597" i="19" s="1"/>
  <c r="AA597" i="19"/>
  <c r="E598" i="19"/>
  <c r="F598" i="19"/>
  <c r="G598" i="19"/>
  <c r="H598" i="19"/>
  <c r="I598" i="19"/>
  <c r="J598" i="19"/>
  <c r="K598" i="19"/>
  <c r="L598" i="19"/>
  <c r="M598" i="19"/>
  <c r="N598" i="19"/>
  <c r="P598" i="19" s="1"/>
  <c r="O598" i="19"/>
  <c r="Q598" i="19"/>
  <c r="R598" i="19"/>
  <c r="S598" i="19"/>
  <c r="T598" i="19"/>
  <c r="U598" i="19"/>
  <c r="V598" i="19"/>
  <c r="W598" i="19"/>
  <c r="X598" i="19"/>
  <c r="Y598" i="19"/>
  <c r="Z598" i="19"/>
  <c r="AB598" i="19" s="1"/>
  <c r="AA598" i="19"/>
  <c r="E599" i="19"/>
  <c r="F599" i="19"/>
  <c r="G599" i="19"/>
  <c r="H599" i="19"/>
  <c r="I599" i="19"/>
  <c r="J599" i="19"/>
  <c r="K599" i="19"/>
  <c r="L599" i="19"/>
  <c r="M599" i="19"/>
  <c r="N599" i="19"/>
  <c r="P599" i="19" s="1"/>
  <c r="O599" i="19"/>
  <c r="Q599" i="19"/>
  <c r="R599" i="19"/>
  <c r="S599" i="19"/>
  <c r="T599" i="19"/>
  <c r="U599" i="19"/>
  <c r="V599" i="19"/>
  <c r="W599" i="19"/>
  <c r="X599" i="19"/>
  <c r="Y599" i="19"/>
  <c r="Z599" i="19"/>
  <c r="AB599" i="19" s="1"/>
  <c r="AA599" i="19"/>
  <c r="E600" i="19"/>
  <c r="F600" i="19"/>
  <c r="G600" i="19"/>
  <c r="H600" i="19"/>
  <c r="I600" i="19"/>
  <c r="J600" i="19"/>
  <c r="K600" i="19"/>
  <c r="L600" i="19"/>
  <c r="M600" i="19"/>
  <c r="N600" i="19"/>
  <c r="P600" i="19" s="1"/>
  <c r="O600" i="19"/>
  <c r="Q600" i="19"/>
  <c r="R600" i="19"/>
  <c r="S600" i="19"/>
  <c r="T600" i="19"/>
  <c r="U600" i="19"/>
  <c r="V600" i="19"/>
  <c r="W600" i="19"/>
  <c r="X600" i="19"/>
  <c r="Y600" i="19"/>
  <c r="Z600" i="19"/>
  <c r="AB600" i="19" s="1"/>
  <c r="AA600" i="19"/>
  <c r="E601" i="19"/>
  <c r="F601" i="19"/>
  <c r="G601" i="19"/>
  <c r="H601" i="19"/>
  <c r="I601" i="19"/>
  <c r="J601" i="19"/>
  <c r="K601" i="19"/>
  <c r="L601" i="19"/>
  <c r="M601" i="19"/>
  <c r="N601" i="19"/>
  <c r="P601" i="19" s="1"/>
  <c r="O601" i="19"/>
  <c r="Q601" i="19"/>
  <c r="R601" i="19"/>
  <c r="S601" i="19"/>
  <c r="T601" i="19"/>
  <c r="U601" i="19"/>
  <c r="V601" i="19"/>
  <c r="W601" i="19"/>
  <c r="X601" i="19"/>
  <c r="Y601" i="19"/>
  <c r="Z601" i="19"/>
  <c r="AB601" i="19" s="1"/>
  <c r="AA601" i="19"/>
  <c r="E602" i="19"/>
  <c r="F602" i="19"/>
  <c r="G602" i="19"/>
  <c r="H602" i="19"/>
  <c r="I602" i="19"/>
  <c r="J602" i="19"/>
  <c r="K602" i="19"/>
  <c r="L602" i="19"/>
  <c r="M602" i="19"/>
  <c r="N602" i="19"/>
  <c r="P602" i="19" s="1"/>
  <c r="O602" i="19"/>
  <c r="Q602" i="19"/>
  <c r="R602" i="19"/>
  <c r="S602" i="19"/>
  <c r="T602" i="19"/>
  <c r="U602" i="19"/>
  <c r="V602" i="19"/>
  <c r="W602" i="19"/>
  <c r="X602" i="19"/>
  <c r="Y602" i="19"/>
  <c r="Z602" i="19"/>
  <c r="AB602" i="19" s="1"/>
  <c r="AA602" i="19"/>
  <c r="E603" i="19"/>
  <c r="F603" i="19"/>
  <c r="G603" i="19"/>
  <c r="H603" i="19"/>
  <c r="I603" i="19"/>
  <c r="J603" i="19"/>
  <c r="K603" i="19"/>
  <c r="L603" i="19"/>
  <c r="M603" i="19"/>
  <c r="N603" i="19"/>
  <c r="P603" i="19" s="1"/>
  <c r="O603" i="19"/>
  <c r="Q603" i="19"/>
  <c r="R603" i="19"/>
  <c r="S603" i="19"/>
  <c r="T603" i="19"/>
  <c r="U603" i="19"/>
  <c r="V603" i="19"/>
  <c r="W603" i="19"/>
  <c r="X603" i="19"/>
  <c r="Y603" i="19"/>
  <c r="Z603" i="19"/>
  <c r="AB603" i="19" s="1"/>
  <c r="AA603" i="19"/>
  <c r="E604" i="19"/>
  <c r="F604" i="19"/>
  <c r="G604" i="19"/>
  <c r="H604" i="19"/>
  <c r="I604" i="19"/>
  <c r="J604" i="19"/>
  <c r="K604" i="19"/>
  <c r="L604" i="19"/>
  <c r="M604" i="19"/>
  <c r="N604" i="19"/>
  <c r="P604" i="19" s="1"/>
  <c r="O604" i="19"/>
  <c r="Q604" i="19"/>
  <c r="R604" i="19"/>
  <c r="S604" i="19"/>
  <c r="T604" i="19"/>
  <c r="U604" i="19"/>
  <c r="V604" i="19"/>
  <c r="W604" i="19"/>
  <c r="X604" i="19"/>
  <c r="Y604" i="19"/>
  <c r="Z604" i="19"/>
  <c r="AB604" i="19" s="1"/>
  <c r="AA604" i="19"/>
  <c r="E605" i="19"/>
  <c r="F605" i="19"/>
  <c r="G605" i="19"/>
  <c r="H605" i="19"/>
  <c r="I605" i="19"/>
  <c r="J605" i="19"/>
  <c r="K605" i="19"/>
  <c r="L605" i="19"/>
  <c r="M605" i="19"/>
  <c r="N605" i="19"/>
  <c r="P605" i="19" s="1"/>
  <c r="O605" i="19"/>
  <c r="Q605" i="19"/>
  <c r="R605" i="19"/>
  <c r="S605" i="19"/>
  <c r="T605" i="19"/>
  <c r="U605" i="19"/>
  <c r="V605" i="19"/>
  <c r="W605" i="19"/>
  <c r="X605" i="19"/>
  <c r="Y605" i="19"/>
  <c r="Z605" i="19"/>
  <c r="AB605" i="19" s="1"/>
  <c r="AA605" i="19"/>
  <c r="E606" i="19"/>
  <c r="F606" i="19"/>
  <c r="G606" i="19"/>
  <c r="H606" i="19"/>
  <c r="I606" i="19"/>
  <c r="J606" i="19"/>
  <c r="K606" i="19"/>
  <c r="L606" i="19"/>
  <c r="M606" i="19"/>
  <c r="N606" i="19"/>
  <c r="P606" i="19" s="1"/>
  <c r="O606" i="19"/>
  <c r="Q606" i="19"/>
  <c r="R606" i="19"/>
  <c r="S606" i="19"/>
  <c r="T606" i="19"/>
  <c r="U606" i="19"/>
  <c r="V606" i="19"/>
  <c r="W606" i="19"/>
  <c r="X606" i="19"/>
  <c r="Y606" i="19"/>
  <c r="Z606" i="19"/>
  <c r="AB606" i="19" s="1"/>
  <c r="AA606" i="19"/>
  <c r="E607" i="19"/>
  <c r="F607" i="19"/>
  <c r="G607" i="19"/>
  <c r="H607" i="19"/>
  <c r="I607" i="19"/>
  <c r="J607" i="19"/>
  <c r="K607" i="19"/>
  <c r="L607" i="19"/>
  <c r="M607" i="19"/>
  <c r="N607" i="19"/>
  <c r="P607" i="19" s="1"/>
  <c r="O607" i="19"/>
  <c r="Q607" i="19"/>
  <c r="R607" i="19"/>
  <c r="S607" i="19"/>
  <c r="T607" i="19"/>
  <c r="U607" i="19"/>
  <c r="V607" i="19"/>
  <c r="W607" i="19"/>
  <c r="X607" i="19"/>
  <c r="Y607" i="19"/>
  <c r="Z607" i="19"/>
  <c r="AB607" i="19" s="1"/>
  <c r="AA607" i="19"/>
  <c r="E608" i="19"/>
  <c r="F608" i="19"/>
  <c r="G608" i="19"/>
  <c r="H608" i="19"/>
  <c r="I608" i="19"/>
  <c r="J608" i="19"/>
  <c r="K608" i="19"/>
  <c r="L608" i="19"/>
  <c r="M608" i="19"/>
  <c r="N608" i="19"/>
  <c r="P608" i="19" s="1"/>
  <c r="O608" i="19"/>
  <c r="Q608" i="19"/>
  <c r="R608" i="19"/>
  <c r="S608" i="19"/>
  <c r="T608" i="19"/>
  <c r="U608" i="19"/>
  <c r="V608" i="19"/>
  <c r="W608" i="19"/>
  <c r="X608" i="19"/>
  <c r="Y608" i="19"/>
  <c r="Z608" i="19"/>
  <c r="AB608" i="19" s="1"/>
  <c r="AA608" i="19"/>
  <c r="E609" i="19"/>
  <c r="F609" i="19"/>
  <c r="G609" i="19"/>
  <c r="H609" i="19"/>
  <c r="I609" i="19"/>
  <c r="J609" i="19"/>
  <c r="K609" i="19"/>
  <c r="L609" i="19"/>
  <c r="M609" i="19"/>
  <c r="N609" i="19"/>
  <c r="P609" i="19" s="1"/>
  <c r="O609" i="19"/>
  <c r="Q609" i="19"/>
  <c r="R609" i="19"/>
  <c r="S609" i="19"/>
  <c r="T609" i="19"/>
  <c r="U609" i="19"/>
  <c r="V609" i="19"/>
  <c r="W609" i="19"/>
  <c r="X609" i="19"/>
  <c r="Y609" i="19"/>
  <c r="Z609" i="19"/>
  <c r="AB609" i="19" s="1"/>
  <c r="AA609" i="19"/>
  <c r="E610" i="19"/>
  <c r="F610" i="19"/>
  <c r="G610" i="19"/>
  <c r="H610" i="19"/>
  <c r="I610" i="19"/>
  <c r="J610" i="19"/>
  <c r="K610" i="19"/>
  <c r="L610" i="19"/>
  <c r="M610" i="19"/>
  <c r="N610" i="19"/>
  <c r="P610" i="19" s="1"/>
  <c r="O610" i="19"/>
  <c r="Q610" i="19"/>
  <c r="R610" i="19"/>
  <c r="S610" i="19"/>
  <c r="T610" i="19"/>
  <c r="U610" i="19"/>
  <c r="V610" i="19"/>
  <c r="W610" i="19"/>
  <c r="X610" i="19"/>
  <c r="Y610" i="19"/>
  <c r="Z610" i="19"/>
  <c r="AB610" i="19" s="1"/>
  <c r="AA610" i="19"/>
  <c r="E611" i="19"/>
  <c r="F611" i="19"/>
  <c r="G611" i="19"/>
  <c r="H611" i="19"/>
  <c r="I611" i="19"/>
  <c r="J611" i="19"/>
  <c r="K611" i="19"/>
  <c r="L611" i="19"/>
  <c r="M611" i="19"/>
  <c r="N611" i="19"/>
  <c r="P611" i="19" s="1"/>
  <c r="O611" i="19"/>
  <c r="Q611" i="19"/>
  <c r="R611" i="19"/>
  <c r="S611" i="19"/>
  <c r="T611" i="19"/>
  <c r="U611" i="19"/>
  <c r="V611" i="19"/>
  <c r="W611" i="19"/>
  <c r="X611" i="19"/>
  <c r="Y611" i="19"/>
  <c r="Z611" i="19"/>
  <c r="AB611" i="19" s="1"/>
  <c r="AA611" i="19"/>
  <c r="E612" i="19"/>
  <c r="F612" i="19"/>
  <c r="G612" i="19"/>
  <c r="H612" i="19"/>
  <c r="I612" i="19"/>
  <c r="J612" i="19"/>
  <c r="K612" i="19"/>
  <c r="L612" i="19"/>
  <c r="M612" i="19"/>
  <c r="N612" i="19"/>
  <c r="P612" i="19" s="1"/>
  <c r="O612" i="19"/>
  <c r="Q612" i="19"/>
  <c r="R612" i="19"/>
  <c r="S612" i="19"/>
  <c r="T612" i="19"/>
  <c r="U612" i="19"/>
  <c r="V612" i="19"/>
  <c r="W612" i="19"/>
  <c r="X612" i="19"/>
  <c r="Y612" i="19"/>
  <c r="Z612" i="19"/>
  <c r="AB612" i="19" s="1"/>
  <c r="AA612" i="19"/>
  <c r="E613" i="19"/>
  <c r="F613" i="19"/>
  <c r="G613" i="19"/>
  <c r="H613" i="19"/>
  <c r="I613" i="19"/>
  <c r="J613" i="19"/>
  <c r="K613" i="19"/>
  <c r="L613" i="19"/>
  <c r="M613" i="19"/>
  <c r="N613" i="19"/>
  <c r="P613" i="19" s="1"/>
  <c r="O613" i="19"/>
  <c r="Q613" i="19"/>
  <c r="R613" i="19"/>
  <c r="S613" i="19"/>
  <c r="T613" i="19"/>
  <c r="U613" i="19"/>
  <c r="V613" i="19"/>
  <c r="W613" i="19"/>
  <c r="X613" i="19"/>
  <c r="Y613" i="19"/>
  <c r="Z613" i="19"/>
  <c r="AB613" i="19" s="1"/>
  <c r="AA613" i="19"/>
  <c r="E614" i="19"/>
  <c r="F614" i="19"/>
  <c r="G614" i="19"/>
  <c r="H614" i="19"/>
  <c r="I614" i="19"/>
  <c r="J614" i="19"/>
  <c r="K614" i="19"/>
  <c r="L614" i="19"/>
  <c r="M614" i="19"/>
  <c r="N614" i="19"/>
  <c r="P614" i="19" s="1"/>
  <c r="O614" i="19"/>
  <c r="Q614" i="19"/>
  <c r="R614" i="19"/>
  <c r="S614" i="19"/>
  <c r="T614" i="19"/>
  <c r="U614" i="19"/>
  <c r="V614" i="19"/>
  <c r="W614" i="19"/>
  <c r="X614" i="19"/>
  <c r="Y614" i="19"/>
  <c r="Z614" i="19"/>
  <c r="AB614" i="19" s="1"/>
  <c r="AA614" i="19"/>
  <c r="E615" i="19"/>
  <c r="F615" i="19"/>
  <c r="G615" i="19"/>
  <c r="H615" i="19"/>
  <c r="I615" i="19"/>
  <c r="J615" i="19"/>
  <c r="K615" i="19"/>
  <c r="L615" i="19"/>
  <c r="M615" i="19"/>
  <c r="N615" i="19"/>
  <c r="P615" i="19" s="1"/>
  <c r="O615" i="19"/>
  <c r="Q615" i="19"/>
  <c r="R615" i="19"/>
  <c r="S615" i="19"/>
  <c r="T615" i="19"/>
  <c r="U615" i="19"/>
  <c r="V615" i="19"/>
  <c r="W615" i="19"/>
  <c r="X615" i="19"/>
  <c r="Y615" i="19"/>
  <c r="Z615" i="19"/>
  <c r="AB615" i="19" s="1"/>
  <c r="AA615" i="19"/>
  <c r="E616" i="19"/>
  <c r="F616" i="19"/>
  <c r="G616" i="19"/>
  <c r="H616" i="19"/>
  <c r="I616" i="19"/>
  <c r="J616" i="19"/>
  <c r="K616" i="19"/>
  <c r="L616" i="19"/>
  <c r="M616" i="19"/>
  <c r="N616" i="19"/>
  <c r="P616" i="19" s="1"/>
  <c r="O616" i="19"/>
  <c r="Q616" i="19"/>
  <c r="R616" i="19"/>
  <c r="S616" i="19"/>
  <c r="T616" i="19"/>
  <c r="U616" i="19"/>
  <c r="V616" i="19"/>
  <c r="W616" i="19"/>
  <c r="X616" i="19"/>
  <c r="Y616" i="19"/>
  <c r="Z616" i="19"/>
  <c r="AB616" i="19" s="1"/>
  <c r="AA616" i="19"/>
  <c r="E617" i="19"/>
  <c r="F617" i="19"/>
  <c r="G617" i="19"/>
  <c r="H617" i="19"/>
  <c r="I617" i="19"/>
  <c r="J617" i="19"/>
  <c r="K617" i="19"/>
  <c r="L617" i="19"/>
  <c r="M617" i="19"/>
  <c r="N617" i="19"/>
  <c r="P617" i="19" s="1"/>
  <c r="O617" i="19"/>
  <c r="Q617" i="19"/>
  <c r="R617" i="19"/>
  <c r="S617" i="19"/>
  <c r="T617" i="19"/>
  <c r="U617" i="19"/>
  <c r="V617" i="19"/>
  <c r="W617" i="19"/>
  <c r="X617" i="19"/>
  <c r="Y617" i="19"/>
  <c r="Z617" i="19"/>
  <c r="AB617" i="19" s="1"/>
  <c r="AA617" i="19"/>
  <c r="E618" i="19"/>
  <c r="F618" i="19"/>
  <c r="G618" i="19"/>
  <c r="H618" i="19"/>
  <c r="I618" i="19"/>
  <c r="J618" i="19"/>
  <c r="K618" i="19"/>
  <c r="L618" i="19"/>
  <c r="M618" i="19"/>
  <c r="N618" i="19"/>
  <c r="P618" i="19" s="1"/>
  <c r="O618" i="19"/>
  <c r="Q618" i="19"/>
  <c r="R618" i="19"/>
  <c r="S618" i="19"/>
  <c r="T618" i="19"/>
  <c r="U618" i="19"/>
  <c r="V618" i="19"/>
  <c r="W618" i="19"/>
  <c r="X618" i="19"/>
  <c r="Y618" i="19"/>
  <c r="Z618" i="19"/>
  <c r="AB618" i="19" s="1"/>
  <c r="AA618" i="19"/>
  <c r="E619" i="19"/>
  <c r="F619" i="19"/>
  <c r="G619" i="19"/>
  <c r="H619" i="19"/>
  <c r="I619" i="19"/>
  <c r="J619" i="19"/>
  <c r="K619" i="19"/>
  <c r="L619" i="19"/>
  <c r="M619" i="19"/>
  <c r="N619" i="19"/>
  <c r="P619" i="19" s="1"/>
  <c r="O619" i="19"/>
  <c r="Q619" i="19"/>
  <c r="R619" i="19"/>
  <c r="S619" i="19"/>
  <c r="T619" i="19"/>
  <c r="U619" i="19"/>
  <c r="V619" i="19"/>
  <c r="W619" i="19"/>
  <c r="X619" i="19"/>
  <c r="Y619" i="19"/>
  <c r="Z619" i="19"/>
  <c r="AB619" i="19" s="1"/>
  <c r="AA619" i="19"/>
  <c r="E620" i="19"/>
  <c r="F620" i="19"/>
  <c r="G620" i="19"/>
  <c r="H620" i="19"/>
  <c r="I620" i="19"/>
  <c r="J620" i="19"/>
  <c r="K620" i="19"/>
  <c r="L620" i="19"/>
  <c r="M620" i="19"/>
  <c r="N620" i="19"/>
  <c r="P620" i="19" s="1"/>
  <c r="O620" i="19"/>
  <c r="Q620" i="19"/>
  <c r="R620" i="19"/>
  <c r="S620" i="19"/>
  <c r="T620" i="19"/>
  <c r="U620" i="19"/>
  <c r="V620" i="19"/>
  <c r="W620" i="19"/>
  <c r="X620" i="19"/>
  <c r="Y620" i="19"/>
  <c r="Z620" i="19"/>
  <c r="AB620" i="19" s="1"/>
  <c r="AA620" i="19"/>
  <c r="E621" i="19"/>
  <c r="F621" i="19"/>
  <c r="G621" i="19"/>
  <c r="H621" i="19"/>
  <c r="I621" i="19"/>
  <c r="J621" i="19"/>
  <c r="K621" i="19"/>
  <c r="L621" i="19"/>
  <c r="M621" i="19"/>
  <c r="N621" i="19"/>
  <c r="P621" i="19" s="1"/>
  <c r="O621" i="19"/>
  <c r="Q621" i="19"/>
  <c r="R621" i="19"/>
  <c r="S621" i="19"/>
  <c r="T621" i="19"/>
  <c r="U621" i="19"/>
  <c r="V621" i="19"/>
  <c r="W621" i="19"/>
  <c r="X621" i="19"/>
  <c r="Y621" i="19"/>
  <c r="Z621" i="19"/>
  <c r="AB621" i="19" s="1"/>
  <c r="AA621" i="19"/>
  <c r="E622" i="19"/>
  <c r="F622" i="19"/>
  <c r="G622" i="19"/>
  <c r="H622" i="19"/>
  <c r="I622" i="19"/>
  <c r="J622" i="19"/>
  <c r="K622" i="19"/>
  <c r="L622" i="19"/>
  <c r="M622" i="19"/>
  <c r="N622" i="19"/>
  <c r="P622" i="19" s="1"/>
  <c r="O622" i="19"/>
  <c r="Q622" i="19"/>
  <c r="R622" i="19"/>
  <c r="S622" i="19"/>
  <c r="T622" i="19"/>
  <c r="U622" i="19"/>
  <c r="V622" i="19"/>
  <c r="W622" i="19"/>
  <c r="X622" i="19"/>
  <c r="Y622" i="19"/>
  <c r="Z622" i="19"/>
  <c r="AB622" i="19" s="1"/>
  <c r="AA622" i="19"/>
  <c r="E623" i="19"/>
  <c r="F623" i="19"/>
  <c r="G623" i="19"/>
  <c r="H623" i="19"/>
  <c r="I623" i="19"/>
  <c r="J623" i="19"/>
  <c r="K623" i="19"/>
  <c r="L623" i="19"/>
  <c r="M623" i="19"/>
  <c r="N623" i="19"/>
  <c r="P623" i="19" s="1"/>
  <c r="O623" i="19"/>
  <c r="Q623" i="19"/>
  <c r="R623" i="19"/>
  <c r="S623" i="19"/>
  <c r="T623" i="19"/>
  <c r="U623" i="19"/>
  <c r="V623" i="19"/>
  <c r="W623" i="19"/>
  <c r="X623" i="19"/>
  <c r="Y623" i="19"/>
  <c r="Z623" i="19"/>
  <c r="AB623" i="19" s="1"/>
  <c r="AA623" i="19"/>
  <c r="E624" i="19"/>
  <c r="F624" i="19"/>
  <c r="G624" i="19"/>
  <c r="H624" i="19"/>
  <c r="I624" i="19"/>
  <c r="J624" i="19"/>
  <c r="K624" i="19"/>
  <c r="L624" i="19"/>
  <c r="M624" i="19"/>
  <c r="N624" i="19"/>
  <c r="P624" i="19" s="1"/>
  <c r="O624" i="19"/>
  <c r="Q624" i="19"/>
  <c r="R624" i="19"/>
  <c r="S624" i="19"/>
  <c r="T624" i="19"/>
  <c r="U624" i="19"/>
  <c r="V624" i="19"/>
  <c r="W624" i="19"/>
  <c r="X624" i="19"/>
  <c r="Y624" i="19"/>
  <c r="Z624" i="19"/>
  <c r="AB624" i="19" s="1"/>
  <c r="AA624" i="19"/>
  <c r="E625" i="19"/>
  <c r="F625" i="19"/>
  <c r="G625" i="19"/>
  <c r="H625" i="19"/>
  <c r="I625" i="19"/>
  <c r="J625" i="19"/>
  <c r="K625" i="19"/>
  <c r="L625" i="19"/>
  <c r="M625" i="19"/>
  <c r="N625" i="19"/>
  <c r="P625" i="19" s="1"/>
  <c r="O625" i="19"/>
  <c r="Q625" i="19"/>
  <c r="R625" i="19"/>
  <c r="S625" i="19"/>
  <c r="T625" i="19"/>
  <c r="U625" i="19"/>
  <c r="V625" i="19"/>
  <c r="W625" i="19"/>
  <c r="X625" i="19"/>
  <c r="Y625" i="19"/>
  <c r="Z625" i="19"/>
  <c r="AB625" i="19" s="1"/>
  <c r="AA625" i="19"/>
  <c r="E626" i="19"/>
  <c r="F626" i="19"/>
  <c r="G626" i="19"/>
  <c r="H626" i="19"/>
  <c r="I626" i="19"/>
  <c r="J626" i="19"/>
  <c r="K626" i="19"/>
  <c r="L626" i="19"/>
  <c r="M626" i="19"/>
  <c r="N626" i="19"/>
  <c r="P626" i="19" s="1"/>
  <c r="O626" i="19"/>
  <c r="Q626" i="19"/>
  <c r="R626" i="19"/>
  <c r="S626" i="19"/>
  <c r="T626" i="19"/>
  <c r="U626" i="19"/>
  <c r="V626" i="19"/>
  <c r="W626" i="19"/>
  <c r="X626" i="19"/>
  <c r="Y626" i="19"/>
  <c r="Z626" i="19"/>
  <c r="AB626" i="19" s="1"/>
  <c r="AA626" i="19"/>
  <c r="E627" i="19"/>
  <c r="F627" i="19"/>
  <c r="G627" i="19"/>
  <c r="H627" i="19"/>
  <c r="I627" i="19"/>
  <c r="J627" i="19"/>
  <c r="K627" i="19"/>
  <c r="L627" i="19"/>
  <c r="M627" i="19"/>
  <c r="N627" i="19"/>
  <c r="P627" i="19" s="1"/>
  <c r="O627" i="19"/>
  <c r="Q627" i="19"/>
  <c r="R627" i="19"/>
  <c r="S627" i="19"/>
  <c r="T627" i="19"/>
  <c r="U627" i="19"/>
  <c r="V627" i="19"/>
  <c r="W627" i="19"/>
  <c r="X627" i="19"/>
  <c r="Y627" i="19"/>
  <c r="Z627" i="19"/>
  <c r="AB627" i="19" s="1"/>
  <c r="AA627" i="19"/>
  <c r="E628" i="19"/>
  <c r="F628" i="19"/>
  <c r="G628" i="19"/>
  <c r="H628" i="19"/>
  <c r="I628" i="19"/>
  <c r="J628" i="19"/>
  <c r="K628" i="19"/>
  <c r="L628" i="19"/>
  <c r="M628" i="19"/>
  <c r="N628" i="19"/>
  <c r="P628" i="19" s="1"/>
  <c r="O628" i="19"/>
  <c r="Q628" i="19"/>
  <c r="R628" i="19"/>
  <c r="S628" i="19"/>
  <c r="T628" i="19"/>
  <c r="U628" i="19"/>
  <c r="V628" i="19"/>
  <c r="W628" i="19"/>
  <c r="X628" i="19"/>
  <c r="Y628" i="19"/>
  <c r="Z628" i="19"/>
  <c r="AB628" i="19" s="1"/>
  <c r="AA628" i="19"/>
  <c r="E629" i="19"/>
  <c r="F629" i="19"/>
  <c r="G629" i="19"/>
  <c r="H629" i="19"/>
  <c r="I629" i="19"/>
  <c r="J629" i="19"/>
  <c r="K629" i="19"/>
  <c r="L629" i="19"/>
  <c r="M629" i="19"/>
  <c r="N629" i="19"/>
  <c r="P629" i="19" s="1"/>
  <c r="O629" i="19"/>
  <c r="Q629" i="19"/>
  <c r="R629" i="19"/>
  <c r="S629" i="19"/>
  <c r="T629" i="19"/>
  <c r="U629" i="19"/>
  <c r="V629" i="19"/>
  <c r="W629" i="19"/>
  <c r="X629" i="19"/>
  <c r="Y629" i="19"/>
  <c r="Z629" i="19"/>
  <c r="AB629" i="19" s="1"/>
  <c r="AA629" i="19"/>
  <c r="E630" i="19"/>
  <c r="F630" i="19"/>
  <c r="G630" i="19"/>
  <c r="H630" i="19"/>
  <c r="I630" i="19"/>
  <c r="J630" i="19"/>
  <c r="K630" i="19"/>
  <c r="L630" i="19"/>
  <c r="M630" i="19"/>
  <c r="N630" i="19"/>
  <c r="P630" i="19" s="1"/>
  <c r="O630" i="19"/>
  <c r="Q630" i="19"/>
  <c r="R630" i="19"/>
  <c r="S630" i="19"/>
  <c r="T630" i="19"/>
  <c r="U630" i="19"/>
  <c r="V630" i="19"/>
  <c r="W630" i="19"/>
  <c r="X630" i="19"/>
  <c r="Y630" i="19"/>
  <c r="Z630" i="19"/>
  <c r="AB630" i="19" s="1"/>
  <c r="AA630" i="19"/>
  <c r="E631" i="19"/>
  <c r="F631" i="19"/>
  <c r="G631" i="19"/>
  <c r="H631" i="19"/>
  <c r="I631" i="19"/>
  <c r="J631" i="19"/>
  <c r="K631" i="19"/>
  <c r="L631" i="19"/>
  <c r="M631" i="19"/>
  <c r="N631" i="19"/>
  <c r="P631" i="19" s="1"/>
  <c r="O631" i="19"/>
  <c r="Q631" i="19"/>
  <c r="R631" i="19"/>
  <c r="S631" i="19"/>
  <c r="T631" i="19"/>
  <c r="U631" i="19"/>
  <c r="V631" i="19"/>
  <c r="W631" i="19"/>
  <c r="X631" i="19"/>
  <c r="Y631" i="19"/>
  <c r="Z631" i="19"/>
  <c r="AB631" i="19" s="1"/>
  <c r="AA631" i="19"/>
  <c r="E632" i="19"/>
  <c r="F632" i="19"/>
  <c r="G632" i="19"/>
  <c r="H632" i="19"/>
  <c r="I632" i="19"/>
  <c r="J632" i="19"/>
  <c r="K632" i="19"/>
  <c r="L632" i="19"/>
  <c r="M632" i="19"/>
  <c r="N632" i="19"/>
  <c r="P632" i="19" s="1"/>
  <c r="O632" i="19"/>
  <c r="Q632" i="19"/>
  <c r="R632" i="19"/>
  <c r="S632" i="19"/>
  <c r="T632" i="19"/>
  <c r="U632" i="19"/>
  <c r="V632" i="19"/>
  <c r="W632" i="19"/>
  <c r="X632" i="19"/>
  <c r="Y632" i="19"/>
  <c r="Z632" i="19"/>
  <c r="AB632" i="19" s="1"/>
  <c r="AA632" i="19"/>
  <c r="E633" i="19"/>
  <c r="F633" i="19"/>
  <c r="G633" i="19"/>
  <c r="H633" i="19"/>
  <c r="I633" i="19"/>
  <c r="J633" i="19"/>
  <c r="K633" i="19"/>
  <c r="L633" i="19"/>
  <c r="M633" i="19"/>
  <c r="N633" i="19"/>
  <c r="P633" i="19" s="1"/>
  <c r="O633" i="19"/>
  <c r="Q633" i="19"/>
  <c r="R633" i="19"/>
  <c r="S633" i="19"/>
  <c r="T633" i="19"/>
  <c r="U633" i="19"/>
  <c r="V633" i="19"/>
  <c r="W633" i="19"/>
  <c r="X633" i="19"/>
  <c r="Y633" i="19"/>
  <c r="Z633" i="19"/>
  <c r="AB633" i="19" s="1"/>
  <c r="AA633" i="19"/>
  <c r="E634" i="19"/>
  <c r="F634" i="19"/>
  <c r="G634" i="19"/>
  <c r="H634" i="19"/>
  <c r="I634" i="19"/>
  <c r="J634" i="19"/>
  <c r="K634" i="19"/>
  <c r="L634" i="19"/>
  <c r="M634" i="19"/>
  <c r="N634" i="19"/>
  <c r="P634" i="19" s="1"/>
  <c r="O634" i="19"/>
  <c r="Q634" i="19"/>
  <c r="R634" i="19"/>
  <c r="S634" i="19"/>
  <c r="T634" i="19"/>
  <c r="U634" i="19"/>
  <c r="V634" i="19"/>
  <c r="W634" i="19"/>
  <c r="X634" i="19"/>
  <c r="Y634" i="19"/>
  <c r="Z634" i="19"/>
  <c r="AB634" i="19" s="1"/>
  <c r="AA634" i="19"/>
  <c r="E635" i="19"/>
  <c r="F635" i="19"/>
  <c r="G635" i="19"/>
  <c r="H635" i="19"/>
  <c r="I635" i="19"/>
  <c r="J635" i="19"/>
  <c r="K635" i="19"/>
  <c r="L635" i="19"/>
  <c r="M635" i="19"/>
  <c r="N635" i="19"/>
  <c r="P635" i="19" s="1"/>
  <c r="O635" i="19"/>
  <c r="Q635" i="19"/>
  <c r="R635" i="19"/>
  <c r="S635" i="19"/>
  <c r="T635" i="19"/>
  <c r="U635" i="19"/>
  <c r="V635" i="19"/>
  <c r="W635" i="19"/>
  <c r="X635" i="19"/>
  <c r="Y635" i="19"/>
  <c r="Z635" i="19"/>
  <c r="AB635" i="19" s="1"/>
  <c r="AA635" i="19"/>
  <c r="E636" i="19"/>
  <c r="F636" i="19"/>
  <c r="G636" i="19"/>
  <c r="H636" i="19"/>
  <c r="I636" i="19"/>
  <c r="J636" i="19"/>
  <c r="K636" i="19"/>
  <c r="L636" i="19"/>
  <c r="M636" i="19"/>
  <c r="N636" i="19"/>
  <c r="P636" i="19" s="1"/>
  <c r="O636" i="19"/>
  <c r="Q636" i="19"/>
  <c r="R636" i="19"/>
  <c r="S636" i="19"/>
  <c r="T636" i="19"/>
  <c r="U636" i="19"/>
  <c r="V636" i="19"/>
  <c r="W636" i="19"/>
  <c r="X636" i="19"/>
  <c r="Y636" i="19"/>
  <c r="Z636" i="19"/>
  <c r="AB636" i="19" s="1"/>
  <c r="AA636" i="19"/>
  <c r="E637" i="19"/>
  <c r="F637" i="19"/>
  <c r="G637" i="19"/>
  <c r="H637" i="19"/>
  <c r="I637" i="19"/>
  <c r="J637" i="19"/>
  <c r="K637" i="19"/>
  <c r="L637" i="19"/>
  <c r="M637" i="19"/>
  <c r="N637" i="19"/>
  <c r="P637" i="19" s="1"/>
  <c r="O637" i="19"/>
  <c r="Q637" i="19"/>
  <c r="R637" i="19"/>
  <c r="S637" i="19"/>
  <c r="T637" i="19"/>
  <c r="U637" i="19"/>
  <c r="V637" i="19"/>
  <c r="W637" i="19"/>
  <c r="X637" i="19"/>
  <c r="Y637" i="19"/>
  <c r="Z637" i="19"/>
  <c r="AB637" i="19" s="1"/>
  <c r="AA637" i="19"/>
  <c r="E638" i="19"/>
  <c r="F638" i="19"/>
  <c r="G638" i="19"/>
  <c r="H638" i="19"/>
  <c r="I638" i="19"/>
  <c r="J638" i="19"/>
  <c r="K638" i="19"/>
  <c r="L638" i="19"/>
  <c r="M638" i="19"/>
  <c r="N638" i="19"/>
  <c r="P638" i="19" s="1"/>
  <c r="O638" i="19"/>
  <c r="Q638" i="19"/>
  <c r="R638" i="19"/>
  <c r="S638" i="19"/>
  <c r="T638" i="19"/>
  <c r="U638" i="19"/>
  <c r="V638" i="19"/>
  <c r="W638" i="19"/>
  <c r="X638" i="19"/>
  <c r="Y638" i="19"/>
  <c r="Z638" i="19"/>
  <c r="AB638" i="19" s="1"/>
  <c r="AA638" i="19"/>
  <c r="E639" i="19"/>
  <c r="F639" i="19"/>
  <c r="G639" i="19"/>
  <c r="H639" i="19"/>
  <c r="I639" i="19"/>
  <c r="J639" i="19"/>
  <c r="K639" i="19"/>
  <c r="L639" i="19"/>
  <c r="M639" i="19"/>
  <c r="N639" i="19"/>
  <c r="P639" i="19" s="1"/>
  <c r="O639" i="19"/>
  <c r="Q639" i="19"/>
  <c r="R639" i="19"/>
  <c r="S639" i="19"/>
  <c r="T639" i="19"/>
  <c r="U639" i="19"/>
  <c r="V639" i="19"/>
  <c r="W639" i="19"/>
  <c r="X639" i="19"/>
  <c r="Y639" i="19"/>
  <c r="Z639" i="19"/>
  <c r="AB639" i="19" s="1"/>
  <c r="AA639" i="19"/>
  <c r="E640" i="19"/>
  <c r="F640" i="19"/>
  <c r="G640" i="19"/>
  <c r="H640" i="19"/>
  <c r="I640" i="19"/>
  <c r="J640" i="19"/>
  <c r="K640" i="19"/>
  <c r="L640" i="19"/>
  <c r="M640" i="19"/>
  <c r="N640" i="19"/>
  <c r="P640" i="19" s="1"/>
  <c r="O640" i="19"/>
  <c r="Q640" i="19"/>
  <c r="R640" i="19"/>
  <c r="S640" i="19"/>
  <c r="T640" i="19"/>
  <c r="U640" i="19"/>
  <c r="V640" i="19"/>
  <c r="W640" i="19"/>
  <c r="X640" i="19"/>
  <c r="Y640" i="19"/>
  <c r="Z640" i="19"/>
  <c r="AB640" i="19" s="1"/>
  <c r="AA640" i="19"/>
  <c r="E641" i="19"/>
  <c r="F641" i="19"/>
  <c r="G641" i="19"/>
  <c r="H641" i="19"/>
  <c r="I641" i="19"/>
  <c r="J641" i="19"/>
  <c r="K641" i="19"/>
  <c r="L641" i="19"/>
  <c r="M641" i="19"/>
  <c r="N641" i="19"/>
  <c r="P641" i="19" s="1"/>
  <c r="O641" i="19"/>
  <c r="Q641" i="19"/>
  <c r="R641" i="19"/>
  <c r="S641" i="19"/>
  <c r="T641" i="19"/>
  <c r="U641" i="19"/>
  <c r="V641" i="19"/>
  <c r="W641" i="19"/>
  <c r="X641" i="19"/>
  <c r="Y641" i="19"/>
  <c r="Z641" i="19"/>
  <c r="AB641" i="19" s="1"/>
  <c r="AA641" i="19"/>
  <c r="E642" i="19"/>
  <c r="F642" i="19"/>
  <c r="G642" i="19"/>
  <c r="H642" i="19"/>
  <c r="I642" i="19"/>
  <c r="J642" i="19"/>
  <c r="K642" i="19"/>
  <c r="L642" i="19"/>
  <c r="M642" i="19"/>
  <c r="N642" i="19"/>
  <c r="P642" i="19" s="1"/>
  <c r="O642" i="19"/>
  <c r="Q642" i="19"/>
  <c r="R642" i="19"/>
  <c r="S642" i="19"/>
  <c r="T642" i="19"/>
  <c r="U642" i="19"/>
  <c r="V642" i="19"/>
  <c r="W642" i="19"/>
  <c r="X642" i="19"/>
  <c r="Y642" i="19"/>
  <c r="Z642" i="19"/>
  <c r="AB642" i="19" s="1"/>
  <c r="AA642" i="19"/>
  <c r="E643" i="19"/>
  <c r="F643" i="19"/>
  <c r="G643" i="19"/>
  <c r="H643" i="19"/>
  <c r="I643" i="19"/>
  <c r="J643" i="19"/>
  <c r="K643" i="19"/>
  <c r="L643" i="19"/>
  <c r="M643" i="19"/>
  <c r="N643" i="19"/>
  <c r="P643" i="19" s="1"/>
  <c r="O643" i="19"/>
  <c r="Q643" i="19"/>
  <c r="R643" i="19"/>
  <c r="S643" i="19"/>
  <c r="T643" i="19"/>
  <c r="U643" i="19"/>
  <c r="V643" i="19"/>
  <c r="W643" i="19"/>
  <c r="X643" i="19"/>
  <c r="Y643" i="19"/>
  <c r="Z643" i="19"/>
  <c r="AB643" i="19" s="1"/>
  <c r="AA643" i="19"/>
  <c r="E644" i="19"/>
  <c r="F644" i="19"/>
  <c r="G644" i="19"/>
  <c r="H644" i="19"/>
  <c r="I644" i="19"/>
  <c r="J644" i="19"/>
  <c r="K644" i="19"/>
  <c r="L644" i="19"/>
  <c r="M644" i="19"/>
  <c r="N644" i="19"/>
  <c r="P644" i="19" s="1"/>
  <c r="O644" i="19"/>
  <c r="Q644" i="19"/>
  <c r="R644" i="19"/>
  <c r="S644" i="19"/>
  <c r="T644" i="19"/>
  <c r="U644" i="19"/>
  <c r="V644" i="19"/>
  <c r="W644" i="19"/>
  <c r="X644" i="19"/>
  <c r="Y644" i="19"/>
  <c r="Z644" i="19"/>
  <c r="AB644" i="19" s="1"/>
  <c r="AA644" i="19"/>
  <c r="E645" i="19"/>
  <c r="F645" i="19"/>
  <c r="G645" i="19"/>
  <c r="H645" i="19"/>
  <c r="I645" i="19"/>
  <c r="J645" i="19"/>
  <c r="K645" i="19"/>
  <c r="L645" i="19"/>
  <c r="M645" i="19"/>
  <c r="N645" i="19"/>
  <c r="P645" i="19" s="1"/>
  <c r="O645" i="19"/>
  <c r="Q645" i="19"/>
  <c r="R645" i="19"/>
  <c r="S645" i="19"/>
  <c r="T645" i="19"/>
  <c r="U645" i="19"/>
  <c r="V645" i="19"/>
  <c r="W645" i="19"/>
  <c r="X645" i="19"/>
  <c r="Y645" i="19"/>
  <c r="Z645" i="19"/>
  <c r="AB645" i="19" s="1"/>
  <c r="AA645" i="19"/>
  <c r="E646" i="19"/>
  <c r="F646" i="19"/>
  <c r="G646" i="19"/>
  <c r="H646" i="19"/>
  <c r="I646" i="19"/>
  <c r="J646" i="19"/>
  <c r="K646" i="19"/>
  <c r="L646" i="19"/>
  <c r="M646" i="19"/>
  <c r="N646" i="19"/>
  <c r="P646" i="19" s="1"/>
  <c r="O646" i="19"/>
  <c r="Q646" i="19"/>
  <c r="R646" i="19"/>
  <c r="S646" i="19"/>
  <c r="T646" i="19"/>
  <c r="U646" i="19"/>
  <c r="V646" i="19"/>
  <c r="W646" i="19"/>
  <c r="X646" i="19"/>
  <c r="Y646" i="19"/>
  <c r="Z646" i="19"/>
  <c r="AB646" i="19" s="1"/>
  <c r="AA646" i="19"/>
  <c r="E647" i="19"/>
  <c r="F647" i="19"/>
  <c r="G647" i="19"/>
  <c r="H647" i="19"/>
  <c r="I647" i="19"/>
  <c r="J647" i="19"/>
  <c r="K647" i="19"/>
  <c r="L647" i="19"/>
  <c r="M647" i="19"/>
  <c r="N647" i="19"/>
  <c r="P647" i="19" s="1"/>
  <c r="O647" i="19"/>
  <c r="Q647" i="19"/>
  <c r="R647" i="19"/>
  <c r="S647" i="19"/>
  <c r="T647" i="19"/>
  <c r="U647" i="19"/>
  <c r="V647" i="19"/>
  <c r="W647" i="19"/>
  <c r="X647" i="19"/>
  <c r="Y647" i="19"/>
  <c r="Z647" i="19"/>
  <c r="AB647" i="19" s="1"/>
  <c r="AA647" i="19"/>
  <c r="E648" i="19"/>
  <c r="F648" i="19"/>
  <c r="G648" i="19"/>
  <c r="H648" i="19"/>
  <c r="I648" i="19"/>
  <c r="J648" i="19"/>
  <c r="K648" i="19"/>
  <c r="L648" i="19"/>
  <c r="M648" i="19"/>
  <c r="N648" i="19"/>
  <c r="P648" i="19" s="1"/>
  <c r="O648" i="19"/>
  <c r="Q648" i="19"/>
  <c r="R648" i="19"/>
  <c r="S648" i="19"/>
  <c r="T648" i="19"/>
  <c r="U648" i="19"/>
  <c r="V648" i="19"/>
  <c r="W648" i="19"/>
  <c r="X648" i="19"/>
  <c r="Y648" i="19"/>
  <c r="Z648" i="19"/>
  <c r="AB648" i="19" s="1"/>
  <c r="AA648" i="19"/>
  <c r="E649" i="19"/>
  <c r="F649" i="19"/>
  <c r="G649" i="19"/>
  <c r="H649" i="19"/>
  <c r="I649" i="19"/>
  <c r="J649" i="19"/>
  <c r="K649" i="19"/>
  <c r="L649" i="19"/>
  <c r="M649" i="19"/>
  <c r="N649" i="19"/>
  <c r="P649" i="19" s="1"/>
  <c r="O649" i="19"/>
  <c r="Q649" i="19"/>
  <c r="R649" i="19"/>
  <c r="S649" i="19"/>
  <c r="T649" i="19"/>
  <c r="U649" i="19"/>
  <c r="V649" i="19"/>
  <c r="W649" i="19"/>
  <c r="X649" i="19"/>
  <c r="Y649" i="19"/>
  <c r="Z649" i="19"/>
  <c r="AB649" i="19" s="1"/>
  <c r="AA649" i="19"/>
  <c r="E650" i="19"/>
  <c r="F650" i="19"/>
  <c r="G650" i="19"/>
  <c r="H650" i="19"/>
  <c r="I650" i="19"/>
  <c r="J650" i="19"/>
  <c r="K650" i="19"/>
  <c r="L650" i="19"/>
  <c r="M650" i="19"/>
  <c r="N650" i="19"/>
  <c r="P650" i="19" s="1"/>
  <c r="O650" i="19"/>
  <c r="Q650" i="19"/>
  <c r="R650" i="19"/>
  <c r="S650" i="19"/>
  <c r="T650" i="19"/>
  <c r="U650" i="19"/>
  <c r="V650" i="19"/>
  <c r="W650" i="19"/>
  <c r="X650" i="19"/>
  <c r="Y650" i="19"/>
  <c r="Z650" i="19"/>
  <c r="AB650" i="19" s="1"/>
  <c r="AA650" i="19"/>
  <c r="E651" i="19"/>
  <c r="F651" i="19"/>
  <c r="G651" i="19"/>
  <c r="H651" i="19"/>
  <c r="I651" i="19"/>
  <c r="J651" i="19"/>
  <c r="K651" i="19"/>
  <c r="L651" i="19"/>
  <c r="M651" i="19"/>
  <c r="N651" i="19"/>
  <c r="P651" i="19" s="1"/>
  <c r="O651" i="19"/>
  <c r="Q651" i="19"/>
  <c r="R651" i="19"/>
  <c r="S651" i="19"/>
  <c r="T651" i="19"/>
  <c r="U651" i="19"/>
  <c r="V651" i="19"/>
  <c r="W651" i="19"/>
  <c r="X651" i="19"/>
  <c r="Y651" i="19"/>
  <c r="Z651" i="19"/>
  <c r="AB651" i="19" s="1"/>
  <c r="AA651" i="19"/>
  <c r="E652" i="19"/>
  <c r="F652" i="19"/>
  <c r="G652" i="19"/>
  <c r="H652" i="19"/>
  <c r="I652" i="19"/>
  <c r="J652" i="19"/>
  <c r="K652" i="19"/>
  <c r="L652" i="19"/>
  <c r="M652" i="19"/>
  <c r="N652" i="19"/>
  <c r="P652" i="19" s="1"/>
  <c r="O652" i="19"/>
  <c r="Q652" i="19"/>
  <c r="R652" i="19"/>
  <c r="S652" i="19"/>
  <c r="T652" i="19"/>
  <c r="U652" i="19"/>
  <c r="V652" i="19"/>
  <c r="W652" i="19"/>
  <c r="X652" i="19"/>
  <c r="Y652" i="19"/>
  <c r="Z652" i="19"/>
  <c r="AB652" i="19" s="1"/>
  <c r="AA652" i="19"/>
  <c r="E653" i="19"/>
  <c r="F653" i="19"/>
  <c r="G653" i="19"/>
  <c r="H653" i="19"/>
  <c r="I653" i="19"/>
  <c r="J653" i="19"/>
  <c r="K653" i="19"/>
  <c r="L653" i="19"/>
  <c r="M653" i="19"/>
  <c r="N653" i="19"/>
  <c r="P653" i="19" s="1"/>
  <c r="O653" i="19"/>
  <c r="Q653" i="19"/>
  <c r="R653" i="19"/>
  <c r="S653" i="19"/>
  <c r="T653" i="19"/>
  <c r="U653" i="19"/>
  <c r="V653" i="19"/>
  <c r="W653" i="19"/>
  <c r="X653" i="19"/>
  <c r="Y653" i="19"/>
  <c r="Z653" i="19"/>
  <c r="AB653" i="19" s="1"/>
  <c r="AA653" i="19"/>
  <c r="E654" i="19"/>
  <c r="F654" i="19"/>
  <c r="G654" i="19"/>
  <c r="H654" i="19"/>
  <c r="I654" i="19"/>
  <c r="J654" i="19"/>
  <c r="K654" i="19"/>
  <c r="L654" i="19"/>
  <c r="M654" i="19"/>
  <c r="N654" i="19"/>
  <c r="P654" i="19" s="1"/>
  <c r="O654" i="19"/>
  <c r="Q654" i="19"/>
  <c r="R654" i="19"/>
  <c r="S654" i="19"/>
  <c r="T654" i="19"/>
  <c r="U654" i="19"/>
  <c r="V654" i="19"/>
  <c r="W654" i="19"/>
  <c r="X654" i="19"/>
  <c r="Y654" i="19"/>
  <c r="Z654" i="19"/>
  <c r="AB654" i="19" s="1"/>
  <c r="AA654" i="19"/>
  <c r="E655" i="19"/>
  <c r="F655" i="19"/>
  <c r="G655" i="19"/>
  <c r="H655" i="19"/>
  <c r="I655" i="19"/>
  <c r="J655" i="19"/>
  <c r="K655" i="19"/>
  <c r="L655" i="19"/>
  <c r="M655" i="19"/>
  <c r="N655" i="19"/>
  <c r="P655" i="19" s="1"/>
  <c r="O655" i="19"/>
  <c r="Q655" i="19"/>
  <c r="R655" i="19"/>
  <c r="S655" i="19"/>
  <c r="T655" i="19"/>
  <c r="U655" i="19"/>
  <c r="V655" i="19"/>
  <c r="W655" i="19"/>
  <c r="X655" i="19"/>
  <c r="Y655" i="19"/>
  <c r="Z655" i="19"/>
  <c r="AB655" i="19" s="1"/>
  <c r="AA655" i="19"/>
  <c r="E656" i="19"/>
  <c r="F656" i="19"/>
  <c r="G656" i="19"/>
  <c r="H656" i="19"/>
  <c r="I656" i="19"/>
  <c r="J656" i="19"/>
  <c r="K656" i="19"/>
  <c r="L656" i="19"/>
  <c r="M656" i="19"/>
  <c r="N656" i="19"/>
  <c r="P656" i="19" s="1"/>
  <c r="O656" i="19"/>
  <c r="Q656" i="19"/>
  <c r="R656" i="19"/>
  <c r="S656" i="19"/>
  <c r="T656" i="19"/>
  <c r="U656" i="19"/>
  <c r="V656" i="19"/>
  <c r="W656" i="19"/>
  <c r="X656" i="19"/>
  <c r="Y656" i="19"/>
  <c r="Z656" i="19"/>
  <c r="AB656" i="19" s="1"/>
  <c r="AA656" i="19"/>
  <c r="E657" i="19"/>
  <c r="F657" i="19"/>
  <c r="G657" i="19"/>
  <c r="H657" i="19"/>
  <c r="I657" i="19"/>
  <c r="J657" i="19"/>
  <c r="K657" i="19"/>
  <c r="L657" i="19"/>
  <c r="M657" i="19"/>
  <c r="N657" i="19"/>
  <c r="P657" i="19" s="1"/>
  <c r="O657" i="19"/>
  <c r="Q657" i="19"/>
  <c r="R657" i="19"/>
  <c r="S657" i="19"/>
  <c r="T657" i="19"/>
  <c r="U657" i="19"/>
  <c r="V657" i="19"/>
  <c r="W657" i="19"/>
  <c r="X657" i="19"/>
  <c r="Y657" i="19"/>
  <c r="Z657" i="19"/>
  <c r="AB657" i="19" s="1"/>
  <c r="AA657" i="19"/>
  <c r="E658" i="19"/>
  <c r="F658" i="19"/>
  <c r="G658" i="19"/>
  <c r="H658" i="19"/>
  <c r="I658" i="19"/>
  <c r="J658" i="19"/>
  <c r="K658" i="19"/>
  <c r="L658" i="19"/>
  <c r="M658" i="19"/>
  <c r="N658" i="19"/>
  <c r="P658" i="19" s="1"/>
  <c r="O658" i="19"/>
  <c r="Q658" i="19"/>
  <c r="R658" i="19"/>
  <c r="S658" i="19"/>
  <c r="T658" i="19"/>
  <c r="U658" i="19"/>
  <c r="V658" i="19"/>
  <c r="W658" i="19"/>
  <c r="X658" i="19"/>
  <c r="Y658" i="19"/>
  <c r="Z658" i="19"/>
  <c r="AB658" i="19" s="1"/>
  <c r="AA658" i="19"/>
  <c r="E659" i="19"/>
  <c r="F659" i="19"/>
  <c r="G659" i="19"/>
  <c r="H659" i="19"/>
  <c r="I659" i="19"/>
  <c r="J659" i="19"/>
  <c r="K659" i="19"/>
  <c r="L659" i="19"/>
  <c r="M659" i="19"/>
  <c r="N659" i="19"/>
  <c r="P659" i="19" s="1"/>
  <c r="O659" i="19"/>
  <c r="Q659" i="19"/>
  <c r="R659" i="19"/>
  <c r="S659" i="19"/>
  <c r="T659" i="19"/>
  <c r="U659" i="19"/>
  <c r="V659" i="19"/>
  <c r="W659" i="19"/>
  <c r="X659" i="19"/>
  <c r="Y659" i="19"/>
  <c r="Z659" i="19"/>
  <c r="AB659" i="19" s="1"/>
  <c r="AA659" i="19"/>
  <c r="E660" i="19"/>
  <c r="F660" i="19"/>
  <c r="G660" i="19"/>
  <c r="H660" i="19"/>
  <c r="I660" i="19"/>
  <c r="J660" i="19"/>
  <c r="K660" i="19"/>
  <c r="L660" i="19"/>
  <c r="M660" i="19"/>
  <c r="N660" i="19"/>
  <c r="P660" i="19" s="1"/>
  <c r="O660" i="19"/>
  <c r="Q660" i="19"/>
  <c r="R660" i="19"/>
  <c r="S660" i="19"/>
  <c r="T660" i="19"/>
  <c r="U660" i="19"/>
  <c r="V660" i="19"/>
  <c r="W660" i="19"/>
  <c r="X660" i="19"/>
  <c r="Y660" i="19"/>
  <c r="Z660" i="19"/>
  <c r="AB660" i="19" s="1"/>
  <c r="AA660" i="19"/>
  <c r="E661" i="19"/>
  <c r="F661" i="19"/>
  <c r="G661" i="19"/>
  <c r="H661" i="19"/>
  <c r="I661" i="19"/>
  <c r="J661" i="19"/>
  <c r="K661" i="19"/>
  <c r="L661" i="19"/>
  <c r="M661" i="19"/>
  <c r="N661" i="19"/>
  <c r="P661" i="19" s="1"/>
  <c r="O661" i="19"/>
  <c r="Q661" i="19"/>
  <c r="R661" i="19"/>
  <c r="S661" i="19"/>
  <c r="T661" i="19"/>
  <c r="U661" i="19"/>
  <c r="V661" i="19"/>
  <c r="W661" i="19"/>
  <c r="X661" i="19"/>
  <c r="Y661" i="19"/>
  <c r="Z661" i="19"/>
  <c r="AB661" i="19" s="1"/>
  <c r="AA661" i="19"/>
  <c r="E662" i="19"/>
  <c r="F662" i="19"/>
  <c r="G662" i="19"/>
  <c r="H662" i="19"/>
  <c r="I662" i="19"/>
  <c r="J662" i="19"/>
  <c r="K662" i="19"/>
  <c r="L662" i="19"/>
  <c r="M662" i="19"/>
  <c r="N662" i="19"/>
  <c r="P662" i="19" s="1"/>
  <c r="O662" i="19"/>
  <c r="Q662" i="19"/>
  <c r="R662" i="19"/>
  <c r="S662" i="19"/>
  <c r="T662" i="19"/>
  <c r="U662" i="19"/>
  <c r="V662" i="19"/>
  <c r="W662" i="19"/>
  <c r="X662" i="19"/>
  <c r="Y662" i="19"/>
  <c r="Z662" i="19"/>
  <c r="AB662" i="19" s="1"/>
  <c r="AA662" i="19"/>
  <c r="E663" i="19"/>
  <c r="F663" i="19"/>
  <c r="G663" i="19"/>
  <c r="H663" i="19"/>
  <c r="I663" i="19"/>
  <c r="J663" i="19"/>
  <c r="K663" i="19"/>
  <c r="L663" i="19"/>
  <c r="M663" i="19"/>
  <c r="N663" i="19"/>
  <c r="P663" i="19" s="1"/>
  <c r="O663" i="19"/>
  <c r="Q663" i="19"/>
  <c r="R663" i="19"/>
  <c r="S663" i="19"/>
  <c r="T663" i="19"/>
  <c r="U663" i="19"/>
  <c r="V663" i="19"/>
  <c r="W663" i="19"/>
  <c r="X663" i="19"/>
  <c r="Y663" i="19"/>
  <c r="Z663" i="19"/>
  <c r="AB663" i="19" s="1"/>
  <c r="AA663" i="19"/>
  <c r="E664" i="19"/>
  <c r="F664" i="19"/>
  <c r="G664" i="19"/>
  <c r="H664" i="19"/>
  <c r="I664" i="19"/>
  <c r="J664" i="19"/>
  <c r="K664" i="19"/>
  <c r="L664" i="19"/>
  <c r="M664" i="19"/>
  <c r="N664" i="19"/>
  <c r="P664" i="19" s="1"/>
  <c r="O664" i="19"/>
  <c r="Q664" i="19"/>
  <c r="R664" i="19"/>
  <c r="S664" i="19"/>
  <c r="T664" i="19"/>
  <c r="U664" i="19"/>
  <c r="V664" i="19"/>
  <c r="W664" i="19"/>
  <c r="X664" i="19"/>
  <c r="Y664" i="19"/>
  <c r="Z664" i="19"/>
  <c r="AB664" i="19" s="1"/>
  <c r="AA664" i="19"/>
  <c r="E665" i="19"/>
  <c r="F665" i="19"/>
  <c r="G665" i="19"/>
  <c r="H665" i="19"/>
  <c r="I665" i="19"/>
  <c r="J665" i="19"/>
  <c r="K665" i="19"/>
  <c r="L665" i="19"/>
  <c r="M665" i="19"/>
  <c r="N665" i="19"/>
  <c r="P665" i="19" s="1"/>
  <c r="O665" i="19"/>
  <c r="Q665" i="19"/>
  <c r="R665" i="19"/>
  <c r="S665" i="19"/>
  <c r="T665" i="19"/>
  <c r="U665" i="19"/>
  <c r="V665" i="19"/>
  <c r="W665" i="19"/>
  <c r="X665" i="19"/>
  <c r="Y665" i="19"/>
  <c r="Z665" i="19"/>
  <c r="AB665" i="19" s="1"/>
  <c r="AA665" i="19"/>
  <c r="E666" i="19"/>
  <c r="F666" i="19"/>
  <c r="G666" i="19"/>
  <c r="H666" i="19"/>
  <c r="I666" i="19"/>
  <c r="J666" i="19"/>
  <c r="K666" i="19"/>
  <c r="L666" i="19"/>
  <c r="M666" i="19"/>
  <c r="N666" i="19"/>
  <c r="P666" i="19" s="1"/>
  <c r="O666" i="19"/>
  <c r="Q666" i="19"/>
  <c r="R666" i="19"/>
  <c r="S666" i="19"/>
  <c r="T666" i="19"/>
  <c r="U666" i="19"/>
  <c r="V666" i="19"/>
  <c r="W666" i="19"/>
  <c r="X666" i="19"/>
  <c r="Y666" i="19"/>
  <c r="Z666" i="19"/>
  <c r="AB666" i="19" s="1"/>
  <c r="AA666" i="19"/>
  <c r="E667" i="19"/>
  <c r="F667" i="19"/>
  <c r="G667" i="19"/>
  <c r="H667" i="19"/>
  <c r="I667" i="19"/>
  <c r="J667" i="19"/>
  <c r="K667" i="19"/>
  <c r="L667" i="19"/>
  <c r="M667" i="19"/>
  <c r="N667" i="19"/>
  <c r="P667" i="19" s="1"/>
  <c r="O667" i="19"/>
  <c r="Q667" i="19"/>
  <c r="R667" i="19"/>
  <c r="S667" i="19"/>
  <c r="T667" i="19"/>
  <c r="U667" i="19"/>
  <c r="V667" i="19"/>
  <c r="W667" i="19"/>
  <c r="X667" i="19"/>
  <c r="Y667" i="19"/>
  <c r="Z667" i="19"/>
  <c r="AB667" i="19" s="1"/>
  <c r="AA667" i="19"/>
  <c r="E668" i="19"/>
  <c r="F668" i="19"/>
  <c r="G668" i="19"/>
  <c r="H668" i="19"/>
  <c r="I668" i="19"/>
  <c r="J668" i="19"/>
  <c r="K668" i="19"/>
  <c r="L668" i="19"/>
  <c r="M668" i="19"/>
  <c r="N668" i="19"/>
  <c r="P668" i="19" s="1"/>
  <c r="O668" i="19"/>
  <c r="Q668" i="19"/>
  <c r="R668" i="19"/>
  <c r="S668" i="19"/>
  <c r="T668" i="19"/>
  <c r="U668" i="19"/>
  <c r="V668" i="19"/>
  <c r="W668" i="19"/>
  <c r="X668" i="19"/>
  <c r="Y668" i="19"/>
  <c r="Z668" i="19"/>
  <c r="AB668" i="19" s="1"/>
  <c r="AA668" i="19"/>
  <c r="E669" i="19"/>
  <c r="F669" i="19"/>
  <c r="G669" i="19"/>
  <c r="H669" i="19"/>
  <c r="I669" i="19"/>
  <c r="J669" i="19"/>
  <c r="K669" i="19"/>
  <c r="L669" i="19"/>
  <c r="M669" i="19"/>
  <c r="N669" i="19"/>
  <c r="P669" i="19" s="1"/>
  <c r="O669" i="19"/>
  <c r="Q669" i="19"/>
  <c r="R669" i="19"/>
  <c r="S669" i="19"/>
  <c r="T669" i="19"/>
  <c r="U669" i="19"/>
  <c r="V669" i="19"/>
  <c r="W669" i="19"/>
  <c r="X669" i="19"/>
  <c r="Y669" i="19"/>
  <c r="Z669" i="19"/>
  <c r="AB669" i="19" s="1"/>
  <c r="AA669" i="19"/>
  <c r="E670" i="19"/>
  <c r="F670" i="19"/>
  <c r="G670" i="19"/>
  <c r="H670" i="19"/>
  <c r="I670" i="19"/>
  <c r="J670" i="19"/>
  <c r="K670" i="19"/>
  <c r="L670" i="19"/>
  <c r="M670" i="19"/>
  <c r="N670" i="19"/>
  <c r="P670" i="19" s="1"/>
  <c r="O670" i="19"/>
  <c r="Q670" i="19"/>
  <c r="R670" i="19"/>
  <c r="S670" i="19"/>
  <c r="T670" i="19"/>
  <c r="U670" i="19"/>
  <c r="V670" i="19"/>
  <c r="W670" i="19"/>
  <c r="X670" i="19"/>
  <c r="Y670" i="19"/>
  <c r="Z670" i="19"/>
  <c r="AB670" i="19" s="1"/>
  <c r="AA670" i="19"/>
  <c r="E671" i="19"/>
  <c r="F671" i="19"/>
  <c r="G671" i="19"/>
  <c r="H671" i="19"/>
  <c r="I671" i="19"/>
  <c r="J671" i="19"/>
  <c r="K671" i="19"/>
  <c r="L671" i="19"/>
  <c r="M671" i="19"/>
  <c r="N671" i="19"/>
  <c r="P671" i="19" s="1"/>
  <c r="O671" i="19"/>
  <c r="Q671" i="19"/>
  <c r="R671" i="19"/>
  <c r="S671" i="19"/>
  <c r="T671" i="19"/>
  <c r="U671" i="19"/>
  <c r="V671" i="19"/>
  <c r="W671" i="19"/>
  <c r="X671" i="19"/>
  <c r="Y671" i="19"/>
  <c r="Z671" i="19"/>
  <c r="AB671" i="19" s="1"/>
  <c r="AA671" i="19"/>
  <c r="E672" i="19"/>
  <c r="F672" i="19"/>
  <c r="G672" i="19"/>
  <c r="H672" i="19"/>
  <c r="I672" i="19"/>
  <c r="J672" i="19"/>
  <c r="K672" i="19"/>
  <c r="L672" i="19"/>
  <c r="M672" i="19"/>
  <c r="N672" i="19"/>
  <c r="P672" i="19" s="1"/>
  <c r="O672" i="19"/>
  <c r="Q672" i="19"/>
  <c r="R672" i="19"/>
  <c r="S672" i="19"/>
  <c r="T672" i="19"/>
  <c r="U672" i="19"/>
  <c r="V672" i="19"/>
  <c r="W672" i="19"/>
  <c r="X672" i="19"/>
  <c r="Y672" i="19"/>
  <c r="Z672" i="19"/>
  <c r="AB672" i="19" s="1"/>
  <c r="AA672" i="19"/>
  <c r="E673" i="19"/>
  <c r="F673" i="19"/>
  <c r="G673" i="19"/>
  <c r="H673" i="19"/>
  <c r="I673" i="19"/>
  <c r="J673" i="19"/>
  <c r="K673" i="19"/>
  <c r="L673" i="19"/>
  <c r="M673" i="19"/>
  <c r="N673" i="19"/>
  <c r="P673" i="19" s="1"/>
  <c r="O673" i="19"/>
  <c r="Q673" i="19"/>
  <c r="R673" i="19"/>
  <c r="S673" i="19"/>
  <c r="T673" i="19"/>
  <c r="U673" i="19"/>
  <c r="V673" i="19"/>
  <c r="W673" i="19"/>
  <c r="X673" i="19"/>
  <c r="Y673" i="19"/>
  <c r="Z673" i="19"/>
  <c r="AB673" i="19" s="1"/>
  <c r="AA673" i="19"/>
  <c r="E674" i="19"/>
  <c r="F674" i="19"/>
  <c r="G674" i="19"/>
  <c r="H674" i="19"/>
  <c r="I674" i="19"/>
  <c r="J674" i="19"/>
  <c r="K674" i="19"/>
  <c r="L674" i="19"/>
  <c r="M674" i="19"/>
  <c r="N674" i="19"/>
  <c r="P674" i="19" s="1"/>
  <c r="O674" i="19"/>
  <c r="Q674" i="19"/>
  <c r="R674" i="19"/>
  <c r="S674" i="19"/>
  <c r="T674" i="19"/>
  <c r="U674" i="19"/>
  <c r="V674" i="19"/>
  <c r="W674" i="19"/>
  <c r="X674" i="19"/>
  <c r="Y674" i="19"/>
  <c r="Z674" i="19"/>
  <c r="AB674" i="19" s="1"/>
  <c r="AA674" i="19"/>
  <c r="E675" i="19"/>
  <c r="F675" i="19"/>
  <c r="G675" i="19"/>
  <c r="H675" i="19"/>
  <c r="I675" i="19"/>
  <c r="J675" i="19"/>
  <c r="K675" i="19"/>
  <c r="L675" i="19"/>
  <c r="M675" i="19"/>
  <c r="N675" i="19"/>
  <c r="P675" i="19" s="1"/>
  <c r="O675" i="19"/>
  <c r="Q675" i="19"/>
  <c r="R675" i="19"/>
  <c r="S675" i="19"/>
  <c r="T675" i="19"/>
  <c r="U675" i="19"/>
  <c r="V675" i="19"/>
  <c r="W675" i="19"/>
  <c r="X675" i="19"/>
  <c r="Y675" i="19"/>
  <c r="Z675" i="19"/>
  <c r="AB675" i="19" s="1"/>
  <c r="AA675" i="19"/>
  <c r="E676" i="19"/>
  <c r="F676" i="19"/>
  <c r="G676" i="19"/>
  <c r="H676" i="19"/>
  <c r="I676" i="19"/>
  <c r="J676" i="19"/>
  <c r="K676" i="19"/>
  <c r="L676" i="19"/>
  <c r="M676" i="19"/>
  <c r="N676" i="19"/>
  <c r="P676" i="19" s="1"/>
  <c r="O676" i="19"/>
  <c r="Q676" i="19"/>
  <c r="R676" i="19"/>
  <c r="S676" i="19"/>
  <c r="T676" i="19"/>
  <c r="U676" i="19"/>
  <c r="V676" i="19"/>
  <c r="W676" i="19"/>
  <c r="X676" i="19"/>
  <c r="Y676" i="19"/>
  <c r="Z676" i="19"/>
  <c r="AB676" i="19" s="1"/>
  <c r="AA676" i="19"/>
  <c r="E677" i="19"/>
  <c r="F677" i="19"/>
  <c r="G677" i="19"/>
  <c r="H677" i="19"/>
  <c r="I677" i="19"/>
  <c r="J677" i="19"/>
  <c r="K677" i="19"/>
  <c r="L677" i="19"/>
  <c r="M677" i="19"/>
  <c r="N677" i="19"/>
  <c r="P677" i="19" s="1"/>
  <c r="O677" i="19"/>
  <c r="Q677" i="19"/>
  <c r="R677" i="19"/>
  <c r="S677" i="19"/>
  <c r="T677" i="19"/>
  <c r="U677" i="19"/>
  <c r="V677" i="19"/>
  <c r="W677" i="19"/>
  <c r="X677" i="19"/>
  <c r="Y677" i="19"/>
  <c r="Z677" i="19"/>
  <c r="AB677" i="19" s="1"/>
  <c r="AA677" i="19"/>
  <c r="E678" i="19"/>
  <c r="F678" i="19"/>
  <c r="G678" i="19"/>
  <c r="H678" i="19"/>
  <c r="I678" i="19"/>
  <c r="J678" i="19"/>
  <c r="K678" i="19"/>
  <c r="L678" i="19"/>
  <c r="M678" i="19"/>
  <c r="N678" i="19"/>
  <c r="P678" i="19" s="1"/>
  <c r="O678" i="19"/>
  <c r="Q678" i="19"/>
  <c r="R678" i="19"/>
  <c r="S678" i="19"/>
  <c r="T678" i="19"/>
  <c r="U678" i="19"/>
  <c r="V678" i="19"/>
  <c r="W678" i="19"/>
  <c r="X678" i="19"/>
  <c r="Y678" i="19"/>
  <c r="Z678" i="19"/>
  <c r="AB678" i="19" s="1"/>
  <c r="AA678" i="19"/>
  <c r="E679" i="19"/>
  <c r="F679" i="19"/>
  <c r="G679" i="19"/>
  <c r="H679" i="19"/>
  <c r="I679" i="19"/>
  <c r="J679" i="19"/>
  <c r="K679" i="19"/>
  <c r="L679" i="19"/>
  <c r="M679" i="19"/>
  <c r="N679" i="19"/>
  <c r="P679" i="19" s="1"/>
  <c r="O679" i="19"/>
  <c r="Q679" i="19"/>
  <c r="R679" i="19"/>
  <c r="S679" i="19"/>
  <c r="T679" i="19"/>
  <c r="U679" i="19"/>
  <c r="V679" i="19"/>
  <c r="W679" i="19"/>
  <c r="X679" i="19"/>
  <c r="Y679" i="19"/>
  <c r="Z679" i="19"/>
  <c r="AB679" i="19" s="1"/>
  <c r="AA679" i="19"/>
  <c r="E680" i="19"/>
  <c r="F680" i="19"/>
  <c r="G680" i="19"/>
  <c r="H680" i="19"/>
  <c r="I680" i="19"/>
  <c r="J680" i="19"/>
  <c r="K680" i="19"/>
  <c r="L680" i="19"/>
  <c r="M680" i="19"/>
  <c r="N680" i="19"/>
  <c r="P680" i="19" s="1"/>
  <c r="O680" i="19"/>
  <c r="Q680" i="19"/>
  <c r="R680" i="19"/>
  <c r="S680" i="19"/>
  <c r="T680" i="19"/>
  <c r="U680" i="19"/>
  <c r="V680" i="19"/>
  <c r="W680" i="19"/>
  <c r="X680" i="19"/>
  <c r="Y680" i="19"/>
  <c r="Z680" i="19"/>
  <c r="AB680" i="19" s="1"/>
  <c r="AA680" i="19"/>
  <c r="E681" i="19"/>
  <c r="F681" i="19"/>
  <c r="G681" i="19"/>
  <c r="H681" i="19"/>
  <c r="I681" i="19"/>
  <c r="J681" i="19"/>
  <c r="K681" i="19"/>
  <c r="L681" i="19"/>
  <c r="M681" i="19"/>
  <c r="N681" i="19"/>
  <c r="P681" i="19" s="1"/>
  <c r="O681" i="19"/>
  <c r="Q681" i="19"/>
  <c r="R681" i="19"/>
  <c r="S681" i="19"/>
  <c r="T681" i="19"/>
  <c r="U681" i="19"/>
  <c r="V681" i="19"/>
  <c r="W681" i="19"/>
  <c r="X681" i="19"/>
  <c r="Y681" i="19"/>
  <c r="Z681" i="19"/>
  <c r="AB681" i="19" s="1"/>
  <c r="AA681" i="19"/>
  <c r="E682" i="19"/>
  <c r="F682" i="19"/>
  <c r="G682" i="19"/>
  <c r="H682" i="19"/>
  <c r="I682" i="19"/>
  <c r="J682" i="19"/>
  <c r="K682" i="19"/>
  <c r="L682" i="19"/>
  <c r="M682" i="19"/>
  <c r="N682" i="19"/>
  <c r="P682" i="19" s="1"/>
  <c r="O682" i="19"/>
  <c r="Q682" i="19"/>
  <c r="R682" i="19"/>
  <c r="S682" i="19"/>
  <c r="T682" i="19"/>
  <c r="U682" i="19"/>
  <c r="V682" i="19"/>
  <c r="W682" i="19"/>
  <c r="X682" i="19"/>
  <c r="Y682" i="19"/>
  <c r="Z682" i="19"/>
  <c r="AB682" i="19" s="1"/>
  <c r="AA682" i="19"/>
  <c r="E683" i="19"/>
  <c r="F683" i="19"/>
  <c r="G683" i="19"/>
  <c r="H683" i="19"/>
  <c r="I683" i="19"/>
  <c r="J683" i="19"/>
  <c r="K683" i="19"/>
  <c r="L683" i="19"/>
  <c r="M683" i="19"/>
  <c r="N683" i="19"/>
  <c r="P683" i="19" s="1"/>
  <c r="O683" i="19"/>
  <c r="Q683" i="19"/>
  <c r="R683" i="19"/>
  <c r="S683" i="19"/>
  <c r="T683" i="19"/>
  <c r="U683" i="19"/>
  <c r="V683" i="19"/>
  <c r="W683" i="19"/>
  <c r="X683" i="19"/>
  <c r="Y683" i="19"/>
  <c r="Z683" i="19"/>
  <c r="AB683" i="19" s="1"/>
  <c r="AA683" i="19"/>
  <c r="E684" i="19"/>
  <c r="F684" i="19"/>
  <c r="G684" i="19"/>
  <c r="H684" i="19"/>
  <c r="I684" i="19"/>
  <c r="J684" i="19"/>
  <c r="K684" i="19"/>
  <c r="L684" i="19"/>
  <c r="M684" i="19"/>
  <c r="N684" i="19"/>
  <c r="P684" i="19" s="1"/>
  <c r="O684" i="19"/>
  <c r="Q684" i="19"/>
  <c r="R684" i="19"/>
  <c r="S684" i="19"/>
  <c r="T684" i="19"/>
  <c r="U684" i="19"/>
  <c r="V684" i="19"/>
  <c r="W684" i="19"/>
  <c r="X684" i="19"/>
  <c r="Y684" i="19"/>
  <c r="Z684" i="19"/>
  <c r="AB684" i="19" s="1"/>
  <c r="AA684" i="19"/>
  <c r="E685" i="19"/>
  <c r="F685" i="19"/>
  <c r="G685" i="19"/>
  <c r="H685" i="19"/>
  <c r="I685" i="19"/>
  <c r="J685" i="19"/>
  <c r="K685" i="19"/>
  <c r="L685" i="19"/>
  <c r="M685" i="19"/>
  <c r="N685" i="19"/>
  <c r="P685" i="19" s="1"/>
  <c r="O685" i="19"/>
  <c r="Q685" i="19"/>
  <c r="R685" i="19"/>
  <c r="S685" i="19"/>
  <c r="T685" i="19"/>
  <c r="U685" i="19"/>
  <c r="V685" i="19"/>
  <c r="W685" i="19"/>
  <c r="X685" i="19"/>
  <c r="Y685" i="19"/>
  <c r="Z685" i="19"/>
  <c r="AB685" i="19" s="1"/>
  <c r="AA685" i="19"/>
  <c r="E686" i="19"/>
  <c r="F686" i="19"/>
  <c r="G686" i="19"/>
  <c r="H686" i="19"/>
  <c r="I686" i="19"/>
  <c r="J686" i="19"/>
  <c r="K686" i="19"/>
  <c r="L686" i="19"/>
  <c r="M686" i="19"/>
  <c r="N686" i="19"/>
  <c r="P686" i="19" s="1"/>
  <c r="O686" i="19"/>
  <c r="Q686" i="19"/>
  <c r="R686" i="19"/>
  <c r="S686" i="19"/>
  <c r="T686" i="19"/>
  <c r="U686" i="19"/>
  <c r="V686" i="19"/>
  <c r="W686" i="19"/>
  <c r="X686" i="19"/>
  <c r="Y686" i="19"/>
  <c r="Z686" i="19"/>
  <c r="AB686" i="19" s="1"/>
  <c r="AA686" i="19"/>
  <c r="E687" i="19"/>
  <c r="F687" i="19"/>
  <c r="G687" i="19"/>
  <c r="H687" i="19"/>
  <c r="I687" i="19"/>
  <c r="J687" i="19"/>
  <c r="K687" i="19"/>
  <c r="L687" i="19"/>
  <c r="M687" i="19"/>
  <c r="N687" i="19"/>
  <c r="P687" i="19" s="1"/>
  <c r="O687" i="19"/>
  <c r="Q687" i="19"/>
  <c r="R687" i="19"/>
  <c r="S687" i="19"/>
  <c r="T687" i="19"/>
  <c r="U687" i="19"/>
  <c r="V687" i="19"/>
  <c r="W687" i="19"/>
  <c r="X687" i="19"/>
  <c r="Y687" i="19"/>
  <c r="Z687" i="19"/>
  <c r="AB687" i="19" s="1"/>
  <c r="AA687" i="19"/>
  <c r="E688" i="19"/>
  <c r="F688" i="19"/>
  <c r="G688" i="19"/>
  <c r="H688" i="19"/>
  <c r="I688" i="19"/>
  <c r="J688" i="19"/>
  <c r="K688" i="19"/>
  <c r="L688" i="19"/>
  <c r="M688" i="19"/>
  <c r="N688" i="19"/>
  <c r="P688" i="19" s="1"/>
  <c r="O688" i="19"/>
  <c r="Q688" i="19"/>
  <c r="R688" i="19"/>
  <c r="S688" i="19"/>
  <c r="T688" i="19"/>
  <c r="U688" i="19"/>
  <c r="V688" i="19"/>
  <c r="W688" i="19"/>
  <c r="X688" i="19"/>
  <c r="Y688" i="19"/>
  <c r="Z688" i="19"/>
  <c r="AB688" i="19" s="1"/>
  <c r="AA688" i="19"/>
  <c r="E689" i="19"/>
  <c r="F689" i="19"/>
  <c r="G689" i="19"/>
  <c r="H689" i="19"/>
  <c r="I689" i="19"/>
  <c r="J689" i="19"/>
  <c r="K689" i="19"/>
  <c r="L689" i="19"/>
  <c r="M689" i="19"/>
  <c r="N689" i="19"/>
  <c r="P689" i="19" s="1"/>
  <c r="O689" i="19"/>
  <c r="Q689" i="19"/>
  <c r="R689" i="19"/>
  <c r="S689" i="19"/>
  <c r="T689" i="19"/>
  <c r="U689" i="19"/>
  <c r="V689" i="19"/>
  <c r="W689" i="19"/>
  <c r="X689" i="19"/>
  <c r="Y689" i="19"/>
  <c r="Z689" i="19"/>
  <c r="AB689" i="19" s="1"/>
  <c r="AA689" i="19"/>
  <c r="E690" i="19"/>
  <c r="F690" i="19"/>
  <c r="G690" i="19"/>
  <c r="H690" i="19"/>
  <c r="I690" i="19"/>
  <c r="J690" i="19"/>
  <c r="K690" i="19"/>
  <c r="L690" i="19"/>
  <c r="M690" i="19"/>
  <c r="N690" i="19"/>
  <c r="P690" i="19" s="1"/>
  <c r="O690" i="19"/>
  <c r="Q690" i="19"/>
  <c r="R690" i="19"/>
  <c r="S690" i="19"/>
  <c r="T690" i="19"/>
  <c r="U690" i="19"/>
  <c r="V690" i="19"/>
  <c r="W690" i="19"/>
  <c r="X690" i="19"/>
  <c r="Y690" i="19"/>
  <c r="Z690" i="19"/>
  <c r="AB690" i="19" s="1"/>
  <c r="AA690" i="19"/>
  <c r="E691" i="19"/>
  <c r="F691" i="19"/>
  <c r="G691" i="19"/>
  <c r="H691" i="19"/>
  <c r="I691" i="19"/>
  <c r="J691" i="19"/>
  <c r="K691" i="19"/>
  <c r="L691" i="19"/>
  <c r="M691" i="19"/>
  <c r="N691" i="19"/>
  <c r="P691" i="19" s="1"/>
  <c r="O691" i="19"/>
  <c r="Q691" i="19"/>
  <c r="R691" i="19"/>
  <c r="S691" i="19"/>
  <c r="T691" i="19"/>
  <c r="U691" i="19"/>
  <c r="V691" i="19"/>
  <c r="W691" i="19"/>
  <c r="X691" i="19"/>
  <c r="Y691" i="19"/>
  <c r="Z691" i="19"/>
  <c r="AB691" i="19" s="1"/>
  <c r="AA691" i="19"/>
  <c r="E692" i="19"/>
  <c r="F692" i="19"/>
  <c r="G692" i="19"/>
  <c r="H692" i="19"/>
  <c r="I692" i="19"/>
  <c r="J692" i="19"/>
  <c r="K692" i="19"/>
  <c r="L692" i="19"/>
  <c r="M692" i="19"/>
  <c r="N692" i="19"/>
  <c r="P692" i="19" s="1"/>
  <c r="O692" i="19"/>
  <c r="Q692" i="19"/>
  <c r="R692" i="19"/>
  <c r="S692" i="19"/>
  <c r="T692" i="19"/>
  <c r="U692" i="19"/>
  <c r="V692" i="19"/>
  <c r="W692" i="19"/>
  <c r="X692" i="19"/>
  <c r="Y692" i="19"/>
  <c r="Z692" i="19"/>
  <c r="AB692" i="19" s="1"/>
  <c r="AA692" i="19"/>
  <c r="E693" i="19"/>
  <c r="F693" i="19"/>
  <c r="G693" i="19"/>
  <c r="H693" i="19"/>
  <c r="I693" i="19"/>
  <c r="J693" i="19"/>
  <c r="K693" i="19"/>
  <c r="L693" i="19"/>
  <c r="M693" i="19"/>
  <c r="N693" i="19"/>
  <c r="P693" i="19" s="1"/>
  <c r="O693" i="19"/>
  <c r="Q693" i="19"/>
  <c r="R693" i="19"/>
  <c r="S693" i="19"/>
  <c r="T693" i="19"/>
  <c r="U693" i="19"/>
  <c r="V693" i="19"/>
  <c r="W693" i="19"/>
  <c r="X693" i="19"/>
  <c r="Y693" i="19"/>
  <c r="Z693" i="19"/>
  <c r="AB693" i="19" s="1"/>
  <c r="AA693" i="19"/>
  <c r="E694" i="19"/>
  <c r="F694" i="19"/>
  <c r="G694" i="19"/>
  <c r="H694" i="19"/>
  <c r="I694" i="19"/>
  <c r="J694" i="19"/>
  <c r="K694" i="19"/>
  <c r="L694" i="19"/>
  <c r="M694" i="19"/>
  <c r="N694" i="19"/>
  <c r="P694" i="19" s="1"/>
  <c r="O694" i="19"/>
  <c r="Q694" i="19"/>
  <c r="R694" i="19"/>
  <c r="S694" i="19"/>
  <c r="T694" i="19"/>
  <c r="U694" i="19"/>
  <c r="V694" i="19"/>
  <c r="W694" i="19"/>
  <c r="X694" i="19"/>
  <c r="Y694" i="19"/>
  <c r="Z694" i="19"/>
  <c r="AB694" i="19" s="1"/>
  <c r="AA694" i="19"/>
  <c r="E695" i="19"/>
  <c r="F695" i="19"/>
  <c r="G695" i="19"/>
  <c r="H695" i="19"/>
  <c r="I695" i="19"/>
  <c r="J695" i="19"/>
  <c r="K695" i="19"/>
  <c r="L695" i="19"/>
  <c r="M695" i="19"/>
  <c r="N695" i="19"/>
  <c r="P695" i="19" s="1"/>
  <c r="O695" i="19"/>
  <c r="Q695" i="19"/>
  <c r="R695" i="19"/>
  <c r="S695" i="19"/>
  <c r="T695" i="19"/>
  <c r="U695" i="19"/>
  <c r="V695" i="19"/>
  <c r="W695" i="19"/>
  <c r="X695" i="19"/>
  <c r="Y695" i="19"/>
  <c r="Z695" i="19"/>
  <c r="AB695" i="19" s="1"/>
  <c r="AA695" i="19"/>
  <c r="E696" i="19"/>
  <c r="F696" i="19"/>
  <c r="G696" i="19"/>
  <c r="H696" i="19"/>
  <c r="I696" i="19"/>
  <c r="J696" i="19"/>
  <c r="K696" i="19"/>
  <c r="L696" i="19"/>
  <c r="M696" i="19"/>
  <c r="N696" i="19"/>
  <c r="P696" i="19" s="1"/>
  <c r="O696" i="19"/>
  <c r="Q696" i="19"/>
  <c r="R696" i="19"/>
  <c r="S696" i="19"/>
  <c r="T696" i="19"/>
  <c r="U696" i="19"/>
  <c r="V696" i="19"/>
  <c r="W696" i="19"/>
  <c r="X696" i="19"/>
  <c r="Y696" i="19"/>
  <c r="Z696" i="19"/>
  <c r="AB696" i="19" s="1"/>
  <c r="AA696" i="19"/>
  <c r="E697" i="19"/>
  <c r="F697" i="19"/>
  <c r="G697" i="19"/>
  <c r="H697" i="19"/>
  <c r="I697" i="19"/>
  <c r="J697" i="19"/>
  <c r="K697" i="19"/>
  <c r="L697" i="19"/>
  <c r="M697" i="19"/>
  <c r="N697" i="19"/>
  <c r="P697" i="19" s="1"/>
  <c r="O697" i="19"/>
  <c r="Q697" i="19"/>
  <c r="R697" i="19"/>
  <c r="S697" i="19"/>
  <c r="T697" i="19"/>
  <c r="U697" i="19"/>
  <c r="V697" i="19"/>
  <c r="W697" i="19"/>
  <c r="X697" i="19"/>
  <c r="Y697" i="19"/>
  <c r="Z697" i="19"/>
  <c r="AB697" i="19" s="1"/>
  <c r="AA697" i="19"/>
  <c r="E698" i="19"/>
  <c r="F698" i="19"/>
  <c r="G698" i="19"/>
  <c r="H698" i="19"/>
  <c r="I698" i="19"/>
  <c r="J698" i="19"/>
  <c r="K698" i="19"/>
  <c r="L698" i="19"/>
  <c r="M698" i="19"/>
  <c r="N698" i="19"/>
  <c r="P698" i="19" s="1"/>
  <c r="O698" i="19"/>
  <c r="Q698" i="19"/>
  <c r="R698" i="19"/>
  <c r="S698" i="19"/>
  <c r="T698" i="19"/>
  <c r="U698" i="19"/>
  <c r="V698" i="19"/>
  <c r="W698" i="19"/>
  <c r="X698" i="19"/>
  <c r="Y698" i="19"/>
  <c r="Z698" i="19"/>
  <c r="AB698" i="19" s="1"/>
  <c r="AA698" i="19"/>
  <c r="E699" i="19"/>
  <c r="F699" i="19"/>
  <c r="G699" i="19"/>
  <c r="H699" i="19"/>
  <c r="I699" i="19"/>
  <c r="J699" i="19"/>
  <c r="K699" i="19"/>
  <c r="L699" i="19"/>
  <c r="M699" i="19"/>
  <c r="N699" i="19"/>
  <c r="P699" i="19" s="1"/>
  <c r="O699" i="19"/>
  <c r="Q699" i="19"/>
  <c r="R699" i="19"/>
  <c r="S699" i="19"/>
  <c r="T699" i="19"/>
  <c r="U699" i="19"/>
  <c r="V699" i="19"/>
  <c r="W699" i="19"/>
  <c r="X699" i="19"/>
  <c r="Y699" i="19"/>
  <c r="Z699" i="19"/>
  <c r="AB699" i="19" s="1"/>
  <c r="AA699" i="19"/>
  <c r="E700" i="19"/>
  <c r="F700" i="19"/>
  <c r="G700" i="19"/>
  <c r="H700" i="19"/>
  <c r="I700" i="19"/>
  <c r="J700" i="19"/>
  <c r="K700" i="19"/>
  <c r="L700" i="19"/>
  <c r="M700" i="19"/>
  <c r="N700" i="19"/>
  <c r="P700" i="19" s="1"/>
  <c r="O700" i="19"/>
  <c r="Q700" i="19"/>
  <c r="R700" i="19"/>
  <c r="S700" i="19"/>
  <c r="T700" i="19"/>
  <c r="U700" i="19"/>
  <c r="V700" i="19"/>
  <c r="W700" i="19"/>
  <c r="X700" i="19"/>
  <c r="Y700" i="19"/>
  <c r="Z700" i="19"/>
  <c r="AB700" i="19" s="1"/>
  <c r="AA700" i="19"/>
  <c r="E701" i="19"/>
  <c r="F701" i="19"/>
  <c r="G701" i="19"/>
  <c r="H701" i="19"/>
  <c r="I701" i="19"/>
  <c r="J701" i="19"/>
  <c r="K701" i="19"/>
  <c r="L701" i="19"/>
  <c r="M701" i="19"/>
  <c r="N701" i="19"/>
  <c r="P701" i="19" s="1"/>
  <c r="O701" i="19"/>
  <c r="Q701" i="19"/>
  <c r="R701" i="19"/>
  <c r="S701" i="19"/>
  <c r="T701" i="19"/>
  <c r="U701" i="19"/>
  <c r="V701" i="19"/>
  <c r="W701" i="19"/>
  <c r="X701" i="19"/>
  <c r="Y701" i="19"/>
  <c r="Z701" i="19"/>
  <c r="AB701" i="19" s="1"/>
  <c r="AA701" i="19"/>
  <c r="E702" i="19"/>
  <c r="F702" i="19"/>
  <c r="G702" i="19"/>
  <c r="H702" i="19"/>
  <c r="I702" i="19"/>
  <c r="J702" i="19"/>
  <c r="K702" i="19"/>
  <c r="L702" i="19"/>
  <c r="M702" i="19"/>
  <c r="N702" i="19"/>
  <c r="P702" i="19" s="1"/>
  <c r="O702" i="19"/>
  <c r="Q702" i="19"/>
  <c r="R702" i="19"/>
  <c r="S702" i="19"/>
  <c r="T702" i="19"/>
  <c r="U702" i="19"/>
  <c r="V702" i="19"/>
  <c r="W702" i="19"/>
  <c r="X702" i="19"/>
  <c r="Y702" i="19"/>
  <c r="Z702" i="19"/>
  <c r="AB702" i="19" s="1"/>
  <c r="AA702" i="19"/>
  <c r="E703" i="19"/>
  <c r="F703" i="19"/>
  <c r="G703" i="19"/>
  <c r="H703" i="19"/>
  <c r="I703" i="19"/>
  <c r="J703" i="19"/>
  <c r="K703" i="19"/>
  <c r="L703" i="19"/>
  <c r="M703" i="19"/>
  <c r="N703" i="19"/>
  <c r="P703" i="19" s="1"/>
  <c r="O703" i="19"/>
  <c r="Q703" i="19"/>
  <c r="R703" i="19"/>
  <c r="S703" i="19"/>
  <c r="T703" i="19"/>
  <c r="U703" i="19"/>
  <c r="V703" i="19"/>
  <c r="W703" i="19"/>
  <c r="X703" i="19"/>
  <c r="Y703" i="19"/>
  <c r="Z703" i="19"/>
  <c r="AB703" i="19" s="1"/>
  <c r="AA703" i="19"/>
  <c r="E704" i="19"/>
  <c r="F704" i="19"/>
  <c r="G704" i="19"/>
  <c r="H704" i="19"/>
  <c r="I704" i="19"/>
  <c r="J704" i="19"/>
  <c r="K704" i="19"/>
  <c r="L704" i="19"/>
  <c r="M704" i="19"/>
  <c r="N704" i="19"/>
  <c r="P704" i="19" s="1"/>
  <c r="O704" i="19"/>
  <c r="Q704" i="19"/>
  <c r="R704" i="19"/>
  <c r="S704" i="19"/>
  <c r="T704" i="19"/>
  <c r="U704" i="19"/>
  <c r="V704" i="19"/>
  <c r="W704" i="19"/>
  <c r="X704" i="19"/>
  <c r="Y704" i="19"/>
  <c r="Z704" i="19"/>
  <c r="AB704" i="19" s="1"/>
  <c r="AA704" i="19"/>
  <c r="E705" i="19"/>
  <c r="F705" i="19"/>
  <c r="G705" i="19"/>
  <c r="H705" i="19"/>
  <c r="I705" i="19"/>
  <c r="J705" i="19"/>
  <c r="K705" i="19"/>
  <c r="L705" i="19"/>
  <c r="M705" i="19"/>
  <c r="N705" i="19"/>
  <c r="P705" i="19" s="1"/>
  <c r="O705" i="19"/>
  <c r="Q705" i="19"/>
  <c r="R705" i="19"/>
  <c r="S705" i="19"/>
  <c r="T705" i="19"/>
  <c r="U705" i="19"/>
  <c r="V705" i="19"/>
  <c r="W705" i="19"/>
  <c r="X705" i="19"/>
  <c r="Y705" i="19"/>
  <c r="Z705" i="19"/>
  <c r="AB705" i="19" s="1"/>
  <c r="AA705" i="19"/>
  <c r="E706" i="19"/>
  <c r="F706" i="19"/>
  <c r="G706" i="19"/>
  <c r="H706" i="19"/>
  <c r="I706" i="19"/>
  <c r="J706" i="19"/>
  <c r="K706" i="19"/>
  <c r="L706" i="19"/>
  <c r="M706" i="19"/>
  <c r="N706" i="19"/>
  <c r="P706" i="19" s="1"/>
  <c r="O706" i="19"/>
  <c r="Q706" i="19"/>
  <c r="R706" i="19"/>
  <c r="S706" i="19"/>
  <c r="T706" i="19"/>
  <c r="U706" i="19"/>
  <c r="V706" i="19"/>
  <c r="W706" i="19"/>
  <c r="X706" i="19"/>
  <c r="Y706" i="19"/>
  <c r="Z706" i="19"/>
  <c r="AB706" i="19" s="1"/>
  <c r="AA706" i="19"/>
  <c r="E707" i="19"/>
  <c r="F707" i="19"/>
  <c r="G707" i="19"/>
  <c r="H707" i="19"/>
  <c r="I707" i="19"/>
  <c r="J707" i="19"/>
  <c r="K707" i="19"/>
  <c r="L707" i="19"/>
  <c r="M707" i="19"/>
  <c r="N707" i="19"/>
  <c r="P707" i="19" s="1"/>
  <c r="O707" i="19"/>
  <c r="Q707" i="19"/>
  <c r="R707" i="19"/>
  <c r="S707" i="19"/>
  <c r="T707" i="19"/>
  <c r="U707" i="19"/>
  <c r="V707" i="19"/>
  <c r="W707" i="19"/>
  <c r="X707" i="19"/>
  <c r="Y707" i="19"/>
  <c r="Z707" i="19"/>
  <c r="AB707" i="19" s="1"/>
  <c r="AA707" i="19"/>
  <c r="E708" i="19"/>
  <c r="F708" i="19"/>
  <c r="G708" i="19"/>
  <c r="H708" i="19"/>
  <c r="I708" i="19"/>
  <c r="J708" i="19"/>
  <c r="K708" i="19"/>
  <c r="L708" i="19"/>
  <c r="M708" i="19"/>
  <c r="N708" i="19"/>
  <c r="P708" i="19" s="1"/>
  <c r="O708" i="19"/>
  <c r="Q708" i="19"/>
  <c r="R708" i="19"/>
  <c r="S708" i="19"/>
  <c r="T708" i="19"/>
  <c r="U708" i="19"/>
  <c r="V708" i="19"/>
  <c r="W708" i="19"/>
  <c r="X708" i="19"/>
  <c r="Y708" i="19"/>
  <c r="Z708" i="19"/>
  <c r="AB708" i="19" s="1"/>
  <c r="AA708" i="19"/>
  <c r="E709" i="19"/>
  <c r="F709" i="19"/>
  <c r="G709" i="19"/>
  <c r="H709" i="19"/>
  <c r="I709" i="19"/>
  <c r="J709" i="19"/>
  <c r="K709" i="19"/>
  <c r="L709" i="19"/>
  <c r="M709" i="19"/>
  <c r="N709" i="19"/>
  <c r="P709" i="19" s="1"/>
  <c r="O709" i="19"/>
  <c r="Q709" i="19"/>
  <c r="R709" i="19"/>
  <c r="S709" i="19"/>
  <c r="T709" i="19"/>
  <c r="U709" i="19"/>
  <c r="V709" i="19"/>
  <c r="W709" i="19"/>
  <c r="X709" i="19"/>
  <c r="Y709" i="19"/>
  <c r="Z709" i="19"/>
  <c r="AB709" i="19" s="1"/>
  <c r="AA709" i="19"/>
  <c r="E710" i="19"/>
  <c r="F710" i="19"/>
  <c r="G710" i="19"/>
  <c r="H710" i="19"/>
  <c r="I710" i="19"/>
  <c r="J710" i="19"/>
  <c r="K710" i="19"/>
  <c r="L710" i="19"/>
  <c r="M710" i="19"/>
  <c r="N710" i="19"/>
  <c r="P710" i="19" s="1"/>
  <c r="O710" i="19"/>
  <c r="Q710" i="19"/>
  <c r="R710" i="19"/>
  <c r="S710" i="19"/>
  <c r="T710" i="19"/>
  <c r="U710" i="19"/>
  <c r="V710" i="19"/>
  <c r="W710" i="19"/>
  <c r="X710" i="19"/>
  <c r="Y710" i="19"/>
  <c r="Z710" i="19"/>
  <c r="AB710" i="19" s="1"/>
  <c r="AA710" i="19"/>
  <c r="E711" i="19"/>
  <c r="F711" i="19"/>
  <c r="G711" i="19"/>
  <c r="H711" i="19"/>
  <c r="I711" i="19"/>
  <c r="J711" i="19"/>
  <c r="K711" i="19"/>
  <c r="L711" i="19"/>
  <c r="M711" i="19"/>
  <c r="N711" i="19"/>
  <c r="P711" i="19" s="1"/>
  <c r="O711" i="19"/>
  <c r="Q711" i="19"/>
  <c r="R711" i="19"/>
  <c r="S711" i="19"/>
  <c r="T711" i="19"/>
  <c r="U711" i="19"/>
  <c r="V711" i="19"/>
  <c r="W711" i="19"/>
  <c r="X711" i="19"/>
  <c r="Y711" i="19"/>
  <c r="Z711" i="19"/>
  <c r="AB711" i="19" s="1"/>
  <c r="AA711" i="19"/>
  <c r="E712" i="19"/>
  <c r="F712" i="19"/>
  <c r="G712" i="19"/>
  <c r="H712" i="19"/>
  <c r="I712" i="19"/>
  <c r="J712" i="19"/>
  <c r="K712" i="19"/>
  <c r="L712" i="19"/>
  <c r="M712" i="19"/>
  <c r="N712" i="19"/>
  <c r="P712" i="19" s="1"/>
  <c r="O712" i="19"/>
  <c r="Q712" i="19"/>
  <c r="R712" i="19"/>
  <c r="S712" i="19"/>
  <c r="T712" i="19"/>
  <c r="U712" i="19"/>
  <c r="V712" i="19"/>
  <c r="W712" i="19"/>
  <c r="X712" i="19"/>
  <c r="Y712" i="19"/>
  <c r="Z712" i="19"/>
  <c r="AB712" i="19" s="1"/>
  <c r="AA712" i="19"/>
  <c r="E713" i="19"/>
  <c r="F713" i="19"/>
  <c r="G713" i="19"/>
  <c r="H713" i="19"/>
  <c r="I713" i="19"/>
  <c r="J713" i="19"/>
  <c r="K713" i="19"/>
  <c r="L713" i="19"/>
  <c r="M713" i="19"/>
  <c r="N713" i="19"/>
  <c r="P713" i="19" s="1"/>
  <c r="O713" i="19"/>
  <c r="Q713" i="19"/>
  <c r="R713" i="19"/>
  <c r="S713" i="19"/>
  <c r="T713" i="19"/>
  <c r="U713" i="19"/>
  <c r="V713" i="19"/>
  <c r="W713" i="19"/>
  <c r="X713" i="19"/>
  <c r="Y713" i="19"/>
  <c r="Z713" i="19"/>
  <c r="AB713" i="19" s="1"/>
  <c r="AA713" i="19"/>
  <c r="E714" i="19"/>
  <c r="F714" i="19"/>
  <c r="G714" i="19"/>
  <c r="H714" i="19"/>
  <c r="I714" i="19"/>
  <c r="J714" i="19"/>
  <c r="K714" i="19"/>
  <c r="L714" i="19"/>
  <c r="M714" i="19"/>
  <c r="N714" i="19"/>
  <c r="P714" i="19" s="1"/>
  <c r="O714" i="19"/>
  <c r="Q714" i="19"/>
  <c r="R714" i="19"/>
  <c r="S714" i="19"/>
  <c r="T714" i="19"/>
  <c r="U714" i="19"/>
  <c r="V714" i="19"/>
  <c r="W714" i="19"/>
  <c r="X714" i="19"/>
  <c r="Y714" i="19"/>
  <c r="Z714" i="19"/>
  <c r="AB714" i="19" s="1"/>
  <c r="AA714" i="19"/>
  <c r="E715" i="19"/>
  <c r="F715" i="19"/>
  <c r="G715" i="19"/>
  <c r="H715" i="19"/>
  <c r="I715" i="19"/>
  <c r="J715" i="19"/>
  <c r="K715" i="19"/>
  <c r="L715" i="19"/>
  <c r="M715" i="19"/>
  <c r="N715" i="19"/>
  <c r="P715" i="19" s="1"/>
  <c r="O715" i="19"/>
  <c r="Q715" i="19"/>
  <c r="R715" i="19"/>
  <c r="S715" i="19"/>
  <c r="T715" i="19"/>
  <c r="U715" i="19"/>
  <c r="V715" i="19"/>
  <c r="W715" i="19"/>
  <c r="X715" i="19"/>
  <c r="Y715" i="19"/>
  <c r="Z715" i="19"/>
  <c r="AA715" i="19"/>
  <c r="AB715" i="19"/>
  <c r="E716" i="19"/>
  <c r="F716" i="19"/>
  <c r="G716" i="19"/>
  <c r="H716" i="19"/>
  <c r="I716" i="19"/>
  <c r="J716" i="19"/>
  <c r="K716" i="19"/>
  <c r="L716" i="19"/>
  <c r="M716" i="19"/>
  <c r="N716" i="19"/>
  <c r="P716" i="19" s="1"/>
  <c r="O716" i="19"/>
  <c r="Q716" i="19"/>
  <c r="R716" i="19"/>
  <c r="S716" i="19"/>
  <c r="T716" i="19"/>
  <c r="U716" i="19"/>
  <c r="V716" i="19"/>
  <c r="W716" i="19"/>
  <c r="X716" i="19"/>
  <c r="Y716" i="19"/>
  <c r="Z716" i="19"/>
  <c r="AB716" i="19" s="1"/>
  <c r="AA716" i="19"/>
  <c r="E717" i="19"/>
  <c r="F717" i="19"/>
  <c r="G717" i="19"/>
  <c r="H717" i="19"/>
  <c r="I717" i="19"/>
  <c r="J717" i="19"/>
  <c r="K717" i="19"/>
  <c r="L717" i="19"/>
  <c r="M717" i="19"/>
  <c r="N717" i="19"/>
  <c r="P717" i="19" s="1"/>
  <c r="O717" i="19"/>
  <c r="Q717" i="19"/>
  <c r="R717" i="19"/>
  <c r="S717" i="19"/>
  <c r="T717" i="19"/>
  <c r="U717" i="19"/>
  <c r="V717" i="19"/>
  <c r="W717" i="19"/>
  <c r="X717" i="19"/>
  <c r="Y717" i="19"/>
  <c r="Z717" i="19"/>
  <c r="AA717" i="19"/>
  <c r="AB717" i="19"/>
  <c r="E718" i="19"/>
  <c r="F718" i="19"/>
  <c r="G718" i="19"/>
  <c r="H718" i="19"/>
  <c r="I718" i="19"/>
  <c r="J718" i="19"/>
  <c r="K718" i="19"/>
  <c r="L718" i="19"/>
  <c r="M718" i="19"/>
  <c r="N718" i="19"/>
  <c r="P718" i="19" s="1"/>
  <c r="O718" i="19"/>
  <c r="Q718" i="19"/>
  <c r="R718" i="19"/>
  <c r="S718" i="19"/>
  <c r="T718" i="19"/>
  <c r="U718" i="19"/>
  <c r="V718" i="19"/>
  <c r="W718" i="19"/>
  <c r="X718" i="19"/>
  <c r="Y718" i="19"/>
  <c r="Z718" i="19"/>
  <c r="AB718" i="19" s="1"/>
  <c r="AA718" i="19"/>
  <c r="E719" i="19"/>
  <c r="F719" i="19"/>
  <c r="G719" i="19"/>
  <c r="H719" i="19"/>
  <c r="I719" i="19"/>
  <c r="J719" i="19"/>
  <c r="K719" i="19"/>
  <c r="L719" i="19"/>
  <c r="M719" i="19"/>
  <c r="N719" i="19"/>
  <c r="P719" i="19" s="1"/>
  <c r="O719" i="19"/>
  <c r="Q719" i="19"/>
  <c r="R719" i="19"/>
  <c r="S719" i="19"/>
  <c r="T719" i="19"/>
  <c r="U719" i="19"/>
  <c r="V719" i="19"/>
  <c r="W719" i="19"/>
  <c r="X719" i="19"/>
  <c r="Y719" i="19"/>
  <c r="Z719" i="19"/>
  <c r="AB719" i="19" s="1"/>
  <c r="AA719" i="19"/>
  <c r="E720" i="19"/>
  <c r="F720" i="19"/>
  <c r="G720" i="19"/>
  <c r="H720" i="19"/>
  <c r="I720" i="19"/>
  <c r="J720" i="19"/>
  <c r="K720" i="19"/>
  <c r="L720" i="19"/>
  <c r="M720" i="19"/>
  <c r="N720" i="19"/>
  <c r="P720" i="19" s="1"/>
  <c r="O720" i="19"/>
  <c r="Q720" i="19"/>
  <c r="R720" i="19"/>
  <c r="S720" i="19"/>
  <c r="T720" i="19"/>
  <c r="U720" i="19"/>
  <c r="V720" i="19"/>
  <c r="W720" i="19"/>
  <c r="X720" i="19"/>
  <c r="Y720" i="19"/>
  <c r="Z720" i="19"/>
  <c r="AA720" i="19"/>
  <c r="AB720" i="19"/>
  <c r="E721" i="19"/>
  <c r="F721" i="19"/>
  <c r="G721" i="19"/>
  <c r="H721" i="19"/>
  <c r="I721" i="19"/>
  <c r="J721" i="19"/>
  <c r="K721" i="19"/>
  <c r="L721" i="19"/>
  <c r="M721" i="19"/>
  <c r="N721" i="19"/>
  <c r="P721" i="19" s="1"/>
  <c r="O721" i="19"/>
  <c r="Q721" i="19"/>
  <c r="R721" i="19"/>
  <c r="S721" i="19"/>
  <c r="T721" i="19"/>
  <c r="U721" i="19"/>
  <c r="V721" i="19"/>
  <c r="W721" i="19"/>
  <c r="X721" i="19"/>
  <c r="Y721" i="19"/>
  <c r="Z721" i="19"/>
  <c r="AB721" i="19" s="1"/>
  <c r="AA721" i="19"/>
  <c r="E722" i="19"/>
  <c r="F722" i="19"/>
  <c r="G722" i="19"/>
  <c r="H722" i="19"/>
  <c r="I722" i="19"/>
  <c r="J722" i="19"/>
  <c r="K722" i="19"/>
  <c r="L722" i="19"/>
  <c r="M722" i="19"/>
  <c r="N722" i="19"/>
  <c r="P722" i="19" s="1"/>
  <c r="O722" i="19"/>
  <c r="Q722" i="19"/>
  <c r="R722" i="19"/>
  <c r="S722" i="19"/>
  <c r="T722" i="19"/>
  <c r="U722" i="19"/>
  <c r="V722" i="19"/>
  <c r="W722" i="19"/>
  <c r="X722" i="19"/>
  <c r="Y722" i="19"/>
  <c r="Z722" i="19"/>
  <c r="AA722" i="19"/>
  <c r="AB722" i="19"/>
  <c r="E723" i="19"/>
  <c r="F723" i="19"/>
  <c r="G723" i="19"/>
  <c r="H723" i="19"/>
  <c r="I723" i="19"/>
  <c r="J723" i="19"/>
  <c r="K723" i="19"/>
  <c r="L723" i="19"/>
  <c r="M723" i="19"/>
  <c r="N723" i="19"/>
  <c r="P723" i="19" s="1"/>
  <c r="O723" i="19"/>
  <c r="Q723" i="19"/>
  <c r="R723" i="19"/>
  <c r="S723" i="19"/>
  <c r="T723" i="19"/>
  <c r="U723" i="19"/>
  <c r="V723" i="19"/>
  <c r="W723" i="19"/>
  <c r="X723" i="19"/>
  <c r="Y723" i="19"/>
  <c r="Z723" i="19"/>
  <c r="AA723" i="19"/>
  <c r="AB723" i="19"/>
  <c r="E724" i="19"/>
  <c r="F724" i="19"/>
  <c r="G724" i="19"/>
  <c r="H724" i="19"/>
  <c r="I724" i="19"/>
  <c r="J724" i="19"/>
  <c r="K724" i="19"/>
  <c r="L724" i="19"/>
  <c r="M724" i="19"/>
  <c r="N724" i="19"/>
  <c r="P724" i="19" s="1"/>
  <c r="O724" i="19"/>
  <c r="Q724" i="19"/>
  <c r="R724" i="19"/>
  <c r="S724" i="19"/>
  <c r="T724" i="19"/>
  <c r="U724" i="19"/>
  <c r="V724" i="19"/>
  <c r="W724" i="19"/>
  <c r="X724" i="19"/>
  <c r="Y724" i="19"/>
  <c r="Z724" i="19"/>
  <c r="AB724" i="19" s="1"/>
  <c r="AA724" i="19"/>
  <c r="E725" i="19"/>
  <c r="F725" i="19"/>
  <c r="G725" i="19"/>
  <c r="H725" i="19"/>
  <c r="I725" i="19"/>
  <c r="J725" i="19"/>
  <c r="K725" i="19"/>
  <c r="L725" i="19"/>
  <c r="M725" i="19"/>
  <c r="N725" i="19"/>
  <c r="P725" i="19" s="1"/>
  <c r="O725" i="19"/>
  <c r="Q725" i="19"/>
  <c r="R725" i="19"/>
  <c r="S725" i="19"/>
  <c r="T725" i="19"/>
  <c r="U725" i="19"/>
  <c r="V725" i="19"/>
  <c r="W725" i="19"/>
  <c r="X725" i="19"/>
  <c r="Y725" i="19"/>
  <c r="Z725" i="19"/>
  <c r="AA725" i="19"/>
  <c r="AB725" i="19"/>
  <c r="E726" i="19"/>
  <c r="F726" i="19"/>
  <c r="G726" i="19"/>
  <c r="H726" i="19"/>
  <c r="I726" i="19"/>
  <c r="J726" i="19"/>
  <c r="K726" i="19"/>
  <c r="L726" i="19"/>
  <c r="M726" i="19"/>
  <c r="N726" i="19"/>
  <c r="P726" i="19" s="1"/>
  <c r="O726" i="19"/>
  <c r="Q726" i="19"/>
  <c r="R726" i="19"/>
  <c r="S726" i="19"/>
  <c r="T726" i="19"/>
  <c r="U726" i="19"/>
  <c r="V726" i="19"/>
  <c r="W726" i="19"/>
  <c r="X726" i="19"/>
  <c r="Y726" i="19"/>
  <c r="Z726" i="19"/>
  <c r="AB726" i="19" s="1"/>
  <c r="AA726" i="19"/>
  <c r="E727" i="19"/>
  <c r="F727" i="19"/>
  <c r="G727" i="19"/>
  <c r="H727" i="19"/>
  <c r="I727" i="19"/>
  <c r="J727" i="19"/>
  <c r="K727" i="19"/>
  <c r="L727" i="19"/>
  <c r="M727" i="19"/>
  <c r="N727" i="19"/>
  <c r="P727" i="19" s="1"/>
  <c r="O727" i="19"/>
  <c r="Q727" i="19"/>
  <c r="R727" i="19"/>
  <c r="S727" i="19"/>
  <c r="T727" i="19"/>
  <c r="U727" i="19"/>
  <c r="V727" i="19"/>
  <c r="W727" i="19"/>
  <c r="X727" i="19"/>
  <c r="Y727" i="19"/>
  <c r="Z727" i="19"/>
  <c r="AB727" i="19" s="1"/>
  <c r="AA727" i="19"/>
  <c r="E728" i="19"/>
  <c r="F728" i="19"/>
  <c r="G728" i="19"/>
  <c r="H728" i="19"/>
  <c r="I728" i="19"/>
  <c r="J728" i="19"/>
  <c r="K728" i="19"/>
  <c r="L728" i="19"/>
  <c r="M728" i="19"/>
  <c r="N728" i="19"/>
  <c r="P728" i="19" s="1"/>
  <c r="O728" i="19"/>
  <c r="Q728" i="19"/>
  <c r="R728" i="19"/>
  <c r="S728" i="19"/>
  <c r="T728" i="19"/>
  <c r="U728" i="19"/>
  <c r="V728" i="19"/>
  <c r="W728" i="19"/>
  <c r="X728" i="19"/>
  <c r="Y728" i="19"/>
  <c r="Z728" i="19"/>
  <c r="AA728" i="19"/>
  <c r="AB728" i="19"/>
  <c r="E729" i="19"/>
  <c r="F729" i="19"/>
  <c r="G729" i="19"/>
  <c r="H729" i="19"/>
  <c r="I729" i="19"/>
  <c r="J729" i="19"/>
  <c r="K729" i="19"/>
  <c r="L729" i="19"/>
  <c r="M729" i="19"/>
  <c r="N729" i="19"/>
  <c r="P729" i="19" s="1"/>
  <c r="O729" i="19"/>
  <c r="Q729" i="19"/>
  <c r="R729" i="19"/>
  <c r="S729" i="19"/>
  <c r="T729" i="19"/>
  <c r="U729" i="19"/>
  <c r="V729" i="19"/>
  <c r="W729" i="19"/>
  <c r="X729" i="19"/>
  <c r="Y729" i="19"/>
  <c r="Z729" i="19"/>
  <c r="AB729" i="19" s="1"/>
  <c r="AA729" i="19"/>
  <c r="E730" i="19"/>
  <c r="F730" i="19"/>
  <c r="G730" i="19"/>
  <c r="H730" i="19"/>
  <c r="I730" i="19"/>
  <c r="J730" i="19"/>
  <c r="K730" i="19"/>
  <c r="L730" i="19"/>
  <c r="M730" i="19"/>
  <c r="N730" i="19"/>
  <c r="P730" i="19" s="1"/>
  <c r="O730" i="19"/>
  <c r="Q730" i="19"/>
  <c r="R730" i="19"/>
  <c r="S730" i="19"/>
  <c r="T730" i="19"/>
  <c r="U730" i="19"/>
  <c r="V730" i="19"/>
  <c r="W730" i="19"/>
  <c r="X730" i="19"/>
  <c r="Y730" i="19"/>
  <c r="Z730" i="19"/>
  <c r="AA730" i="19"/>
  <c r="AB730" i="19"/>
  <c r="E731" i="19"/>
  <c r="F731" i="19"/>
  <c r="G731" i="19"/>
  <c r="H731" i="19"/>
  <c r="I731" i="19"/>
  <c r="J731" i="19"/>
  <c r="K731" i="19"/>
  <c r="L731" i="19"/>
  <c r="M731" i="19"/>
  <c r="N731" i="19"/>
  <c r="P731" i="19" s="1"/>
  <c r="O731" i="19"/>
  <c r="Q731" i="19"/>
  <c r="R731" i="19"/>
  <c r="S731" i="19"/>
  <c r="T731" i="19"/>
  <c r="U731" i="19"/>
  <c r="V731" i="19"/>
  <c r="W731" i="19"/>
  <c r="X731" i="19"/>
  <c r="Y731" i="19"/>
  <c r="Z731" i="19"/>
  <c r="AA731" i="19"/>
  <c r="AB731" i="19"/>
  <c r="E732" i="19"/>
  <c r="F732" i="19"/>
  <c r="G732" i="19"/>
  <c r="H732" i="19"/>
  <c r="I732" i="19"/>
  <c r="J732" i="19"/>
  <c r="K732" i="19"/>
  <c r="L732" i="19"/>
  <c r="M732" i="19"/>
  <c r="N732" i="19"/>
  <c r="P732" i="19" s="1"/>
  <c r="O732" i="19"/>
  <c r="Q732" i="19"/>
  <c r="R732" i="19"/>
  <c r="S732" i="19"/>
  <c r="T732" i="19"/>
  <c r="U732" i="19"/>
  <c r="V732" i="19"/>
  <c r="W732" i="19"/>
  <c r="X732" i="19"/>
  <c r="Y732" i="19"/>
  <c r="Z732" i="19"/>
  <c r="AB732" i="19" s="1"/>
  <c r="AA732" i="19"/>
  <c r="E733" i="19"/>
  <c r="F733" i="19"/>
  <c r="G733" i="19"/>
  <c r="H733" i="19"/>
  <c r="I733" i="19"/>
  <c r="J733" i="19"/>
  <c r="K733" i="19"/>
  <c r="L733" i="19"/>
  <c r="M733" i="19"/>
  <c r="N733" i="19"/>
  <c r="P733" i="19" s="1"/>
  <c r="O733" i="19"/>
  <c r="Q733" i="19"/>
  <c r="R733" i="19"/>
  <c r="S733" i="19"/>
  <c r="T733" i="19"/>
  <c r="U733" i="19"/>
  <c r="V733" i="19"/>
  <c r="W733" i="19"/>
  <c r="X733" i="19"/>
  <c r="Y733" i="19"/>
  <c r="Z733" i="19"/>
  <c r="AA733" i="19"/>
  <c r="AB733" i="19"/>
  <c r="E734" i="19"/>
  <c r="F734" i="19"/>
  <c r="G734" i="19"/>
  <c r="H734" i="19"/>
  <c r="I734" i="19"/>
  <c r="J734" i="19"/>
  <c r="K734" i="19"/>
  <c r="L734" i="19"/>
  <c r="M734" i="19"/>
  <c r="N734" i="19"/>
  <c r="P734" i="19" s="1"/>
  <c r="O734" i="19"/>
  <c r="Q734" i="19"/>
  <c r="R734" i="19"/>
  <c r="S734" i="19"/>
  <c r="T734" i="19"/>
  <c r="U734" i="19"/>
  <c r="V734" i="19"/>
  <c r="W734" i="19"/>
  <c r="X734" i="19"/>
  <c r="Y734" i="19"/>
  <c r="Z734" i="19"/>
  <c r="AB734" i="19" s="1"/>
  <c r="AA734" i="19"/>
  <c r="E735" i="19"/>
  <c r="F735" i="19"/>
  <c r="G735" i="19"/>
  <c r="H735" i="19"/>
  <c r="I735" i="19"/>
  <c r="J735" i="19"/>
  <c r="K735" i="19"/>
  <c r="L735" i="19"/>
  <c r="M735" i="19"/>
  <c r="N735" i="19"/>
  <c r="P735" i="19" s="1"/>
  <c r="O735" i="19"/>
  <c r="Q735" i="19"/>
  <c r="R735" i="19"/>
  <c r="S735" i="19"/>
  <c r="T735" i="19"/>
  <c r="U735" i="19"/>
  <c r="V735" i="19"/>
  <c r="W735" i="19"/>
  <c r="X735" i="19"/>
  <c r="Y735" i="19"/>
  <c r="Z735" i="19"/>
  <c r="AB735" i="19" s="1"/>
  <c r="AA735" i="19"/>
  <c r="E736" i="19"/>
  <c r="F736" i="19"/>
  <c r="G736" i="19"/>
  <c r="H736" i="19"/>
  <c r="I736" i="19"/>
  <c r="J736" i="19"/>
  <c r="K736" i="19"/>
  <c r="L736" i="19"/>
  <c r="M736" i="19"/>
  <c r="N736" i="19"/>
  <c r="P736" i="19" s="1"/>
  <c r="O736" i="19"/>
  <c r="Q736" i="19"/>
  <c r="R736" i="19"/>
  <c r="S736" i="19"/>
  <c r="T736" i="19"/>
  <c r="U736" i="19"/>
  <c r="V736" i="19"/>
  <c r="W736" i="19"/>
  <c r="X736" i="19"/>
  <c r="Y736" i="19"/>
  <c r="Z736" i="19"/>
  <c r="AA736" i="19"/>
  <c r="AB736" i="19"/>
  <c r="E737" i="19"/>
  <c r="F737" i="19"/>
  <c r="G737" i="19"/>
  <c r="H737" i="19"/>
  <c r="I737" i="19"/>
  <c r="J737" i="19"/>
  <c r="K737" i="19"/>
  <c r="L737" i="19"/>
  <c r="M737" i="19"/>
  <c r="N737" i="19"/>
  <c r="P737" i="19" s="1"/>
  <c r="O737" i="19"/>
  <c r="Q737" i="19"/>
  <c r="R737" i="19"/>
  <c r="S737" i="19"/>
  <c r="T737" i="19"/>
  <c r="U737" i="19"/>
  <c r="V737" i="19"/>
  <c r="W737" i="19"/>
  <c r="X737" i="19"/>
  <c r="Y737" i="19"/>
  <c r="Z737" i="19"/>
  <c r="AB737" i="19" s="1"/>
  <c r="AA737" i="19"/>
  <c r="E738" i="19"/>
  <c r="F738" i="19"/>
  <c r="G738" i="19"/>
  <c r="H738" i="19"/>
  <c r="I738" i="19"/>
  <c r="J738" i="19"/>
  <c r="K738" i="19"/>
  <c r="L738" i="19"/>
  <c r="M738" i="19"/>
  <c r="N738" i="19"/>
  <c r="P738" i="19" s="1"/>
  <c r="O738" i="19"/>
  <c r="Q738" i="19"/>
  <c r="R738" i="19"/>
  <c r="S738" i="19"/>
  <c r="T738" i="19"/>
  <c r="U738" i="19"/>
  <c r="V738" i="19"/>
  <c r="W738" i="19"/>
  <c r="X738" i="19"/>
  <c r="Y738" i="19"/>
  <c r="Z738" i="19"/>
  <c r="AA738" i="19"/>
  <c r="AB738" i="19"/>
  <c r="E739" i="19"/>
  <c r="F739" i="19"/>
  <c r="G739" i="19"/>
  <c r="H739" i="19"/>
  <c r="I739" i="19"/>
  <c r="J739" i="19"/>
  <c r="K739" i="19"/>
  <c r="L739" i="19"/>
  <c r="M739" i="19"/>
  <c r="N739" i="19"/>
  <c r="P739" i="19" s="1"/>
  <c r="O739" i="19"/>
  <c r="Q739" i="19"/>
  <c r="R739" i="19"/>
  <c r="S739" i="19"/>
  <c r="T739" i="19"/>
  <c r="U739" i="19"/>
  <c r="V739" i="19"/>
  <c r="W739" i="19"/>
  <c r="X739" i="19"/>
  <c r="Y739" i="19"/>
  <c r="Z739" i="19"/>
  <c r="AA739" i="19"/>
  <c r="AB739" i="19"/>
  <c r="E740" i="19"/>
  <c r="F740" i="19"/>
  <c r="G740" i="19"/>
  <c r="H740" i="19"/>
  <c r="I740" i="19"/>
  <c r="J740" i="19"/>
  <c r="K740" i="19"/>
  <c r="L740" i="19"/>
  <c r="M740" i="19"/>
  <c r="N740" i="19"/>
  <c r="P740" i="19" s="1"/>
  <c r="O740" i="19"/>
  <c r="Q740" i="19"/>
  <c r="R740" i="19"/>
  <c r="S740" i="19"/>
  <c r="T740" i="19"/>
  <c r="U740" i="19"/>
  <c r="V740" i="19"/>
  <c r="W740" i="19"/>
  <c r="X740" i="19"/>
  <c r="Y740" i="19"/>
  <c r="Z740" i="19"/>
  <c r="AB740" i="19" s="1"/>
  <c r="AA740" i="19"/>
  <c r="E741" i="19"/>
  <c r="F741" i="19"/>
  <c r="G741" i="19"/>
  <c r="H741" i="19"/>
  <c r="I741" i="19"/>
  <c r="J741" i="19"/>
  <c r="K741" i="19"/>
  <c r="L741" i="19"/>
  <c r="M741" i="19"/>
  <c r="N741" i="19"/>
  <c r="P741" i="19" s="1"/>
  <c r="O741" i="19"/>
  <c r="Q741" i="19"/>
  <c r="R741" i="19"/>
  <c r="S741" i="19"/>
  <c r="T741" i="19"/>
  <c r="U741" i="19"/>
  <c r="V741" i="19"/>
  <c r="W741" i="19"/>
  <c r="X741" i="19"/>
  <c r="Y741" i="19"/>
  <c r="Z741" i="19"/>
  <c r="AA741" i="19"/>
  <c r="AB741" i="19"/>
  <c r="E742" i="19"/>
  <c r="F742" i="19"/>
  <c r="G742" i="19"/>
  <c r="H742" i="19"/>
  <c r="I742" i="19"/>
  <c r="J742" i="19"/>
  <c r="K742" i="19"/>
  <c r="L742" i="19"/>
  <c r="M742" i="19"/>
  <c r="N742" i="19"/>
  <c r="P742" i="19" s="1"/>
  <c r="O742" i="19"/>
  <c r="Q742" i="19"/>
  <c r="R742" i="19"/>
  <c r="S742" i="19"/>
  <c r="T742" i="19"/>
  <c r="U742" i="19"/>
  <c r="V742" i="19"/>
  <c r="W742" i="19"/>
  <c r="X742" i="19"/>
  <c r="Y742" i="19"/>
  <c r="Z742" i="19"/>
  <c r="AB742" i="19" s="1"/>
  <c r="AA742" i="19"/>
  <c r="E743" i="19"/>
  <c r="F743" i="19"/>
  <c r="G743" i="19"/>
  <c r="H743" i="19"/>
  <c r="I743" i="19"/>
  <c r="J743" i="19"/>
  <c r="K743" i="19"/>
  <c r="L743" i="19"/>
  <c r="M743" i="19"/>
  <c r="N743" i="19"/>
  <c r="P743" i="19" s="1"/>
  <c r="O743" i="19"/>
  <c r="Q743" i="19"/>
  <c r="R743" i="19"/>
  <c r="S743" i="19"/>
  <c r="T743" i="19"/>
  <c r="U743" i="19"/>
  <c r="V743" i="19"/>
  <c r="W743" i="19"/>
  <c r="X743" i="19"/>
  <c r="Y743" i="19"/>
  <c r="Z743" i="19"/>
  <c r="AB743" i="19" s="1"/>
  <c r="AA743" i="19"/>
  <c r="E744" i="19"/>
  <c r="F744" i="19"/>
  <c r="G744" i="19"/>
  <c r="H744" i="19"/>
  <c r="I744" i="19"/>
  <c r="J744" i="19"/>
  <c r="K744" i="19"/>
  <c r="L744" i="19"/>
  <c r="M744" i="19"/>
  <c r="N744" i="19"/>
  <c r="P744" i="19" s="1"/>
  <c r="O744" i="19"/>
  <c r="Q744" i="19"/>
  <c r="R744" i="19"/>
  <c r="S744" i="19"/>
  <c r="T744" i="19"/>
  <c r="U744" i="19"/>
  <c r="V744" i="19"/>
  <c r="W744" i="19"/>
  <c r="X744" i="19"/>
  <c r="Y744" i="19"/>
  <c r="Z744" i="19"/>
  <c r="AA744" i="19"/>
  <c r="AB744" i="19"/>
  <c r="E745" i="19"/>
  <c r="F745" i="19"/>
  <c r="G745" i="19"/>
  <c r="H745" i="19"/>
  <c r="I745" i="19"/>
  <c r="J745" i="19"/>
  <c r="K745" i="19"/>
  <c r="L745" i="19"/>
  <c r="M745" i="19"/>
  <c r="N745" i="19"/>
  <c r="P745" i="19" s="1"/>
  <c r="O745" i="19"/>
  <c r="Q745" i="19"/>
  <c r="R745" i="19"/>
  <c r="S745" i="19"/>
  <c r="T745" i="19"/>
  <c r="U745" i="19"/>
  <c r="V745" i="19"/>
  <c r="W745" i="19"/>
  <c r="X745" i="19"/>
  <c r="Y745" i="19"/>
  <c r="Z745" i="19"/>
  <c r="AB745" i="19" s="1"/>
  <c r="AA745" i="19"/>
  <c r="E746" i="19"/>
  <c r="F746" i="19"/>
  <c r="G746" i="19"/>
  <c r="H746" i="19"/>
  <c r="I746" i="19"/>
  <c r="J746" i="19"/>
  <c r="K746" i="19"/>
  <c r="L746" i="19"/>
  <c r="M746" i="19"/>
  <c r="N746" i="19"/>
  <c r="P746" i="19" s="1"/>
  <c r="O746" i="19"/>
  <c r="Q746" i="19"/>
  <c r="R746" i="19"/>
  <c r="S746" i="19"/>
  <c r="T746" i="19"/>
  <c r="U746" i="19"/>
  <c r="V746" i="19"/>
  <c r="W746" i="19"/>
  <c r="X746" i="19"/>
  <c r="Y746" i="19"/>
  <c r="Z746" i="19"/>
  <c r="AA746" i="19"/>
  <c r="AB746" i="19"/>
  <c r="E747" i="19"/>
  <c r="F747" i="19"/>
  <c r="G747" i="19"/>
  <c r="H747" i="19"/>
  <c r="I747" i="19"/>
  <c r="J747" i="19"/>
  <c r="K747" i="19"/>
  <c r="L747" i="19"/>
  <c r="M747" i="19"/>
  <c r="N747" i="19"/>
  <c r="P747" i="19" s="1"/>
  <c r="O747" i="19"/>
  <c r="Q747" i="19"/>
  <c r="R747" i="19"/>
  <c r="S747" i="19"/>
  <c r="T747" i="19"/>
  <c r="U747" i="19"/>
  <c r="V747" i="19"/>
  <c r="W747" i="19"/>
  <c r="X747" i="19"/>
  <c r="Y747" i="19"/>
  <c r="Z747" i="19"/>
  <c r="AA747" i="19"/>
  <c r="AB747" i="19"/>
  <c r="E748" i="19"/>
  <c r="F748" i="19"/>
  <c r="G748" i="19"/>
  <c r="H748" i="19"/>
  <c r="I748" i="19"/>
  <c r="J748" i="19"/>
  <c r="K748" i="19"/>
  <c r="L748" i="19"/>
  <c r="M748" i="19"/>
  <c r="N748" i="19"/>
  <c r="P748" i="19" s="1"/>
  <c r="O748" i="19"/>
  <c r="Q748" i="19"/>
  <c r="R748" i="19"/>
  <c r="S748" i="19"/>
  <c r="T748" i="19"/>
  <c r="U748" i="19"/>
  <c r="V748" i="19"/>
  <c r="W748" i="19"/>
  <c r="X748" i="19"/>
  <c r="Y748" i="19"/>
  <c r="Z748" i="19"/>
  <c r="AB748" i="19" s="1"/>
  <c r="AA748" i="19"/>
  <c r="E749" i="19"/>
  <c r="F749" i="19"/>
  <c r="G749" i="19"/>
  <c r="H749" i="19"/>
  <c r="I749" i="19"/>
  <c r="J749" i="19"/>
  <c r="K749" i="19"/>
  <c r="L749" i="19"/>
  <c r="M749" i="19"/>
  <c r="N749" i="19"/>
  <c r="P749" i="19" s="1"/>
  <c r="O749" i="19"/>
  <c r="Q749" i="19"/>
  <c r="R749" i="19"/>
  <c r="S749" i="19"/>
  <c r="T749" i="19"/>
  <c r="U749" i="19"/>
  <c r="V749" i="19"/>
  <c r="W749" i="19"/>
  <c r="X749" i="19"/>
  <c r="Y749" i="19"/>
  <c r="Z749" i="19"/>
  <c r="AA749" i="19"/>
  <c r="AB749" i="19"/>
  <c r="E750" i="19"/>
  <c r="F750" i="19"/>
  <c r="G750" i="19"/>
  <c r="H750" i="19"/>
  <c r="I750" i="19"/>
  <c r="J750" i="19"/>
  <c r="K750" i="19"/>
  <c r="L750" i="19"/>
  <c r="M750" i="19"/>
  <c r="N750" i="19"/>
  <c r="P750" i="19" s="1"/>
  <c r="O750" i="19"/>
  <c r="Q750" i="19"/>
  <c r="R750" i="19"/>
  <c r="S750" i="19"/>
  <c r="T750" i="19"/>
  <c r="U750" i="19"/>
  <c r="V750" i="19"/>
  <c r="W750" i="19"/>
  <c r="X750" i="19"/>
  <c r="Y750" i="19"/>
  <c r="Z750" i="19"/>
  <c r="AB750" i="19" s="1"/>
  <c r="AA750" i="19"/>
  <c r="E751" i="19"/>
  <c r="F751" i="19"/>
  <c r="G751" i="19"/>
  <c r="H751" i="19"/>
  <c r="I751" i="19"/>
  <c r="J751" i="19"/>
  <c r="K751" i="19"/>
  <c r="L751" i="19"/>
  <c r="M751" i="19"/>
  <c r="N751" i="19"/>
  <c r="P751" i="19" s="1"/>
  <c r="O751" i="19"/>
  <c r="Q751" i="19"/>
  <c r="R751" i="19"/>
  <c r="S751" i="19"/>
  <c r="T751" i="19"/>
  <c r="U751" i="19"/>
  <c r="V751" i="19"/>
  <c r="W751" i="19"/>
  <c r="X751" i="19"/>
  <c r="Y751" i="19"/>
  <c r="Z751" i="19"/>
  <c r="AB751" i="19" s="1"/>
  <c r="AA751" i="19"/>
  <c r="E752" i="19"/>
  <c r="F752" i="19"/>
  <c r="G752" i="19"/>
  <c r="H752" i="19"/>
  <c r="I752" i="19"/>
  <c r="J752" i="19"/>
  <c r="K752" i="19"/>
  <c r="L752" i="19"/>
  <c r="M752" i="19"/>
  <c r="N752" i="19"/>
  <c r="P752" i="19" s="1"/>
  <c r="O752" i="19"/>
  <c r="Q752" i="19"/>
  <c r="R752" i="19"/>
  <c r="S752" i="19"/>
  <c r="T752" i="19"/>
  <c r="U752" i="19"/>
  <c r="V752" i="19"/>
  <c r="W752" i="19"/>
  <c r="X752" i="19"/>
  <c r="Y752" i="19"/>
  <c r="Z752" i="19"/>
  <c r="AA752" i="19"/>
  <c r="AB752" i="19"/>
  <c r="E753" i="19"/>
  <c r="F753" i="19"/>
  <c r="G753" i="19"/>
  <c r="H753" i="19"/>
  <c r="I753" i="19"/>
  <c r="J753" i="19"/>
  <c r="K753" i="19"/>
  <c r="L753" i="19"/>
  <c r="M753" i="19"/>
  <c r="N753" i="19"/>
  <c r="P753" i="19" s="1"/>
  <c r="O753" i="19"/>
  <c r="Q753" i="19"/>
  <c r="R753" i="19"/>
  <c r="S753" i="19"/>
  <c r="T753" i="19"/>
  <c r="U753" i="19"/>
  <c r="V753" i="19"/>
  <c r="W753" i="19"/>
  <c r="X753" i="19"/>
  <c r="Y753" i="19"/>
  <c r="Z753" i="19"/>
  <c r="AB753" i="19" s="1"/>
  <c r="AA753" i="19"/>
  <c r="E754" i="19"/>
  <c r="F754" i="19"/>
  <c r="G754" i="19"/>
  <c r="H754" i="19"/>
  <c r="I754" i="19"/>
  <c r="J754" i="19"/>
  <c r="K754" i="19"/>
  <c r="L754" i="19"/>
  <c r="M754" i="19"/>
  <c r="N754" i="19"/>
  <c r="P754" i="19" s="1"/>
  <c r="O754" i="19"/>
  <c r="Q754" i="19"/>
  <c r="R754" i="19"/>
  <c r="S754" i="19"/>
  <c r="T754" i="19"/>
  <c r="U754" i="19"/>
  <c r="V754" i="19"/>
  <c r="W754" i="19"/>
  <c r="X754" i="19"/>
  <c r="Y754" i="19"/>
  <c r="Z754" i="19"/>
  <c r="AA754" i="19"/>
  <c r="AB754" i="19"/>
  <c r="E755" i="19"/>
  <c r="F755" i="19"/>
  <c r="G755" i="19"/>
  <c r="H755" i="19"/>
  <c r="I755" i="19"/>
  <c r="J755" i="19"/>
  <c r="K755" i="19"/>
  <c r="L755" i="19"/>
  <c r="M755" i="19"/>
  <c r="N755" i="19"/>
  <c r="P755" i="19" s="1"/>
  <c r="O755" i="19"/>
  <c r="Q755" i="19"/>
  <c r="R755" i="19"/>
  <c r="S755" i="19"/>
  <c r="T755" i="19"/>
  <c r="U755" i="19"/>
  <c r="V755" i="19"/>
  <c r="W755" i="19"/>
  <c r="X755" i="19"/>
  <c r="Y755" i="19"/>
  <c r="Z755" i="19"/>
  <c r="AA755" i="19"/>
  <c r="AB755" i="19"/>
  <c r="E756" i="19"/>
  <c r="F756" i="19"/>
  <c r="G756" i="19"/>
  <c r="H756" i="19"/>
  <c r="I756" i="19"/>
  <c r="J756" i="19"/>
  <c r="K756" i="19"/>
  <c r="L756" i="19"/>
  <c r="M756" i="19"/>
  <c r="N756" i="19"/>
  <c r="P756" i="19" s="1"/>
  <c r="O756" i="19"/>
  <c r="Q756" i="19"/>
  <c r="R756" i="19"/>
  <c r="S756" i="19"/>
  <c r="T756" i="19"/>
  <c r="U756" i="19"/>
  <c r="V756" i="19"/>
  <c r="W756" i="19"/>
  <c r="X756" i="19"/>
  <c r="Y756" i="19"/>
  <c r="Z756" i="19"/>
  <c r="AB756" i="19" s="1"/>
  <c r="AA756" i="19"/>
  <c r="E757" i="19"/>
  <c r="F757" i="19"/>
  <c r="G757" i="19"/>
  <c r="H757" i="19"/>
  <c r="I757" i="19"/>
  <c r="J757" i="19"/>
  <c r="K757" i="19"/>
  <c r="L757" i="19"/>
  <c r="M757" i="19"/>
  <c r="N757" i="19"/>
  <c r="P757" i="19" s="1"/>
  <c r="O757" i="19"/>
  <c r="Q757" i="19"/>
  <c r="R757" i="19"/>
  <c r="S757" i="19"/>
  <c r="T757" i="19"/>
  <c r="U757" i="19"/>
  <c r="V757" i="19"/>
  <c r="W757" i="19"/>
  <c r="X757" i="19"/>
  <c r="Y757" i="19"/>
  <c r="Z757" i="19"/>
  <c r="AA757" i="19"/>
  <c r="AB757" i="19"/>
  <c r="E758" i="19"/>
  <c r="F758" i="19"/>
  <c r="G758" i="19"/>
  <c r="H758" i="19"/>
  <c r="I758" i="19"/>
  <c r="J758" i="19"/>
  <c r="K758" i="19"/>
  <c r="L758" i="19"/>
  <c r="M758" i="19"/>
  <c r="N758" i="19"/>
  <c r="P758" i="19" s="1"/>
  <c r="O758" i="19"/>
  <c r="Q758" i="19"/>
  <c r="R758" i="19"/>
  <c r="S758" i="19"/>
  <c r="T758" i="19"/>
  <c r="U758" i="19"/>
  <c r="V758" i="19"/>
  <c r="W758" i="19"/>
  <c r="X758" i="19"/>
  <c r="Y758" i="19"/>
  <c r="Z758" i="19"/>
  <c r="AB758" i="19" s="1"/>
  <c r="AA758" i="19"/>
  <c r="E759" i="19"/>
  <c r="F759" i="19"/>
  <c r="G759" i="19"/>
  <c r="H759" i="19"/>
  <c r="I759" i="19"/>
  <c r="J759" i="19"/>
  <c r="K759" i="19"/>
  <c r="L759" i="19"/>
  <c r="M759" i="19"/>
  <c r="N759" i="19"/>
  <c r="O759" i="19"/>
  <c r="Q759" i="19"/>
  <c r="R759" i="19"/>
  <c r="S759" i="19"/>
  <c r="T759" i="19"/>
  <c r="U759" i="19"/>
  <c r="V759" i="19"/>
  <c r="W759" i="19"/>
  <c r="X759" i="19"/>
  <c r="Y759" i="19"/>
  <c r="Z759" i="19"/>
  <c r="AB759" i="19" s="1"/>
  <c r="AA759" i="19"/>
  <c r="E760" i="19"/>
  <c r="F760" i="19"/>
  <c r="G760" i="19"/>
  <c r="H760" i="19"/>
  <c r="I760" i="19"/>
  <c r="J760" i="19"/>
  <c r="K760" i="19"/>
  <c r="L760" i="19"/>
  <c r="M760" i="19"/>
  <c r="N760" i="19"/>
  <c r="P760" i="19" s="1"/>
  <c r="O760" i="19"/>
  <c r="Q760" i="19"/>
  <c r="R760" i="19"/>
  <c r="S760" i="19"/>
  <c r="T760" i="19"/>
  <c r="U760" i="19"/>
  <c r="V760" i="19"/>
  <c r="W760" i="19"/>
  <c r="X760" i="19"/>
  <c r="Y760" i="19"/>
  <c r="Z760" i="19"/>
  <c r="AA760" i="19"/>
  <c r="AB760" i="19"/>
  <c r="E761" i="19"/>
  <c r="F761" i="19"/>
  <c r="G761" i="19"/>
  <c r="H761" i="19"/>
  <c r="I761" i="19"/>
  <c r="J761" i="19"/>
  <c r="K761" i="19"/>
  <c r="L761" i="19"/>
  <c r="M761" i="19"/>
  <c r="N761" i="19"/>
  <c r="P761" i="19" s="1"/>
  <c r="O761" i="19"/>
  <c r="Q761" i="19"/>
  <c r="R761" i="19"/>
  <c r="S761" i="19"/>
  <c r="T761" i="19"/>
  <c r="U761" i="19"/>
  <c r="V761" i="19"/>
  <c r="W761" i="19"/>
  <c r="Y761" i="19" s="1"/>
  <c r="X761" i="19"/>
  <c r="Z761" i="19"/>
  <c r="AB761" i="19" s="1"/>
  <c r="AA761" i="19"/>
  <c r="E762" i="19"/>
  <c r="F762" i="19"/>
  <c r="G762" i="19"/>
  <c r="H762" i="19"/>
  <c r="I762" i="19"/>
  <c r="J762" i="19"/>
  <c r="K762" i="19"/>
  <c r="L762" i="19"/>
  <c r="M762" i="19"/>
  <c r="N762" i="19"/>
  <c r="O762" i="19"/>
  <c r="Q762" i="19"/>
  <c r="R762" i="19"/>
  <c r="S762" i="19"/>
  <c r="T762" i="19"/>
  <c r="U762" i="19"/>
  <c r="V762" i="19"/>
  <c r="W762" i="19"/>
  <c r="X762" i="19"/>
  <c r="Y762" i="19"/>
  <c r="Z762" i="19"/>
  <c r="AA762" i="19"/>
  <c r="AB762" i="19" s="1"/>
  <c r="E763" i="19"/>
  <c r="F763" i="19"/>
  <c r="G763" i="19"/>
  <c r="H763" i="19"/>
  <c r="I763" i="19"/>
  <c r="J763" i="19"/>
  <c r="K763" i="19"/>
  <c r="L763" i="19"/>
  <c r="M763" i="19"/>
  <c r="N763" i="19"/>
  <c r="P763" i="19" s="1"/>
  <c r="O763" i="19"/>
  <c r="Q763" i="19"/>
  <c r="R763" i="19"/>
  <c r="S763" i="19"/>
  <c r="T763" i="19"/>
  <c r="U763" i="19"/>
  <c r="V763" i="19"/>
  <c r="W763" i="19"/>
  <c r="Y763" i="19" s="1"/>
  <c r="X763" i="19"/>
  <c r="Z763" i="19"/>
  <c r="AA763" i="19"/>
  <c r="AB763" i="19"/>
  <c r="E764" i="19"/>
  <c r="F764" i="19"/>
  <c r="G764" i="19"/>
  <c r="H764" i="19"/>
  <c r="I764" i="19"/>
  <c r="J764" i="19"/>
  <c r="K764" i="19"/>
  <c r="L764" i="19"/>
  <c r="M764" i="19"/>
  <c r="N764" i="19"/>
  <c r="P764" i="19" s="1"/>
  <c r="O764" i="19"/>
  <c r="Q764" i="19"/>
  <c r="R764" i="19"/>
  <c r="S764" i="19"/>
  <c r="T764" i="19"/>
  <c r="U764" i="19"/>
  <c r="V764" i="19"/>
  <c r="W764" i="19"/>
  <c r="Y764" i="19" s="1"/>
  <c r="X764" i="19"/>
  <c r="Z764" i="19"/>
  <c r="AB764" i="19" s="1"/>
  <c r="AA764" i="19"/>
  <c r="E765" i="19"/>
  <c r="F765" i="19"/>
  <c r="G765" i="19"/>
  <c r="H765" i="19"/>
  <c r="I765" i="19"/>
  <c r="J765" i="19"/>
  <c r="K765" i="19"/>
  <c r="L765" i="19"/>
  <c r="M765" i="19"/>
  <c r="N765" i="19"/>
  <c r="O765" i="19"/>
  <c r="P765" i="19" s="1"/>
  <c r="Q765" i="19"/>
  <c r="R765" i="19"/>
  <c r="S765" i="19"/>
  <c r="T765" i="19"/>
  <c r="U765" i="19"/>
  <c r="V765" i="19"/>
  <c r="W765" i="19"/>
  <c r="Y765" i="19" s="1"/>
  <c r="X765" i="19"/>
  <c r="Z765" i="19"/>
  <c r="AB765" i="19" s="1"/>
  <c r="AA765" i="19"/>
  <c r="E766" i="19"/>
  <c r="F766" i="19"/>
  <c r="G766" i="19"/>
  <c r="H766" i="19"/>
  <c r="I766" i="19"/>
  <c r="J766" i="19"/>
  <c r="K766" i="19"/>
  <c r="L766" i="19"/>
  <c r="M766" i="19"/>
  <c r="N766" i="19"/>
  <c r="O766" i="19"/>
  <c r="P766" i="19" s="1"/>
  <c r="Q766" i="19"/>
  <c r="R766" i="19"/>
  <c r="S766" i="19"/>
  <c r="T766" i="19"/>
  <c r="U766" i="19"/>
  <c r="V766" i="19"/>
  <c r="W766" i="19"/>
  <c r="Y766" i="19" s="1"/>
  <c r="X766" i="19"/>
  <c r="Z766" i="19"/>
  <c r="AB766" i="19" s="1"/>
  <c r="AA766" i="19"/>
  <c r="E767" i="19"/>
  <c r="F767" i="19"/>
  <c r="G767" i="19"/>
  <c r="H767" i="19"/>
  <c r="I767" i="19"/>
  <c r="J767" i="19"/>
  <c r="K767" i="19"/>
  <c r="L767" i="19"/>
  <c r="M767" i="19"/>
  <c r="N767" i="19"/>
  <c r="O767" i="19"/>
  <c r="P767" i="19" s="1"/>
  <c r="Q767" i="19"/>
  <c r="R767" i="19"/>
  <c r="S767" i="19"/>
  <c r="T767" i="19"/>
  <c r="U767" i="19"/>
  <c r="V767" i="19"/>
  <c r="W767" i="19"/>
  <c r="Y767" i="19" s="1"/>
  <c r="X767" i="19"/>
  <c r="Z767" i="19"/>
  <c r="AB767" i="19" s="1"/>
  <c r="AA767" i="19"/>
  <c r="E768" i="19"/>
  <c r="F768" i="19"/>
  <c r="G768" i="19"/>
  <c r="H768" i="19"/>
  <c r="I768" i="19"/>
  <c r="J768" i="19"/>
  <c r="K768" i="19"/>
  <c r="L768" i="19"/>
  <c r="M768" i="19"/>
  <c r="N768" i="19"/>
  <c r="O768" i="19"/>
  <c r="P768" i="19" s="1"/>
  <c r="Q768" i="19"/>
  <c r="R768" i="19"/>
  <c r="S768" i="19"/>
  <c r="T768" i="19"/>
  <c r="U768" i="19"/>
  <c r="V768" i="19"/>
  <c r="W768" i="19"/>
  <c r="Y768" i="19" s="1"/>
  <c r="X768" i="19"/>
  <c r="Z768" i="19"/>
  <c r="AB768" i="19" s="1"/>
  <c r="AA768" i="19"/>
  <c r="E769" i="19"/>
  <c r="F769" i="19"/>
  <c r="G769" i="19"/>
  <c r="H769" i="19"/>
  <c r="I769" i="19"/>
  <c r="J769" i="19"/>
  <c r="K769" i="19"/>
  <c r="L769" i="19"/>
  <c r="M769" i="19"/>
  <c r="N769" i="19"/>
  <c r="O769" i="19"/>
  <c r="P769" i="19" s="1"/>
  <c r="Q769" i="19"/>
  <c r="R769" i="19"/>
  <c r="S769" i="19"/>
  <c r="T769" i="19"/>
  <c r="U769" i="19"/>
  <c r="V769" i="19"/>
  <c r="W769" i="19"/>
  <c r="Y769" i="19" s="1"/>
  <c r="X769" i="19"/>
  <c r="Z769" i="19"/>
  <c r="AB769" i="19" s="1"/>
  <c r="AA769" i="19"/>
  <c r="E770" i="19"/>
  <c r="F770" i="19"/>
  <c r="G770" i="19"/>
  <c r="H770" i="19"/>
  <c r="I770" i="19"/>
  <c r="J770" i="19"/>
  <c r="K770" i="19"/>
  <c r="L770" i="19"/>
  <c r="M770" i="19"/>
  <c r="N770" i="19"/>
  <c r="O770" i="19"/>
  <c r="P770" i="19" s="1"/>
  <c r="Q770" i="19"/>
  <c r="R770" i="19"/>
  <c r="S770" i="19"/>
  <c r="T770" i="19"/>
  <c r="U770" i="19"/>
  <c r="V770" i="19"/>
  <c r="W770" i="19"/>
  <c r="Y770" i="19" s="1"/>
  <c r="X770" i="19"/>
  <c r="Z770" i="19"/>
  <c r="AB770" i="19" s="1"/>
  <c r="AA770" i="19"/>
  <c r="E771" i="19"/>
  <c r="F771" i="19"/>
  <c r="G771" i="19"/>
  <c r="H771" i="19"/>
  <c r="I771" i="19"/>
  <c r="J771" i="19"/>
  <c r="K771" i="19"/>
  <c r="L771" i="19"/>
  <c r="M771" i="19"/>
  <c r="N771" i="19"/>
  <c r="O771" i="19"/>
  <c r="P771" i="19" s="1"/>
  <c r="Q771" i="19"/>
  <c r="R771" i="19"/>
  <c r="S771" i="19"/>
  <c r="T771" i="19"/>
  <c r="U771" i="19"/>
  <c r="V771" i="19"/>
  <c r="W771" i="19"/>
  <c r="Y771" i="19" s="1"/>
  <c r="X771" i="19"/>
  <c r="Z771" i="19"/>
  <c r="AB771" i="19" s="1"/>
  <c r="AA771" i="19"/>
  <c r="E772" i="19"/>
  <c r="F772" i="19"/>
  <c r="G772" i="19"/>
  <c r="H772" i="19"/>
  <c r="I772" i="19"/>
  <c r="J772" i="19"/>
  <c r="K772" i="19"/>
  <c r="L772" i="19"/>
  <c r="M772" i="19"/>
  <c r="N772" i="19"/>
  <c r="O772" i="19"/>
  <c r="P772" i="19" s="1"/>
  <c r="Q772" i="19"/>
  <c r="R772" i="19"/>
  <c r="S772" i="19"/>
  <c r="T772" i="19"/>
  <c r="U772" i="19"/>
  <c r="V772" i="19"/>
  <c r="W772" i="19"/>
  <c r="Y772" i="19" s="1"/>
  <c r="X772" i="19"/>
  <c r="Z772" i="19"/>
  <c r="AB772" i="19" s="1"/>
  <c r="AA772" i="19"/>
  <c r="E773" i="19"/>
  <c r="F773" i="19"/>
  <c r="G773" i="19"/>
  <c r="H773" i="19"/>
  <c r="I773" i="19"/>
  <c r="J773" i="19"/>
  <c r="K773" i="19"/>
  <c r="L773" i="19"/>
  <c r="M773" i="19"/>
  <c r="N773" i="19"/>
  <c r="O773" i="19"/>
  <c r="P773" i="19" s="1"/>
  <c r="Q773" i="19"/>
  <c r="R773" i="19"/>
  <c r="S773" i="19"/>
  <c r="T773" i="19"/>
  <c r="U773" i="19"/>
  <c r="V773" i="19"/>
  <c r="W773" i="19"/>
  <c r="Y773" i="19" s="1"/>
  <c r="X773" i="19"/>
  <c r="Z773" i="19"/>
  <c r="AB773" i="19" s="1"/>
  <c r="AA773" i="19"/>
  <c r="E774" i="19"/>
  <c r="F774" i="19"/>
  <c r="G774" i="19"/>
  <c r="H774" i="19"/>
  <c r="I774" i="19"/>
  <c r="J774" i="19"/>
  <c r="K774" i="19"/>
  <c r="L774" i="19"/>
  <c r="M774" i="19"/>
  <c r="N774" i="19"/>
  <c r="O774" i="19"/>
  <c r="P774" i="19" s="1"/>
  <c r="Q774" i="19"/>
  <c r="R774" i="19"/>
  <c r="S774" i="19"/>
  <c r="T774" i="19"/>
  <c r="U774" i="19"/>
  <c r="V774" i="19"/>
  <c r="W774" i="19"/>
  <c r="Y774" i="19" s="1"/>
  <c r="X774" i="19"/>
  <c r="Z774" i="19"/>
  <c r="AB774" i="19" s="1"/>
  <c r="AA774" i="19"/>
  <c r="E775" i="19"/>
  <c r="F775" i="19"/>
  <c r="G775" i="19"/>
  <c r="H775" i="19"/>
  <c r="I775" i="19"/>
  <c r="J775" i="19"/>
  <c r="K775" i="19"/>
  <c r="L775" i="19"/>
  <c r="M775" i="19"/>
  <c r="N775" i="19"/>
  <c r="O775" i="19"/>
  <c r="P775" i="19" s="1"/>
  <c r="Q775" i="19"/>
  <c r="R775" i="19"/>
  <c r="S775" i="19"/>
  <c r="T775" i="19"/>
  <c r="U775" i="19"/>
  <c r="V775" i="19"/>
  <c r="W775" i="19"/>
  <c r="Y775" i="19" s="1"/>
  <c r="X775" i="19"/>
  <c r="Z775" i="19"/>
  <c r="AB775" i="19" s="1"/>
  <c r="AA775" i="19"/>
  <c r="E776" i="19"/>
  <c r="F776" i="19"/>
  <c r="G776" i="19"/>
  <c r="H776" i="19"/>
  <c r="I776" i="19"/>
  <c r="J776" i="19"/>
  <c r="K776" i="19"/>
  <c r="L776" i="19"/>
  <c r="M776" i="19"/>
  <c r="N776" i="19"/>
  <c r="O776" i="19"/>
  <c r="P776" i="19" s="1"/>
  <c r="Q776" i="19"/>
  <c r="R776" i="19"/>
  <c r="S776" i="19"/>
  <c r="T776" i="19"/>
  <c r="U776" i="19"/>
  <c r="V776" i="19"/>
  <c r="W776" i="19"/>
  <c r="Y776" i="19" s="1"/>
  <c r="X776" i="19"/>
  <c r="Z776" i="19"/>
  <c r="AB776" i="19" s="1"/>
  <c r="AA776" i="19"/>
  <c r="E777" i="19"/>
  <c r="F777" i="19"/>
  <c r="G777" i="19"/>
  <c r="H777" i="19"/>
  <c r="I777" i="19"/>
  <c r="J777" i="19"/>
  <c r="K777" i="19"/>
  <c r="L777" i="19"/>
  <c r="M777" i="19"/>
  <c r="N777" i="19"/>
  <c r="O777" i="19"/>
  <c r="P777" i="19" s="1"/>
  <c r="Q777" i="19"/>
  <c r="R777" i="19"/>
  <c r="S777" i="19"/>
  <c r="T777" i="19"/>
  <c r="U777" i="19"/>
  <c r="V777" i="19"/>
  <c r="W777" i="19"/>
  <c r="Y777" i="19" s="1"/>
  <c r="X777" i="19"/>
  <c r="Z777" i="19"/>
  <c r="AB777" i="19" s="1"/>
  <c r="AA777" i="19"/>
  <c r="E778" i="19"/>
  <c r="F778" i="19"/>
  <c r="G778" i="19"/>
  <c r="H778" i="19"/>
  <c r="I778" i="19"/>
  <c r="J778" i="19"/>
  <c r="K778" i="19"/>
  <c r="L778" i="19"/>
  <c r="M778" i="19"/>
  <c r="N778" i="19"/>
  <c r="O778" i="19"/>
  <c r="P778" i="19" s="1"/>
  <c r="Q778" i="19"/>
  <c r="R778" i="19"/>
  <c r="S778" i="19"/>
  <c r="T778" i="19"/>
  <c r="U778" i="19"/>
  <c r="V778" i="19"/>
  <c r="W778" i="19"/>
  <c r="Y778" i="19" s="1"/>
  <c r="X778" i="19"/>
  <c r="Z778" i="19"/>
  <c r="AB778" i="19" s="1"/>
  <c r="AA778" i="19"/>
  <c r="E779" i="19"/>
  <c r="F779" i="19"/>
  <c r="G779" i="19"/>
  <c r="H779" i="19"/>
  <c r="I779" i="19"/>
  <c r="J779" i="19"/>
  <c r="K779" i="19"/>
  <c r="L779" i="19"/>
  <c r="M779" i="19"/>
  <c r="N779" i="19"/>
  <c r="O779" i="19"/>
  <c r="P779" i="19" s="1"/>
  <c r="Q779" i="19"/>
  <c r="R779" i="19"/>
  <c r="S779" i="19"/>
  <c r="T779" i="19"/>
  <c r="U779" i="19"/>
  <c r="V779" i="19"/>
  <c r="W779" i="19"/>
  <c r="Y779" i="19" s="1"/>
  <c r="X779" i="19"/>
  <c r="Z779" i="19"/>
  <c r="AB779" i="19" s="1"/>
  <c r="AA779" i="19"/>
  <c r="E780" i="19"/>
  <c r="F780" i="19"/>
  <c r="G780" i="19"/>
  <c r="H780" i="19"/>
  <c r="I780" i="19"/>
  <c r="J780" i="19"/>
  <c r="K780" i="19"/>
  <c r="L780" i="19"/>
  <c r="M780" i="19"/>
  <c r="N780" i="19"/>
  <c r="O780" i="19"/>
  <c r="P780" i="19" s="1"/>
  <c r="Q780" i="19"/>
  <c r="R780" i="19"/>
  <c r="S780" i="19"/>
  <c r="T780" i="19"/>
  <c r="U780" i="19"/>
  <c r="V780" i="19"/>
  <c r="W780" i="19"/>
  <c r="Y780" i="19" s="1"/>
  <c r="X780" i="19"/>
  <c r="Z780" i="19"/>
  <c r="AB780" i="19" s="1"/>
  <c r="AA780" i="19"/>
  <c r="E781" i="19"/>
  <c r="F781" i="19"/>
  <c r="G781" i="19"/>
  <c r="H781" i="19"/>
  <c r="I781" i="19"/>
  <c r="J781" i="19"/>
  <c r="K781" i="19"/>
  <c r="L781" i="19"/>
  <c r="M781" i="19"/>
  <c r="N781" i="19"/>
  <c r="O781" i="19"/>
  <c r="P781" i="19" s="1"/>
  <c r="Q781" i="19"/>
  <c r="R781" i="19"/>
  <c r="S781" i="19"/>
  <c r="T781" i="19"/>
  <c r="U781" i="19"/>
  <c r="V781" i="19"/>
  <c r="W781" i="19"/>
  <c r="Y781" i="19" s="1"/>
  <c r="X781" i="19"/>
  <c r="Z781" i="19"/>
  <c r="AB781" i="19" s="1"/>
  <c r="AA781" i="19"/>
  <c r="E782" i="19"/>
  <c r="F782" i="19"/>
  <c r="G782" i="19"/>
  <c r="H782" i="19"/>
  <c r="I782" i="19"/>
  <c r="J782" i="19"/>
  <c r="K782" i="19"/>
  <c r="L782" i="19"/>
  <c r="M782" i="19"/>
  <c r="N782" i="19"/>
  <c r="O782" i="19"/>
  <c r="P782" i="19" s="1"/>
  <c r="Q782" i="19"/>
  <c r="R782" i="19"/>
  <c r="S782" i="19"/>
  <c r="T782" i="19"/>
  <c r="U782" i="19"/>
  <c r="V782" i="19"/>
  <c r="W782" i="19"/>
  <c r="Y782" i="19" s="1"/>
  <c r="X782" i="19"/>
  <c r="Z782" i="19"/>
  <c r="AB782" i="19" s="1"/>
  <c r="AA782" i="19"/>
  <c r="E783" i="19"/>
  <c r="F783" i="19"/>
  <c r="G783" i="19"/>
  <c r="H783" i="19"/>
  <c r="I783" i="19"/>
  <c r="J783" i="19"/>
  <c r="K783" i="19"/>
  <c r="L783" i="19"/>
  <c r="M783" i="19"/>
  <c r="N783" i="19"/>
  <c r="O783" i="19"/>
  <c r="P783" i="19" s="1"/>
  <c r="Q783" i="19"/>
  <c r="R783" i="19"/>
  <c r="S783" i="19"/>
  <c r="T783" i="19"/>
  <c r="U783" i="19"/>
  <c r="V783" i="19"/>
  <c r="W783" i="19"/>
  <c r="Y783" i="19" s="1"/>
  <c r="X783" i="19"/>
  <c r="Z783" i="19"/>
  <c r="AB783" i="19" s="1"/>
  <c r="AA783" i="19"/>
  <c r="E784" i="19"/>
  <c r="F784" i="19"/>
  <c r="G784" i="19"/>
  <c r="H784" i="19"/>
  <c r="I784" i="19"/>
  <c r="J784" i="19"/>
  <c r="K784" i="19"/>
  <c r="L784" i="19"/>
  <c r="M784" i="19"/>
  <c r="N784" i="19"/>
  <c r="O784" i="19"/>
  <c r="P784" i="19" s="1"/>
  <c r="Q784" i="19"/>
  <c r="R784" i="19"/>
  <c r="S784" i="19"/>
  <c r="T784" i="19"/>
  <c r="U784" i="19"/>
  <c r="V784" i="19"/>
  <c r="W784" i="19"/>
  <c r="Y784" i="19" s="1"/>
  <c r="X784" i="19"/>
  <c r="Z784" i="19"/>
  <c r="AB784" i="19" s="1"/>
  <c r="AA784" i="19"/>
  <c r="E785" i="19"/>
  <c r="F785" i="19"/>
  <c r="G785" i="19"/>
  <c r="H785" i="19"/>
  <c r="I785" i="19"/>
  <c r="J785" i="19"/>
  <c r="K785" i="19"/>
  <c r="L785" i="19"/>
  <c r="M785" i="19"/>
  <c r="N785" i="19"/>
  <c r="O785" i="19"/>
  <c r="P785" i="19" s="1"/>
  <c r="Q785" i="19"/>
  <c r="R785" i="19"/>
  <c r="S785" i="19"/>
  <c r="T785" i="19"/>
  <c r="U785" i="19"/>
  <c r="V785" i="19"/>
  <c r="W785" i="19"/>
  <c r="Y785" i="19" s="1"/>
  <c r="X785" i="19"/>
  <c r="Z785" i="19"/>
  <c r="AB785" i="19" s="1"/>
  <c r="AA785" i="19"/>
  <c r="E786" i="19"/>
  <c r="F786" i="19"/>
  <c r="G786" i="19"/>
  <c r="H786" i="19"/>
  <c r="I786" i="19"/>
  <c r="J786" i="19"/>
  <c r="K786" i="19"/>
  <c r="L786" i="19"/>
  <c r="M786" i="19"/>
  <c r="N786" i="19"/>
  <c r="O786" i="19"/>
  <c r="P786" i="19" s="1"/>
  <c r="Q786" i="19"/>
  <c r="R786" i="19"/>
  <c r="S786" i="19"/>
  <c r="T786" i="19"/>
  <c r="U786" i="19"/>
  <c r="V786" i="19"/>
  <c r="W786" i="19"/>
  <c r="Y786" i="19" s="1"/>
  <c r="X786" i="19"/>
  <c r="Z786" i="19"/>
  <c r="AB786" i="19" s="1"/>
  <c r="AA786" i="19"/>
  <c r="E787" i="19"/>
  <c r="F787" i="19"/>
  <c r="G787" i="19"/>
  <c r="H787" i="19"/>
  <c r="I787" i="19"/>
  <c r="J787" i="19"/>
  <c r="K787" i="19"/>
  <c r="L787" i="19"/>
  <c r="M787" i="19"/>
  <c r="N787" i="19"/>
  <c r="O787" i="19"/>
  <c r="P787" i="19" s="1"/>
  <c r="Q787" i="19"/>
  <c r="R787" i="19"/>
  <c r="S787" i="19"/>
  <c r="T787" i="19"/>
  <c r="U787" i="19"/>
  <c r="V787" i="19"/>
  <c r="W787" i="19"/>
  <c r="Y787" i="19" s="1"/>
  <c r="X787" i="19"/>
  <c r="Z787" i="19"/>
  <c r="AB787" i="19" s="1"/>
  <c r="AA787" i="19"/>
  <c r="E788" i="19"/>
  <c r="F788" i="19"/>
  <c r="G788" i="19"/>
  <c r="H788" i="19"/>
  <c r="I788" i="19"/>
  <c r="J788" i="19"/>
  <c r="K788" i="19"/>
  <c r="L788" i="19"/>
  <c r="M788" i="19"/>
  <c r="N788" i="19"/>
  <c r="O788" i="19"/>
  <c r="P788" i="19" s="1"/>
  <c r="Q788" i="19"/>
  <c r="R788" i="19"/>
  <c r="S788" i="19"/>
  <c r="T788" i="19"/>
  <c r="U788" i="19"/>
  <c r="V788" i="19"/>
  <c r="W788" i="19"/>
  <c r="Y788" i="19" s="1"/>
  <c r="X788" i="19"/>
  <c r="Z788" i="19"/>
  <c r="AB788" i="19" s="1"/>
  <c r="AA788" i="19"/>
  <c r="E789" i="19"/>
  <c r="F789" i="19"/>
  <c r="G789" i="19"/>
  <c r="H789" i="19"/>
  <c r="I789" i="19"/>
  <c r="J789" i="19"/>
  <c r="K789" i="19"/>
  <c r="L789" i="19"/>
  <c r="M789" i="19"/>
  <c r="N789" i="19"/>
  <c r="O789" i="19"/>
  <c r="P789" i="19" s="1"/>
  <c r="Q789" i="19"/>
  <c r="R789" i="19"/>
  <c r="S789" i="19"/>
  <c r="T789" i="19"/>
  <c r="U789" i="19"/>
  <c r="V789" i="19"/>
  <c r="W789" i="19"/>
  <c r="Y789" i="19" s="1"/>
  <c r="X789" i="19"/>
  <c r="Z789" i="19"/>
  <c r="AB789" i="19" s="1"/>
  <c r="AA789" i="19"/>
  <c r="E790" i="19"/>
  <c r="F790" i="19"/>
  <c r="G790" i="19"/>
  <c r="H790" i="19"/>
  <c r="I790" i="19"/>
  <c r="J790" i="19"/>
  <c r="K790" i="19"/>
  <c r="L790" i="19"/>
  <c r="M790" i="19"/>
  <c r="N790" i="19"/>
  <c r="O790" i="19"/>
  <c r="P790" i="19" s="1"/>
  <c r="Q790" i="19"/>
  <c r="R790" i="19"/>
  <c r="S790" i="19"/>
  <c r="T790" i="19"/>
  <c r="U790" i="19"/>
  <c r="V790" i="19"/>
  <c r="W790" i="19"/>
  <c r="Y790" i="19" s="1"/>
  <c r="X790" i="19"/>
  <c r="Z790" i="19"/>
  <c r="AB790" i="19" s="1"/>
  <c r="AA790" i="19"/>
  <c r="E791" i="19"/>
  <c r="F791" i="19"/>
  <c r="G791" i="19"/>
  <c r="H791" i="19"/>
  <c r="I791" i="19"/>
  <c r="J791" i="19"/>
  <c r="K791" i="19"/>
  <c r="L791" i="19"/>
  <c r="M791" i="19"/>
  <c r="N791" i="19"/>
  <c r="O791" i="19"/>
  <c r="P791" i="19" s="1"/>
  <c r="Q791" i="19"/>
  <c r="R791" i="19"/>
  <c r="S791" i="19"/>
  <c r="T791" i="19"/>
  <c r="U791" i="19"/>
  <c r="V791" i="19"/>
  <c r="W791" i="19"/>
  <c r="Y791" i="19" s="1"/>
  <c r="X791" i="19"/>
  <c r="Z791" i="19"/>
  <c r="AB791" i="19" s="1"/>
  <c r="AA791" i="19"/>
  <c r="E792" i="19"/>
  <c r="F792" i="19"/>
  <c r="G792" i="19"/>
  <c r="H792" i="19"/>
  <c r="I792" i="19"/>
  <c r="J792" i="19"/>
  <c r="K792" i="19"/>
  <c r="L792" i="19"/>
  <c r="M792" i="19"/>
  <c r="N792" i="19"/>
  <c r="O792" i="19"/>
  <c r="P792" i="19" s="1"/>
  <c r="Q792" i="19"/>
  <c r="R792" i="19"/>
  <c r="S792" i="19"/>
  <c r="T792" i="19"/>
  <c r="U792" i="19"/>
  <c r="V792" i="19"/>
  <c r="W792" i="19"/>
  <c r="Y792" i="19" s="1"/>
  <c r="X792" i="19"/>
  <c r="Z792" i="19"/>
  <c r="AB792" i="19" s="1"/>
  <c r="AA792" i="19"/>
  <c r="E793" i="19"/>
  <c r="F793" i="19"/>
  <c r="G793" i="19"/>
  <c r="H793" i="19"/>
  <c r="I793" i="19"/>
  <c r="J793" i="19"/>
  <c r="K793" i="19"/>
  <c r="L793" i="19"/>
  <c r="M793" i="19"/>
  <c r="N793" i="19"/>
  <c r="O793" i="19"/>
  <c r="P793" i="19" s="1"/>
  <c r="Q793" i="19"/>
  <c r="R793" i="19"/>
  <c r="S793" i="19"/>
  <c r="T793" i="19"/>
  <c r="U793" i="19"/>
  <c r="V793" i="19"/>
  <c r="W793" i="19"/>
  <c r="Y793" i="19" s="1"/>
  <c r="X793" i="19"/>
  <c r="Z793" i="19"/>
  <c r="AB793" i="19" s="1"/>
  <c r="AA793" i="19"/>
  <c r="E794" i="19"/>
  <c r="F794" i="19"/>
  <c r="G794" i="19"/>
  <c r="H794" i="19"/>
  <c r="I794" i="19"/>
  <c r="J794" i="19"/>
  <c r="K794" i="19"/>
  <c r="L794" i="19"/>
  <c r="M794" i="19"/>
  <c r="N794" i="19"/>
  <c r="O794" i="19"/>
  <c r="P794" i="19" s="1"/>
  <c r="Q794" i="19"/>
  <c r="R794" i="19"/>
  <c r="S794" i="19"/>
  <c r="T794" i="19"/>
  <c r="U794" i="19"/>
  <c r="V794" i="19"/>
  <c r="W794" i="19"/>
  <c r="Y794" i="19" s="1"/>
  <c r="X794" i="19"/>
  <c r="Z794" i="19"/>
  <c r="AB794" i="19" s="1"/>
  <c r="AA794" i="19"/>
  <c r="E795" i="19"/>
  <c r="F795" i="19"/>
  <c r="G795" i="19"/>
  <c r="H795" i="19"/>
  <c r="I795" i="19"/>
  <c r="J795" i="19"/>
  <c r="K795" i="19"/>
  <c r="L795" i="19"/>
  <c r="M795" i="19"/>
  <c r="N795" i="19"/>
  <c r="O795" i="19"/>
  <c r="P795" i="19" s="1"/>
  <c r="Q795" i="19"/>
  <c r="R795" i="19"/>
  <c r="S795" i="19"/>
  <c r="T795" i="19"/>
  <c r="U795" i="19"/>
  <c r="V795" i="19"/>
  <c r="W795" i="19"/>
  <c r="Y795" i="19" s="1"/>
  <c r="X795" i="19"/>
  <c r="Z795" i="19"/>
  <c r="AB795" i="19" s="1"/>
  <c r="AA795" i="19"/>
  <c r="E796" i="19"/>
  <c r="F796" i="19"/>
  <c r="G796" i="19"/>
  <c r="H796" i="19"/>
  <c r="I796" i="19"/>
  <c r="J796" i="19"/>
  <c r="K796" i="19"/>
  <c r="L796" i="19"/>
  <c r="M796" i="19"/>
  <c r="N796" i="19"/>
  <c r="O796" i="19"/>
  <c r="P796" i="19" s="1"/>
  <c r="Q796" i="19"/>
  <c r="R796" i="19"/>
  <c r="S796" i="19"/>
  <c r="T796" i="19"/>
  <c r="U796" i="19"/>
  <c r="V796" i="19"/>
  <c r="W796" i="19"/>
  <c r="Y796" i="19" s="1"/>
  <c r="X796" i="19"/>
  <c r="Z796" i="19"/>
  <c r="AB796" i="19" s="1"/>
  <c r="AA796" i="19"/>
  <c r="E797" i="19"/>
  <c r="F797" i="19"/>
  <c r="G797" i="19"/>
  <c r="H797" i="19"/>
  <c r="I797" i="19"/>
  <c r="J797" i="19"/>
  <c r="K797" i="19"/>
  <c r="L797" i="19"/>
  <c r="M797" i="19"/>
  <c r="N797" i="19"/>
  <c r="O797" i="19"/>
  <c r="P797" i="19" s="1"/>
  <c r="Q797" i="19"/>
  <c r="R797" i="19"/>
  <c r="S797" i="19"/>
  <c r="T797" i="19"/>
  <c r="U797" i="19"/>
  <c r="V797" i="19"/>
  <c r="W797" i="19"/>
  <c r="Y797" i="19" s="1"/>
  <c r="X797" i="19"/>
  <c r="Z797" i="19"/>
  <c r="AB797" i="19" s="1"/>
  <c r="AA797" i="19"/>
  <c r="E798" i="19"/>
  <c r="F798" i="19"/>
  <c r="G798" i="19"/>
  <c r="H798" i="19"/>
  <c r="I798" i="19"/>
  <c r="J798" i="19"/>
  <c r="K798" i="19"/>
  <c r="L798" i="19"/>
  <c r="M798" i="19"/>
  <c r="N798" i="19"/>
  <c r="O798" i="19"/>
  <c r="P798" i="19" s="1"/>
  <c r="Q798" i="19"/>
  <c r="R798" i="19"/>
  <c r="S798" i="19"/>
  <c r="T798" i="19"/>
  <c r="U798" i="19"/>
  <c r="V798" i="19"/>
  <c r="W798" i="19"/>
  <c r="Y798" i="19" s="1"/>
  <c r="X798" i="19"/>
  <c r="Z798" i="19"/>
  <c r="AB798" i="19" s="1"/>
  <c r="AA798" i="19"/>
  <c r="E799" i="19"/>
  <c r="F799" i="19"/>
  <c r="G799" i="19"/>
  <c r="H799" i="19"/>
  <c r="I799" i="19"/>
  <c r="J799" i="19"/>
  <c r="K799" i="19"/>
  <c r="L799" i="19"/>
  <c r="M799" i="19"/>
  <c r="N799" i="19"/>
  <c r="O799" i="19"/>
  <c r="P799" i="19" s="1"/>
  <c r="Q799" i="19"/>
  <c r="R799" i="19"/>
  <c r="S799" i="19"/>
  <c r="T799" i="19"/>
  <c r="U799" i="19"/>
  <c r="V799" i="19"/>
  <c r="W799" i="19"/>
  <c r="Y799" i="19" s="1"/>
  <c r="X799" i="19"/>
  <c r="Z799" i="19"/>
  <c r="AB799" i="19" s="1"/>
  <c r="AA799" i="19"/>
  <c r="E800" i="19"/>
  <c r="F800" i="19"/>
  <c r="G800" i="19"/>
  <c r="H800" i="19"/>
  <c r="I800" i="19"/>
  <c r="J800" i="19"/>
  <c r="K800" i="19"/>
  <c r="L800" i="19"/>
  <c r="M800" i="19"/>
  <c r="N800" i="19"/>
  <c r="O800" i="19"/>
  <c r="P800" i="19" s="1"/>
  <c r="Q800" i="19"/>
  <c r="R800" i="19"/>
  <c r="S800" i="19"/>
  <c r="T800" i="19"/>
  <c r="U800" i="19"/>
  <c r="V800" i="19"/>
  <c r="W800" i="19"/>
  <c r="Y800" i="19" s="1"/>
  <c r="X800" i="19"/>
  <c r="Z800" i="19"/>
  <c r="AB800" i="19" s="1"/>
  <c r="AA800" i="19"/>
  <c r="E801" i="19"/>
  <c r="F801" i="19"/>
  <c r="G801" i="19"/>
  <c r="H801" i="19"/>
  <c r="I801" i="19"/>
  <c r="J801" i="19"/>
  <c r="K801" i="19"/>
  <c r="L801" i="19"/>
  <c r="M801" i="19"/>
  <c r="N801" i="19"/>
  <c r="O801" i="19"/>
  <c r="P801" i="19" s="1"/>
  <c r="Q801" i="19"/>
  <c r="R801" i="19"/>
  <c r="S801" i="19"/>
  <c r="T801" i="19"/>
  <c r="U801" i="19"/>
  <c r="V801" i="19"/>
  <c r="W801" i="19"/>
  <c r="Y801" i="19" s="1"/>
  <c r="X801" i="19"/>
  <c r="Z801" i="19"/>
  <c r="AB801" i="19" s="1"/>
  <c r="AA801" i="19"/>
  <c r="E802" i="19"/>
  <c r="F802" i="19"/>
  <c r="G802" i="19"/>
  <c r="H802" i="19"/>
  <c r="I802" i="19"/>
  <c r="J802" i="19"/>
  <c r="K802" i="19"/>
  <c r="L802" i="19"/>
  <c r="M802" i="19"/>
  <c r="N802" i="19"/>
  <c r="O802" i="19"/>
  <c r="P802" i="19" s="1"/>
  <c r="Q802" i="19"/>
  <c r="R802" i="19"/>
  <c r="S802" i="19"/>
  <c r="T802" i="19"/>
  <c r="U802" i="19"/>
  <c r="V802" i="19"/>
  <c r="W802" i="19"/>
  <c r="Y802" i="19" s="1"/>
  <c r="X802" i="19"/>
  <c r="Z802" i="19"/>
  <c r="AB802" i="19" s="1"/>
  <c r="AA802" i="19"/>
  <c r="E803" i="19"/>
  <c r="F803" i="19"/>
  <c r="G803" i="19"/>
  <c r="H803" i="19"/>
  <c r="I803" i="19"/>
  <c r="J803" i="19"/>
  <c r="K803" i="19"/>
  <c r="L803" i="19"/>
  <c r="M803" i="19"/>
  <c r="N803" i="19"/>
  <c r="O803" i="19"/>
  <c r="P803" i="19" s="1"/>
  <c r="Q803" i="19"/>
  <c r="R803" i="19"/>
  <c r="S803" i="19"/>
  <c r="T803" i="19"/>
  <c r="U803" i="19"/>
  <c r="V803" i="19"/>
  <c r="W803" i="19"/>
  <c r="Y803" i="19" s="1"/>
  <c r="X803" i="19"/>
  <c r="Z803" i="19"/>
  <c r="AB803" i="19" s="1"/>
  <c r="AA803" i="19"/>
  <c r="E804" i="19"/>
  <c r="F804" i="19"/>
  <c r="G804" i="19"/>
  <c r="H804" i="19"/>
  <c r="I804" i="19"/>
  <c r="J804" i="19"/>
  <c r="K804" i="19"/>
  <c r="L804" i="19"/>
  <c r="M804" i="19"/>
  <c r="N804" i="19"/>
  <c r="O804" i="19"/>
  <c r="P804" i="19" s="1"/>
  <c r="Q804" i="19"/>
  <c r="R804" i="19"/>
  <c r="S804" i="19"/>
  <c r="T804" i="19"/>
  <c r="U804" i="19"/>
  <c r="V804" i="19"/>
  <c r="W804" i="19"/>
  <c r="Y804" i="19" s="1"/>
  <c r="X804" i="19"/>
  <c r="Z804" i="19"/>
  <c r="AB804" i="19" s="1"/>
  <c r="AA804" i="19"/>
  <c r="E805" i="19"/>
  <c r="F805" i="19"/>
  <c r="G805" i="19"/>
  <c r="H805" i="19"/>
  <c r="I805" i="19"/>
  <c r="J805" i="19"/>
  <c r="K805" i="19"/>
  <c r="L805" i="19"/>
  <c r="M805" i="19"/>
  <c r="N805" i="19"/>
  <c r="O805" i="19"/>
  <c r="P805" i="19" s="1"/>
  <c r="Q805" i="19"/>
  <c r="R805" i="19"/>
  <c r="S805" i="19"/>
  <c r="T805" i="19"/>
  <c r="U805" i="19"/>
  <c r="V805" i="19"/>
  <c r="W805" i="19"/>
  <c r="Y805" i="19" s="1"/>
  <c r="X805" i="19"/>
  <c r="Z805" i="19"/>
  <c r="AB805" i="19" s="1"/>
  <c r="AA805" i="19"/>
  <c r="E806" i="19"/>
  <c r="F806" i="19"/>
  <c r="G806" i="19"/>
  <c r="H806" i="19"/>
  <c r="I806" i="19"/>
  <c r="J806" i="19"/>
  <c r="K806" i="19"/>
  <c r="L806" i="19"/>
  <c r="M806" i="19"/>
  <c r="N806" i="19"/>
  <c r="O806" i="19"/>
  <c r="P806" i="19" s="1"/>
  <c r="Q806" i="19"/>
  <c r="R806" i="19"/>
  <c r="S806" i="19"/>
  <c r="T806" i="19"/>
  <c r="U806" i="19"/>
  <c r="V806" i="19"/>
  <c r="W806" i="19"/>
  <c r="Y806" i="19" s="1"/>
  <c r="X806" i="19"/>
  <c r="Z806" i="19"/>
  <c r="AB806" i="19" s="1"/>
  <c r="AA806" i="19"/>
  <c r="E807" i="19"/>
  <c r="F807" i="19"/>
  <c r="G807" i="19"/>
  <c r="H807" i="19"/>
  <c r="I807" i="19"/>
  <c r="J807" i="19"/>
  <c r="K807" i="19"/>
  <c r="L807" i="19"/>
  <c r="M807" i="19"/>
  <c r="N807" i="19"/>
  <c r="O807" i="19"/>
  <c r="P807" i="19" s="1"/>
  <c r="Q807" i="19"/>
  <c r="R807" i="19"/>
  <c r="S807" i="19"/>
  <c r="T807" i="19"/>
  <c r="U807" i="19"/>
  <c r="V807" i="19"/>
  <c r="W807" i="19"/>
  <c r="Y807" i="19" s="1"/>
  <c r="X807" i="19"/>
  <c r="Z807" i="19"/>
  <c r="AB807" i="19" s="1"/>
  <c r="AA807" i="19"/>
  <c r="E808" i="19"/>
  <c r="F808" i="19"/>
  <c r="G808" i="19"/>
  <c r="H808" i="19"/>
  <c r="I808" i="19"/>
  <c r="J808" i="19"/>
  <c r="K808" i="19"/>
  <c r="L808" i="19"/>
  <c r="M808" i="19"/>
  <c r="N808" i="19"/>
  <c r="O808" i="19"/>
  <c r="P808" i="19" s="1"/>
  <c r="Q808" i="19"/>
  <c r="R808" i="19"/>
  <c r="S808" i="19"/>
  <c r="T808" i="19"/>
  <c r="U808" i="19"/>
  <c r="V808" i="19"/>
  <c r="W808" i="19"/>
  <c r="Y808" i="19" s="1"/>
  <c r="X808" i="19"/>
  <c r="Z808" i="19"/>
  <c r="AB808" i="19" s="1"/>
  <c r="AA808" i="19"/>
  <c r="E809" i="19"/>
  <c r="F809" i="19"/>
  <c r="G809" i="19"/>
  <c r="H809" i="19"/>
  <c r="I809" i="19"/>
  <c r="J809" i="19"/>
  <c r="K809" i="19"/>
  <c r="L809" i="19"/>
  <c r="M809" i="19"/>
  <c r="N809" i="19"/>
  <c r="O809" i="19"/>
  <c r="P809" i="19" s="1"/>
  <c r="Q809" i="19"/>
  <c r="R809" i="19"/>
  <c r="S809" i="19"/>
  <c r="T809" i="19"/>
  <c r="U809" i="19"/>
  <c r="V809" i="19"/>
  <c r="W809" i="19"/>
  <c r="Y809" i="19" s="1"/>
  <c r="X809" i="19"/>
  <c r="Z809" i="19"/>
  <c r="AB809" i="19" s="1"/>
  <c r="AA809" i="19"/>
  <c r="E810" i="19"/>
  <c r="F810" i="19"/>
  <c r="G810" i="19"/>
  <c r="H810" i="19"/>
  <c r="I810" i="19"/>
  <c r="J810" i="19"/>
  <c r="K810" i="19"/>
  <c r="L810" i="19"/>
  <c r="M810" i="19"/>
  <c r="N810" i="19"/>
  <c r="O810" i="19"/>
  <c r="P810" i="19" s="1"/>
  <c r="Q810" i="19"/>
  <c r="R810" i="19"/>
  <c r="S810" i="19"/>
  <c r="T810" i="19"/>
  <c r="U810" i="19"/>
  <c r="V810" i="19"/>
  <c r="W810" i="19"/>
  <c r="Y810" i="19" s="1"/>
  <c r="X810" i="19"/>
  <c r="Z810" i="19"/>
  <c r="AB810" i="19" s="1"/>
  <c r="AA810" i="19"/>
  <c r="E811" i="19"/>
  <c r="F811" i="19"/>
  <c r="G811" i="19"/>
  <c r="H811" i="19"/>
  <c r="I811" i="19"/>
  <c r="J811" i="19"/>
  <c r="K811" i="19"/>
  <c r="L811" i="19"/>
  <c r="M811" i="19"/>
  <c r="N811" i="19"/>
  <c r="O811" i="19"/>
  <c r="P811" i="19" s="1"/>
  <c r="Q811" i="19"/>
  <c r="R811" i="19"/>
  <c r="S811" i="19"/>
  <c r="T811" i="19"/>
  <c r="U811" i="19"/>
  <c r="V811" i="19"/>
  <c r="W811" i="19"/>
  <c r="Y811" i="19" s="1"/>
  <c r="X811" i="19"/>
  <c r="Z811" i="19"/>
  <c r="AB811" i="19" s="1"/>
  <c r="AA811" i="19"/>
  <c r="E812" i="19"/>
  <c r="F812" i="19"/>
  <c r="G812" i="19"/>
  <c r="H812" i="19"/>
  <c r="I812" i="19"/>
  <c r="J812" i="19"/>
  <c r="K812" i="19"/>
  <c r="L812" i="19"/>
  <c r="M812" i="19"/>
  <c r="N812" i="19"/>
  <c r="O812" i="19"/>
  <c r="P812" i="19" s="1"/>
  <c r="Q812" i="19"/>
  <c r="R812" i="19"/>
  <c r="S812" i="19"/>
  <c r="T812" i="19"/>
  <c r="U812" i="19"/>
  <c r="V812" i="19"/>
  <c r="W812" i="19"/>
  <c r="Y812" i="19" s="1"/>
  <c r="X812" i="19"/>
  <c r="Z812" i="19"/>
  <c r="AB812" i="19" s="1"/>
  <c r="AA812" i="19"/>
  <c r="E813" i="19"/>
  <c r="F813" i="19"/>
  <c r="G813" i="19"/>
  <c r="H813" i="19"/>
  <c r="I813" i="19"/>
  <c r="J813" i="19"/>
  <c r="K813" i="19"/>
  <c r="L813" i="19"/>
  <c r="M813" i="19"/>
  <c r="N813" i="19"/>
  <c r="O813" i="19"/>
  <c r="P813" i="19" s="1"/>
  <c r="Q813" i="19"/>
  <c r="R813" i="19"/>
  <c r="S813" i="19"/>
  <c r="T813" i="19"/>
  <c r="U813" i="19"/>
  <c r="V813" i="19"/>
  <c r="W813" i="19"/>
  <c r="Y813" i="19" s="1"/>
  <c r="X813" i="19"/>
  <c r="Z813" i="19"/>
  <c r="AB813" i="19" s="1"/>
  <c r="AA813" i="19"/>
  <c r="E814" i="19"/>
  <c r="F814" i="19"/>
  <c r="G814" i="19"/>
  <c r="H814" i="19"/>
  <c r="I814" i="19"/>
  <c r="J814" i="19"/>
  <c r="K814" i="19"/>
  <c r="L814" i="19"/>
  <c r="M814" i="19"/>
  <c r="N814" i="19"/>
  <c r="O814" i="19"/>
  <c r="P814" i="19" s="1"/>
  <c r="Q814" i="19"/>
  <c r="R814" i="19"/>
  <c r="S814" i="19"/>
  <c r="T814" i="19"/>
  <c r="U814" i="19"/>
  <c r="V814" i="19"/>
  <c r="W814" i="19"/>
  <c r="Y814" i="19" s="1"/>
  <c r="X814" i="19"/>
  <c r="Z814" i="19"/>
  <c r="AB814" i="19" s="1"/>
  <c r="AA814" i="19"/>
  <c r="E815" i="19"/>
  <c r="F815" i="19"/>
  <c r="G815" i="19"/>
  <c r="H815" i="19"/>
  <c r="I815" i="19"/>
  <c r="J815" i="19"/>
  <c r="K815" i="19"/>
  <c r="L815" i="19"/>
  <c r="M815" i="19"/>
  <c r="N815" i="19"/>
  <c r="O815" i="19"/>
  <c r="P815" i="19" s="1"/>
  <c r="Q815" i="19"/>
  <c r="R815" i="19"/>
  <c r="S815" i="19"/>
  <c r="T815" i="19"/>
  <c r="U815" i="19"/>
  <c r="V815" i="19"/>
  <c r="W815" i="19"/>
  <c r="Y815" i="19" s="1"/>
  <c r="X815" i="19"/>
  <c r="Z815" i="19"/>
  <c r="AB815" i="19" s="1"/>
  <c r="AA815" i="19"/>
  <c r="E816" i="19"/>
  <c r="F816" i="19"/>
  <c r="G816" i="19"/>
  <c r="H816" i="19"/>
  <c r="I816" i="19"/>
  <c r="J816" i="19"/>
  <c r="K816" i="19"/>
  <c r="L816" i="19"/>
  <c r="M816" i="19"/>
  <c r="N816" i="19"/>
  <c r="O816" i="19"/>
  <c r="P816" i="19" s="1"/>
  <c r="Q816" i="19"/>
  <c r="R816" i="19"/>
  <c r="S816" i="19"/>
  <c r="T816" i="19"/>
  <c r="U816" i="19"/>
  <c r="V816" i="19"/>
  <c r="W816" i="19"/>
  <c r="Y816" i="19" s="1"/>
  <c r="X816" i="19"/>
  <c r="Z816" i="19"/>
  <c r="AB816" i="19" s="1"/>
  <c r="AA816" i="19"/>
  <c r="E817" i="19"/>
  <c r="F817" i="19"/>
  <c r="G817" i="19"/>
  <c r="H817" i="19"/>
  <c r="I817" i="19"/>
  <c r="J817" i="19"/>
  <c r="K817" i="19"/>
  <c r="L817" i="19"/>
  <c r="M817" i="19"/>
  <c r="N817" i="19"/>
  <c r="O817" i="19"/>
  <c r="P817" i="19" s="1"/>
  <c r="Q817" i="19"/>
  <c r="R817" i="19"/>
  <c r="S817" i="19"/>
  <c r="T817" i="19"/>
  <c r="U817" i="19"/>
  <c r="V817" i="19"/>
  <c r="W817" i="19"/>
  <c r="Y817" i="19" s="1"/>
  <c r="X817" i="19"/>
  <c r="Z817" i="19"/>
  <c r="AB817" i="19" s="1"/>
  <c r="AA817" i="19"/>
  <c r="E818" i="19"/>
  <c r="F818" i="19"/>
  <c r="G818" i="19"/>
  <c r="H818" i="19"/>
  <c r="I818" i="19"/>
  <c r="J818" i="19"/>
  <c r="K818" i="19"/>
  <c r="L818" i="19"/>
  <c r="M818" i="19"/>
  <c r="N818" i="19"/>
  <c r="O818" i="19"/>
  <c r="P818" i="19" s="1"/>
  <c r="Q818" i="19"/>
  <c r="R818" i="19"/>
  <c r="S818" i="19"/>
  <c r="T818" i="19"/>
  <c r="U818" i="19"/>
  <c r="V818" i="19"/>
  <c r="W818" i="19"/>
  <c r="Y818" i="19" s="1"/>
  <c r="X818" i="19"/>
  <c r="Z818" i="19"/>
  <c r="AB818" i="19" s="1"/>
  <c r="AA818" i="19"/>
  <c r="E819" i="19"/>
  <c r="F819" i="19"/>
  <c r="G819" i="19"/>
  <c r="H819" i="19"/>
  <c r="I819" i="19"/>
  <c r="J819" i="19"/>
  <c r="K819" i="19"/>
  <c r="L819" i="19"/>
  <c r="M819" i="19"/>
  <c r="N819" i="19"/>
  <c r="O819" i="19"/>
  <c r="P819" i="19" s="1"/>
  <c r="Q819" i="19"/>
  <c r="R819" i="19"/>
  <c r="S819" i="19"/>
  <c r="T819" i="19"/>
  <c r="U819" i="19"/>
  <c r="V819" i="19"/>
  <c r="W819" i="19"/>
  <c r="Y819" i="19" s="1"/>
  <c r="X819" i="19"/>
  <c r="Z819" i="19"/>
  <c r="AB819" i="19" s="1"/>
  <c r="AA819" i="19"/>
  <c r="E820" i="19"/>
  <c r="F820" i="19"/>
  <c r="G820" i="19"/>
  <c r="H820" i="19"/>
  <c r="I820" i="19"/>
  <c r="J820" i="19"/>
  <c r="K820" i="19"/>
  <c r="L820" i="19"/>
  <c r="M820" i="19"/>
  <c r="N820" i="19"/>
  <c r="O820" i="19"/>
  <c r="P820" i="19" s="1"/>
  <c r="Q820" i="19"/>
  <c r="R820" i="19"/>
  <c r="S820" i="19"/>
  <c r="T820" i="19"/>
  <c r="U820" i="19"/>
  <c r="V820" i="19"/>
  <c r="W820" i="19"/>
  <c r="Y820" i="19" s="1"/>
  <c r="X820" i="19"/>
  <c r="Z820" i="19"/>
  <c r="AB820" i="19" s="1"/>
  <c r="AA820" i="19"/>
  <c r="E821" i="19"/>
  <c r="F821" i="19"/>
  <c r="G821" i="19"/>
  <c r="H821" i="19"/>
  <c r="I821" i="19"/>
  <c r="J821" i="19"/>
  <c r="K821" i="19"/>
  <c r="L821" i="19"/>
  <c r="M821" i="19"/>
  <c r="N821" i="19"/>
  <c r="O821" i="19"/>
  <c r="P821" i="19" s="1"/>
  <c r="Q821" i="19"/>
  <c r="R821" i="19"/>
  <c r="S821" i="19"/>
  <c r="T821" i="19"/>
  <c r="U821" i="19"/>
  <c r="V821" i="19"/>
  <c r="W821" i="19"/>
  <c r="Y821" i="19" s="1"/>
  <c r="X821" i="19"/>
  <c r="Z821" i="19"/>
  <c r="AB821" i="19" s="1"/>
  <c r="AA821" i="19"/>
  <c r="E822" i="19"/>
  <c r="F822" i="19"/>
  <c r="G822" i="19"/>
  <c r="H822" i="19"/>
  <c r="I822" i="19"/>
  <c r="J822" i="19"/>
  <c r="K822" i="19"/>
  <c r="L822" i="19"/>
  <c r="M822" i="19"/>
  <c r="N822" i="19"/>
  <c r="O822" i="19"/>
  <c r="P822" i="19" s="1"/>
  <c r="Q822" i="19"/>
  <c r="R822" i="19"/>
  <c r="S822" i="19"/>
  <c r="T822" i="19"/>
  <c r="U822" i="19"/>
  <c r="V822" i="19"/>
  <c r="W822" i="19"/>
  <c r="Y822" i="19" s="1"/>
  <c r="X822" i="19"/>
  <c r="Z822" i="19"/>
  <c r="AB822" i="19" s="1"/>
  <c r="AA822" i="19"/>
  <c r="E823" i="19"/>
  <c r="F823" i="19"/>
  <c r="G823" i="19"/>
  <c r="H823" i="19"/>
  <c r="I823" i="19"/>
  <c r="J823" i="19"/>
  <c r="K823" i="19"/>
  <c r="L823" i="19"/>
  <c r="M823" i="19"/>
  <c r="N823" i="19"/>
  <c r="O823" i="19"/>
  <c r="P823" i="19" s="1"/>
  <c r="Q823" i="19"/>
  <c r="R823" i="19"/>
  <c r="S823" i="19"/>
  <c r="T823" i="19"/>
  <c r="U823" i="19"/>
  <c r="V823" i="19"/>
  <c r="W823" i="19"/>
  <c r="Y823" i="19" s="1"/>
  <c r="X823" i="19"/>
  <c r="Z823" i="19"/>
  <c r="AB823" i="19" s="1"/>
  <c r="AA823" i="19"/>
  <c r="E824" i="19"/>
  <c r="F824" i="19"/>
  <c r="G824" i="19"/>
  <c r="H824" i="19"/>
  <c r="I824" i="19"/>
  <c r="J824" i="19"/>
  <c r="K824" i="19"/>
  <c r="L824" i="19"/>
  <c r="M824" i="19"/>
  <c r="N824" i="19"/>
  <c r="O824" i="19"/>
  <c r="P824" i="19" s="1"/>
  <c r="Q824" i="19"/>
  <c r="R824" i="19"/>
  <c r="S824" i="19"/>
  <c r="T824" i="19"/>
  <c r="U824" i="19"/>
  <c r="V824" i="19"/>
  <c r="W824" i="19"/>
  <c r="Y824" i="19" s="1"/>
  <c r="X824" i="19"/>
  <c r="Z824" i="19"/>
  <c r="AB824" i="19" s="1"/>
  <c r="AA824" i="19"/>
  <c r="E825" i="19"/>
  <c r="F825" i="19"/>
  <c r="G825" i="19"/>
  <c r="H825" i="19"/>
  <c r="I825" i="19"/>
  <c r="J825" i="19"/>
  <c r="K825" i="19"/>
  <c r="L825" i="19"/>
  <c r="M825" i="19"/>
  <c r="N825" i="19"/>
  <c r="O825" i="19"/>
  <c r="P825" i="19" s="1"/>
  <c r="Q825" i="19"/>
  <c r="R825" i="19"/>
  <c r="S825" i="19"/>
  <c r="T825" i="19"/>
  <c r="U825" i="19"/>
  <c r="V825" i="19"/>
  <c r="W825" i="19"/>
  <c r="Y825" i="19" s="1"/>
  <c r="X825" i="19"/>
  <c r="Z825" i="19"/>
  <c r="AB825" i="19" s="1"/>
  <c r="AA825" i="19"/>
  <c r="E826" i="19"/>
  <c r="F826" i="19"/>
  <c r="G826" i="19"/>
  <c r="H826" i="19"/>
  <c r="I826" i="19"/>
  <c r="J826" i="19"/>
  <c r="K826" i="19"/>
  <c r="L826" i="19"/>
  <c r="M826" i="19"/>
  <c r="N826" i="19"/>
  <c r="O826" i="19"/>
  <c r="P826" i="19" s="1"/>
  <c r="Q826" i="19"/>
  <c r="R826" i="19"/>
  <c r="S826" i="19"/>
  <c r="T826" i="19"/>
  <c r="U826" i="19"/>
  <c r="V826" i="19"/>
  <c r="W826" i="19"/>
  <c r="Y826" i="19" s="1"/>
  <c r="X826" i="19"/>
  <c r="Z826" i="19"/>
  <c r="AB826" i="19" s="1"/>
  <c r="AA826" i="19"/>
  <c r="E827" i="19"/>
  <c r="F827" i="19"/>
  <c r="G827" i="19"/>
  <c r="H827" i="19"/>
  <c r="I827" i="19"/>
  <c r="J827" i="19"/>
  <c r="K827" i="19"/>
  <c r="L827" i="19"/>
  <c r="M827" i="19"/>
  <c r="N827" i="19"/>
  <c r="O827" i="19"/>
  <c r="P827" i="19" s="1"/>
  <c r="Q827" i="19"/>
  <c r="R827" i="19"/>
  <c r="S827" i="19"/>
  <c r="T827" i="19"/>
  <c r="U827" i="19"/>
  <c r="V827" i="19"/>
  <c r="W827" i="19"/>
  <c r="Y827" i="19" s="1"/>
  <c r="X827" i="19"/>
  <c r="Z827" i="19"/>
  <c r="AB827" i="19" s="1"/>
  <c r="AA827" i="19"/>
  <c r="E828" i="19"/>
  <c r="F828" i="19"/>
  <c r="G828" i="19"/>
  <c r="H828" i="19"/>
  <c r="I828" i="19"/>
  <c r="J828" i="19"/>
  <c r="K828" i="19"/>
  <c r="L828" i="19"/>
  <c r="M828" i="19"/>
  <c r="N828" i="19"/>
  <c r="O828" i="19"/>
  <c r="P828" i="19" s="1"/>
  <c r="Q828" i="19"/>
  <c r="R828" i="19"/>
  <c r="S828" i="19"/>
  <c r="T828" i="19"/>
  <c r="U828" i="19"/>
  <c r="V828" i="19"/>
  <c r="W828" i="19"/>
  <c r="Y828" i="19" s="1"/>
  <c r="X828" i="19"/>
  <c r="Z828" i="19"/>
  <c r="AB828" i="19" s="1"/>
  <c r="AA828" i="19"/>
  <c r="E829" i="19"/>
  <c r="F829" i="19"/>
  <c r="G829" i="19"/>
  <c r="H829" i="19"/>
  <c r="I829" i="19"/>
  <c r="J829" i="19"/>
  <c r="K829" i="19"/>
  <c r="L829" i="19"/>
  <c r="M829" i="19"/>
  <c r="N829" i="19"/>
  <c r="O829" i="19"/>
  <c r="P829" i="19" s="1"/>
  <c r="Q829" i="19"/>
  <c r="R829" i="19"/>
  <c r="S829" i="19"/>
  <c r="T829" i="19"/>
  <c r="U829" i="19"/>
  <c r="V829" i="19"/>
  <c r="W829" i="19"/>
  <c r="Y829" i="19" s="1"/>
  <c r="X829" i="19"/>
  <c r="Z829" i="19"/>
  <c r="AB829" i="19" s="1"/>
  <c r="AA829" i="19"/>
  <c r="E830" i="19"/>
  <c r="F830" i="19"/>
  <c r="G830" i="19"/>
  <c r="H830" i="19"/>
  <c r="I830" i="19"/>
  <c r="J830" i="19"/>
  <c r="K830" i="19"/>
  <c r="L830" i="19"/>
  <c r="M830" i="19"/>
  <c r="N830" i="19"/>
  <c r="O830" i="19"/>
  <c r="P830" i="19" s="1"/>
  <c r="Q830" i="19"/>
  <c r="R830" i="19"/>
  <c r="S830" i="19"/>
  <c r="T830" i="19"/>
  <c r="U830" i="19"/>
  <c r="V830" i="19"/>
  <c r="W830" i="19"/>
  <c r="Y830" i="19" s="1"/>
  <c r="X830" i="19"/>
  <c r="Z830" i="19"/>
  <c r="AB830" i="19" s="1"/>
  <c r="AA830" i="19"/>
  <c r="E831" i="19"/>
  <c r="F831" i="19"/>
  <c r="G831" i="19"/>
  <c r="H831" i="19"/>
  <c r="I831" i="19"/>
  <c r="J831" i="19"/>
  <c r="K831" i="19"/>
  <c r="L831" i="19"/>
  <c r="M831" i="19"/>
  <c r="N831" i="19"/>
  <c r="O831" i="19"/>
  <c r="P831" i="19" s="1"/>
  <c r="Q831" i="19"/>
  <c r="R831" i="19"/>
  <c r="S831" i="19"/>
  <c r="T831" i="19"/>
  <c r="U831" i="19"/>
  <c r="V831" i="19"/>
  <c r="W831" i="19"/>
  <c r="Y831" i="19" s="1"/>
  <c r="X831" i="19"/>
  <c r="Z831" i="19"/>
  <c r="AB831" i="19" s="1"/>
  <c r="AA831" i="19"/>
  <c r="E832" i="19"/>
  <c r="F832" i="19"/>
  <c r="G832" i="19"/>
  <c r="H832" i="19"/>
  <c r="I832" i="19"/>
  <c r="J832" i="19"/>
  <c r="K832" i="19"/>
  <c r="L832" i="19"/>
  <c r="M832" i="19"/>
  <c r="N832" i="19"/>
  <c r="O832" i="19"/>
  <c r="P832" i="19" s="1"/>
  <c r="Q832" i="19"/>
  <c r="R832" i="19"/>
  <c r="S832" i="19"/>
  <c r="T832" i="19"/>
  <c r="U832" i="19"/>
  <c r="V832" i="19"/>
  <c r="W832" i="19"/>
  <c r="Y832" i="19" s="1"/>
  <c r="X832" i="19"/>
  <c r="Z832" i="19"/>
  <c r="AB832" i="19" s="1"/>
  <c r="AA832" i="19"/>
  <c r="E833" i="19"/>
  <c r="F833" i="19"/>
  <c r="G833" i="19"/>
  <c r="H833" i="19"/>
  <c r="I833" i="19"/>
  <c r="J833" i="19"/>
  <c r="K833" i="19"/>
  <c r="L833" i="19"/>
  <c r="M833" i="19"/>
  <c r="N833" i="19"/>
  <c r="O833" i="19"/>
  <c r="P833" i="19" s="1"/>
  <c r="Q833" i="19"/>
  <c r="R833" i="19"/>
  <c r="S833" i="19"/>
  <c r="T833" i="19"/>
  <c r="U833" i="19"/>
  <c r="V833" i="19"/>
  <c r="W833" i="19"/>
  <c r="Y833" i="19" s="1"/>
  <c r="X833" i="19"/>
  <c r="Z833" i="19"/>
  <c r="AB833" i="19" s="1"/>
  <c r="AA833" i="19"/>
  <c r="E834" i="19"/>
  <c r="F834" i="19"/>
  <c r="G834" i="19"/>
  <c r="H834" i="19"/>
  <c r="I834" i="19"/>
  <c r="J834" i="19"/>
  <c r="K834" i="19"/>
  <c r="L834" i="19"/>
  <c r="M834" i="19"/>
  <c r="N834" i="19"/>
  <c r="O834" i="19"/>
  <c r="P834" i="19" s="1"/>
  <c r="Q834" i="19"/>
  <c r="R834" i="19"/>
  <c r="S834" i="19"/>
  <c r="T834" i="19"/>
  <c r="U834" i="19"/>
  <c r="V834" i="19"/>
  <c r="W834" i="19"/>
  <c r="Y834" i="19" s="1"/>
  <c r="X834" i="19"/>
  <c r="Z834" i="19"/>
  <c r="AB834" i="19" s="1"/>
  <c r="AA834" i="19"/>
  <c r="E835" i="19"/>
  <c r="F835" i="19"/>
  <c r="G835" i="19"/>
  <c r="H835" i="19"/>
  <c r="I835" i="19"/>
  <c r="J835" i="19"/>
  <c r="K835" i="19"/>
  <c r="L835" i="19"/>
  <c r="M835" i="19"/>
  <c r="N835" i="19"/>
  <c r="O835" i="19"/>
  <c r="P835" i="19" s="1"/>
  <c r="Q835" i="19"/>
  <c r="R835" i="19"/>
  <c r="S835" i="19"/>
  <c r="T835" i="19"/>
  <c r="U835" i="19"/>
  <c r="V835" i="19"/>
  <c r="W835" i="19"/>
  <c r="Y835" i="19" s="1"/>
  <c r="X835" i="19"/>
  <c r="Z835" i="19"/>
  <c r="AB835" i="19" s="1"/>
  <c r="AA835" i="19"/>
  <c r="E836" i="19"/>
  <c r="F836" i="19"/>
  <c r="G836" i="19"/>
  <c r="H836" i="19"/>
  <c r="I836" i="19"/>
  <c r="J836" i="19"/>
  <c r="K836" i="19"/>
  <c r="L836" i="19"/>
  <c r="M836" i="19"/>
  <c r="N836" i="19"/>
  <c r="O836" i="19"/>
  <c r="P836" i="19" s="1"/>
  <c r="Q836" i="19"/>
  <c r="R836" i="19"/>
  <c r="S836" i="19"/>
  <c r="T836" i="19"/>
  <c r="U836" i="19"/>
  <c r="V836" i="19"/>
  <c r="W836" i="19"/>
  <c r="Y836" i="19" s="1"/>
  <c r="X836" i="19"/>
  <c r="Z836" i="19"/>
  <c r="AB836" i="19" s="1"/>
  <c r="AA836" i="19"/>
  <c r="E837" i="19"/>
  <c r="F837" i="19"/>
  <c r="G837" i="19"/>
  <c r="H837" i="19"/>
  <c r="I837" i="19"/>
  <c r="J837" i="19"/>
  <c r="K837" i="19"/>
  <c r="L837" i="19"/>
  <c r="M837" i="19"/>
  <c r="N837" i="19"/>
  <c r="O837" i="19"/>
  <c r="P837" i="19" s="1"/>
  <c r="Q837" i="19"/>
  <c r="R837" i="19"/>
  <c r="S837" i="19"/>
  <c r="T837" i="19"/>
  <c r="U837" i="19"/>
  <c r="V837" i="19"/>
  <c r="W837" i="19"/>
  <c r="Y837" i="19" s="1"/>
  <c r="X837" i="19"/>
  <c r="Z837" i="19"/>
  <c r="AB837" i="19" s="1"/>
  <c r="AA837" i="19"/>
  <c r="E838" i="19"/>
  <c r="F838" i="19"/>
  <c r="G838" i="19"/>
  <c r="H838" i="19"/>
  <c r="I838" i="19"/>
  <c r="J838" i="19"/>
  <c r="K838" i="19"/>
  <c r="L838" i="19"/>
  <c r="M838" i="19"/>
  <c r="N838" i="19"/>
  <c r="O838" i="19"/>
  <c r="P838" i="19" s="1"/>
  <c r="Q838" i="19"/>
  <c r="R838" i="19"/>
  <c r="S838" i="19"/>
  <c r="T838" i="19"/>
  <c r="U838" i="19"/>
  <c r="V838" i="19"/>
  <c r="W838" i="19"/>
  <c r="Y838" i="19" s="1"/>
  <c r="X838" i="19"/>
  <c r="Z838" i="19"/>
  <c r="AB838" i="19" s="1"/>
  <c r="AA838" i="19"/>
  <c r="E839" i="19"/>
  <c r="F839" i="19"/>
  <c r="G839" i="19"/>
  <c r="H839" i="19"/>
  <c r="I839" i="19"/>
  <c r="J839" i="19"/>
  <c r="K839" i="19"/>
  <c r="L839" i="19"/>
  <c r="M839" i="19"/>
  <c r="N839" i="19"/>
  <c r="O839" i="19"/>
  <c r="P839" i="19" s="1"/>
  <c r="Q839" i="19"/>
  <c r="R839" i="19"/>
  <c r="S839" i="19"/>
  <c r="T839" i="19"/>
  <c r="U839" i="19"/>
  <c r="V839" i="19"/>
  <c r="W839" i="19"/>
  <c r="Y839" i="19" s="1"/>
  <c r="X839" i="19"/>
  <c r="Z839" i="19"/>
  <c r="AB839" i="19" s="1"/>
  <c r="AA839" i="19"/>
  <c r="E840" i="19"/>
  <c r="F840" i="19"/>
  <c r="G840" i="19"/>
  <c r="H840" i="19"/>
  <c r="I840" i="19"/>
  <c r="J840" i="19"/>
  <c r="K840" i="19"/>
  <c r="L840" i="19"/>
  <c r="M840" i="19"/>
  <c r="N840" i="19"/>
  <c r="O840" i="19"/>
  <c r="P840" i="19" s="1"/>
  <c r="Q840" i="19"/>
  <c r="R840" i="19"/>
  <c r="S840" i="19"/>
  <c r="T840" i="19"/>
  <c r="U840" i="19"/>
  <c r="V840" i="19"/>
  <c r="W840" i="19"/>
  <c r="Y840" i="19" s="1"/>
  <c r="X840" i="19"/>
  <c r="Z840" i="19"/>
  <c r="AB840" i="19" s="1"/>
  <c r="AA840" i="19"/>
  <c r="E841" i="19"/>
  <c r="F841" i="19"/>
  <c r="G841" i="19"/>
  <c r="H841" i="19"/>
  <c r="I841" i="19"/>
  <c r="J841" i="19"/>
  <c r="K841" i="19"/>
  <c r="L841" i="19"/>
  <c r="M841" i="19"/>
  <c r="N841" i="19"/>
  <c r="O841" i="19"/>
  <c r="P841" i="19" s="1"/>
  <c r="Q841" i="19"/>
  <c r="R841" i="19"/>
  <c r="S841" i="19"/>
  <c r="T841" i="19"/>
  <c r="U841" i="19"/>
  <c r="V841" i="19"/>
  <c r="W841" i="19"/>
  <c r="Y841" i="19" s="1"/>
  <c r="X841" i="19"/>
  <c r="Z841" i="19"/>
  <c r="AB841" i="19" s="1"/>
  <c r="AA841" i="19"/>
  <c r="E842" i="19"/>
  <c r="F842" i="19"/>
  <c r="G842" i="19"/>
  <c r="H842" i="19"/>
  <c r="I842" i="19"/>
  <c r="J842" i="19"/>
  <c r="K842" i="19"/>
  <c r="L842" i="19"/>
  <c r="M842" i="19"/>
  <c r="N842" i="19"/>
  <c r="O842" i="19"/>
  <c r="P842" i="19" s="1"/>
  <c r="Q842" i="19"/>
  <c r="R842" i="19"/>
  <c r="S842" i="19"/>
  <c r="T842" i="19"/>
  <c r="U842" i="19"/>
  <c r="V842" i="19"/>
  <c r="W842" i="19"/>
  <c r="Y842" i="19" s="1"/>
  <c r="X842" i="19"/>
  <c r="Z842" i="19"/>
  <c r="AB842" i="19" s="1"/>
  <c r="AA842" i="19"/>
  <c r="E843" i="19"/>
  <c r="F843" i="19"/>
  <c r="G843" i="19"/>
  <c r="H843" i="19"/>
  <c r="I843" i="19"/>
  <c r="J843" i="19"/>
  <c r="K843" i="19"/>
  <c r="L843" i="19"/>
  <c r="M843" i="19"/>
  <c r="N843" i="19"/>
  <c r="O843" i="19"/>
  <c r="P843" i="19" s="1"/>
  <c r="Q843" i="19"/>
  <c r="R843" i="19"/>
  <c r="S843" i="19"/>
  <c r="T843" i="19"/>
  <c r="U843" i="19"/>
  <c r="V843" i="19"/>
  <c r="W843" i="19"/>
  <c r="Y843" i="19" s="1"/>
  <c r="X843" i="19"/>
  <c r="Z843" i="19"/>
  <c r="AB843" i="19" s="1"/>
  <c r="AA843" i="19"/>
  <c r="E844" i="19"/>
  <c r="F844" i="19"/>
  <c r="G844" i="19"/>
  <c r="H844" i="19"/>
  <c r="I844" i="19"/>
  <c r="J844" i="19"/>
  <c r="K844" i="19"/>
  <c r="L844" i="19"/>
  <c r="M844" i="19"/>
  <c r="N844" i="19"/>
  <c r="O844" i="19"/>
  <c r="P844" i="19" s="1"/>
  <c r="Q844" i="19"/>
  <c r="R844" i="19"/>
  <c r="S844" i="19"/>
  <c r="T844" i="19"/>
  <c r="U844" i="19"/>
  <c r="V844" i="19"/>
  <c r="W844" i="19"/>
  <c r="Y844" i="19" s="1"/>
  <c r="X844" i="19"/>
  <c r="Z844" i="19"/>
  <c r="AB844" i="19" s="1"/>
  <c r="AA844" i="19"/>
  <c r="E845" i="19"/>
  <c r="F845" i="19"/>
  <c r="G845" i="19"/>
  <c r="H845" i="19"/>
  <c r="I845" i="19"/>
  <c r="J845" i="19"/>
  <c r="K845" i="19"/>
  <c r="L845" i="19"/>
  <c r="M845" i="19"/>
  <c r="N845" i="19"/>
  <c r="O845" i="19"/>
  <c r="P845" i="19" s="1"/>
  <c r="Q845" i="19"/>
  <c r="R845" i="19"/>
  <c r="S845" i="19"/>
  <c r="T845" i="19"/>
  <c r="U845" i="19"/>
  <c r="V845" i="19"/>
  <c r="W845" i="19"/>
  <c r="Y845" i="19" s="1"/>
  <c r="X845" i="19"/>
  <c r="Z845" i="19"/>
  <c r="AB845" i="19" s="1"/>
  <c r="AA845" i="19"/>
  <c r="E846" i="19"/>
  <c r="F846" i="19"/>
  <c r="G846" i="19"/>
  <c r="H846" i="19"/>
  <c r="I846" i="19"/>
  <c r="J846" i="19"/>
  <c r="K846" i="19"/>
  <c r="L846" i="19"/>
  <c r="M846" i="19"/>
  <c r="N846" i="19"/>
  <c r="O846" i="19"/>
  <c r="P846" i="19" s="1"/>
  <c r="Q846" i="19"/>
  <c r="R846" i="19"/>
  <c r="S846" i="19"/>
  <c r="T846" i="19"/>
  <c r="U846" i="19"/>
  <c r="V846" i="19"/>
  <c r="W846" i="19"/>
  <c r="Y846" i="19" s="1"/>
  <c r="X846" i="19"/>
  <c r="Z846" i="19"/>
  <c r="AB846" i="19" s="1"/>
  <c r="AA846" i="19"/>
  <c r="E847" i="19"/>
  <c r="F847" i="19"/>
  <c r="G847" i="19"/>
  <c r="H847" i="19"/>
  <c r="I847" i="19"/>
  <c r="J847" i="19"/>
  <c r="K847" i="19"/>
  <c r="L847" i="19"/>
  <c r="M847" i="19"/>
  <c r="N847" i="19"/>
  <c r="O847" i="19"/>
  <c r="P847" i="19" s="1"/>
  <c r="Q847" i="19"/>
  <c r="R847" i="19"/>
  <c r="S847" i="19"/>
  <c r="T847" i="19"/>
  <c r="U847" i="19"/>
  <c r="V847" i="19"/>
  <c r="W847" i="19"/>
  <c r="Y847" i="19" s="1"/>
  <c r="X847" i="19"/>
  <c r="Z847" i="19"/>
  <c r="AB847" i="19" s="1"/>
  <c r="AA847" i="19"/>
  <c r="E848" i="19"/>
  <c r="F848" i="19"/>
  <c r="G848" i="19"/>
  <c r="H848" i="19"/>
  <c r="I848" i="19"/>
  <c r="J848" i="19"/>
  <c r="K848" i="19"/>
  <c r="L848" i="19"/>
  <c r="M848" i="19"/>
  <c r="N848" i="19"/>
  <c r="O848" i="19"/>
  <c r="P848" i="19" s="1"/>
  <c r="Q848" i="19"/>
  <c r="R848" i="19"/>
  <c r="S848" i="19"/>
  <c r="T848" i="19"/>
  <c r="U848" i="19"/>
  <c r="V848" i="19"/>
  <c r="W848" i="19"/>
  <c r="Y848" i="19" s="1"/>
  <c r="X848" i="19"/>
  <c r="Z848" i="19"/>
  <c r="AB848" i="19" s="1"/>
  <c r="AA848" i="19"/>
  <c r="E849" i="19"/>
  <c r="F849" i="19"/>
  <c r="G849" i="19"/>
  <c r="H849" i="19"/>
  <c r="I849" i="19"/>
  <c r="J849" i="19"/>
  <c r="K849" i="19"/>
  <c r="L849" i="19"/>
  <c r="M849" i="19"/>
  <c r="N849" i="19"/>
  <c r="O849" i="19"/>
  <c r="P849" i="19" s="1"/>
  <c r="Q849" i="19"/>
  <c r="R849" i="19"/>
  <c r="S849" i="19"/>
  <c r="T849" i="19"/>
  <c r="U849" i="19"/>
  <c r="V849" i="19"/>
  <c r="W849" i="19"/>
  <c r="Y849" i="19" s="1"/>
  <c r="X849" i="19"/>
  <c r="Z849" i="19"/>
  <c r="AB849" i="19" s="1"/>
  <c r="AA849" i="19"/>
  <c r="E850" i="19"/>
  <c r="F850" i="19"/>
  <c r="G850" i="19"/>
  <c r="H850" i="19"/>
  <c r="I850" i="19"/>
  <c r="J850" i="19"/>
  <c r="K850" i="19"/>
  <c r="L850" i="19"/>
  <c r="M850" i="19"/>
  <c r="N850" i="19"/>
  <c r="O850" i="19"/>
  <c r="P850" i="19" s="1"/>
  <c r="Q850" i="19"/>
  <c r="R850" i="19"/>
  <c r="S850" i="19"/>
  <c r="T850" i="19"/>
  <c r="U850" i="19"/>
  <c r="V850" i="19"/>
  <c r="W850" i="19"/>
  <c r="Y850" i="19" s="1"/>
  <c r="X850" i="19"/>
  <c r="Z850" i="19"/>
  <c r="AB850" i="19" s="1"/>
  <c r="AA850" i="19"/>
  <c r="E851" i="19"/>
  <c r="F851" i="19"/>
  <c r="G851" i="19"/>
  <c r="H851" i="19"/>
  <c r="I851" i="19"/>
  <c r="J851" i="19"/>
  <c r="K851" i="19"/>
  <c r="L851" i="19"/>
  <c r="M851" i="19"/>
  <c r="N851" i="19"/>
  <c r="O851" i="19"/>
  <c r="P851" i="19" s="1"/>
  <c r="Q851" i="19"/>
  <c r="R851" i="19"/>
  <c r="S851" i="19"/>
  <c r="T851" i="19"/>
  <c r="U851" i="19"/>
  <c r="V851" i="19"/>
  <c r="W851" i="19"/>
  <c r="Y851" i="19" s="1"/>
  <c r="X851" i="19"/>
  <c r="Z851" i="19"/>
  <c r="AB851" i="19" s="1"/>
  <c r="AA851" i="19"/>
  <c r="E852" i="19"/>
  <c r="F852" i="19"/>
  <c r="G852" i="19"/>
  <c r="H852" i="19"/>
  <c r="I852" i="19"/>
  <c r="J852" i="19"/>
  <c r="K852" i="19"/>
  <c r="L852" i="19"/>
  <c r="M852" i="19"/>
  <c r="N852" i="19"/>
  <c r="O852" i="19"/>
  <c r="P852" i="19" s="1"/>
  <c r="Q852" i="19"/>
  <c r="R852" i="19"/>
  <c r="S852" i="19"/>
  <c r="T852" i="19"/>
  <c r="U852" i="19"/>
  <c r="V852" i="19"/>
  <c r="W852" i="19"/>
  <c r="Y852" i="19" s="1"/>
  <c r="X852" i="19"/>
  <c r="Z852" i="19"/>
  <c r="AB852" i="19" s="1"/>
  <c r="AA852" i="19"/>
  <c r="E853" i="19"/>
  <c r="F853" i="19"/>
  <c r="G853" i="19"/>
  <c r="H853" i="19"/>
  <c r="I853" i="19"/>
  <c r="J853" i="19"/>
  <c r="K853" i="19"/>
  <c r="L853" i="19"/>
  <c r="M853" i="19"/>
  <c r="N853" i="19"/>
  <c r="O853" i="19"/>
  <c r="P853" i="19" s="1"/>
  <c r="Q853" i="19"/>
  <c r="R853" i="19"/>
  <c r="S853" i="19"/>
  <c r="T853" i="19"/>
  <c r="U853" i="19"/>
  <c r="V853" i="19"/>
  <c r="W853" i="19"/>
  <c r="Y853" i="19" s="1"/>
  <c r="X853" i="19"/>
  <c r="Z853" i="19"/>
  <c r="AB853" i="19" s="1"/>
  <c r="AA853" i="19"/>
  <c r="E854" i="19"/>
  <c r="F854" i="19"/>
  <c r="G854" i="19"/>
  <c r="H854" i="19"/>
  <c r="I854" i="19"/>
  <c r="J854" i="19"/>
  <c r="K854" i="19"/>
  <c r="L854" i="19"/>
  <c r="M854" i="19"/>
  <c r="N854" i="19"/>
  <c r="O854" i="19"/>
  <c r="P854" i="19" s="1"/>
  <c r="Q854" i="19"/>
  <c r="R854" i="19"/>
  <c r="S854" i="19"/>
  <c r="T854" i="19"/>
  <c r="U854" i="19"/>
  <c r="V854" i="19"/>
  <c r="W854" i="19"/>
  <c r="Y854" i="19" s="1"/>
  <c r="X854" i="19"/>
  <c r="Z854" i="19"/>
  <c r="AB854" i="19" s="1"/>
  <c r="AA854" i="19"/>
  <c r="E855" i="19"/>
  <c r="F855" i="19"/>
  <c r="G855" i="19"/>
  <c r="H855" i="19"/>
  <c r="I855" i="19"/>
  <c r="J855" i="19"/>
  <c r="K855" i="19"/>
  <c r="L855" i="19"/>
  <c r="M855" i="19"/>
  <c r="N855" i="19"/>
  <c r="O855" i="19"/>
  <c r="P855" i="19" s="1"/>
  <c r="Q855" i="19"/>
  <c r="R855" i="19"/>
  <c r="S855" i="19"/>
  <c r="T855" i="19"/>
  <c r="U855" i="19"/>
  <c r="V855" i="19"/>
  <c r="W855" i="19"/>
  <c r="Y855" i="19" s="1"/>
  <c r="X855" i="19"/>
  <c r="Z855" i="19"/>
  <c r="AB855" i="19" s="1"/>
  <c r="AA855" i="19"/>
  <c r="E856" i="19"/>
  <c r="F856" i="19"/>
  <c r="G856" i="19"/>
  <c r="H856" i="19"/>
  <c r="I856" i="19"/>
  <c r="J856" i="19"/>
  <c r="K856" i="19"/>
  <c r="L856" i="19"/>
  <c r="M856" i="19"/>
  <c r="N856" i="19"/>
  <c r="O856" i="19"/>
  <c r="P856" i="19" s="1"/>
  <c r="Q856" i="19"/>
  <c r="R856" i="19"/>
  <c r="S856" i="19"/>
  <c r="T856" i="19"/>
  <c r="U856" i="19"/>
  <c r="V856" i="19"/>
  <c r="W856" i="19"/>
  <c r="Y856" i="19" s="1"/>
  <c r="X856" i="19"/>
  <c r="Z856" i="19"/>
  <c r="AB856" i="19" s="1"/>
  <c r="AA856" i="19"/>
  <c r="E857" i="19"/>
  <c r="F857" i="19"/>
  <c r="G857" i="19"/>
  <c r="H857" i="19"/>
  <c r="I857" i="19"/>
  <c r="J857" i="19"/>
  <c r="K857" i="19"/>
  <c r="L857" i="19"/>
  <c r="M857" i="19"/>
  <c r="N857" i="19"/>
  <c r="O857" i="19"/>
  <c r="P857" i="19" s="1"/>
  <c r="Q857" i="19"/>
  <c r="R857" i="19"/>
  <c r="S857" i="19"/>
  <c r="T857" i="19"/>
  <c r="U857" i="19"/>
  <c r="V857" i="19"/>
  <c r="W857" i="19"/>
  <c r="Y857" i="19" s="1"/>
  <c r="X857" i="19"/>
  <c r="Z857" i="19"/>
  <c r="AB857" i="19" s="1"/>
  <c r="AA857" i="19"/>
  <c r="E858" i="19"/>
  <c r="F858" i="19"/>
  <c r="G858" i="19"/>
  <c r="H858" i="19"/>
  <c r="I858" i="19"/>
  <c r="J858" i="19"/>
  <c r="K858" i="19"/>
  <c r="L858" i="19"/>
  <c r="M858" i="19"/>
  <c r="N858" i="19"/>
  <c r="O858" i="19"/>
  <c r="P858" i="19" s="1"/>
  <c r="Q858" i="19"/>
  <c r="R858" i="19"/>
  <c r="S858" i="19"/>
  <c r="T858" i="19"/>
  <c r="U858" i="19"/>
  <c r="V858" i="19"/>
  <c r="W858" i="19"/>
  <c r="Y858" i="19" s="1"/>
  <c r="X858" i="19"/>
  <c r="Z858" i="19"/>
  <c r="AB858" i="19" s="1"/>
  <c r="AA858" i="19"/>
  <c r="E859" i="19"/>
  <c r="F859" i="19"/>
  <c r="G859" i="19"/>
  <c r="H859" i="19"/>
  <c r="I859" i="19"/>
  <c r="J859" i="19"/>
  <c r="K859" i="19"/>
  <c r="L859" i="19"/>
  <c r="M859" i="19"/>
  <c r="N859" i="19"/>
  <c r="O859" i="19"/>
  <c r="P859" i="19" s="1"/>
  <c r="Q859" i="19"/>
  <c r="R859" i="19"/>
  <c r="S859" i="19"/>
  <c r="T859" i="19"/>
  <c r="U859" i="19"/>
  <c r="V859" i="19"/>
  <c r="W859" i="19"/>
  <c r="Y859" i="19" s="1"/>
  <c r="X859" i="19"/>
  <c r="Z859" i="19"/>
  <c r="AB859" i="19" s="1"/>
  <c r="AA859" i="19"/>
  <c r="E860" i="19"/>
  <c r="F860" i="19"/>
  <c r="G860" i="19"/>
  <c r="H860" i="19"/>
  <c r="I860" i="19"/>
  <c r="J860" i="19"/>
  <c r="K860" i="19"/>
  <c r="L860" i="19"/>
  <c r="M860" i="19"/>
  <c r="N860" i="19"/>
  <c r="O860" i="19"/>
  <c r="P860" i="19" s="1"/>
  <c r="Q860" i="19"/>
  <c r="R860" i="19"/>
  <c r="S860" i="19"/>
  <c r="T860" i="19"/>
  <c r="U860" i="19"/>
  <c r="V860" i="19"/>
  <c r="W860" i="19"/>
  <c r="Y860" i="19" s="1"/>
  <c r="X860" i="19"/>
  <c r="Z860" i="19"/>
  <c r="AB860" i="19" s="1"/>
  <c r="AA860" i="19"/>
  <c r="E861" i="19"/>
  <c r="F861" i="19"/>
  <c r="G861" i="19"/>
  <c r="H861" i="19"/>
  <c r="I861" i="19"/>
  <c r="J861" i="19"/>
  <c r="K861" i="19"/>
  <c r="L861" i="19"/>
  <c r="M861" i="19"/>
  <c r="N861" i="19"/>
  <c r="O861" i="19"/>
  <c r="P861" i="19" s="1"/>
  <c r="Q861" i="19"/>
  <c r="R861" i="19"/>
  <c r="S861" i="19"/>
  <c r="T861" i="19"/>
  <c r="U861" i="19"/>
  <c r="V861" i="19"/>
  <c r="W861" i="19"/>
  <c r="Y861" i="19" s="1"/>
  <c r="X861" i="19"/>
  <c r="Z861" i="19"/>
  <c r="AB861" i="19" s="1"/>
  <c r="AA861" i="19"/>
  <c r="E862" i="19"/>
  <c r="F862" i="19"/>
  <c r="G862" i="19"/>
  <c r="H862" i="19"/>
  <c r="I862" i="19"/>
  <c r="J862" i="19"/>
  <c r="K862" i="19"/>
  <c r="L862" i="19"/>
  <c r="M862" i="19"/>
  <c r="N862" i="19"/>
  <c r="O862" i="19"/>
  <c r="P862" i="19" s="1"/>
  <c r="Q862" i="19"/>
  <c r="R862" i="19"/>
  <c r="S862" i="19"/>
  <c r="T862" i="19"/>
  <c r="U862" i="19"/>
  <c r="V862" i="19"/>
  <c r="W862" i="19"/>
  <c r="Y862" i="19" s="1"/>
  <c r="X862" i="19"/>
  <c r="Z862" i="19"/>
  <c r="AB862" i="19" s="1"/>
  <c r="AA862" i="19"/>
  <c r="E863" i="19"/>
  <c r="F863" i="19"/>
  <c r="G863" i="19"/>
  <c r="H863" i="19"/>
  <c r="I863" i="19"/>
  <c r="J863" i="19"/>
  <c r="K863" i="19"/>
  <c r="L863" i="19"/>
  <c r="M863" i="19"/>
  <c r="N863" i="19"/>
  <c r="O863" i="19"/>
  <c r="P863" i="19" s="1"/>
  <c r="Q863" i="19"/>
  <c r="R863" i="19"/>
  <c r="S863" i="19"/>
  <c r="T863" i="19"/>
  <c r="U863" i="19"/>
  <c r="V863" i="19"/>
  <c r="W863" i="19"/>
  <c r="Y863" i="19" s="1"/>
  <c r="X863" i="19"/>
  <c r="Z863" i="19"/>
  <c r="AB863" i="19" s="1"/>
  <c r="AA863" i="19"/>
  <c r="E864" i="19"/>
  <c r="F864" i="19"/>
  <c r="G864" i="19"/>
  <c r="H864" i="19"/>
  <c r="I864" i="19"/>
  <c r="J864" i="19"/>
  <c r="K864" i="19"/>
  <c r="L864" i="19"/>
  <c r="M864" i="19"/>
  <c r="N864" i="19"/>
  <c r="O864" i="19"/>
  <c r="P864" i="19" s="1"/>
  <c r="Q864" i="19"/>
  <c r="R864" i="19"/>
  <c r="S864" i="19"/>
  <c r="T864" i="19"/>
  <c r="U864" i="19"/>
  <c r="V864" i="19"/>
  <c r="W864" i="19"/>
  <c r="Y864" i="19" s="1"/>
  <c r="X864" i="19"/>
  <c r="Z864" i="19"/>
  <c r="AB864" i="19" s="1"/>
  <c r="AA864" i="19"/>
  <c r="E865" i="19"/>
  <c r="F865" i="19"/>
  <c r="G865" i="19"/>
  <c r="H865" i="19"/>
  <c r="I865" i="19"/>
  <c r="J865" i="19"/>
  <c r="K865" i="19"/>
  <c r="L865" i="19"/>
  <c r="M865" i="19"/>
  <c r="N865" i="19"/>
  <c r="O865" i="19"/>
  <c r="P865" i="19" s="1"/>
  <c r="Q865" i="19"/>
  <c r="R865" i="19"/>
  <c r="S865" i="19"/>
  <c r="T865" i="19"/>
  <c r="U865" i="19"/>
  <c r="V865" i="19"/>
  <c r="W865" i="19"/>
  <c r="Y865" i="19" s="1"/>
  <c r="X865" i="19"/>
  <c r="Z865" i="19"/>
  <c r="AB865" i="19" s="1"/>
  <c r="AA865" i="19"/>
  <c r="E866" i="19"/>
  <c r="F866" i="19"/>
  <c r="G866" i="19"/>
  <c r="H866" i="19"/>
  <c r="I866" i="19"/>
  <c r="J866" i="19"/>
  <c r="K866" i="19"/>
  <c r="L866" i="19"/>
  <c r="M866" i="19"/>
  <c r="N866" i="19"/>
  <c r="O866" i="19"/>
  <c r="P866" i="19" s="1"/>
  <c r="Q866" i="19"/>
  <c r="R866" i="19"/>
  <c r="S866" i="19"/>
  <c r="T866" i="19"/>
  <c r="U866" i="19"/>
  <c r="V866" i="19"/>
  <c r="W866" i="19"/>
  <c r="Y866" i="19" s="1"/>
  <c r="X866" i="19"/>
  <c r="Z866" i="19"/>
  <c r="AB866" i="19" s="1"/>
  <c r="AA866" i="19"/>
  <c r="E867" i="19"/>
  <c r="F867" i="19"/>
  <c r="G867" i="19"/>
  <c r="H867" i="19"/>
  <c r="I867" i="19"/>
  <c r="J867" i="19"/>
  <c r="K867" i="19"/>
  <c r="L867" i="19"/>
  <c r="M867" i="19"/>
  <c r="N867" i="19"/>
  <c r="O867" i="19"/>
  <c r="P867" i="19" s="1"/>
  <c r="Q867" i="19"/>
  <c r="R867" i="19"/>
  <c r="S867" i="19"/>
  <c r="T867" i="19"/>
  <c r="U867" i="19"/>
  <c r="V867" i="19"/>
  <c r="W867" i="19"/>
  <c r="Y867" i="19" s="1"/>
  <c r="X867" i="19"/>
  <c r="Z867" i="19"/>
  <c r="AB867" i="19" s="1"/>
  <c r="AA867" i="19"/>
  <c r="E868" i="19"/>
  <c r="F868" i="19"/>
  <c r="G868" i="19"/>
  <c r="H868" i="19"/>
  <c r="I868" i="19"/>
  <c r="J868" i="19"/>
  <c r="K868" i="19"/>
  <c r="L868" i="19"/>
  <c r="M868" i="19"/>
  <c r="N868" i="19"/>
  <c r="O868" i="19"/>
  <c r="P868" i="19" s="1"/>
  <c r="Q868" i="19"/>
  <c r="R868" i="19"/>
  <c r="S868" i="19"/>
  <c r="T868" i="19"/>
  <c r="U868" i="19"/>
  <c r="V868" i="19"/>
  <c r="W868" i="19"/>
  <c r="Y868" i="19" s="1"/>
  <c r="X868" i="19"/>
  <c r="Z868" i="19"/>
  <c r="AB868" i="19" s="1"/>
  <c r="AA868" i="19"/>
  <c r="E869" i="19"/>
  <c r="F869" i="19"/>
  <c r="G869" i="19"/>
  <c r="H869" i="19"/>
  <c r="I869" i="19"/>
  <c r="J869" i="19"/>
  <c r="K869" i="19"/>
  <c r="L869" i="19"/>
  <c r="M869" i="19"/>
  <c r="N869" i="19"/>
  <c r="O869" i="19"/>
  <c r="P869" i="19" s="1"/>
  <c r="Q869" i="19"/>
  <c r="R869" i="19"/>
  <c r="S869" i="19"/>
  <c r="T869" i="19"/>
  <c r="U869" i="19"/>
  <c r="V869" i="19"/>
  <c r="W869" i="19"/>
  <c r="Y869" i="19" s="1"/>
  <c r="X869" i="19"/>
  <c r="Z869" i="19"/>
  <c r="AB869" i="19" s="1"/>
  <c r="AA869" i="19"/>
  <c r="E870" i="19"/>
  <c r="F870" i="19"/>
  <c r="G870" i="19"/>
  <c r="H870" i="19"/>
  <c r="I870" i="19"/>
  <c r="J870" i="19"/>
  <c r="K870" i="19"/>
  <c r="L870" i="19"/>
  <c r="M870" i="19"/>
  <c r="N870" i="19"/>
  <c r="O870" i="19"/>
  <c r="P870" i="19" s="1"/>
  <c r="Q870" i="19"/>
  <c r="R870" i="19"/>
  <c r="S870" i="19"/>
  <c r="T870" i="19"/>
  <c r="U870" i="19"/>
  <c r="V870" i="19"/>
  <c r="W870" i="19"/>
  <c r="Y870" i="19" s="1"/>
  <c r="X870" i="19"/>
  <c r="Z870" i="19"/>
  <c r="AB870" i="19" s="1"/>
  <c r="AA870" i="19"/>
  <c r="E871" i="19"/>
  <c r="F871" i="19"/>
  <c r="G871" i="19"/>
  <c r="H871" i="19"/>
  <c r="I871" i="19"/>
  <c r="J871" i="19"/>
  <c r="K871" i="19"/>
  <c r="L871" i="19"/>
  <c r="M871" i="19"/>
  <c r="N871" i="19"/>
  <c r="O871" i="19"/>
  <c r="P871" i="19" s="1"/>
  <c r="Q871" i="19"/>
  <c r="R871" i="19"/>
  <c r="S871" i="19"/>
  <c r="T871" i="19"/>
  <c r="U871" i="19"/>
  <c r="V871" i="19"/>
  <c r="W871" i="19"/>
  <c r="Y871" i="19" s="1"/>
  <c r="X871" i="19"/>
  <c r="Z871" i="19"/>
  <c r="AB871" i="19" s="1"/>
  <c r="AA871" i="19"/>
  <c r="E872" i="19"/>
  <c r="F872" i="19"/>
  <c r="G872" i="19"/>
  <c r="H872" i="19"/>
  <c r="I872" i="19"/>
  <c r="J872" i="19"/>
  <c r="K872" i="19"/>
  <c r="L872" i="19"/>
  <c r="M872" i="19"/>
  <c r="N872" i="19"/>
  <c r="O872" i="19"/>
  <c r="P872" i="19"/>
  <c r="Q872" i="19"/>
  <c r="R872" i="19"/>
  <c r="S872" i="19"/>
  <c r="T872" i="19"/>
  <c r="U872" i="19"/>
  <c r="V872" i="19"/>
  <c r="W872" i="19"/>
  <c r="Y872" i="19" s="1"/>
  <c r="X872" i="19"/>
  <c r="Z872" i="19"/>
  <c r="AB872" i="19" s="1"/>
  <c r="AA872" i="19"/>
  <c r="E873" i="19"/>
  <c r="F873" i="19"/>
  <c r="G873" i="19"/>
  <c r="H873" i="19"/>
  <c r="I873" i="19"/>
  <c r="J873" i="19"/>
  <c r="K873" i="19"/>
  <c r="L873" i="19"/>
  <c r="M873" i="19"/>
  <c r="N873" i="19"/>
  <c r="O873" i="19"/>
  <c r="P873" i="19"/>
  <c r="Q873" i="19"/>
  <c r="R873" i="19"/>
  <c r="S873" i="19"/>
  <c r="T873" i="19"/>
  <c r="U873" i="19"/>
  <c r="V873" i="19"/>
  <c r="W873" i="19"/>
  <c r="Y873" i="19" s="1"/>
  <c r="X873" i="19"/>
  <c r="Z873" i="19"/>
  <c r="AB873" i="19" s="1"/>
  <c r="AA873" i="19"/>
  <c r="E874" i="19"/>
  <c r="F874" i="19"/>
  <c r="G874" i="19"/>
  <c r="H874" i="19"/>
  <c r="I874" i="19"/>
  <c r="J874" i="19"/>
  <c r="K874" i="19"/>
  <c r="L874" i="19"/>
  <c r="M874" i="19"/>
  <c r="N874" i="19"/>
  <c r="O874" i="19"/>
  <c r="P874" i="19"/>
  <c r="Q874" i="19"/>
  <c r="R874" i="19"/>
  <c r="S874" i="19"/>
  <c r="T874" i="19"/>
  <c r="U874" i="19"/>
  <c r="V874" i="19"/>
  <c r="W874" i="19"/>
  <c r="Y874" i="19" s="1"/>
  <c r="X874" i="19"/>
  <c r="Z874" i="19"/>
  <c r="AB874" i="19" s="1"/>
  <c r="AA874" i="19"/>
  <c r="E875" i="19"/>
  <c r="F875" i="19"/>
  <c r="G875" i="19"/>
  <c r="H875" i="19"/>
  <c r="I875" i="19"/>
  <c r="J875" i="19"/>
  <c r="K875" i="19"/>
  <c r="L875" i="19"/>
  <c r="M875" i="19"/>
  <c r="N875" i="19"/>
  <c r="O875" i="19"/>
  <c r="P875" i="19"/>
  <c r="Q875" i="19"/>
  <c r="R875" i="19"/>
  <c r="S875" i="19"/>
  <c r="T875" i="19"/>
  <c r="U875" i="19"/>
  <c r="V875" i="19"/>
  <c r="W875" i="19"/>
  <c r="Y875" i="19" s="1"/>
  <c r="X875" i="19"/>
  <c r="Z875" i="19"/>
  <c r="AB875" i="19" s="1"/>
  <c r="AA875" i="19"/>
  <c r="E876" i="19"/>
  <c r="F876" i="19"/>
  <c r="G876" i="19"/>
  <c r="H876" i="19"/>
  <c r="I876" i="19"/>
  <c r="J876" i="19"/>
  <c r="K876" i="19"/>
  <c r="L876" i="19"/>
  <c r="M876" i="19"/>
  <c r="N876" i="19"/>
  <c r="O876" i="19"/>
  <c r="P876" i="19"/>
  <c r="Q876" i="19"/>
  <c r="R876" i="19"/>
  <c r="S876" i="19"/>
  <c r="T876" i="19"/>
  <c r="U876" i="19"/>
  <c r="V876" i="19"/>
  <c r="W876" i="19"/>
  <c r="Y876" i="19" s="1"/>
  <c r="X876" i="19"/>
  <c r="Z876" i="19"/>
  <c r="AB876" i="19" s="1"/>
  <c r="AA876" i="19"/>
  <c r="E877" i="19"/>
  <c r="F877" i="19"/>
  <c r="G877" i="19"/>
  <c r="H877" i="19"/>
  <c r="I877" i="19"/>
  <c r="J877" i="19"/>
  <c r="K877" i="19"/>
  <c r="L877" i="19"/>
  <c r="M877" i="19"/>
  <c r="N877" i="19"/>
  <c r="O877" i="19"/>
  <c r="P877" i="19"/>
  <c r="Q877" i="19"/>
  <c r="R877" i="19"/>
  <c r="S877" i="19"/>
  <c r="T877" i="19"/>
  <c r="U877" i="19"/>
  <c r="V877" i="19"/>
  <c r="W877" i="19"/>
  <c r="Y877" i="19" s="1"/>
  <c r="X877" i="19"/>
  <c r="Z877" i="19"/>
  <c r="AB877" i="19" s="1"/>
  <c r="AA877" i="19"/>
  <c r="E878" i="19"/>
  <c r="F878" i="19"/>
  <c r="G878" i="19"/>
  <c r="H878" i="19"/>
  <c r="I878" i="19"/>
  <c r="J878" i="19"/>
  <c r="K878" i="19"/>
  <c r="L878" i="19"/>
  <c r="M878" i="19"/>
  <c r="N878" i="19"/>
  <c r="O878" i="19"/>
  <c r="P878" i="19"/>
  <c r="Q878" i="19"/>
  <c r="R878" i="19"/>
  <c r="S878" i="19"/>
  <c r="T878" i="19"/>
  <c r="U878" i="19"/>
  <c r="V878" i="19"/>
  <c r="W878" i="19"/>
  <c r="Y878" i="19" s="1"/>
  <c r="X878" i="19"/>
  <c r="Z878" i="19"/>
  <c r="AB878" i="19" s="1"/>
  <c r="AA878" i="19"/>
  <c r="E879" i="19"/>
  <c r="F879" i="19"/>
  <c r="G879" i="19"/>
  <c r="H879" i="19"/>
  <c r="I879" i="19"/>
  <c r="J879" i="19"/>
  <c r="K879" i="19"/>
  <c r="L879" i="19"/>
  <c r="M879" i="19"/>
  <c r="N879" i="19"/>
  <c r="O879" i="19"/>
  <c r="P879" i="19"/>
  <c r="Q879" i="19"/>
  <c r="R879" i="19"/>
  <c r="S879" i="19"/>
  <c r="T879" i="19"/>
  <c r="U879" i="19"/>
  <c r="V879" i="19"/>
  <c r="W879" i="19"/>
  <c r="Y879" i="19" s="1"/>
  <c r="X879" i="19"/>
  <c r="Z879" i="19"/>
  <c r="AB879" i="19" s="1"/>
  <c r="AA879" i="19"/>
  <c r="E880" i="19"/>
  <c r="F880" i="19"/>
  <c r="G880" i="19"/>
  <c r="H880" i="19"/>
  <c r="I880" i="19"/>
  <c r="J880" i="19"/>
  <c r="K880" i="19"/>
  <c r="L880" i="19"/>
  <c r="M880" i="19"/>
  <c r="N880" i="19"/>
  <c r="O880" i="19"/>
  <c r="P880" i="19"/>
  <c r="Q880" i="19"/>
  <c r="R880" i="19"/>
  <c r="S880" i="19"/>
  <c r="T880" i="19"/>
  <c r="U880" i="19"/>
  <c r="V880" i="19"/>
  <c r="W880" i="19"/>
  <c r="Y880" i="19" s="1"/>
  <c r="X880" i="19"/>
  <c r="Z880" i="19"/>
  <c r="AB880" i="19" s="1"/>
  <c r="AA880" i="19"/>
  <c r="E881" i="19"/>
  <c r="F881" i="19"/>
  <c r="G881" i="19"/>
  <c r="H881" i="19"/>
  <c r="I881" i="19"/>
  <c r="J881" i="19"/>
  <c r="K881" i="19"/>
  <c r="L881" i="19"/>
  <c r="M881" i="19"/>
  <c r="N881" i="19"/>
  <c r="O881" i="19"/>
  <c r="P881" i="19"/>
  <c r="Q881" i="19"/>
  <c r="R881" i="19"/>
  <c r="S881" i="19"/>
  <c r="T881" i="19"/>
  <c r="U881" i="19"/>
  <c r="V881" i="19"/>
  <c r="W881" i="19"/>
  <c r="Y881" i="19" s="1"/>
  <c r="X881" i="19"/>
  <c r="Z881" i="19"/>
  <c r="AB881" i="19" s="1"/>
  <c r="AA881" i="19"/>
  <c r="E882" i="19"/>
  <c r="F882" i="19"/>
  <c r="G882" i="19"/>
  <c r="H882" i="19"/>
  <c r="I882" i="19"/>
  <c r="J882" i="19"/>
  <c r="K882" i="19"/>
  <c r="L882" i="19"/>
  <c r="M882" i="19"/>
  <c r="N882" i="19"/>
  <c r="O882" i="19"/>
  <c r="P882" i="19"/>
  <c r="Q882" i="19"/>
  <c r="R882" i="19"/>
  <c r="S882" i="19"/>
  <c r="T882" i="19"/>
  <c r="U882" i="19"/>
  <c r="V882" i="19"/>
  <c r="W882" i="19"/>
  <c r="Y882" i="19" s="1"/>
  <c r="X882" i="19"/>
  <c r="Z882" i="19"/>
  <c r="AB882" i="19" s="1"/>
  <c r="AA882" i="19"/>
  <c r="E883" i="19"/>
  <c r="F883" i="19"/>
  <c r="G883" i="19"/>
  <c r="H883" i="19"/>
  <c r="I883" i="19"/>
  <c r="J883" i="19"/>
  <c r="K883" i="19"/>
  <c r="L883" i="19"/>
  <c r="M883" i="19"/>
  <c r="N883" i="19"/>
  <c r="O883" i="19"/>
  <c r="P883" i="19"/>
  <c r="Q883" i="19"/>
  <c r="R883" i="19"/>
  <c r="S883" i="19"/>
  <c r="T883" i="19"/>
  <c r="U883" i="19"/>
  <c r="V883" i="19"/>
  <c r="W883" i="19"/>
  <c r="Y883" i="19" s="1"/>
  <c r="X883" i="19"/>
  <c r="Z883" i="19"/>
  <c r="AB883" i="19" s="1"/>
  <c r="AA883" i="19"/>
  <c r="E884" i="19"/>
  <c r="F884" i="19"/>
  <c r="G884" i="19"/>
  <c r="H884" i="19"/>
  <c r="I884" i="19"/>
  <c r="J884" i="19"/>
  <c r="K884" i="19"/>
  <c r="L884" i="19"/>
  <c r="M884" i="19"/>
  <c r="N884" i="19"/>
  <c r="O884" i="19"/>
  <c r="P884" i="19"/>
  <c r="Q884" i="19"/>
  <c r="R884" i="19"/>
  <c r="S884" i="19"/>
  <c r="T884" i="19"/>
  <c r="U884" i="19"/>
  <c r="V884" i="19"/>
  <c r="W884" i="19"/>
  <c r="Y884" i="19" s="1"/>
  <c r="X884" i="19"/>
  <c r="Z884" i="19"/>
  <c r="AB884" i="19" s="1"/>
  <c r="AA884" i="19"/>
  <c r="E885" i="19"/>
  <c r="F885" i="19"/>
  <c r="G885" i="19"/>
  <c r="H885" i="19"/>
  <c r="I885" i="19"/>
  <c r="J885" i="19"/>
  <c r="K885" i="19"/>
  <c r="L885" i="19"/>
  <c r="M885" i="19"/>
  <c r="N885" i="19"/>
  <c r="O885" i="19"/>
  <c r="P885" i="19"/>
  <c r="Q885" i="19"/>
  <c r="R885" i="19"/>
  <c r="S885" i="19"/>
  <c r="T885" i="19"/>
  <c r="U885" i="19"/>
  <c r="V885" i="19"/>
  <c r="W885" i="19"/>
  <c r="Y885" i="19" s="1"/>
  <c r="X885" i="19"/>
  <c r="Z885" i="19"/>
  <c r="AB885" i="19" s="1"/>
  <c r="AA885" i="19"/>
  <c r="E886" i="19"/>
  <c r="F886" i="19"/>
  <c r="G886" i="19"/>
  <c r="H886" i="19"/>
  <c r="I886" i="19"/>
  <c r="J886" i="19"/>
  <c r="K886" i="19"/>
  <c r="L886" i="19"/>
  <c r="M886" i="19"/>
  <c r="N886" i="19"/>
  <c r="O886" i="19"/>
  <c r="P886" i="19"/>
  <c r="Q886" i="19"/>
  <c r="R886" i="19"/>
  <c r="S886" i="19"/>
  <c r="T886" i="19"/>
  <c r="U886" i="19"/>
  <c r="V886" i="19"/>
  <c r="W886" i="19"/>
  <c r="Y886" i="19" s="1"/>
  <c r="X886" i="19"/>
  <c r="Z886" i="19"/>
  <c r="AB886" i="19" s="1"/>
  <c r="AA886" i="19"/>
  <c r="E887" i="19"/>
  <c r="F887" i="19"/>
  <c r="G887" i="19"/>
  <c r="H887" i="19"/>
  <c r="I887" i="19"/>
  <c r="J887" i="19"/>
  <c r="K887" i="19"/>
  <c r="L887" i="19"/>
  <c r="M887" i="19"/>
  <c r="N887" i="19"/>
  <c r="O887" i="19"/>
  <c r="P887" i="19"/>
  <c r="Q887" i="19"/>
  <c r="R887" i="19"/>
  <c r="S887" i="19"/>
  <c r="T887" i="19"/>
  <c r="U887" i="19"/>
  <c r="V887" i="19"/>
  <c r="W887" i="19"/>
  <c r="Y887" i="19" s="1"/>
  <c r="X887" i="19"/>
  <c r="Z887" i="19"/>
  <c r="AB887" i="19" s="1"/>
  <c r="AA887" i="19"/>
  <c r="E888" i="19"/>
  <c r="F888" i="19"/>
  <c r="G888" i="19"/>
  <c r="H888" i="19"/>
  <c r="I888" i="19"/>
  <c r="J888" i="19"/>
  <c r="K888" i="19"/>
  <c r="L888" i="19"/>
  <c r="M888" i="19"/>
  <c r="N888" i="19"/>
  <c r="O888" i="19"/>
  <c r="P888" i="19"/>
  <c r="Q888" i="19"/>
  <c r="R888" i="19"/>
  <c r="S888" i="19"/>
  <c r="T888" i="19"/>
  <c r="U888" i="19"/>
  <c r="V888" i="19"/>
  <c r="W888" i="19"/>
  <c r="Y888" i="19" s="1"/>
  <c r="X888" i="19"/>
  <c r="Z888" i="19"/>
  <c r="AB888" i="19" s="1"/>
  <c r="AA888" i="19"/>
  <c r="E889" i="19"/>
  <c r="F889" i="19"/>
  <c r="G889" i="19"/>
  <c r="H889" i="19"/>
  <c r="I889" i="19"/>
  <c r="J889" i="19"/>
  <c r="K889" i="19"/>
  <c r="L889" i="19"/>
  <c r="M889" i="19"/>
  <c r="N889" i="19"/>
  <c r="O889" i="19"/>
  <c r="P889" i="19"/>
  <c r="Q889" i="19"/>
  <c r="R889" i="19"/>
  <c r="S889" i="19"/>
  <c r="T889" i="19"/>
  <c r="U889" i="19"/>
  <c r="V889" i="19"/>
  <c r="W889" i="19"/>
  <c r="Y889" i="19" s="1"/>
  <c r="X889" i="19"/>
  <c r="Z889" i="19"/>
  <c r="AB889" i="19" s="1"/>
  <c r="AA889" i="19"/>
  <c r="E890" i="19"/>
  <c r="F890" i="19"/>
  <c r="G890" i="19"/>
  <c r="H890" i="19"/>
  <c r="I890" i="19"/>
  <c r="J890" i="19"/>
  <c r="K890" i="19"/>
  <c r="L890" i="19"/>
  <c r="M890" i="19"/>
  <c r="N890" i="19"/>
  <c r="O890" i="19"/>
  <c r="P890" i="19"/>
  <c r="Q890" i="19"/>
  <c r="R890" i="19"/>
  <c r="S890" i="19"/>
  <c r="T890" i="19"/>
  <c r="U890" i="19"/>
  <c r="V890" i="19"/>
  <c r="W890" i="19"/>
  <c r="Y890" i="19" s="1"/>
  <c r="X890" i="19"/>
  <c r="Z890" i="19"/>
  <c r="AB890" i="19" s="1"/>
  <c r="AA890" i="19"/>
  <c r="E891" i="19"/>
  <c r="F891" i="19"/>
  <c r="G891" i="19"/>
  <c r="H891" i="19"/>
  <c r="I891" i="19"/>
  <c r="J891" i="19"/>
  <c r="K891" i="19"/>
  <c r="L891" i="19"/>
  <c r="M891" i="19"/>
  <c r="N891" i="19"/>
  <c r="O891" i="19"/>
  <c r="P891" i="19"/>
  <c r="Q891" i="19"/>
  <c r="R891" i="19"/>
  <c r="S891" i="19"/>
  <c r="T891" i="19"/>
  <c r="U891" i="19"/>
  <c r="V891" i="19"/>
  <c r="W891" i="19"/>
  <c r="Y891" i="19" s="1"/>
  <c r="X891" i="19"/>
  <c r="Z891" i="19"/>
  <c r="AB891" i="19" s="1"/>
  <c r="AA891" i="19"/>
  <c r="E892" i="19"/>
  <c r="F892" i="19"/>
  <c r="G892" i="19"/>
  <c r="H892" i="19"/>
  <c r="I892" i="19"/>
  <c r="J892" i="19"/>
  <c r="K892" i="19"/>
  <c r="L892" i="19"/>
  <c r="M892" i="19"/>
  <c r="N892" i="19"/>
  <c r="O892" i="19"/>
  <c r="P892" i="19"/>
  <c r="Q892" i="19"/>
  <c r="R892" i="19"/>
  <c r="S892" i="19"/>
  <c r="T892" i="19"/>
  <c r="U892" i="19"/>
  <c r="V892" i="19"/>
  <c r="W892" i="19"/>
  <c r="Y892" i="19" s="1"/>
  <c r="X892" i="19"/>
  <c r="Z892" i="19"/>
  <c r="AB892" i="19" s="1"/>
  <c r="AA892" i="19"/>
  <c r="E893" i="19"/>
  <c r="F893" i="19"/>
  <c r="G893" i="19"/>
  <c r="H893" i="19"/>
  <c r="I893" i="19"/>
  <c r="J893" i="19"/>
  <c r="K893" i="19"/>
  <c r="L893" i="19"/>
  <c r="M893" i="19"/>
  <c r="N893" i="19"/>
  <c r="O893" i="19"/>
  <c r="P893" i="19"/>
  <c r="Q893" i="19"/>
  <c r="R893" i="19"/>
  <c r="S893" i="19"/>
  <c r="T893" i="19"/>
  <c r="U893" i="19"/>
  <c r="V893" i="19"/>
  <c r="W893" i="19"/>
  <c r="Y893" i="19" s="1"/>
  <c r="X893" i="19"/>
  <c r="Z893" i="19"/>
  <c r="AB893" i="19" s="1"/>
  <c r="AA893" i="19"/>
  <c r="E894" i="19"/>
  <c r="F894" i="19"/>
  <c r="G894" i="19"/>
  <c r="H894" i="19"/>
  <c r="I894" i="19"/>
  <c r="J894" i="19"/>
  <c r="K894" i="19"/>
  <c r="L894" i="19"/>
  <c r="M894" i="19"/>
  <c r="N894" i="19"/>
  <c r="O894" i="19"/>
  <c r="P894" i="19"/>
  <c r="Q894" i="19"/>
  <c r="R894" i="19"/>
  <c r="S894" i="19"/>
  <c r="T894" i="19"/>
  <c r="U894" i="19"/>
  <c r="V894" i="19"/>
  <c r="W894" i="19"/>
  <c r="Y894" i="19" s="1"/>
  <c r="X894" i="19"/>
  <c r="Z894" i="19"/>
  <c r="AB894" i="19" s="1"/>
  <c r="AA894" i="19"/>
  <c r="E895" i="19"/>
  <c r="F895" i="19"/>
  <c r="G895" i="19"/>
  <c r="H895" i="19"/>
  <c r="I895" i="19"/>
  <c r="J895" i="19"/>
  <c r="K895" i="19"/>
  <c r="L895" i="19"/>
  <c r="M895" i="19"/>
  <c r="N895" i="19"/>
  <c r="O895" i="19"/>
  <c r="P895" i="19"/>
  <c r="Q895" i="19"/>
  <c r="R895" i="19"/>
  <c r="S895" i="19"/>
  <c r="T895" i="19"/>
  <c r="U895" i="19"/>
  <c r="V895" i="19"/>
  <c r="W895" i="19"/>
  <c r="Y895" i="19" s="1"/>
  <c r="X895" i="19"/>
  <c r="Z895" i="19"/>
  <c r="AB895" i="19" s="1"/>
  <c r="AA895" i="19"/>
  <c r="E896" i="19"/>
  <c r="F896" i="19"/>
  <c r="G896" i="19"/>
  <c r="H896" i="19"/>
  <c r="I896" i="19"/>
  <c r="J896" i="19"/>
  <c r="K896" i="19"/>
  <c r="L896" i="19"/>
  <c r="M896" i="19"/>
  <c r="N896" i="19"/>
  <c r="O896" i="19"/>
  <c r="P896" i="19"/>
  <c r="Q896" i="19"/>
  <c r="R896" i="19"/>
  <c r="S896" i="19"/>
  <c r="T896" i="19"/>
  <c r="U896" i="19"/>
  <c r="V896" i="19"/>
  <c r="W896" i="19"/>
  <c r="Y896" i="19" s="1"/>
  <c r="X896" i="19"/>
  <c r="Z896" i="19"/>
  <c r="AB896" i="19" s="1"/>
  <c r="AA896" i="19"/>
  <c r="E897" i="19"/>
  <c r="F897" i="19"/>
  <c r="G897" i="19"/>
  <c r="H897" i="19"/>
  <c r="I897" i="19"/>
  <c r="J897" i="19"/>
  <c r="K897" i="19"/>
  <c r="L897" i="19"/>
  <c r="M897" i="19"/>
  <c r="N897" i="19"/>
  <c r="O897" i="19"/>
  <c r="P897" i="19"/>
  <c r="Q897" i="19"/>
  <c r="R897" i="19"/>
  <c r="S897" i="19"/>
  <c r="T897" i="19"/>
  <c r="U897" i="19"/>
  <c r="V897" i="19"/>
  <c r="W897" i="19"/>
  <c r="Y897" i="19" s="1"/>
  <c r="X897" i="19"/>
  <c r="Z897" i="19"/>
  <c r="AB897" i="19" s="1"/>
  <c r="AA897" i="19"/>
  <c r="E898" i="19"/>
  <c r="F898" i="19"/>
  <c r="G898" i="19"/>
  <c r="H898" i="19"/>
  <c r="I898" i="19"/>
  <c r="J898" i="19"/>
  <c r="K898" i="19"/>
  <c r="L898" i="19"/>
  <c r="M898" i="19"/>
  <c r="N898" i="19"/>
  <c r="O898" i="19"/>
  <c r="P898" i="19"/>
  <c r="Q898" i="19"/>
  <c r="R898" i="19"/>
  <c r="S898" i="19"/>
  <c r="T898" i="19"/>
  <c r="U898" i="19"/>
  <c r="V898" i="19"/>
  <c r="W898" i="19"/>
  <c r="Y898" i="19" s="1"/>
  <c r="X898" i="19"/>
  <c r="Z898" i="19"/>
  <c r="AB898" i="19" s="1"/>
  <c r="AA898" i="19"/>
  <c r="E899" i="19"/>
  <c r="F899" i="19"/>
  <c r="G899" i="19"/>
  <c r="H899" i="19"/>
  <c r="I899" i="19"/>
  <c r="J899" i="19"/>
  <c r="K899" i="19"/>
  <c r="L899" i="19"/>
  <c r="M899" i="19"/>
  <c r="N899" i="19"/>
  <c r="O899" i="19"/>
  <c r="P899" i="19"/>
  <c r="Q899" i="19"/>
  <c r="R899" i="19"/>
  <c r="S899" i="19"/>
  <c r="T899" i="19"/>
  <c r="U899" i="19"/>
  <c r="V899" i="19"/>
  <c r="W899" i="19"/>
  <c r="Y899" i="19" s="1"/>
  <c r="X899" i="19"/>
  <c r="Z899" i="19"/>
  <c r="AB899" i="19" s="1"/>
  <c r="AA899" i="19"/>
  <c r="E900" i="19"/>
  <c r="F900" i="19"/>
  <c r="G900" i="19"/>
  <c r="H900" i="19"/>
  <c r="I900" i="19"/>
  <c r="J900" i="19"/>
  <c r="K900" i="19"/>
  <c r="L900" i="19"/>
  <c r="M900" i="19"/>
  <c r="N900" i="19"/>
  <c r="O900" i="19"/>
  <c r="P900" i="19"/>
  <c r="Q900" i="19"/>
  <c r="R900" i="19"/>
  <c r="S900" i="19"/>
  <c r="T900" i="19"/>
  <c r="U900" i="19"/>
  <c r="V900" i="19"/>
  <c r="W900" i="19"/>
  <c r="Y900" i="19" s="1"/>
  <c r="X900" i="19"/>
  <c r="Z900" i="19"/>
  <c r="AB900" i="19" s="1"/>
  <c r="AA900" i="19"/>
  <c r="E901" i="19"/>
  <c r="F901" i="19"/>
  <c r="G901" i="19"/>
  <c r="H901" i="19"/>
  <c r="I901" i="19"/>
  <c r="J901" i="19"/>
  <c r="K901" i="19"/>
  <c r="L901" i="19"/>
  <c r="M901" i="19"/>
  <c r="N901" i="19"/>
  <c r="O901" i="19"/>
  <c r="P901" i="19"/>
  <c r="Q901" i="19"/>
  <c r="R901" i="19"/>
  <c r="S901" i="19"/>
  <c r="T901" i="19"/>
  <c r="U901" i="19"/>
  <c r="V901" i="19"/>
  <c r="W901" i="19"/>
  <c r="Y901" i="19" s="1"/>
  <c r="X901" i="19"/>
  <c r="Z901" i="19"/>
  <c r="AB901" i="19" s="1"/>
  <c r="AA901" i="19"/>
  <c r="E902" i="19"/>
  <c r="F902" i="19"/>
  <c r="G902" i="19"/>
  <c r="H902" i="19"/>
  <c r="I902" i="19"/>
  <c r="J902" i="19"/>
  <c r="K902" i="19"/>
  <c r="L902" i="19"/>
  <c r="M902" i="19"/>
  <c r="N902" i="19"/>
  <c r="O902" i="19"/>
  <c r="P902" i="19"/>
  <c r="Q902" i="19"/>
  <c r="R902" i="19"/>
  <c r="S902" i="19"/>
  <c r="T902" i="19"/>
  <c r="U902" i="19"/>
  <c r="V902" i="19"/>
  <c r="W902" i="19"/>
  <c r="Y902" i="19" s="1"/>
  <c r="X902" i="19"/>
  <c r="Z902" i="19"/>
  <c r="AB902" i="19" s="1"/>
  <c r="AA902" i="19"/>
  <c r="E903" i="19"/>
  <c r="F903" i="19"/>
  <c r="G903" i="19"/>
  <c r="H903" i="19"/>
  <c r="I903" i="19"/>
  <c r="J903" i="19"/>
  <c r="K903" i="19"/>
  <c r="L903" i="19"/>
  <c r="M903" i="19"/>
  <c r="N903" i="19"/>
  <c r="O903" i="19"/>
  <c r="P903" i="19"/>
  <c r="Q903" i="19"/>
  <c r="R903" i="19"/>
  <c r="S903" i="19"/>
  <c r="T903" i="19"/>
  <c r="U903" i="19"/>
  <c r="V903" i="19"/>
  <c r="W903" i="19"/>
  <c r="Y903" i="19" s="1"/>
  <c r="X903" i="19"/>
  <c r="Z903" i="19"/>
  <c r="AB903" i="19" s="1"/>
  <c r="AA903" i="19"/>
  <c r="E904" i="19"/>
  <c r="F904" i="19"/>
  <c r="G904" i="19"/>
  <c r="H904" i="19"/>
  <c r="I904" i="19"/>
  <c r="J904" i="19"/>
  <c r="K904" i="19"/>
  <c r="L904" i="19"/>
  <c r="M904" i="19"/>
  <c r="N904" i="19"/>
  <c r="O904" i="19"/>
  <c r="P904" i="19"/>
  <c r="Q904" i="19"/>
  <c r="R904" i="19"/>
  <c r="S904" i="19"/>
  <c r="T904" i="19"/>
  <c r="U904" i="19"/>
  <c r="V904" i="19"/>
  <c r="W904" i="19"/>
  <c r="Y904" i="19" s="1"/>
  <c r="X904" i="19"/>
  <c r="Z904" i="19"/>
  <c r="AB904" i="19" s="1"/>
  <c r="AA904" i="19"/>
  <c r="E905" i="19"/>
  <c r="F905" i="19"/>
  <c r="G905" i="19"/>
  <c r="H905" i="19"/>
  <c r="I905" i="19"/>
  <c r="J905" i="19"/>
  <c r="K905" i="19"/>
  <c r="L905" i="19"/>
  <c r="M905" i="19"/>
  <c r="N905" i="19"/>
  <c r="O905" i="19"/>
  <c r="P905" i="19"/>
  <c r="Q905" i="19"/>
  <c r="R905" i="19"/>
  <c r="S905" i="19"/>
  <c r="T905" i="19"/>
  <c r="U905" i="19"/>
  <c r="V905" i="19"/>
  <c r="W905" i="19"/>
  <c r="Y905" i="19" s="1"/>
  <c r="X905" i="19"/>
  <c r="Z905" i="19"/>
  <c r="AB905" i="19" s="1"/>
  <c r="AA905" i="19"/>
  <c r="E906" i="19"/>
  <c r="F906" i="19"/>
  <c r="G906" i="19"/>
  <c r="H906" i="19"/>
  <c r="I906" i="19"/>
  <c r="J906" i="19"/>
  <c r="K906" i="19"/>
  <c r="L906" i="19"/>
  <c r="M906" i="19"/>
  <c r="N906" i="19"/>
  <c r="O906" i="19"/>
  <c r="P906" i="19"/>
  <c r="Q906" i="19"/>
  <c r="R906" i="19"/>
  <c r="S906" i="19"/>
  <c r="T906" i="19"/>
  <c r="U906" i="19"/>
  <c r="V906" i="19"/>
  <c r="W906" i="19"/>
  <c r="Y906" i="19" s="1"/>
  <c r="X906" i="19"/>
  <c r="Z906" i="19"/>
  <c r="AB906" i="19" s="1"/>
  <c r="AA906" i="19"/>
  <c r="E907" i="19"/>
  <c r="F907" i="19"/>
  <c r="G907" i="19"/>
  <c r="H907" i="19"/>
  <c r="I907" i="19"/>
  <c r="J907" i="19"/>
  <c r="K907" i="19"/>
  <c r="L907" i="19"/>
  <c r="M907" i="19"/>
  <c r="N907" i="19"/>
  <c r="P907" i="19" s="1"/>
  <c r="O907" i="19"/>
  <c r="Q907" i="19"/>
  <c r="R907" i="19"/>
  <c r="S907" i="19"/>
  <c r="T907" i="19"/>
  <c r="U907" i="19"/>
  <c r="V907" i="19"/>
  <c r="W907" i="19"/>
  <c r="Y907" i="19" s="1"/>
  <c r="X907" i="19"/>
  <c r="Z907" i="19"/>
  <c r="AB907" i="19" s="1"/>
  <c r="AA907" i="19"/>
  <c r="E908" i="19"/>
  <c r="F908" i="19"/>
  <c r="G908" i="19"/>
  <c r="H908" i="19"/>
  <c r="I908" i="19"/>
  <c r="J908" i="19"/>
  <c r="K908" i="19"/>
  <c r="L908" i="19"/>
  <c r="M908" i="19"/>
  <c r="N908" i="19"/>
  <c r="P908" i="19" s="1"/>
  <c r="O908" i="19"/>
  <c r="Q908" i="19"/>
  <c r="R908" i="19"/>
  <c r="S908" i="19"/>
  <c r="T908" i="19"/>
  <c r="U908" i="19"/>
  <c r="V908" i="19"/>
  <c r="W908" i="19"/>
  <c r="Y908" i="19" s="1"/>
  <c r="X908" i="19"/>
  <c r="Z908" i="19"/>
  <c r="AB908" i="19" s="1"/>
  <c r="AA908" i="19"/>
  <c r="E909" i="19"/>
  <c r="F909" i="19"/>
  <c r="G909" i="19"/>
  <c r="H909" i="19"/>
  <c r="I909" i="19"/>
  <c r="J909" i="19"/>
  <c r="K909" i="19"/>
  <c r="L909" i="19"/>
  <c r="M909" i="19"/>
  <c r="N909" i="19"/>
  <c r="P909" i="19" s="1"/>
  <c r="O909" i="19"/>
  <c r="Q909" i="19"/>
  <c r="R909" i="19"/>
  <c r="S909" i="19"/>
  <c r="T909" i="19"/>
  <c r="U909" i="19"/>
  <c r="V909" i="19"/>
  <c r="W909" i="19"/>
  <c r="Y909" i="19" s="1"/>
  <c r="X909" i="19"/>
  <c r="Z909" i="19"/>
  <c r="AB909" i="19" s="1"/>
  <c r="AA909" i="19"/>
  <c r="E910" i="19"/>
  <c r="F910" i="19"/>
  <c r="G910" i="19"/>
  <c r="H910" i="19"/>
  <c r="I910" i="19"/>
  <c r="J910" i="19"/>
  <c r="K910" i="19"/>
  <c r="L910" i="19"/>
  <c r="M910" i="19"/>
  <c r="N910" i="19"/>
  <c r="P910" i="19" s="1"/>
  <c r="O910" i="19"/>
  <c r="Q910" i="19"/>
  <c r="R910" i="19"/>
  <c r="S910" i="19"/>
  <c r="T910" i="19"/>
  <c r="U910" i="19"/>
  <c r="V910" i="19"/>
  <c r="W910" i="19"/>
  <c r="Y910" i="19" s="1"/>
  <c r="X910" i="19"/>
  <c r="Z910" i="19"/>
  <c r="AB910" i="19" s="1"/>
  <c r="AA910" i="19"/>
  <c r="E911" i="19"/>
  <c r="F911" i="19"/>
  <c r="G911" i="19"/>
  <c r="H911" i="19"/>
  <c r="I911" i="19"/>
  <c r="J911" i="19"/>
  <c r="K911" i="19"/>
  <c r="L911" i="19"/>
  <c r="M911" i="19"/>
  <c r="N911" i="19"/>
  <c r="P911" i="19" s="1"/>
  <c r="O911" i="19"/>
  <c r="Q911" i="19"/>
  <c r="R911" i="19"/>
  <c r="S911" i="19"/>
  <c r="T911" i="19"/>
  <c r="U911" i="19"/>
  <c r="V911" i="19"/>
  <c r="W911" i="19"/>
  <c r="Y911" i="19" s="1"/>
  <c r="X911" i="19"/>
  <c r="Z911" i="19"/>
  <c r="AB911" i="19" s="1"/>
  <c r="AA911" i="19"/>
  <c r="E912" i="19"/>
  <c r="F912" i="19"/>
  <c r="G912" i="19"/>
  <c r="H912" i="19"/>
  <c r="I912" i="19"/>
  <c r="J912" i="19"/>
  <c r="K912" i="19"/>
  <c r="L912" i="19"/>
  <c r="M912" i="19"/>
  <c r="N912" i="19"/>
  <c r="P912" i="19" s="1"/>
  <c r="O912" i="19"/>
  <c r="Q912" i="19"/>
  <c r="R912" i="19"/>
  <c r="S912" i="19"/>
  <c r="T912" i="19"/>
  <c r="U912" i="19"/>
  <c r="V912" i="19"/>
  <c r="W912" i="19"/>
  <c r="Y912" i="19" s="1"/>
  <c r="X912" i="19"/>
  <c r="Z912" i="19"/>
  <c r="AB912" i="19" s="1"/>
  <c r="AA912" i="19"/>
  <c r="E913" i="19"/>
  <c r="F913" i="19"/>
  <c r="G913" i="19"/>
  <c r="H913" i="19"/>
  <c r="I913" i="19"/>
  <c r="J913" i="19"/>
  <c r="K913" i="19"/>
  <c r="L913" i="19"/>
  <c r="M913" i="19"/>
  <c r="N913" i="19"/>
  <c r="P913" i="19" s="1"/>
  <c r="O913" i="19"/>
  <c r="Q913" i="19"/>
  <c r="R913" i="19"/>
  <c r="S913" i="19"/>
  <c r="T913" i="19"/>
  <c r="U913" i="19"/>
  <c r="V913" i="19"/>
  <c r="W913" i="19"/>
  <c r="Y913" i="19" s="1"/>
  <c r="X913" i="19"/>
  <c r="Z913" i="19"/>
  <c r="AB913" i="19" s="1"/>
  <c r="AA913" i="19"/>
  <c r="E914" i="19"/>
  <c r="F914" i="19"/>
  <c r="G914" i="19"/>
  <c r="H914" i="19"/>
  <c r="I914" i="19"/>
  <c r="J914" i="19"/>
  <c r="K914" i="19"/>
  <c r="L914" i="19"/>
  <c r="M914" i="19"/>
  <c r="N914" i="19"/>
  <c r="P914" i="19" s="1"/>
  <c r="O914" i="19"/>
  <c r="Q914" i="19"/>
  <c r="R914" i="19"/>
  <c r="S914" i="19"/>
  <c r="T914" i="19"/>
  <c r="U914" i="19"/>
  <c r="V914" i="19"/>
  <c r="W914" i="19"/>
  <c r="Y914" i="19" s="1"/>
  <c r="X914" i="19"/>
  <c r="Z914" i="19"/>
  <c r="AB914" i="19" s="1"/>
  <c r="AA914" i="19"/>
  <c r="E915" i="19"/>
  <c r="F915" i="19"/>
  <c r="G915" i="19"/>
  <c r="H915" i="19"/>
  <c r="I915" i="19"/>
  <c r="J915" i="19"/>
  <c r="K915" i="19"/>
  <c r="L915" i="19"/>
  <c r="M915" i="19"/>
  <c r="N915" i="19"/>
  <c r="P915" i="19" s="1"/>
  <c r="O915" i="19"/>
  <c r="Q915" i="19"/>
  <c r="R915" i="19"/>
  <c r="S915" i="19"/>
  <c r="T915" i="19"/>
  <c r="U915" i="19"/>
  <c r="V915" i="19"/>
  <c r="W915" i="19"/>
  <c r="Y915" i="19" s="1"/>
  <c r="X915" i="19"/>
  <c r="Z915" i="19"/>
  <c r="AB915" i="19" s="1"/>
  <c r="AA915" i="19"/>
  <c r="E916" i="19"/>
  <c r="F916" i="19"/>
  <c r="G916" i="19"/>
  <c r="H916" i="19"/>
  <c r="I916" i="19"/>
  <c r="J916" i="19"/>
  <c r="K916" i="19"/>
  <c r="L916" i="19"/>
  <c r="M916" i="19"/>
  <c r="N916" i="19"/>
  <c r="P916" i="19" s="1"/>
  <c r="O916" i="19"/>
  <c r="Q916" i="19"/>
  <c r="R916" i="19"/>
  <c r="S916" i="19"/>
  <c r="T916" i="19"/>
  <c r="U916" i="19"/>
  <c r="V916" i="19"/>
  <c r="W916" i="19"/>
  <c r="Y916" i="19" s="1"/>
  <c r="X916" i="19"/>
  <c r="Z916" i="19"/>
  <c r="AB916" i="19" s="1"/>
  <c r="AA916" i="19"/>
  <c r="E917" i="19"/>
  <c r="F917" i="19"/>
  <c r="G917" i="19"/>
  <c r="H917" i="19"/>
  <c r="I917" i="19"/>
  <c r="J917" i="19"/>
  <c r="K917" i="19"/>
  <c r="L917" i="19"/>
  <c r="M917" i="19"/>
  <c r="N917" i="19"/>
  <c r="P917" i="19" s="1"/>
  <c r="O917" i="19"/>
  <c r="Q917" i="19"/>
  <c r="R917" i="19"/>
  <c r="S917" i="19"/>
  <c r="T917" i="19"/>
  <c r="U917" i="19"/>
  <c r="V917" i="19"/>
  <c r="W917" i="19"/>
  <c r="Y917" i="19" s="1"/>
  <c r="X917" i="19"/>
  <c r="Z917" i="19"/>
  <c r="AB917" i="19" s="1"/>
  <c r="AA917" i="19"/>
  <c r="E918" i="19"/>
  <c r="F918" i="19"/>
  <c r="G918" i="19"/>
  <c r="H918" i="19"/>
  <c r="I918" i="19"/>
  <c r="J918" i="19"/>
  <c r="K918" i="19"/>
  <c r="L918" i="19"/>
  <c r="M918" i="19"/>
  <c r="N918" i="19"/>
  <c r="P918" i="19" s="1"/>
  <c r="O918" i="19"/>
  <c r="Q918" i="19"/>
  <c r="R918" i="19"/>
  <c r="S918" i="19"/>
  <c r="T918" i="19"/>
  <c r="U918" i="19"/>
  <c r="V918" i="19"/>
  <c r="W918" i="19"/>
  <c r="Y918" i="19" s="1"/>
  <c r="X918" i="19"/>
  <c r="Z918" i="19"/>
  <c r="AB918" i="19" s="1"/>
  <c r="AA918" i="19"/>
  <c r="E919" i="19"/>
  <c r="F919" i="19"/>
  <c r="G919" i="19"/>
  <c r="H919" i="19"/>
  <c r="I919" i="19"/>
  <c r="J919" i="19"/>
  <c r="K919" i="19"/>
  <c r="L919" i="19"/>
  <c r="M919" i="19"/>
  <c r="N919" i="19"/>
  <c r="P919" i="19" s="1"/>
  <c r="O919" i="19"/>
  <c r="Q919" i="19"/>
  <c r="R919" i="19"/>
  <c r="S919" i="19"/>
  <c r="T919" i="19"/>
  <c r="U919" i="19"/>
  <c r="V919" i="19"/>
  <c r="W919" i="19"/>
  <c r="Y919" i="19" s="1"/>
  <c r="X919" i="19"/>
  <c r="Z919" i="19"/>
  <c r="AB919" i="19" s="1"/>
  <c r="AA919" i="19"/>
  <c r="E920" i="19"/>
  <c r="F920" i="19"/>
  <c r="G920" i="19"/>
  <c r="H920" i="19"/>
  <c r="I920" i="19"/>
  <c r="J920" i="19"/>
  <c r="K920" i="19"/>
  <c r="L920" i="19"/>
  <c r="M920" i="19"/>
  <c r="N920" i="19"/>
  <c r="P920" i="19" s="1"/>
  <c r="O920" i="19"/>
  <c r="Q920" i="19"/>
  <c r="R920" i="19"/>
  <c r="S920" i="19"/>
  <c r="T920" i="19"/>
  <c r="U920" i="19"/>
  <c r="V920" i="19"/>
  <c r="W920" i="19"/>
  <c r="Y920" i="19" s="1"/>
  <c r="X920" i="19"/>
  <c r="Z920" i="19"/>
  <c r="AB920" i="19" s="1"/>
  <c r="AA920" i="19"/>
  <c r="E921" i="19"/>
  <c r="F921" i="19"/>
  <c r="G921" i="19"/>
  <c r="H921" i="19"/>
  <c r="I921" i="19"/>
  <c r="J921" i="19"/>
  <c r="K921" i="19"/>
  <c r="L921" i="19"/>
  <c r="M921" i="19"/>
  <c r="N921" i="19"/>
  <c r="P921" i="19" s="1"/>
  <c r="O921" i="19"/>
  <c r="Q921" i="19"/>
  <c r="R921" i="19"/>
  <c r="S921" i="19"/>
  <c r="T921" i="19"/>
  <c r="U921" i="19"/>
  <c r="V921" i="19"/>
  <c r="W921" i="19"/>
  <c r="Y921" i="19" s="1"/>
  <c r="X921" i="19"/>
  <c r="Z921" i="19"/>
  <c r="AB921" i="19" s="1"/>
  <c r="AA921" i="19"/>
  <c r="E922" i="19"/>
  <c r="F922" i="19"/>
  <c r="G922" i="19"/>
  <c r="H922" i="19"/>
  <c r="I922" i="19"/>
  <c r="J922" i="19"/>
  <c r="K922" i="19"/>
  <c r="L922" i="19"/>
  <c r="M922" i="19"/>
  <c r="N922" i="19"/>
  <c r="P922" i="19" s="1"/>
  <c r="O922" i="19"/>
  <c r="Q922" i="19"/>
  <c r="R922" i="19"/>
  <c r="S922" i="19"/>
  <c r="T922" i="19"/>
  <c r="U922" i="19"/>
  <c r="V922" i="19"/>
  <c r="W922" i="19"/>
  <c r="Y922" i="19" s="1"/>
  <c r="X922" i="19"/>
  <c r="Z922" i="19"/>
  <c r="AB922" i="19" s="1"/>
  <c r="AA922" i="19"/>
  <c r="E923" i="19"/>
  <c r="F923" i="19"/>
  <c r="G923" i="19"/>
  <c r="H923" i="19"/>
  <c r="I923" i="19"/>
  <c r="J923" i="19"/>
  <c r="K923" i="19"/>
  <c r="L923" i="19"/>
  <c r="M923" i="19"/>
  <c r="N923" i="19"/>
  <c r="P923" i="19" s="1"/>
  <c r="O923" i="19"/>
  <c r="Q923" i="19"/>
  <c r="R923" i="19"/>
  <c r="S923" i="19"/>
  <c r="T923" i="19"/>
  <c r="U923" i="19"/>
  <c r="V923" i="19"/>
  <c r="W923" i="19"/>
  <c r="Y923" i="19" s="1"/>
  <c r="X923" i="19"/>
  <c r="Z923" i="19"/>
  <c r="AB923" i="19" s="1"/>
  <c r="AA923" i="19"/>
  <c r="E924" i="19"/>
  <c r="F924" i="19"/>
  <c r="G924" i="19"/>
  <c r="H924" i="19"/>
  <c r="I924" i="19"/>
  <c r="J924" i="19"/>
  <c r="K924" i="19"/>
  <c r="L924" i="19"/>
  <c r="M924" i="19"/>
  <c r="N924" i="19"/>
  <c r="P924" i="19" s="1"/>
  <c r="O924" i="19"/>
  <c r="Q924" i="19"/>
  <c r="R924" i="19"/>
  <c r="S924" i="19"/>
  <c r="T924" i="19"/>
  <c r="U924" i="19"/>
  <c r="V924" i="19"/>
  <c r="W924" i="19"/>
  <c r="Y924" i="19" s="1"/>
  <c r="X924" i="19"/>
  <c r="Z924" i="19"/>
  <c r="AB924" i="19" s="1"/>
  <c r="AA924" i="19"/>
  <c r="E925" i="19"/>
  <c r="F925" i="19"/>
  <c r="G925" i="19"/>
  <c r="H925" i="19"/>
  <c r="I925" i="19"/>
  <c r="J925" i="19"/>
  <c r="K925" i="19"/>
  <c r="L925" i="19"/>
  <c r="M925" i="19"/>
  <c r="N925" i="19"/>
  <c r="P925" i="19" s="1"/>
  <c r="O925" i="19"/>
  <c r="Q925" i="19"/>
  <c r="R925" i="19"/>
  <c r="S925" i="19"/>
  <c r="T925" i="19"/>
  <c r="U925" i="19"/>
  <c r="V925" i="19"/>
  <c r="W925" i="19"/>
  <c r="Y925" i="19" s="1"/>
  <c r="X925" i="19"/>
  <c r="Z925" i="19"/>
  <c r="AB925" i="19" s="1"/>
  <c r="AA925" i="19"/>
  <c r="E926" i="19"/>
  <c r="F926" i="19"/>
  <c r="G926" i="19"/>
  <c r="H926" i="19"/>
  <c r="I926" i="19"/>
  <c r="J926" i="19"/>
  <c r="K926" i="19"/>
  <c r="L926" i="19"/>
  <c r="M926" i="19"/>
  <c r="N926" i="19"/>
  <c r="P926" i="19" s="1"/>
  <c r="O926" i="19"/>
  <c r="Q926" i="19"/>
  <c r="R926" i="19"/>
  <c r="S926" i="19"/>
  <c r="T926" i="19"/>
  <c r="U926" i="19"/>
  <c r="V926" i="19"/>
  <c r="W926" i="19"/>
  <c r="Y926" i="19" s="1"/>
  <c r="X926" i="19"/>
  <c r="Z926" i="19"/>
  <c r="AB926" i="19" s="1"/>
  <c r="AA926" i="19"/>
  <c r="E927" i="19"/>
  <c r="F927" i="19"/>
  <c r="G927" i="19"/>
  <c r="H927" i="19"/>
  <c r="I927" i="19"/>
  <c r="J927" i="19"/>
  <c r="K927" i="19"/>
  <c r="L927" i="19"/>
  <c r="M927" i="19"/>
  <c r="N927" i="19"/>
  <c r="P927" i="19" s="1"/>
  <c r="O927" i="19"/>
  <c r="Q927" i="19"/>
  <c r="R927" i="19"/>
  <c r="S927" i="19"/>
  <c r="T927" i="19"/>
  <c r="U927" i="19"/>
  <c r="V927" i="19"/>
  <c r="W927" i="19"/>
  <c r="Y927" i="19" s="1"/>
  <c r="X927" i="19"/>
  <c r="Z927" i="19"/>
  <c r="AB927" i="19" s="1"/>
  <c r="AA927" i="19"/>
  <c r="E928" i="19"/>
  <c r="F928" i="19"/>
  <c r="G928" i="19"/>
  <c r="H928" i="19"/>
  <c r="I928" i="19"/>
  <c r="J928" i="19"/>
  <c r="K928" i="19"/>
  <c r="L928" i="19"/>
  <c r="M928" i="19"/>
  <c r="N928" i="19"/>
  <c r="P928" i="19" s="1"/>
  <c r="O928" i="19"/>
  <c r="Q928" i="19"/>
  <c r="R928" i="19"/>
  <c r="S928" i="19"/>
  <c r="T928" i="19"/>
  <c r="U928" i="19"/>
  <c r="V928" i="19"/>
  <c r="W928" i="19"/>
  <c r="Y928" i="19" s="1"/>
  <c r="X928" i="19"/>
  <c r="Z928" i="19"/>
  <c r="AB928" i="19" s="1"/>
  <c r="AA928" i="19"/>
  <c r="E929" i="19"/>
  <c r="F929" i="19"/>
  <c r="G929" i="19"/>
  <c r="H929" i="19"/>
  <c r="I929" i="19"/>
  <c r="J929" i="19"/>
  <c r="K929" i="19"/>
  <c r="L929" i="19"/>
  <c r="M929" i="19"/>
  <c r="N929" i="19"/>
  <c r="P929" i="19" s="1"/>
  <c r="O929" i="19"/>
  <c r="Q929" i="19"/>
  <c r="R929" i="19"/>
  <c r="S929" i="19"/>
  <c r="T929" i="19"/>
  <c r="U929" i="19"/>
  <c r="V929" i="19"/>
  <c r="W929" i="19"/>
  <c r="Y929" i="19" s="1"/>
  <c r="X929" i="19"/>
  <c r="Z929" i="19"/>
  <c r="AB929" i="19" s="1"/>
  <c r="AA929" i="19"/>
  <c r="E930" i="19"/>
  <c r="F930" i="19"/>
  <c r="G930" i="19"/>
  <c r="H930" i="19"/>
  <c r="I930" i="19"/>
  <c r="J930" i="19"/>
  <c r="K930" i="19"/>
  <c r="L930" i="19"/>
  <c r="M930" i="19"/>
  <c r="N930" i="19"/>
  <c r="P930" i="19" s="1"/>
  <c r="O930" i="19"/>
  <c r="Q930" i="19"/>
  <c r="R930" i="19"/>
  <c r="S930" i="19"/>
  <c r="T930" i="19"/>
  <c r="U930" i="19"/>
  <c r="V930" i="19"/>
  <c r="W930" i="19"/>
  <c r="Y930" i="19" s="1"/>
  <c r="X930" i="19"/>
  <c r="Z930" i="19"/>
  <c r="AB930" i="19" s="1"/>
  <c r="AA930" i="19"/>
  <c r="E931" i="19"/>
  <c r="F931" i="19"/>
  <c r="G931" i="19"/>
  <c r="H931" i="19"/>
  <c r="I931" i="19"/>
  <c r="J931" i="19"/>
  <c r="K931" i="19"/>
  <c r="L931" i="19"/>
  <c r="M931" i="19"/>
  <c r="N931" i="19"/>
  <c r="P931" i="19" s="1"/>
  <c r="O931" i="19"/>
  <c r="Q931" i="19"/>
  <c r="R931" i="19"/>
  <c r="S931" i="19"/>
  <c r="T931" i="19"/>
  <c r="U931" i="19"/>
  <c r="V931" i="19"/>
  <c r="W931" i="19"/>
  <c r="Y931" i="19" s="1"/>
  <c r="X931" i="19"/>
  <c r="Z931" i="19"/>
  <c r="AB931" i="19" s="1"/>
  <c r="AA931" i="19"/>
  <c r="E932" i="19"/>
  <c r="F932" i="19"/>
  <c r="G932" i="19"/>
  <c r="H932" i="19"/>
  <c r="I932" i="19"/>
  <c r="J932" i="19"/>
  <c r="K932" i="19"/>
  <c r="L932" i="19"/>
  <c r="M932" i="19"/>
  <c r="N932" i="19"/>
  <c r="P932" i="19" s="1"/>
  <c r="O932" i="19"/>
  <c r="Q932" i="19"/>
  <c r="R932" i="19"/>
  <c r="S932" i="19"/>
  <c r="T932" i="19"/>
  <c r="U932" i="19"/>
  <c r="V932" i="19"/>
  <c r="W932" i="19"/>
  <c r="Y932" i="19" s="1"/>
  <c r="X932" i="19"/>
  <c r="Z932" i="19"/>
  <c r="AB932" i="19" s="1"/>
  <c r="AA932" i="19"/>
  <c r="E933" i="19"/>
  <c r="F933" i="19"/>
  <c r="G933" i="19"/>
  <c r="H933" i="19"/>
  <c r="I933" i="19"/>
  <c r="J933" i="19"/>
  <c r="K933" i="19"/>
  <c r="L933" i="19"/>
  <c r="M933" i="19"/>
  <c r="N933" i="19"/>
  <c r="P933" i="19" s="1"/>
  <c r="O933" i="19"/>
  <c r="Q933" i="19"/>
  <c r="R933" i="19"/>
  <c r="S933" i="19"/>
  <c r="T933" i="19"/>
  <c r="U933" i="19"/>
  <c r="V933" i="19"/>
  <c r="W933" i="19"/>
  <c r="Y933" i="19" s="1"/>
  <c r="X933" i="19"/>
  <c r="Z933" i="19"/>
  <c r="AB933" i="19" s="1"/>
  <c r="AA933" i="19"/>
  <c r="E934" i="19"/>
  <c r="F934" i="19"/>
  <c r="G934" i="19"/>
  <c r="H934" i="19"/>
  <c r="I934" i="19"/>
  <c r="J934" i="19"/>
  <c r="K934" i="19"/>
  <c r="L934" i="19"/>
  <c r="M934" i="19"/>
  <c r="N934" i="19"/>
  <c r="P934" i="19" s="1"/>
  <c r="O934" i="19"/>
  <c r="Q934" i="19"/>
  <c r="R934" i="19"/>
  <c r="S934" i="19"/>
  <c r="T934" i="19"/>
  <c r="U934" i="19"/>
  <c r="V934" i="19"/>
  <c r="W934" i="19"/>
  <c r="Y934" i="19" s="1"/>
  <c r="X934" i="19"/>
  <c r="Z934" i="19"/>
  <c r="AB934" i="19" s="1"/>
  <c r="AA934" i="19"/>
  <c r="E935" i="19"/>
  <c r="F935" i="19"/>
  <c r="G935" i="19"/>
  <c r="H935" i="19"/>
  <c r="I935" i="19"/>
  <c r="J935" i="19"/>
  <c r="K935" i="19"/>
  <c r="L935" i="19"/>
  <c r="M935" i="19"/>
  <c r="N935" i="19"/>
  <c r="P935" i="19" s="1"/>
  <c r="O935" i="19"/>
  <c r="Q935" i="19"/>
  <c r="R935" i="19"/>
  <c r="S935" i="19"/>
  <c r="T935" i="19"/>
  <c r="U935" i="19"/>
  <c r="V935" i="19"/>
  <c r="W935" i="19"/>
  <c r="Y935" i="19" s="1"/>
  <c r="X935" i="19"/>
  <c r="Z935" i="19"/>
  <c r="AB935" i="19" s="1"/>
  <c r="AA935" i="19"/>
  <c r="E936" i="19"/>
  <c r="F936" i="19"/>
  <c r="G936" i="19"/>
  <c r="H936" i="19"/>
  <c r="I936" i="19"/>
  <c r="J936" i="19"/>
  <c r="K936" i="19"/>
  <c r="L936" i="19"/>
  <c r="M936" i="19"/>
  <c r="N936" i="19"/>
  <c r="P936" i="19" s="1"/>
  <c r="O936" i="19"/>
  <c r="Q936" i="19"/>
  <c r="R936" i="19"/>
  <c r="S936" i="19"/>
  <c r="T936" i="19"/>
  <c r="U936" i="19"/>
  <c r="V936" i="19"/>
  <c r="W936" i="19"/>
  <c r="Y936" i="19" s="1"/>
  <c r="X936" i="19"/>
  <c r="Z936" i="19"/>
  <c r="AB936" i="19" s="1"/>
  <c r="AA936" i="19"/>
  <c r="E937" i="19"/>
  <c r="F937" i="19"/>
  <c r="G937" i="19"/>
  <c r="H937" i="19"/>
  <c r="I937" i="19"/>
  <c r="J937" i="19"/>
  <c r="K937" i="19"/>
  <c r="L937" i="19"/>
  <c r="M937" i="19"/>
  <c r="N937" i="19"/>
  <c r="P937" i="19" s="1"/>
  <c r="O937" i="19"/>
  <c r="Q937" i="19"/>
  <c r="R937" i="19"/>
  <c r="S937" i="19"/>
  <c r="T937" i="19"/>
  <c r="U937" i="19"/>
  <c r="V937" i="19"/>
  <c r="W937" i="19"/>
  <c r="Y937" i="19" s="1"/>
  <c r="X937" i="19"/>
  <c r="Z937" i="19"/>
  <c r="AB937" i="19" s="1"/>
  <c r="AA937" i="19"/>
  <c r="E938" i="19"/>
  <c r="F938" i="19"/>
  <c r="G938" i="19"/>
  <c r="H938" i="19"/>
  <c r="I938" i="19"/>
  <c r="J938" i="19"/>
  <c r="K938" i="19"/>
  <c r="L938" i="19"/>
  <c r="M938" i="19"/>
  <c r="N938" i="19"/>
  <c r="P938" i="19" s="1"/>
  <c r="O938" i="19"/>
  <c r="Q938" i="19"/>
  <c r="R938" i="19"/>
  <c r="S938" i="19"/>
  <c r="T938" i="19"/>
  <c r="U938" i="19"/>
  <c r="V938" i="19"/>
  <c r="W938" i="19"/>
  <c r="Y938" i="19" s="1"/>
  <c r="X938" i="19"/>
  <c r="Z938" i="19"/>
  <c r="AB938" i="19" s="1"/>
  <c r="AA938" i="19"/>
  <c r="E939" i="19"/>
  <c r="F939" i="19"/>
  <c r="G939" i="19"/>
  <c r="H939" i="19"/>
  <c r="I939" i="19"/>
  <c r="J939" i="19"/>
  <c r="K939" i="19"/>
  <c r="L939" i="19"/>
  <c r="M939" i="19"/>
  <c r="N939" i="19"/>
  <c r="P939" i="19" s="1"/>
  <c r="O939" i="19"/>
  <c r="Q939" i="19"/>
  <c r="R939" i="19"/>
  <c r="S939" i="19"/>
  <c r="T939" i="19"/>
  <c r="U939" i="19"/>
  <c r="V939" i="19"/>
  <c r="W939" i="19"/>
  <c r="Y939" i="19" s="1"/>
  <c r="X939" i="19"/>
  <c r="Z939" i="19"/>
  <c r="AB939" i="19" s="1"/>
  <c r="AA939" i="19"/>
  <c r="E940" i="19"/>
  <c r="F940" i="19"/>
  <c r="G940" i="19"/>
  <c r="H940" i="19"/>
  <c r="I940" i="19"/>
  <c r="J940" i="19"/>
  <c r="K940" i="19"/>
  <c r="L940" i="19"/>
  <c r="M940" i="19"/>
  <c r="N940" i="19"/>
  <c r="P940" i="19" s="1"/>
  <c r="O940" i="19"/>
  <c r="Q940" i="19"/>
  <c r="R940" i="19"/>
  <c r="S940" i="19"/>
  <c r="T940" i="19"/>
  <c r="U940" i="19"/>
  <c r="V940" i="19"/>
  <c r="W940" i="19"/>
  <c r="Y940" i="19" s="1"/>
  <c r="X940" i="19"/>
  <c r="Z940" i="19"/>
  <c r="AB940" i="19" s="1"/>
  <c r="AA940" i="19"/>
  <c r="E941" i="19"/>
  <c r="F941" i="19"/>
  <c r="G941" i="19"/>
  <c r="H941" i="19"/>
  <c r="I941" i="19"/>
  <c r="J941" i="19"/>
  <c r="K941" i="19"/>
  <c r="L941" i="19"/>
  <c r="M941" i="19"/>
  <c r="N941" i="19"/>
  <c r="P941" i="19" s="1"/>
  <c r="O941" i="19"/>
  <c r="Q941" i="19"/>
  <c r="R941" i="19"/>
  <c r="S941" i="19"/>
  <c r="T941" i="19"/>
  <c r="U941" i="19"/>
  <c r="V941" i="19"/>
  <c r="W941" i="19"/>
  <c r="Y941" i="19" s="1"/>
  <c r="X941" i="19"/>
  <c r="Z941" i="19"/>
  <c r="AB941" i="19" s="1"/>
  <c r="AA941" i="19"/>
  <c r="E942" i="19"/>
  <c r="F942" i="19"/>
  <c r="G942" i="19"/>
  <c r="H942" i="19"/>
  <c r="I942" i="19"/>
  <c r="J942" i="19"/>
  <c r="K942" i="19"/>
  <c r="L942" i="19"/>
  <c r="M942" i="19"/>
  <c r="N942" i="19"/>
  <c r="P942" i="19" s="1"/>
  <c r="O942" i="19"/>
  <c r="Q942" i="19"/>
  <c r="R942" i="19"/>
  <c r="S942" i="19"/>
  <c r="T942" i="19"/>
  <c r="U942" i="19"/>
  <c r="V942" i="19"/>
  <c r="W942" i="19"/>
  <c r="Y942" i="19" s="1"/>
  <c r="X942" i="19"/>
  <c r="Z942" i="19"/>
  <c r="AB942" i="19" s="1"/>
  <c r="AA942" i="19"/>
  <c r="E943" i="19"/>
  <c r="F943" i="19"/>
  <c r="G943" i="19"/>
  <c r="H943" i="19"/>
  <c r="I943" i="19"/>
  <c r="J943" i="19"/>
  <c r="K943" i="19"/>
  <c r="L943" i="19"/>
  <c r="M943" i="19"/>
  <c r="N943" i="19"/>
  <c r="P943" i="19" s="1"/>
  <c r="O943" i="19"/>
  <c r="Q943" i="19"/>
  <c r="R943" i="19"/>
  <c r="S943" i="19"/>
  <c r="T943" i="19"/>
  <c r="U943" i="19"/>
  <c r="V943" i="19"/>
  <c r="W943" i="19"/>
  <c r="Y943" i="19" s="1"/>
  <c r="X943" i="19"/>
  <c r="Z943" i="19"/>
  <c r="AB943" i="19" s="1"/>
  <c r="AA943" i="19"/>
  <c r="E944" i="19"/>
  <c r="F944" i="19"/>
  <c r="G944" i="19"/>
  <c r="H944" i="19"/>
  <c r="I944" i="19"/>
  <c r="J944" i="19"/>
  <c r="K944" i="19"/>
  <c r="L944" i="19"/>
  <c r="M944" i="19"/>
  <c r="N944" i="19"/>
  <c r="P944" i="19" s="1"/>
  <c r="O944" i="19"/>
  <c r="Q944" i="19"/>
  <c r="R944" i="19"/>
  <c r="S944" i="19"/>
  <c r="T944" i="19"/>
  <c r="U944" i="19"/>
  <c r="V944" i="19"/>
  <c r="W944" i="19"/>
  <c r="Y944" i="19" s="1"/>
  <c r="X944" i="19"/>
  <c r="Z944" i="19"/>
  <c r="AB944" i="19" s="1"/>
  <c r="AA944" i="19"/>
  <c r="E945" i="19"/>
  <c r="F945" i="19"/>
  <c r="G945" i="19"/>
  <c r="H945" i="19"/>
  <c r="I945" i="19"/>
  <c r="J945" i="19"/>
  <c r="K945" i="19"/>
  <c r="L945" i="19"/>
  <c r="M945" i="19"/>
  <c r="N945" i="19"/>
  <c r="P945" i="19" s="1"/>
  <c r="O945" i="19"/>
  <c r="Q945" i="19"/>
  <c r="R945" i="19"/>
  <c r="S945" i="19"/>
  <c r="T945" i="19"/>
  <c r="U945" i="19"/>
  <c r="V945" i="19"/>
  <c r="W945" i="19"/>
  <c r="Y945" i="19" s="1"/>
  <c r="X945" i="19"/>
  <c r="Z945" i="19"/>
  <c r="AB945" i="19" s="1"/>
  <c r="AA945" i="19"/>
  <c r="E946" i="19"/>
  <c r="F946" i="19"/>
  <c r="G946" i="19"/>
  <c r="H946" i="19"/>
  <c r="I946" i="19"/>
  <c r="J946" i="19"/>
  <c r="K946" i="19"/>
  <c r="L946" i="19"/>
  <c r="M946" i="19"/>
  <c r="N946" i="19"/>
  <c r="P946" i="19" s="1"/>
  <c r="O946" i="19"/>
  <c r="Q946" i="19"/>
  <c r="R946" i="19"/>
  <c r="S946" i="19"/>
  <c r="T946" i="19"/>
  <c r="U946" i="19"/>
  <c r="V946" i="19"/>
  <c r="W946" i="19"/>
  <c r="Y946" i="19" s="1"/>
  <c r="X946" i="19"/>
  <c r="Z946" i="19"/>
  <c r="AB946" i="19" s="1"/>
  <c r="AA946" i="19"/>
  <c r="E947" i="19"/>
  <c r="F947" i="19"/>
  <c r="G947" i="19"/>
  <c r="H947" i="19"/>
  <c r="I947" i="19"/>
  <c r="J947" i="19"/>
  <c r="K947" i="19"/>
  <c r="L947" i="19"/>
  <c r="M947" i="19"/>
  <c r="N947" i="19"/>
  <c r="P947" i="19" s="1"/>
  <c r="O947" i="19"/>
  <c r="Q947" i="19"/>
  <c r="R947" i="19"/>
  <c r="S947" i="19"/>
  <c r="T947" i="19"/>
  <c r="U947" i="19"/>
  <c r="V947" i="19"/>
  <c r="W947" i="19"/>
  <c r="Y947" i="19" s="1"/>
  <c r="X947" i="19"/>
  <c r="Z947" i="19"/>
  <c r="AB947" i="19" s="1"/>
  <c r="AA947" i="19"/>
  <c r="E948" i="19"/>
  <c r="F948" i="19"/>
  <c r="G948" i="19"/>
  <c r="H948" i="19"/>
  <c r="I948" i="19"/>
  <c r="J948" i="19"/>
  <c r="K948" i="19"/>
  <c r="L948" i="19"/>
  <c r="M948" i="19"/>
  <c r="N948" i="19"/>
  <c r="P948" i="19" s="1"/>
  <c r="O948" i="19"/>
  <c r="Q948" i="19"/>
  <c r="R948" i="19"/>
  <c r="S948" i="19"/>
  <c r="T948" i="19"/>
  <c r="U948" i="19"/>
  <c r="V948" i="19"/>
  <c r="W948" i="19"/>
  <c r="Y948" i="19" s="1"/>
  <c r="X948" i="19"/>
  <c r="Z948" i="19"/>
  <c r="AB948" i="19" s="1"/>
  <c r="AA948" i="19"/>
  <c r="E949" i="19"/>
  <c r="F949" i="19"/>
  <c r="G949" i="19"/>
  <c r="H949" i="19"/>
  <c r="I949" i="19"/>
  <c r="J949" i="19"/>
  <c r="K949" i="19"/>
  <c r="L949" i="19"/>
  <c r="M949" i="19"/>
  <c r="N949" i="19"/>
  <c r="P949" i="19" s="1"/>
  <c r="O949" i="19"/>
  <c r="Q949" i="19"/>
  <c r="R949" i="19"/>
  <c r="S949" i="19"/>
  <c r="T949" i="19"/>
  <c r="U949" i="19"/>
  <c r="V949" i="19"/>
  <c r="W949" i="19"/>
  <c r="Y949" i="19" s="1"/>
  <c r="X949" i="19"/>
  <c r="Z949" i="19"/>
  <c r="AB949" i="19" s="1"/>
  <c r="AA949" i="19"/>
  <c r="E950" i="19"/>
  <c r="F950" i="19"/>
  <c r="G950" i="19"/>
  <c r="H950" i="19"/>
  <c r="I950" i="19"/>
  <c r="J950" i="19"/>
  <c r="K950" i="19"/>
  <c r="L950" i="19"/>
  <c r="M950" i="19"/>
  <c r="N950" i="19"/>
  <c r="P950" i="19" s="1"/>
  <c r="O950" i="19"/>
  <c r="Q950" i="19"/>
  <c r="R950" i="19"/>
  <c r="S950" i="19"/>
  <c r="T950" i="19"/>
  <c r="U950" i="19"/>
  <c r="V950" i="19"/>
  <c r="W950" i="19"/>
  <c r="Y950" i="19" s="1"/>
  <c r="X950" i="19"/>
  <c r="Z950" i="19"/>
  <c r="AB950" i="19" s="1"/>
  <c r="AA950" i="19"/>
  <c r="E951" i="19"/>
  <c r="F951" i="19"/>
  <c r="G951" i="19"/>
  <c r="H951" i="19"/>
  <c r="I951" i="19"/>
  <c r="J951" i="19"/>
  <c r="K951" i="19"/>
  <c r="L951" i="19"/>
  <c r="M951" i="19"/>
  <c r="N951" i="19"/>
  <c r="P951" i="19" s="1"/>
  <c r="O951" i="19"/>
  <c r="Q951" i="19"/>
  <c r="R951" i="19"/>
  <c r="S951" i="19"/>
  <c r="T951" i="19"/>
  <c r="U951" i="19"/>
  <c r="V951" i="19"/>
  <c r="W951" i="19"/>
  <c r="Y951" i="19" s="1"/>
  <c r="X951" i="19"/>
  <c r="Z951" i="19"/>
  <c r="AB951" i="19" s="1"/>
  <c r="AA951" i="19"/>
  <c r="E952" i="19"/>
  <c r="F952" i="19"/>
  <c r="G952" i="19"/>
  <c r="H952" i="19"/>
  <c r="I952" i="19"/>
  <c r="J952" i="19"/>
  <c r="K952" i="19"/>
  <c r="L952" i="19"/>
  <c r="M952" i="19"/>
  <c r="N952" i="19"/>
  <c r="P952" i="19" s="1"/>
  <c r="O952" i="19"/>
  <c r="Q952" i="19"/>
  <c r="R952" i="19"/>
  <c r="S952" i="19"/>
  <c r="T952" i="19"/>
  <c r="U952" i="19"/>
  <c r="V952" i="19"/>
  <c r="W952" i="19"/>
  <c r="Y952" i="19" s="1"/>
  <c r="X952" i="19"/>
  <c r="Z952" i="19"/>
  <c r="AB952" i="19" s="1"/>
  <c r="AA952" i="19"/>
  <c r="E953" i="19"/>
  <c r="F953" i="19"/>
  <c r="G953" i="19"/>
  <c r="H953" i="19"/>
  <c r="I953" i="19"/>
  <c r="J953" i="19"/>
  <c r="K953" i="19"/>
  <c r="L953" i="19"/>
  <c r="M953" i="19"/>
  <c r="N953" i="19"/>
  <c r="P953" i="19" s="1"/>
  <c r="O953" i="19"/>
  <c r="Q953" i="19"/>
  <c r="R953" i="19"/>
  <c r="S953" i="19"/>
  <c r="T953" i="19"/>
  <c r="U953" i="19"/>
  <c r="V953" i="19"/>
  <c r="W953" i="19"/>
  <c r="Y953" i="19" s="1"/>
  <c r="X953" i="19"/>
  <c r="Z953" i="19"/>
  <c r="AB953" i="19" s="1"/>
  <c r="AA953" i="19"/>
  <c r="E954" i="19"/>
  <c r="F954" i="19"/>
  <c r="G954" i="19"/>
  <c r="H954" i="19"/>
  <c r="I954" i="19"/>
  <c r="J954" i="19"/>
  <c r="K954" i="19"/>
  <c r="L954" i="19"/>
  <c r="M954" i="19"/>
  <c r="N954" i="19"/>
  <c r="P954" i="19" s="1"/>
  <c r="O954" i="19"/>
  <c r="Q954" i="19"/>
  <c r="R954" i="19"/>
  <c r="S954" i="19"/>
  <c r="T954" i="19"/>
  <c r="U954" i="19"/>
  <c r="V954" i="19"/>
  <c r="W954" i="19"/>
  <c r="Y954" i="19" s="1"/>
  <c r="X954" i="19"/>
  <c r="Z954" i="19"/>
  <c r="AB954" i="19" s="1"/>
  <c r="AA954" i="19"/>
  <c r="E955" i="19"/>
  <c r="F955" i="19"/>
  <c r="G955" i="19"/>
  <c r="H955" i="19"/>
  <c r="I955" i="19"/>
  <c r="J955" i="19"/>
  <c r="K955" i="19"/>
  <c r="L955" i="19"/>
  <c r="M955" i="19"/>
  <c r="N955" i="19"/>
  <c r="P955" i="19" s="1"/>
  <c r="O955" i="19"/>
  <c r="Q955" i="19"/>
  <c r="R955" i="19"/>
  <c r="S955" i="19"/>
  <c r="T955" i="19"/>
  <c r="U955" i="19"/>
  <c r="V955" i="19"/>
  <c r="W955" i="19"/>
  <c r="Y955" i="19" s="1"/>
  <c r="X955" i="19"/>
  <c r="Z955" i="19"/>
  <c r="AB955" i="19" s="1"/>
  <c r="AA955" i="19"/>
  <c r="E956" i="19"/>
  <c r="F956" i="19"/>
  <c r="G956" i="19"/>
  <c r="H956" i="19"/>
  <c r="I956" i="19"/>
  <c r="J956" i="19"/>
  <c r="K956" i="19"/>
  <c r="L956" i="19"/>
  <c r="M956" i="19"/>
  <c r="N956" i="19"/>
  <c r="P956" i="19" s="1"/>
  <c r="O956" i="19"/>
  <c r="Q956" i="19"/>
  <c r="R956" i="19"/>
  <c r="S956" i="19"/>
  <c r="T956" i="19"/>
  <c r="U956" i="19"/>
  <c r="V956" i="19"/>
  <c r="W956" i="19"/>
  <c r="Y956" i="19" s="1"/>
  <c r="X956" i="19"/>
  <c r="Z956" i="19"/>
  <c r="AB956" i="19" s="1"/>
  <c r="AA956" i="19"/>
  <c r="E957" i="19"/>
  <c r="F957" i="19"/>
  <c r="G957" i="19"/>
  <c r="H957" i="19"/>
  <c r="I957" i="19"/>
  <c r="J957" i="19"/>
  <c r="K957" i="19"/>
  <c r="L957" i="19"/>
  <c r="M957" i="19"/>
  <c r="N957" i="19"/>
  <c r="P957" i="19" s="1"/>
  <c r="O957" i="19"/>
  <c r="Q957" i="19"/>
  <c r="R957" i="19"/>
  <c r="S957" i="19"/>
  <c r="T957" i="19"/>
  <c r="U957" i="19"/>
  <c r="V957" i="19"/>
  <c r="W957" i="19"/>
  <c r="Y957" i="19" s="1"/>
  <c r="X957" i="19"/>
  <c r="Z957" i="19"/>
  <c r="AB957" i="19" s="1"/>
  <c r="AA957" i="19"/>
  <c r="E958" i="19"/>
  <c r="F958" i="19"/>
  <c r="G958" i="19"/>
  <c r="H958" i="19"/>
  <c r="I958" i="19"/>
  <c r="J958" i="19"/>
  <c r="K958" i="19"/>
  <c r="L958" i="19"/>
  <c r="M958" i="19"/>
  <c r="N958" i="19"/>
  <c r="P958" i="19" s="1"/>
  <c r="O958" i="19"/>
  <c r="Q958" i="19"/>
  <c r="R958" i="19"/>
  <c r="S958" i="19"/>
  <c r="T958" i="19"/>
  <c r="U958" i="19"/>
  <c r="V958" i="19"/>
  <c r="W958" i="19"/>
  <c r="Y958" i="19" s="1"/>
  <c r="X958" i="19"/>
  <c r="Z958" i="19"/>
  <c r="AB958" i="19" s="1"/>
  <c r="AA958" i="19"/>
  <c r="E959" i="19"/>
  <c r="F959" i="19"/>
  <c r="G959" i="19"/>
  <c r="H959" i="19"/>
  <c r="I959" i="19"/>
  <c r="J959" i="19"/>
  <c r="K959" i="19"/>
  <c r="L959" i="19"/>
  <c r="M959" i="19"/>
  <c r="N959" i="19"/>
  <c r="P959" i="19" s="1"/>
  <c r="O959" i="19"/>
  <c r="Q959" i="19"/>
  <c r="R959" i="19"/>
  <c r="S959" i="19"/>
  <c r="T959" i="19"/>
  <c r="U959" i="19"/>
  <c r="V959" i="19"/>
  <c r="W959" i="19"/>
  <c r="Y959" i="19" s="1"/>
  <c r="X959" i="19"/>
  <c r="Z959" i="19"/>
  <c r="AB959" i="19" s="1"/>
  <c r="AA959" i="19"/>
  <c r="E960" i="19"/>
  <c r="F960" i="19"/>
  <c r="G960" i="19"/>
  <c r="H960" i="19"/>
  <c r="I960" i="19"/>
  <c r="J960" i="19"/>
  <c r="K960" i="19"/>
  <c r="L960" i="19"/>
  <c r="M960" i="19"/>
  <c r="N960" i="19"/>
  <c r="P960" i="19" s="1"/>
  <c r="O960" i="19"/>
  <c r="Q960" i="19"/>
  <c r="R960" i="19"/>
  <c r="S960" i="19"/>
  <c r="T960" i="19"/>
  <c r="U960" i="19"/>
  <c r="V960" i="19"/>
  <c r="W960" i="19"/>
  <c r="Y960" i="19" s="1"/>
  <c r="X960" i="19"/>
  <c r="Z960" i="19"/>
  <c r="AB960" i="19" s="1"/>
  <c r="AA960" i="19"/>
  <c r="E961" i="19"/>
  <c r="F961" i="19"/>
  <c r="G961" i="19"/>
  <c r="H961" i="19"/>
  <c r="I961" i="19"/>
  <c r="J961" i="19"/>
  <c r="K961" i="19"/>
  <c r="L961" i="19"/>
  <c r="M961" i="19"/>
  <c r="N961" i="19"/>
  <c r="P961" i="19" s="1"/>
  <c r="O961" i="19"/>
  <c r="Q961" i="19"/>
  <c r="R961" i="19"/>
  <c r="S961" i="19"/>
  <c r="T961" i="19"/>
  <c r="U961" i="19"/>
  <c r="V961" i="19"/>
  <c r="W961" i="19"/>
  <c r="Y961" i="19" s="1"/>
  <c r="X961" i="19"/>
  <c r="Z961" i="19"/>
  <c r="AB961" i="19" s="1"/>
  <c r="AA961" i="19"/>
  <c r="E962" i="19"/>
  <c r="F962" i="19"/>
  <c r="G962" i="19"/>
  <c r="H962" i="19"/>
  <c r="I962" i="19"/>
  <c r="J962" i="19"/>
  <c r="K962" i="19"/>
  <c r="L962" i="19"/>
  <c r="M962" i="19"/>
  <c r="N962" i="19"/>
  <c r="P962" i="19" s="1"/>
  <c r="O962" i="19"/>
  <c r="Q962" i="19"/>
  <c r="R962" i="19"/>
  <c r="S962" i="19"/>
  <c r="T962" i="19"/>
  <c r="U962" i="19"/>
  <c r="V962" i="19"/>
  <c r="W962" i="19"/>
  <c r="Y962" i="19" s="1"/>
  <c r="X962" i="19"/>
  <c r="Z962" i="19"/>
  <c r="AB962" i="19" s="1"/>
  <c r="AA962" i="19"/>
  <c r="E963" i="19"/>
  <c r="F963" i="19"/>
  <c r="G963" i="19"/>
  <c r="H963" i="19"/>
  <c r="I963" i="19"/>
  <c r="J963" i="19"/>
  <c r="K963" i="19"/>
  <c r="L963" i="19"/>
  <c r="M963" i="19"/>
  <c r="N963" i="19"/>
  <c r="P963" i="19" s="1"/>
  <c r="O963" i="19"/>
  <c r="Q963" i="19"/>
  <c r="R963" i="19"/>
  <c r="S963" i="19"/>
  <c r="T963" i="19"/>
  <c r="U963" i="19"/>
  <c r="V963" i="19"/>
  <c r="W963" i="19"/>
  <c r="Y963" i="19" s="1"/>
  <c r="X963" i="19"/>
  <c r="Z963" i="19"/>
  <c r="AB963" i="19" s="1"/>
  <c r="AA963" i="19"/>
  <c r="E964" i="19"/>
  <c r="F964" i="19"/>
  <c r="G964" i="19"/>
  <c r="H964" i="19"/>
  <c r="I964" i="19"/>
  <c r="J964" i="19"/>
  <c r="K964" i="19"/>
  <c r="L964" i="19"/>
  <c r="M964" i="19"/>
  <c r="N964" i="19"/>
  <c r="P964" i="19" s="1"/>
  <c r="O964" i="19"/>
  <c r="Q964" i="19"/>
  <c r="R964" i="19"/>
  <c r="S964" i="19"/>
  <c r="T964" i="19"/>
  <c r="U964" i="19"/>
  <c r="V964" i="19"/>
  <c r="W964" i="19"/>
  <c r="Y964" i="19" s="1"/>
  <c r="X964" i="19"/>
  <c r="Z964" i="19"/>
  <c r="AB964" i="19" s="1"/>
  <c r="AA964" i="19"/>
  <c r="E965" i="19"/>
  <c r="F965" i="19"/>
  <c r="G965" i="19"/>
  <c r="H965" i="19"/>
  <c r="I965" i="19"/>
  <c r="J965" i="19"/>
  <c r="K965" i="19"/>
  <c r="L965" i="19"/>
  <c r="M965" i="19"/>
  <c r="N965" i="19"/>
  <c r="P965" i="19" s="1"/>
  <c r="O965" i="19"/>
  <c r="Q965" i="19"/>
  <c r="R965" i="19"/>
  <c r="S965" i="19"/>
  <c r="T965" i="19"/>
  <c r="U965" i="19"/>
  <c r="V965" i="19"/>
  <c r="W965" i="19"/>
  <c r="Y965" i="19" s="1"/>
  <c r="X965" i="19"/>
  <c r="Z965" i="19"/>
  <c r="AB965" i="19" s="1"/>
  <c r="AA965" i="19"/>
  <c r="E966" i="19"/>
  <c r="F966" i="19"/>
  <c r="G966" i="19"/>
  <c r="H966" i="19"/>
  <c r="I966" i="19"/>
  <c r="J966" i="19"/>
  <c r="K966" i="19"/>
  <c r="L966" i="19"/>
  <c r="M966" i="19"/>
  <c r="N966" i="19"/>
  <c r="P966" i="19" s="1"/>
  <c r="O966" i="19"/>
  <c r="Q966" i="19"/>
  <c r="R966" i="19"/>
  <c r="S966" i="19"/>
  <c r="T966" i="19"/>
  <c r="U966" i="19"/>
  <c r="V966" i="19"/>
  <c r="W966" i="19"/>
  <c r="Y966" i="19" s="1"/>
  <c r="X966" i="19"/>
  <c r="Z966" i="19"/>
  <c r="AB966" i="19" s="1"/>
  <c r="AA966" i="19"/>
  <c r="E967" i="19"/>
  <c r="F967" i="19"/>
  <c r="G967" i="19"/>
  <c r="H967" i="19"/>
  <c r="I967" i="19"/>
  <c r="J967" i="19"/>
  <c r="K967" i="19"/>
  <c r="L967" i="19"/>
  <c r="M967" i="19"/>
  <c r="N967" i="19"/>
  <c r="P967" i="19" s="1"/>
  <c r="O967" i="19"/>
  <c r="Q967" i="19"/>
  <c r="R967" i="19"/>
  <c r="S967" i="19"/>
  <c r="T967" i="19"/>
  <c r="U967" i="19"/>
  <c r="V967" i="19"/>
  <c r="W967" i="19"/>
  <c r="Y967" i="19" s="1"/>
  <c r="X967" i="19"/>
  <c r="Z967" i="19"/>
  <c r="AB967" i="19" s="1"/>
  <c r="AA967" i="19"/>
  <c r="E968" i="19"/>
  <c r="F968" i="19"/>
  <c r="G968" i="19"/>
  <c r="H968" i="19"/>
  <c r="I968" i="19"/>
  <c r="J968" i="19"/>
  <c r="K968" i="19"/>
  <c r="L968" i="19"/>
  <c r="M968" i="19"/>
  <c r="N968" i="19"/>
  <c r="P968" i="19" s="1"/>
  <c r="O968" i="19"/>
  <c r="Q968" i="19"/>
  <c r="R968" i="19"/>
  <c r="S968" i="19"/>
  <c r="T968" i="19"/>
  <c r="U968" i="19"/>
  <c r="V968" i="19"/>
  <c r="W968" i="19"/>
  <c r="Y968" i="19" s="1"/>
  <c r="X968" i="19"/>
  <c r="Z968" i="19"/>
  <c r="AB968" i="19" s="1"/>
  <c r="AA968" i="19"/>
  <c r="E969" i="19"/>
  <c r="F969" i="19"/>
  <c r="G969" i="19"/>
  <c r="H969" i="19"/>
  <c r="I969" i="19"/>
  <c r="J969" i="19"/>
  <c r="K969" i="19"/>
  <c r="L969" i="19"/>
  <c r="M969" i="19"/>
  <c r="N969" i="19"/>
  <c r="P969" i="19" s="1"/>
  <c r="O969" i="19"/>
  <c r="Q969" i="19"/>
  <c r="R969" i="19"/>
  <c r="S969" i="19"/>
  <c r="T969" i="19"/>
  <c r="U969" i="19"/>
  <c r="V969" i="19"/>
  <c r="W969" i="19"/>
  <c r="Y969" i="19" s="1"/>
  <c r="X969" i="19"/>
  <c r="Z969" i="19"/>
  <c r="AB969" i="19" s="1"/>
  <c r="AA969" i="19"/>
  <c r="E970" i="19"/>
  <c r="F970" i="19"/>
  <c r="G970" i="19"/>
  <c r="H970" i="19"/>
  <c r="I970" i="19"/>
  <c r="J970" i="19"/>
  <c r="K970" i="19"/>
  <c r="L970" i="19"/>
  <c r="M970" i="19"/>
  <c r="N970" i="19"/>
  <c r="P970" i="19" s="1"/>
  <c r="O970" i="19"/>
  <c r="Q970" i="19"/>
  <c r="R970" i="19"/>
  <c r="S970" i="19"/>
  <c r="T970" i="19"/>
  <c r="U970" i="19"/>
  <c r="V970" i="19"/>
  <c r="W970" i="19"/>
  <c r="X970" i="19"/>
  <c r="Z970" i="19"/>
  <c r="AB970" i="19" s="1"/>
  <c r="AA970" i="19"/>
  <c r="E971" i="19"/>
  <c r="F971" i="19"/>
  <c r="G971" i="19"/>
  <c r="H971" i="19"/>
  <c r="I971" i="19"/>
  <c r="J971" i="19"/>
  <c r="K971" i="19"/>
  <c r="L971" i="19"/>
  <c r="M971" i="19"/>
  <c r="N971" i="19"/>
  <c r="O971" i="19"/>
  <c r="P971" i="19"/>
  <c r="Q971" i="19"/>
  <c r="R971" i="19"/>
  <c r="S971" i="19"/>
  <c r="T971" i="19"/>
  <c r="U971" i="19"/>
  <c r="V971" i="19"/>
  <c r="W971" i="19"/>
  <c r="X971" i="19"/>
  <c r="Z971" i="19"/>
  <c r="AB971" i="19" s="1"/>
  <c r="AA971" i="19"/>
  <c r="E972" i="19"/>
  <c r="F972" i="19"/>
  <c r="G972" i="19"/>
  <c r="H972" i="19"/>
  <c r="I972" i="19"/>
  <c r="J972" i="19"/>
  <c r="K972" i="19"/>
  <c r="L972" i="19"/>
  <c r="M972" i="19"/>
  <c r="N972" i="19"/>
  <c r="O972" i="19"/>
  <c r="P972" i="19"/>
  <c r="Q972" i="19"/>
  <c r="R972" i="19"/>
  <c r="S972" i="19"/>
  <c r="T972" i="19"/>
  <c r="U972" i="19"/>
  <c r="V972" i="19"/>
  <c r="W972" i="19"/>
  <c r="X972" i="19"/>
  <c r="Z972" i="19"/>
  <c r="AB972" i="19" s="1"/>
  <c r="AA972" i="19"/>
  <c r="E973" i="19"/>
  <c r="F973" i="19"/>
  <c r="G973" i="19"/>
  <c r="H973" i="19"/>
  <c r="I973" i="19"/>
  <c r="J973" i="19"/>
  <c r="K973" i="19"/>
  <c r="L973" i="19"/>
  <c r="M973" i="19"/>
  <c r="N973" i="19"/>
  <c r="P973" i="19" s="1"/>
  <c r="O973" i="19"/>
  <c r="Q973" i="19"/>
  <c r="R973" i="19"/>
  <c r="S973" i="19"/>
  <c r="T973" i="19"/>
  <c r="U973" i="19"/>
  <c r="V973" i="19"/>
  <c r="W973" i="19"/>
  <c r="Y973" i="19" s="1"/>
  <c r="X973" i="19"/>
  <c r="Z973" i="19"/>
  <c r="AB973" i="19" s="1"/>
  <c r="AA973" i="19"/>
  <c r="E974" i="19"/>
  <c r="F974" i="19"/>
  <c r="G974" i="19"/>
  <c r="H974" i="19"/>
  <c r="I974" i="19"/>
  <c r="J974" i="19"/>
  <c r="K974" i="19"/>
  <c r="L974" i="19"/>
  <c r="M974" i="19"/>
  <c r="N974" i="19"/>
  <c r="P974" i="19" s="1"/>
  <c r="O974" i="19"/>
  <c r="Q974" i="19"/>
  <c r="R974" i="19"/>
  <c r="S974" i="19"/>
  <c r="T974" i="19"/>
  <c r="U974" i="19"/>
  <c r="V974" i="19"/>
  <c r="W974" i="19"/>
  <c r="X974" i="19"/>
  <c r="Z974" i="19"/>
  <c r="AB974" i="19" s="1"/>
  <c r="AA974" i="19"/>
  <c r="E975" i="19"/>
  <c r="F975" i="19"/>
  <c r="G975" i="19"/>
  <c r="H975" i="19"/>
  <c r="I975" i="19"/>
  <c r="J975" i="19"/>
  <c r="K975" i="19"/>
  <c r="L975" i="19"/>
  <c r="M975" i="19"/>
  <c r="N975" i="19"/>
  <c r="O975" i="19"/>
  <c r="P975" i="19"/>
  <c r="Q975" i="19"/>
  <c r="R975" i="19"/>
  <c r="S975" i="19"/>
  <c r="T975" i="19"/>
  <c r="U975" i="19"/>
  <c r="V975" i="19"/>
  <c r="W975" i="19"/>
  <c r="X975" i="19"/>
  <c r="Z975" i="19"/>
  <c r="AB975" i="19" s="1"/>
  <c r="AA975" i="19"/>
  <c r="E976" i="19"/>
  <c r="F976" i="19"/>
  <c r="G976" i="19"/>
  <c r="H976" i="19"/>
  <c r="I976" i="19"/>
  <c r="J976" i="19"/>
  <c r="K976" i="19"/>
  <c r="L976" i="19"/>
  <c r="M976" i="19"/>
  <c r="N976" i="19"/>
  <c r="O976" i="19"/>
  <c r="P976" i="19"/>
  <c r="Q976" i="19"/>
  <c r="R976" i="19"/>
  <c r="S976" i="19"/>
  <c r="T976" i="19"/>
  <c r="U976" i="19"/>
  <c r="V976" i="19"/>
  <c r="W976" i="19"/>
  <c r="X976" i="19"/>
  <c r="Z976" i="19"/>
  <c r="AB976" i="19" s="1"/>
  <c r="AA976" i="19"/>
  <c r="E977" i="19"/>
  <c r="F977" i="19"/>
  <c r="G977" i="19"/>
  <c r="H977" i="19"/>
  <c r="I977" i="19"/>
  <c r="J977" i="19"/>
  <c r="K977" i="19"/>
  <c r="L977" i="19"/>
  <c r="M977" i="19"/>
  <c r="N977" i="19"/>
  <c r="P977" i="19" s="1"/>
  <c r="O977" i="19"/>
  <c r="Q977" i="19"/>
  <c r="R977" i="19"/>
  <c r="S977" i="19"/>
  <c r="T977" i="19"/>
  <c r="U977" i="19"/>
  <c r="V977" i="19"/>
  <c r="W977" i="19"/>
  <c r="Y977" i="19" s="1"/>
  <c r="X977" i="19"/>
  <c r="Z977" i="19"/>
  <c r="AB977" i="19" s="1"/>
  <c r="AA977" i="19"/>
  <c r="E978" i="19"/>
  <c r="F978" i="19"/>
  <c r="G978" i="19"/>
  <c r="H978" i="19"/>
  <c r="I978" i="19"/>
  <c r="J978" i="19"/>
  <c r="K978" i="19"/>
  <c r="L978" i="19"/>
  <c r="M978" i="19"/>
  <c r="N978" i="19"/>
  <c r="P978" i="19" s="1"/>
  <c r="O978" i="19"/>
  <c r="Q978" i="19"/>
  <c r="R978" i="19"/>
  <c r="S978" i="19"/>
  <c r="T978" i="19"/>
  <c r="U978" i="19"/>
  <c r="V978" i="19"/>
  <c r="W978" i="19"/>
  <c r="X978" i="19"/>
  <c r="Y978" i="19" s="1"/>
  <c r="Z978" i="19"/>
  <c r="AA978" i="19"/>
  <c r="AB978" i="19"/>
  <c r="E979" i="19"/>
  <c r="F979" i="19"/>
  <c r="G979" i="19"/>
  <c r="H979" i="19"/>
  <c r="I979" i="19"/>
  <c r="J979" i="19"/>
  <c r="K979" i="19"/>
  <c r="L979" i="19"/>
  <c r="M979" i="19"/>
  <c r="N979" i="19"/>
  <c r="P979" i="19" s="1"/>
  <c r="O979" i="19"/>
  <c r="Q979" i="19"/>
  <c r="R979" i="19"/>
  <c r="S979" i="19"/>
  <c r="T979" i="19"/>
  <c r="U979" i="19"/>
  <c r="V979" i="19"/>
  <c r="W979" i="19"/>
  <c r="X979" i="19"/>
  <c r="Y979" i="19" s="1"/>
  <c r="Z979" i="19"/>
  <c r="AA979" i="19"/>
  <c r="AB979" i="19"/>
  <c r="E980" i="19"/>
  <c r="F980" i="19"/>
  <c r="G980" i="19"/>
  <c r="H980" i="19"/>
  <c r="I980" i="19"/>
  <c r="J980" i="19"/>
  <c r="K980" i="19"/>
  <c r="L980" i="19"/>
  <c r="M980" i="19"/>
  <c r="N980" i="19"/>
  <c r="P980" i="19" s="1"/>
  <c r="O980" i="19"/>
  <c r="Q980" i="19"/>
  <c r="R980" i="19"/>
  <c r="S980" i="19"/>
  <c r="T980" i="19"/>
  <c r="U980" i="19"/>
  <c r="V980" i="19"/>
  <c r="W980" i="19"/>
  <c r="X980" i="19"/>
  <c r="Y980" i="19" s="1"/>
  <c r="Z980" i="19"/>
  <c r="AA980" i="19"/>
  <c r="AB980" i="19"/>
  <c r="E981" i="19"/>
  <c r="F981" i="19"/>
  <c r="G981" i="19"/>
  <c r="H981" i="19"/>
  <c r="I981" i="19"/>
  <c r="J981" i="19"/>
  <c r="K981" i="19"/>
  <c r="L981" i="19"/>
  <c r="M981" i="19"/>
  <c r="N981" i="19"/>
  <c r="P981" i="19" s="1"/>
  <c r="O981" i="19"/>
  <c r="Q981" i="19"/>
  <c r="R981" i="19"/>
  <c r="S981" i="19"/>
  <c r="T981" i="19"/>
  <c r="U981" i="19"/>
  <c r="V981" i="19"/>
  <c r="W981" i="19"/>
  <c r="X981" i="19"/>
  <c r="Y981" i="19" s="1"/>
  <c r="Z981" i="19"/>
  <c r="AA981" i="19"/>
  <c r="AB981" i="19"/>
  <c r="E982" i="19"/>
  <c r="F982" i="19"/>
  <c r="G982" i="19"/>
  <c r="H982" i="19"/>
  <c r="I982" i="19"/>
  <c r="J982" i="19"/>
  <c r="K982" i="19"/>
  <c r="L982" i="19"/>
  <c r="M982" i="19"/>
  <c r="N982" i="19"/>
  <c r="P982" i="19" s="1"/>
  <c r="O982" i="19"/>
  <c r="Q982" i="19"/>
  <c r="R982" i="19"/>
  <c r="S982" i="19"/>
  <c r="T982" i="19"/>
  <c r="U982" i="19"/>
  <c r="V982" i="19"/>
  <c r="W982" i="19"/>
  <c r="X982" i="19"/>
  <c r="Y982" i="19" s="1"/>
  <c r="Z982" i="19"/>
  <c r="AA982" i="19"/>
  <c r="AB982" i="19"/>
  <c r="E983" i="19"/>
  <c r="F983" i="19"/>
  <c r="G983" i="19"/>
  <c r="H983" i="19"/>
  <c r="I983" i="19"/>
  <c r="J983" i="19"/>
  <c r="K983" i="19"/>
  <c r="L983" i="19"/>
  <c r="M983" i="19"/>
  <c r="N983" i="19"/>
  <c r="P983" i="19" s="1"/>
  <c r="O983" i="19"/>
  <c r="Q983" i="19"/>
  <c r="R983" i="19"/>
  <c r="S983" i="19"/>
  <c r="T983" i="19"/>
  <c r="U983" i="19"/>
  <c r="V983" i="19"/>
  <c r="W983" i="19"/>
  <c r="X983" i="19"/>
  <c r="Y983" i="19" s="1"/>
  <c r="Z983" i="19"/>
  <c r="AA983" i="19"/>
  <c r="AB983" i="19"/>
  <c r="E984" i="19"/>
  <c r="F984" i="19"/>
  <c r="G984" i="19"/>
  <c r="H984" i="19"/>
  <c r="I984" i="19"/>
  <c r="J984" i="19"/>
  <c r="K984" i="19"/>
  <c r="L984" i="19"/>
  <c r="M984" i="19"/>
  <c r="N984" i="19"/>
  <c r="P984" i="19" s="1"/>
  <c r="O984" i="19"/>
  <c r="Q984" i="19"/>
  <c r="R984" i="19"/>
  <c r="S984" i="19"/>
  <c r="T984" i="19"/>
  <c r="U984" i="19"/>
  <c r="V984" i="19"/>
  <c r="W984" i="19"/>
  <c r="X984" i="19"/>
  <c r="Y984" i="19" s="1"/>
  <c r="Z984" i="19"/>
  <c r="AA984" i="19"/>
  <c r="AB984" i="19"/>
  <c r="E985" i="19"/>
  <c r="F985" i="19"/>
  <c r="G985" i="19"/>
  <c r="H985" i="19"/>
  <c r="I985" i="19"/>
  <c r="J985" i="19"/>
  <c r="K985" i="19"/>
  <c r="L985" i="19"/>
  <c r="M985" i="19"/>
  <c r="N985" i="19"/>
  <c r="P985" i="19" s="1"/>
  <c r="O985" i="19"/>
  <c r="Q985" i="19"/>
  <c r="R985" i="19"/>
  <c r="S985" i="19"/>
  <c r="T985" i="19"/>
  <c r="U985" i="19"/>
  <c r="V985" i="19"/>
  <c r="W985" i="19"/>
  <c r="X985" i="19"/>
  <c r="Y985" i="19" s="1"/>
  <c r="Z985" i="19"/>
  <c r="AA985" i="19"/>
  <c r="AB985" i="19"/>
  <c r="E986" i="19"/>
  <c r="F986" i="19"/>
  <c r="G986" i="19"/>
  <c r="H986" i="19"/>
  <c r="I986" i="19"/>
  <c r="J986" i="19"/>
  <c r="K986" i="19"/>
  <c r="L986" i="19"/>
  <c r="M986" i="19"/>
  <c r="N986" i="19"/>
  <c r="P986" i="19" s="1"/>
  <c r="O986" i="19"/>
  <c r="Q986" i="19"/>
  <c r="R986" i="19"/>
  <c r="S986" i="19"/>
  <c r="T986" i="19"/>
  <c r="U986" i="19"/>
  <c r="V986" i="19"/>
  <c r="W986" i="19"/>
  <c r="X986" i="19"/>
  <c r="Y986" i="19" s="1"/>
  <c r="Z986" i="19"/>
  <c r="AA986" i="19"/>
  <c r="AB986" i="19"/>
  <c r="E987" i="19"/>
  <c r="F987" i="19"/>
  <c r="G987" i="19"/>
  <c r="H987" i="19"/>
  <c r="I987" i="19"/>
  <c r="J987" i="19"/>
  <c r="K987" i="19"/>
  <c r="L987" i="19"/>
  <c r="M987" i="19"/>
  <c r="N987" i="19"/>
  <c r="P987" i="19" s="1"/>
  <c r="O987" i="19"/>
  <c r="Q987" i="19"/>
  <c r="R987" i="19"/>
  <c r="S987" i="19"/>
  <c r="T987" i="19"/>
  <c r="U987" i="19"/>
  <c r="V987" i="19"/>
  <c r="W987" i="19"/>
  <c r="X987" i="19"/>
  <c r="Y987" i="19" s="1"/>
  <c r="Z987" i="19"/>
  <c r="AA987" i="19"/>
  <c r="AB987" i="19"/>
  <c r="E988" i="19"/>
  <c r="F988" i="19"/>
  <c r="G988" i="19"/>
  <c r="H988" i="19"/>
  <c r="I988" i="19"/>
  <c r="J988" i="19"/>
  <c r="K988" i="19"/>
  <c r="L988" i="19"/>
  <c r="M988" i="19"/>
  <c r="N988" i="19"/>
  <c r="P988" i="19" s="1"/>
  <c r="O988" i="19"/>
  <c r="Q988" i="19"/>
  <c r="R988" i="19"/>
  <c r="S988" i="19"/>
  <c r="T988" i="19"/>
  <c r="U988" i="19"/>
  <c r="V988" i="19"/>
  <c r="W988" i="19"/>
  <c r="X988" i="19"/>
  <c r="Y988" i="19" s="1"/>
  <c r="Z988" i="19"/>
  <c r="AA988" i="19"/>
  <c r="AB988" i="19"/>
  <c r="E989" i="19"/>
  <c r="F989" i="19"/>
  <c r="G989" i="19"/>
  <c r="H989" i="19"/>
  <c r="I989" i="19"/>
  <c r="J989" i="19"/>
  <c r="K989" i="19"/>
  <c r="L989" i="19"/>
  <c r="M989" i="19"/>
  <c r="N989" i="19"/>
  <c r="P989" i="19" s="1"/>
  <c r="O989" i="19"/>
  <c r="Q989" i="19"/>
  <c r="R989" i="19"/>
  <c r="S989" i="19"/>
  <c r="T989" i="19"/>
  <c r="U989" i="19"/>
  <c r="V989" i="19"/>
  <c r="W989" i="19"/>
  <c r="X989" i="19"/>
  <c r="Y989" i="19" s="1"/>
  <c r="Z989" i="19"/>
  <c r="AA989" i="19"/>
  <c r="AB989" i="19"/>
  <c r="E990" i="19"/>
  <c r="F990" i="19"/>
  <c r="G990" i="19"/>
  <c r="H990" i="19"/>
  <c r="I990" i="19"/>
  <c r="J990" i="19"/>
  <c r="K990" i="19"/>
  <c r="L990" i="19"/>
  <c r="M990" i="19"/>
  <c r="N990" i="19"/>
  <c r="P990" i="19" s="1"/>
  <c r="O990" i="19"/>
  <c r="Q990" i="19"/>
  <c r="R990" i="19"/>
  <c r="S990" i="19"/>
  <c r="T990" i="19"/>
  <c r="U990" i="19"/>
  <c r="V990" i="19"/>
  <c r="W990" i="19"/>
  <c r="X990" i="19"/>
  <c r="Y990" i="19" s="1"/>
  <c r="Z990" i="19"/>
  <c r="AA990" i="19"/>
  <c r="AB990" i="19"/>
  <c r="E991" i="19"/>
  <c r="F991" i="19"/>
  <c r="G991" i="19"/>
  <c r="H991" i="19"/>
  <c r="I991" i="19"/>
  <c r="J991" i="19"/>
  <c r="K991" i="19"/>
  <c r="L991" i="19"/>
  <c r="M991" i="19"/>
  <c r="N991" i="19"/>
  <c r="P991" i="19" s="1"/>
  <c r="O991" i="19"/>
  <c r="Q991" i="19"/>
  <c r="R991" i="19"/>
  <c r="S991" i="19"/>
  <c r="T991" i="19"/>
  <c r="U991" i="19"/>
  <c r="V991" i="19"/>
  <c r="W991" i="19"/>
  <c r="X991" i="19"/>
  <c r="Y991" i="19" s="1"/>
  <c r="Z991" i="19"/>
  <c r="AA991" i="19"/>
  <c r="AB991" i="19"/>
  <c r="E992" i="19"/>
  <c r="F992" i="19"/>
  <c r="G992" i="19"/>
  <c r="H992" i="19"/>
  <c r="I992" i="19"/>
  <c r="J992" i="19"/>
  <c r="K992" i="19"/>
  <c r="L992" i="19"/>
  <c r="M992" i="19"/>
  <c r="N992" i="19"/>
  <c r="P992" i="19" s="1"/>
  <c r="O992" i="19"/>
  <c r="Q992" i="19"/>
  <c r="R992" i="19"/>
  <c r="S992" i="19"/>
  <c r="T992" i="19"/>
  <c r="U992" i="19"/>
  <c r="V992" i="19"/>
  <c r="W992" i="19"/>
  <c r="X992" i="19"/>
  <c r="Y992" i="19" s="1"/>
  <c r="Z992" i="19"/>
  <c r="AA992" i="19"/>
  <c r="AB992" i="19"/>
  <c r="E993" i="19"/>
  <c r="F993" i="19"/>
  <c r="G993" i="19"/>
  <c r="H993" i="19"/>
  <c r="I993" i="19"/>
  <c r="J993" i="19"/>
  <c r="K993" i="19"/>
  <c r="L993" i="19"/>
  <c r="M993" i="19"/>
  <c r="N993" i="19"/>
  <c r="P993" i="19" s="1"/>
  <c r="O993" i="19"/>
  <c r="Q993" i="19"/>
  <c r="R993" i="19"/>
  <c r="S993" i="19"/>
  <c r="T993" i="19"/>
  <c r="U993" i="19"/>
  <c r="V993" i="19"/>
  <c r="W993" i="19"/>
  <c r="X993" i="19"/>
  <c r="Y993" i="19" s="1"/>
  <c r="Z993" i="19"/>
  <c r="AA993" i="19"/>
  <c r="AB993" i="19"/>
  <c r="E994" i="19"/>
  <c r="F994" i="19"/>
  <c r="G994" i="19"/>
  <c r="H994" i="19"/>
  <c r="I994" i="19"/>
  <c r="J994" i="19"/>
  <c r="K994" i="19"/>
  <c r="L994" i="19"/>
  <c r="M994" i="19"/>
  <c r="N994" i="19"/>
  <c r="P994" i="19" s="1"/>
  <c r="O994" i="19"/>
  <c r="Q994" i="19"/>
  <c r="R994" i="19"/>
  <c r="S994" i="19"/>
  <c r="T994" i="19"/>
  <c r="U994" i="19"/>
  <c r="V994" i="19"/>
  <c r="W994" i="19"/>
  <c r="X994" i="19"/>
  <c r="Y994" i="19" s="1"/>
  <c r="Z994" i="19"/>
  <c r="AA994" i="19"/>
  <c r="AB994" i="19"/>
  <c r="E995" i="19"/>
  <c r="F995" i="19"/>
  <c r="G995" i="19"/>
  <c r="H995" i="19"/>
  <c r="I995" i="19"/>
  <c r="J995" i="19"/>
  <c r="K995" i="19"/>
  <c r="L995" i="19"/>
  <c r="M995" i="19"/>
  <c r="N995" i="19"/>
  <c r="P995" i="19" s="1"/>
  <c r="O995" i="19"/>
  <c r="Q995" i="19"/>
  <c r="R995" i="19"/>
  <c r="S995" i="19"/>
  <c r="T995" i="19"/>
  <c r="U995" i="19"/>
  <c r="V995" i="19"/>
  <c r="W995" i="19"/>
  <c r="X995" i="19"/>
  <c r="Y995" i="19" s="1"/>
  <c r="Z995" i="19"/>
  <c r="AA995" i="19"/>
  <c r="AB995" i="19"/>
  <c r="E996" i="19"/>
  <c r="F996" i="19"/>
  <c r="G996" i="19"/>
  <c r="H996" i="19"/>
  <c r="I996" i="19"/>
  <c r="J996" i="19"/>
  <c r="K996" i="19"/>
  <c r="L996" i="19"/>
  <c r="M996" i="19"/>
  <c r="N996" i="19"/>
  <c r="P996" i="19" s="1"/>
  <c r="O996" i="19"/>
  <c r="Q996" i="19"/>
  <c r="R996" i="19"/>
  <c r="S996" i="19"/>
  <c r="T996" i="19"/>
  <c r="U996" i="19"/>
  <c r="V996" i="19"/>
  <c r="W996" i="19"/>
  <c r="X996" i="19"/>
  <c r="Y996" i="19" s="1"/>
  <c r="Z996" i="19"/>
  <c r="AA996" i="19"/>
  <c r="AB996" i="19"/>
  <c r="E997" i="19"/>
  <c r="F997" i="19"/>
  <c r="G997" i="19"/>
  <c r="H997" i="19"/>
  <c r="I997" i="19"/>
  <c r="J997" i="19"/>
  <c r="K997" i="19"/>
  <c r="L997" i="19"/>
  <c r="M997" i="19"/>
  <c r="N997" i="19"/>
  <c r="P997" i="19" s="1"/>
  <c r="O997" i="19"/>
  <c r="Q997" i="19"/>
  <c r="R997" i="19"/>
  <c r="S997" i="19"/>
  <c r="T997" i="19"/>
  <c r="U997" i="19"/>
  <c r="V997" i="19"/>
  <c r="W997" i="19"/>
  <c r="X997" i="19"/>
  <c r="Y997" i="19" s="1"/>
  <c r="Z997" i="19"/>
  <c r="AA997" i="19"/>
  <c r="AB997" i="19"/>
  <c r="E998" i="19"/>
  <c r="F998" i="19"/>
  <c r="G998" i="19"/>
  <c r="H998" i="19"/>
  <c r="I998" i="19"/>
  <c r="J998" i="19"/>
  <c r="K998" i="19"/>
  <c r="L998" i="19"/>
  <c r="M998" i="19"/>
  <c r="N998" i="19"/>
  <c r="P998" i="19" s="1"/>
  <c r="O998" i="19"/>
  <c r="Q998" i="19"/>
  <c r="R998" i="19"/>
  <c r="S998" i="19"/>
  <c r="T998" i="19"/>
  <c r="U998" i="19"/>
  <c r="V998" i="19"/>
  <c r="W998" i="19"/>
  <c r="X998" i="19"/>
  <c r="Y998" i="19" s="1"/>
  <c r="Z998" i="19"/>
  <c r="AA998" i="19"/>
  <c r="AB998" i="19"/>
  <c r="E999" i="19"/>
  <c r="F999" i="19"/>
  <c r="G999" i="19"/>
  <c r="H999" i="19"/>
  <c r="I999" i="19"/>
  <c r="J999" i="19"/>
  <c r="K999" i="19"/>
  <c r="L999" i="19"/>
  <c r="M999" i="19"/>
  <c r="N999" i="19"/>
  <c r="P999" i="19" s="1"/>
  <c r="O999" i="19"/>
  <c r="Q999" i="19"/>
  <c r="R999" i="19"/>
  <c r="S999" i="19"/>
  <c r="T999" i="19"/>
  <c r="U999" i="19"/>
  <c r="V999" i="19"/>
  <c r="W999" i="19"/>
  <c r="X999" i="19"/>
  <c r="Y999" i="19" s="1"/>
  <c r="Z999" i="19"/>
  <c r="AA999" i="19"/>
  <c r="AB999" i="19"/>
  <c r="E1000" i="19"/>
  <c r="F1000" i="19"/>
  <c r="G1000" i="19"/>
  <c r="H1000" i="19"/>
  <c r="I1000" i="19"/>
  <c r="J1000" i="19"/>
  <c r="K1000" i="19"/>
  <c r="L1000" i="19"/>
  <c r="M1000" i="19"/>
  <c r="N1000" i="19"/>
  <c r="P1000" i="19" s="1"/>
  <c r="O1000" i="19"/>
  <c r="Q1000" i="19"/>
  <c r="R1000" i="19"/>
  <c r="S1000" i="19"/>
  <c r="T1000" i="19"/>
  <c r="U1000" i="19"/>
  <c r="V1000" i="19"/>
  <c r="W1000" i="19"/>
  <c r="X1000" i="19"/>
  <c r="Y1000" i="19" s="1"/>
  <c r="Z1000" i="19"/>
  <c r="AA1000" i="19"/>
  <c r="AB1000" i="19"/>
  <c r="E1001" i="19"/>
  <c r="F1001" i="19"/>
  <c r="G1001" i="19"/>
  <c r="H1001" i="19"/>
  <c r="I1001" i="19"/>
  <c r="J1001" i="19"/>
  <c r="K1001" i="19"/>
  <c r="L1001" i="19"/>
  <c r="M1001" i="19"/>
  <c r="N1001" i="19"/>
  <c r="P1001" i="19" s="1"/>
  <c r="O1001" i="19"/>
  <c r="Q1001" i="19"/>
  <c r="R1001" i="19"/>
  <c r="S1001" i="19"/>
  <c r="T1001" i="19"/>
  <c r="U1001" i="19"/>
  <c r="V1001" i="19"/>
  <c r="W1001" i="19"/>
  <c r="X1001" i="19"/>
  <c r="Y1001" i="19" s="1"/>
  <c r="Z1001" i="19"/>
  <c r="AA1001" i="19"/>
  <c r="AB1001" i="19"/>
  <c r="E1002" i="19"/>
  <c r="F1002" i="19"/>
  <c r="G1002" i="19"/>
  <c r="H1002" i="19"/>
  <c r="I1002" i="19"/>
  <c r="J1002" i="19"/>
  <c r="K1002" i="19"/>
  <c r="L1002" i="19"/>
  <c r="M1002" i="19"/>
  <c r="N1002" i="19"/>
  <c r="P1002" i="19" s="1"/>
  <c r="O1002" i="19"/>
  <c r="Q1002" i="19"/>
  <c r="R1002" i="19"/>
  <c r="S1002" i="19"/>
  <c r="T1002" i="19"/>
  <c r="U1002" i="19"/>
  <c r="V1002" i="19"/>
  <c r="W1002" i="19"/>
  <c r="X1002" i="19"/>
  <c r="Y1002" i="19" s="1"/>
  <c r="Z1002" i="19"/>
  <c r="AA1002" i="19"/>
  <c r="AB1002" i="19"/>
  <c r="E1003" i="19"/>
  <c r="F1003" i="19"/>
  <c r="G1003" i="19"/>
  <c r="H1003" i="19"/>
  <c r="I1003" i="19"/>
  <c r="J1003" i="19"/>
  <c r="K1003" i="19"/>
  <c r="L1003" i="19"/>
  <c r="M1003" i="19"/>
  <c r="N1003" i="19"/>
  <c r="P1003" i="19" s="1"/>
  <c r="O1003" i="19"/>
  <c r="Q1003" i="19"/>
  <c r="R1003" i="19"/>
  <c r="S1003" i="19"/>
  <c r="T1003" i="19"/>
  <c r="U1003" i="19"/>
  <c r="V1003" i="19"/>
  <c r="W1003" i="19"/>
  <c r="X1003" i="19"/>
  <c r="Y1003" i="19" s="1"/>
  <c r="Z1003" i="19"/>
  <c r="AA1003" i="19"/>
  <c r="AB1003" i="19"/>
  <c r="E1004" i="19"/>
  <c r="F1004" i="19"/>
  <c r="G1004" i="19"/>
  <c r="H1004" i="19"/>
  <c r="I1004" i="19"/>
  <c r="J1004" i="19"/>
  <c r="K1004" i="19"/>
  <c r="L1004" i="19"/>
  <c r="M1004" i="19"/>
  <c r="N1004" i="19"/>
  <c r="P1004" i="19" s="1"/>
  <c r="O1004" i="19"/>
  <c r="Q1004" i="19"/>
  <c r="R1004" i="19"/>
  <c r="S1004" i="19"/>
  <c r="T1004" i="19"/>
  <c r="U1004" i="19"/>
  <c r="V1004" i="19"/>
  <c r="W1004" i="19"/>
  <c r="X1004" i="19"/>
  <c r="Y1004" i="19" s="1"/>
  <c r="Z1004" i="19"/>
  <c r="AA1004" i="19"/>
  <c r="AB1004" i="19"/>
  <c r="E1005" i="19"/>
  <c r="F1005" i="19"/>
  <c r="G1005" i="19"/>
  <c r="H1005" i="19"/>
  <c r="I1005" i="19"/>
  <c r="J1005" i="19"/>
  <c r="K1005" i="19"/>
  <c r="L1005" i="19"/>
  <c r="M1005" i="19"/>
  <c r="N1005" i="19"/>
  <c r="P1005" i="19" s="1"/>
  <c r="O1005" i="19"/>
  <c r="Q1005" i="19"/>
  <c r="R1005" i="19"/>
  <c r="S1005" i="19"/>
  <c r="T1005" i="19"/>
  <c r="U1005" i="19"/>
  <c r="V1005" i="19"/>
  <c r="W1005" i="19"/>
  <c r="X1005" i="19"/>
  <c r="Y1005" i="19" s="1"/>
  <c r="Z1005" i="19"/>
  <c r="AA1005" i="19"/>
  <c r="AB1005" i="19"/>
  <c r="E1006" i="19"/>
  <c r="F1006" i="19"/>
  <c r="G1006" i="19"/>
  <c r="H1006" i="19"/>
  <c r="I1006" i="19"/>
  <c r="J1006" i="19"/>
  <c r="K1006" i="19"/>
  <c r="L1006" i="19"/>
  <c r="M1006" i="19"/>
  <c r="N1006" i="19"/>
  <c r="P1006" i="19" s="1"/>
  <c r="O1006" i="19"/>
  <c r="Q1006" i="19"/>
  <c r="R1006" i="19"/>
  <c r="S1006" i="19"/>
  <c r="T1006" i="19"/>
  <c r="U1006" i="19"/>
  <c r="V1006" i="19"/>
  <c r="W1006" i="19"/>
  <c r="X1006" i="19"/>
  <c r="Y1006" i="19" s="1"/>
  <c r="Z1006" i="19"/>
  <c r="AA1006" i="19"/>
  <c r="AB1006" i="19"/>
  <c r="E1007" i="19"/>
  <c r="F1007" i="19"/>
  <c r="G1007" i="19"/>
  <c r="H1007" i="19"/>
  <c r="I1007" i="19"/>
  <c r="J1007" i="19"/>
  <c r="K1007" i="19"/>
  <c r="L1007" i="19"/>
  <c r="M1007" i="19"/>
  <c r="N1007" i="19"/>
  <c r="P1007" i="19" s="1"/>
  <c r="O1007" i="19"/>
  <c r="Q1007" i="19"/>
  <c r="R1007" i="19"/>
  <c r="S1007" i="19"/>
  <c r="T1007" i="19"/>
  <c r="U1007" i="19"/>
  <c r="V1007" i="19"/>
  <c r="W1007" i="19"/>
  <c r="X1007" i="19"/>
  <c r="Y1007" i="19" s="1"/>
  <c r="Z1007" i="19"/>
  <c r="AA1007" i="19"/>
  <c r="AB1007" i="19"/>
  <c r="E1008" i="19"/>
  <c r="F1008" i="19"/>
  <c r="G1008" i="19"/>
  <c r="H1008" i="19"/>
  <c r="I1008" i="19"/>
  <c r="J1008" i="19"/>
  <c r="K1008" i="19"/>
  <c r="L1008" i="19"/>
  <c r="M1008" i="19"/>
  <c r="N1008" i="19"/>
  <c r="P1008" i="19" s="1"/>
  <c r="O1008" i="19"/>
  <c r="Q1008" i="19"/>
  <c r="R1008" i="19"/>
  <c r="S1008" i="19"/>
  <c r="T1008" i="19"/>
  <c r="U1008" i="19"/>
  <c r="V1008" i="19"/>
  <c r="W1008" i="19"/>
  <c r="X1008" i="19"/>
  <c r="Y1008" i="19" s="1"/>
  <c r="Z1008" i="19"/>
  <c r="AA1008" i="19"/>
  <c r="AB1008" i="19"/>
  <c r="E1009" i="19"/>
  <c r="F1009" i="19"/>
  <c r="G1009" i="19"/>
  <c r="H1009" i="19"/>
  <c r="I1009" i="19"/>
  <c r="J1009" i="19"/>
  <c r="K1009" i="19"/>
  <c r="L1009" i="19"/>
  <c r="M1009" i="19"/>
  <c r="N1009" i="19"/>
  <c r="P1009" i="19" s="1"/>
  <c r="O1009" i="19"/>
  <c r="Q1009" i="19"/>
  <c r="R1009" i="19"/>
  <c r="S1009" i="19"/>
  <c r="T1009" i="19"/>
  <c r="U1009" i="19"/>
  <c r="V1009" i="19"/>
  <c r="W1009" i="19"/>
  <c r="X1009" i="19"/>
  <c r="Y1009" i="19" s="1"/>
  <c r="Z1009" i="19"/>
  <c r="AA1009" i="19"/>
  <c r="AB1009" i="19"/>
  <c r="E1010" i="19"/>
  <c r="F1010" i="19"/>
  <c r="G1010" i="19"/>
  <c r="H1010" i="19"/>
  <c r="I1010" i="19"/>
  <c r="J1010" i="19"/>
  <c r="K1010" i="19"/>
  <c r="L1010" i="19"/>
  <c r="M1010" i="19"/>
  <c r="N1010" i="19"/>
  <c r="P1010" i="19" s="1"/>
  <c r="O1010" i="19"/>
  <c r="Q1010" i="19"/>
  <c r="R1010" i="19"/>
  <c r="S1010" i="19"/>
  <c r="T1010" i="19"/>
  <c r="U1010" i="19"/>
  <c r="V1010" i="19"/>
  <c r="W1010" i="19"/>
  <c r="X1010" i="19"/>
  <c r="Y1010" i="19" s="1"/>
  <c r="Z1010" i="19"/>
  <c r="AA1010" i="19"/>
  <c r="AB1010" i="19"/>
  <c r="E1011" i="19"/>
  <c r="F1011" i="19"/>
  <c r="G1011" i="19"/>
  <c r="H1011" i="19"/>
  <c r="I1011" i="19"/>
  <c r="J1011" i="19"/>
  <c r="K1011" i="19"/>
  <c r="L1011" i="19"/>
  <c r="M1011" i="19"/>
  <c r="N1011" i="19"/>
  <c r="P1011" i="19" s="1"/>
  <c r="O1011" i="19"/>
  <c r="Q1011" i="19"/>
  <c r="R1011" i="19"/>
  <c r="S1011" i="19"/>
  <c r="T1011" i="19"/>
  <c r="U1011" i="19"/>
  <c r="V1011" i="19"/>
  <c r="W1011" i="19"/>
  <c r="X1011" i="19"/>
  <c r="Y1011" i="19" s="1"/>
  <c r="Z1011" i="19"/>
  <c r="AA1011" i="19"/>
  <c r="AB1011" i="19"/>
  <c r="E1012" i="19"/>
  <c r="F1012" i="19"/>
  <c r="G1012" i="19"/>
  <c r="H1012" i="19"/>
  <c r="I1012" i="19"/>
  <c r="J1012" i="19"/>
  <c r="K1012" i="19"/>
  <c r="L1012" i="19"/>
  <c r="M1012" i="19"/>
  <c r="N1012" i="19"/>
  <c r="P1012" i="19" s="1"/>
  <c r="O1012" i="19"/>
  <c r="Q1012" i="19"/>
  <c r="R1012" i="19"/>
  <c r="S1012" i="19"/>
  <c r="T1012" i="19"/>
  <c r="U1012" i="19"/>
  <c r="V1012" i="19"/>
  <c r="W1012" i="19"/>
  <c r="X1012" i="19"/>
  <c r="Y1012" i="19" s="1"/>
  <c r="Z1012" i="19"/>
  <c r="AA1012" i="19"/>
  <c r="AB1012" i="19"/>
  <c r="E1013" i="19"/>
  <c r="F1013" i="19"/>
  <c r="G1013" i="19"/>
  <c r="H1013" i="19"/>
  <c r="I1013" i="19"/>
  <c r="J1013" i="19"/>
  <c r="K1013" i="19"/>
  <c r="L1013" i="19"/>
  <c r="M1013" i="19"/>
  <c r="N1013" i="19"/>
  <c r="P1013" i="19" s="1"/>
  <c r="O1013" i="19"/>
  <c r="Q1013" i="19"/>
  <c r="R1013" i="19"/>
  <c r="S1013" i="19"/>
  <c r="T1013" i="19"/>
  <c r="U1013" i="19"/>
  <c r="V1013" i="19"/>
  <c r="W1013" i="19"/>
  <c r="X1013" i="19"/>
  <c r="Y1013" i="19" s="1"/>
  <c r="Z1013" i="19"/>
  <c r="AA1013" i="19"/>
  <c r="AB1013" i="19"/>
  <c r="E1014" i="19"/>
  <c r="F1014" i="19"/>
  <c r="G1014" i="19"/>
  <c r="H1014" i="19"/>
  <c r="I1014" i="19"/>
  <c r="J1014" i="19"/>
  <c r="K1014" i="19"/>
  <c r="L1014" i="19"/>
  <c r="M1014" i="19"/>
  <c r="N1014" i="19"/>
  <c r="P1014" i="19" s="1"/>
  <c r="O1014" i="19"/>
  <c r="Q1014" i="19"/>
  <c r="R1014" i="19"/>
  <c r="S1014" i="19"/>
  <c r="T1014" i="19"/>
  <c r="U1014" i="19"/>
  <c r="V1014" i="19"/>
  <c r="W1014" i="19"/>
  <c r="X1014" i="19"/>
  <c r="Y1014" i="19" s="1"/>
  <c r="Z1014" i="19"/>
  <c r="AA1014" i="19"/>
  <c r="AB1014" i="19"/>
  <c r="E1015" i="19"/>
  <c r="F1015" i="19"/>
  <c r="G1015" i="19"/>
  <c r="H1015" i="19"/>
  <c r="I1015" i="19"/>
  <c r="J1015" i="19"/>
  <c r="K1015" i="19"/>
  <c r="L1015" i="19"/>
  <c r="M1015" i="19"/>
  <c r="N1015" i="19"/>
  <c r="P1015" i="19" s="1"/>
  <c r="O1015" i="19"/>
  <c r="Q1015" i="19"/>
  <c r="R1015" i="19"/>
  <c r="S1015" i="19"/>
  <c r="T1015" i="19"/>
  <c r="U1015" i="19"/>
  <c r="V1015" i="19"/>
  <c r="W1015" i="19"/>
  <c r="X1015" i="19"/>
  <c r="Y1015" i="19" s="1"/>
  <c r="Z1015" i="19"/>
  <c r="AA1015" i="19"/>
  <c r="AB1015" i="19"/>
  <c r="E1016" i="19"/>
  <c r="F1016" i="19"/>
  <c r="G1016" i="19"/>
  <c r="H1016" i="19"/>
  <c r="I1016" i="19"/>
  <c r="J1016" i="19"/>
  <c r="K1016" i="19"/>
  <c r="L1016" i="19"/>
  <c r="M1016" i="19"/>
  <c r="N1016" i="19"/>
  <c r="P1016" i="19" s="1"/>
  <c r="O1016" i="19"/>
  <c r="Q1016" i="19"/>
  <c r="R1016" i="19"/>
  <c r="S1016" i="19"/>
  <c r="T1016" i="19"/>
  <c r="U1016" i="19"/>
  <c r="V1016" i="19"/>
  <c r="W1016" i="19"/>
  <c r="X1016" i="19"/>
  <c r="Y1016" i="19" s="1"/>
  <c r="Z1016" i="19"/>
  <c r="AA1016" i="19"/>
  <c r="AB1016" i="19"/>
  <c r="E1017" i="19"/>
  <c r="F1017" i="19"/>
  <c r="G1017" i="19"/>
  <c r="H1017" i="19"/>
  <c r="I1017" i="19"/>
  <c r="J1017" i="19"/>
  <c r="K1017" i="19"/>
  <c r="L1017" i="19"/>
  <c r="M1017" i="19"/>
  <c r="N1017" i="19"/>
  <c r="P1017" i="19" s="1"/>
  <c r="O1017" i="19"/>
  <c r="Q1017" i="19"/>
  <c r="R1017" i="19"/>
  <c r="S1017" i="19"/>
  <c r="T1017" i="19"/>
  <c r="U1017" i="19"/>
  <c r="V1017" i="19"/>
  <c r="W1017" i="19"/>
  <c r="X1017" i="19"/>
  <c r="Y1017" i="19" s="1"/>
  <c r="Z1017" i="19"/>
  <c r="AA1017" i="19"/>
  <c r="AB1017" i="19"/>
  <c r="E1018" i="19"/>
  <c r="F1018" i="19"/>
  <c r="G1018" i="19"/>
  <c r="H1018" i="19"/>
  <c r="I1018" i="19"/>
  <c r="J1018" i="19"/>
  <c r="K1018" i="19"/>
  <c r="L1018" i="19"/>
  <c r="M1018" i="19"/>
  <c r="N1018" i="19"/>
  <c r="P1018" i="19" s="1"/>
  <c r="O1018" i="19"/>
  <c r="Q1018" i="19"/>
  <c r="R1018" i="19"/>
  <c r="S1018" i="19"/>
  <c r="T1018" i="19"/>
  <c r="U1018" i="19"/>
  <c r="V1018" i="19"/>
  <c r="W1018" i="19"/>
  <c r="X1018" i="19"/>
  <c r="Y1018" i="19" s="1"/>
  <c r="Z1018" i="19"/>
  <c r="AA1018" i="19"/>
  <c r="AB1018" i="19"/>
  <c r="E1019" i="19"/>
  <c r="F1019" i="19"/>
  <c r="G1019" i="19"/>
  <c r="H1019" i="19"/>
  <c r="I1019" i="19"/>
  <c r="J1019" i="19"/>
  <c r="K1019" i="19"/>
  <c r="L1019" i="19"/>
  <c r="M1019" i="19"/>
  <c r="N1019" i="19"/>
  <c r="P1019" i="19" s="1"/>
  <c r="O1019" i="19"/>
  <c r="Q1019" i="19"/>
  <c r="R1019" i="19"/>
  <c r="S1019" i="19"/>
  <c r="T1019" i="19"/>
  <c r="U1019" i="19"/>
  <c r="V1019" i="19"/>
  <c r="W1019" i="19"/>
  <c r="X1019" i="19"/>
  <c r="Y1019" i="19" s="1"/>
  <c r="Z1019" i="19"/>
  <c r="AA1019" i="19"/>
  <c r="AB1019" i="19"/>
  <c r="E1020" i="19"/>
  <c r="F1020" i="19"/>
  <c r="G1020" i="19"/>
  <c r="H1020" i="19"/>
  <c r="I1020" i="19"/>
  <c r="J1020" i="19"/>
  <c r="K1020" i="19"/>
  <c r="L1020" i="19"/>
  <c r="M1020" i="19"/>
  <c r="N1020" i="19"/>
  <c r="P1020" i="19" s="1"/>
  <c r="O1020" i="19"/>
  <c r="Q1020" i="19"/>
  <c r="R1020" i="19"/>
  <c r="S1020" i="19"/>
  <c r="T1020" i="19"/>
  <c r="U1020" i="19"/>
  <c r="V1020" i="19"/>
  <c r="W1020" i="19"/>
  <c r="X1020" i="19"/>
  <c r="Y1020" i="19" s="1"/>
  <c r="Z1020" i="19"/>
  <c r="AA1020" i="19"/>
  <c r="AB1020" i="19"/>
  <c r="E1021" i="19"/>
  <c r="F1021" i="19"/>
  <c r="G1021" i="19"/>
  <c r="H1021" i="19"/>
  <c r="I1021" i="19"/>
  <c r="J1021" i="19"/>
  <c r="K1021" i="19"/>
  <c r="L1021" i="19"/>
  <c r="M1021" i="19"/>
  <c r="N1021" i="19"/>
  <c r="P1021" i="19" s="1"/>
  <c r="O1021" i="19"/>
  <c r="Q1021" i="19"/>
  <c r="R1021" i="19"/>
  <c r="S1021" i="19"/>
  <c r="T1021" i="19"/>
  <c r="U1021" i="19"/>
  <c r="V1021" i="19"/>
  <c r="W1021" i="19"/>
  <c r="X1021" i="19"/>
  <c r="Y1021" i="19" s="1"/>
  <c r="Z1021" i="19"/>
  <c r="AA1021" i="19"/>
  <c r="AB1021" i="19"/>
  <c r="E1022" i="19"/>
  <c r="F1022" i="19"/>
  <c r="G1022" i="19"/>
  <c r="H1022" i="19"/>
  <c r="I1022" i="19"/>
  <c r="J1022" i="19"/>
  <c r="K1022" i="19"/>
  <c r="L1022" i="19"/>
  <c r="M1022" i="19"/>
  <c r="N1022" i="19"/>
  <c r="P1022" i="19" s="1"/>
  <c r="O1022" i="19"/>
  <c r="Q1022" i="19"/>
  <c r="R1022" i="19"/>
  <c r="S1022" i="19"/>
  <c r="T1022" i="19"/>
  <c r="U1022" i="19"/>
  <c r="V1022" i="19"/>
  <c r="W1022" i="19"/>
  <c r="X1022" i="19"/>
  <c r="Y1022" i="19" s="1"/>
  <c r="Z1022" i="19"/>
  <c r="AA1022" i="19"/>
  <c r="AB1022" i="19"/>
  <c r="E1023" i="19"/>
  <c r="F1023" i="19"/>
  <c r="G1023" i="19"/>
  <c r="H1023" i="19"/>
  <c r="I1023" i="19"/>
  <c r="J1023" i="19"/>
  <c r="K1023" i="19"/>
  <c r="L1023" i="19"/>
  <c r="M1023" i="19"/>
  <c r="N1023" i="19"/>
  <c r="P1023" i="19" s="1"/>
  <c r="O1023" i="19"/>
  <c r="Q1023" i="19"/>
  <c r="R1023" i="19"/>
  <c r="S1023" i="19"/>
  <c r="T1023" i="19"/>
  <c r="U1023" i="19"/>
  <c r="V1023" i="19"/>
  <c r="W1023" i="19"/>
  <c r="X1023" i="19"/>
  <c r="Y1023" i="19" s="1"/>
  <c r="Z1023" i="19"/>
  <c r="AA1023" i="19"/>
  <c r="AB1023" i="19"/>
  <c r="E1024" i="19"/>
  <c r="F1024" i="19"/>
  <c r="G1024" i="19"/>
  <c r="H1024" i="19"/>
  <c r="I1024" i="19"/>
  <c r="J1024" i="19"/>
  <c r="K1024" i="19"/>
  <c r="L1024" i="19"/>
  <c r="M1024" i="19"/>
  <c r="N1024" i="19"/>
  <c r="P1024" i="19" s="1"/>
  <c r="O1024" i="19"/>
  <c r="Q1024" i="19"/>
  <c r="R1024" i="19"/>
  <c r="S1024" i="19"/>
  <c r="T1024" i="19"/>
  <c r="U1024" i="19"/>
  <c r="V1024" i="19"/>
  <c r="W1024" i="19"/>
  <c r="X1024" i="19"/>
  <c r="Y1024" i="19" s="1"/>
  <c r="Z1024" i="19"/>
  <c r="AA1024" i="19"/>
  <c r="AB1024" i="19"/>
  <c r="E1025" i="19"/>
  <c r="F1025" i="19"/>
  <c r="G1025" i="19"/>
  <c r="H1025" i="19"/>
  <c r="I1025" i="19"/>
  <c r="J1025" i="19"/>
  <c r="K1025" i="19"/>
  <c r="L1025" i="19"/>
  <c r="M1025" i="19"/>
  <c r="N1025" i="19"/>
  <c r="P1025" i="19" s="1"/>
  <c r="O1025" i="19"/>
  <c r="Q1025" i="19"/>
  <c r="R1025" i="19"/>
  <c r="S1025" i="19"/>
  <c r="T1025" i="19"/>
  <c r="U1025" i="19"/>
  <c r="V1025" i="19"/>
  <c r="W1025" i="19"/>
  <c r="X1025" i="19"/>
  <c r="Y1025" i="19" s="1"/>
  <c r="Z1025" i="19"/>
  <c r="AA1025" i="19"/>
  <c r="AB1025" i="19"/>
  <c r="E1026" i="19"/>
  <c r="F1026" i="19"/>
  <c r="G1026" i="19"/>
  <c r="H1026" i="19"/>
  <c r="I1026" i="19"/>
  <c r="J1026" i="19"/>
  <c r="K1026" i="19"/>
  <c r="L1026" i="19"/>
  <c r="M1026" i="19"/>
  <c r="N1026" i="19"/>
  <c r="P1026" i="19" s="1"/>
  <c r="O1026" i="19"/>
  <c r="Q1026" i="19"/>
  <c r="R1026" i="19"/>
  <c r="S1026" i="19"/>
  <c r="T1026" i="19"/>
  <c r="U1026" i="19"/>
  <c r="V1026" i="19"/>
  <c r="W1026" i="19"/>
  <c r="X1026" i="19"/>
  <c r="Y1026" i="19" s="1"/>
  <c r="Z1026" i="19"/>
  <c r="AA1026" i="19"/>
  <c r="AB1026" i="19"/>
  <c r="E1027" i="19"/>
  <c r="F1027" i="19"/>
  <c r="G1027" i="19"/>
  <c r="H1027" i="19"/>
  <c r="I1027" i="19"/>
  <c r="J1027" i="19"/>
  <c r="K1027" i="19"/>
  <c r="L1027" i="19"/>
  <c r="M1027" i="19"/>
  <c r="N1027" i="19"/>
  <c r="P1027" i="19" s="1"/>
  <c r="O1027" i="19"/>
  <c r="Q1027" i="19"/>
  <c r="R1027" i="19"/>
  <c r="S1027" i="19"/>
  <c r="T1027" i="19"/>
  <c r="U1027" i="19"/>
  <c r="V1027" i="19"/>
  <c r="W1027" i="19"/>
  <c r="X1027" i="19"/>
  <c r="Y1027" i="19" s="1"/>
  <c r="Z1027" i="19"/>
  <c r="AA1027" i="19"/>
  <c r="AB1027" i="19"/>
  <c r="E1028" i="19"/>
  <c r="F1028" i="19"/>
  <c r="G1028" i="19"/>
  <c r="H1028" i="19"/>
  <c r="I1028" i="19"/>
  <c r="J1028" i="19"/>
  <c r="K1028" i="19"/>
  <c r="L1028" i="19"/>
  <c r="M1028" i="19"/>
  <c r="N1028" i="19"/>
  <c r="P1028" i="19" s="1"/>
  <c r="O1028" i="19"/>
  <c r="Q1028" i="19"/>
  <c r="R1028" i="19"/>
  <c r="S1028" i="19"/>
  <c r="T1028" i="19"/>
  <c r="U1028" i="19"/>
  <c r="V1028" i="19"/>
  <c r="W1028" i="19"/>
  <c r="X1028" i="19"/>
  <c r="Y1028" i="19" s="1"/>
  <c r="Z1028" i="19"/>
  <c r="AA1028" i="19"/>
  <c r="AB1028" i="19"/>
  <c r="E1029" i="19"/>
  <c r="F1029" i="19"/>
  <c r="G1029" i="19"/>
  <c r="H1029" i="19"/>
  <c r="I1029" i="19"/>
  <c r="J1029" i="19"/>
  <c r="K1029" i="19"/>
  <c r="L1029" i="19"/>
  <c r="M1029" i="19"/>
  <c r="N1029" i="19"/>
  <c r="P1029" i="19" s="1"/>
  <c r="O1029" i="19"/>
  <c r="Q1029" i="19"/>
  <c r="R1029" i="19"/>
  <c r="S1029" i="19"/>
  <c r="T1029" i="19"/>
  <c r="U1029" i="19"/>
  <c r="V1029" i="19"/>
  <c r="W1029" i="19"/>
  <c r="X1029" i="19"/>
  <c r="Y1029" i="19" s="1"/>
  <c r="Z1029" i="19"/>
  <c r="AA1029" i="19"/>
  <c r="AB1029" i="19"/>
  <c r="E1030" i="19"/>
  <c r="F1030" i="19"/>
  <c r="G1030" i="19"/>
  <c r="H1030" i="19"/>
  <c r="I1030" i="19"/>
  <c r="J1030" i="19"/>
  <c r="K1030" i="19"/>
  <c r="L1030" i="19"/>
  <c r="M1030" i="19"/>
  <c r="N1030" i="19"/>
  <c r="P1030" i="19" s="1"/>
  <c r="O1030" i="19"/>
  <c r="Q1030" i="19"/>
  <c r="R1030" i="19"/>
  <c r="S1030" i="19"/>
  <c r="T1030" i="19"/>
  <c r="U1030" i="19"/>
  <c r="V1030" i="19"/>
  <c r="W1030" i="19"/>
  <c r="X1030" i="19"/>
  <c r="Y1030" i="19" s="1"/>
  <c r="Z1030" i="19"/>
  <c r="AA1030" i="19"/>
  <c r="AB1030" i="19"/>
  <c r="E1031" i="19"/>
  <c r="F1031" i="19"/>
  <c r="G1031" i="19"/>
  <c r="H1031" i="19"/>
  <c r="I1031" i="19"/>
  <c r="J1031" i="19"/>
  <c r="K1031" i="19"/>
  <c r="L1031" i="19"/>
  <c r="M1031" i="19"/>
  <c r="N1031" i="19"/>
  <c r="P1031" i="19" s="1"/>
  <c r="O1031" i="19"/>
  <c r="Q1031" i="19"/>
  <c r="R1031" i="19"/>
  <c r="S1031" i="19"/>
  <c r="T1031" i="19"/>
  <c r="U1031" i="19"/>
  <c r="V1031" i="19"/>
  <c r="W1031" i="19"/>
  <c r="X1031" i="19"/>
  <c r="Y1031" i="19" s="1"/>
  <c r="Z1031" i="19"/>
  <c r="AA1031" i="19"/>
  <c r="AB1031" i="19"/>
  <c r="E1032" i="19"/>
  <c r="F1032" i="19"/>
  <c r="G1032" i="19"/>
  <c r="H1032" i="19"/>
  <c r="I1032" i="19"/>
  <c r="J1032" i="19"/>
  <c r="K1032" i="19"/>
  <c r="L1032" i="19"/>
  <c r="M1032" i="19"/>
  <c r="N1032" i="19"/>
  <c r="P1032" i="19" s="1"/>
  <c r="O1032" i="19"/>
  <c r="Q1032" i="19"/>
  <c r="R1032" i="19"/>
  <c r="S1032" i="19"/>
  <c r="T1032" i="19"/>
  <c r="U1032" i="19"/>
  <c r="V1032" i="19"/>
  <c r="W1032" i="19"/>
  <c r="X1032" i="19"/>
  <c r="Y1032" i="19" s="1"/>
  <c r="Z1032" i="19"/>
  <c r="AB1032" i="19" s="1"/>
  <c r="AA1032" i="19"/>
  <c r="E1033" i="19"/>
  <c r="F1033" i="19"/>
  <c r="G1033" i="19"/>
  <c r="H1033" i="19"/>
  <c r="I1033" i="19"/>
  <c r="J1033" i="19"/>
  <c r="K1033" i="19"/>
  <c r="L1033" i="19"/>
  <c r="M1033" i="19"/>
  <c r="N1033" i="19"/>
  <c r="P1033" i="19" s="1"/>
  <c r="O1033" i="19"/>
  <c r="Q1033" i="19"/>
  <c r="R1033" i="19"/>
  <c r="S1033" i="19"/>
  <c r="T1033" i="19"/>
  <c r="U1033" i="19"/>
  <c r="V1033" i="19"/>
  <c r="W1033" i="19"/>
  <c r="X1033" i="19"/>
  <c r="Y1033" i="19" s="1"/>
  <c r="Z1033" i="19"/>
  <c r="AB1033" i="19" s="1"/>
  <c r="AA1033" i="19"/>
  <c r="E1034" i="19"/>
  <c r="F1034" i="19"/>
  <c r="G1034" i="19"/>
  <c r="H1034" i="19"/>
  <c r="I1034" i="19"/>
  <c r="J1034" i="19"/>
  <c r="K1034" i="19"/>
  <c r="L1034" i="19"/>
  <c r="M1034" i="19"/>
  <c r="N1034" i="19"/>
  <c r="P1034" i="19" s="1"/>
  <c r="O1034" i="19"/>
  <c r="Q1034" i="19"/>
  <c r="R1034" i="19"/>
  <c r="S1034" i="19"/>
  <c r="T1034" i="19"/>
  <c r="U1034" i="19"/>
  <c r="V1034" i="19"/>
  <c r="W1034" i="19"/>
  <c r="X1034" i="19"/>
  <c r="Y1034" i="19" s="1"/>
  <c r="Z1034" i="19"/>
  <c r="AB1034" i="19" s="1"/>
  <c r="AA1034" i="19"/>
  <c r="E1035" i="19"/>
  <c r="F1035" i="19"/>
  <c r="G1035" i="19"/>
  <c r="H1035" i="19"/>
  <c r="I1035" i="19"/>
  <c r="J1035" i="19"/>
  <c r="K1035" i="19"/>
  <c r="L1035" i="19"/>
  <c r="M1035" i="19"/>
  <c r="N1035" i="19"/>
  <c r="P1035" i="19" s="1"/>
  <c r="O1035" i="19"/>
  <c r="Q1035" i="19"/>
  <c r="R1035" i="19"/>
  <c r="S1035" i="19"/>
  <c r="T1035" i="19"/>
  <c r="U1035" i="19"/>
  <c r="V1035" i="19"/>
  <c r="W1035" i="19"/>
  <c r="X1035" i="19"/>
  <c r="Y1035" i="19" s="1"/>
  <c r="Z1035" i="19"/>
  <c r="AB1035" i="19" s="1"/>
  <c r="AA1035" i="19"/>
  <c r="E1036" i="19"/>
  <c r="F1036" i="19"/>
  <c r="G1036" i="19"/>
  <c r="H1036" i="19"/>
  <c r="I1036" i="19"/>
  <c r="J1036" i="19"/>
  <c r="K1036" i="19"/>
  <c r="L1036" i="19"/>
  <c r="M1036" i="19"/>
  <c r="N1036" i="19"/>
  <c r="P1036" i="19" s="1"/>
  <c r="O1036" i="19"/>
  <c r="Q1036" i="19"/>
  <c r="R1036" i="19"/>
  <c r="S1036" i="19"/>
  <c r="T1036" i="19"/>
  <c r="U1036" i="19"/>
  <c r="V1036" i="19"/>
  <c r="W1036" i="19"/>
  <c r="X1036" i="19"/>
  <c r="Y1036" i="19" s="1"/>
  <c r="Z1036" i="19"/>
  <c r="AB1036" i="19" s="1"/>
  <c r="AA1036" i="19"/>
  <c r="E1037" i="19"/>
  <c r="F1037" i="19"/>
  <c r="G1037" i="19"/>
  <c r="H1037" i="19"/>
  <c r="I1037" i="19"/>
  <c r="J1037" i="19"/>
  <c r="K1037" i="19"/>
  <c r="L1037" i="19"/>
  <c r="M1037" i="19"/>
  <c r="N1037" i="19"/>
  <c r="P1037" i="19" s="1"/>
  <c r="O1037" i="19"/>
  <c r="Q1037" i="19"/>
  <c r="R1037" i="19"/>
  <c r="S1037" i="19"/>
  <c r="T1037" i="19"/>
  <c r="U1037" i="19"/>
  <c r="V1037" i="19"/>
  <c r="W1037" i="19"/>
  <c r="X1037" i="19"/>
  <c r="Y1037" i="19" s="1"/>
  <c r="Z1037" i="19"/>
  <c r="AB1037" i="19" s="1"/>
  <c r="AA1037" i="19"/>
  <c r="E1038" i="19"/>
  <c r="F1038" i="19"/>
  <c r="G1038" i="19"/>
  <c r="H1038" i="19"/>
  <c r="I1038" i="19"/>
  <c r="J1038" i="19"/>
  <c r="K1038" i="19"/>
  <c r="L1038" i="19"/>
  <c r="M1038" i="19"/>
  <c r="N1038" i="19"/>
  <c r="P1038" i="19" s="1"/>
  <c r="O1038" i="19"/>
  <c r="Q1038" i="19"/>
  <c r="R1038" i="19"/>
  <c r="S1038" i="19"/>
  <c r="T1038" i="19"/>
  <c r="U1038" i="19"/>
  <c r="V1038" i="19"/>
  <c r="W1038" i="19"/>
  <c r="X1038" i="19"/>
  <c r="Y1038" i="19" s="1"/>
  <c r="Z1038" i="19"/>
  <c r="AB1038" i="19" s="1"/>
  <c r="AA1038" i="19"/>
  <c r="E1039" i="19"/>
  <c r="F1039" i="19"/>
  <c r="G1039" i="19"/>
  <c r="H1039" i="19"/>
  <c r="I1039" i="19"/>
  <c r="J1039" i="19"/>
  <c r="K1039" i="19"/>
  <c r="L1039" i="19"/>
  <c r="M1039" i="19"/>
  <c r="N1039" i="19"/>
  <c r="P1039" i="19" s="1"/>
  <c r="O1039" i="19"/>
  <c r="Q1039" i="19"/>
  <c r="R1039" i="19"/>
  <c r="S1039" i="19"/>
  <c r="T1039" i="19"/>
  <c r="U1039" i="19"/>
  <c r="V1039" i="19"/>
  <c r="W1039" i="19"/>
  <c r="X1039" i="19"/>
  <c r="Y1039" i="19" s="1"/>
  <c r="Z1039" i="19"/>
  <c r="AB1039" i="19" s="1"/>
  <c r="AA1039" i="19"/>
  <c r="E1040" i="19"/>
  <c r="F1040" i="19"/>
  <c r="G1040" i="19"/>
  <c r="H1040" i="19"/>
  <c r="I1040" i="19"/>
  <c r="J1040" i="19"/>
  <c r="K1040" i="19"/>
  <c r="L1040" i="19"/>
  <c r="M1040" i="19"/>
  <c r="N1040" i="19"/>
  <c r="P1040" i="19" s="1"/>
  <c r="O1040" i="19"/>
  <c r="Q1040" i="19"/>
  <c r="R1040" i="19"/>
  <c r="S1040" i="19"/>
  <c r="T1040" i="19"/>
  <c r="U1040" i="19"/>
  <c r="V1040" i="19"/>
  <c r="W1040" i="19"/>
  <c r="X1040" i="19"/>
  <c r="Y1040" i="19" s="1"/>
  <c r="Z1040" i="19"/>
  <c r="AB1040" i="19" s="1"/>
  <c r="AA1040" i="19"/>
  <c r="E1041" i="19"/>
  <c r="F1041" i="19"/>
  <c r="G1041" i="19"/>
  <c r="H1041" i="19"/>
  <c r="I1041" i="19"/>
  <c r="J1041" i="19"/>
  <c r="K1041" i="19"/>
  <c r="L1041" i="19"/>
  <c r="M1041" i="19"/>
  <c r="N1041" i="19"/>
  <c r="P1041" i="19" s="1"/>
  <c r="O1041" i="19"/>
  <c r="Q1041" i="19"/>
  <c r="R1041" i="19"/>
  <c r="S1041" i="19"/>
  <c r="T1041" i="19"/>
  <c r="U1041" i="19"/>
  <c r="V1041" i="19"/>
  <c r="W1041" i="19"/>
  <c r="X1041" i="19"/>
  <c r="Y1041" i="19"/>
  <c r="Z1041" i="19"/>
  <c r="AB1041" i="19" s="1"/>
  <c r="AA1041" i="19"/>
  <c r="E1042" i="19"/>
  <c r="F1042" i="19"/>
  <c r="G1042" i="19"/>
  <c r="H1042" i="19"/>
  <c r="I1042" i="19"/>
  <c r="J1042" i="19"/>
  <c r="K1042" i="19"/>
  <c r="L1042" i="19"/>
  <c r="M1042" i="19"/>
  <c r="N1042" i="19"/>
  <c r="P1042" i="19" s="1"/>
  <c r="O1042" i="19"/>
  <c r="Q1042" i="19"/>
  <c r="R1042" i="19"/>
  <c r="S1042" i="19"/>
  <c r="T1042" i="19"/>
  <c r="U1042" i="19"/>
  <c r="V1042" i="19"/>
  <c r="W1042" i="19"/>
  <c r="X1042" i="19"/>
  <c r="Y1042" i="19"/>
  <c r="Z1042" i="19"/>
  <c r="AB1042" i="19" s="1"/>
  <c r="AA1042" i="19"/>
  <c r="E1043" i="19"/>
  <c r="F1043" i="19"/>
  <c r="G1043" i="19"/>
  <c r="H1043" i="19"/>
  <c r="I1043" i="19"/>
  <c r="J1043" i="19"/>
  <c r="K1043" i="19"/>
  <c r="L1043" i="19"/>
  <c r="M1043" i="19"/>
  <c r="N1043" i="19"/>
  <c r="P1043" i="19" s="1"/>
  <c r="O1043" i="19"/>
  <c r="Q1043" i="19"/>
  <c r="R1043" i="19"/>
  <c r="S1043" i="19"/>
  <c r="T1043" i="19"/>
  <c r="U1043" i="19"/>
  <c r="V1043" i="19"/>
  <c r="W1043" i="19"/>
  <c r="X1043" i="19"/>
  <c r="Y1043" i="19"/>
  <c r="Z1043" i="19"/>
  <c r="AB1043" i="19" s="1"/>
  <c r="AA1043" i="19"/>
  <c r="E1044" i="19"/>
  <c r="F1044" i="19"/>
  <c r="G1044" i="19"/>
  <c r="H1044" i="19"/>
  <c r="I1044" i="19"/>
  <c r="J1044" i="19"/>
  <c r="K1044" i="19"/>
  <c r="L1044" i="19"/>
  <c r="M1044" i="19"/>
  <c r="N1044" i="19"/>
  <c r="P1044" i="19" s="1"/>
  <c r="O1044" i="19"/>
  <c r="Q1044" i="19"/>
  <c r="R1044" i="19"/>
  <c r="S1044" i="19"/>
  <c r="T1044" i="19"/>
  <c r="U1044" i="19"/>
  <c r="V1044" i="19"/>
  <c r="W1044" i="19"/>
  <c r="X1044" i="19"/>
  <c r="Y1044" i="19"/>
  <c r="Z1044" i="19"/>
  <c r="AB1044" i="19" s="1"/>
  <c r="AA1044" i="19"/>
  <c r="E1045" i="19"/>
  <c r="F1045" i="19"/>
  <c r="G1045" i="19"/>
  <c r="H1045" i="19"/>
  <c r="I1045" i="19"/>
  <c r="J1045" i="19"/>
  <c r="K1045" i="19"/>
  <c r="L1045" i="19"/>
  <c r="M1045" i="19"/>
  <c r="N1045" i="19"/>
  <c r="P1045" i="19" s="1"/>
  <c r="O1045" i="19"/>
  <c r="Q1045" i="19"/>
  <c r="R1045" i="19"/>
  <c r="S1045" i="19"/>
  <c r="T1045" i="19"/>
  <c r="U1045" i="19"/>
  <c r="V1045" i="19"/>
  <c r="W1045" i="19"/>
  <c r="X1045" i="19"/>
  <c r="Y1045" i="19"/>
  <c r="Z1045" i="19"/>
  <c r="AB1045" i="19" s="1"/>
  <c r="AA1045" i="19"/>
  <c r="E1046" i="19"/>
  <c r="F1046" i="19"/>
  <c r="G1046" i="19"/>
  <c r="H1046" i="19"/>
  <c r="I1046" i="19"/>
  <c r="J1046" i="19"/>
  <c r="K1046" i="19"/>
  <c r="L1046" i="19"/>
  <c r="M1046" i="19"/>
  <c r="N1046" i="19"/>
  <c r="P1046" i="19" s="1"/>
  <c r="O1046" i="19"/>
  <c r="Q1046" i="19"/>
  <c r="R1046" i="19"/>
  <c r="S1046" i="19"/>
  <c r="T1046" i="19"/>
  <c r="U1046" i="19"/>
  <c r="V1046" i="19"/>
  <c r="W1046" i="19"/>
  <c r="X1046" i="19"/>
  <c r="Y1046" i="19"/>
  <c r="Z1046" i="19"/>
  <c r="AB1046" i="19" s="1"/>
  <c r="AA1046" i="19"/>
  <c r="E1047" i="19"/>
  <c r="F1047" i="19"/>
  <c r="G1047" i="19"/>
  <c r="H1047" i="19"/>
  <c r="I1047" i="19"/>
  <c r="J1047" i="19"/>
  <c r="K1047" i="19"/>
  <c r="L1047" i="19"/>
  <c r="M1047" i="19"/>
  <c r="N1047" i="19"/>
  <c r="P1047" i="19" s="1"/>
  <c r="O1047" i="19"/>
  <c r="Q1047" i="19"/>
  <c r="R1047" i="19"/>
  <c r="S1047" i="19"/>
  <c r="T1047" i="19"/>
  <c r="U1047" i="19"/>
  <c r="V1047" i="19"/>
  <c r="W1047" i="19"/>
  <c r="X1047" i="19"/>
  <c r="Y1047" i="19" s="1"/>
  <c r="Z1047" i="19"/>
  <c r="AB1047" i="19" s="1"/>
  <c r="AA1047" i="19"/>
  <c r="E1048" i="19"/>
  <c r="F1048" i="19"/>
  <c r="G1048" i="19"/>
  <c r="H1048" i="19"/>
  <c r="I1048" i="19"/>
  <c r="J1048" i="19"/>
  <c r="K1048" i="19"/>
  <c r="L1048" i="19"/>
  <c r="M1048" i="19"/>
  <c r="N1048" i="19"/>
  <c r="P1048" i="19" s="1"/>
  <c r="O1048" i="19"/>
  <c r="Q1048" i="19"/>
  <c r="R1048" i="19"/>
  <c r="S1048" i="19"/>
  <c r="T1048" i="19"/>
  <c r="U1048" i="19"/>
  <c r="V1048" i="19"/>
  <c r="W1048" i="19"/>
  <c r="X1048" i="19"/>
  <c r="Y1048" i="19" s="1"/>
  <c r="Z1048" i="19"/>
  <c r="AB1048" i="19" s="1"/>
  <c r="AA1048" i="19"/>
  <c r="E1049" i="19"/>
  <c r="F1049" i="19"/>
  <c r="G1049" i="19"/>
  <c r="H1049" i="19"/>
  <c r="I1049" i="19"/>
  <c r="J1049" i="19"/>
  <c r="K1049" i="19"/>
  <c r="L1049" i="19"/>
  <c r="M1049" i="19"/>
  <c r="N1049" i="19"/>
  <c r="P1049" i="19" s="1"/>
  <c r="O1049" i="19"/>
  <c r="Q1049" i="19"/>
  <c r="R1049" i="19"/>
  <c r="S1049" i="19"/>
  <c r="T1049" i="19"/>
  <c r="U1049" i="19"/>
  <c r="V1049" i="19"/>
  <c r="W1049" i="19"/>
  <c r="X1049" i="19"/>
  <c r="Y1049" i="19" s="1"/>
  <c r="Z1049" i="19"/>
  <c r="AB1049" i="19" s="1"/>
  <c r="AA1049" i="19"/>
  <c r="E1050" i="19"/>
  <c r="F1050" i="19"/>
  <c r="G1050" i="19"/>
  <c r="H1050" i="19"/>
  <c r="I1050" i="19"/>
  <c r="J1050" i="19"/>
  <c r="K1050" i="19"/>
  <c r="L1050" i="19"/>
  <c r="M1050" i="19"/>
  <c r="N1050" i="19"/>
  <c r="P1050" i="19" s="1"/>
  <c r="O1050" i="19"/>
  <c r="Q1050" i="19"/>
  <c r="R1050" i="19"/>
  <c r="S1050" i="19"/>
  <c r="T1050" i="19"/>
  <c r="U1050" i="19"/>
  <c r="V1050" i="19"/>
  <c r="W1050" i="19"/>
  <c r="X1050" i="19"/>
  <c r="Y1050" i="19" s="1"/>
  <c r="Z1050" i="19"/>
  <c r="AB1050" i="19" s="1"/>
  <c r="AA1050" i="19"/>
  <c r="E1051" i="19"/>
  <c r="F1051" i="19"/>
  <c r="G1051" i="19"/>
  <c r="H1051" i="19"/>
  <c r="I1051" i="19"/>
  <c r="J1051" i="19"/>
  <c r="K1051" i="19"/>
  <c r="L1051" i="19"/>
  <c r="M1051" i="19"/>
  <c r="N1051" i="19"/>
  <c r="P1051" i="19" s="1"/>
  <c r="O1051" i="19"/>
  <c r="Q1051" i="19"/>
  <c r="R1051" i="19"/>
  <c r="S1051" i="19"/>
  <c r="T1051" i="19"/>
  <c r="U1051" i="19"/>
  <c r="V1051" i="19"/>
  <c r="W1051" i="19"/>
  <c r="X1051" i="19"/>
  <c r="Y1051" i="19" s="1"/>
  <c r="Z1051" i="19"/>
  <c r="AB1051" i="19" s="1"/>
  <c r="AA1051" i="19"/>
  <c r="E1052" i="19"/>
  <c r="F1052" i="19"/>
  <c r="G1052" i="19"/>
  <c r="H1052" i="19"/>
  <c r="I1052" i="19"/>
  <c r="J1052" i="19"/>
  <c r="K1052" i="19"/>
  <c r="L1052" i="19"/>
  <c r="M1052" i="19"/>
  <c r="N1052" i="19"/>
  <c r="P1052" i="19" s="1"/>
  <c r="O1052" i="19"/>
  <c r="Q1052" i="19"/>
  <c r="R1052" i="19"/>
  <c r="S1052" i="19"/>
  <c r="T1052" i="19"/>
  <c r="U1052" i="19"/>
  <c r="V1052" i="19"/>
  <c r="W1052" i="19"/>
  <c r="X1052" i="19"/>
  <c r="Y1052" i="19" s="1"/>
  <c r="Z1052" i="19"/>
  <c r="AB1052" i="19" s="1"/>
  <c r="AA1052" i="19"/>
  <c r="E1053" i="19"/>
  <c r="F1053" i="19"/>
  <c r="G1053" i="19"/>
  <c r="H1053" i="19"/>
  <c r="I1053" i="19"/>
  <c r="J1053" i="19"/>
  <c r="K1053" i="19"/>
  <c r="L1053" i="19"/>
  <c r="M1053" i="19"/>
  <c r="N1053" i="19"/>
  <c r="P1053" i="19" s="1"/>
  <c r="O1053" i="19"/>
  <c r="Q1053" i="19"/>
  <c r="R1053" i="19"/>
  <c r="S1053" i="19"/>
  <c r="T1053" i="19"/>
  <c r="U1053" i="19"/>
  <c r="V1053" i="19"/>
  <c r="W1053" i="19"/>
  <c r="X1053" i="19"/>
  <c r="Y1053" i="19" s="1"/>
  <c r="Z1053" i="19"/>
  <c r="AB1053" i="19" s="1"/>
  <c r="AA1053" i="19"/>
  <c r="E1054" i="19"/>
  <c r="F1054" i="19"/>
  <c r="G1054" i="19"/>
  <c r="H1054" i="19"/>
  <c r="I1054" i="19"/>
  <c r="J1054" i="19"/>
  <c r="K1054" i="19"/>
  <c r="L1054" i="19"/>
  <c r="M1054" i="19"/>
  <c r="N1054" i="19"/>
  <c r="P1054" i="19" s="1"/>
  <c r="O1054" i="19"/>
  <c r="Q1054" i="19"/>
  <c r="R1054" i="19"/>
  <c r="S1054" i="19"/>
  <c r="T1054" i="19"/>
  <c r="U1054" i="19"/>
  <c r="V1054" i="19"/>
  <c r="W1054" i="19"/>
  <c r="X1054" i="19"/>
  <c r="Y1054" i="19"/>
  <c r="Z1054" i="19"/>
  <c r="AB1054" i="19" s="1"/>
  <c r="AA1054" i="19"/>
  <c r="E1055" i="19"/>
  <c r="F1055" i="19"/>
  <c r="G1055" i="19"/>
  <c r="H1055" i="19"/>
  <c r="I1055" i="19"/>
  <c r="J1055" i="19"/>
  <c r="K1055" i="19"/>
  <c r="L1055" i="19"/>
  <c r="M1055" i="19"/>
  <c r="N1055" i="19"/>
  <c r="P1055" i="19" s="1"/>
  <c r="O1055" i="19"/>
  <c r="Q1055" i="19"/>
  <c r="R1055" i="19"/>
  <c r="S1055" i="19"/>
  <c r="T1055" i="19"/>
  <c r="U1055" i="19"/>
  <c r="V1055" i="19"/>
  <c r="W1055" i="19"/>
  <c r="X1055" i="19"/>
  <c r="Y1055" i="19"/>
  <c r="Z1055" i="19"/>
  <c r="AB1055" i="19" s="1"/>
  <c r="AA1055" i="19"/>
  <c r="E1056" i="19"/>
  <c r="F1056" i="19"/>
  <c r="G1056" i="19"/>
  <c r="H1056" i="19"/>
  <c r="I1056" i="19"/>
  <c r="J1056" i="19"/>
  <c r="K1056" i="19"/>
  <c r="L1056" i="19"/>
  <c r="M1056" i="19"/>
  <c r="N1056" i="19"/>
  <c r="P1056" i="19" s="1"/>
  <c r="O1056" i="19"/>
  <c r="Q1056" i="19"/>
  <c r="R1056" i="19"/>
  <c r="S1056" i="19"/>
  <c r="T1056" i="19"/>
  <c r="U1056" i="19"/>
  <c r="V1056" i="19"/>
  <c r="W1056" i="19"/>
  <c r="X1056" i="19"/>
  <c r="Y1056" i="19"/>
  <c r="Z1056" i="19"/>
  <c r="AB1056" i="19" s="1"/>
  <c r="AA1056" i="19"/>
  <c r="E1057" i="19"/>
  <c r="F1057" i="19"/>
  <c r="G1057" i="19"/>
  <c r="H1057" i="19"/>
  <c r="I1057" i="19"/>
  <c r="J1057" i="19"/>
  <c r="K1057" i="19"/>
  <c r="L1057" i="19"/>
  <c r="M1057" i="19"/>
  <c r="N1057" i="19"/>
  <c r="P1057" i="19" s="1"/>
  <c r="O1057" i="19"/>
  <c r="Q1057" i="19"/>
  <c r="R1057" i="19"/>
  <c r="S1057" i="19"/>
  <c r="T1057" i="19"/>
  <c r="U1057" i="19"/>
  <c r="V1057" i="19"/>
  <c r="W1057" i="19"/>
  <c r="X1057" i="19"/>
  <c r="Y1057" i="19"/>
  <c r="Z1057" i="19"/>
  <c r="AB1057" i="19" s="1"/>
  <c r="AA1057" i="19"/>
  <c r="E1058" i="19"/>
  <c r="F1058" i="19"/>
  <c r="G1058" i="19"/>
  <c r="H1058" i="19"/>
  <c r="I1058" i="19"/>
  <c r="J1058" i="19"/>
  <c r="K1058" i="19"/>
  <c r="L1058" i="19"/>
  <c r="M1058" i="19"/>
  <c r="N1058" i="19"/>
  <c r="P1058" i="19" s="1"/>
  <c r="O1058" i="19"/>
  <c r="Q1058" i="19"/>
  <c r="R1058" i="19"/>
  <c r="S1058" i="19"/>
  <c r="T1058" i="19"/>
  <c r="U1058" i="19"/>
  <c r="V1058" i="19"/>
  <c r="W1058" i="19"/>
  <c r="X1058" i="19"/>
  <c r="Y1058" i="19"/>
  <c r="Z1058" i="19"/>
  <c r="AB1058" i="19" s="1"/>
  <c r="AA1058" i="19"/>
  <c r="E1059" i="19"/>
  <c r="F1059" i="19"/>
  <c r="G1059" i="19"/>
  <c r="H1059" i="19"/>
  <c r="I1059" i="19"/>
  <c r="J1059" i="19"/>
  <c r="K1059" i="19"/>
  <c r="L1059" i="19"/>
  <c r="M1059" i="19"/>
  <c r="N1059" i="19"/>
  <c r="P1059" i="19" s="1"/>
  <c r="O1059" i="19"/>
  <c r="Q1059" i="19"/>
  <c r="R1059" i="19"/>
  <c r="S1059" i="19"/>
  <c r="T1059" i="19"/>
  <c r="U1059" i="19"/>
  <c r="V1059" i="19"/>
  <c r="W1059" i="19"/>
  <c r="X1059" i="19"/>
  <c r="Y1059" i="19"/>
  <c r="Z1059" i="19"/>
  <c r="AB1059" i="19" s="1"/>
  <c r="AA1059" i="19"/>
  <c r="E1060" i="19"/>
  <c r="F1060" i="19"/>
  <c r="G1060" i="19"/>
  <c r="H1060" i="19"/>
  <c r="I1060" i="19"/>
  <c r="J1060" i="19"/>
  <c r="K1060" i="19"/>
  <c r="L1060" i="19"/>
  <c r="M1060" i="19"/>
  <c r="N1060" i="19"/>
  <c r="P1060" i="19" s="1"/>
  <c r="O1060" i="19"/>
  <c r="Q1060" i="19"/>
  <c r="R1060" i="19"/>
  <c r="S1060" i="19"/>
  <c r="T1060" i="19"/>
  <c r="U1060" i="19"/>
  <c r="V1060" i="19"/>
  <c r="W1060" i="19"/>
  <c r="X1060" i="19"/>
  <c r="Y1060" i="19" s="1"/>
  <c r="Z1060" i="19"/>
  <c r="AB1060" i="19" s="1"/>
  <c r="AA1060" i="19"/>
  <c r="E1061" i="19"/>
  <c r="F1061" i="19"/>
  <c r="G1061" i="19"/>
  <c r="H1061" i="19"/>
  <c r="I1061" i="19"/>
  <c r="J1061" i="19"/>
  <c r="K1061" i="19"/>
  <c r="L1061" i="19"/>
  <c r="M1061" i="19"/>
  <c r="N1061" i="19"/>
  <c r="O1061" i="19"/>
  <c r="P1061" i="19"/>
  <c r="Q1061" i="19"/>
  <c r="R1061" i="19"/>
  <c r="S1061" i="19"/>
  <c r="T1061" i="19"/>
  <c r="U1061" i="19"/>
  <c r="V1061" i="19"/>
  <c r="W1061" i="19"/>
  <c r="X1061" i="19"/>
  <c r="Y1061" i="19" s="1"/>
  <c r="Z1061" i="19"/>
  <c r="AB1061" i="19" s="1"/>
  <c r="AA1061" i="19"/>
  <c r="E1062" i="19"/>
  <c r="F1062" i="19"/>
  <c r="G1062" i="19"/>
  <c r="H1062" i="19"/>
  <c r="I1062" i="19"/>
  <c r="J1062" i="19"/>
  <c r="K1062" i="19"/>
  <c r="L1062" i="19"/>
  <c r="M1062" i="19"/>
  <c r="N1062" i="19"/>
  <c r="P1062" i="19" s="1"/>
  <c r="O1062" i="19"/>
  <c r="Q1062" i="19"/>
  <c r="R1062" i="19"/>
  <c r="S1062" i="19"/>
  <c r="T1062" i="19"/>
  <c r="U1062" i="19"/>
  <c r="V1062" i="19"/>
  <c r="W1062" i="19"/>
  <c r="X1062" i="19"/>
  <c r="Y1062" i="19"/>
  <c r="Z1062" i="19"/>
  <c r="AB1062" i="19" s="1"/>
  <c r="AA1062" i="19"/>
  <c r="E1063" i="19"/>
  <c r="F1063" i="19"/>
  <c r="G1063" i="19"/>
  <c r="H1063" i="19"/>
  <c r="I1063" i="19"/>
  <c r="J1063" i="19"/>
  <c r="K1063" i="19"/>
  <c r="L1063" i="19"/>
  <c r="M1063" i="19"/>
  <c r="N1063" i="19"/>
  <c r="P1063" i="19" s="1"/>
  <c r="O1063" i="19"/>
  <c r="Q1063" i="19"/>
  <c r="R1063" i="19"/>
  <c r="S1063" i="19"/>
  <c r="T1063" i="19"/>
  <c r="U1063" i="19"/>
  <c r="V1063" i="19"/>
  <c r="W1063" i="19"/>
  <c r="X1063" i="19"/>
  <c r="Y1063" i="19"/>
  <c r="Z1063" i="19"/>
  <c r="AB1063" i="19" s="1"/>
  <c r="AA1063" i="19"/>
  <c r="E1064" i="19"/>
  <c r="F1064" i="19"/>
  <c r="G1064" i="19"/>
  <c r="H1064" i="19"/>
  <c r="I1064" i="19"/>
  <c r="J1064" i="19"/>
  <c r="K1064" i="19"/>
  <c r="L1064" i="19"/>
  <c r="M1064" i="19"/>
  <c r="N1064" i="19"/>
  <c r="P1064" i="19" s="1"/>
  <c r="O1064" i="19"/>
  <c r="Q1064" i="19"/>
  <c r="R1064" i="19"/>
  <c r="S1064" i="19"/>
  <c r="T1064" i="19"/>
  <c r="U1064" i="19"/>
  <c r="V1064" i="19"/>
  <c r="W1064" i="19"/>
  <c r="X1064" i="19"/>
  <c r="Y1064" i="19" s="1"/>
  <c r="Z1064" i="19"/>
  <c r="AB1064" i="19" s="1"/>
  <c r="AA1064" i="19"/>
  <c r="E1065" i="19"/>
  <c r="F1065" i="19"/>
  <c r="G1065" i="19"/>
  <c r="H1065" i="19"/>
  <c r="I1065" i="19"/>
  <c r="J1065" i="19"/>
  <c r="K1065" i="19"/>
  <c r="L1065" i="19"/>
  <c r="M1065" i="19"/>
  <c r="N1065" i="19"/>
  <c r="P1065" i="19" s="1"/>
  <c r="O1065" i="19"/>
  <c r="Q1065" i="19"/>
  <c r="R1065" i="19"/>
  <c r="S1065" i="19"/>
  <c r="T1065" i="19"/>
  <c r="U1065" i="19"/>
  <c r="V1065" i="19"/>
  <c r="W1065" i="19"/>
  <c r="X1065" i="19"/>
  <c r="Y1065" i="19"/>
  <c r="Z1065" i="19"/>
  <c r="AB1065" i="19" s="1"/>
  <c r="AA1065" i="19"/>
  <c r="E1066" i="19"/>
  <c r="F1066" i="19"/>
  <c r="G1066" i="19"/>
  <c r="H1066" i="19"/>
  <c r="I1066" i="19"/>
  <c r="J1066" i="19"/>
  <c r="K1066" i="19"/>
  <c r="L1066" i="19"/>
  <c r="M1066" i="19"/>
  <c r="N1066" i="19"/>
  <c r="P1066" i="19" s="1"/>
  <c r="O1066" i="19"/>
  <c r="Q1066" i="19"/>
  <c r="R1066" i="19"/>
  <c r="S1066" i="19"/>
  <c r="T1066" i="19"/>
  <c r="U1066" i="19"/>
  <c r="V1066" i="19"/>
  <c r="W1066" i="19"/>
  <c r="X1066" i="19"/>
  <c r="Y1066" i="19" s="1"/>
  <c r="Z1066" i="19"/>
  <c r="AB1066" i="19" s="1"/>
  <c r="AA1066" i="19"/>
  <c r="E1067" i="19"/>
  <c r="F1067" i="19"/>
  <c r="G1067" i="19"/>
  <c r="H1067" i="19"/>
  <c r="I1067" i="19"/>
  <c r="J1067" i="19"/>
  <c r="K1067" i="19"/>
  <c r="L1067" i="19"/>
  <c r="M1067" i="19"/>
  <c r="N1067" i="19"/>
  <c r="P1067" i="19" s="1"/>
  <c r="O1067" i="19"/>
  <c r="Q1067" i="19"/>
  <c r="R1067" i="19"/>
  <c r="S1067" i="19"/>
  <c r="T1067" i="19"/>
  <c r="U1067" i="19"/>
  <c r="V1067" i="19"/>
  <c r="W1067" i="19"/>
  <c r="X1067" i="19"/>
  <c r="Y1067" i="19"/>
  <c r="Z1067" i="19"/>
  <c r="AB1067" i="19" s="1"/>
  <c r="AA1067" i="19"/>
  <c r="E1068" i="19"/>
  <c r="F1068" i="19"/>
  <c r="G1068" i="19"/>
  <c r="H1068" i="19"/>
  <c r="I1068" i="19"/>
  <c r="J1068" i="19"/>
  <c r="K1068" i="19"/>
  <c r="L1068" i="19"/>
  <c r="M1068" i="19"/>
  <c r="N1068" i="19"/>
  <c r="O1068" i="19"/>
  <c r="P1068" i="19"/>
  <c r="Q1068" i="19"/>
  <c r="R1068" i="19"/>
  <c r="S1068" i="19"/>
  <c r="T1068" i="19"/>
  <c r="U1068" i="19"/>
  <c r="V1068" i="19"/>
  <c r="W1068" i="19"/>
  <c r="X1068" i="19"/>
  <c r="Y1068" i="19" s="1"/>
  <c r="Z1068" i="19"/>
  <c r="AB1068" i="19" s="1"/>
  <c r="AA1068" i="19"/>
  <c r="E1069" i="19"/>
  <c r="F1069" i="19"/>
  <c r="G1069" i="19"/>
  <c r="H1069" i="19"/>
  <c r="I1069" i="19"/>
  <c r="J1069" i="19"/>
  <c r="K1069" i="19"/>
  <c r="L1069" i="19"/>
  <c r="M1069" i="19"/>
  <c r="N1069" i="19"/>
  <c r="O1069" i="19"/>
  <c r="P1069" i="19"/>
  <c r="Q1069" i="19"/>
  <c r="R1069" i="19"/>
  <c r="S1069" i="19"/>
  <c r="T1069" i="19"/>
  <c r="U1069" i="19"/>
  <c r="V1069" i="19"/>
  <c r="W1069" i="19"/>
  <c r="X1069" i="19"/>
  <c r="Y1069" i="19" s="1"/>
  <c r="Z1069" i="19"/>
  <c r="AB1069" i="19" s="1"/>
  <c r="AA1069" i="19"/>
  <c r="E1070" i="19"/>
  <c r="F1070" i="19"/>
  <c r="G1070" i="19"/>
  <c r="H1070" i="19"/>
  <c r="I1070" i="19"/>
  <c r="J1070" i="19"/>
  <c r="K1070" i="19"/>
  <c r="L1070" i="19"/>
  <c r="M1070" i="19"/>
  <c r="N1070" i="19"/>
  <c r="P1070" i="19" s="1"/>
  <c r="O1070" i="19"/>
  <c r="Q1070" i="19"/>
  <c r="R1070" i="19"/>
  <c r="S1070" i="19"/>
  <c r="T1070" i="19"/>
  <c r="U1070" i="19"/>
  <c r="V1070" i="19"/>
  <c r="W1070" i="19"/>
  <c r="X1070" i="19"/>
  <c r="Y1070" i="19"/>
  <c r="Z1070" i="19"/>
  <c r="AB1070" i="19" s="1"/>
  <c r="AA1070" i="19"/>
  <c r="E1071" i="19"/>
  <c r="F1071" i="19"/>
  <c r="G1071" i="19"/>
  <c r="H1071" i="19"/>
  <c r="I1071" i="19"/>
  <c r="J1071" i="19"/>
  <c r="K1071" i="19"/>
  <c r="L1071" i="19"/>
  <c r="M1071" i="19"/>
  <c r="N1071" i="19"/>
  <c r="P1071" i="19" s="1"/>
  <c r="O1071" i="19"/>
  <c r="Q1071" i="19"/>
  <c r="R1071" i="19"/>
  <c r="S1071" i="19"/>
  <c r="T1071" i="19"/>
  <c r="U1071" i="19"/>
  <c r="V1071" i="19"/>
  <c r="W1071" i="19"/>
  <c r="Y1071" i="19" s="1"/>
  <c r="X1071" i="19"/>
  <c r="Z1071" i="19"/>
  <c r="AB1071" i="19" s="1"/>
  <c r="AA1071" i="19"/>
  <c r="E1072" i="19"/>
  <c r="F1072" i="19"/>
  <c r="G1072" i="19"/>
  <c r="H1072" i="19"/>
  <c r="I1072" i="19"/>
  <c r="J1072" i="19"/>
  <c r="K1072" i="19"/>
  <c r="L1072" i="19"/>
  <c r="M1072" i="19"/>
  <c r="N1072" i="19"/>
  <c r="P1072" i="19" s="1"/>
  <c r="O1072" i="19"/>
  <c r="Q1072" i="19"/>
  <c r="R1072" i="19"/>
  <c r="S1072" i="19"/>
  <c r="T1072" i="19"/>
  <c r="U1072" i="19"/>
  <c r="V1072" i="19"/>
  <c r="W1072" i="19"/>
  <c r="Y1072" i="19" s="1"/>
  <c r="X1072" i="19"/>
  <c r="Z1072" i="19"/>
  <c r="AB1072" i="19" s="1"/>
  <c r="AA1072" i="19"/>
  <c r="E1073" i="19"/>
  <c r="F1073" i="19"/>
  <c r="G1073" i="19"/>
  <c r="H1073" i="19"/>
  <c r="I1073" i="19"/>
  <c r="J1073" i="19"/>
  <c r="K1073" i="19"/>
  <c r="L1073" i="19"/>
  <c r="M1073" i="19"/>
  <c r="N1073" i="19"/>
  <c r="P1073" i="19" s="1"/>
  <c r="O1073" i="19"/>
  <c r="Q1073" i="19"/>
  <c r="R1073" i="19"/>
  <c r="S1073" i="19"/>
  <c r="T1073" i="19"/>
  <c r="U1073" i="19"/>
  <c r="V1073" i="19"/>
  <c r="W1073" i="19"/>
  <c r="Y1073" i="19" s="1"/>
  <c r="X1073" i="19"/>
  <c r="Z1073" i="19"/>
  <c r="AB1073" i="19" s="1"/>
  <c r="AA1073" i="19"/>
  <c r="E1074" i="19"/>
  <c r="F1074" i="19"/>
  <c r="G1074" i="19"/>
  <c r="H1074" i="19"/>
  <c r="I1074" i="19"/>
  <c r="J1074" i="19"/>
  <c r="K1074" i="19"/>
  <c r="L1074" i="19"/>
  <c r="M1074" i="19"/>
  <c r="N1074" i="19"/>
  <c r="P1074" i="19" s="1"/>
  <c r="O1074" i="19"/>
  <c r="Q1074" i="19"/>
  <c r="R1074" i="19"/>
  <c r="S1074" i="19"/>
  <c r="T1074" i="19"/>
  <c r="U1074" i="19"/>
  <c r="V1074" i="19"/>
  <c r="W1074" i="19"/>
  <c r="Y1074" i="19" s="1"/>
  <c r="X1074" i="19"/>
  <c r="Z1074" i="19"/>
  <c r="AB1074" i="19" s="1"/>
  <c r="AA1074" i="19"/>
  <c r="E1075" i="19"/>
  <c r="F1075" i="19"/>
  <c r="G1075" i="19"/>
  <c r="H1075" i="19"/>
  <c r="I1075" i="19"/>
  <c r="J1075" i="19"/>
  <c r="K1075" i="19"/>
  <c r="L1075" i="19"/>
  <c r="M1075" i="19"/>
  <c r="N1075" i="19"/>
  <c r="P1075" i="19" s="1"/>
  <c r="O1075" i="19"/>
  <c r="Q1075" i="19"/>
  <c r="R1075" i="19"/>
  <c r="S1075" i="19"/>
  <c r="T1075" i="19"/>
  <c r="U1075" i="19"/>
  <c r="V1075" i="19"/>
  <c r="W1075" i="19"/>
  <c r="Y1075" i="19" s="1"/>
  <c r="X1075" i="19"/>
  <c r="Z1075" i="19"/>
  <c r="AB1075" i="19" s="1"/>
  <c r="AA1075" i="19"/>
  <c r="E1076" i="19"/>
  <c r="F1076" i="19"/>
  <c r="G1076" i="19"/>
  <c r="H1076" i="19"/>
  <c r="I1076" i="19"/>
  <c r="J1076" i="19"/>
  <c r="K1076" i="19"/>
  <c r="L1076" i="19"/>
  <c r="M1076" i="19"/>
  <c r="N1076" i="19"/>
  <c r="P1076" i="19" s="1"/>
  <c r="O1076" i="19"/>
  <c r="Q1076" i="19"/>
  <c r="R1076" i="19"/>
  <c r="S1076" i="19"/>
  <c r="T1076" i="19"/>
  <c r="U1076" i="19"/>
  <c r="V1076" i="19"/>
  <c r="W1076" i="19"/>
  <c r="Y1076" i="19" s="1"/>
  <c r="X1076" i="19"/>
  <c r="Z1076" i="19"/>
  <c r="AB1076" i="19" s="1"/>
  <c r="AA1076" i="19"/>
  <c r="E1077" i="19"/>
  <c r="F1077" i="19"/>
  <c r="G1077" i="19"/>
  <c r="H1077" i="19"/>
  <c r="I1077" i="19"/>
  <c r="J1077" i="19"/>
  <c r="K1077" i="19"/>
  <c r="L1077" i="19"/>
  <c r="M1077" i="19"/>
  <c r="N1077" i="19"/>
  <c r="P1077" i="19" s="1"/>
  <c r="O1077" i="19"/>
  <c r="Q1077" i="19"/>
  <c r="R1077" i="19"/>
  <c r="S1077" i="19"/>
  <c r="T1077" i="19"/>
  <c r="U1077" i="19"/>
  <c r="V1077" i="19"/>
  <c r="W1077" i="19"/>
  <c r="Y1077" i="19" s="1"/>
  <c r="X1077" i="19"/>
  <c r="Z1077" i="19"/>
  <c r="AB1077" i="19" s="1"/>
  <c r="AA1077" i="19"/>
  <c r="E1078" i="19"/>
  <c r="F1078" i="19"/>
  <c r="G1078" i="19"/>
  <c r="H1078" i="19"/>
  <c r="I1078" i="19"/>
  <c r="J1078" i="19"/>
  <c r="K1078" i="19"/>
  <c r="L1078" i="19"/>
  <c r="M1078" i="19"/>
  <c r="N1078" i="19"/>
  <c r="P1078" i="19" s="1"/>
  <c r="O1078" i="19"/>
  <c r="Q1078" i="19"/>
  <c r="R1078" i="19"/>
  <c r="S1078" i="19"/>
  <c r="T1078" i="19"/>
  <c r="U1078" i="19"/>
  <c r="V1078" i="19"/>
  <c r="W1078" i="19"/>
  <c r="Y1078" i="19" s="1"/>
  <c r="X1078" i="19"/>
  <c r="Z1078" i="19"/>
  <c r="AB1078" i="19" s="1"/>
  <c r="AA1078" i="19"/>
  <c r="E1079" i="19"/>
  <c r="F1079" i="19"/>
  <c r="G1079" i="19"/>
  <c r="H1079" i="19"/>
  <c r="I1079" i="19"/>
  <c r="J1079" i="19"/>
  <c r="K1079" i="19"/>
  <c r="L1079" i="19"/>
  <c r="M1079" i="19"/>
  <c r="N1079" i="19"/>
  <c r="P1079" i="19" s="1"/>
  <c r="O1079" i="19"/>
  <c r="Q1079" i="19"/>
  <c r="R1079" i="19"/>
  <c r="S1079" i="19"/>
  <c r="T1079" i="19"/>
  <c r="U1079" i="19"/>
  <c r="V1079" i="19"/>
  <c r="W1079" i="19"/>
  <c r="Y1079" i="19" s="1"/>
  <c r="X1079" i="19"/>
  <c r="Z1079" i="19"/>
  <c r="AB1079" i="19" s="1"/>
  <c r="AA1079" i="19"/>
  <c r="E1080" i="19"/>
  <c r="F1080" i="19"/>
  <c r="G1080" i="19"/>
  <c r="H1080" i="19"/>
  <c r="I1080" i="19"/>
  <c r="J1080" i="19"/>
  <c r="K1080" i="19"/>
  <c r="L1080" i="19"/>
  <c r="M1080" i="19"/>
  <c r="N1080" i="19"/>
  <c r="P1080" i="19" s="1"/>
  <c r="O1080" i="19"/>
  <c r="Q1080" i="19"/>
  <c r="R1080" i="19"/>
  <c r="S1080" i="19"/>
  <c r="T1080" i="19"/>
  <c r="U1080" i="19"/>
  <c r="V1080" i="19"/>
  <c r="W1080" i="19"/>
  <c r="Y1080" i="19" s="1"/>
  <c r="X1080" i="19"/>
  <c r="Z1080" i="19"/>
  <c r="AB1080" i="19" s="1"/>
  <c r="AA1080" i="19"/>
  <c r="E1081" i="19"/>
  <c r="F1081" i="19"/>
  <c r="G1081" i="19"/>
  <c r="H1081" i="19"/>
  <c r="I1081" i="19"/>
  <c r="J1081" i="19"/>
  <c r="K1081" i="19"/>
  <c r="L1081" i="19"/>
  <c r="M1081" i="19"/>
  <c r="N1081" i="19"/>
  <c r="P1081" i="19" s="1"/>
  <c r="O1081" i="19"/>
  <c r="Q1081" i="19"/>
  <c r="R1081" i="19"/>
  <c r="S1081" i="19"/>
  <c r="T1081" i="19"/>
  <c r="U1081" i="19"/>
  <c r="V1081" i="19"/>
  <c r="W1081" i="19"/>
  <c r="Y1081" i="19" s="1"/>
  <c r="X1081" i="19"/>
  <c r="Z1081" i="19"/>
  <c r="AB1081" i="19" s="1"/>
  <c r="AA1081" i="19"/>
  <c r="E1082" i="19"/>
  <c r="F1082" i="19"/>
  <c r="G1082" i="19"/>
  <c r="H1082" i="19"/>
  <c r="I1082" i="19"/>
  <c r="J1082" i="19"/>
  <c r="K1082" i="19"/>
  <c r="L1082" i="19"/>
  <c r="M1082" i="19"/>
  <c r="N1082" i="19"/>
  <c r="P1082" i="19" s="1"/>
  <c r="O1082" i="19"/>
  <c r="Q1082" i="19"/>
  <c r="R1082" i="19"/>
  <c r="S1082" i="19"/>
  <c r="T1082" i="19"/>
  <c r="U1082" i="19"/>
  <c r="V1082" i="19"/>
  <c r="W1082" i="19"/>
  <c r="Y1082" i="19" s="1"/>
  <c r="X1082" i="19"/>
  <c r="Z1082" i="19"/>
  <c r="AB1082" i="19" s="1"/>
  <c r="AA1082" i="19"/>
  <c r="E1083" i="19"/>
  <c r="F1083" i="19"/>
  <c r="G1083" i="19"/>
  <c r="H1083" i="19"/>
  <c r="I1083" i="19"/>
  <c r="J1083" i="19"/>
  <c r="K1083" i="19"/>
  <c r="L1083" i="19"/>
  <c r="M1083" i="19"/>
  <c r="N1083" i="19"/>
  <c r="P1083" i="19" s="1"/>
  <c r="O1083" i="19"/>
  <c r="Q1083" i="19"/>
  <c r="R1083" i="19"/>
  <c r="S1083" i="19"/>
  <c r="T1083" i="19"/>
  <c r="U1083" i="19"/>
  <c r="V1083" i="19"/>
  <c r="W1083" i="19"/>
  <c r="Y1083" i="19" s="1"/>
  <c r="X1083" i="19"/>
  <c r="Z1083" i="19"/>
  <c r="AB1083" i="19" s="1"/>
  <c r="AA1083" i="19"/>
  <c r="E1084" i="19"/>
  <c r="F1084" i="19"/>
  <c r="G1084" i="19"/>
  <c r="H1084" i="19"/>
  <c r="I1084" i="19"/>
  <c r="J1084" i="19"/>
  <c r="K1084" i="19"/>
  <c r="L1084" i="19"/>
  <c r="M1084" i="19"/>
  <c r="N1084" i="19"/>
  <c r="P1084" i="19" s="1"/>
  <c r="O1084" i="19"/>
  <c r="Q1084" i="19"/>
  <c r="R1084" i="19"/>
  <c r="S1084" i="19"/>
  <c r="T1084" i="19"/>
  <c r="U1084" i="19"/>
  <c r="V1084" i="19"/>
  <c r="W1084" i="19"/>
  <c r="Y1084" i="19" s="1"/>
  <c r="X1084" i="19"/>
  <c r="Z1084" i="19"/>
  <c r="AB1084" i="19" s="1"/>
  <c r="AA1084" i="19"/>
  <c r="E1085" i="19"/>
  <c r="F1085" i="19"/>
  <c r="G1085" i="19"/>
  <c r="H1085" i="19"/>
  <c r="I1085" i="19"/>
  <c r="J1085" i="19"/>
  <c r="K1085" i="19"/>
  <c r="L1085" i="19"/>
  <c r="M1085" i="19"/>
  <c r="N1085" i="19"/>
  <c r="P1085" i="19" s="1"/>
  <c r="O1085" i="19"/>
  <c r="Q1085" i="19"/>
  <c r="R1085" i="19"/>
  <c r="S1085" i="19"/>
  <c r="T1085" i="19"/>
  <c r="U1085" i="19"/>
  <c r="V1085" i="19"/>
  <c r="W1085" i="19"/>
  <c r="Y1085" i="19" s="1"/>
  <c r="X1085" i="19"/>
  <c r="Z1085" i="19"/>
  <c r="AB1085" i="19" s="1"/>
  <c r="AA1085" i="19"/>
  <c r="E1086" i="19"/>
  <c r="F1086" i="19"/>
  <c r="G1086" i="19"/>
  <c r="H1086" i="19"/>
  <c r="I1086" i="19"/>
  <c r="J1086" i="19"/>
  <c r="K1086" i="19"/>
  <c r="L1086" i="19"/>
  <c r="M1086" i="19"/>
  <c r="N1086" i="19"/>
  <c r="P1086" i="19" s="1"/>
  <c r="O1086" i="19"/>
  <c r="Q1086" i="19"/>
  <c r="R1086" i="19"/>
  <c r="S1086" i="19"/>
  <c r="T1086" i="19"/>
  <c r="U1086" i="19"/>
  <c r="V1086" i="19"/>
  <c r="W1086" i="19"/>
  <c r="Y1086" i="19" s="1"/>
  <c r="X1086" i="19"/>
  <c r="Z1086" i="19"/>
  <c r="AB1086" i="19" s="1"/>
  <c r="AA1086" i="19"/>
  <c r="E1087" i="19"/>
  <c r="F1087" i="19"/>
  <c r="G1087" i="19"/>
  <c r="H1087" i="19"/>
  <c r="I1087" i="19"/>
  <c r="J1087" i="19"/>
  <c r="K1087" i="19"/>
  <c r="L1087" i="19"/>
  <c r="M1087" i="19"/>
  <c r="N1087" i="19"/>
  <c r="P1087" i="19" s="1"/>
  <c r="O1087" i="19"/>
  <c r="Q1087" i="19"/>
  <c r="R1087" i="19"/>
  <c r="S1087" i="19"/>
  <c r="T1087" i="19"/>
  <c r="U1087" i="19"/>
  <c r="V1087" i="19"/>
  <c r="W1087" i="19"/>
  <c r="Y1087" i="19" s="1"/>
  <c r="X1087" i="19"/>
  <c r="Z1087" i="19"/>
  <c r="AB1087" i="19" s="1"/>
  <c r="AA1087" i="19"/>
  <c r="E1088" i="19"/>
  <c r="F1088" i="19"/>
  <c r="G1088" i="19"/>
  <c r="H1088" i="19"/>
  <c r="I1088" i="19"/>
  <c r="J1088" i="19"/>
  <c r="K1088" i="19"/>
  <c r="L1088" i="19"/>
  <c r="M1088" i="19"/>
  <c r="N1088" i="19"/>
  <c r="P1088" i="19" s="1"/>
  <c r="O1088" i="19"/>
  <c r="Q1088" i="19"/>
  <c r="R1088" i="19"/>
  <c r="S1088" i="19"/>
  <c r="T1088" i="19"/>
  <c r="U1088" i="19"/>
  <c r="V1088" i="19"/>
  <c r="W1088" i="19"/>
  <c r="Y1088" i="19" s="1"/>
  <c r="X1088" i="19"/>
  <c r="Z1088" i="19"/>
  <c r="AB1088" i="19" s="1"/>
  <c r="AA1088" i="19"/>
  <c r="E1089" i="19"/>
  <c r="F1089" i="19"/>
  <c r="G1089" i="19"/>
  <c r="H1089" i="19"/>
  <c r="I1089" i="19"/>
  <c r="J1089" i="19"/>
  <c r="K1089" i="19"/>
  <c r="L1089" i="19"/>
  <c r="M1089" i="19"/>
  <c r="N1089" i="19"/>
  <c r="P1089" i="19" s="1"/>
  <c r="O1089" i="19"/>
  <c r="Q1089" i="19"/>
  <c r="R1089" i="19"/>
  <c r="S1089" i="19"/>
  <c r="T1089" i="19"/>
  <c r="U1089" i="19"/>
  <c r="V1089" i="19"/>
  <c r="W1089" i="19"/>
  <c r="Y1089" i="19" s="1"/>
  <c r="X1089" i="19"/>
  <c r="Z1089" i="19"/>
  <c r="AB1089" i="19" s="1"/>
  <c r="AA1089" i="19"/>
  <c r="E1090" i="19"/>
  <c r="F1090" i="19"/>
  <c r="G1090" i="19"/>
  <c r="H1090" i="19"/>
  <c r="I1090" i="19"/>
  <c r="J1090" i="19"/>
  <c r="K1090" i="19"/>
  <c r="L1090" i="19"/>
  <c r="M1090" i="19"/>
  <c r="N1090" i="19"/>
  <c r="P1090" i="19" s="1"/>
  <c r="O1090" i="19"/>
  <c r="Q1090" i="19"/>
  <c r="R1090" i="19"/>
  <c r="S1090" i="19"/>
  <c r="T1090" i="19"/>
  <c r="U1090" i="19"/>
  <c r="V1090" i="19"/>
  <c r="W1090" i="19"/>
  <c r="Y1090" i="19" s="1"/>
  <c r="X1090" i="19"/>
  <c r="Z1090" i="19"/>
  <c r="AB1090" i="19" s="1"/>
  <c r="AA1090" i="19"/>
  <c r="E1091" i="19"/>
  <c r="F1091" i="19"/>
  <c r="G1091" i="19"/>
  <c r="H1091" i="19"/>
  <c r="I1091" i="19"/>
  <c r="J1091" i="19"/>
  <c r="K1091" i="19"/>
  <c r="L1091" i="19"/>
  <c r="M1091" i="19"/>
  <c r="N1091" i="19"/>
  <c r="P1091" i="19" s="1"/>
  <c r="O1091" i="19"/>
  <c r="Q1091" i="19"/>
  <c r="R1091" i="19"/>
  <c r="S1091" i="19"/>
  <c r="T1091" i="19"/>
  <c r="U1091" i="19"/>
  <c r="V1091" i="19"/>
  <c r="W1091" i="19"/>
  <c r="Y1091" i="19" s="1"/>
  <c r="X1091" i="19"/>
  <c r="Z1091" i="19"/>
  <c r="AB1091" i="19" s="1"/>
  <c r="AA1091" i="19"/>
  <c r="E1092" i="19"/>
  <c r="F1092" i="19"/>
  <c r="G1092" i="19"/>
  <c r="H1092" i="19"/>
  <c r="I1092" i="19"/>
  <c r="J1092" i="19"/>
  <c r="K1092" i="19"/>
  <c r="L1092" i="19"/>
  <c r="M1092" i="19"/>
  <c r="N1092" i="19"/>
  <c r="P1092" i="19" s="1"/>
  <c r="O1092" i="19"/>
  <c r="Q1092" i="19"/>
  <c r="R1092" i="19"/>
  <c r="S1092" i="19"/>
  <c r="T1092" i="19"/>
  <c r="U1092" i="19"/>
  <c r="V1092" i="19"/>
  <c r="W1092" i="19"/>
  <c r="Y1092" i="19" s="1"/>
  <c r="X1092" i="19"/>
  <c r="Z1092" i="19"/>
  <c r="AB1092" i="19" s="1"/>
  <c r="AA1092" i="19"/>
  <c r="E1093" i="19"/>
  <c r="F1093" i="19"/>
  <c r="G1093" i="19"/>
  <c r="H1093" i="19"/>
  <c r="I1093" i="19"/>
  <c r="J1093" i="19"/>
  <c r="K1093" i="19"/>
  <c r="L1093" i="19"/>
  <c r="M1093" i="19"/>
  <c r="N1093" i="19"/>
  <c r="P1093" i="19" s="1"/>
  <c r="O1093" i="19"/>
  <c r="Q1093" i="19"/>
  <c r="R1093" i="19"/>
  <c r="S1093" i="19"/>
  <c r="T1093" i="19"/>
  <c r="U1093" i="19"/>
  <c r="V1093" i="19"/>
  <c r="W1093" i="19"/>
  <c r="Y1093" i="19" s="1"/>
  <c r="X1093" i="19"/>
  <c r="Z1093" i="19"/>
  <c r="AB1093" i="19" s="1"/>
  <c r="AA1093" i="19"/>
  <c r="E1094" i="19"/>
  <c r="F1094" i="19"/>
  <c r="G1094" i="19"/>
  <c r="H1094" i="19"/>
  <c r="I1094" i="19"/>
  <c r="J1094" i="19"/>
  <c r="K1094" i="19"/>
  <c r="L1094" i="19"/>
  <c r="M1094" i="19"/>
  <c r="N1094" i="19"/>
  <c r="P1094" i="19" s="1"/>
  <c r="O1094" i="19"/>
  <c r="Q1094" i="19"/>
  <c r="R1094" i="19"/>
  <c r="S1094" i="19"/>
  <c r="T1094" i="19"/>
  <c r="U1094" i="19"/>
  <c r="V1094" i="19"/>
  <c r="W1094" i="19"/>
  <c r="Y1094" i="19" s="1"/>
  <c r="X1094" i="19"/>
  <c r="Z1094" i="19"/>
  <c r="AB1094" i="19" s="1"/>
  <c r="AA1094" i="19"/>
  <c r="E1095" i="19"/>
  <c r="F1095" i="19"/>
  <c r="G1095" i="19"/>
  <c r="H1095" i="19"/>
  <c r="I1095" i="19"/>
  <c r="J1095" i="19"/>
  <c r="K1095" i="19"/>
  <c r="L1095" i="19"/>
  <c r="M1095" i="19"/>
  <c r="N1095" i="19"/>
  <c r="P1095" i="19" s="1"/>
  <c r="O1095" i="19"/>
  <c r="Q1095" i="19"/>
  <c r="R1095" i="19"/>
  <c r="S1095" i="19"/>
  <c r="T1095" i="19"/>
  <c r="U1095" i="19"/>
  <c r="V1095" i="19"/>
  <c r="W1095" i="19"/>
  <c r="Y1095" i="19" s="1"/>
  <c r="X1095" i="19"/>
  <c r="Z1095" i="19"/>
  <c r="AB1095" i="19" s="1"/>
  <c r="AA1095" i="19"/>
  <c r="E1096" i="19"/>
  <c r="F1096" i="19"/>
  <c r="G1096" i="19"/>
  <c r="H1096" i="19"/>
  <c r="I1096" i="19"/>
  <c r="J1096" i="19"/>
  <c r="K1096" i="19"/>
  <c r="L1096" i="19"/>
  <c r="M1096" i="19"/>
  <c r="N1096" i="19"/>
  <c r="P1096" i="19" s="1"/>
  <c r="O1096" i="19"/>
  <c r="Q1096" i="19"/>
  <c r="R1096" i="19"/>
  <c r="S1096" i="19"/>
  <c r="T1096" i="19"/>
  <c r="U1096" i="19"/>
  <c r="V1096" i="19"/>
  <c r="W1096" i="19"/>
  <c r="Y1096" i="19" s="1"/>
  <c r="X1096" i="19"/>
  <c r="Z1096" i="19"/>
  <c r="AB1096" i="19" s="1"/>
  <c r="AA1096" i="19"/>
  <c r="E1097" i="19"/>
  <c r="F1097" i="19"/>
  <c r="G1097" i="19"/>
  <c r="H1097" i="19"/>
  <c r="I1097" i="19"/>
  <c r="J1097" i="19"/>
  <c r="K1097" i="19"/>
  <c r="L1097" i="19"/>
  <c r="M1097" i="19"/>
  <c r="N1097" i="19"/>
  <c r="P1097" i="19" s="1"/>
  <c r="O1097" i="19"/>
  <c r="Q1097" i="19"/>
  <c r="R1097" i="19"/>
  <c r="S1097" i="19"/>
  <c r="T1097" i="19"/>
  <c r="U1097" i="19"/>
  <c r="V1097" i="19"/>
  <c r="W1097" i="19"/>
  <c r="Y1097" i="19" s="1"/>
  <c r="X1097" i="19"/>
  <c r="Z1097" i="19"/>
  <c r="AB1097" i="19" s="1"/>
  <c r="AA1097" i="19"/>
  <c r="E1098" i="19"/>
  <c r="F1098" i="19"/>
  <c r="G1098" i="19"/>
  <c r="H1098" i="19"/>
  <c r="I1098" i="19"/>
  <c r="J1098" i="19"/>
  <c r="K1098" i="19"/>
  <c r="L1098" i="19"/>
  <c r="M1098" i="19"/>
  <c r="N1098" i="19"/>
  <c r="P1098" i="19" s="1"/>
  <c r="O1098" i="19"/>
  <c r="Q1098" i="19"/>
  <c r="R1098" i="19"/>
  <c r="S1098" i="19"/>
  <c r="T1098" i="19"/>
  <c r="U1098" i="19"/>
  <c r="V1098" i="19"/>
  <c r="W1098" i="19"/>
  <c r="Y1098" i="19" s="1"/>
  <c r="X1098" i="19"/>
  <c r="Z1098" i="19"/>
  <c r="AB1098" i="19" s="1"/>
  <c r="AA1098" i="19"/>
  <c r="E1099" i="19"/>
  <c r="F1099" i="19"/>
  <c r="G1099" i="19"/>
  <c r="H1099" i="19"/>
  <c r="I1099" i="19"/>
  <c r="J1099" i="19"/>
  <c r="K1099" i="19"/>
  <c r="L1099" i="19"/>
  <c r="M1099" i="19"/>
  <c r="N1099" i="19"/>
  <c r="P1099" i="19" s="1"/>
  <c r="O1099" i="19"/>
  <c r="Q1099" i="19"/>
  <c r="R1099" i="19"/>
  <c r="S1099" i="19"/>
  <c r="T1099" i="19"/>
  <c r="U1099" i="19"/>
  <c r="V1099" i="19"/>
  <c r="W1099" i="19"/>
  <c r="Y1099" i="19" s="1"/>
  <c r="X1099" i="19"/>
  <c r="Z1099" i="19"/>
  <c r="AB1099" i="19" s="1"/>
  <c r="AA1099" i="19"/>
  <c r="E1100" i="19"/>
  <c r="F1100" i="19"/>
  <c r="G1100" i="19"/>
  <c r="H1100" i="19"/>
  <c r="I1100" i="19"/>
  <c r="J1100" i="19"/>
  <c r="K1100" i="19"/>
  <c r="L1100" i="19"/>
  <c r="M1100" i="19"/>
  <c r="N1100" i="19"/>
  <c r="P1100" i="19" s="1"/>
  <c r="O1100" i="19"/>
  <c r="Q1100" i="19"/>
  <c r="R1100" i="19"/>
  <c r="S1100" i="19"/>
  <c r="T1100" i="19"/>
  <c r="U1100" i="19"/>
  <c r="V1100" i="19"/>
  <c r="W1100" i="19"/>
  <c r="Y1100" i="19" s="1"/>
  <c r="X1100" i="19"/>
  <c r="Z1100" i="19"/>
  <c r="AB1100" i="19" s="1"/>
  <c r="AA1100" i="19"/>
  <c r="E1101" i="19"/>
  <c r="F1101" i="19"/>
  <c r="G1101" i="19"/>
  <c r="H1101" i="19"/>
  <c r="I1101" i="19"/>
  <c r="J1101" i="19"/>
  <c r="K1101" i="19"/>
  <c r="L1101" i="19"/>
  <c r="M1101" i="19"/>
  <c r="N1101" i="19"/>
  <c r="P1101" i="19" s="1"/>
  <c r="O1101" i="19"/>
  <c r="Q1101" i="19"/>
  <c r="R1101" i="19"/>
  <c r="S1101" i="19"/>
  <c r="T1101" i="19"/>
  <c r="U1101" i="19"/>
  <c r="V1101" i="19"/>
  <c r="W1101" i="19"/>
  <c r="Y1101" i="19" s="1"/>
  <c r="X1101" i="19"/>
  <c r="Z1101" i="19"/>
  <c r="AB1101" i="19" s="1"/>
  <c r="AA1101" i="19"/>
  <c r="E1102" i="19"/>
  <c r="F1102" i="19"/>
  <c r="G1102" i="19"/>
  <c r="H1102" i="19"/>
  <c r="I1102" i="19"/>
  <c r="J1102" i="19"/>
  <c r="K1102" i="19"/>
  <c r="L1102" i="19"/>
  <c r="M1102" i="19"/>
  <c r="N1102" i="19"/>
  <c r="P1102" i="19" s="1"/>
  <c r="O1102" i="19"/>
  <c r="Q1102" i="19"/>
  <c r="R1102" i="19"/>
  <c r="S1102" i="19"/>
  <c r="T1102" i="19"/>
  <c r="U1102" i="19"/>
  <c r="V1102" i="19"/>
  <c r="W1102" i="19"/>
  <c r="Y1102" i="19" s="1"/>
  <c r="X1102" i="19"/>
  <c r="Z1102" i="19"/>
  <c r="AB1102" i="19" s="1"/>
  <c r="AA1102" i="19"/>
  <c r="E1103" i="19"/>
  <c r="F1103" i="19"/>
  <c r="G1103" i="19"/>
  <c r="H1103" i="19"/>
  <c r="I1103" i="19"/>
  <c r="J1103" i="19"/>
  <c r="K1103" i="19"/>
  <c r="L1103" i="19"/>
  <c r="M1103" i="19"/>
  <c r="N1103" i="19"/>
  <c r="P1103" i="19" s="1"/>
  <c r="O1103" i="19"/>
  <c r="Q1103" i="19"/>
  <c r="R1103" i="19"/>
  <c r="S1103" i="19"/>
  <c r="T1103" i="19"/>
  <c r="U1103" i="19"/>
  <c r="V1103" i="19"/>
  <c r="W1103" i="19"/>
  <c r="Y1103" i="19" s="1"/>
  <c r="X1103" i="19"/>
  <c r="Z1103" i="19"/>
  <c r="AB1103" i="19" s="1"/>
  <c r="AA1103" i="19"/>
  <c r="E1104" i="19"/>
  <c r="F1104" i="19"/>
  <c r="G1104" i="19"/>
  <c r="H1104" i="19"/>
  <c r="I1104" i="19"/>
  <c r="J1104" i="19"/>
  <c r="K1104" i="19"/>
  <c r="L1104" i="19"/>
  <c r="M1104" i="19"/>
  <c r="N1104" i="19"/>
  <c r="P1104" i="19" s="1"/>
  <c r="O1104" i="19"/>
  <c r="Q1104" i="19"/>
  <c r="R1104" i="19"/>
  <c r="S1104" i="19"/>
  <c r="T1104" i="19"/>
  <c r="U1104" i="19"/>
  <c r="V1104" i="19"/>
  <c r="W1104" i="19"/>
  <c r="Y1104" i="19" s="1"/>
  <c r="X1104" i="19"/>
  <c r="Z1104" i="19"/>
  <c r="AB1104" i="19" s="1"/>
  <c r="AA1104" i="19"/>
  <c r="E1105" i="19"/>
  <c r="F1105" i="19"/>
  <c r="G1105" i="19"/>
  <c r="H1105" i="19"/>
  <c r="I1105" i="19"/>
  <c r="J1105" i="19"/>
  <c r="K1105" i="19"/>
  <c r="L1105" i="19"/>
  <c r="M1105" i="19"/>
  <c r="N1105" i="19"/>
  <c r="P1105" i="19" s="1"/>
  <c r="O1105" i="19"/>
  <c r="Q1105" i="19"/>
  <c r="R1105" i="19"/>
  <c r="S1105" i="19"/>
  <c r="T1105" i="19"/>
  <c r="U1105" i="19"/>
  <c r="V1105" i="19"/>
  <c r="W1105" i="19"/>
  <c r="Y1105" i="19" s="1"/>
  <c r="X1105" i="19"/>
  <c r="Z1105" i="19"/>
  <c r="AB1105" i="19" s="1"/>
  <c r="AA1105" i="19"/>
  <c r="E1106" i="19"/>
  <c r="F1106" i="19"/>
  <c r="G1106" i="19"/>
  <c r="H1106" i="19"/>
  <c r="I1106" i="19"/>
  <c r="J1106" i="19"/>
  <c r="K1106" i="19"/>
  <c r="L1106" i="19"/>
  <c r="M1106" i="19"/>
  <c r="N1106" i="19"/>
  <c r="P1106" i="19" s="1"/>
  <c r="O1106" i="19"/>
  <c r="Q1106" i="19"/>
  <c r="R1106" i="19"/>
  <c r="S1106" i="19"/>
  <c r="T1106" i="19"/>
  <c r="U1106" i="19"/>
  <c r="V1106" i="19"/>
  <c r="W1106" i="19"/>
  <c r="Y1106" i="19" s="1"/>
  <c r="X1106" i="19"/>
  <c r="Z1106" i="19"/>
  <c r="AB1106" i="19" s="1"/>
  <c r="AA1106" i="19"/>
  <c r="E1107" i="19"/>
  <c r="F1107" i="19"/>
  <c r="G1107" i="19"/>
  <c r="H1107" i="19"/>
  <c r="I1107" i="19"/>
  <c r="J1107" i="19"/>
  <c r="K1107" i="19"/>
  <c r="L1107" i="19"/>
  <c r="M1107" i="19"/>
  <c r="N1107" i="19"/>
  <c r="P1107" i="19" s="1"/>
  <c r="O1107" i="19"/>
  <c r="Q1107" i="19"/>
  <c r="R1107" i="19"/>
  <c r="S1107" i="19"/>
  <c r="T1107" i="19"/>
  <c r="U1107" i="19"/>
  <c r="V1107" i="19"/>
  <c r="W1107" i="19"/>
  <c r="Y1107" i="19" s="1"/>
  <c r="X1107" i="19"/>
  <c r="Z1107" i="19"/>
  <c r="AB1107" i="19" s="1"/>
  <c r="AA1107" i="19"/>
  <c r="E1108" i="19"/>
  <c r="F1108" i="19"/>
  <c r="G1108" i="19"/>
  <c r="H1108" i="19"/>
  <c r="I1108" i="19"/>
  <c r="J1108" i="19"/>
  <c r="K1108" i="19"/>
  <c r="L1108" i="19"/>
  <c r="M1108" i="19"/>
  <c r="N1108" i="19"/>
  <c r="P1108" i="19" s="1"/>
  <c r="O1108" i="19"/>
  <c r="Q1108" i="19"/>
  <c r="R1108" i="19"/>
  <c r="S1108" i="19"/>
  <c r="T1108" i="19"/>
  <c r="U1108" i="19"/>
  <c r="V1108" i="19"/>
  <c r="W1108" i="19"/>
  <c r="Y1108" i="19" s="1"/>
  <c r="X1108" i="19"/>
  <c r="Z1108" i="19"/>
  <c r="AB1108" i="19" s="1"/>
  <c r="AA1108" i="19"/>
  <c r="E1109" i="19"/>
  <c r="F1109" i="19"/>
  <c r="G1109" i="19"/>
  <c r="H1109" i="19"/>
  <c r="I1109" i="19"/>
  <c r="J1109" i="19"/>
  <c r="K1109" i="19"/>
  <c r="L1109" i="19"/>
  <c r="M1109" i="19"/>
  <c r="N1109" i="19"/>
  <c r="P1109" i="19" s="1"/>
  <c r="O1109" i="19"/>
  <c r="Q1109" i="19"/>
  <c r="R1109" i="19"/>
  <c r="S1109" i="19"/>
  <c r="T1109" i="19"/>
  <c r="U1109" i="19"/>
  <c r="V1109" i="19"/>
  <c r="W1109" i="19"/>
  <c r="Y1109" i="19" s="1"/>
  <c r="X1109" i="19"/>
  <c r="Z1109" i="19"/>
  <c r="AB1109" i="19" s="1"/>
  <c r="AA1109" i="19"/>
  <c r="E1110" i="19"/>
  <c r="F1110" i="19"/>
  <c r="G1110" i="19"/>
  <c r="H1110" i="19"/>
  <c r="I1110" i="19"/>
  <c r="J1110" i="19"/>
  <c r="K1110" i="19"/>
  <c r="L1110" i="19"/>
  <c r="M1110" i="19"/>
  <c r="N1110" i="19"/>
  <c r="P1110" i="19" s="1"/>
  <c r="O1110" i="19"/>
  <c r="Q1110" i="19"/>
  <c r="R1110" i="19"/>
  <c r="S1110" i="19"/>
  <c r="T1110" i="19"/>
  <c r="U1110" i="19"/>
  <c r="V1110" i="19"/>
  <c r="W1110" i="19"/>
  <c r="Y1110" i="19" s="1"/>
  <c r="X1110" i="19"/>
  <c r="Z1110" i="19"/>
  <c r="AB1110" i="19" s="1"/>
  <c r="AA1110" i="19"/>
  <c r="E1111" i="19"/>
  <c r="F1111" i="19"/>
  <c r="G1111" i="19"/>
  <c r="H1111" i="19"/>
  <c r="I1111" i="19"/>
  <c r="J1111" i="19"/>
  <c r="K1111" i="19"/>
  <c r="L1111" i="19"/>
  <c r="M1111" i="19"/>
  <c r="N1111" i="19"/>
  <c r="P1111" i="19" s="1"/>
  <c r="O1111" i="19"/>
  <c r="Q1111" i="19"/>
  <c r="R1111" i="19"/>
  <c r="S1111" i="19"/>
  <c r="T1111" i="19"/>
  <c r="U1111" i="19"/>
  <c r="V1111" i="19"/>
  <c r="W1111" i="19"/>
  <c r="Y1111" i="19" s="1"/>
  <c r="X1111" i="19"/>
  <c r="Z1111" i="19"/>
  <c r="AB1111" i="19" s="1"/>
  <c r="AA1111" i="19"/>
  <c r="E1112" i="19"/>
  <c r="F1112" i="19"/>
  <c r="G1112" i="19"/>
  <c r="H1112" i="19"/>
  <c r="I1112" i="19"/>
  <c r="J1112" i="19"/>
  <c r="K1112" i="19"/>
  <c r="L1112" i="19"/>
  <c r="M1112" i="19"/>
  <c r="N1112" i="19"/>
  <c r="P1112" i="19" s="1"/>
  <c r="O1112" i="19"/>
  <c r="Q1112" i="19"/>
  <c r="R1112" i="19"/>
  <c r="S1112" i="19"/>
  <c r="T1112" i="19"/>
  <c r="U1112" i="19"/>
  <c r="V1112" i="19"/>
  <c r="W1112" i="19"/>
  <c r="Y1112" i="19" s="1"/>
  <c r="X1112" i="19"/>
  <c r="Z1112" i="19"/>
  <c r="AB1112" i="19" s="1"/>
  <c r="AA1112" i="19"/>
  <c r="E1113" i="19"/>
  <c r="F1113" i="19"/>
  <c r="G1113" i="19"/>
  <c r="H1113" i="19"/>
  <c r="I1113" i="19"/>
  <c r="J1113" i="19"/>
  <c r="K1113" i="19"/>
  <c r="L1113" i="19"/>
  <c r="M1113" i="19"/>
  <c r="N1113" i="19"/>
  <c r="P1113" i="19" s="1"/>
  <c r="O1113" i="19"/>
  <c r="Q1113" i="19"/>
  <c r="R1113" i="19"/>
  <c r="S1113" i="19"/>
  <c r="T1113" i="19"/>
  <c r="U1113" i="19"/>
  <c r="V1113" i="19"/>
  <c r="W1113" i="19"/>
  <c r="Y1113" i="19" s="1"/>
  <c r="X1113" i="19"/>
  <c r="Z1113" i="19"/>
  <c r="AB1113" i="19" s="1"/>
  <c r="AA1113" i="19"/>
  <c r="E1114" i="19"/>
  <c r="F1114" i="19"/>
  <c r="G1114" i="19"/>
  <c r="H1114" i="19"/>
  <c r="I1114" i="19"/>
  <c r="J1114" i="19"/>
  <c r="K1114" i="19"/>
  <c r="L1114" i="19"/>
  <c r="M1114" i="19"/>
  <c r="N1114" i="19"/>
  <c r="P1114" i="19" s="1"/>
  <c r="O1114" i="19"/>
  <c r="Q1114" i="19"/>
  <c r="R1114" i="19"/>
  <c r="S1114" i="19"/>
  <c r="T1114" i="19"/>
  <c r="U1114" i="19"/>
  <c r="V1114" i="19"/>
  <c r="W1114" i="19"/>
  <c r="Y1114" i="19" s="1"/>
  <c r="X1114" i="19"/>
  <c r="Z1114" i="19"/>
  <c r="AB1114" i="19" s="1"/>
  <c r="AA1114" i="19"/>
  <c r="E1115" i="19"/>
  <c r="F1115" i="19"/>
  <c r="G1115" i="19"/>
  <c r="H1115" i="19"/>
  <c r="I1115" i="19"/>
  <c r="J1115" i="19"/>
  <c r="K1115" i="19"/>
  <c r="L1115" i="19"/>
  <c r="M1115" i="19"/>
  <c r="N1115" i="19"/>
  <c r="P1115" i="19" s="1"/>
  <c r="O1115" i="19"/>
  <c r="Q1115" i="19"/>
  <c r="R1115" i="19"/>
  <c r="S1115" i="19"/>
  <c r="T1115" i="19"/>
  <c r="U1115" i="19"/>
  <c r="V1115" i="19"/>
  <c r="W1115" i="19"/>
  <c r="Y1115" i="19" s="1"/>
  <c r="X1115" i="19"/>
  <c r="Z1115" i="19"/>
  <c r="AB1115" i="19" s="1"/>
  <c r="AA1115" i="19"/>
  <c r="E1116" i="19"/>
  <c r="F1116" i="19"/>
  <c r="G1116" i="19"/>
  <c r="H1116" i="19"/>
  <c r="I1116" i="19"/>
  <c r="J1116" i="19"/>
  <c r="K1116" i="19"/>
  <c r="L1116" i="19"/>
  <c r="M1116" i="19"/>
  <c r="N1116" i="19"/>
  <c r="P1116" i="19" s="1"/>
  <c r="O1116" i="19"/>
  <c r="Q1116" i="19"/>
  <c r="R1116" i="19"/>
  <c r="S1116" i="19"/>
  <c r="T1116" i="19"/>
  <c r="U1116" i="19"/>
  <c r="V1116" i="19"/>
  <c r="W1116" i="19"/>
  <c r="Y1116" i="19" s="1"/>
  <c r="X1116" i="19"/>
  <c r="Z1116" i="19"/>
  <c r="AB1116" i="19" s="1"/>
  <c r="AA1116" i="19"/>
  <c r="E1117" i="19"/>
  <c r="F1117" i="19"/>
  <c r="G1117" i="19"/>
  <c r="H1117" i="19"/>
  <c r="I1117" i="19"/>
  <c r="J1117" i="19"/>
  <c r="K1117" i="19"/>
  <c r="L1117" i="19"/>
  <c r="M1117" i="19"/>
  <c r="N1117" i="19"/>
  <c r="P1117" i="19" s="1"/>
  <c r="O1117" i="19"/>
  <c r="Q1117" i="19"/>
  <c r="R1117" i="19"/>
  <c r="S1117" i="19"/>
  <c r="T1117" i="19"/>
  <c r="U1117" i="19"/>
  <c r="V1117" i="19"/>
  <c r="W1117" i="19"/>
  <c r="Y1117" i="19" s="1"/>
  <c r="X1117" i="19"/>
  <c r="Z1117" i="19"/>
  <c r="AB1117" i="19" s="1"/>
  <c r="AA1117" i="19"/>
  <c r="E1118" i="19"/>
  <c r="F1118" i="19"/>
  <c r="G1118" i="19"/>
  <c r="H1118" i="19"/>
  <c r="I1118" i="19"/>
  <c r="J1118" i="19"/>
  <c r="K1118" i="19"/>
  <c r="L1118" i="19"/>
  <c r="M1118" i="19"/>
  <c r="N1118" i="19"/>
  <c r="P1118" i="19" s="1"/>
  <c r="O1118" i="19"/>
  <c r="Q1118" i="19"/>
  <c r="R1118" i="19"/>
  <c r="S1118" i="19"/>
  <c r="T1118" i="19"/>
  <c r="U1118" i="19"/>
  <c r="V1118" i="19"/>
  <c r="W1118" i="19"/>
  <c r="Y1118" i="19" s="1"/>
  <c r="X1118" i="19"/>
  <c r="Z1118" i="19"/>
  <c r="AB1118" i="19" s="1"/>
  <c r="AA1118" i="19"/>
  <c r="E1119" i="19"/>
  <c r="F1119" i="19"/>
  <c r="G1119" i="19"/>
  <c r="H1119" i="19"/>
  <c r="I1119" i="19"/>
  <c r="J1119" i="19"/>
  <c r="K1119" i="19"/>
  <c r="L1119" i="19"/>
  <c r="M1119" i="19"/>
  <c r="N1119" i="19"/>
  <c r="P1119" i="19" s="1"/>
  <c r="O1119" i="19"/>
  <c r="Q1119" i="19"/>
  <c r="R1119" i="19"/>
  <c r="S1119" i="19"/>
  <c r="T1119" i="19"/>
  <c r="U1119" i="19"/>
  <c r="V1119" i="19"/>
  <c r="W1119" i="19"/>
  <c r="Y1119" i="19" s="1"/>
  <c r="X1119" i="19"/>
  <c r="Z1119" i="19"/>
  <c r="AB1119" i="19" s="1"/>
  <c r="AA1119" i="19"/>
  <c r="E1120" i="19"/>
  <c r="F1120" i="19"/>
  <c r="G1120" i="19"/>
  <c r="H1120" i="19"/>
  <c r="I1120" i="19"/>
  <c r="J1120" i="19"/>
  <c r="K1120" i="19"/>
  <c r="L1120" i="19"/>
  <c r="M1120" i="19"/>
  <c r="N1120" i="19"/>
  <c r="P1120" i="19" s="1"/>
  <c r="O1120" i="19"/>
  <c r="Q1120" i="19"/>
  <c r="R1120" i="19"/>
  <c r="S1120" i="19"/>
  <c r="T1120" i="19"/>
  <c r="U1120" i="19"/>
  <c r="V1120" i="19"/>
  <c r="W1120" i="19"/>
  <c r="Y1120" i="19" s="1"/>
  <c r="X1120" i="19"/>
  <c r="Z1120" i="19"/>
  <c r="AB1120" i="19" s="1"/>
  <c r="AA1120" i="19"/>
  <c r="E1121" i="19"/>
  <c r="F1121" i="19"/>
  <c r="G1121" i="19"/>
  <c r="H1121" i="19"/>
  <c r="I1121" i="19"/>
  <c r="J1121" i="19"/>
  <c r="K1121" i="19"/>
  <c r="L1121" i="19"/>
  <c r="M1121" i="19"/>
  <c r="N1121" i="19"/>
  <c r="P1121" i="19" s="1"/>
  <c r="O1121" i="19"/>
  <c r="Q1121" i="19"/>
  <c r="R1121" i="19"/>
  <c r="S1121" i="19"/>
  <c r="T1121" i="19"/>
  <c r="U1121" i="19"/>
  <c r="V1121" i="19"/>
  <c r="W1121" i="19"/>
  <c r="Y1121" i="19" s="1"/>
  <c r="X1121" i="19"/>
  <c r="Z1121" i="19"/>
  <c r="AB1121" i="19" s="1"/>
  <c r="AA1121" i="19"/>
  <c r="E1122" i="19"/>
  <c r="F1122" i="19"/>
  <c r="G1122" i="19"/>
  <c r="H1122" i="19"/>
  <c r="I1122" i="19"/>
  <c r="J1122" i="19"/>
  <c r="K1122" i="19"/>
  <c r="L1122" i="19"/>
  <c r="M1122" i="19"/>
  <c r="N1122" i="19"/>
  <c r="P1122" i="19" s="1"/>
  <c r="O1122" i="19"/>
  <c r="Q1122" i="19"/>
  <c r="R1122" i="19"/>
  <c r="S1122" i="19"/>
  <c r="T1122" i="19"/>
  <c r="U1122" i="19"/>
  <c r="V1122" i="19"/>
  <c r="W1122" i="19"/>
  <c r="Y1122" i="19" s="1"/>
  <c r="X1122" i="19"/>
  <c r="Z1122" i="19"/>
  <c r="AB1122" i="19" s="1"/>
  <c r="AA1122" i="19"/>
  <c r="E1123" i="19"/>
  <c r="F1123" i="19"/>
  <c r="G1123" i="19"/>
  <c r="H1123" i="19"/>
  <c r="I1123" i="19"/>
  <c r="J1123" i="19"/>
  <c r="K1123" i="19"/>
  <c r="L1123" i="19"/>
  <c r="M1123" i="19"/>
  <c r="N1123" i="19"/>
  <c r="P1123" i="19" s="1"/>
  <c r="O1123" i="19"/>
  <c r="Q1123" i="19"/>
  <c r="R1123" i="19"/>
  <c r="S1123" i="19"/>
  <c r="T1123" i="19"/>
  <c r="U1123" i="19"/>
  <c r="V1123" i="19"/>
  <c r="W1123" i="19"/>
  <c r="Y1123" i="19" s="1"/>
  <c r="X1123" i="19"/>
  <c r="Z1123" i="19"/>
  <c r="AB1123" i="19" s="1"/>
  <c r="AA1123" i="19"/>
  <c r="E1124" i="19"/>
  <c r="F1124" i="19"/>
  <c r="G1124" i="19"/>
  <c r="H1124" i="19"/>
  <c r="I1124" i="19"/>
  <c r="J1124" i="19"/>
  <c r="K1124" i="19"/>
  <c r="L1124" i="19"/>
  <c r="M1124" i="19"/>
  <c r="N1124" i="19"/>
  <c r="P1124" i="19" s="1"/>
  <c r="O1124" i="19"/>
  <c r="Q1124" i="19"/>
  <c r="R1124" i="19"/>
  <c r="S1124" i="19"/>
  <c r="T1124" i="19"/>
  <c r="U1124" i="19"/>
  <c r="V1124" i="19"/>
  <c r="W1124" i="19"/>
  <c r="Y1124" i="19" s="1"/>
  <c r="X1124" i="19"/>
  <c r="Z1124" i="19"/>
  <c r="AB1124" i="19" s="1"/>
  <c r="AA1124" i="19"/>
  <c r="E1125" i="19"/>
  <c r="F1125" i="19"/>
  <c r="G1125" i="19"/>
  <c r="H1125" i="19"/>
  <c r="I1125" i="19"/>
  <c r="J1125" i="19"/>
  <c r="K1125" i="19"/>
  <c r="L1125" i="19"/>
  <c r="M1125" i="19"/>
  <c r="N1125" i="19"/>
  <c r="P1125" i="19" s="1"/>
  <c r="O1125" i="19"/>
  <c r="Q1125" i="19"/>
  <c r="R1125" i="19"/>
  <c r="S1125" i="19"/>
  <c r="T1125" i="19"/>
  <c r="U1125" i="19"/>
  <c r="V1125" i="19"/>
  <c r="W1125" i="19"/>
  <c r="Y1125" i="19" s="1"/>
  <c r="X1125" i="19"/>
  <c r="Z1125" i="19"/>
  <c r="AA1125" i="19"/>
  <c r="E1126" i="19"/>
  <c r="F1126" i="19"/>
  <c r="G1126" i="19"/>
  <c r="H1126" i="19"/>
  <c r="I1126" i="19"/>
  <c r="J1126" i="19"/>
  <c r="K1126" i="19"/>
  <c r="L1126" i="19"/>
  <c r="M1126" i="19"/>
  <c r="N1126" i="19"/>
  <c r="P1126" i="19" s="1"/>
  <c r="O1126" i="19"/>
  <c r="Q1126" i="19"/>
  <c r="R1126" i="19"/>
  <c r="S1126" i="19"/>
  <c r="T1126" i="19"/>
  <c r="U1126" i="19"/>
  <c r="V1126" i="19"/>
  <c r="W1126" i="19"/>
  <c r="Y1126" i="19" s="1"/>
  <c r="X1126" i="19"/>
  <c r="Z1126" i="19"/>
  <c r="AB1126" i="19" s="1"/>
  <c r="AA1126" i="19"/>
  <c r="E1127" i="19"/>
  <c r="F1127" i="19"/>
  <c r="G1127" i="19"/>
  <c r="H1127" i="19"/>
  <c r="I1127" i="19"/>
  <c r="J1127" i="19"/>
  <c r="K1127" i="19"/>
  <c r="L1127" i="19"/>
  <c r="M1127" i="19"/>
  <c r="N1127" i="19"/>
  <c r="P1127" i="19" s="1"/>
  <c r="O1127" i="19"/>
  <c r="Q1127" i="19"/>
  <c r="R1127" i="19"/>
  <c r="S1127" i="19"/>
  <c r="T1127" i="19"/>
  <c r="U1127" i="19"/>
  <c r="V1127" i="19"/>
  <c r="W1127" i="19"/>
  <c r="Y1127" i="19" s="1"/>
  <c r="X1127" i="19"/>
  <c r="Z1127" i="19"/>
  <c r="AA1127" i="19"/>
  <c r="E1128" i="19"/>
  <c r="F1128" i="19"/>
  <c r="G1128" i="19"/>
  <c r="H1128" i="19"/>
  <c r="I1128" i="19"/>
  <c r="J1128" i="19"/>
  <c r="K1128" i="19"/>
  <c r="L1128" i="19"/>
  <c r="M1128" i="19"/>
  <c r="N1128" i="19"/>
  <c r="P1128" i="19" s="1"/>
  <c r="O1128" i="19"/>
  <c r="Q1128" i="19"/>
  <c r="R1128" i="19"/>
  <c r="S1128" i="19"/>
  <c r="T1128" i="19"/>
  <c r="U1128" i="19"/>
  <c r="V1128" i="19"/>
  <c r="W1128" i="19"/>
  <c r="Y1128" i="19" s="1"/>
  <c r="X1128" i="19"/>
  <c r="Z1128" i="19"/>
  <c r="AB1128" i="19" s="1"/>
  <c r="AA1128" i="19"/>
  <c r="E1129" i="19"/>
  <c r="F1129" i="19"/>
  <c r="G1129" i="19"/>
  <c r="H1129" i="19"/>
  <c r="I1129" i="19"/>
  <c r="J1129" i="19"/>
  <c r="K1129" i="19"/>
  <c r="L1129" i="19"/>
  <c r="M1129" i="19"/>
  <c r="N1129" i="19"/>
  <c r="P1129" i="19" s="1"/>
  <c r="O1129" i="19"/>
  <c r="Q1129" i="19"/>
  <c r="R1129" i="19"/>
  <c r="S1129" i="19"/>
  <c r="T1129" i="19"/>
  <c r="U1129" i="19"/>
  <c r="V1129" i="19"/>
  <c r="W1129" i="19"/>
  <c r="Y1129" i="19" s="1"/>
  <c r="X1129" i="19"/>
  <c r="Z1129" i="19"/>
  <c r="AB1129" i="19" s="1"/>
  <c r="AA1129" i="19"/>
  <c r="E1130" i="19"/>
  <c r="F1130" i="19"/>
  <c r="G1130" i="19"/>
  <c r="H1130" i="19"/>
  <c r="I1130" i="19"/>
  <c r="J1130" i="19"/>
  <c r="K1130" i="19"/>
  <c r="L1130" i="19"/>
  <c r="M1130" i="19"/>
  <c r="N1130" i="19"/>
  <c r="P1130" i="19" s="1"/>
  <c r="O1130" i="19"/>
  <c r="Q1130" i="19"/>
  <c r="R1130" i="19"/>
  <c r="S1130" i="19"/>
  <c r="T1130" i="19"/>
  <c r="U1130" i="19"/>
  <c r="V1130" i="19"/>
  <c r="W1130" i="19"/>
  <c r="Y1130" i="19" s="1"/>
  <c r="X1130" i="19"/>
  <c r="Z1130" i="19"/>
  <c r="AB1130" i="19" s="1"/>
  <c r="AA1130" i="19"/>
  <c r="E1131" i="19"/>
  <c r="F1131" i="19"/>
  <c r="G1131" i="19"/>
  <c r="H1131" i="19"/>
  <c r="I1131" i="19"/>
  <c r="J1131" i="19"/>
  <c r="K1131" i="19"/>
  <c r="L1131" i="19"/>
  <c r="M1131" i="19"/>
  <c r="N1131" i="19"/>
  <c r="P1131" i="19" s="1"/>
  <c r="O1131" i="19"/>
  <c r="Q1131" i="19"/>
  <c r="R1131" i="19"/>
  <c r="S1131" i="19"/>
  <c r="T1131" i="19"/>
  <c r="U1131" i="19"/>
  <c r="V1131" i="19"/>
  <c r="W1131" i="19"/>
  <c r="Y1131" i="19" s="1"/>
  <c r="X1131" i="19"/>
  <c r="Z1131" i="19"/>
  <c r="AA1131" i="19"/>
  <c r="E1132" i="19"/>
  <c r="F1132" i="19"/>
  <c r="G1132" i="19"/>
  <c r="H1132" i="19"/>
  <c r="I1132" i="19"/>
  <c r="J1132" i="19"/>
  <c r="K1132" i="19"/>
  <c r="L1132" i="19"/>
  <c r="M1132" i="19"/>
  <c r="N1132" i="19"/>
  <c r="P1132" i="19" s="1"/>
  <c r="O1132" i="19"/>
  <c r="Q1132" i="19"/>
  <c r="R1132" i="19"/>
  <c r="S1132" i="19"/>
  <c r="T1132" i="19"/>
  <c r="U1132" i="19"/>
  <c r="V1132" i="19"/>
  <c r="W1132" i="19"/>
  <c r="Y1132" i="19" s="1"/>
  <c r="X1132" i="19"/>
  <c r="Z1132" i="19"/>
  <c r="AA1132" i="19"/>
  <c r="E1133" i="19"/>
  <c r="F1133" i="19"/>
  <c r="G1133" i="19"/>
  <c r="H1133" i="19"/>
  <c r="I1133" i="19"/>
  <c r="J1133" i="19"/>
  <c r="K1133" i="19"/>
  <c r="L1133" i="19"/>
  <c r="M1133" i="19"/>
  <c r="N1133" i="19"/>
  <c r="P1133" i="19" s="1"/>
  <c r="O1133" i="19"/>
  <c r="Q1133" i="19"/>
  <c r="R1133" i="19"/>
  <c r="S1133" i="19"/>
  <c r="T1133" i="19"/>
  <c r="U1133" i="19"/>
  <c r="V1133" i="19"/>
  <c r="W1133" i="19"/>
  <c r="Y1133" i="19" s="1"/>
  <c r="X1133" i="19"/>
  <c r="Z1133" i="19"/>
  <c r="AA1133" i="19"/>
  <c r="E1134" i="19"/>
  <c r="F1134" i="19"/>
  <c r="G1134" i="19"/>
  <c r="H1134" i="19"/>
  <c r="I1134" i="19"/>
  <c r="J1134" i="19"/>
  <c r="K1134" i="19"/>
  <c r="L1134" i="19"/>
  <c r="M1134" i="19"/>
  <c r="N1134" i="19"/>
  <c r="P1134" i="19" s="1"/>
  <c r="O1134" i="19"/>
  <c r="Q1134" i="19"/>
  <c r="R1134" i="19"/>
  <c r="S1134" i="19"/>
  <c r="T1134" i="19"/>
  <c r="U1134" i="19"/>
  <c r="V1134" i="19"/>
  <c r="W1134" i="19"/>
  <c r="Y1134" i="19" s="1"/>
  <c r="X1134" i="19"/>
  <c r="Z1134" i="19"/>
  <c r="AB1134" i="19" s="1"/>
  <c r="AA1134" i="19"/>
  <c r="E1135" i="19"/>
  <c r="F1135" i="19"/>
  <c r="G1135" i="19"/>
  <c r="H1135" i="19"/>
  <c r="I1135" i="19"/>
  <c r="J1135" i="19"/>
  <c r="K1135" i="19"/>
  <c r="L1135" i="19"/>
  <c r="M1135" i="19"/>
  <c r="N1135" i="19"/>
  <c r="P1135" i="19" s="1"/>
  <c r="O1135" i="19"/>
  <c r="Q1135" i="19"/>
  <c r="R1135" i="19"/>
  <c r="S1135" i="19"/>
  <c r="T1135" i="19"/>
  <c r="U1135" i="19"/>
  <c r="V1135" i="19"/>
  <c r="W1135" i="19"/>
  <c r="Y1135" i="19" s="1"/>
  <c r="X1135" i="19"/>
  <c r="Z1135" i="19"/>
  <c r="AA1135" i="19"/>
  <c r="E1136" i="19"/>
  <c r="F1136" i="19"/>
  <c r="G1136" i="19"/>
  <c r="H1136" i="19"/>
  <c r="I1136" i="19"/>
  <c r="J1136" i="19"/>
  <c r="K1136" i="19"/>
  <c r="L1136" i="19"/>
  <c r="M1136" i="19"/>
  <c r="N1136" i="19"/>
  <c r="P1136" i="19" s="1"/>
  <c r="O1136" i="19"/>
  <c r="Q1136" i="19"/>
  <c r="R1136" i="19"/>
  <c r="S1136" i="19"/>
  <c r="T1136" i="19"/>
  <c r="U1136" i="19"/>
  <c r="V1136" i="19"/>
  <c r="W1136" i="19"/>
  <c r="Y1136" i="19" s="1"/>
  <c r="X1136" i="19"/>
  <c r="Z1136" i="19"/>
  <c r="AB1136" i="19" s="1"/>
  <c r="AA1136" i="19"/>
  <c r="E1137" i="19"/>
  <c r="F1137" i="19"/>
  <c r="G1137" i="19"/>
  <c r="H1137" i="19"/>
  <c r="I1137" i="19"/>
  <c r="J1137" i="19"/>
  <c r="K1137" i="19"/>
  <c r="L1137" i="19"/>
  <c r="M1137" i="19"/>
  <c r="N1137" i="19"/>
  <c r="P1137" i="19" s="1"/>
  <c r="O1137" i="19"/>
  <c r="Q1137" i="19"/>
  <c r="R1137" i="19"/>
  <c r="S1137" i="19"/>
  <c r="T1137" i="19"/>
  <c r="U1137" i="19"/>
  <c r="V1137" i="19"/>
  <c r="W1137" i="19"/>
  <c r="Y1137" i="19" s="1"/>
  <c r="X1137" i="19"/>
  <c r="Z1137" i="19"/>
  <c r="AB1137" i="19" s="1"/>
  <c r="AA1137" i="19"/>
  <c r="E1138" i="19"/>
  <c r="F1138" i="19"/>
  <c r="G1138" i="19"/>
  <c r="H1138" i="19"/>
  <c r="I1138" i="19"/>
  <c r="J1138" i="19"/>
  <c r="K1138" i="19"/>
  <c r="L1138" i="19"/>
  <c r="M1138" i="19"/>
  <c r="N1138" i="19"/>
  <c r="P1138" i="19" s="1"/>
  <c r="O1138" i="19"/>
  <c r="Q1138" i="19"/>
  <c r="R1138" i="19"/>
  <c r="S1138" i="19"/>
  <c r="T1138" i="19"/>
  <c r="U1138" i="19"/>
  <c r="V1138" i="19"/>
  <c r="W1138" i="19"/>
  <c r="Y1138" i="19" s="1"/>
  <c r="X1138" i="19"/>
  <c r="Z1138" i="19"/>
  <c r="AB1138" i="19" s="1"/>
  <c r="AA1138" i="19"/>
  <c r="E1139" i="19"/>
  <c r="F1139" i="19"/>
  <c r="G1139" i="19"/>
  <c r="H1139" i="19"/>
  <c r="I1139" i="19"/>
  <c r="J1139" i="19"/>
  <c r="K1139" i="19"/>
  <c r="L1139" i="19"/>
  <c r="M1139" i="19"/>
  <c r="N1139" i="19"/>
  <c r="P1139" i="19" s="1"/>
  <c r="O1139" i="19"/>
  <c r="Q1139" i="19"/>
  <c r="R1139" i="19"/>
  <c r="S1139" i="19"/>
  <c r="T1139" i="19"/>
  <c r="U1139" i="19"/>
  <c r="V1139" i="19"/>
  <c r="W1139" i="19"/>
  <c r="Y1139" i="19" s="1"/>
  <c r="X1139" i="19"/>
  <c r="Z1139" i="19"/>
  <c r="AA1139" i="19"/>
  <c r="E1140" i="19"/>
  <c r="F1140" i="19"/>
  <c r="G1140" i="19"/>
  <c r="H1140" i="19"/>
  <c r="I1140" i="19"/>
  <c r="J1140" i="19"/>
  <c r="K1140" i="19"/>
  <c r="L1140" i="19"/>
  <c r="M1140" i="19"/>
  <c r="N1140" i="19"/>
  <c r="P1140" i="19" s="1"/>
  <c r="O1140" i="19"/>
  <c r="Q1140" i="19"/>
  <c r="R1140" i="19"/>
  <c r="S1140" i="19"/>
  <c r="T1140" i="19"/>
  <c r="U1140" i="19"/>
  <c r="V1140" i="19"/>
  <c r="W1140" i="19"/>
  <c r="Y1140" i="19" s="1"/>
  <c r="X1140" i="19"/>
  <c r="Z1140" i="19"/>
  <c r="AA1140" i="19"/>
  <c r="E1141" i="19"/>
  <c r="F1141" i="19"/>
  <c r="G1141" i="19"/>
  <c r="H1141" i="19"/>
  <c r="I1141" i="19"/>
  <c r="J1141" i="19"/>
  <c r="K1141" i="19"/>
  <c r="L1141" i="19"/>
  <c r="M1141" i="19"/>
  <c r="N1141" i="19"/>
  <c r="O1141" i="19"/>
  <c r="Q1141" i="19"/>
  <c r="R1141" i="19"/>
  <c r="S1141" i="19"/>
  <c r="T1141" i="19"/>
  <c r="U1141" i="19"/>
  <c r="V1141" i="19"/>
  <c r="W1141" i="19"/>
  <c r="Y1141" i="19" s="1"/>
  <c r="X1141" i="19"/>
  <c r="Z1141" i="19"/>
  <c r="AA1141" i="19"/>
  <c r="E1142" i="19"/>
  <c r="F1142" i="19"/>
  <c r="G1142" i="19"/>
  <c r="H1142" i="19"/>
  <c r="I1142" i="19"/>
  <c r="J1142" i="19"/>
  <c r="K1142" i="19"/>
  <c r="L1142" i="19"/>
  <c r="M1142" i="19"/>
  <c r="N1142" i="19"/>
  <c r="O1142" i="19"/>
  <c r="Q1142" i="19"/>
  <c r="R1142" i="19"/>
  <c r="S1142" i="19"/>
  <c r="T1142" i="19"/>
  <c r="U1142" i="19"/>
  <c r="V1142" i="19"/>
  <c r="W1142" i="19"/>
  <c r="Y1142" i="19" s="1"/>
  <c r="X1142" i="19"/>
  <c r="Z1142" i="19"/>
  <c r="AB1142" i="19" s="1"/>
  <c r="AA1142" i="19"/>
  <c r="E1143" i="19"/>
  <c r="F1143" i="19"/>
  <c r="G1143" i="19"/>
  <c r="H1143" i="19"/>
  <c r="I1143" i="19"/>
  <c r="J1143" i="19"/>
  <c r="K1143" i="19"/>
  <c r="L1143" i="19"/>
  <c r="M1143" i="19"/>
  <c r="N1143" i="19"/>
  <c r="O1143" i="19"/>
  <c r="Q1143" i="19"/>
  <c r="R1143" i="19"/>
  <c r="S1143" i="19"/>
  <c r="T1143" i="19"/>
  <c r="U1143" i="19"/>
  <c r="V1143" i="19"/>
  <c r="W1143" i="19"/>
  <c r="Y1143" i="19" s="1"/>
  <c r="X1143" i="19"/>
  <c r="Z1143" i="19"/>
  <c r="AA1143" i="19"/>
  <c r="E1144" i="19"/>
  <c r="F1144" i="19"/>
  <c r="G1144" i="19"/>
  <c r="H1144" i="19"/>
  <c r="I1144" i="19"/>
  <c r="J1144" i="19"/>
  <c r="K1144" i="19"/>
  <c r="L1144" i="19"/>
  <c r="M1144" i="19"/>
  <c r="N1144" i="19"/>
  <c r="P1144" i="19" s="1"/>
  <c r="O1144" i="19"/>
  <c r="Q1144" i="19"/>
  <c r="R1144" i="19"/>
  <c r="S1144" i="19"/>
  <c r="T1144" i="19"/>
  <c r="U1144" i="19"/>
  <c r="V1144" i="19"/>
  <c r="W1144" i="19"/>
  <c r="Y1144" i="19" s="1"/>
  <c r="X1144" i="19"/>
  <c r="Z1144" i="19"/>
  <c r="AB1144" i="19" s="1"/>
  <c r="AA1144" i="19"/>
  <c r="E1145" i="19"/>
  <c r="F1145" i="19"/>
  <c r="G1145" i="19"/>
  <c r="H1145" i="19"/>
  <c r="I1145" i="19"/>
  <c r="J1145" i="19"/>
  <c r="K1145" i="19"/>
  <c r="L1145" i="19"/>
  <c r="M1145" i="19"/>
  <c r="N1145" i="19"/>
  <c r="O1145" i="19"/>
  <c r="Q1145" i="19"/>
  <c r="R1145" i="19"/>
  <c r="S1145" i="19"/>
  <c r="T1145" i="19"/>
  <c r="U1145" i="19"/>
  <c r="V1145" i="19"/>
  <c r="W1145" i="19"/>
  <c r="Y1145" i="19" s="1"/>
  <c r="X1145" i="19"/>
  <c r="Z1145" i="19"/>
  <c r="AB1145" i="19" s="1"/>
  <c r="AA1145" i="19"/>
  <c r="E1146" i="19"/>
  <c r="F1146" i="19"/>
  <c r="G1146" i="19"/>
  <c r="H1146" i="19"/>
  <c r="I1146" i="19"/>
  <c r="J1146" i="19"/>
  <c r="K1146" i="19"/>
  <c r="L1146" i="19"/>
  <c r="M1146" i="19"/>
  <c r="N1146" i="19"/>
  <c r="P1146" i="19" s="1"/>
  <c r="O1146" i="19"/>
  <c r="Q1146" i="19"/>
  <c r="R1146" i="19"/>
  <c r="S1146" i="19"/>
  <c r="T1146" i="19"/>
  <c r="U1146" i="19"/>
  <c r="V1146" i="19"/>
  <c r="W1146" i="19"/>
  <c r="Y1146" i="19" s="1"/>
  <c r="X1146" i="19"/>
  <c r="Z1146" i="19"/>
  <c r="AB1146" i="19" s="1"/>
  <c r="AA1146" i="19"/>
  <c r="E1147" i="19"/>
  <c r="F1147" i="19"/>
  <c r="G1147" i="19"/>
  <c r="H1147" i="19"/>
  <c r="I1147" i="19"/>
  <c r="J1147" i="19"/>
  <c r="K1147" i="19"/>
  <c r="L1147" i="19"/>
  <c r="M1147" i="19"/>
  <c r="N1147" i="19"/>
  <c r="P1147" i="19" s="1"/>
  <c r="O1147" i="19"/>
  <c r="Q1147" i="19"/>
  <c r="R1147" i="19"/>
  <c r="S1147" i="19"/>
  <c r="T1147" i="19"/>
  <c r="U1147" i="19"/>
  <c r="V1147" i="19"/>
  <c r="W1147" i="19"/>
  <c r="Y1147" i="19" s="1"/>
  <c r="X1147" i="19"/>
  <c r="Z1147" i="19"/>
  <c r="AA1147" i="19"/>
  <c r="E1148" i="19"/>
  <c r="F1148" i="19"/>
  <c r="G1148" i="19"/>
  <c r="H1148" i="19"/>
  <c r="I1148" i="19"/>
  <c r="J1148" i="19"/>
  <c r="K1148" i="19"/>
  <c r="L1148" i="19"/>
  <c r="M1148" i="19"/>
  <c r="N1148" i="19"/>
  <c r="P1148" i="19" s="1"/>
  <c r="O1148" i="19"/>
  <c r="Q1148" i="19"/>
  <c r="R1148" i="19"/>
  <c r="S1148" i="19"/>
  <c r="T1148" i="19"/>
  <c r="U1148" i="19"/>
  <c r="V1148" i="19"/>
  <c r="W1148" i="19"/>
  <c r="Y1148" i="19" s="1"/>
  <c r="X1148" i="19"/>
  <c r="Z1148" i="19"/>
  <c r="AA1148" i="19"/>
  <c r="E1149" i="19"/>
  <c r="F1149" i="19"/>
  <c r="G1149" i="19"/>
  <c r="H1149" i="19"/>
  <c r="I1149" i="19"/>
  <c r="J1149" i="19"/>
  <c r="K1149" i="19"/>
  <c r="L1149" i="19"/>
  <c r="M1149" i="19"/>
  <c r="N1149" i="19"/>
  <c r="O1149" i="19"/>
  <c r="Q1149" i="19"/>
  <c r="R1149" i="19"/>
  <c r="S1149" i="19"/>
  <c r="T1149" i="19"/>
  <c r="U1149" i="19"/>
  <c r="V1149" i="19"/>
  <c r="W1149" i="19"/>
  <c r="Y1149" i="19" s="1"/>
  <c r="X1149" i="19"/>
  <c r="Z1149" i="19"/>
  <c r="AA1149" i="19"/>
  <c r="E1150" i="19"/>
  <c r="F1150" i="19"/>
  <c r="G1150" i="19"/>
  <c r="H1150" i="19"/>
  <c r="I1150" i="19"/>
  <c r="J1150" i="19"/>
  <c r="K1150" i="19"/>
  <c r="L1150" i="19"/>
  <c r="M1150" i="19"/>
  <c r="N1150" i="19"/>
  <c r="O1150" i="19"/>
  <c r="Q1150" i="19"/>
  <c r="R1150" i="19"/>
  <c r="S1150" i="19"/>
  <c r="T1150" i="19"/>
  <c r="U1150" i="19"/>
  <c r="V1150" i="19"/>
  <c r="W1150" i="19"/>
  <c r="Y1150" i="19" s="1"/>
  <c r="X1150" i="19"/>
  <c r="Z1150" i="19"/>
  <c r="AB1150" i="19" s="1"/>
  <c r="AA1150" i="19"/>
  <c r="E1151" i="19"/>
  <c r="F1151" i="19"/>
  <c r="G1151" i="19"/>
  <c r="H1151" i="19"/>
  <c r="I1151" i="19"/>
  <c r="J1151" i="19"/>
  <c r="K1151" i="19"/>
  <c r="L1151" i="19"/>
  <c r="M1151" i="19"/>
  <c r="N1151" i="19"/>
  <c r="O1151" i="19"/>
  <c r="Q1151" i="19"/>
  <c r="R1151" i="19"/>
  <c r="S1151" i="19"/>
  <c r="T1151" i="19"/>
  <c r="U1151" i="19"/>
  <c r="V1151" i="19"/>
  <c r="W1151" i="19"/>
  <c r="Y1151" i="19" s="1"/>
  <c r="X1151" i="19"/>
  <c r="Z1151" i="19"/>
  <c r="AA1151" i="19"/>
  <c r="E1152" i="19"/>
  <c r="F1152" i="19"/>
  <c r="G1152" i="19"/>
  <c r="H1152" i="19"/>
  <c r="I1152" i="19"/>
  <c r="J1152" i="19"/>
  <c r="K1152" i="19"/>
  <c r="L1152" i="19"/>
  <c r="M1152" i="19"/>
  <c r="N1152" i="19"/>
  <c r="P1152" i="19" s="1"/>
  <c r="O1152" i="19"/>
  <c r="Q1152" i="19"/>
  <c r="R1152" i="19"/>
  <c r="S1152" i="19"/>
  <c r="T1152" i="19"/>
  <c r="U1152" i="19"/>
  <c r="V1152" i="19"/>
  <c r="W1152" i="19"/>
  <c r="Y1152" i="19" s="1"/>
  <c r="X1152" i="19"/>
  <c r="Z1152" i="19"/>
  <c r="AA1152" i="19"/>
  <c r="AB1152" i="19"/>
  <c r="E1153" i="19"/>
  <c r="F1153" i="19"/>
  <c r="G1153" i="19"/>
  <c r="H1153" i="19"/>
  <c r="I1153" i="19"/>
  <c r="J1153" i="19"/>
  <c r="K1153" i="19"/>
  <c r="L1153" i="19"/>
  <c r="M1153" i="19"/>
  <c r="N1153" i="19"/>
  <c r="P1153" i="19" s="1"/>
  <c r="O1153" i="19"/>
  <c r="Q1153" i="19"/>
  <c r="R1153" i="19"/>
  <c r="S1153" i="19"/>
  <c r="T1153" i="19"/>
  <c r="U1153" i="19"/>
  <c r="V1153" i="19"/>
  <c r="W1153" i="19"/>
  <c r="Y1153" i="19" s="1"/>
  <c r="X1153" i="19"/>
  <c r="Z1153" i="19"/>
  <c r="AB1153" i="19" s="1"/>
  <c r="AA1153" i="19"/>
  <c r="E1154" i="19"/>
  <c r="F1154" i="19"/>
  <c r="G1154" i="19"/>
  <c r="H1154" i="19"/>
  <c r="I1154" i="19"/>
  <c r="J1154" i="19"/>
  <c r="K1154" i="19"/>
  <c r="L1154" i="19"/>
  <c r="M1154" i="19"/>
  <c r="N1154" i="19"/>
  <c r="O1154" i="19"/>
  <c r="P1154" i="19" s="1"/>
  <c r="Q1154" i="19"/>
  <c r="R1154" i="19"/>
  <c r="S1154" i="19"/>
  <c r="T1154" i="19"/>
  <c r="U1154" i="19"/>
  <c r="V1154" i="19"/>
  <c r="W1154" i="19"/>
  <c r="Y1154" i="19" s="1"/>
  <c r="X1154" i="19"/>
  <c r="Z1154" i="19"/>
  <c r="AB1154" i="19" s="1"/>
  <c r="AA1154" i="19"/>
  <c r="E1155" i="19"/>
  <c r="F1155" i="19"/>
  <c r="G1155" i="19"/>
  <c r="H1155" i="19"/>
  <c r="I1155" i="19"/>
  <c r="J1155" i="19"/>
  <c r="K1155" i="19"/>
  <c r="L1155" i="19"/>
  <c r="M1155" i="19"/>
  <c r="N1155" i="19"/>
  <c r="O1155" i="19"/>
  <c r="P1155" i="19" s="1"/>
  <c r="Q1155" i="19"/>
  <c r="R1155" i="19"/>
  <c r="S1155" i="19"/>
  <c r="T1155" i="19"/>
  <c r="U1155" i="19"/>
  <c r="V1155" i="19"/>
  <c r="W1155" i="19"/>
  <c r="Y1155" i="19" s="1"/>
  <c r="X1155" i="19"/>
  <c r="Z1155" i="19"/>
  <c r="AB1155" i="19" s="1"/>
  <c r="AA1155" i="19"/>
  <c r="E1156" i="19"/>
  <c r="F1156" i="19"/>
  <c r="G1156" i="19"/>
  <c r="H1156" i="19"/>
  <c r="I1156" i="19"/>
  <c r="J1156" i="19"/>
  <c r="K1156" i="19"/>
  <c r="L1156" i="19"/>
  <c r="M1156" i="19"/>
  <c r="N1156" i="19"/>
  <c r="O1156" i="19"/>
  <c r="P1156" i="19" s="1"/>
  <c r="Q1156" i="19"/>
  <c r="R1156" i="19"/>
  <c r="S1156" i="19"/>
  <c r="T1156" i="19"/>
  <c r="U1156" i="19"/>
  <c r="V1156" i="19"/>
  <c r="W1156" i="19"/>
  <c r="Y1156" i="19" s="1"/>
  <c r="X1156" i="19"/>
  <c r="Z1156" i="19"/>
  <c r="AB1156" i="19" s="1"/>
  <c r="AA1156" i="19"/>
  <c r="E1157" i="19"/>
  <c r="F1157" i="19"/>
  <c r="G1157" i="19"/>
  <c r="H1157" i="19"/>
  <c r="I1157" i="19"/>
  <c r="J1157" i="19"/>
  <c r="K1157" i="19"/>
  <c r="L1157" i="19"/>
  <c r="M1157" i="19"/>
  <c r="N1157" i="19"/>
  <c r="O1157" i="19"/>
  <c r="P1157" i="19" s="1"/>
  <c r="Q1157" i="19"/>
  <c r="R1157" i="19"/>
  <c r="S1157" i="19"/>
  <c r="T1157" i="19"/>
  <c r="U1157" i="19"/>
  <c r="V1157" i="19"/>
  <c r="W1157" i="19"/>
  <c r="Y1157" i="19" s="1"/>
  <c r="X1157" i="19"/>
  <c r="Z1157" i="19"/>
  <c r="AB1157" i="19" s="1"/>
  <c r="AA1157" i="19"/>
  <c r="E1158" i="19"/>
  <c r="F1158" i="19"/>
  <c r="G1158" i="19"/>
  <c r="H1158" i="19"/>
  <c r="I1158" i="19"/>
  <c r="J1158" i="19"/>
  <c r="K1158" i="19"/>
  <c r="L1158" i="19"/>
  <c r="M1158" i="19"/>
  <c r="N1158" i="19"/>
  <c r="O1158" i="19"/>
  <c r="P1158" i="19" s="1"/>
  <c r="Q1158" i="19"/>
  <c r="R1158" i="19"/>
  <c r="S1158" i="19"/>
  <c r="T1158" i="19"/>
  <c r="U1158" i="19"/>
  <c r="V1158" i="19"/>
  <c r="W1158" i="19"/>
  <c r="Y1158" i="19" s="1"/>
  <c r="X1158" i="19"/>
  <c r="Z1158" i="19"/>
  <c r="AB1158" i="19" s="1"/>
  <c r="AA1158" i="19"/>
  <c r="E1159" i="19"/>
  <c r="F1159" i="19"/>
  <c r="G1159" i="19"/>
  <c r="H1159" i="19"/>
  <c r="I1159" i="19"/>
  <c r="J1159" i="19"/>
  <c r="K1159" i="19"/>
  <c r="L1159" i="19"/>
  <c r="M1159" i="19"/>
  <c r="N1159" i="19"/>
  <c r="O1159" i="19"/>
  <c r="P1159" i="19" s="1"/>
  <c r="Q1159" i="19"/>
  <c r="R1159" i="19"/>
  <c r="S1159" i="19"/>
  <c r="T1159" i="19"/>
  <c r="U1159" i="19"/>
  <c r="V1159" i="19"/>
  <c r="W1159" i="19"/>
  <c r="Y1159" i="19" s="1"/>
  <c r="X1159" i="19"/>
  <c r="Z1159" i="19"/>
  <c r="AB1159" i="19" s="1"/>
  <c r="AA1159" i="19"/>
  <c r="E1160" i="19"/>
  <c r="F1160" i="19"/>
  <c r="G1160" i="19"/>
  <c r="H1160" i="19"/>
  <c r="I1160" i="19"/>
  <c r="J1160" i="19"/>
  <c r="K1160" i="19"/>
  <c r="L1160" i="19"/>
  <c r="M1160" i="19"/>
  <c r="N1160" i="19"/>
  <c r="O1160" i="19"/>
  <c r="P1160" i="19" s="1"/>
  <c r="Q1160" i="19"/>
  <c r="R1160" i="19"/>
  <c r="S1160" i="19"/>
  <c r="T1160" i="19"/>
  <c r="U1160" i="19"/>
  <c r="V1160" i="19"/>
  <c r="W1160" i="19"/>
  <c r="Y1160" i="19" s="1"/>
  <c r="X1160" i="19"/>
  <c r="Z1160" i="19"/>
  <c r="AB1160" i="19" s="1"/>
  <c r="AA1160" i="19"/>
  <c r="E1161" i="19"/>
  <c r="F1161" i="19"/>
  <c r="G1161" i="19"/>
  <c r="H1161" i="19"/>
  <c r="I1161" i="19"/>
  <c r="J1161" i="19"/>
  <c r="K1161" i="19"/>
  <c r="L1161" i="19"/>
  <c r="M1161" i="19"/>
  <c r="N1161" i="19"/>
  <c r="O1161" i="19"/>
  <c r="P1161" i="19" s="1"/>
  <c r="Q1161" i="19"/>
  <c r="R1161" i="19"/>
  <c r="S1161" i="19"/>
  <c r="T1161" i="19"/>
  <c r="U1161" i="19"/>
  <c r="V1161" i="19"/>
  <c r="W1161" i="19"/>
  <c r="Y1161" i="19" s="1"/>
  <c r="X1161" i="19"/>
  <c r="Z1161" i="19"/>
  <c r="AB1161" i="19" s="1"/>
  <c r="AA1161" i="19"/>
  <c r="E1162" i="19"/>
  <c r="F1162" i="19"/>
  <c r="G1162" i="19"/>
  <c r="H1162" i="19"/>
  <c r="I1162" i="19"/>
  <c r="J1162" i="19"/>
  <c r="K1162" i="19"/>
  <c r="L1162" i="19"/>
  <c r="M1162" i="19"/>
  <c r="N1162" i="19"/>
  <c r="O1162" i="19"/>
  <c r="P1162" i="19" s="1"/>
  <c r="Q1162" i="19"/>
  <c r="R1162" i="19"/>
  <c r="S1162" i="19"/>
  <c r="T1162" i="19"/>
  <c r="U1162" i="19"/>
  <c r="V1162" i="19"/>
  <c r="W1162" i="19"/>
  <c r="Y1162" i="19" s="1"/>
  <c r="X1162" i="19"/>
  <c r="Z1162" i="19"/>
  <c r="AB1162" i="19" s="1"/>
  <c r="AA1162" i="19"/>
  <c r="E1163" i="19"/>
  <c r="F1163" i="19"/>
  <c r="G1163" i="19"/>
  <c r="H1163" i="19"/>
  <c r="I1163" i="19"/>
  <c r="J1163" i="19"/>
  <c r="K1163" i="19"/>
  <c r="L1163" i="19"/>
  <c r="M1163" i="19"/>
  <c r="N1163" i="19"/>
  <c r="O1163" i="19"/>
  <c r="P1163" i="19" s="1"/>
  <c r="Q1163" i="19"/>
  <c r="R1163" i="19"/>
  <c r="S1163" i="19"/>
  <c r="T1163" i="19"/>
  <c r="U1163" i="19"/>
  <c r="V1163" i="19"/>
  <c r="W1163" i="19"/>
  <c r="Y1163" i="19" s="1"/>
  <c r="X1163" i="19"/>
  <c r="Z1163" i="19"/>
  <c r="AB1163" i="19" s="1"/>
  <c r="AA1163" i="19"/>
  <c r="E1164" i="19"/>
  <c r="F1164" i="19"/>
  <c r="G1164" i="19"/>
  <c r="H1164" i="19"/>
  <c r="I1164" i="19"/>
  <c r="J1164" i="19"/>
  <c r="K1164" i="19"/>
  <c r="L1164" i="19"/>
  <c r="M1164" i="19"/>
  <c r="N1164" i="19"/>
  <c r="O1164" i="19"/>
  <c r="P1164" i="19" s="1"/>
  <c r="Q1164" i="19"/>
  <c r="R1164" i="19"/>
  <c r="S1164" i="19"/>
  <c r="T1164" i="19"/>
  <c r="U1164" i="19"/>
  <c r="V1164" i="19"/>
  <c r="W1164" i="19"/>
  <c r="Y1164" i="19" s="1"/>
  <c r="X1164" i="19"/>
  <c r="Z1164" i="19"/>
  <c r="AB1164" i="19" s="1"/>
  <c r="AA1164" i="19"/>
  <c r="E1165" i="19"/>
  <c r="F1165" i="19"/>
  <c r="G1165" i="19"/>
  <c r="H1165" i="19"/>
  <c r="I1165" i="19"/>
  <c r="J1165" i="19"/>
  <c r="K1165" i="19"/>
  <c r="L1165" i="19"/>
  <c r="M1165" i="19"/>
  <c r="N1165" i="19"/>
  <c r="O1165" i="19"/>
  <c r="P1165" i="19" s="1"/>
  <c r="Q1165" i="19"/>
  <c r="R1165" i="19"/>
  <c r="S1165" i="19"/>
  <c r="T1165" i="19"/>
  <c r="U1165" i="19"/>
  <c r="V1165" i="19"/>
  <c r="W1165" i="19"/>
  <c r="Y1165" i="19" s="1"/>
  <c r="X1165" i="19"/>
  <c r="Z1165" i="19"/>
  <c r="AB1165" i="19" s="1"/>
  <c r="AA1165" i="19"/>
  <c r="E1166" i="19"/>
  <c r="F1166" i="19"/>
  <c r="G1166" i="19"/>
  <c r="H1166" i="19"/>
  <c r="I1166" i="19"/>
  <c r="J1166" i="19"/>
  <c r="K1166" i="19"/>
  <c r="L1166" i="19"/>
  <c r="M1166" i="19"/>
  <c r="N1166" i="19"/>
  <c r="O1166" i="19"/>
  <c r="P1166" i="19" s="1"/>
  <c r="Q1166" i="19"/>
  <c r="R1166" i="19"/>
  <c r="S1166" i="19"/>
  <c r="T1166" i="19"/>
  <c r="U1166" i="19"/>
  <c r="V1166" i="19"/>
  <c r="W1166" i="19"/>
  <c r="Y1166" i="19" s="1"/>
  <c r="X1166" i="19"/>
  <c r="Z1166" i="19"/>
  <c r="AB1166" i="19" s="1"/>
  <c r="AA1166" i="19"/>
  <c r="E1167" i="19"/>
  <c r="F1167" i="19"/>
  <c r="G1167" i="19"/>
  <c r="H1167" i="19"/>
  <c r="I1167" i="19"/>
  <c r="J1167" i="19"/>
  <c r="K1167" i="19"/>
  <c r="L1167" i="19"/>
  <c r="M1167" i="19"/>
  <c r="N1167" i="19"/>
  <c r="O1167" i="19"/>
  <c r="P1167" i="19" s="1"/>
  <c r="Q1167" i="19"/>
  <c r="R1167" i="19"/>
  <c r="S1167" i="19"/>
  <c r="T1167" i="19"/>
  <c r="U1167" i="19"/>
  <c r="V1167" i="19"/>
  <c r="W1167" i="19"/>
  <c r="Y1167" i="19" s="1"/>
  <c r="X1167" i="19"/>
  <c r="Z1167" i="19"/>
  <c r="AB1167" i="19" s="1"/>
  <c r="AA1167" i="19"/>
  <c r="E1168" i="19"/>
  <c r="F1168" i="19"/>
  <c r="G1168" i="19"/>
  <c r="H1168" i="19"/>
  <c r="I1168" i="19"/>
  <c r="J1168" i="19"/>
  <c r="K1168" i="19"/>
  <c r="L1168" i="19"/>
  <c r="M1168" i="19"/>
  <c r="N1168" i="19"/>
  <c r="O1168" i="19"/>
  <c r="P1168" i="19" s="1"/>
  <c r="Q1168" i="19"/>
  <c r="R1168" i="19"/>
  <c r="S1168" i="19"/>
  <c r="T1168" i="19"/>
  <c r="U1168" i="19"/>
  <c r="V1168" i="19"/>
  <c r="W1168" i="19"/>
  <c r="Y1168" i="19" s="1"/>
  <c r="X1168" i="19"/>
  <c r="Z1168" i="19"/>
  <c r="AB1168" i="19" s="1"/>
  <c r="AA1168" i="19"/>
  <c r="E1169" i="19"/>
  <c r="F1169" i="19"/>
  <c r="G1169" i="19"/>
  <c r="H1169" i="19"/>
  <c r="I1169" i="19"/>
  <c r="J1169" i="19"/>
  <c r="K1169" i="19"/>
  <c r="L1169" i="19"/>
  <c r="M1169" i="19"/>
  <c r="N1169" i="19"/>
  <c r="O1169" i="19"/>
  <c r="P1169" i="19" s="1"/>
  <c r="Q1169" i="19"/>
  <c r="R1169" i="19"/>
  <c r="S1169" i="19"/>
  <c r="T1169" i="19"/>
  <c r="U1169" i="19"/>
  <c r="V1169" i="19"/>
  <c r="W1169" i="19"/>
  <c r="Y1169" i="19" s="1"/>
  <c r="X1169" i="19"/>
  <c r="Z1169" i="19"/>
  <c r="AB1169" i="19" s="1"/>
  <c r="AA1169" i="19"/>
  <c r="E1170" i="19"/>
  <c r="F1170" i="19"/>
  <c r="G1170" i="19"/>
  <c r="H1170" i="19"/>
  <c r="I1170" i="19"/>
  <c r="J1170" i="19"/>
  <c r="K1170" i="19"/>
  <c r="L1170" i="19"/>
  <c r="M1170" i="19"/>
  <c r="N1170" i="19"/>
  <c r="O1170" i="19"/>
  <c r="P1170" i="19" s="1"/>
  <c r="Q1170" i="19"/>
  <c r="R1170" i="19"/>
  <c r="S1170" i="19"/>
  <c r="T1170" i="19"/>
  <c r="U1170" i="19"/>
  <c r="V1170" i="19"/>
  <c r="W1170" i="19"/>
  <c r="Y1170" i="19" s="1"/>
  <c r="X1170" i="19"/>
  <c r="Z1170" i="19"/>
  <c r="AB1170" i="19" s="1"/>
  <c r="AA1170" i="19"/>
  <c r="E1171" i="19"/>
  <c r="F1171" i="19"/>
  <c r="G1171" i="19"/>
  <c r="H1171" i="19"/>
  <c r="I1171" i="19"/>
  <c r="J1171" i="19"/>
  <c r="K1171" i="19"/>
  <c r="L1171" i="19"/>
  <c r="M1171" i="19"/>
  <c r="N1171" i="19"/>
  <c r="O1171" i="19"/>
  <c r="P1171" i="19" s="1"/>
  <c r="Q1171" i="19"/>
  <c r="R1171" i="19"/>
  <c r="S1171" i="19"/>
  <c r="T1171" i="19"/>
  <c r="U1171" i="19"/>
  <c r="V1171" i="19"/>
  <c r="W1171" i="19"/>
  <c r="Y1171" i="19" s="1"/>
  <c r="X1171" i="19"/>
  <c r="Z1171" i="19"/>
  <c r="AB1171" i="19" s="1"/>
  <c r="AA1171" i="19"/>
  <c r="E1172" i="19"/>
  <c r="F1172" i="19"/>
  <c r="G1172" i="19"/>
  <c r="H1172" i="19"/>
  <c r="I1172" i="19"/>
  <c r="J1172" i="19"/>
  <c r="K1172" i="19"/>
  <c r="L1172" i="19"/>
  <c r="M1172" i="19"/>
  <c r="N1172" i="19"/>
  <c r="O1172" i="19"/>
  <c r="P1172" i="19" s="1"/>
  <c r="Q1172" i="19"/>
  <c r="R1172" i="19"/>
  <c r="S1172" i="19"/>
  <c r="T1172" i="19"/>
  <c r="U1172" i="19"/>
  <c r="V1172" i="19"/>
  <c r="W1172" i="19"/>
  <c r="Y1172" i="19" s="1"/>
  <c r="X1172" i="19"/>
  <c r="Z1172" i="19"/>
  <c r="AB1172" i="19" s="1"/>
  <c r="AA1172" i="19"/>
  <c r="E1173" i="19"/>
  <c r="F1173" i="19"/>
  <c r="G1173" i="19"/>
  <c r="H1173" i="19"/>
  <c r="I1173" i="19"/>
  <c r="J1173" i="19"/>
  <c r="K1173" i="19"/>
  <c r="L1173" i="19"/>
  <c r="M1173" i="19"/>
  <c r="N1173" i="19"/>
  <c r="O1173" i="19"/>
  <c r="P1173" i="19" s="1"/>
  <c r="Q1173" i="19"/>
  <c r="R1173" i="19"/>
  <c r="S1173" i="19"/>
  <c r="T1173" i="19"/>
  <c r="U1173" i="19"/>
  <c r="V1173" i="19"/>
  <c r="W1173" i="19"/>
  <c r="Y1173" i="19" s="1"/>
  <c r="X1173" i="19"/>
  <c r="Z1173" i="19"/>
  <c r="AB1173" i="19" s="1"/>
  <c r="AA1173" i="19"/>
  <c r="E1174" i="19"/>
  <c r="F1174" i="19"/>
  <c r="G1174" i="19"/>
  <c r="H1174" i="19"/>
  <c r="I1174" i="19"/>
  <c r="J1174" i="19"/>
  <c r="K1174" i="19"/>
  <c r="L1174" i="19"/>
  <c r="M1174" i="19"/>
  <c r="N1174" i="19"/>
  <c r="O1174" i="19"/>
  <c r="P1174" i="19" s="1"/>
  <c r="Q1174" i="19"/>
  <c r="R1174" i="19"/>
  <c r="S1174" i="19"/>
  <c r="T1174" i="19"/>
  <c r="U1174" i="19"/>
  <c r="V1174" i="19"/>
  <c r="W1174" i="19"/>
  <c r="Y1174" i="19" s="1"/>
  <c r="X1174" i="19"/>
  <c r="Z1174" i="19"/>
  <c r="AB1174" i="19" s="1"/>
  <c r="AA1174" i="19"/>
  <c r="E1175" i="19"/>
  <c r="F1175" i="19"/>
  <c r="G1175" i="19"/>
  <c r="H1175" i="19"/>
  <c r="I1175" i="19"/>
  <c r="J1175" i="19"/>
  <c r="K1175" i="19"/>
  <c r="L1175" i="19"/>
  <c r="M1175" i="19"/>
  <c r="N1175" i="19"/>
  <c r="O1175" i="19"/>
  <c r="P1175" i="19" s="1"/>
  <c r="Q1175" i="19"/>
  <c r="R1175" i="19"/>
  <c r="S1175" i="19"/>
  <c r="T1175" i="19"/>
  <c r="U1175" i="19"/>
  <c r="V1175" i="19"/>
  <c r="W1175" i="19"/>
  <c r="Y1175" i="19" s="1"/>
  <c r="X1175" i="19"/>
  <c r="Z1175" i="19"/>
  <c r="AB1175" i="19" s="1"/>
  <c r="AA1175" i="19"/>
  <c r="E1176" i="19"/>
  <c r="F1176" i="19"/>
  <c r="G1176" i="19"/>
  <c r="H1176" i="19"/>
  <c r="I1176" i="19"/>
  <c r="J1176" i="19"/>
  <c r="K1176" i="19"/>
  <c r="L1176" i="19"/>
  <c r="M1176" i="19"/>
  <c r="N1176" i="19"/>
  <c r="O1176" i="19"/>
  <c r="P1176" i="19" s="1"/>
  <c r="Q1176" i="19"/>
  <c r="R1176" i="19"/>
  <c r="S1176" i="19"/>
  <c r="T1176" i="19"/>
  <c r="U1176" i="19"/>
  <c r="V1176" i="19"/>
  <c r="W1176" i="19"/>
  <c r="Y1176" i="19" s="1"/>
  <c r="X1176" i="19"/>
  <c r="Z1176" i="19"/>
  <c r="AB1176" i="19" s="1"/>
  <c r="AA1176" i="19"/>
  <c r="E1177" i="19"/>
  <c r="F1177" i="19"/>
  <c r="G1177" i="19"/>
  <c r="H1177" i="19"/>
  <c r="I1177" i="19"/>
  <c r="J1177" i="19"/>
  <c r="K1177" i="19"/>
  <c r="L1177" i="19"/>
  <c r="M1177" i="19"/>
  <c r="N1177" i="19"/>
  <c r="O1177" i="19"/>
  <c r="P1177" i="19" s="1"/>
  <c r="Q1177" i="19"/>
  <c r="R1177" i="19"/>
  <c r="S1177" i="19"/>
  <c r="T1177" i="19"/>
  <c r="U1177" i="19"/>
  <c r="V1177" i="19"/>
  <c r="W1177" i="19"/>
  <c r="Y1177" i="19" s="1"/>
  <c r="X1177" i="19"/>
  <c r="Z1177" i="19"/>
  <c r="AB1177" i="19" s="1"/>
  <c r="AA1177" i="19"/>
  <c r="E1178" i="19"/>
  <c r="F1178" i="19"/>
  <c r="G1178" i="19"/>
  <c r="H1178" i="19"/>
  <c r="I1178" i="19"/>
  <c r="J1178" i="19"/>
  <c r="K1178" i="19"/>
  <c r="L1178" i="19"/>
  <c r="M1178" i="19"/>
  <c r="N1178" i="19"/>
  <c r="O1178" i="19"/>
  <c r="P1178" i="19" s="1"/>
  <c r="Q1178" i="19"/>
  <c r="R1178" i="19"/>
  <c r="S1178" i="19"/>
  <c r="T1178" i="19"/>
  <c r="U1178" i="19"/>
  <c r="V1178" i="19"/>
  <c r="W1178" i="19"/>
  <c r="Y1178" i="19" s="1"/>
  <c r="X1178" i="19"/>
  <c r="Z1178" i="19"/>
  <c r="AB1178" i="19" s="1"/>
  <c r="AA1178" i="19"/>
  <c r="E1179" i="19"/>
  <c r="F1179" i="19"/>
  <c r="G1179" i="19"/>
  <c r="H1179" i="19"/>
  <c r="I1179" i="19"/>
  <c r="J1179" i="19"/>
  <c r="K1179" i="19"/>
  <c r="L1179" i="19"/>
  <c r="M1179" i="19"/>
  <c r="N1179" i="19"/>
  <c r="O1179" i="19"/>
  <c r="P1179" i="19" s="1"/>
  <c r="Q1179" i="19"/>
  <c r="R1179" i="19"/>
  <c r="S1179" i="19"/>
  <c r="T1179" i="19"/>
  <c r="U1179" i="19"/>
  <c r="V1179" i="19"/>
  <c r="W1179" i="19"/>
  <c r="Y1179" i="19" s="1"/>
  <c r="X1179" i="19"/>
  <c r="Z1179" i="19"/>
  <c r="AB1179" i="19" s="1"/>
  <c r="AA1179" i="19"/>
  <c r="E1180" i="19"/>
  <c r="F1180" i="19"/>
  <c r="G1180" i="19"/>
  <c r="H1180" i="19"/>
  <c r="I1180" i="19"/>
  <c r="J1180" i="19"/>
  <c r="K1180" i="19"/>
  <c r="L1180" i="19"/>
  <c r="M1180" i="19"/>
  <c r="N1180" i="19"/>
  <c r="O1180" i="19"/>
  <c r="P1180" i="19" s="1"/>
  <c r="Q1180" i="19"/>
  <c r="R1180" i="19"/>
  <c r="S1180" i="19"/>
  <c r="T1180" i="19"/>
  <c r="U1180" i="19"/>
  <c r="V1180" i="19"/>
  <c r="W1180" i="19"/>
  <c r="Y1180" i="19" s="1"/>
  <c r="X1180" i="19"/>
  <c r="Z1180" i="19"/>
  <c r="AB1180" i="19" s="1"/>
  <c r="AA1180" i="19"/>
  <c r="E1181" i="19"/>
  <c r="F1181" i="19"/>
  <c r="G1181" i="19"/>
  <c r="H1181" i="19"/>
  <c r="I1181" i="19"/>
  <c r="J1181" i="19"/>
  <c r="K1181" i="19"/>
  <c r="L1181" i="19"/>
  <c r="M1181" i="19"/>
  <c r="N1181" i="19"/>
  <c r="O1181" i="19"/>
  <c r="P1181" i="19" s="1"/>
  <c r="Q1181" i="19"/>
  <c r="R1181" i="19"/>
  <c r="S1181" i="19"/>
  <c r="T1181" i="19"/>
  <c r="U1181" i="19"/>
  <c r="V1181" i="19"/>
  <c r="W1181" i="19"/>
  <c r="Y1181" i="19" s="1"/>
  <c r="X1181" i="19"/>
  <c r="Z1181" i="19"/>
  <c r="AB1181" i="19" s="1"/>
  <c r="AA1181" i="19"/>
  <c r="E1182" i="19"/>
  <c r="F1182" i="19"/>
  <c r="G1182" i="19"/>
  <c r="H1182" i="19"/>
  <c r="I1182" i="19"/>
  <c r="J1182" i="19"/>
  <c r="K1182" i="19"/>
  <c r="L1182" i="19"/>
  <c r="M1182" i="19"/>
  <c r="N1182" i="19"/>
  <c r="O1182" i="19"/>
  <c r="P1182" i="19" s="1"/>
  <c r="Q1182" i="19"/>
  <c r="R1182" i="19"/>
  <c r="S1182" i="19"/>
  <c r="T1182" i="19"/>
  <c r="U1182" i="19"/>
  <c r="V1182" i="19"/>
  <c r="W1182" i="19"/>
  <c r="Y1182" i="19" s="1"/>
  <c r="X1182" i="19"/>
  <c r="Z1182" i="19"/>
  <c r="AB1182" i="19" s="1"/>
  <c r="AA1182" i="19"/>
  <c r="E1183" i="19"/>
  <c r="F1183" i="19"/>
  <c r="G1183" i="19"/>
  <c r="H1183" i="19"/>
  <c r="I1183" i="19"/>
  <c r="J1183" i="19"/>
  <c r="K1183" i="19"/>
  <c r="L1183" i="19"/>
  <c r="M1183" i="19"/>
  <c r="N1183" i="19"/>
  <c r="O1183" i="19"/>
  <c r="P1183" i="19" s="1"/>
  <c r="Q1183" i="19"/>
  <c r="R1183" i="19"/>
  <c r="S1183" i="19"/>
  <c r="T1183" i="19"/>
  <c r="U1183" i="19"/>
  <c r="V1183" i="19"/>
  <c r="W1183" i="19"/>
  <c r="Y1183" i="19" s="1"/>
  <c r="X1183" i="19"/>
  <c r="Z1183" i="19"/>
  <c r="AB1183" i="19" s="1"/>
  <c r="AA1183" i="19"/>
  <c r="E1184" i="19"/>
  <c r="F1184" i="19"/>
  <c r="G1184" i="19"/>
  <c r="H1184" i="19"/>
  <c r="I1184" i="19"/>
  <c r="J1184" i="19"/>
  <c r="K1184" i="19"/>
  <c r="L1184" i="19"/>
  <c r="M1184" i="19"/>
  <c r="N1184" i="19"/>
  <c r="O1184" i="19"/>
  <c r="P1184" i="19" s="1"/>
  <c r="Q1184" i="19"/>
  <c r="R1184" i="19"/>
  <c r="S1184" i="19"/>
  <c r="T1184" i="19"/>
  <c r="U1184" i="19"/>
  <c r="V1184" i="19"/>
  <c r="W1184" i="19"/>
  <c r="Y1184" i="19" s="1"/>
  <c r="X1184" i="19"/>
  <c r="Z1184" i="19"/>
  <c r="AB1184" i="19" s="1"/>
  <c r="AA1184" i="19"/>
  <c r="E1185" i="19"/>
  <c r="F1185" i="19"/>
  <c r="G1185" i="19"/>
  <c r="H1185" i="19"/>
  <c r="I1185" i="19"/>
  <c r="J1185" i="19"/>
  <c r="K1185" i="19"/>
  <c r="L1185" i="19"/>
  <c r="M1185" i="19"/>
  <c r="N1185" i="19"/>
  <c r="O1185" i="19"/>
  <c r="P1185" i="19" s="1"/>
  <c r="Q1185" i="19"/>
  <c r="R1185" i="19"/>
  <c r="S1185" i="19"/>
  <c r="T1185" i="19"/>
  <c r="U1185" i="19"/>
  <c r="V1185" i="19"/>
  <c r="W1185" i="19"/>
  <c r="Y1185" i="19" s="1"/>
  <c r="X1185" i="19"/>
  <c r="Z1185" i="19"/>
  <c r="AB1185" i="19" s="1"/>
  <c r="AA1185" i="19"/>
  <c r="E1186" i="19"/>
  <c r="F1186" i="19"/>
  <c r="G1186" i="19"/>
  <c r="H1186" i="19"/>
  <c r="I1186" i="19"/>
  <c r="J1186" i="19"/>
  <c r="K1186" i="19"/>
  <c r="L1186" i="19"/>
  <c r="M1186" i="19"/>
  <c r="N1186" i="19"/>
  <c r="O1186" i="19"/>
  <c r="P1186" i="19" s="1"/>
  <c r="Q1186" i="19"/>
  <c r="R1186" i="19"/>
  <c r="S1186" i="19"/>
  <c r="T1186" i="19"/>
  <c r="U1186" i="19"/>
  <c r="V1186" i="19"/>
  <c r="W1186" i="19"/>
  <c r="Y1186" i="19" s="1"/>
  <c r="X1186" i="19"/>
  <c r="Z1186" i="19"/>
  <c r="AB1186" i="19" s="1"/>
  <c r="AA1186" i="19"/>
  <c r="E1187" i="19"/>
  <c r="F1187" i="19"/>
  <c r="G1187" i="19"/>
  <c r="H1187" i="19"/>
  <c r="I1187" i="19"/>
  <c r="J1187" i="19"/>
  <c r="K1187" i="19"/>
  <c r="L1187" i="19"/>
  <c r="M1187" i="19"/>
  <c r="N1187" i="19"/>
  <c r="O1187" i="19"/>
  <c r="P1187" i="19" s="1"/>
  <c r="Q1187" i="19"/>
  <c r="R1187" i="19"/>
  <c r="S1187" i="19"/>
  <c r="T1187" i="19"/>
  <c r="U1187" i="19"/>
  <c r="V1187" i="19"/>
  <c r="W1187" i="19"/>
  <c r="Y1187" i="19" s="1"/>
  <c r="X1187" i="19"/>
  <c r="Z1187" i="19"/>
  <c r="AB1187" i="19" s="1"/>
  <c r="AA1187" i="19"/>
  <c r="E1188" i="19"/>
  <c r="F1188" i="19"/>
  <c r="G1188" i="19"/>
  <c r="H1188" i="19"/>
  <c r="I1188" i="19"/>
  <c r="J1188" i="19"/>
  <c r="K1188" i="19"/>
  <c r="L1188" i="19"/>
  <c r="M1188" i="19"/>
  <c r="N1188" i="19"/>
  <c r="O1188" i="19"/>
  <c r="P1188" i="19" s="1"/>
  <c r="Q1188" i="19"/>
  <c r="R1188" i="19"/>
  <c r="S1188" i="19"/>
  <c r="T1188" i="19"/>
  <c r="U1188" i="19"/>
  <c r="V1188" i="19"/>
  <c r="W1188" i="19"/>
  <c r="Y1188" i="19" s="1"/>
  <c r="X1188" i="19"/>
  <c r="Z1188" i="19"/>
  <c r="AB1188" i="19" s="1"/>
  <c r="AA1188" i="19"/>
  <c r="E1189" i="19"/>
  <c r="F1189" i="19"/>
  <c r="G1189" i="19"/>
  <c r="H1189" i="19"/>
  <c r="I1189" i="19"/>
  <c r="J1189" i="19"/>
  <c r="K1189" i="19"/>
  <c r="L1189" i="19"/>
  <c r="M1189" i="19"/>
  <c r="N1189" i="19"/>
  <c r="O1189" i="19"/>
  <c r="P1189" i="19" s="1"/>
  <c r="Q1189" i="19"/>
  <c r="R1189" i="19"/>
  <c r="S1189" i="19"/>
  <c r="T1189" i="19"/>
  <c r="U1189" i="19"/>
  <c r="V1189" i="19"/>
  <c r="W1189" i="19"/>
  <c r="Y1189" i="19" s="1"/>
  <c r="X1189" i="19"/>
  <c r="Z1189" i="19"/>
  <c r="AB1189" i="19" s="1"/>
  <c r="AA1189" i="19"/>
  <c r="E1190" i="19"/>
  <c r="F1190" i="19"/>
  <c r="G1190" i="19"/>
  <c r="H1190" i="19"/>
  <c r="I1190" i="19"/>
  <c r="J1190" i="19"/>
  <c r="K1190" i="19"/>
  <c r="L1190" i="19"/>
  <c r="M1190" i="19"/>
  <c r="N1190" i="19"/>
  <c r="O1190" i="19"/>
  <c r="P1190" i="19" s="1"/>
  <c r="Q1190" i="19"/>
  <c r="R1190" i="19"/>
  <c r="S1190" i="19"/>
  <c r="T1190" i="19"/>
  <c r="U1190" i="19"/>
  <c r="V1190" i="19"/>
  <c r="W1190" i="19"/>
  <c r="Y1190" i="19" s="1"/>
  <c r="X1190" i="19"/>
  <c r="Z1190" i="19"/>
  <c r="AB1190" i="19" s="1"/>
  <c r="AA1190" i="19"/>
  <c r="E1191" i="19"/>
  <c r="F1191" i="19"/>
  <c r="G1191" i="19"/>
  <c r="H1191" i="19"/>
  <c r="I1191" i="19"/>
  <c r="J1191" i="19"/>
  <c r="K1191" i="19"/>
  <c r="L1191" i="19"/>
  <c r="M1191" i="19"/>
  <c r="N1191" i="19"/>
  <c r="O1191" i="19"/>
  <c r="P1191" i="19" s="1"/>
  <c r="Q1191" i="19"/>
  <c r="R1191" i="19"/>
  <c r="S1191" i="19"/>
  <c r="T1191" i="19"/>
  <c r="U1191" i="19"/>
  <c r="V1191" i="19"/>
  <c r="W1191" i="19"/>
  <c r="Y1191" i="19" s="1"/>
  <c r="X1191" i="19"/>
  <c r="Z1191" i="19"/>
  <c r="AB1191" i="19" s="1"/>
  <c r="AA1191" i="19"/>
  <c r="E1192" i="19"/>
  <c r="F1192" i="19"/>
  <c r="G1192" i="19"/>
  <c r="H1192" i="19"/>
  <c r="I1192" i="19"/>
  <c r="J1192" i="19"/>
  <c r="K1192" i="19"/>
  <c r="L1192" i="19"/>
  <c r="M1192" i="19"/>
  <c r="N1192" i="19"/>
  <c r="O1192" i="19"/>
  <c r="P1192" i="19" s="1"/>
  <c r="Q1192" i="19"/>
  <c r="R1192" i="19"/>
  <c r="S1192" i="19"/>
  <c r="T1192" i="19"/>
  <c r="U1192" i="19"/>
  <c r="V1192" i="19"/>
  <c r="W1192" i="19"/>
  <c r="Y1192" i="19" s="1"/>
  <c r="X1192" i="19"/>
  <c r="Z1192" i="19"/>
  <c r="AB1192" i="19" s="1"/>
  <c r="AA1192" i="19"/>
  <c r="E1193" i="19"/>
  <c r="F1193" i="19"/>
  <c r="G1193" i="19"/>
  <c r="H1193" i="19"/>
  <c r="I1193" i="19"/>
  <c r="J1193" i="19"/>
  <c r="K1193" i="19"/>
  <c r="L1193" i="19"/>
  <c r="M1193" i="19"/>
  <c r="N1193" i="19"/>
  <c r="O1193" i="19"/>
  <c r="P1193" i="19" s="1"/>
  <c r="Q1193" i="19"/>
  <c r="R1193" i="19"/>
  <c r="S1193" i="19"/>
  <c r="T1193" i="19"/>
  <c r="U1193" i="19"/>
  <c r="V1193" i="19"/>
  <c r="W1193" i="19"/>
  <c r="Y1193" i="19" s="1"/>
  <c r="X1193" i="19"/>
  <c r="Z1193" i="19"/>
  <c r="AB1193" i="19" s="1"/>
  <c r="AA1193" i="19"/>
  <c r="E1194" i="19"/>
  <c r="F1194" i="19"/>
  <c r="G1194" i="19"/>
  <c r="H1194" i="19"/>
  <c r="I1194" i="19"/>
  <c r="J1194" i="19"/>
  <c r="K1194" i="19"/>
  <c r="L1194" i="19"/>
  <c r="M1194" i="19"/>
  <c r="N1194" i="19"/>
  <c r="O1194" i="19"/>
  <c r="P1194" i="19" s="1"/>
  <c r="Q1194" i="19"/>
  <c r="R1194" i="19"/>
  <c r="S1194" i="19"/>
  <c r="T1194" i="19"/>
  <c r="U1194" i="19"/>
  <c r="V1194" i="19"/>
  <c r="W1194" i="19"/>
  <c r="Y1194" i="19" s="1"/>
  <c r="X1194" i="19"/>
  <c r="Z1194" i="19"/>
  <c r="AB1194" i="19" s="1"/>
  <c r="AA1194" i="19"/>
  <c r="E1195" i="19"/>
  <c r="F1195" i="19"/>
  <c r="G1195" i="19"/>
  <c r="H1195" i="19"/>
  <c r="I1195" i="19"/>
  <c r="J1195" i="19"/>
  <c r="K1195" i="19"/>
  <c r="L1195" i="19"/>
  <c r="M1195" i="19"/>
  <c r="N1195" i="19"/>
  <c r="O1195" i="19"/>
  <c r="P1195" i="19" s="1"/>
  <c r="Q1195" i="19"/>
  <c r="R1195" i="19"/>
  <c r="S1195" i="19"/>
  <c r="T1195" i="19"/>
  <c r="U1195" i="19"/>
  <c r="V1195" i="19"/>
  <c r="W1195" i="19"/>
  <c r="Y1195" i="19" s="1"/>
  <c r="X1195" i="19"/>
  <c r="Z1195" i="19"/>
  <c r="AB1195" i="19" s="1"/>
  <c r="AA1195" i="19"/>
  <c r="E1196" i="19"/>
  <c r="F1196" i="19"/>
  <c r="G1196" i="19"/>
  <c r="H1196" i="19"/>
  <c r="I1196" i="19"/>
  <c r="J1196" i="19"/>
  <c r="K1196" i="19"/>
  <c r="L1196" i="19"/>
  <c r="M1196" i="19"/>
  <c r="N1196" i="19"/>
  <c r="O1196" i="19"/>
  <c r="P1196" i="19" s="1"/>
  <c r="Q1196" i="19"/>
  <c r="R1196" i="19"/>
  <c r="S1196" i="19"/>
  <c r="T1196" i="19"/>
  <c r="U1196" i="19"/>
  <c r="V1196" i="19"/>
  <c r="W1196" i="19"/>
  <c r="Y1196" i="19" s="1"/>
  <c r="X1196" i="19"/>
  <c r="Z1196" i="19"/>
  <c r="AB1196" i="19" s="1"/>
  <c r="AA1196" i="19"/>
  <c r="E1197" i="19"/>
  <c r="F1197" i="19"/>
  <c r="G1197" i="19"/>
  <c r="H1197" i="19"/>
  <c r="I1197" i="19"/>
  <c r="J1197" i="19"/>
  <c r="K1197" i="19"/>
  <c r="L1197" i="19"/>
  <c r="M1197" i="19"/>
  <c r="N1197" i="19"/>
  <c r="O1197" i="19"/>
  <c r="P1197" i="19" s="1"/>
  <c r="Q1197" i="19"/>
  <c r="R1197" i="19"/>
  <c r="S1197" i="19"/>
  <c r="T1197" i="19"/>
  <c r="U1197" i="19"/>
  <c r="V1197" i="19"/>
  <c r="W1197" i="19"/>
  <c r="Y1197" i="19" s="1"/>
  <c r="X1197" i="19"/>
  <c r="Z1197" i="19"/>
  <c r="AB1197" i="19" s="1"/>
  <c r="AA1197" i="19"/>
  <c r="E1198" i="19"/>
  <c r="F1198" i="19"/>
  <c r="G1198" i="19"/>
  <c r="H1198" i="19"/>
  <c r="I1198" i="19"/>
  <c r="J1198" i="19"/>
  <c r="K1198" i="19"/>
  <c r="L1198" i="19"/>
  <c r="M1198" i="19"/>
  <c r="N1198" i="19"/>
  <c r="O1198" i="19"/>
  <c r="P1198" i="19" s="1"/>
  <c r="Q1198" i="19"/>
  <c r="R1198" i="19"/>
  <c r="S1198" i="19"/>
  <c r="T1198" i="19"/>
  <c r="U1198" i="19"/>
  <c r="V1198" i="19"/>
  <c r="W1198" i="19"/>
  <c r="Y1198" i="19" s="1"/>
  <c r="X1198" i="19"/>
  <c r="Z1198" i="19"/>
  <c r="AB1198" i="19" s="1"/>
  <c r="AA1198" i="19"/>
  <c r="E1199" i="19"/>
  <c r="F1199" i="19"/>
  <c r="G1199" i="19"/>
  <c r="H1199" i="19"/>
  <c r="I1199" i="19"/>
  <c r="J1199" i="19"/>
  <c r="K1199" i="19"/>
  <c r="L1199" i="19"/>
  <c r="M1199" i="19"/>
  <c r="N1199" i="19"/>
  <c r="O1199" i="19"/>
  <c r="P1199" i="19" s="1"/>
  <c r="Q1199" i="19"/>
  <c r="R1199" i="19"/>
  <c r="S1199" i="19"/>
  <c r="T1199" i="19"/>
  <c r="U1199" i="19"/>
  <c r="V1199" i="19"/>
  <c r="W1199" i="19"/>
  <c r="Y1199" i="19" s="1"/>
  <c r="X1199" i="19"/>
  <c r="Z1199" i="19"/>
  <c r="AB1199" i="19" s="1"/>
  <c r="AA1199" i="19"/>
  <c r="E1200" i="19"/>
  <c r="F1200" i="19"/>
  <c r="G1200" i="19"/>
  <c r="H1200" i="19"/>
  <c r="I1200" i="19"/>
  <c r="J1200" i="19"/>
  <c r="K1200" i="19"/>
  <c r="L1200" i="19"/>
  <c r="M1200" i="19"/>
  <c r="N1200" i="19"/>
  <c r="O1200" i="19"/>
  <c r="P1200" i="19" s="1"/>
  <c r="Q1200" i="19"/>
  <c r="R1200" i="19"/>
  <c r="S1200" i="19"/>
  <c r="T1200" i="19"/>
  <c r="U1200" i="19"/>
  <c r="V1200" i="19"/>
  <c r="W1200" i="19"/>
  <c r="Y1200" i="19" s="1"/>
  <c r="X1200" i="19"/>
  <c r="Z1200" i="19"/>
  <c r="AB1200" i="19" s="1"/>
  <c r="AA1200" i="19"/>
  <c r="E1201" i="19"/>
  <c r="F1201" i="19"/>
  <c r="G1201" i="19"/>
  <c r="H1201" i="19"/>
  <c r="I1201" i="19"/>
  <c r="J1201" i="19"/>
  <c r="K1201" i="19"/>
  <c r="L1201" i="19"/>
  <c r="M1201" i="19"/>
  <c r="N1201" i="19"/>
  <c r="O1201" i="19"/>
  <c r="P1201" i="19" s="1"/>
  <c r="Q1201" i="19"/>
  <c r="R1201" i="19"/>
  <c r="S1201" i="19"/>
  <c r="T1201" i="19"/>
  <c r="U1201" i="19"/>
  <c r="V1201" i="19"/>
  <c r="W1201" i="19"/>
  <c r="Y1201" i="19" s="1"/>
  <c r="X1201" i="19"/>
  <c r="Z1201" i="19"/>
  <c r="AB1201" i="19" s="1"/>
  <c r="AA1201" i="19"/>
  <c r="E1202" i="19"/>
  <c r="F1202" i="19"/>
  <c r="G1202" i="19"/>
  <c r="H1202" i="19"/>
  <c r="I1202" i="19"/>
  <c r="J1202" i="19"/>
  <c r="K1202" i="19"/>
  <c r="L1202" i="19"/>
  <c r="M1202" i="19"/>
  <c r="N1202" i="19"/>
  <c r="O1202" i="19"/>
  <c r="P1202" i="19" s="1"/>
  <c r="Q1202" i="19"/>
  <c r="R1202" i="19"/>
  <c r="S1202" i="19"/>
  <c r="T1202" i="19"/>
  <c r="U1202" i="19"/>
  <c r="V1202" i="19"/>
  <c r="W1202" i="19"/>
  <c r="Y1202" i="19" s="1"/>
  <c r="X1202" i="19"/>
  <c r="Z1202" i="19"/>
  <c r="AB1202" i="19" s="1"/>
  <c r="AA1202" i="19"/>
  <c r="E1203" i="19"/>
  <c r="F1203" i="19"/>
  <c r="G1203" i="19"/>
  <c r="H1203" i="19"/>
  <c r="I1203" i="19"/>
  <c r="J1203" i="19"/>
  <c r="K1203" i="19"/>
  <c r="L1203" i="19"/>
  <c r="M1203" i="19"/>
  <c r="N1203" i="19"/>
  <c r="O1203" i="19"/>
  <c r="P1203" i="19" s="1"/>
  <c r="Q1203" i="19"/>
  <c r="R1203" i="19"/>
  <c r="S1203" i="19"/>
  <c r="T1203" i="19"/>
  <c r="U1203" i="19"/>
  <c r="V1203" i="19"/>
  <c r="W1203" i="19"/>
  <c r="Y1203" i="19" s="1"/>
  <c r="X1203" i="19"/>
  <c r="Z1203" i="19"/>
  <c r="AB1203" i="19" s="1"/>
  <c r="AA1203" i="19"/>
  <c r="E1204" i="19"/>
  <c r="F1204" i="19"/>
  <c r="G1204" i="19"/>
  <c r="H1204" i="19"/>
  <c r="I1204" i="19"/>
  <c r="J1204" i="19"/>
  <c r="K1204" i="19"/>
  <c r="L1204" i="19"/>
  <c r="M1204" i="19"/>
  <c r="N1204" i="19"/>
  <c r="O1204" i="19"/>
  <c r="P1204" i="19" s="1"/>
  <c r="Q1204" i="19"/>
  <c r="R1204" i="19"/>
  <c r="S1204" i="19"/>
  <c r="T1204" i="19"/>
  <c r="U1204" i="19"/>
  <c r="V1204" i="19"/>
  <c r="W1204" i="19"/>
  <c r="Y1204" i="19" s="1"/>
  <c r="X1204" i="19"/>
  <c r="Z1204" i="19"/>
  <c r="AB1204" i="19" s="1"/>
  <c r="AA1204" i="19"/>
  <c r="E1205" i="19"/>
  <c r="F1205" i="19"/>
  <c r="G1205" i="19"/>
  <c r="H1205" i="19"/>
  <c r="I1205" i="19"/>
  <c r="J1205" i="19"/>
  <c r="K1205" i="19"/>
  <c r="L1205" i="19"/>
  <c r="M1205" i="19"/>
  <c r="N1205" i="19"/>
  <c r="O1205" i="19"/>
  <c r="P1205" i="19" s="1"/>
  <c r="Q1205" i="19"/>
  <c r="R1205" i="19"/>
  <c r="S1205" i="19"/>
  <c r="T1205" i="19"/>
  <c r="U1205" i="19"/>
  <c r="V1205" i="19"/>
  <c r="W1205" i="19"/>
  <c r="Y1205" i="19" s="1"/>
  <c r="X1205" i="19"/>
  <c r="Z1205" i="19"/>
  <c r="AB1205" i="19" s="1"/>
  <c r="AA1205" i="19"/>
  <c r="E1206" i="19"/>
  <c r="F1206" i="19"/>
  <c r="G1206" i="19"/>
  <c r="H1206" i="19"/>
  <c r="I1206" i="19"/>
  <c r="J1206" i="19"/>
  <c r="K1206" i="19"/>
  <c r="L1206" i="19"/>
  <c r="M1206" i="19"/>
  <c r="N1206" i="19"/>
  <c r="O1206" i="19"/>
  <c r="P1206" i="19" s="1"/>
  <c r="Q1206" i="19"/>
  <c r="R1206" i="19"/>
  <c r="S1206" i="19"/>
  <c r="T1206" i="19"/>
  <c r="U1206" i="19"/>
  <c r="V1206" i="19"/>
  <c r="W1206" i="19"/>
  <c r="Y1206" i="19" s="1"/>
  <c r="X1206" i="19"/>
  <c r="Z1206" i="19"/>
  <c r="AB1206" i="19" s="1"/>
  <c r="AA1206" i="19"/>
  <c r="E1207" i="19"/>
  <c r="F1207" i="19"/>
  <c r="G1207" i="19"/>
  <c r="H1207" i="19"/>
  <c r="I1207" i="19"/>
  <c r="J1207" i="19"/>
  <c r="K1207" i="19"/>
  <c r="L1207" i="19"/>
  <c r="M1207" i="19"/>
  <c r="N1207" i="19"/>
  <c r="O1207" i="19"/>
  <c r="P1207" i="19" s="1"/>
  <c r="Q1207" i="19"/>
  <c r="R1207" i="19"/>
  <c r="S1207" i="19"/>
  <c r="T1207" i="19"/>
  <c r="U1207" i="19"/>
  <c r="V1207" i="19"/>
  <c r="W1207" i="19"/>
  <c r="Y1207" i="19" s="1"/>
  <c r="X1207" i="19"/>
  <c r="Z1207" i="19"/>
  <c r="AB1207" i="19" s="1"/>
  <c r="AA1207" i="19"/>
  <c r="E1208" i="19"/>
  <c r="F1208" i="19"/>
  <c r="G1208" i="19"/>
  <c r="H1208" i="19"/>
  <c r="I1208" i="19"/>
  <c r="J1208" i="19"/>
  <c r="K1208" i="19"/>
  <c r="L1208" i="19"/>
  <c r="M1208" i="19"/>
  <c r="N1208" i="19"/>
  <c r="O1208" i="19"/>
  <c r="P1208" i="19" s="1"/>
  <c r="Q1208" i="19"/>
  <c r="R1208" i="19"/>
  <c r="S1208" i="19"/>
  <c r="T1208" i="19"/>
  <c r="U1208" i="19"/>
  <c r="V1208" i="19"/>
  <c r="W1208" i="19"/>
  <c r="Y1208" i="19" s="1"/>
  <c r="X1208" i="19"/>
  <c r="Z1208" i="19"/>
  <c r="AB1208" i="19" s="1"/>
  <c r="AA1208" i="19"/>
  <c r="E1209" i="19"/>
  <c r="F1209" i="19"/>
  <c r="G1209" i="19"/>
  <c r="H1209" i="19"/>
  <c r="I1209" i="19"/>
  <c r="J1209" i="19"/>
  <c r="K1209" i="19"/>
  <c r="L1209" i="19"/>
  <c r="M1209" i="19"/>
  <c r="N1209" i="19"/>
  <c r="O1209" i="19"/>
  <c r="P1209" i="19" s="1"/>
  <c r="Q1209" i="19"/>
  <c r="R1209" i="19"/>
  <c r="S1209" i="19"/>
  <c r="T1209" i="19"/>
  <c r="U1209" i="19"/>
  <c r="V1209" i="19"/>
  <c r="W1209" i="19"/>
  <c r="Y1209" i="19" s="1"/>
  <c r="X1209" i="19"/>
  <c r="Z1209" i="19"/>
  <c r="AB1209" i="19" s="1"/>
  <c r="AA1209" i="19"/>
  <c r="E1210" i="19"/>
  <c r="F1210" i="19"/>
  <c r="G1210" i="19"/>
  <c r="H1210" i="19"/>
  <c r="I1210" i="19"/>
  <c r="J1210" i="19"/>
  <c r="K1210" i="19"/>
  <c r="L1210" i="19"/>
  <c r="M1210" i="19"/>
  <c r="N1210" i="19"/>
  <c r="O1210" i="19"/>
  <c r="P1210" i="19" s="1"/>
  <c r="Q1210" i="19"/>
  <c r="R1210" i="19"/>
  <c r="S1210" i="19"/>
  <c r="T1210" i="19"/>
  <c r="U1210" i="19"/>
  <c r="V1210" i="19"/>
  <c r="W1210" i="19"/>
  <c r="Y1210" i="19" s="1"/>
  <c r="X1210" i="19"/>
  <c r="Z1210" i="19"/>
  <c r="AB1210" i="19" s="1"/>
  <c r="AA1210" i="19"/>
  <c r="E1211" i="19"/>
  <c r="F1211" i="19"/>
  <c r="G1211" i="19"/>
  <c r="H1211" i="19"/>
  <c r="I1211" i="19"/>
  <c r="J1211" i="19"/>
  <c r="K1211" i="19"/>
  <c r="L1211" i="19"/>
  <c r="M1211" i="19"/>
  <c r="N1211" i="19"/>
  <c r="O1211" i="19"/>
  <c r="P1211" i="19" s="1"/>
  <c r="Q1211" i="19"/>
  <c r="R1211" i="19"/>
  <c r="S1211" i="19"/>
  <c r="T1211" i="19"/>
  <c r="U1211" i="19"/>
  <c r="V1211" i="19"/>
  <c r="W1211" i="19"/>
  <c r="Y1211" i="19" s="1"/>
  <c r="X1211" i="19"/>
  <c r="Z1211" i="19"/>
  <c r="AB1211" i="19" s="1"/>
  <c r="AA1211" i="19"/>
  <c r="E1212" i="19"/>
  <c r="F1212" i="19"/>
  <c r="G1212" i="19"/>
  <c r="H1212" i="19"/>
  <c r="I1212" i="19"/>
  <c r="J1212" i="19"/>
  <c r="K1212" i="19"/>
  <c r="L1212" i="19"/>
  <c r="M1212" i="19"/>
  <c r="N1212" i="19"/>
  <c r="O1212" i="19"/>
  <c r="P1212" i="19" s="1"/>
  <c r="Q1212" i="19"/>
  <c r="R1212" i="19"/>
  <c r="S1212" i="19"/>
  <c r="T1212" i="19"/>
  <c r="U1212" i="19"/>
  <c r="V1212" i="19"/>
  <c r="W1212" i="19"/>
  <c r="Y1212" i="19" s="1"/>
  <c r="X1212" i="19"/>
  <c r="Z1212" i="19"/>
  <c r="AB1212" i="19" s="1"/>
  <c r="AA1212" i="19"/>
  <c r="E1213" i="19"/>
  <c r="F1213" i="19"/>
  <c r="G1213" i="19"/>
  <c r="H1213" i="19"/>
  <c r="I1213" i="19"/>
  <c r="J1213" i="19"/>
  <c r="K1213" i="19"/>
  <c r="L1213" i="19"/>
  <c r="M1213" i="19"/>
  <c r="N1213" i="19"/>
  <c r="O1213" i="19"/>
  <c r="P1213" i="19" s="1"/>
  <c r="Q1213" i="19"/>
  <c r="R1213" i="19"/>
  <c r="S1213" i="19"/>
  <c r="T1213" i="19"/>
  <c r="U1213" i="19"/>
  <c r="V1213" i="19"/>
  <c r="W1213" i="19"/>
  <c r="Y1213" i="19" s="1"/>
  <c r="X1213" i="19"/>
  <c r="Z1213" i="19"/>
  <c r="AB1213" i="19" s="1"/>
  <c r="AA1213" i="19"/>
  <c r="E1214" i="19"/>
  <c r="F1214" i="19"/>
  <c r="G1214" i="19"/>
  <c r="H1214" i="19"/>
  <c r="I1214" i="19"/>
  <c r="J1214" i="19"/>
  <c r="K1214" i="19"/>
  <c r="L1214" i="19"/>
  <c r="M1214" i="19"/>
  <c r="N1214" i="19"/>
  <c r="O1214" i="19"/>
  <c r="P1214" i="19" s="1"/>
  <c r="Q1214" i="19"/>
  <c r="R1214" i="19"/>
  <c r="S1214" i="19"/>
  <c r="T1214" i="19"/>
  <c r="U1214" i="19"/>
  <c r="V1214" i="19"/>
  <c r="W1214" i="19"/>
  <c r="Y1214" i="19" s="1"/>
  <c r="X1214" i="19"/>
  <c r="Z1214" i="19"/>
  <c r="AB1214" i="19" s="1"/>
  <c r="AA1214" i="19"/>
  <c r="E1215" i="19"/>
  <c r="F1215" i="19"/>
  <c r="G1215" i="19"/>
  <c r="H1215" i="19"/>
  <c r="I1215" i="19"/>
  <c r="J1215" i="19"/>
  <c r="K1215" i="19"/>
  <c r="L1215" i="19"/>
  <c r="M1215" i="19"/>
  <c r="N1215" i="19"/>
  <c r="O1215" i="19"/>
  <c r="P1215" i="19" s="1"/>
  <c r="Q1215" i="19"/>
  <c r="R1215" i="19"/>
  <c r="S1215" i="19"/>
  <c r="T1215" i="19"/>
  <c r="U1215" i="19"/>
  <c r="V1215" i="19"/>
  <c r="W1215" i="19"/>
  <c r="Y1215" i="19" s="1"/>
  <c r="X1215" i="19"/>
  <c r="Z1215" i="19"/>
  <c r="AB1215" i="19" s="1"/>
  <c r="AA1215" i="19"/>
  <c r="E1216" i="19"/>
  <c r="F1216" i="19"/>
  <c r="G1216" i="19"/>
  <c r="H1216" i="19"/>
  <c r="I1216" i="19"/>
  <c r="J1216" i="19"/>
  <c r="K1216" i="19"/>
  <c r="L1216" i="19"/>
  <c r="M1216" i="19"/>
  <c r="N1216" i="19"/>
  <c r="O1216" i="19"/>
  <c r="P1216" i="19" s="1"/>
  <c r="Q1216" i="19"/>
  <c r="R1216" i="19"/>
  <c r="S1216" i="19"/>
  <c r="T1216" i="19"/>
  <c r="U1216" i="19"/>
  <c r="V1216" i="19"/>
  <c r="W1216" i="19"/>
  <c r="Y1216" i="19" s="1"/>
  <c r="X1216" i="19"/>
  <c r="Z1216" i="19"/>
  <c r="AB1216" i="19" s="1"/>
  <c r="AA1216" i="19"/>
  <c r="E1217" i="19"/>
  <c r="F1217" i="19"/>
  <c r="G1217" i="19"/>
  <c r="H1217" i="19"/>
  <c r="I1217" i="19"/>
  <c r="J1217" i="19"/>
  <c r="K1217" i="19"/>
  <c r="L1217" i="19"/>
  <c r="M1217" i="19"/>
  <c r="N1217" i="19"/>
  <c r="O1217" i="19"/>
  <c r="P1217" i="19" s="1"/>
  <c r="Q1217" i="19"/>
  <c r="R1217" i="19"/>
  <c r="S1217" i="19"/>
  <c r="T1217" i="19"/>
  <c r="U1217" i="19"/>
  <c r="V1217" i="19"/>
  <c r="W1217" i="19"/>
  <c r="Y1217" i="19" s="1"/>
  <c r="X1217" i="19"/>
  <c r="Z1217" i="19"/>
  <c r="AB1217" i="19" s="1"/>
  <c r="AA1217" i="19"/>
  <c r="E1218" i="19"/>
  <c r="F1218" i="19"/>
  <c r="G1218" i="19"/>
  <c r="H1218" i="19"/>
  <c r="I1218" i="19"/>
  <c r="J1218" i="19"/>
  <c r="K1218" i="19"/>
  <c r="L1218" i="19"/>
  <c r="M1218" i="19"/>
  <c r="N1218" i="19"/>
  <c r="O1218" i="19"/>
  <c r="P1218" i="19" s="1"/>
  <c r="Q1218" i="19"/>
  <c r="R1218" i="19"/>
  <c r="S1218" i="19"/>
  <c r="T1218" i="19"/>
  <c r="U1218" i="19"/>
  <c r="V1218" i="19"/>
  <c r="W1218" i="19"/>
  <c r="Y1218" i="19" s="1"/>
  <c r="X1218" i="19"/>
  <c r="Z1218" i="19"/>
  <c r="AB1218" i="19" s="1"/>
  <c r="AA1218" i="19"/>
  <c r="E1219" i="19"/>
  <c r="F1219" i="19"/>
  <c r="G1219" i="19"/>
  <c r="H1219" i="19"/>
  <c r="I1219" i="19"/>
  <c r="J1219" i="19"/>
  <c r="K1219" i="19"/>
  <c r="L1219" i="19"/>
  <c r="M1219" i="19"/>
  <c r="N1219" i="19"/>
  <c r="O1219" i="19"/>
  <c r="P1219" i="19" s="1"/>
  <c r="Q1219" i="19"/>
  <c r="R1219" i="19"/>
  <c r="S1219" i="19"/>
  <c r="T1219" i="19"/>
  <c r="U1219" i="19"/>
  <c r="V1219" i="19"/>
  <c r="W1219" i="19"/>
  <c r="Y1219" i="19" s="1"/>
  <c r="X1219" i="19"/>
  <c r="Z1219" i="19"/>
  <c r="AB1219" i="19" s="1"/>
  <c r="AA1219" i="19"/>
  <c r="E1220" i="19"/>
  <c r="F1220" i="19"/>
  <c r="G1220" i="19"/>
  <c r="H1220" i="19"/>
  <c r="I1220" i="19"/>
  <c r="J1220" i="19"/>
  <c r="K1220" i="19"/>
  <c r="L1220" i="19"/>
  <c r="M1220" i="19"/>
  <c r="N1220" i="19"/>
  <c r="O1220" i="19"/>
  <c r="P1220" i="19" s="1"/>
  <c r="Q1220" i="19"/>
  <c r="R1220" i="19"/>
  <c r="S1220" i="19"/>
  <c r="T1220" i="19"/>
  <c r="U1220" i="19"/>
  <c r="V1220" i="19"/>
  <c r="W1220" i="19"/>
  <c r="Y1220" i="19" s="1"/>
  <c r="X1220" i="19"/>
  <c r="Z1220" i="19"/>
  <c r="AB1220" i="19" s="1"/>
  <c r="AA1220" i="19"/>
  <c r="E1221" i="19"/>
  <c r="F1221" i="19"/>
  <c r="G1221" i="19"/>
  <c r="H1221" i="19"/>
  <c r="I1221" i="19"/>
  <c r="J1221" i="19"/>
  <c r="K1221" i="19"/>
  <c r="L1221" i="19"/>
  <c r="M1221" i="19"/>
  <c r="N1221" i="19"/>
  <c r="O1221" i="19"/>
  <c r="P1221" i="19" s="1"/>
  <c r="Q1221" i="19"/>
  <c r="R1221" i="19"/>
  <c r="S1221" i="19"/>
  <c r="T1221" i="19"/>
  <c r="U1221" i="19"/>
  <c r="V1221" i="19"/>
  <c r="W1221" i="19"/>
  <c r="Y1221" i="19" s="1"/>
  <c r="X1221" i="19"/>
  <c r="Z1221" i="19"/>
  <c r="AB1221" i="19" s="1"/>
  <c r="AA1221" i="19"/>
  <c r="E1222" i="19"/>
  <c r="F1222" i="19"/>
  <c r="G1222" i="19"/>
  <c r="H1222" i="19"/>
  <c r="I1222" i="19"/>
  <c r="J1222" i="19"/>
  <c r="K1222" i="19"/>
  <c r="L1222" i="19"/>
  <c r="M1222" i="19"/>
  <c r="N1222" i="19"/>
  <c r="O1222" i="19"/>
  <c r="P1222" i="19" s="1"/>
  <c r="Q1222" i="19"/>
  <c r="R1222" i="19"/>
  <c r="S1222" i="19"/>
  <c r="T1222" i="19"/>
  <c r="U1222" i="19"/>
  <c r="V1222" i="19"/>
  <c r="W1222" i="19"/>
  <c r="Y1222" i="19" s="1"/>
  <c r="X1222" i="19"/>
  <c r="Z1222" i="19"/>
  <c r="AB1222" i="19" s="1"/>
  <c r="AA1222" i="19"/>
  <c r="E1223" i="19"/>
  <c r="F1223" i="19"/>
  <c r="G1223" i="19"/>
  <c r="H1223" i="19"/>
  <c r="I1223" i="19"/>
  <c r="J1223" i="19"/>
  <c r="K1223" i="19"/>
  <c r="L1223" i="19"/>
  <c r="M1223" i="19"/>
  <c r="N1223" i="19"/>
  <c r="O1223" i="19"/>
  <c r="P1223" i="19" s="1"/>
  <c r="Q1223" i="19"/>
  <c r="R1223" i="19"/>
  <c r="S1223" i="19"/>
  <c r="T1223" i="19"/>
  <c r="U1223" i="19"/>
  <c r="V1223" i="19"/>
  <c r="W1223" i="19"/>
  <c r="Y1223" i="19" s="1"/>
  <c r="X1223" i="19"/>
  <c r="Z1223" i="19"/>
  <c r="AB1223" i="19" s="1"/>
  <c r="AA1223" i="19"/>
  <c r="E1224" i="19"/>
  <c r="F1224" i="19"/>
  <c r="G1224" i="19"/>
  <c r="H1224" i="19"/>
  <c r="I1224" i="19"/>
  <c r="J1224" i="19"/>
  <c r="K1224" i="19"/>
  <c r="L1224" i="19"/>
  <c r="M1224" i="19"/>
  <c r="N1224" i="19"/>
  <c r="O1224" i="19"/>
  <c r="P1224" i="19" s="1"/>
  <c r="Q1224" i="19"/>
  <c r="R1224" i="19"/>
  <c r="S1224" i="19"/>
  <c r="T1224" i="19"/>
  <c r="U1224" i="19"/>
  <c r="V1224" i="19"/>
  <c r="W1224" i="19"/>
  <c r="Y1224" i="19" s="1"/>
  <c r="X1224" i="19"/>
  <c r="Z1224" i="19"/>
  <c r="AB1224" i="19" s="1"/>
  <c r="AA1224" i="19"/>
  <c r="E1225" i="19"/>
  <c r="F1225" i="19"/>
  <c r="G1225" i="19"/>
  <c r="H1225" i="19"/>
  <c r="I1225" i="19"/>
  <c r="J1225" i="19"/>
  <c r="K1225" i="19"/>
  <c r="L1225" i="19"/>
  <c r="M1225" i="19"/>
  <c r="N1225" i="19"/>
  <c r="O1225" i="19"/>
  <c r="P1225" i="19" s="1"/>
  <c r="Q1225" i="19"/>
  <c r="R1225" i="19"/>
  <c r="S1225" i="19"/>
  <c r="T1225" i="19"/>
  <c r="U1225" i="19"/>
  <c r="V1225" i="19"/>
  <c r="W1225" i="19"/>
  <c r="Y1225" i="19" s="1"/>
  <c r="X1225" i="19"/>
  <c r="Z1225" i="19"/>
  <c r="AB1225" i="19" s="1"/>
  <c r="AA1225" i="19"/>
  <c r="E1226" i="19"/>
  <c r="F1226" i="19"/>
  <c r="G1226" i="19"/>
  <c r="H1226" i="19"/>
  <c r="I1226" i="19"/>
  <c r="J1226" i="19"/>
  <c r="K1226" i="19"/>
  <c r="L1226" i="19"/>
  <c r="M1226" i="19"/>
  <c r="N1226" i="19"/>
  <c r="O1226" i="19"/>
  <c r="P1226" i="19" s="1"/>
  <c r="Q1226" i="19"/>
  <c r="R1226" i="19"/>
  <c r="S1226" i="19"/>
  <c r="T1226" i="19"/>
  <c r="U1226" i="19"/>
  <c r="V1226" i="19"/>
  <c r="W1226" i="19"/>
  <c r="Y1226" i="19" s="1"/>
  <c r="X1226" i="19"/>
  <c r="Z1226" i="19"/>
  <c r="AB1226" i="19" s="1"/>
  <c r="AA1226" i="19"/>
  <c r="E1227" i="19"/>
  <c r="F1227" i="19"/>
  <c r="G1227" i="19"/>
  <c r="H1227" i="19"/>
  <c r="I1227" i="19"/>
  <c r="J1227" i="19"/>
  <c r="K1227" i="19"/>
  <c r="L1227" i="19"/>
  <c r="M1227" i="19"/>
  <c r="N1227" i="19"/>
  <c r="O1227" i="19"/>
  <c r="P1227" i="19" s="1"/>
  <c r="Q1227" i="19"/>
  <c r="R1227" i="19"/>
  <c r="S1227" i="19"/>
  <c r="T1227" i="19"/>
  <c r="U1227" i="19"/>
  <c r="V1227" i="19"/>
  <c r="W1227" i="19"/>
  <c r="Y1227" i="19" s="1"/>
  <c r="X1227" i="19"/>
  <c r="Z1227" i="19"/>
  <c r="AB1227" i="19" s="1"/>
  <c r="AA1227" i="19"/>
  <c r="E1228" i="19"/>
  <c r="F1228" i="19"/>
  <c r="G1228" i="19"/>
  <c r="H1228" i="19"/>
  <c r="I1228" i="19"/>
  <c r="J1228" i="19"/>
  <c r="K1228" i="19"/>
  <c r="L1228" i="19"/>
  <c r="M1228" i="19"/>
  <c r="N1228" i="19"/>
  <c r="O1228" i="19"/>
  <c r="P1228" i="19" s="1"/>
  <c r="Q1228" i="19"/>
  <c r="R1228" i="19"/>
  <c r="S1228" i="19"/>
  <c r="T1228" i="19"/>
  <c r="U1228" i="19"/>
  <c r="V1228" i="19"/>
  <c r="W1228" i="19"/>
  <c r="Y1228" i="19" s="1"/>
  <c r="X1228" i="19"/>
  <c r="Z1228" i="19"/>
  <c r="AB1228" i="19" s="1"/>
  <c r="AA1228" i="19"/>
  <c r="E1229" i="19"/>
  <c r="F1229" i="19"/>
  <c r="G1229" i="19"/>
  <c r="H1229" i="19"/>
  <c r="I1229" i="19"/>
  <c r="J1229" i="19"/>
  <c r="K1229" i="19"/>
  <c r="L1229" i="19"/>
  <c r="M1229" i="19"/>
  <c r="N1229" i="19"/>
  <c r="O1229" i="19"/>
  <c r="P1229" i="19" s="1"/>
  <c r="Q1229" i="19"/>
  <c r="R1229" i="19"/>
  <c r="S1229" i="19"/>
  <c r="T1229" i="19"/>
  <c r="U1229" i="19"/>
  <c r="V1229" i="19"/>
  <c r="W1229" i="19"/>
  <c r="Y1229" i="19" s="1"/>
  <c r="X1229" i="19"/>
  <c r="Z1229" i="19"/>
  <c r="AB1229" i="19" s="1"/>
  <c r="AA1229" i="19"/>
  <c r="E1230" i="19"/>
  <c r="F1230" i="19"/>
  <c r="G1230" i="19"/>
  <c r="H1230" i="19"/>
  <c r="I1230" i="19"/>
  <c r="J1230" i="19"/>
  <c r="K1230" i="19"/>
  <c r="L1230" i="19"/>
  <c r="M1230" i="19"/>
  <c r="N1230" i="19"/>
  <c r="O1230" i="19"/>
  <c r="P1230" i="19" s="1"/>
  <c r="Q1230" i="19"/>
  <c r="R1230" i="19"/>
  <c r="S1230" i="19"/>
  <c r="T1230" i="19"/>
  <c r="U1230" i="19"/>
  <c r="V1230" i="19"/>
  <c r="W1230" i="19"/>
  <c r="Y1230" i="19" s="1"/>
  <c r="X1230" i="19"/>
  <c r="Z1230" i="19"/>
  <c r="AB1230" i="19" s="1"/>
  <c r="AA1230" i="19"/>
  <c r="E1231" i="19"/>
  <c r="F1231" i="19"/>
  <c r="G1231" i="19"/>
  <c r="H1231" i="19"/>
  <c r="I1231" i="19"/>
  <c r="J1231" i="19"/>
  <c r="K1231" i="19"/>
  <c r="L1231" i="19"/>
  <c r="M1231" i="19"/>
  <c r="N1231" i="19"/>
  <c r="O1231" i="19"/>
  <c r="P1231" i="19" s="1"/>
  <c r="Q1231" i="19"/>
  <c r="R1231" i="19"/>
  <c r="S1231" i="19"/>
  <c r="T1231" i="19"/>
  <c r="U1231" i="19"/>
  <c r="V1231" i="19"/>
  <c r="W1231" i="19"/>
  <c r="Y1231" i="19" s="1"/>
  <c r="X1231" i="19"/>
  <c r="Z1231" i="19"/>
  <c r="AB1231" i="19" s="1"/>
  <c r="AA1231" i="19"/>
  <c r="E1232" i="19"/>
  <c r="F1232" i="19"/>
  <c r="G1232" i="19"/>
  <c r="H1232" i="19"/>
  <c r="I1232" i="19"/>
  <c r="J1232" i="19"/>
  <c r="K1232" i="19"/>
  <c r="L1232" i="19"/>
  <c r="M1232" i="19"/>
  <c r="N1232" i="19"/>
  <c r="O1232" i="19"/>
  <c r="P1232" i="19" s="1"/>
  <c r="Q1232" i="19"/>
  <c r="R1232" i="19"/>
  <c r="S1232" i="19"/>
  <c r="T1232" i="19"/>
  <c r="U1232" i="19"/>
  <c r="V1232" i="19"/>
  <c r="W1232" i="19"/>
  <c r="Y1232" i="19" s="1"/>
  <c r="X1232" i="19"/>
  <c r="Z1232" i="19"/>
  <c r="AB1232" i="19" s="1"/>
  <c r="AA1232" i="19"/>
  <c r="E1233" i="19"/>
  <c r="F1233" i="19"/>
  <c r="G1233" i="19"/>
  <c r="H1233" i="19"/>
  <c r="I1233" i="19"/>
  <c r="J1233" i="19"/>
  <c r="K1233" i="19"/>
  <c r="L1233" i="19"/>
  <c r="M1233" i="19"/>
  <c r="N1233" i="19"/>
  <c r="O1233" i="19"/>
  <c r="P1233" i="19" s="1"/>
  <c r="Q1233" i="19"/>
  <c r="R1233" i="19"/>
  <c r="S1233" i="19"/>
  <c r="T1233" i="19"/>
  <c r="U1233" i="19"/>
  <c r="V1233" i="19"/>
  <c r="W1233" i="19"/>
  <c r="Y1233" i="19" s="1"/>
  <c r="X1233" i="19"/>
  <c r="Z1233" i="19"/>
  <c r="AB1233" i="19" s="1"/>
  <c r="AA1233" i="19"/>
  <c r="E1234" i="19"/>
  <c r="F1234" i="19"/>
  <c r="G1234" i="19"/>
  <c r="H1234" i="19"/>
  <c r="I1234" i="19"/>
  <c r="J1234" i="19"/>
  <c r="K1234" i="19"/>
  <c r="L1234" i="19"/>
  <c r="M1234" i="19"/>
  <c r="N1234" i="19"/>
  <c r="O1234" i="19"/>
  <c r="P1234" i="19" s="1"/>
  <c r="Q1234" i="19"/>
  <c r="R1234" i="19"/>
  <c r="S1234" i="19"/>
  <c r="T1234" i="19"/>
  <c r="U1234" i="19"/>
  <c r="V1234" i="19"/>
  <c r="W1234" i="19"/>
  <c r="Y1234" i="19" s="1"/>
  <c r="X1234" i="19"/>
  <c r="Z1234" i="19"/>
  <c r="AB1234" i="19" s="1"/>
  <c r="AA1234" i="19"/>
  <c r="E1235" i="19"/>
  <c r="F1235" i="19"/>
  <c r="G1235" i="19"/>
  <c r="H1235" i="19"/>
  <c r="I1235" i="19"/>
  <c r="J1235" i="19"/>
  <c r="K1235" i="19"/>
  <c r="L1235" i="19"/>
  <c r="M1235" i="19"/>
  <c r="N1235" i="19"/>
  <c r="O1235" i="19"/>
  <c r="P1235" i="19" s="1"/>
  <c r="Q1235" i="19"/>
  <c r="R1235" i="19"/>
  <c r="S1235" i="19"/>
  <c r="T1235" i="19"/>
  <c r="U1235" i="19"/>
  <c r="V1235" i="19"/>
  <c r="W1235" i="19"/>
  <c r="Y1235" i="19" s="1"/>
  <c r="X1235" i="19"/>
  <c r="Z1235" i="19"/>
  <c r="AB1235" i="19" s="1"/>
  <c r="AA1235" i="19"/>
  <c r="E1236" i="19"/>
  <c r="F1236" i="19"/>
  <c r="G1236" i="19"/>
  <c r="H1236" i="19"/>
  <c r="I1236" i="19"/>
  <c r="J1236" i="19"/>
  <c r="K1236" i="19"/>
  <c r="L1236" i="19"/>
  <c r="M1236" i="19"/>
  <c r="N1236" i="19"/>
  <c r="O1236" i="19"/>
  <c r="P1236" i="19" s="1"/>
  <c r="Q1236" i="19"/>
  <c r="R1236" i="19"/>
  <c r="S1236" i="19"/>
  <c r="T1236" i="19"/>
  <c r="U1236" i="19"/>
  <c r="V1236" i="19"/>
  <c r="W1236" i="19"/>
  <c r="Y1236" i="19" s="1"/>
  <c r="X1236" i="19"/>
  <c r="Z1236" i="19"/>
  <c r="AB1236" i="19" s="1"/>
  <c r="AA1236" i="19"/>
  <c r="E1237" i="19"/>
  <c r="F1237" i="19"/>
  <c r="G1237" i="19"/>
  <c r="H1237" i="19"/>
  <c r="I1237" i="19"/>
  <c r="J1237" i="19"/>
  <c r="K1237" i="19"/>
  <c r="L1237" i="19"/>
  <c r="M1237" i="19"/>
  <c r="N1237" i="19"/>
  <c r="O1237" i="19"/>
  <c r="P1237" i="19" s="1"/>
  <c r="Q1237" i="19"/>
  <c r="R1237" i="19"/>
  <c r="S1237" i="19"/>
  <c r="T1237" i="19"/>
  <c r="U1237" i="19"/>
  <c r="V1237" i="19"/>
  <c r="W1237" i="19"/>
  <c r="Y1237" i="19" s="1"/>
  <c r="X1237" i="19"/>
  <c r="Z1237" i="19"/>
  <c r="AB1237" i="19" s="1"/>
  <c r="AA1237" i="19"/>
  <c r="E1238" i="19"/>
  <c r="F1238" i="19"/>
  <c r="G1238" i="19"/>
  <c r="H1238" i="19"/>
  <c r="I1238" i="19"/>
  <c r="J1238" i="19"/>
  <c r="K1238" i="19"/>
  <c r="L1238" i="19"/>
  <c r="M1238" i="19"/>
  <c r="N1238" i="19"/>
  <c r="O1238" i="19"/>
  <c r="P1238" i="19" s="1"/>
  <c r="Q1238" i="19"/>
  <c r="R1238" i="19"/>
  <c r="S1238" i="19"/>
  <c r="T1238" i="19"/>
  <c r="U1238" i="19"/>
  <c r="V1238" i="19"/>
  <c r="W1238" i="19"/>
  <c r="Y1238" i="19" s="1"/>
  <c r="X1238" i="19"/>
  <c r="Z1238" i="19"/>
  <c r="AB1238" i="19" s="1"/>
  <c r="AA1238" i="19"/>
  <c r="E1239" i="19"/>
  <c r="F1239" i="19"/>
  <c r="G1239" i="19"/>
  <c r="H1239" i="19"/>
  <c r="I1239" i="19"/>
  <c r="J1239" i="19"/>
  <c r="K1239" i="19"/>
  <c r="L1239" i="19"/>
  <c r="M1239" i="19"/>
  <c r="N1239" i="19"/>
  <c r="O1239" i="19"/>
  <c r="P1239" i="19" s="1"/>
  <c r="Q1239" i="19"/>
  <c r="R1239" i="19"/>
  <c r="S1239" i="19"/>
  <c r="T1239" i="19"/>
  <c r="U1239" i="19"/>
  <c r="V1239" i="19"/>
  <c r="W1239" i="19"/>
  <c r="Y1239" i="19" s="1"/>
  <c r="X1239" i="19"/>
  <c r="Z1239" i="19"/>
  <c r="AB1239" i="19" s="1"/>
  <c r="AA1239" i="19"/>
  <c r="E1240" i="19"/>
  <c r="F1240" i="19"/>
  <c r="G1240" i="19"/>
  <c r="H1240" i="19"/>
  <c r="I1240" i="19"/>
  <c r="J1240" i="19"/>
  <c r="K1240" i="19"/>
  <c r="L1240" i="19"/>
  <c r="M1240" i="19"/>
  <c r="N1240" i="19"/>
  <c r="O1240" i="19"/>
  <c r="P1240" i="19" s="1"/>
  <c r="Q1240" i="19"/>
  <c r="R1240" i="19"/>
  <c r="S1240" i="19"/>
  <c r="T1240" i="19"/>
  <c r="U1240" i="19"/>
  <c r="V1240" i="19"/>
  <c r="W1240" i="19"/>
  <c r="Y1240" i="19" s="1"/>
  <c r="X1240" i="19"/>
  <c r="Z1240" i="19"/>
  <c r="AB1240" i="19" s="1"/>
  <c r="AA1240" i="19"/>
  <c r="E1241" i="19"/>
  <c r="F1241" i="19"/>
  <c r="G1241" i="19"/>
  <c r="H1241" i="19"/>
  <c r="I1241" i="19"/>
  <c r="J1241" i="19"/>
  <c r="K1241" i="19"/>
  <c r="L1241" i="19"/>
  <c r="M1241" i="19"/>
  <c r="N1241" i="19"/>
  <c r="O1241" i="19"/>
  <c r="P1241" i="19" s="1"/>
  <c r="Q1241" i="19"/>
  <c r="R1241" i="19"/>
  <c r="S1241" i="19"/>
  <c r="T1241" i="19"/>
  <c r="U1241" i="19"/>
  <c r="V1241" i="19"/>
  <c r="W1241" i="19"/>
  <c r="Y1241" i="19" s="1"/>
  <c r="X1241" i="19"/>
  <c r="Z1241" i="19"/>
  <c r="AB1241" i="19" s="1"/>
  <c r="AA1241" i="19"/>
  <c r="E1242" i="19"/>
  <c r="F1242" i="19"/>
  <c r="G1242" i="19"/>
  <c r="H1242" i="19"/>
  <c r="I1242" i="19"/>
  <c r="J1242" i="19"/>
  <c r="K1242" i="19"/>
  <c r="L1242" i="19"/>
  <c r="M1242" i="19"/>
  <c r="N1242" i="19"/>
  <c r="O1242" i="19"/>
  <c r="P1242" i="19" s="1"/>
  <c r="Q1242" i="19"/>
  <c r="R1242" i="19"/>
  <c r="S1242" i="19"/>
  <c r="T1242" i="19"/>
  <c r="U1242" i="19"/>
  <c r="V1242" i="19"/>
  <c r="W1242" i="19"/>
  <c r="Y1242" i="19" s="1"/>
  <c r="X1242" i="19"/>
  <c r="Z1242" i="19"/>
  <c r="AB1242" i="19" s="1"/>
  <c r="AA1242" i="19"/>
  <c r="E1243" i="19"/>
  <c r="F1243" i="19"/>
  <c r="G1243" i="19"/>
  <c r="H1243" i="19"/>
  <c r="I1243" i="19"/>
  <c r="J1243" i="19"/>
  <c r="K1243" i="19"/>
  <c r="L1243" i="19"/>
  <c r="M1243" i="19"/>
  <c r="N1243" i="19"/>
  <c r="O1243" i="19"/>
  <c r="P1243" i="19" s="1"/>
  <c r="Q1243" i="19"/>
  <c r="R1243" i="19"/>
  <c r="S1243" i="19"/>
  <c r="T1243" i="19"/>
  <c r="U1243" i="19"/>
  <c r="V1243" i="19"/>
  <c r="W1243" i="19"/>
  <c r="Y1243" i="19" s="1"/>
  <c r="X1243" i="19"/>
  <c r="Z1243" i="19"/>
  <c r="AB1243" i="19" s="1"/>
  <c r="AA1243" i="19"/>
  <c r="E1244" i="19"/>
  <c r="F1244" i="19"/>
  <c r="G1244" i="19"/>
  <c r="H1244" i="19"/>
  <c r="I1244" i="19"/>
  <c r="J1244" i="19"/>
  <c r="K1244" i="19"/>
  <c r="L1244" i="19"/>
  <c r="M1244" i="19"/>
  <c r="N1244" i="19"/>
  <c r="O1244" i="19"/>
  <c r="P1244" i="19" s="1"/>
  <c r="Q1244" i="19"/>
  <c r="R1244" i="19"/>
  <c r="S1244" i="19"/>
  <c r="T1244" i="19"/>
  <c r="U1244" i="19"/>
  <c r="V1244" i="19"/>
  <c r="W1244" i="19"/>
  <c r="Y1244" i="19" s="1"/>
  <c r="X1244" i="19"/>
  <c r="Z1244" i="19"/>
  <c r="AB1244" i="19" s="1"/>
  <c r="AA1244" i="19"/>
  <c r="E1245" i="19"/>
  <c r="F1245" i="19"/>
  <c r="G1245" i="19"/>
  <c r="H1245" i="19"/>
  <c r="I1245" i="19"/>
  <c r="J1245" i="19"/>
  <c r="K1245" i="19"/>
  <c r="L1245" i="19"/>
  <c r="M1245" i="19"/>
  <c r="N1245" i="19"/>
  <c r="O1245" i="19"/>
  <c r="P1245" i="19" s="1"/>
  <c r="Q1245" i="19"/>
  <c r="R1245" i="19"/>
  <c r="S1245" i="19"/>
  <c r="T1245" i="19"/>
  <c r="U1245" i="19"/>
  <c r="V1245" i="19"/>
  <c r="W1245" i="19"/>
  <c r="Y1245" i="19" s="1"/>
  <c r="X1245" i="19"/>
  <c r="Z1245" i="19"/>
  <c r="AB1245" i="19" s="1"/>
  <c r="AA1245" i="19"/>
  <c r="E1246" i="19"/>
  <c r="F1246" i="19"/>
  <c r="G1246" i="19"/>
  <c r="H1246" i="19"/>
  <c r="I1246" i="19"/>
  <c r="J1246" i="19"/>
  <c r="K1246" i="19"/>
  <c r="L1246" i="19"/>
  <c r="M1246" i="19"/>
  <c r="N1246" i="19"/>
  <c r="O1246" i="19"/>
  <c r="P1246" i="19" s="1"/>
  <c r="Q1246" i="19"/>
  <c r="R1246" i="19"/>
  <c r="S1246" i="19"/>
  <c r="T1246" i="19"/>
  <c r="U1246" i="19"/>
  <c r="V1246" i="19"/>
  <c r="W1246" i="19"/>
  <c r="Y1246" i="19" s="1"/>
  <c r="X1246" i="19"/>
  <c r="Z1246" i="19"/>
  <c r="AB1246" i="19" s="1"/>
  <c r="AA1246" i="19"/>
  <c r="E1247" i="19"/>
  <c r="F1247" i="19"/>
  <c r="G1247" i="19"/>
  <c r="H1247" i="19"/>
  <c r="I1247" i="19"/>
  <c r="J1247" i="19"/>
  <c r="K1247" i="19"/>
  <c r="L1247" i="19"/>
  <c r="M1247" i="19"/>
  <c r="N1247" i="19"/>
  <c r="O1247" i="19"/>
  <c r="P1247" i="19" s="1"/>
  <c r="Q1247" i="19"/>
  <c r="R1247" i="19"/>
  <c r="S1247" i="19"/>
  <c r="T1247" i="19"/>
  <c r="U1247" i="19"/>
  <c r="V1247" i="19"/>
  <c r="W1247" i="19"/>
  <c r="Y1247" i="19" s="1"/>
  <c r="X1247" i="19"/>
  <c r="Z1247" i="19"/>
  <c r="AB1247" i="19" s="1"/>
  <c r="AA1247" i="19"/>
  <c r="E1248" i="19"/>
  <c r="F1248" i="19"/>
  <c r="G1248" i="19"/>
  <c r="H1248" i="19"/>
  <c r="I1248" i="19"/>
  <c r="J1248" i="19"/>
  <c r="K1248" i="19"/>
  <c r="L1248" i="19"/>
  <c r="M1248" i="19"/>
  <c r="N1248" i="19"/>
  <c r="O1248" i="19"/>
  <c r="P1248" i="19" s="1"/>
  <c r="Q1248" i="19"/>
  <c r="R1248" i="19"/>
  <c r="S1248" i="19"/>
  <c r="T1248" i="19"/>
  <c r="U1248" i="19"/>
  <c r="V1248" i="19"/>
  <c r="W1248" i="19"/>
  <c r="Y1248" i="19" s="1"/>
  <c r="X1248" i="19"/>
  <c r="Z1248" i="19"/>
  <c r="AB1248" i="19" s="1"/>
  <c r="AA1248" i="19"/>
  <c r="E1249" i="19"/>
  <c r="F1249" i="19"/>
  <c r="G1249" i="19"/>
  <c r="H1249" i="19"/>
  <c r="I1249" i="19"/>
  <c r="J1249" i="19"/>
  <c r="K1249" i="19"/>
  <c r="L1249" i="19"/>
  <c r="M1249" i="19"/>
  <c r="N1249" i="19"/>
  <c r="O1249" i="19"/>
  <c r="P1249" i="19" s="1"/>
  <c r="Q1249" i="19"/>
  <c r="R1249" i="19"/>
  <c r="S1249" i="19"/>
  <c r="T1249" i="19"/>
  <c r="U1249" i="19"/>
  <c r="V1249" i="19"/>
  <c r="W1249" i="19"/>
  <c r="Y1249" i="19" s="1"/>
  <c r="X1249" i="19"/>
  <c r="Z1249" i="19"/>
  <c r="AB1249" i="19" s="1"/>
  <c r="AA1249" i="19"/>
  <c r="E1250" i="19"/>
  <c r="F1250" i="19"/>
  <c r="G1250" i="19"/>
  <c r="H1250" i="19"/>
  <c r="I1250" i="19"/>
  <c r="J1250" i="19"/>
  <c r="K1250" i="19"/>
  <c r="L1250" i="19"/>
  <c r="M1250" i="19"/>
  <c r="N1250" i="19"/>
  <c r="O1250" i="19"/>
  <c r="P1250" i="19" s="1"/>
  <c r="Q1250" i="19"/>
  <c r="R1250" i="19"/>
  <c r="S1250" i="19"/>
  <c r="T1250" i="19"/>
  <c r="U1250" i="19"/>
  <c r="V1250" i="19"/>
  <c r="W1250" i="19"/>
  <c r="Y1250" i="19" s="1"/>
  <c r="X1250" i="19"/>
  <c r="Z1250" i="19"/>
  <c r="AB1250" i="19" s="1"/>
  <c r="AA1250" i="19"/>
  <c r="E1251" i="19"/>
  <c r="F1251" i="19"/>
  <c r="G1251" i="19"/>
  <c r="H1251" i="19"/>
  <c r="I1251" i="19"/>
  <c r="J1251" i="19"/>
  <c r="K1251" i="19"/>
  <c r="L1251" i="19"/>
  <c r="M1251" i="19"/>
  <c r="N1251" i="19"/>
  <c r="O1251" i="19"/>
  <c r="P1251" i="19" s="1"/>
  <c r="Q1251" i="19"/>
  <c r="R1251" i="19"/>
  <c r="S1251" i="19"/>
  <c r="T1251" i="19"/>
  <c r="U1251" i="19"/>
  <c r="V1251" i="19"/>
  <c r="W1251" i="19"/>
  <c r="Y1251" i="19" s="1"/>
  <c r="X1251" i="19"/>
  <c r="Z1251" i="19"/>
  <c r="AB1251" i="19" s="1"/>
  <c r="AA1251" i="19"/>
  <c r="E1252" i="19"/>
  <c r="F1252" i="19"/>
  <c r="G1252" i="19"/>
  <c r="H1252" i="19"/>
  <c r="I1252" i="19"/>
  <c r="J1252" i="19"/>
  <c r="K1252" i="19"/>
  <c r="L1252" i="19"/>
  <c r="M1252" i="19"/>
  <c r="N1252" i="19"/>
  <c r="O1252" i="19"/>
  <c r="P1252" i="19" s="1"/>
  <c r="Q1252" i="19"/>
  <c r="R1252" i="19"/>
  <c r="S1252" i="19"/>
  <c r="T1252" i="19"/>
  <c r="U1252" i="19"/>
  <c r="V1252" i="19"/>
  <c r="W1252" i="19"/>
  <c r="Y1252" i="19" s="1"/>
  <c r="X1252" i="19"/>
  <c r="Z1252" i="19"/>
  <c r="AB1252" i="19" s="1"/>
  <c r="AA1252" i="19"/>
  <c r="E1253" i="19"/>
  <c r="F1253" i="19"/>
  <c r="G1253" i="19"/>
  <c r="H1253" i="19"/>
  <c r="I1253" i="19"/>
  <c r="J1253" i="19"/>
  <c r="K1253" i="19"/>
  <c r="L1253" i="19"/>
  <c r="M1253" i="19"/>
  <c r="N1253" i="19"/>
  <c r="O1253" i="19"/>
  <c r="P1253" i="19" s="1"/>
  <c r="Q1253" i="19"/>
  <c r="R1253" i="19"/>
  <c r="S1253" i="19"/>
  <c r="T1253" i="19"/>
  <c r="U1253" i="19"/>
  <c r="V1253" i="19"/>
  <c r="W1253" i="19"/>
  <c r="Y1253" i="19" s="1"/>
  <c r="X1253" i="19"/>
  <c r="Z1253" i="19"/>
  <c r="AB1253" i="19" s="1"/>
  <c r="AA1253" i="19"/>
  <c r="E1254" i="19"/>
  <c r="F1254" i="19"/>
  <c r="G1254" i="19"/>
  <c r="H1254" i="19"/>
  <c r="I1254" i="19"/>
  <c r="J1254" i="19"/>
  <c r="K1254" i="19"/>
  <c r="L1254" i="19"/>
  <c r="M1254" i="19"/>
  <c r="N1254" i="19"/>
  <c r="O1254" i="19"/>
  <c r="P1254" i="19" s="1"/>
  <c r="Q1254" i="19"/>
  <c r="R1254" i="19"/>
  <c r="S1254" i="19"/>
  <c r="T1254" i="19"/>
  <c r="U1254" i="19"/>
  <c r="V1254" i="19"/>
  <c r="W1254" i="19"/>
  <c r="Y1254" i="19" s="1"/>
  <c r="X1254" i="19"/>
  <c r="Z1254" i="19"/>
  <c r="AB1254" i="19" s="1"/>
  <c r="AA1254" i="19"/>
  <c r="E1255" i="19"/>
  <c r="F1255" i="19"/>
  <c r="G1255" i="19"/>
  <c r="H1255" i="19"/>
  <c r="I1255" i="19"/>
  <c r="J1255" i="19"/>
  <c r="K1255" i="19"/>
  <c r="L1255" i="19"/>
  <c r="M1255" i="19"/>
  <c r="N1255" i="19"/>
  <c r="O1255" i="19"/>
  <c r="P1255" i="19" s="1"/>
  <c r="Q1255" i="19"/>
  <c r="R1255" i="19"/>
  <c r="S1255" i="19"/>
  <c r="T1255" i="19"/>
  <c r="U1255" i="19"/>
  <c r="V1255" i="19"/>
  <c r="W1255" i="19"/>
  <c r="Y1255" i="19" s="1"/>
  <c r="X1255" i="19"/>
  <c r="Z1255" i="19"/>
  <c r="AB1255" i="19" s="1"/>
  <c r="AA1255" i="19"/>
  <c r="E1256" i="19"/>
  <c r="F1256" i="19"/>
  <c r="G1256" i="19"/>
  <c r="H1256" i="19"/>
  <c r="I1256" i="19"/>
  <c r="J1256" i="19"/>
  <c r="K1256" i="19"/>
  <c r="L1256" i="19"/>
  <c r="M1256" i="19"/>
  <c r="N1256" i="19"/>
  <c r="O1256" i="19"/>
  <c r="P1256" i="19" s="1"/>
  <c r="Q1256" i="19"/>
  <c r="R1256" i="19"/>
  <c r="S1256" i="19"/>
  <c r="T1256" i="19"/>
  <c r="U1256" i="19"/>
  <c r="V1256" i="19"/>
  <c r="W1256" i="19"/>
  <c r="Y1256" i="19" s="1"/>
  <c r="X1256" i="19"/>
  <c r="Z1256" i="19"/>
  <c r="AB1256" i="19" s="1"/>
  <c r="AA1256" i="19"/>
  <c r="E1257" i="19"/>
  <c r="F1257" i="19"/>
  <c r="G1257" i="19"/>
  <c r="H1257" i="19"/>
  <c r="I1257" i="19"/>
  <c r="J1257" i="19"/>
  <c r="K1257" i="19"/>
  <c r="L1257" i="19"/>
  <c r="M1257" i="19"/>
  <c r="N1257" i="19"/>
  <c r="O1257" i="19"/>
  <c r="P1257" i="19" s="1"/>
  <c r="Q1257" i="19"/>
  <c r="R1257" i="19"/>
  <c r="S1257" i="19"/>
  <c r="T1257" i="19"/>
  <c r="U1257" i="19"/>
  <c r="V1257" i="19"/>
  <c r="W1257" i="19"/>
  <c r="Y1257" i="19" s="1"/>
  <c r="X1257" i="19"/>
  <c r="Z1257" i="19"/>
  <c r="AB1257" i="19" s="1"/>
  <c r="AA1257" i="19"/>
  <c r="E1258" i="19"/>
  <c r="F1258" i="19"/>
  <c r="G1258" i="19"/>
  <c r="H1258" i="19"/>
  <c r="I1258" i="19"/>
  <c r="J1258" i="19"/>
  <c r="K1258" i="19"/>
  <c r="L1258" i="19"/>
  <c r="M1258" i="19"/>
  <c r="N1258" i="19"/>
  <c r="O1258" i="19"/>
  <c r="P1258" i="19" s="1"/>
  <c r="Q1258" i="19"/>
  <c r="R1258" i="19"/>
  <c r="S1258" i="19"/>
  <c r="T1258" i="19"/>
  <c r="U1258" i="19"/>
  <c r="V1258" i="19"/>
  <c r="W1258" i="19"/>
  <c r="Y1258" i="19" s="1"/>
  <c r="X1258" i="19"/>
  <c r="Z1258" i="19"/>
  <c r="AB1258" i="19" s="1"/>
  <c r="AA1258" i="19"/>
  <c r="E1259" i="19"/>
  <c r="F1259" i="19"/>
  <c r="G1259" i="19"/>
  <c r="H1259" i="19"/>
  <c r="I1259" i="19"/>
  <c r="J1259" i="19"/>
  <c r="K1259" i="19"/>
  <c r="L1259" i="19"/>
  <c r="M1259" i="19"/>
  <c r="N1259" i="19"/>
  <c r="O1259" i="19"/>
  <c r="P1259" i="19" s="1"/>
  <c r="Q1259" i="19"/>
  <c r="R1259" i="19"/>
  <c r="S1259" i="19"/>
  <c r="T1259" i="19"/>
  <c r="U1259" i="19"/>
  <c r="V1259" i="19"/>
  <c r="W1259" i="19"/>
  <c r="Y1259" i="19" s="1"/>
  <c r="X1259" i="19"/>
  <c r="Z1259" i="19"/>
  <c r="AB1259" i="19" s="1"/>
  <c r="AA1259" i="19"/>
  <c r="E1260" i="19"/>
  <c r="F1260" i="19"/>
  <c r="G1260" i="19"/>
  <c r="H1260" i="19"/>
  <c r="I1260" i="19"/>
  <c r="J1260" i="19"/>
  <c r="K1260" i="19"/>
  <c r="L1260" i="19"/>
  <c r="M1260" i="19"/>
  <c r="N1260" i="19"/>
  <c r="O1260" i="19"/>
  <c r="P1260" i="19" s="1"/>
  <c r="Q1260" i="19"/>
  <c r="R1260" i="19"/>
  <c r="S1260" i="19"/>
  <c r="T1260" i="19"/>
  <c r="U1260" i="19"/>
  <c r="V1260" i="19"/>
  <c r="W1260" i="19"/>
  <c r="Y1260" i="19" s="1"/>
  <c r="X1260" i="19"/>
  <c r="Z1260" i="19"/>
  <c r="AB1260" i="19" s="1"/>
  <c r="AA1260" i="19"/>
  <c r="E1261" i="19"/>
  <c r="F1261" i="19"/>
  <c r="G1261" i="19"/>
  <c r="H1261" i="19"/>
  <c r="I1261" i="19"/>
  <c r="J1261" i="19"/>
  <c r="K1261" i="19"/>
  <c r="L1261" i="19"/>
  <c r="M1261" i="19"/>
  <c r="N1261" i="19"/>
  <c r="O1261" i="19"/>
  <c r="P1261" i="19" s="1"/>
  <c r="Q1261" i="19"/>
  <c r="R1261" i="19"/>
  <c r="S1261" i="19"/>
  <c r="T1261" i="19"/>
  <c r="U1261" i="19"/>
  <c r="V1261" i="19"/>
  <c r="W1261" i="19"/>
  <c r="Y1261" i="19" s="1"/>
  <c r="X1261" i="19"/>
  <c r="Z1261" i="19"/>
  <c r="AB1261" i="19" s="1"/>
  <c r="AA1261" i="19"/>
  <c r="E1262" i="19"/>
  <c r="F1262" i="19"/>
  <c r="G1262" i="19"/>
  <c r="H1262" i="19"/>
  <c r="I1262" i="19"/>
  <c r="J1262" i="19"/>
  <c r="K1262" i="19"/>
  <c r="L1262" i="19"/>
  <c r="M1262" i="19"/>
  <c r="N1262" i="19"/>
  <c r="O1262" i="19"/>
  <c r="P1262" i="19" s="1"/>
  <c r="Q1262" i="19"/>
  <c r="R1262" i="19"/>
  <c r="S1262" i="19"/>
  <c r="T1262" i="19"/>
  <c r="U1262" i="19"/>
  <c r="V1262" i="19"/>
  <c r="W1262" i="19"/>
  <c r="Y1262" i="19" s="1"/>
  <c r="X1262" i="19"/>
  <c r="Z1262" i="19"/>
  <c r="AB1262" i="19" s="1"/>
  <c r="AA1262" i="19"/>
  <c r="E1263" i="19"/>
  <c r="F1263" i="19"/>
  <c r="G1263" i="19"/>
  <c r="H1263" i="19"/>
  <c r="I1263" i="19"/>
  <c r="J1263" i="19"/>
  <c r="K1263" i="19"/>
  <c r="L1263" i="19"/>
  <c r="M1263" i="19"/>
  <c r="N1263" i="19"/>
  <c r="O1263" i="19"/>
  <c r="P1263" i="19" s="1"/>
  <c r="Q1263" i="19"/>
  <c r="R1263" i="19"/>
  <c r="S1263" i="19"/>
  <c r="T1263" i="19"/>
  <c r="U1263" i="19"/>
  <c r="V1263" i="19"/>
  <c r="W1263" i="19"/>
  <c r="Y1263" i="19" s="1"/>
  <c r="X1263" i="19"/>
  <c r="Z1263" i="19"/>
  <c r="AB1263" i="19" s="1"/>
  <c r="AA1263" i="19"/>
  <c r="E1264" i="19"/>
  <c r="F1264" i="19"/>
  <c r="G1264" i="19"/>
  <c r="H1264" i="19"/>
  <c r="I1264" i="19"/>
  <c r="J1264" i="19"/>
  <c r="K1264" i="19"/>
  <c r="L1264" i="19"/>
  <c r="M1264" i="19"/>
  <c r="N1264" i="19"/>
  <c r="O1264" i="19"/>
  <c r="P1264" i="19" s="1"/>
  <c r="Q1264" i="19"/>
  <c r="R1264" i="19"/>
  <c r="S1264" i="19"/>
  <c r="T1264" i="19"/>
  <c r="U1264" i="19"/>
  <c r="V1264" i="19"/>
  <c r="W1264" i="19"/>
  <c r="Y1264" i="19" s="1"/>
  <c r="X1264" i="19"/>
  <c r="Z1264" i="19"/>
  <c r="AB1264" i="19" s="1"/>
  <c r="AA1264" i="19"/>
  <c r="E1265" i="19"/>
  <c r="F1265" i="19"/>
  <c r="G1265" i="19"/>
  <c r="H1265" i="19"/>
  <c r="I1265" i="19"/>
  <c r="J1265" i="19"/>
  <c r="K1265" i="19"/>
  <c r="L1265" i="19"/>
  <c r="M1265" i="19"/>
  <c r="N1265" i="19"/>
  <c r="O1265" i="19"/>
  <c r="P1265" i="19" s="1"/>
  <c r="Q1265" i="19"/>
  <c r="R1265" i="19"/>
  <c r="S1265" i="19"/>
  <c r="T1265" i="19"/>
  <c r="U1265" i="19"/>
  <c r="V1265" i="19"/>
  <c r="W1265" i="19"/>
  <c r="Y1265" i="19" s="1"/>
  <c r="X1265" i="19"/>
  <c r="Z1265" i="19"/>
  <c r="AB1265" i="19" s="1"/>
  <c r="AA1265" i="19"/>
  <c r="E1266" i="19"/>
  <c r="F1266" i="19"/>
  <c r="G1266" i="19"/>
  <c r="H1266" i="19"/>
  <c r="I1266" i="19"/>
  <c r="J1266" i="19"/>
  <c r="K1266" i="19"/>
  <c r="L1266" i="19"/>
  <c r="M1266" i="19"/>
  <c r="N1266" i="19"/>
  <c r="O1266" i="19"/>
  <c r="P1266" i="19" s="1"/>
  <c r="Q1266" i="19"/>
  <c r="R1266" i="19"/>
  <c r="S1266" i="19"/>
  <c r="T1266" i="19"/>
  <c r="U1266" i="19"/>
  <c r="V1266" i="19"/>
  <c r="W1266" i="19"/>
  <c r="Y1266" i="19" s="1"/>
  <c r="X1266" i="19"/>
  <c r="Z1266" i="19"/>
  <c r="AB1266" i="19" s="1"/>
  <c r="AA1266" i="19"/>
  <c r="E1267" i="19"/>
  <c r="F1267" i="19"/>
  <c r="G1267" i="19"/>
  <c r="H1267" i="19"/>
  <c r="I1267" i="19"/>
  <c r="J1267" i="19"/>
  <c r="K1267" i="19"/>
  <c r="L1267" i="19"/>
  <c r="M1267" i="19"/>
  <c r="N1267" i="19"/>
  <c r="O1267" i="19"/>
  <c r="P1267" i="19" s="1"/>
  <c r="Q1267" i="19"/>
  <c r="R1267" i="19"/>
  <c r="S1267" i="19"/>
  <c r="T1267" i="19"/>
  <c r="U1267" i="19"/>
  <c r="V1267" i="19"/>
  <c r="W1267" i="19"/>
  <c r="Y1267" i="19" s="1"/>
  <c r="X1267" i="19"/>
  <c r="Z1267" i="19"/>
  <c r="AB1267" i="19" s="1"/>
  <c r="AA1267" i="19"/>
  <c r="E1268" i="19"/>
  <c r="F1268" i="19"/>
  <c r="G1268" i="19"/>
  <c r="H1268" i="19"/>
  <c r="I1268" i="19"/>
  <c r="J1268" i="19"/>
  <c r="K1268" i="19"/>
  <c r="L1268" i="19"/>
  <c r="M1268" i="19"/>
  <c r="N1268" i="19"/>
  <c r="O1268" i="19"/>
  <c r="P1268" i="19" s="1"/>
  <c r="Q1268" i="19"/>
  <c r="R1268" i="19"/>
  <c r="S1268" i="19"/>
  <c r="T1268" i="19"/>
  <c r="U1268" i="19"/>
  <c r="V1268" i="19"/>
  <c r="W1268" i="19"/>
  <c r="Y1268" i="19" s="1"/>
  <c r="X1268" i="19"/>
  <c r="Z1268" i="19"/>
  <c r="AB1268" i="19" s="1"/>
  <c r="AA1268" i="19"/>
  <c r="E1269" i="19"/>
  <c r="F1269" i="19"/>
  <c r="G1269" i="19"/>
  <c r="H1269" i="19"/>
  <c r="I1269" i="19"/>
  <c r="J1269" i="19"/>
  <c r="K1269" i="19"/>
  <c r="L1269" i="19"/>
  <c r="M1269" i="19"/>
  <c r="N1269" i="19"/>
  <c r="O1269" i="19"/>
  <c r="P1269" i="19" s="1"/>
  <c r="Q1269" i="19"/>
  <c r="R1269" i="19"/>
  <c r="S1269" i="19"/>
  <c r="T1269" i="19"/>
  <c r="U1269" i="19"/>
  <c r="V1269" i="19"/>
  <c r="W1269" i="19"/>
  <c r="Y1269" i="19" s="1"/>
  <c r="X1269" i="19"/>
  <c r="Z1269" i="19"/>
  <c r="AB1269" i="19" s="1"/>
  <c r="AA1269" i="19"/>
  <c r="E1270" i="19"/>
  <c r="F1270" i="19"/>
  <c r="G1270" i="19"/>
  <c r="H1270" i="19"/>
  <c r="I1270" i="19"/>
  <c r="J1270" i="19"/>
  <c r="K1270" i="19"/>
  <c r="L1270" i="19"/>
  <c r="M1270" i="19"/>
  <c r="N1270" i="19"/>
  <c r="O1270" i="19"/>
  <c r="P1270" i="19" s="1"/>
  <c r="Q1270" i="19"/>
  <c r="R1270" i="19"/>
  <c r="S1270" i="19"/>
  <c r="T1270" i="19"/>
  <c r="U1270" i="19"/>
  <c r="V1270" i="19"/>
  <c r="W1270" i="19"/>
  <c r="Y1270" i="19" s="1"/>
  <c r="X1270" i="19"/>
  <c r="Z1270" i="19"/>
  <c r="AB1270" i="19" s="1"/>
  <c r="AA1270" i="19"/>
  <c r="E1271" i="19"/>
  <c r="F1271" i="19"/>
  <c r="G1271" i="19"/>
  <c r="H1271" i="19"/>
  <c r="I1271" i="19"/>
  <c r="J1271" i="19"/>
  <c r="K1271" i="19"/>
  <c r="L1271" i="19"/>
  <c r="M1271" i="19"/>
  <c r="N1271" i="19"/>
  <c r="O1271" i="19"/>
  <c r="P1271" i="19" s="1"/>
  <c r="Q1271" i="19"/>
  <c r="R1271" i="19"/>
  <c r="S1271" i="19"/>
  <c r="T1271" i="19"/>
  <c r="U1271" i="19"/>
  <c r="V1271" i="19"/>
  <c r="W1271" i="19"/>
  <c r="Y1271" i="19" s="1"/>
  <c r="X1271" i="19"/>
  <c r="Z1271" i="19"/>
  <c r="AB1271" i="19" s="1"/>
  <c r="AA1271" i="19"/>
  <c r="E1272" i="19"/>
  <c r="F1272" i="19"/>
  <c r="G1272" i="19"/>
  <c r="H1272" i="19"/>
  <c r="I1272" i="19"/>
  <c r="J1272" i="19"/>
  <c r="K1272" i="19"/>
  <c r="L1272" i="19"/>
  <c r="M1272" i="19"/>
  <c r="N1272" i="19"/>
  <c r="O1272" i="19"/>
  <c r="P1272" i="19" s="1"/>
  <c r="Q1272" i="19"/>
  <c r="R1272" i="19"/>
  <c r="S1272" i="19"/>
  <c r="T1272" i="19"/>
  <c r="U1272" i="19"/>
  <c r="V1272" i="19"/>
  <c r="W1272" i="19"/>
  <c r="Y1272" i="19" s="1"/>
  <c r="X1272" i="19"/>
  <c r="Z1272" i="19"/>
  <c r="AB1272" i="19" s="1"/>
  <c r="AA1272" i="19"/>
  <c r="E1273" i="19"/>
  <c r="F1273" i="19"/>
  <c r="G1273" i="19"/>
  <c r="H1273" i="19"/>
  <c r="I1273" i="19"/>
  <c r="J1273" i="19"/>
  <c r="K1273" i="19"/>
  <c r="L1273" i="19"/>
  <c r="M1273" i="19"/>
  <c r="N1273" i="19"/>
  <c r="O1273" i="19"/>
  <c r="P1273" i="19" s="1"/>
  <c r="Q1273" i="19"/>
  <c r="R1273" i="19"/>
  <c r="S1273" i="19"/>
  <c r="T1273" i="19"/>
  <c r="U1273" i="19"/>
  <c r="V1273" i="19"/>
  <c r="W1273" i="19"/>
  <c r="Y1273" i="19" s="1"/>
  <c r="X1273" i="19"/>
  <c r="Z1273" i="19"/>
  <c r="AB1273" i="19" s="1"/>
  <c r="AA1273" i="19"/>
  <c r="E1274" i="19"/>
  <c r="F1274" i="19"/>
  <c r="G1274" i="19"/>
  <c r="H1274" i="19"/>
  <c r="I1274" i="19"/>
  <c r="J1274" i="19"/>
  <c r="K1274" i="19"/>
  <c r="L1274" i="19"/>
  <c r="M1274" i="19"/>
  <c r="N1274" i="19"/>
  <c r="O1274" i="19"/>
  <c r="P1274" i="19" s="1"/>
  <c r="Q1274" i="19"/>
  <c r="R1274" i="19"/>
  <c r="S1274" i="19"/>
  <c r="T1274" i="19"/>
  <c r="U1274" i="19"/>
  <c r="V1274" i="19"/>
  <c r="W1274" i="19"/>
  <c r="Y1274" i="19" s="1"/>
  <c r="X1274" i="19"/>
  <c r="Z1274" i="19"/>
  <c r="AB1274" i="19" s="1"/>
  <c r="AA1274" i="19"/>
  <c r="E1275" i="19"/>
  <c r="F1275" i="19"/>
  <c r="G1275" i="19"/>
  <c r="H1275" i="19"/>
  <c r="I1275" i="19"/>
  <c r="J1275" i="19"/>
  <c r="K1275" i="19"/>
  <c r="L1275" i="19"/>
  <c r="M1275" i="19"/>
  <c r="N1275" i="19"/>
  <c r="O1275" i="19"/>
  <c r="P1275" i="19" s="1"/>
  <c r="Q1275" i="19"/>
  <c r="R1275" i="19"/>
  <c r="S1275" i="19"/>
  <c r="T1275" i="19"/>
  <c r="U1275" i="19"/>
  <c r="V1275" i="19"/>
  <c r="W1275" i="19"/>
  <c r="Y1275" i="19" s="1"/>
  <c r="X1275" i="19"/>
  <c r="Z1275" i="19"/>
  <c r="AB1275" i="19" s="1"/>
  <c r="AA1275" i="19"/>
  <c r="E1276" i="19"/>
  <c r="F1276" i="19"/>
  <c r="G1276" i="19"/>
  <c r="H1276" i="19"/>
  <c r="I1276" i="19"/>
  <c r="J1276" i="19"/>
  <c r="K1276" i="19"/>
  <c r="L1276" i="19"/>
  <c r="M1276" i="19"/>
  <c r="N1276" i="19"/>
  <c r="O1276" i="19"/>
  <c r="P1276" i="19" s="1"/>
  <c r="Q1276" i="19"/>
  <c r="R1276" i="19"/>
  <c r="S1276" i="19"/>
  <c r="T1276" i="19"/>
  <c r="U1276" i="19"/>
  <c r="V1276" i="19"/>
  <c r="W1276" i="19"/>
  <c r="Y1276" i="19" s="1"/>
  <c r="X1276" i="19"/>
  <c r="Z1276" i="19"/>
  <c r="AB1276" i="19" s="1"/>
  <c r="AA1276" i="19"/>
  <c r="E1277" i="19"/>
  <c r="F1277" i="19"/>
  <c r="G1277" i="19"/>
  <c r="H1277" i="19"/>
  <c r="I1277" i="19"/>
  <c r="J1277" i="19"/>
  <c r="K1277" i="19"/>
  <c r="L1277" i="19"/>
  <c r="M1277" i="19"/>
  <c r="N1277" i="19"/>
  <c r="O1277" i="19"/>
  <c r="P1277" i="19" s="1"/>
  <c r="Q1277" i="19"/>
  <c r="R1277" i="19"/>
  <c r="S1277" i="19"/>
  <c r="T1277" i="19"/>
  <c r="U1277" i="19"/>
  <c r="V1277" i="19"/>
  <c r="W1277" i="19"/>
  <c r="Y1277" i="19" s="1"/>
  <c r="X1277" i="19"/>
  <c r="Z1277" i="19"/>
  <c r="AB1277" i="19" s="1"/>
  <c r="AA1277" i="19"/>
  <c r="E1278" i="19"/>
  <c r="F1278" i="19"/>
  <c r="G1278" i="19"/>
  <c r="H1278" i="19"/>
  <c r="I1278" i="19"/>
  <c r="J1278" i="19"/>
  <c r="K1278" i="19"/>
  <c r="L1278" i="19"/>
  <c r="M1278" i="19"/>
  <c r="N1278" i="19"/>
  <c r="O1278" i="19"/>
  <c r="P1278" i="19" s="1"/>
  <c r="Q1278" i="19"/>
  <c r="R1278" i="19"/>
  <c r="S1278" i="19"/>
  <c r="T1278" i="19"/>
  <c r="U1278" i="19"/>
  <c r="V1278" i="19"/>
  <c r="W1278" i="19"/>
  <c r="Y1278" i="19" s="1"/>
  <c r="X1278" i="19"/>
  <c r="Z1278" i="19"/>
  <c r="AB1278" i="19" s="1"/>
  <c r="AA1278" i="19"/>
  <c r="E1279" i="19"/>
  <c r="F1279" i="19"/>
  <c r="G1279" i="19"/>
  <c r="H1279" i="19"/>
  <c r="I1279" i="19"/>
  <c r="J1279" i="19"/>
  <c r="K1279" i="19"/>
  <c r="L1279" i="19"/>
  <c r="M1279" i="19"/>
  <c r="N1279" i="19"/>
  <c r="O1279" i="19"/>
  <c r="P1279" i="19" s="1"/>
  <c r="Q1279" i="19"/>
  <c r="R1279" i="19"/>
  <c r="S1279" i="19"/>
  <c r="T1279" i="19"/>
  <c r="U1279" i="19"/>
  <c r="V1279" i="19"/>
  <c r="W1279" i="19"/>
  <c r="Y1279" i="19" s="1"/>
  <c r="X1279" i="19"/>
  <c r="Z1279" i="19"/>
  <c r="AB1279" i="19" s="1"/>
  <c r="AA1279" i="19"/>
  <c r="E1280" i="19"/>
  <c r="F1280" i="19"/>
  <c r="G1280" i="19"/>
  <c r="H1280" i="19"/>
  <c r="I1280" i="19"/>
  <c r="J1280" i="19"/>
  <c r="K1280" i="19"/>
  <c r="L1280" i="19"/>
  <c r="M1280" i="19"/>
  <c r="N1280" i="19"/>
  <c r="O1280" i="19"/>
  <c r="P1280" i="19" s="1"/>
  <c r="Q1280" i="19"/>
  <c r="R1280" i="19"/>
  <c r="S1280" i="19"/>
  <c r="T1280" i="19"/>
  <c r="U1280" i="19"/>
  <c r="V1280" i="19"/>
  <c r="W1280" i="19"/>
  <c r="Y1280" i="19" s="1"/>
  <c r="X1280" i="19"/>
  <c r="Z1280" i="19"/>
  <c r="AA1280" i="19"/>
  <c r="E1281" i="19"/>
  <c r="F1281" i="19"/>
  <c r="G1281" i="19"/>
  <c r="H1281" i="19"/>
  <c r="I1281" i="19"/>
  <c r="J1281" i="19"/>
  <c r="K1281" i="19"/>
  <c r="L1281" i="19"/>
  <c r="M1281" i="19"/>
  <c r="N1281" i="19"/>
  <c r="O1281" i="19"/>
  <c r="P1281" i="19" s="1"/>
  <c r="Q1281" i="19"/>
  <c r="R1281" i="19"/>
  <c r="S1281" i="19"/>
  <c r="T1281" i="19"/>
  <c r="U1281" i="19"/>
  <c r="V1281" i="19"/>
  <c r="W1281" i="19"/>
  <c r="Y1281" i="19" s="1"/>
  <c r="X1281" i="19"/>
  <c r="Z1281" i="19"/>
  <c r="AA1281" i="19"/>
  <c r="E1282" i="19"/>
  <c r="F1282" i="19"/>
  <c r="G1282" i="19"/>
  <c r="H1282" i="19"/>
  <c r="I1282" i="19"/>
  <c r="J1282" i="19"/>
  <c r="K1282" i="19"/>
  <c r="L1282" i="19"/>
  <c r="M1282" i="19"/>
  <c r="N1282" i="19"/>
  <c r="O1282" i="19"/>
  <c r="P1282" i="19" s="1"/>
  <c r="Q1282" i="19"/>
  <c r="R1282" i="19"/>
  <c r="S1282" i="19"/>
  <c r="T1282" i="19"/>
  <c r="U1282" i="19"/>
  <c r="V1282" i="19"/>
  <c r="W1282" i="19"/>
  <c r="Y1282" i="19" s="1"/>
  <c r="X1282" i="19"/>
  <c r="Z1282" i="19"/>
  <c r="AA1282" i="19"/>
  <c r="E1283" i="19"/>
  <c r="F1283" i="19"/>
  <c r="G1283" i="19"/>
  <c r="H1283" i="19"/>
  <c r="I1283" i="19"/>
  <c r="J1283" i="19"/>
  <c r="K1283" i="19"/>
  <c r="L1283" i="19"/>
  <c r="M1283" i="19"/>
  <c r="N1283" i="19"/>
  <c r="O1283" i="19"/>
  <c r="P1283" i="19" s="1"/>
  <c r="Q1283" i="19"/>
  <c r="R1283" i="19"/>
  <c r="S1283" i="19"/>
  <c r="T1283" i="19"/>
  <c r="U1283" i="19"/>
  <c r="V1283" i="19"/>
  <c r="W1283" i="19"/>
  <c r="Y1283" i="19" s="1"/>
  <c r="X1283" i="19"/>
  <c r="Z1283" i="19"/>
  <c r="AB1283" i="19" s="1"/>
  <c r="AA1283" i="19"/>
  <c r="E1284" i="19"/>
  <c r="F1284" i="19"/>
  <c r="G1284" i="19"/>
  <c r="H1284" i="19"/>
  <c r="I1284" i="19"/>
  <c r="J1284" i="19"/>
  <c r="K1284" i="19"/>
  <c r="L1284" i="19"/>
  <c r="M1284" i="19"/>
  <c r="N1284" i="19"/>
  <c r="O1284" i="19"/>
  <c r="P1284" i="19" s="1"/>
  <c r="Q1284" i="19"/>
  <c r="R1284" i="19"/>
  <c r="S1284" i="19"/>
  <c r="T1284" i="19"/>
  <c r="U1284" i="19"/>
  <c r="V1284" i="19"/>
  <c r="W1284" i="19"/>
  <c r="Y1284" i="19" s="1"/>
  <c r="X1284" i="19"/>
  <c r="Z1284" i="19"/>
  <c r="AB1284" i="19" s="1"/>
  <c r="AA1284" i="19"/>
  <c r="E1285" i="19"/>
  <c r="F1285" i="19"/>
  <c r="G1285" i="19"/>
  <c r="H1285" i="19"/>
  <c r="I1285" i="19"/>
  <c r="J1285" i="19"/>
  <c r="K1285" i="19"/>
  <c r="L1285" i="19"/>
  <c r="M1285" i="19"/>
  <c r="N1285" i="19"/>
  <c r="O1285" i="19"/>
  <c r="P1285" i="19" s="1"/>
  <c r="Q1285" i="19"/>
  <c r="R1285" i="19"/>
  <c r="S1285" i="19"/>
  <c r="T1285" i="19"/>
  <c r="U1285" i="19"/>
  <c r="V1285" i="19"/>
  <c r="W1285" i="19"/>
  <c r="Y1285" i="19" s="1"/>
  <c r="X1285" i="19"/>
  <c r="Z1285" i="19"/>
  <c r="AB1285" i="19" s="1"/>
  <c r="AA1285" i="19"/>
  <c r="E1286" i="19"/>
  <c r="F1286" i="19"/>
  <c r="G1286" i="19"/>
  <c r="H1286" i="19"/>
  <c r="I1286" i="19"/>
  <c r="J1286" i="19"/>
  <c r="K1286" i="19"/>
  <c r="L1286" i="19"/>
  <c r="M1286" i="19"/>
  <c r="N1286" i="19"/>
  <c r="O1286" i="19"/>
  <c r="P1286" i="19" s="1"/>
  <c r="Q1286" i="19"/>
  <c r="R1286" i="19"/>
  <c r="S1286" i="19"/>
  <c r="T1286" i="19"/>
  <c r="U1286" i="19"/>
  <c r="V1286" i="19"/>
  <c r="W1286" i="19"/>
  <c r="Y1286" i="19" s="1"/>
  <c r="X1286" i="19"/>
  <c r="Z1286" i="19"/>
  <c r="AB1286" i="19" s="1"/>
  <c r="AA1286" i="19"/>
  <c r="E1287" i="19"/>
  <c r="F1287" i="19"/>
  <c r="G1287" i="19"/>
  <c r="H1287" i="19"/>
  <c r="I1287" i="19"/>
  <c r="J1287" i="19"/>
  <c r="K1287" i="19"/>
  <c r="L1287" i="19"/>
  <c r="M1287" i="19"/>
  <c r="N1287" i="19"/>
  <c r="O1287" i="19"/>
  <c r="P1287" i="19" s="1"/>
  <c r="Q1287" i="19"/>
  <c r="R1287" i="19"/>
  <c r="S1287" i="19"/>
  <c r="T1287" i="19"/>
  <c r="U1287" i="19"/>
  <c r="V1287" i="19"/>
  <c r="W1287" i="19"/>
  <c r="Y1287" i="19" s="1"/>
  <c r="X1287" i="19"/>
  <c r="Z1287" i="19"/>
  <c r="AB1287" i="19" s="1"/>
  <c r="AA1287" i="19"/>
  <c r="E1288" i="19"/>
  <c r="F1288" i="19"/>
  <c r="G1288" i="19"/>
  <c r="H1288" i="19"/>
  <c r="I1288" i="19"/>
  <c r="J1288" i="19"/>
  <c r="K1288" i="19"/>
  <c r="L1288" i="19"/>
  <c r="M1288" i="19"/>
  <c r="N1288" i="19"/>
  <c r="O1288" i="19"/>
  <c r="P1288" i="19" s="1"/>
  <c r="Q1288" i="19"/>
  <c r="R1288" i="19"/>
  <c r="S1288" i="19"/>
  <c r="T1288" i="19"/>
  <c r="U1288" i="19"/>
  <c r="V1288" i="19"/>
  <c r="W1288" i="19"/>
  <c r="Y1288" i="19" s="1"/>
  <c r="X1288" i="19"/>
  <c r="Z1288" i="19"/>
  <c r="AA1288" i="19"/>
  <c r="E1289" i="19"/>
  <c r="F1289" i="19"/>
  <c r="G1289" i="19"/>
  <c r="H1289" i="19"/>
  <c r="I1289" i="19"/>
  <c r="J1289" i="19"/>
  <c r="K1289" i="19"/>
  <c r="L1289" i="19"/>
  <c r="M1289" i="19"/>
  <c r="N1289" i="19"/>
  <c r="O1289" i="19"/>
  <c r="P1289" i="19" s="1"/>
  <c r="Q1289" i="19"/>
  <c r="R1289" i="19"/>
  <c r="S1289" i="19"/>
  <c r="T1289" i="19"/>
  <c r="U1289" i="19"/>
  <c r="V1289" i="19"/>
  <c r="W1289" i="19"/>
  <c r="Y1289" i="19" s="1"/>
  <c r="X1289" i="19"/>
  <c r="Z1289" i="19"/>
  <c r="AA1289" i="19"/>
  <c r="E1290" i="19"/>
  <c r="F1290" i="19"/>
  <c r="G1290" i="19"/>
  <c r="H1290" i="19"/>
  <c r="I1290" i="19"/>
  <c r="J1290" i="19"/>
  <c r="K1290" i="19"/>
  <c r="L1290" i="19"/>
  <c r="M1290" i="19"/>
  <c r="N1290" i="19"/>
  <c r="O1290" i="19"/>
  <c r="P1290" i="19" s="1"/>
  <c r="Q1290" i="19"/>
  <c r="R1290" i="19"/>
  <c r="S1290" i="19"/>
  <c r="T1290" i="19"/>
  <c r="U1290" i="19"/>
  <c r="V1290" i="19"/>
  <c r="W1290" i="19"/>
  <c r="Y1290" i="19" s="1"/>
  <c r="X1290" i="19"/>
  <c r="Z1290" i="19"/>
  <c r="AA1290" i="19"/>
  <c r="E1291" i="19"/>
  <c r="F1291" i="19"/>
  <c r="G1291" i="19"/>
  <c r="H1291" i="19"/>
  <c r="I1291" i="19"/>
  <c r="J1291" i="19"/>
  <c r="K1291" i="19"/>
  <c r="L1291" i="19"/>
  <c r="M1291" i="19"/>
  <c r="N1291" i="19"/>
  <c r="O1291" i="19"/>
  <c r="P1291" i="19" s="1"/>
  <c r="Q1291" i="19"/>
  <c r="R1291" i="19"/>
  <c r="S1291" i="19"/>
  <c r="T1291" i="19"/>
  <c r="U1291" i="19"/>
  <c r="V1291" i="19"/>
  <c r="W1291" i="19"/>
  <c r="Y1291" i="19" s="1"/>
  <c r="X1291" i="19"/>
  <c r="Z1291" i="19"/>
  <c r="AB1291" i="19" s="1"/>
  <c r="AA1291" i="19"/>
  <c r="E1292" i="19"/>
  <c r="F1292" i="19"/>
  <c r="G1292" i="19"/>
  <c r="H1292" i="19"/>
  <c r="I1292" i="19"/>
  <c r="J1292" i="19"/>
  <c r="K1292" i="19"/>
  <c r="L1292" i="19"/>
  <c r="M1292" i="19"/>
  <c r="N1292" i="19"/>
  <c r="O1292" i="19"/>
  <c r="P1292" i="19" s="1"/>
  <c r="Q1292" i="19"/>
  <c r="R1292" i="19"/>
  <c r="S1292" i="19"/>
  <c r="T1292" i="19"/>
  <c r="U1292" i="19"/>
  <c r="V1292" i="19"/>
  <c r="W1292" i="19"/>
  <c r="Y1292" i="19" s="1"/>
  <c r="X1292" i="19"/>
  <c r="Z1292" i="19"/>
  <c r="AB1292" i="19" s="1"/>
  <c r="AA1292" i="19"/>
  <c r="E1293" i="19"/>
  <c r="F1293" i="19"/>
  <c r="G1293" i="19"/>
  <c r="H1293" i="19"/>
  <c r="I1293" i="19"/>
  <c r="J1293" i="19"/>
  <c r="K1293" i="19"/>
  <c r="L1293" i="19"/>
  <c r="M1293" i="19"/>
  <c r="N1293" i="19"/>
  <c r="O1293" i="19"/>
  <c r="P1293" i="19" s="1"/>
  <c r="Q1293" i="19"/>
  <c r="R1293" i="19"/>
  <c r="S1293" i="19"/>
  <c r="T1293" i="19"/>
  <c r="U1293" i="19"/>
  <c r="V1293" i="19"/>
  <c r="W1293" i="19"/>
  <c r="Y1293" i="19" s="1"/>
  <c r="X1293" i="19"/>
  <c r="Z1293" i="19"/>
  <c r="AB1293" i="19" s="1"/>
  <c r="AA1293" i="19"/>
  <c r="E1294" i="19"/>
  <c r="F1294" i="19"/>
  <c r="G1294" i="19"/>
  <c r="H1294" i="19"/>
  <c r="I1294" i="19"/>
  <c r="J1294" i="19"/>
  <c r="K1294" i="19"/>
  <c r="L1294" i="19"/>
  <c r="M1294" i="19"/>
  <c r="N1294" i="19"/>
  <c r="O1294" i="19"/>
  <c r="P1294" i="19" s="1"/>
  <c r="Q1294" i="19"/>
  <c r="R1294" i="19"/>
  <c r="S1294" i="19"/>
  <c r="T1294" i="19"/>
  <c r="U1294" i="19"/>
  <c r="V1294" i="19"/>
  <c r="W1294" i="19"/>
  <c r="Y1294" i="19" s="1"/>
  <c r="X1294" i="19"/>
  <c r="Z1294" i="19"/>
  <c r="AB1294" i="19" s="1"/>
  <c r="AA1294" i="19"/>
  <c r="E1295" i="19"/>
  <c r="F1295" i="19"/>
  <c r="G1295" i="19"/>
  <c r="H1295" i="19"/>
  <c r="I1295" i="19"/>
  <c r="J1295" i="19"/>
  <c r="K1295" i="19"/>
  <c r="L1295" i="19"/>
  <c r="M1295" i="19"/>
  <c r="N1295" i="19"/>
  <c r="O1295" i="19"/>
  <c r="P1295" i="19" s="1"/>
  <c r="Q1295" i="19"/>
  <c r="R1295" i="19"/>
  <c r="S1295" i="19"/>
  <c r="T1295" i="19"/>
  <c r="U1295" i="19"/>
  <c r="V1295" i="19"/>
  <c r="W1295" i="19"/>
  <c r="Y1295" i="19" s="1"/>
  <c r="X1295" i="19"/>
  <c r="Z1295" i="19"/>
  <c r="AB1295" i="19" s="1"/>
  <c r="AA1295" i="19"/>
  <c r="E1296" i="19"/>
  <c r="F1296" i="19"/>
  <c r="G1296" i="19"/>
  <c r="H1296" i="19"/>
  <c r="I1296" i="19"/>
  <c r="J1296" i="19"/>
  <c r="K1296" i="19"/>
  <c r="L1296" i="19"/>
  <c r="M1296" i="19"/>
  <c r="N1296" i="19"/>
  <c r="O1296" i="19"/>
  <c r="P1296" i="19" s="1"/>
  <c r="Q1296" i="19"/>
  <c r="R1296" i="19"/>
  <c r="S1296" i="19"/>
  <c r="T1296" i="19"/>
  <c r="U1296" i="19"/>
  <c r="V1296" i="19"/>
  <c r="W1296" i="19"/>
  <c r="Y1296" i="19" s="1"/>
  <c r="X1296" i="19"/>
  <c r="Z1296" i="19"/>
  <c r="AA1296" i="19"/>
  <c r="E1297" i="19"/>
  <c r="F1297" i="19"/>
  <c r="G1297" i="19"/>
  <c r="H1297" i="19"/>
  <c r="I1297" i="19"/>
  <c r="J1297" i="19"/>
  <c r="K1297" i="19"/>
  <c r="L1297" i="19"/>
  <c r="M1297" i="19"/>
  <c r="N1297" i="19"/>
  <c r="O1297" i="19"/>
  <c r="P1297" i="19" s="1"/>
  <c r="Q1297" i="19"/>
  <c r="R1297" i="19"/>
  <c r="S1297" i="19"/>
  <c r="T1297" i="19"/>
  <c r="U1297" i="19"/>
  <c r="V1297" i="19"/>
  <c r="W1297" i="19"/>
  <c r="Y1297" i="19" s="1"/>
  <c r="X1297" i="19"/>
  <c r="Z1297" i="19"/>
  <c r="AA1297" i="19"/>
  <c r="E1298" i="19"/>
  <c r="F1298" i="19"/>
  <c r="G1298" i="19"/>
  <c r="H1298" i="19"/>
  <c r="I1298" i="19"/>
  <c r="J1298" i="19"/>
  <c r="K1298" i="19"/>
  <c r="L1298" i="19"/>
  <c r="M1298" i="19"/>
  <c r="N1298" i="19"/>
  <c r="O1298" i="19"/>
  <c r="P1298" i="19" s="1"/>
  <c r="Q1298" i="19"/>
  <c r="R1298" i="19"/>
  <c r="S1298" i="19"/>
  <c r="T1298" i="19"/>
  <c r="U1298" i="19"/>
  <c r="V1298" i="19"/>
  <c r="W1298" i="19"/>
  <c r="Y1298" i="19" s="1"/>
  <c r="X1298" i="19"/>
  <c r="Z1298" i="19"/>
  <c r="AA1298" i="19"/>
  <c r="E1299" i="19"/>
  <c r="F1299" i="19"/>
  <c r="G1299" i="19"/>
  <c r="H1299" i="19"/>
  <c r="I1299" i="19"/>
  <c r="J1299" i="19"/>
  <c r="K1299" i="19"/>
  <c r="L1299" i="19"/>
  <c r="M1299" i="19"/>
  <c r="N1299" i="19"/>
  <c r="O1299" i="19"/>
  <c r="P1299" i="19" s="1"/>
  <c r="Q1299" i="19"/>
  <c r="R1299" i="19"/>
  <c r="S1299" i="19"/>
  <c r="T1299" i="19"/>
  <c r="U1299" i="19"/>
  <c r="V1299" i="19"/>
  <c r="W1299" i="19"/>
  <c r="Y1299" i="19" s="1"/>
  <c r="X1299" i="19"/>
  <c r="Z1299" i="19"/>
  <c r="AB1299" i="19" s="1"/>
  <c r="AA1299" i="19"/>
  <c r="E1300" i="19"/>
  <c r="F1300" i="19"/>
  <c r="G1300" i="19"/>
  <c r="H1300" i="19"/>
  <c r="I1300" i="19"/>
  <c r="J1300" i="19"/>
  <c r="K1300" i="19"/>
  <c r="L1300" i="19"/>
  <c r="M1300" i="19"/>
  <c r="N1300" i="19"/>
  <c r="O1300" i="19"/>
  <c r="P1300" i="19" s="1"/>
  <c r="Q1300" i="19"/>
  <c r="R1300" i="19"/>
  <c r="S1300" i="19"/>
  <c r="T1300" i="19"/>
  <c r="U1300" i="19"/>
  <c r="V1300" i="19"/>
  <c r="W1300" i="19"/>
  <c r="Y1300" i="19" s="1"/>
  <c r="X1300" i="19"/>
  <c r="Z1300" i="19"/>
  <c r="AB1300" i="19" s="1"/>
  <c r="AA1300" i="19"/>
  <c r="E1301" i="19"/>
  <c r="F1301" i="19"/>
  <c r="G1301" i="19"/>
  <c r="H1301" i="19"/>
  <c r="I1301" i="19"/>
  <c r="J1301" i="19"/>
  <c r="K1301" i="19"/>
  <c r="L1301" i="19"/>
  <c r="M1301" i="19"/>
  <c r="N1301" i="19"/>
  <c r="O1301" i="19"/>
  <c r="P1301" i="19" s="1"/>
  <c r="Q1301" i="19"/>
  <c r="R1301" i="19"/>
  <c r="S1301" i="19"/>
  <c r="T1301" i="19"/>
  <c r="U1301" i="19"/>
  <c r="V1301" i="19"/>
  <c r="W1301" i="19"/>
  <c r="Y1301" i="19" s="1"/>
  <c r="X1301" i="19"/>
  <c r="Z1301" i="19"/>
  <c r="AB1301" i="19" s="1"/>
  <c r="AA1301" i="19"/>
  <c r="E1302" i="19"/>
  <c r="F1302" i="19"/>
  <c r="G1302" i="19"/>
  <c r="H1302" i="19"/>
  <c r="I1302" i="19"/>
  <c r="J1302" i="19"/>
  <c r="K1302" i="19"/>
  <c r="L1302" i="19"/>
  <c r="M1302" i="19"/>
  <c r="N1302" i="19"/>
  <c r="O1302" i="19"/>
  <c r="P1302" i="19" s="1"/>
  <c r="Q1302" i="19"/>
  <c r="R1302" i="19"/>
  <c r="S1302" i="19"/>
  <c r="T1302" i="19"/>
  <c r="U1302" i="19"/>
  <c r="V1302" i="19"/>
  <c r="W1302" i="19"/>
  <c r="Y1302" i="19" s="1"/>
  <c r="X1302" i="19"/>
  <c r="Z1302" i="19"/>
  <c r="AB1302" i="19" s="1"/>
  <c r="AA1302" i="19"/>
  <c r="E1303" i="19"/>
  <c r="F1303" i="19"/>
  <c r="G1303" i="19"/>
  <c r="H1303" i="19"/>
  <c r="I1303" i="19"/>
  <c r="J1303" i="19"/>
  <c r="K1303" i="19"/>
  <c r="L1303" i="19"/>
  <c r="M1303" i="19"/>
  <c r="N1303" i="19"/>
  <c r="O1303" i="19"/>
  <c r="P1303" i="19" s="1"/>
  <c r="Q1303" i="19"/>
  <c r="R1303" i="19"/>
  <c r="S1303" i="19"/>
  <c r="T1303" i="19"/>
  <c r="U1303" i="19"/>
  <c r="V1303" i="19"/>
  <c r="W1303" i="19"/>
  <c r="Y1303" i="19" s="1"/>
  <c r="X1303" i="19"/>
  <c r="Z1303" i="19"/>
  <c r="AB1303" i="19" s="1"/>
  <c r="AA1303" i="19"/>
  <c r="E1304" i="19"/>
  <c r="F1304" i="19"/>
  <c r="G1304" i="19"/>
  <c r="H1304" i="19"/>
  <c r="I1304" i="19"/>
  <c r="J1304" i="19"/>
  <c r="K1304" i="19"/>
  <c r="L1304" i="19"/>
  <c r="M1304" i="19"/>
  <c r="N1304" i="19"/>
  <c r="O1304" i="19"/>
  <c r="P1304" i="19" s="1"/>
  <c r="Q1304" i="19"/>
  <c r="R1304" i="19"/>
  <c r="S1304" i="19"/>
  <c r="T1304" i="19"/>
  <c r="U1304" i="19"/>
  <c r="V1304" i="19"/>
  <c r="W1304" i="19"/>
  <c r="Y1304" i="19" s="1"/>
  <c r="X1304" i="19"/>
  <c r="Z1304" i="19"/>
  <c r="AA1304" i="19"/>
  <c r="E1305" i="19"/>
  <c r="F1305" i="19"/>
  <c r="G1305" i="19"/>
  <c r="H1305" i="19"/>
  <c r="I1305" i="19"/>
  <c r="J1305" i="19"/>
  <c r="K1305" i="19"/>
  <c r="L1305" i="19"/>
  <c r="M1305" i="19"/>
  <c r="N1305" i="19"/>
  <c r="O1305" i="19"/>
  <c r="P1305" i="19" s="1"/>
  <c r="Q1305" i="19"/>
  <c r="R1305" i="19"/>
  <c r="S1305" i="19"/>
  <c r="T1305" i="19"/>
  <c r="U1305" i="19"/>
  <c r="V1305" i="19"/>
  <c r="W1305" i="19"/>
  <c r="Y1305" i="19" s="1"/>
  <c r="X1305" i="19"/>
  <c r="Z1305" i="19"/>
  <c r="AA1305" i="19"/>
  <c r="E1306" i="19"/>
  <c r="F1306" i="19"/>
  <c r="G1306" i="19"/>
  <c r="H1306" i="19"/>
  <c r="I1306" i="19"/>
  <c r="J1306" i="19"/>
  <c r="K1306" i="19"/>
  <c r="L1306" i="19"/>
  <c r="M1306" i="19"/>
  <c r="N1306" i="19"/>
  <c r="O1306" i="19"/>
  <c r="P1306" i="19" s="1"/>
  <c r="Q1306" i="19"/>
  <c r="R1306" i="19"/>
  <c r="S1306" i="19"/>
  <c r="T1306" i="19"/>
  <c r="U1306" i="19"/>
  <c r="V1306" i="19"/>
  <c r="W1306" i="19"/>
  <c r="Y1306" i="19" s="1"/>
  <c r="X1306" i="19"/>
  <c r="Z1306" i="19"/>
  <c r="AA1306" i="19"/>
  <c r="E1307" i="19"/>
  <c r="F1307" i="19"/>
  <c r="G1307" i="19"/>
  <c r="H1307" i="19"/>
  <c r="I1307" i="19"/>
  <c r="J1307" i="19"/>
  <c r="K1307" i="19"/>
  <c r="L1307" i="19"/>
  <c r="M1307" i="19"/>
  <c r="N1307" i="19"/>
  <c r="O1307" i="19"/>
  <c r="P1307" i="19" s="1"/>
  <c r="Q1307" i="19"/>
  <c r="R1307" i="19"/>
  <c r="S1307" i="19"/>
  <c r="T1307" i="19"/>
  <c r="U1307" i="19"/>
  <c r="V1307" i="19"/>
  <c r="W1307" i="19"/>
  <c r="Y1307" i="19" s="1"/>
  <c r="X1307" i="19"/>
  <c r="Z1307" i="19"/>
  <c r="AB1307" i="19" s="1"/>
  <c r="AA1307" i="19"/>
  <c r="E1308" i="19"/>
  <c r="F1308" i="19"/>
  <c r="G1308" i="19"/>
  <c r="H1308" i="19"/>
  <c r="I1308" i="19"/>
  <c r="J1308" i="19"/>
  <c r="K1308" i="19"/>
  <c r="L1308" i="19"/>
  <c r="M1308" i="19"/>
  <c r="N1308" i="19"/>
  <c r="O1308" i="19"/>
  <c r="P1308" i="19" s="1"/>
  <c r="Q1308" i="19"/>
  <c r="R1308" i="19"/>
  <c r="S1308" i="19"/>
  <c r="T1308" i="19"/>
  <c r="U1308" i="19"/>
  <c r="V1308" i="19"/>
  <c r="W1308" i="19"/>
  <c r="Y1308" i="19" s="1"/>
  <c r="X1308" i="19"/>
  <c r="Z1308" i="19"/>
  <c r="AB1308" i="19" s="1"/>
  <c r="AA1308" i="19"/>
  <c r="E1309" i="19"/>
  <c r="F1309" i="19"/>
  <c r="G1309" i="19"/>
  <c r="H1309" i="19"/>
  <c r="I1309" i="19"/>
  <c r="J1309" i="19"/>
  <c r="K1309" i="19"/>
  <c r="L1309" i="19"/>
  <c r="M1309" i="19"/>
  <c r="N1309" i="19"/>
  <c r="O1309" i="19"/>
  <c r="P1309" i="19" s="1"/>
  <c r="Q1309" i="19"/>
  <c r="R1309" i="19"/>
  <c r="S1309" i="19"/>
  <c r="T1309" i="19"/>
  <c r="U1309" i="19"/>
  <c r="V1309" i="19"/>
  <c r="W1309" i="19"/>
  <c r="Y1309" i="19" s="1"/>
  <c r="X1309" i="19"/>
  <c r="Z1309" i="19"/>
  <c r="AB1309" i="19" s="1"/>
  <c r="AA1309" i="19"/>
  <c r="E1310" i="19"/>
  <c r="F1310" i="19"/>
  <c r="G1310" i="19"/>
  <c r="H1310" i="19"/>
  <c r="I1310" i="19"/>
  <c r="J1310" i="19"/>
  <c r="K1310" i="19"/>
  <c r="L1310" i="19"/>
  <c r="M1310" i="19"/>
  <c r="N1310" i="19"/>
  <c r="P1310" i="19" s="1"/>
  <c r="O1310" i="19"/>
  <c r="Q1310" i="19"/>
  <c r="R1310" i="19"/>
  <c r="S1310" i="19"/>
  <c r="T1310" i="19"/>
  <c r="U1310" i="19"/>
  <c r="V1310" i="19"/>
  <c r="W1310" i="19"/>
  <c r="Y1310" i="19" s="1"/>
  <c r="X1310" i="19"/>
  <c r="Z1310" i="19"/>
  <c r="AB1310" i="19" s="1"/>
  <c r="AA1310" i="19"/>
  <c r="E1311" i="19"/>
  <c r="F1311" i="19"/>
  <c r="G1311" i="19"/>
  <c r="H1311" i="19"/>
  <c r="I1311" i="19"/>
  <c r="J1311" i="19"/>
  <c r="K1311" i="19"/>
  <c r="L1311" i="19"/>
  <c r="M1311" i="19"/>
  <c r="N1311" i="19"/>
  <c r="P1311" i="19" s="1"/>
  <c r="O1311" i="19"/>
  <c r="Q1311" i="19"/>
  <c r="R1311" i="19"/>
  <c r="S1311" i="19"/>
  <c r="T1311" i="19"/>
  <c r="U1311" i="19"/>
  <c r="V1311" i="19"/>
  <c r="W1311" i="19"/>
  <c r="Y1311" i="19" s="1"/>
  <c r="X1311" i="19"/>
  <c r="Z1311" i="19"/>
  <c r="AB1311" i="19" s="1"/>
  <c r="AA1311" i="19"/>
  <c r="E1312" i="19"/>
  <c r="F1312" i="19"/>
  <c r="G1312" i="19"/>
  <c r="H1312" i="19"/>
  <c r="I1312" i="19"/>
  <c r="J1312" i="19"/>
  <c r="K1312" i="19"/>
  <c r="L1312" i="19"/>
  <c r="M1312" i="19"/>
  <c r="N1312" i="19"/>
  <c r="P1312" i="19" s="1"/>
  <c r="O1312" i="19"/>
  <c r="Q1312" i="19"/>
  <c r="R1312" i="19"/>
  <c r="S1312" i="19"/>
  <c r="T1312" i="19"/>
  <c r="U1312" i="19"/>
  <c r="V1312" i="19"/>
  <c r="W1312" i="19"/>
  <c r="Y1312" i="19" s="1"/>
  <c r="X1312" i="19"/>
  <c r="Z1312" i="19"/>
  <c r="AA1312" i="19"/>
  <c r="E1313" i="19"/>
  <c r="F1313" i="19"/>
  <c r="G1313" i="19"/>
  <c r="H1313" i="19"/>
  <c r="I1313" i="19"/>
  <c r="J1313" i="19"/>
  <c r="K1313" i="19"/>
  <c r="L1313" i="19"/>
  <c r="M1313" i="19"/>
  <c r="N1313" i="19"/>
  <c r="P1313" i="19" s="1"/>
  <c r="O1313" i="19"/>
  <c r="Q1313" i="19"/>
  <c r="R1313" i="19"/>
  <c r="S1313" i="19"/>
  <c r="T1313" i="19"/>
  <c r="U1313" i="19"/>
  <c r="V1313" i="19"/>
  <c r="W1313" i="19"/>
  <c r="Y1313" i="19" s="1"/>
  <c r="X1313" i="19"/>
  <c r="Z1313" i="19"/>
  <c r="AA1313" i="19"/>
  <c r="E1314" i="19"/>
  <c r="F1314" i="19"/>
  <c r="G1314" i="19"/>
  <c r="H1314" i="19"/>
  <c r="I1314" i="19"/>
  <c r="J1314" i="19"/>
  <c r="K1314" i="19"/>
  <c r="L1314" i="19"/>
  <c r="M1314" i="19"/>
  <c r="N1314" i="19"/>
  <c r="P1314" i="19" s="1"/>
  <c r="O1314" i="19"/>
  <c r="Q1314" i="19"/>
  <c r="R1314" i="19"/>
  <c r="S1314" i="19"/>
  <c r="T1314" i="19"/>
  <c r="U1314" i="19"/>
  <c r="V1314" i="19"/>
  <c r="W1314" i="19"/>
  <c r="Y1314" i="19" s="1"/>
  <c r="X1314" i="19"/>
  <c r="Z1314" i="19"/>
  <c r="AA1314" i="19"/>
  <c r="E1315" i="19"/>
  <c r="F1315" i="19"/>
  <c r="G1315" i="19"/>
  <c r="H1315" i="19"/>
  <c r="I1315" i="19"/>
  <c r="J1315" i="19"/>
  <c r="K1315" i="19"/>
  <c r="L1315" i="19"/>
  <c r="M1315" i="19"/>
  <c r="N1315" i="19"/>
  <c r="P1315" i="19" s="1"/>
  <c r="O1315" i="19"/>
  <c r="Q1315" i="19"/>
  <c r="R1315" i="19"/>
  <c r="S1315" i="19"/>
  <c r="T1315" i="19"/>
  <c r="U1315" i="19"/>
  <c r="V1315" i="19"/>
  <c r="W1315" i="19"/>
  <c r="Y1315" i="19" s="1"/>
  <c r="X1315" i="19"/>
  <c r="Z1315" i="19"/>
  <c r="AA1315" i="19"/>
  <c r="E1316" i="19"/>
  <c r="F1316" i="19"/>
  <c r="G1316" i="19"/>
  <c r="H1316" i="19"/>
  <c r="I1316" i="19"/>
  <c r="J1316" i="19"/>
  <c r="K1316" i="19"/>
  <c r="L1316" i="19"/>
  <c r="M1316" i="19"/>
  <c r="N1316" i="19"/>
  <c r="P1316" i="19" s="1"/>
  <c r="O1316" i="19"/>
  <c r="Q1316" i="19"/>
  <c r="R1316" i="19"/>
  <c r="S1316" i="19"/>
  <c r="T1316" i="19"/>
  <c r="U1316" i="19"/>
  <c r="V1316" i="19"/>
  <c r="W1316" i="19"/>
  <c r="Y1316" i="19" s="1"/>
  <c r="X1316" i="19"/>
  <c r="Z1316" i="19"/>
  <c r="AB1316" i="19" s="1"/>
  <c r="AA1316" i="19"/>
  <c r="E1317" i="19"/>
  <c r="F1317" i="19"/>
  <c r="G1317" i="19"/>
  <c r="H1317" i="19"/>
  <c r="I1317" i="19"/>
  <c r="J1317" i="19"/>
  <c r="K1317" i="19"/>
  <c r="L1317" i="19"/>
  <c r="M1317" i="19"/>
  <c r="N1317" i="19"/>
  <c r="P1317" i="19" s="1"/>
  <c r="O1317" i="19"/>
  <c r="Q1317" i="19"/>
  <c r="R1317" i="19"/>
  <c r="S1317" i="19"/>
  <c r="T1317" i="19"/>
  <c r="U1317" i="19"/>
  <c r="V1317" i="19"/>
  <c r="W1317" i="19"/>
  <c r="Y1317" i="19" s="1"/>
  <c r="X1317" i="19"/>
  <c r="Z1317" i="19"/>
  <c r="AB1317" i="19" s="1"/>
  <c r="AA1317" i="19"/>
  <c r="E1318" i="19"/>
  <c r="F1318" i="19"/>
  <c r="G1318" i="19"/>
  <c r="H1318" i="19"/>
  <c r="I1318" i="19"/>
  <c r="J1318" i="19"/>
  <c r="K1318" i="19"/>
  <c r="L1318" i="19"/>
  <c r="M1318" i="19"/>
  <c r="N1318" i="19"/>
  <c r="P1318" i="19" s="1"/>
  <c r="O1318" i="19"/>
  <c r="Q1318" i="19"/>
  <c r="R1318" i="19"/>
  <c r="S1318" i="19"/>
  <c r="T1318" i="19"/>
  <c r="U1318" i="19"/>
  <c r="V1318" i="19"/>
  <c r="W1318" i="19"/>
  <c r="Y1318" i="19" s="1"/>
  <c r="X1318" i="19"/>
  <c r="Z1318" i="19"/>
  <c r="AB1318" i="19" s="1"/>
  <c r="AA1318" i="19"/>
  <c r="E1319" i="19"/>
  <c r="F1319" i="19"/>
  <c r="G1319" i="19"/>
  <c r="H1319" i="19"/>
  <c r="I1319" i="19"/>
  <c r="J1319" i="19"/>
  <c r="K1319" i="19"/>
  <c r="L1319" i="19"/>
  <c r="M1319" i="19"/>
  <c r="N1319" i="19"/>
  <c r="P1319" i="19" s="1"/>
  <c r="O1319" i="19"/>
  <c r="Q1319" i="19"/>
  <c r="R1319" i="19"/>
  <c r="S1319" i="19"/>
  <c r="T1319" i="19"/>
  <c r="U1319" i="19"/>
  <c r="V1319" i="19"/>
  <c r="W1319" i="19"/>
  <c r="Y1319" i="19" s="1"/>
  <c r="X1319" i="19"/>
  <c r="Z1319" i="19"/>
  <c r="AA1319" i="19"/>
  <c r="E1320" i="19"/>
  <c r="F1320" i="19"/>
  <c r="G1320" i="19"/>
  <c r="H1320" i="19"/>
  <c r="I1320" i="19"/>
  <c r="J1320" i="19"/>
  <c r="K1320" i="19"/>
  <c r="L1320" i="19"/>
  <c r="M1320" i="19"/>
  <c r="N1320" i="19"/>
  <c r="P1320" i="19" s="1"/>
  <c r="O1320" i="19"/>
  <c r="Q1320" i="19"/>
  <c r="R1320" i="19"/>
  <c r="S1320" i="19"/>
  <c r="T1320" i="19"/>
  <c r="U1320" i="19"/>
  <c r="V1320" i="19"/>
  <c r="W1320" i="19"/>
  <c r="Y1320" i="19" s="1"/>
  <c r="X1320" i="19"/>
  <c r="Z1320" i="19"/>
  <c r="AA1320" i="19"/>
  <c r="E1321" i="19"/>
  <c r="F1321" i="19"/>
  <c r="G1321" i="19"/>
  <c r="H1321" i="19"/>
  <c r="I1321" i="19"/>
  <c r="J1321" i="19"/>
  <c r="K1321" i="19"/>
  <c r="L1321" i="19"/>
  <c r="M1321" i="19"/>
  <c r="N1321" i="19"/>
  <c r="P1321" i="19" s="1"/>
  <c r="O1321" i="19"/>
  <c r="Q1321" i="19"/>
  <c r="R1321" i="19"/>
  <c r="S1321" i="19"/>
  <c r="T1321" i="19"/>
  <c r="U1321" i="19"/>
  <c r="V1321" i="19"/>
  <c r="W1321" i="19"/>
  <c r="Y1321" i="19" s="1"/>
  <c r="X1321" i="19"/>
  <c r="Z1321" i="19"/>
  <c r="AA1321" i="19"/>
  <c r="E1322" i="19"/>
  <c r="F1322" i="19"/>
  <c r="G1322" i="19"/>
  <c r="H1322" i="19"/>
  <c r="I1322" i="19"/>
  <c r="J1322" i="19"/>
  <c r="K1322" i="19"/>
  <c r="L1322" i="19"/>
  <c r="M1322" i="19"/>
  <c r="N1322" i="19"/>
  <c r="P1322" i="19" s="1"/>
  <c r="O1322" i="19"/>
  <c r="Q1322" i="19"/>
  <c r="R1322" i="19"/>
  <c r="S1322" i="19"/>
  <c r="T1322" i="19"/>
  <c r="U1322" i="19"/>
  <c r="V1322" i="19"/>
  <c r="W1322" i="19"/>
  <c r="Y1322" i="19" s="1"/>
  <c r="X1322" i="19"/>
  <c r="Z1322" i="19"/>
  <c r="AA1322" i="19"/>
  <c r="E1323" i="19"/>
  <c r="F1323" i="19"/>
  <c r="G1323" i="19"/>
  <c r="H1323" i="19"/>
  <c r="I1323" i="19"/>
  <c r="J1323" i="19"/>
  <c r="K1323" i="19"/>
  <c r="L1323" i="19"/>
  <c r="M1323" i="19"/>
  <c r="N1323" i="19"/>
  <c r="P1323" i="19" s="1"/>
  <c r="O1323" i="19"/>
  <c r="Q1323" i="19"/>
  <c r="R1323" i="19"/>
  <c r="S1323" i="19"/>
  <c r="T1323" i="19"/>
  <c r="U1323" i="19"/>
  <c r="V1323" i="19"/>
  <c r="W1323" i="19"/>
  <c r="Y1323" i="19" s="1"/>
  <c r="X1323" i="19"/>
  <c r="Z1323" i="19"/>
  <c r="AA1323" i="19"/>
  <c r="E1324" i="19"/>
  <c r="F1324" i="19"/>
  <c r="G1324" i="19"/>
  <c r="H1324" i="19"/>
  <c r="I1324" i="19"/>
  <c r="J1324" i="19"/>
  <c r="K1324" i="19"/>
  <c r="L1324" i="19"/>
  <c r="M1324" i="19"/>
  <c r="N1324" i="19"/>
  <c r="P1324" i="19" s="1"/>
  <c r="O1324" i="19"/>
  <c r="Q1324" i="19"/>
  <c r="R1324" i="19"/>
  <c r="S1324" i="19"/>
  <c r="T1324" i="19"/>
  <c r="U1324" i="19"/>
  <c r="V1324" i="19"/>
  <c r="W1324" i="19"/>
  <c r="Y1324" i="19" s="1"/>
  <c r="X1324" i="19"/>
  <c r="Z1324" i="19"/>
  <c r="AB1324" i="19" s="1"/>
  <c r="AA1324" i="19"/>
  <c r="E1325" i="19"/>
  <c r="F1325" i="19"/>
  <c r="G1325" i="19"/>
  <c r="H1325" i="19"/>
  <c r="I1325" i="19"/>
  <c r="J1325" i="19"/>
  <c r="K1325" i="19"/>
  <c r="L1325" i="19"/>
  <c r="M1325" i="19"/>
  <c r="N1325" i="19"/>
  <c r="P1325" i="19" s="1"/>
  <c r="O1325" i="19"/>
  <c r="Q1325" i="19"/>
  <c r="R1325" i="19"/>
  <c r="S1325" i="19"/>
  <c r="T1325" i="19"/>
  <c r="U1325" i="19"/>
  <c r="V1325" i="19"/>
  <c r="W1325" i="19"/>
  <c r="Y1325" i="19" s="1"/>
  <c r="X1325" i="19"/>
  <c r="Z1325" i="19"/>
  <c r="AB1325" i="19" s="1"/>
  <c r="AA1325" i="19"/>
  <c r="E1326" i="19"/>
  <c r="F1326" i="19"/>
  <c r="G1326" i="19"/>
  <c r="H1326" i="19"/>
  <c r="I1326" i="19"/>
  <c r="J1326" i="19"/>
  <c r="K1326" i="19"/>
  <c r="L1326" i="19"/>
  <c r="M1326" i="19"/>
  <c r="N1326" i="19"/>
  <c r="P1326" i="19" s="1"/>
  <c r="O1326" i="19"/>
  <c r="Q1326" i="19"/>
  <c r="R1326" i="19"/>
  <c r="S1326" i="19"/>
  <c r="T1326" i="19"/>
  <c r="U1326" i="19"/>
  <c r="V1326" i="19"/>
  <c r="W1326" i="19"/>
  <c r="Y1326" i="19" s="1"/>
  <c r="X1326" i="19"/>
  <c r="Z1326" i="19"/>
  <c r="AB1326" i="19" s="1"/>
  <c r="AA1326" i="19"/>
  <c r="E1327" i="19"/>
  <c r="F1327" i="19"/>
  <c r="G1327" i="19"/>
  <c r="H1327" i="19"/>
  <c r="I1327" i="19"/>
  <c r="J1327" i="19"/>
  <c r="K1327" i="19"/>
  <c r="L1327" i="19"/>
  <c r="M1327" i="19"/>
  <c r="N1327" i="19"/>
  <c r="P1327" i="19" s="1"/>
  <c r="O1327" i="19"/>
  <c r="Q1327" i="19"/>
  <c r="R1327" i="19"/>
  <c r="S1327" i="19"/>
  <c r="T1327" i="19"/>
  <c r="U1327" i="19"/>
  <c r="V1327" i="19"/>
  <c r="W1327" i="19"/>
  <c r="Y1327" i="19" s="1"/>
  <c r="X1327" i="19"/>
  <c r="Z1327" i="19"/>
  <c r="AB1327" i="19" s="1"/>
  <c r="AA1327" i="19"/>
  <c r="E1328" i="19"/>
  <c r="F1328" i="19"/>
  <c r="G1328" i="19"/>
  <c r="H1328" i="19"/>
  <c r="I1328" i="19"/>
  <c r="J1328" i="19"/>
  <c r="K1328" i="19"/>
  <c r="L1328" i="19"/>
  <c r="M1328" i="19"/>
  <c r="N1328" i="19"/>
  <c r="P1328" i="19" s="1"/>
  <c r="O1328" i="19"/>
  <c r="Q1328" i="19"/>
  <c r="R1328" i="19"/>
  <c r="S1328" i="19"/>
  <c r="T1328" i="19"/>
  <c r="U1328" i="19"/>
  <c r="V1328" i="19"/>
  <c r="W1328" i="19"/>
  <c r="Y1328" i="19" s="1"/>
  <c r="X1328" i="19"/>
  <c r="Z1328" i="19"/>
  <c r="AA1328" i="19"/>
  <c r="E1329" i="19"/>
  <c r="F1329" i="19"/>
  <c r="G1329" i="19"/>
  <c r="H1329" i="19"/>
  <c r="I1329" i="19"/>
  <c r="J1329" i="19"/>
  <c r="K1329" i="19"/>
  <c r="L1329" i="19"/>
  <c r="M1329" i="19"/>
  <c r="N1329" i="19"/>
  <c r="P1329" i="19" s="1"/>
  <c r="O1329" i="19"/>
  <c r="Q1329" i="19"/>
  <c r="R1329" i="19"/>
  <c r="S1329" i="19"/>
  <c r="T1329" i="19"/>
  <c r="U1329" i="19"/>
  <c r="V1329" i="19"/>
  <c r="W1329" i="19"/>
  <c r="Y1329" i="19" s="1"/>
  <c r="X1329" i="19"/>
  <c r="Z1329" i="19"/>
  <c r="AA1329" i="19"/>
  <c r="E1330" i="19"/>
  <c r="F1330" i="19"/>
  <c r="G1330" i="19"/>
  <c r="H1330" i="19"/>
  <c r="I1330" i="19"/>
  <c r="J1330" i="19"/>
  <c r="K1330" i="19"/>
  <c r="L1330" i="19"/>
  <c r="M1330" i="19"/>
  <c r="N1330" i="19"/>
  <c r="P1330" i="19" s="1"/>
  <c r="O1330" i="19"/>
  <c r="Q1330" i="19"/>
  <c r="R1330" i="19"/>
  <c r="S1330" i="19"/>
  <c r="T1330" i="19"/>
  <c r="U1330" i="19"/>
  <c r="V1330" i="19"/>
  <c r="W1330" i="19"/>
  <c r="Y1330" i="19" s="1"/>
  <c r="X1330" i="19"/>
  <c r="Z1330" i="19"/>
  <c r="AA1330" i="19"/>
  <c r="E1331" i="19"/>
  <c r="F1331" i="19"/>
  <c r="G1331" i="19"/>
  <c r="H1331" i="19"/>
  <c r="I1331" i="19"/>
  <c r="J1331" i="19"/>
  <c r="K1331" i="19"/>
  <c r="L1331" i="19"/>
  <c r="M1331" i="19"/>
  <c r="N1331" i="19"/>
  <c r="P1331" i="19" s="1"/>
  <c r="O1331" i="19"/>
  <c r="Q1331" i="19"/>
  <c r="R1331" i="19"/>
  <c r="S1331" i="19"/>
  <c r="T1331" i="19"/>
  <c r="U1331" i="19"/>
  <c r="V1331" i="19"/>
  <c r="W1331" i="19"/>
  <c r="Y1331" i="19" s="1"/>
  <c r="X1331" i="19"/>
  <c r="Z1331" i="19"/>
  <c r="AA1331" i="19"/>
  <c r="E1332" i="19"/>
  <c r="F1332" i="19"/>
  <c r="G1332" i="19"/>
  <c r="H1332" i="19"/>
  <c r="I1332" i="19"/>
  <c r="J1332" i="19"/>
  <c r="K1332" i="19"/>
  <c r="L1332" i="19"/>
  <c r="M1332" i="19"/>
  <c r="N1332" i="19"/>
  <c r="P1332" i="19" s="1"/>
  <c r="O1332" i="19"/>
  <c r="Q1332" i="19"/>
  <c r="R1332" i="19"/>
  <c r="S1332" i="19"/>
  <c r="T1332" i="19"/>
  <c r="U1332" i="19"/>
  <c r="V1332" i="19"/>
  <c r="W1332" i="19"/>
  <c r="Y1332" i="19" s="1"/>
  <c r="X1332" i="19"/>
  <c r="Z1332" i="19"/>
  <c r="AB1332" i="19" s="1"/>
  <c r="AA1332" i="19"/>
  <c r="E1333" i="19"/>
  <c r="F1333" i="19"/>
  <c r="G1333" i="19"/>
  <c r="H1333" i="19"/>
  <c r="I1333" i="19"/>
  <c r="J1333" i="19"/>
  <c r="K1333" i="19"/>
  <c r="L1333" i="19"/>
  <c r="M1333" i="19"/>
  <c r="N1333" i="19"/>
  <c r="P1333" i="19" s="1"/>
  <c r="O1333" i="19"/>
  <c r="Q1333" i="19"/>
  <c r="R1333" i="19"/>
  <c r="S1333" i="19"/>
  <c r="T1333" i="19"/>
  <c r="U1333" i="19"/>
  <c r="V1333" i="19"/>
  <c r="W1333" i="19"/>
  <c r="Y1333" i="19" s="1"/>
  <c r="X1333" i="19"/>
  <c r="Z1333" i="19"/>
  <c r="AB1333" i="19" s="1"/>
  <c r="AA1333" i="19"/>
  <c r="E1334" i="19"/>
  <c r="F1334" i="19"/>
  <c r="G1334" i="19"/>
  <c r="H1334" i="19"/>
  <c r="I1334" i="19"/>
  <c r="J1334" i="19"/>
  <c r="K1334" i="19"/>
  <c r="L1334" i="19"/>
  <c r="M1334" i="19"/>
  <c r="N1334" i="19"/>
  <c r="P1334" i="19" s="1"/>
  <c r="O1334" i="19"/>
  <c r="Q1334" i="19"/>
  <c r="R1334" i="19"/>
  <c r="S1334" i="19"/>
  <c r="T1334" i="19"/>
  <c r="U1334" i="19"/>
  <c r="V1334" i="19"/>
  <c r="W1334" i="19"/>
  <c r="Y1334" i="19" s="1"/>
  <c r="X1334" i="19"/>
  <c r="Z1334" i="19"/>
  <c r="AB1334" i="19" s="1"/>
  <c r="AA1334" i="19"/>
  <c r="E1335" i="19"/>
  <c r="F1335" i="19"/>
  <c r="G1335" i="19"/>
  <c r="H1335" i="19"/>
  <c r="I1335" i="19"/>
  <c r="J1335" i="19"/>
  <c r="K1335" i="19"/>
  <c r="L1335" i="19"/>
  <c r="M1335" i="19"/>
  <c r="N1335" i="19"/>
  <c r="P1335" i="19" s="1"/>
  <c r="O1335" i="19"/>
  <c r="Q1335" i="19"/>
  <c r="R1335" i="19"/>
  <c r="S1335" i="19"/>
  <c r="T1335" i="19"/>
  <c r="U1335" i="19"/>
  <c r="V1335" i="19"/>
  <c r="W1335" i="19"/>
  <c r="Y1335" i="19" s="1"/>
  <c r="X1335" i="19"/>
  <c r="Z1335" i="19"/>
  <c r="AA1335" i="19"/>
  <c r="E1336" i="19"/>
  <c r="F1336" i="19"/>
  <c r="G1336" i="19"/>
  <c r="H1336" i="19"/>
  <c r="I1336" i="19"/>
  <c r="J1336" i="19"/>
  <c r="K1336" i="19"/>
  <c r="L1336" i="19"/>
  <c r="M1336" i="19"/>
  <c r="N1336" i="19"/>
  <c r="P1336" i="19" s="1"/>
  <c r="O1336" i="19"/>
  <c r="Q1336" i="19"/>
  <c r="R1336" i="19"/>
  <c r="S1336" i="19"/>
  <c r="T1336" i="19"/>
  <c r="U1336" i="19"/>
  <c r="V1336" i="19"/>
  <c r="W1336" i="19"/>
  <c r="Y1336" i="19" s="1"/>
  <c r="X1336" i="19"/>
  <c r="Z1336" i="19"/>
  <c r="AA1336" i="19"/>
  <c r="E1337" i="19"/>
  <c r="F1337" i="19"/>
  <c r="G1337" i="19"/>
  <c r="H1337" i="19"/>
  <c r="I1337" i="19"/>
  <c r="J1337" i="19"/>
  <c r="K1337" i="19"/>
  <c r="L1337" i="19"/>
  <c r="M1337" i="19"/>
  <c r="N1337" i="19"/>
  <c r="P1337" i="19" s="1"/>
  <c r="O1337" i="19"/>
  <c r="Q1337" i="19"/>
  <c r="R1337" i="19"/>
  <c r="S1337" i="19"/>
  <c r="T1337" i="19"/>
  <c r="U1337" i="19"/>
  <c r="V1337" i="19"/>
  <c r="W1337" i="19"/>
  <c r="Y1337" i="19" s="1"/>
  <c r="X1337" i="19"/>
  <c r="Z1337" i="19"/>
  <c r="AA1337" i="19"/>
  <c r="E1338" i="19"/>
  <c r="F1338" i="19"/>
  <c r="G1338" i="19"/>
  <c r="H1338" i="19"/>
  <c r="I1338" i="19"/>
  <c r="J1338" i="19"/>
  <c r="K1338" i="19"/>
  <c r="L1338" i="19"/>
  <c r="M1338" i="19"/>
  <c r="N1338" i="19"/>
  <c r="P1338" i="19" s="1"/>
  <c r="O1338" i="19"/>
  <c r="Q1338" i="19"/>
  <c r="R1338" i="19"/>
  <c r="S1338" i="19"/>
  <c r="T1338" i="19"/>
  <c r="U1338" i="19"/>
  <c r="V1338" i="19"/>
  <c r="W1338" i="19"/>
  <c r="Y1338" i="19" s="1"/>
  <c r="X1338" i="19"/>
  <c r="Z1338" i="19"/>
  <c r="AA1338" i="19"/>
  <c r="E1339" i="19"/>
  <c r="F1339" i="19"/>
  <c r="G1339" i="19"/>
  <c r="H1339" i="19"/>
  <c r="I1339" i="19"/>
  <c r="J1339" i="19"/>
  <c r="K1339" i="19"/>
  <c r="L1339" i="19"/>
  <c r="M1339" i="19"/>
  <c r="N1339" i="19"/>
  <c r="P1339" i="19" s="1"/>
  <c r="O1339" i="19"/>
  <c r="Q1339" i="19"/>
  <c r="R1339" i="19"/>
  <c r="S1339" i="19"/>
  <c r="T1339" i="19"/>
  <c r="U1339" i="19"/>
  <c r="V1339" i="19"/>
  <c r="W1339" i="19"/>
  <c r="Y1339" i="19" s="1"/>
  <c r="X1339" i="19"/>
  <c r="Z1339" i="19"/>
  <c r="AA1339" i="19"/>
  <c r="E1340" i="19"/>
  <c r="F1340" i="19"/>
  <c r="G1340" i="19"/>
  <c r="H1340" i="19"/>
  <c r="I1340" i="19"/>
  <c r="J1340" i="19"/>
  <c r="K1340" i="19"/>
  <c r="L1340" i="19"/>
  <c r="M1340" i="19"/>
  <c r="N1340" i="19"/>
  <c r="P1340" i="19" s="1"/>
  <c r="O1340" i="19"/>
  <c r="Q1340" i="19"/>
  <c r="R1340" i="19"/>
  <c r="S1340" i="19"/>
  <c r="T1340" i="19"/>
  <c r="U1340" i="19"/>
  <c r="V1340" i="19"/>
  <c r="W1340" i="19"/>
  <c r="Y1340" i="19" s="1"/>
  <c r="X1340" i="19"/>
  <c r="Z1340" i="19"/>
  <c r="AB1340" i="19" s="1"/>
  <c r="AA1340" i="19"/>
  <c r="E1341" i="19"/>
  <c r="F1341" i="19"/>
  <c r="G1341" i="19"/>
  <c r="H1341" i="19"/>
  <c r="I1341" i="19"/>
  <c r="J1341" i="19"/>
  <c r="K1341" i="19"/>
  <c r="L1341" i="19"/>
  <c r="M1341" i="19"/>
  <c r="N1341" i="19"/>
  <c r="P1341" i="19" s="1"/>
  <c r="O1341" i="19"/>
  <c r="Q1341" i="19"/>
  <c r="R1341" i="19"/>
  <c r="S1341" i="19"/>
  <c r="T1341" i="19"/>
  <c r="U1341" i="19"/>
  <c r="V1341" i="19"/>
  <c r="W1341" i="19"/>
  <c r="Y1341" i="19" s="1"/>
  <c r="X1341" i="19"/>
  <c r="Z1341" i="19"/>
  <c r="AB1341" i="19" s="1"/>
  <c r="AA1341" i="19"/>
  <c r="E1342" i="19"/>
  <c r="F1342" i="19"/>
  <c r="G1342" i="19"/>
  <c r="H1342" i="19"/>
  <c r="I1342" i="19"/>
  <c r="J1342" i="19"/>
  <c r="K1342" i="19"/>
  <c r="L1342" i="19"/>
  <c r="M1342" i="19"/>
  <c r="N1342" i="19"/>
  <c r="P1342" i="19" s="1"/>
  <c r="O1342" i="19"/>
  <c r="Q1342" i="19"/>
  <c r="R1342" i="19"/>
  <c r="S1342" i="19"/>
  <c r="T1342" i="19"/>
  <c r="U1342" i="19"/>
  <c r="V1342" i="19"/>
  <c r="W1342" i="19"/>
  <c r="Y1342" i="19" s="1"/>
  <c r="X1342" i="19"/>
  <c r="Z1342" i="19"/>
  <c r="AB1342" i="19" s="1"/>
  <c r="AA1342" i="19"/>
  <c r="E1343" i="19"/>
  <c r="F1343" i="19"/>
  <c r="G1343" i="19"/>
  <c r="H1343" i="19"/>
  <c r="I1343" i="19"/>
  <c r="J1343" i="19"/>
  <c r="K1343" i="19"/>
  <c r="L1343" i="19"/>
  <c r="M1343" i="19"/>
  <c r="N1343" i="19"/>
  <c r="P1343" i="19" s="1"/>
  <c r="O1343" i="19"/>
  <c r="Q1343" i="19"/>
  <c r="R1343" i="19"/>
  <c r="S1343" i="19"/>
  <c r="T1343" i="19"/>
  <c r="U1343" i="19"/>
  <c r="V1343" i="19"/>
  <c r="W1343" i="19"/>
  <c r="Y1343" i="19" s="1"/>
  <c r="X1343" i="19"/>
  <c r="Z1343" i="19"/>
  <c r="AA1343" i="19"/>
  <c r="E1344" i="19"/>
  <c r="F1344" i="19"/>
  <c r="G1344" i="19"/>
  <c r="H1344" i="19"/>
  <c r="I1344" i="19"/>
  <c r="J1344" i="19"/>
  <c r="K1344" i="19"/>
  <c r="L1344" i="19"/>
  <c r="M1344" i="19"/>
  <c r="N1344" i="19"/>
  <c r="P1344" i="19" s="1"/>
  <c r="O1344" i="19"/>
  <c r="Q1344" i="19"/>
  <c r="R1344" i="19"/>
  <c r="S1344" i="19"/>
  <c r="T1344" i="19"/>
  <c r="U1344" i="19"/>
  <c r="V1344" i="19"/>
  <c r="W1344" i="19"/>
  <c r="Y1344" i="19" s="1"/>
  <c r="X1344" i="19"/>
  <c r="Z1344" i="19"/>
  <c r="AA1344" i="19"/>
  <c r="E1345" i="19"/>
  <c r="F1345" i="19"/>
  <c r="G1345" i="19"/>
  <c r="H1345" i="19"/>
  <c r="I1345" i="19"/>
  <c r="J1345" i="19"/>
  <c r="K1345" i="19"/>
  <c r="L1345" i="19"/>
  <c r="M1345" i="19"/>
  <c r="N1345" i="19"/>
  <c r="P1345" i="19" s="1"/>
  <c r="O1345" i="19"/>
  <c r="Q1345" i="19"/>
  <c r="R1345" i="19"/>
  <c r="S1345" i="19"/>
  <c r="T1345" i="19"/>
  <c r="U1345" i="19"/>
  <c r="V1345" i="19"/>
  <c r="W1345" i="19"/>
  <c r="Y1345" i="19" s="1"/>
  <c r="X1345" i="19"/>
  <c r="Z1345" i="19"/>
  <c r="AA1345" i="19"/>
  <c r="E1346" i="19"/>
  <c r="F1346" i="19"/>
  <c r="G1346" i="19"/>
  <c r="H1346" i="19"/>
  <c r="I1346" i="19"/>
  <c r="J1346" i="19"/>
  <c r="K1346" i="19"/>
  <c r="L1346" i="19"/>
  <c r="M1346" i="19"/>
  <c r="N1346" i="19"/>
  <c r="P1346" i="19" s="1"/>
  <c r="O1346" i="19"/>
  <c r="Q1346" i="19"/>
  <c r="R1346" i="19"/>
  <c r="S1346" i="19"/>
  <c r="T1346" i="19"/>
  <c r="U1346" i="19"/>
  <c r="V1346" i="19"/>
  <c r="W1346" i="19"/>
  <c r="Y1346" i="19" s="1"/>
  <c r="X1346" i="19"/>
  <c r="Z1346" i="19"/>
  <c r="AA1346" i="19"/>
  <c r="E1347" i="19"/>
  <c r="F1347" i="19"/>
  <c r="G1347" i="19"/>
  <c r="H1347" i="19"/>
  <c r="I1347" i="19"/>
  <c r="J1347" i="19"/>
  <c r="K1347" i="19"/>
  <c r="L1347" i="19"/>
  <c r="M1347" i="19"/>
  <c r="N1347" i="19"/>
  <c r="P1347" i="19" s="1"/>
  <c r="O1347" i="19"/>
  <c r="Q1347" i="19"/>
  <c r="R1347" i="19"/>
  <c r="S1347" i="19"/>
  <c r="T1347" i="19"/>
  <c r="U1347" i="19"/>
  <c r="V1347" i="19"/>
  <c r="W1347" i="19"/>
  <c r="Y1347" i="19" s="1"/>
  <c r="X1347" i="19"/>
  <c r="Z1347" i="19"/>
  <c r="AA1347" i="19"/>
  <c r="E1348" i="19"/>
  <c r="F1348" i="19"/>
  <c r="G1348" i="19"/>
  <c r="H1348" i="19"/>
  <c r="I1348" i="19"/>
  <c r="J1348" i="19"/>
  <c r="K1348" i="19"/>
  <c r="L1348" i="19"/>
  <c r="M1348" i="19"/>
  <c r="N1348" i="19"/>
  <c r="P1348" i="19" s="1"/>
  <c r="O1348" i="19"/>
  <c r="Q1348" i="19"/>
  <c r="R1348" i="19"/>
  <c r="S1348" i="19"/>
  <c r="T1348" i="19"/>
  <c r="U1348" i="19"/>
  <c r="V1348" i="19"/>
  <c r="W1348" i="19"/>
  <c r="Y1348" i="19" s="1"/>
  <c r="X1348" i="19"/>
  <c r="Z1348" i="19"/>
  <c r="AB1348" i="19" s="1"/>
  <c r="AA1348" i="19"/>
  <c r="E1349" i="19"/>
  <c r="F1349" i="19"/>
  <c r="G1349" i="19"/>
  <c r="H1349" i="19"/>
  <c r="I1349" i="19"/>
  <c r="J1349" i="19"/>
  <c r="K1349" i="19"/>
  <c r="L1349" i="19"/>
  <c r="M1349" i="19"/>
  <c r="N1349" i="19"/>
  <c r="P1349" i="19" s="1"/>
  <c r="O1349" i="19"/>
  <c r="Q1349" i="19"/>
  <c r="R1349" i="19"/>
  <c r="S1349" i="19"/>
  <c r="T1349" i="19"/>
  <c r="U1349" i="19"/>
  <c r="V1349" i="19"/>
  <c r="W1349" i="19"/>
  <c r="Y1349" i="19" s="1"/>
  <c r="X1349" i="19"/>
  <c r="Z1349" i="19"/>
  <c r="AB1349" i="19" s="1"/>
  <c r="AA1349" i="19"/>
  <c r="E1350" i="19"/>
  <c r="F1350" i="19"/>
  <c r="G1350" i="19"/>
  <c r="H1350" i="19"/>
  <c r="I1350" i="19"/>
  <c r="J1350" i="19"/>
  <c r="K1350" i="19"/>
  <c r="L1350" i="19"/>
  <c r="M1350" i="19"/>
  <c r="N1350" i="19"/>
  <c r="P1350" i="19" s="1"/>
  <c r="O1350" i="19"/>
  <c r="Q1350" i="19"/>
  <c r="R1350" i="19"/>
  <c r="S1350" i="19"/>
  <c r="T1350" i="19"/>
  <c r="U1350" i="19"/>
  <c r="V1350" i="19"/>
  <c r="W1350" i="19"/>
  <c r="Y1350" i="19" s="1"/>
  <c r="X1350" i="19"/>
  <c r="Z1350" i="19"/>
  <c r="AB1350" i="19" s="1"/>
  <c r="AA1350" i="19"/>
  <c r="E1351" i="19"/>
  <c r="F1351" i="19"/>
  <c r="G1351" i="19"/>
  <c r="H1351" i="19"/>
  <c r="I1351" i="19"/>
  <c r="J1351" i="19"/>
  <c r="K1351" i="19"/>
  <c r="L1351" i="19"/>
  <c r="M1351" i="19"/>
  <c r="N1351" i="19"/>
  <c r="P1351" i="19" s="1"/>
  <c r="O1351" i="19"/>
  <c r="Q1351" i="19"/>
  <c r="R1351" i="19"/>
  <c r="S1351" i="19"/>
  <c r="T1351" i="19"/>
  <c r="U1351" i="19"/>
  <c r="V1351" i="19"/>
  <c r="W1351" i="19"/>
  <c r="Y1351" i="19" s="1"/>
  <c r="X1351" i="19"/>
  <c r="Z1351" i="19"/>
  <c r="AA1351" i="19"/>
  <c r="E1352" i="19"/>
  <c r="F1352" i="19"/>
  <c r="G1352" i="19"/>
  <c r="H1352" i="19"/>
  <c r="I1352" i="19"/>
  <c r="J1352" i="19"/>
  <c r="K1352" i="19"/>
  <c r="L1352" i="19"/>
  <c r="M1352" i="19"/>
  <c r="N1352" i="19"/>
  <c r="P1352" i="19" s="1"/>
  <c r="O1352" i="19"/>
  <c r="Q1352" i="19"/>
  <c r="R1352" i="19"/>
  <c r="S1352" i="19"/>
  <c r="T1352" i="19"/>
  <c r="U1352" i="19"/>
  <c r="V1352" i="19"/>
  <c r="W1352" i="19"/>
  <c r="Y1352" i="19" s="1"/>
  <c r="X1352" i="19"/>
  <c r="Z1352" i="19"/>
  <c r="AA1352" i="19"/>
  <c r="E1353" i="19"/>
  <c r="F1353" i="19"/>
  <c r="G1353" i="19"/>
  <c r="H1353" i="19"/>
  <c r="I1353" i="19"/>
  <c r="J1353" i="19"/>
  <c r="K1353" i="19"/>
  <c r="L1353" i="19"/>
  <c r="M1353" i="19"/>
  <c r="N1353" i="19"/>
  <c r="P1353" i="19" s="1"/>
  <c r="O1353" i="19"/>
  <c r="Q1353" i="19"/>
  <c r="R1353" i="19"/>
  <c r="S1353" i="19"/>
  <c r="T1353" i="19"/>
  <c r="U1353" i="19"/>
  <c r="V1353" i="19"/>
  <c r="W1353" i="19"/>
  <c r="Y1353" i="19" s="1"/>
  <c r="X1353" i="19"/>
  <c r="Z1353" i="19"/>
  <c r="AA1353" i="19"/>
  <c r="E1354" i="19"/>
  <c r="F1354" i="19"/>
  <c r="G1354" i="19"/>
  <c r="H1354" i="19"/>
  <c r="I1354" i="19"/>
  <c r="J1354" i="19"/>
  <c r="K1354" i="19"/>
  <c r="L1354" i="19"/>
  <c r="M1354" i="19"/>
  <c r="N1354" i="19"/>
  <c r="P1354" i="19" s="1"/>
  <c r="O1354" i="19"/>
  <c r="Q1354" i="19"/>
  <c r="R1354" i="19"/>
  <c r="S1354" i="19"/>
  <c r="T1354" i="19"/>
  <c r="U1354" i="19"/>
  <c r="V1354" i="19"/>
  <c r="W1354" i="19"/>
  <c r="Y1354" i="19" s="1"/>
  <c r="X1354" i="19"/>
  <c r="Z1354" i="19"/>
  <c r="AA1354" i="19"/>
  <c r="E1355" i="19"/>
  <c r="F1355" i="19"/>
  <c r="G1355" i="19"/>
  <c r="H1355" i="19"/>
  <c r="I1355" i="19"/>
  <c r="J1355" i="19"/>
  <c r="K1355" i="19"/>
  <c r="L1355" i="19"/>
  <c r="M1355" i="19"/>
  <c r="N1355" i="19"/>
  <c r="P1355" i="19" s="1"/>
  <c r="O1355" i="19"/>
  <c r="Q1355" i="19"/>
  <c r="R1355" i="19"/>
  <c r="S1355" i="19"/>
  <c r="T1355" i="19"/>
  <c r="U1355" i="19"/>
  <c r="V1355" i="19"/>
  <c r="W1355" i="19"/>
  <c r="Y1355" i="19" s="1"/>
  <c r="X1355" i="19"/>
  <c r="Z1355" i="19"/>
  <c r="AA1355" i="19"/>
  <c r="E1356" i="19"/>
  <c r="F1356" i="19"/>
  <c r="G1356" i="19"/>
  <c r="H1356" i="19"/>
  <c r="I1356" i="19"/>
  <c r="J1356" i="19"/>
  <c r="K1356" i="19"/>
  <c r="L1356" i="19"/>
  <c r="M1356" i="19"/>
  <c r="N1356" i="19"/>
  <c r="P1356" i="19" s="1"/>
  <c r="O1356" i="19"/>
  <c r="Q1356" i="19"/>
  <c r="R1356" i="19"/>
  <c r="S1356" i="19"/>
  <c r="T1356" i="19"/>
  <c r="U1356" i="19"/>
  <c r="V1356" i="19"/>
  <c r="W1356" i="19"/>
  <c r="Y1356" i="19" s="1"/>
  <c r="X1356" i="19"/>
  <c r="Z1356" i="19"/>
  <c r="AB1356" i="19" s="1"/>
  <c r="AA1356" i="19"/>
  <c r="E1357" i="19"/>
  <c r="F1357" i="19"/>
  <c r="G1357" i="19"/>
  <c r="H1357" i="19"/>
  <c r="I1357" i="19"/>
  <c r="J1357" i="19"/>
  <c r="K1357" i="19"/>
  <c r="L1357" i="19"/>
  <c r="M1357" i="19"/>
  <c r="N1357" i="19"/>
  <c r="P1357" i="19" s="1"/>
  <c r="O1357" i="19"/>
  <c r="Q1357" i="19"/>
  <c r="R1357" i="19"/>
  <c r="S1357" i="19"/>
  <c r="T1357" i="19"/>
  <c r="U1357" i="19"/>
  <c r="V1357" i="19"/>
  <c r="W1357" i="19"/>
  <c r="Y1357" i="19" s="1"/>
  <c r="X1357" i="19"/>
  <c r="Z1357" i="19"/>
  <c r="AB1357" i="19" s="1"/>
  <c r="AA1357" i="19"/>
  <c r="E1358" i="19"/>
  <c r="F1358" i="19"/>
  <c r="G1358" i="19"/>
  <c r="H1358" i="19"/>
  <c r="I1358" i="19"/>
  <c r="J1358" i="19"/>
  <c r="K1358" i="19"/>
  <c r="L1358" i="19"/>
  <c r="M1358" i="19"/>
  <c r="N1358" i="19"/>
  <c r="P1358" i="19" s="1"/>
  <c r="O1358" i="19"/>
  <c r="Q1358" i="19"/>
  <c r="R1358" i="19"/>
  <c r="S1358" i="19"/>
  <c r="T1358" i="19"/>
  <c r="U1358" i="19"/>
  <c r="V1358" i="19"/>
  <c r="W1358" i="19"/>
  <c r="Y1358" i="19" s="1"/>
  <c r="X1358" i="19"/>
  <c r="Z1358" i="19"/>
  <c r="AB1358" i="19" s="1"/>
  <c r="AA1358" i="19"/>
  <c r="E1359" i="19"/>
  <c r="F1359" i="19"/>
  <c r="G1359" i="19"/>
  <c r="H1359" i="19"/>
  <c r="I1359" i="19"/>
  <c r="J1359" i="19"/>
  <c r="K1359" i="19"/>
  <c r="L1359" i="19"/>
  <c r="M1359" i="19"/>
  <c r="N1359" i="19"/>
  <c r="P1359" i="19" s="1"/>
  <c r="O1359" i="19"/>
  <c r="Q1359" i="19"/>
  <c r="R1359" i="19"/>
  <c r="S1359" i="19"/>
  <c r="T1359" i="19"/>
  <c r="U1359" i="19"/>
  <c r="V1359" i="19"/>
  <c r="W1359" i="19"/>
  <c r="Y1359" i="19" s="1"/>
  <c r="X1359" i="19"/>
  <c r="Z1359" i="19"/>
  <c r="AA1359" i="19"/>
  <c r="E1360" i="19"/>
  <c r="F1360" i="19"/>
  <c r="G1360" i="19"/>
  <c r="H1360" i="19"/>
  <c r="I1360" i="19"/>
  <c r="J1360" i="19"/>
  <c r="K1360" i="19"/>
  <c r="L1360" i="19"/>
  <c r="M1360" i="19"/>
  <c r="N1360" i="19"/>
  <c r="P1360" i="19" s="1"/>
  <c r="O1360" i="19"/>
  <c r="Q1360" i="19"/>
  <c r="R1360" i="19"/>
  <c r="S1360" i="19"/>
  <c r="T1360" i="19"/>
  <c r="U1360" i="19"/>
  <c r="V1360" i="19"/>
  <c r="W1360" i="19"/>
  <c r="Y1360" i="19" s="1"/>
  <c r="X1360" i="19"/>
  <c r="Z1360" i="19"/>
  <c r="AA1360" i="19"/>
  <c r="E1361" i="19"/>
  <c r="F1361" i="19"/>
  <c r="G1361" i="19"/>
  <c r="H1361" i="19"/>
  <c r="I1361" i="19"/>
  <c r="J1361" i="19"/>
  <c r="K1361" i="19"/>
  <c r="L1361" i="19"/>
  <c r="M1361" i="19"/>
  <c r="N1361" i="19"/>
  <c r="P1361" i="19" s="1"/>
  <c r="O1361" i="19"/>
  <c r="Q1361" i="19"/>
  <c r="R1361" i="19"/>
  <c r="S1361" i="19"/>
  <c r="T1361" i="19"/>
  <c r="U1361" i="19"/>
  <c r="V1361" i="19"/>
  <c r="W1361" i="19"/>
  <c r="Y1361" i="19" s="1"/>
  <c r="X1361" i="19"/>
  <c r="Z1361" i="19"/>
  <c r="AA1361" i="19"/>
  <c r="E1362" i="19"/>
  <c r="F1362" i="19"/>
  <c r="G1362" i="19"/>
  <c r="H1362" i="19"/>
  <c r="I1362" i="19"/>
  <c r="J1362" i="19"/>
  <c r="K1362" i="19"/>
  <c r="L1362" i="19"/>
  <c r="M1362" i="19"/>
  <c r="N1362" i="19"/>
  <c r="P1362" i="19" s="1"/>
  <c r="O1362" i="19"/>
  <c r="Q1362" i="19"/>
  <c r="R1362" i="19"/>
  <c r="S1362" i="19"/>
  <c r="T1362" i="19"/>
  <c r="U1362" i="19"/>
  <c r="V1362" i="19"/>
  <c r="W1362" i="19"/>
  <c r="Y1362" i="19" s="1"/>
  <c r="X1362" i="19"/>
  <c r="Z1362" i="19"/>
  <c r="AA1362" i="19"/>
  <c r="E1363" i="19"/>
  <c r="F1363" i="19"/>
  <c r="G1363" i="19"/>
  <c r="H1363" i="19"/>
  <c r="I1363" i="19"/>
  <c r="J1363" i="19"/>
  <c r="K1363" i="19"/>
  <c r="L1363" i="19"/>
  <c r="M1363" i="19"/>
  <c r="N1363" i="19"/>
  <c r="P1363" i="19" s="1"/>
  <c r="O1363" i="19"/>
  <c r="Q1363" i="19"/>
  <c r="R1363" i="19"/>
  <c r="S1363" i="19"/>
  <c r="T1363" i="19"/>
  <c r="U1363" i="19"/>
  <c r="V1363" i="19"/>
  <c r="W1363" i="19"/>
  <c r="Y1363" i="19" s="1"/>
  <c r="X1363" i="19"/>
  <c r="Z1363" i="19"/>
  <c r="AA1363" i="19"/>
  <c r="E1364" i="19"/>
  <c r="F1364" i="19"/>
  <c r="G1364" i="19"/>
  <c r="H1364" i="19"/>
  <c r="I1364" i="19"/>
  <c r="J1364" i="19"/>
  <c r="K1364" i="19"/>
  <c r="L1364" i="19"/>
  <c r="M1364" i="19"/>
  <c r="N1364" i="19"/>
  <c r="P1364" i="19" s="1"/>
  <c r="O1364" i="19"/>
  <c r="Q1364" i="19"/>
  <c r="R1364" i="19"/>
  <c r="S1364" i="19"/>
  <c r="T1364" i="19"/>
  <c r="U1364" i="19"/>
  <c r="V1364" i="19"/>
  <c r="W1364" i="19"/>
  <c r="Y1364" i="19" s="1"/>
  <c r="X1364" i="19"/>
  <c r="Z1364" i="19"/>
  <c r="AB1364" i="19" s="1"/>
  <c r="AA1364" i="19"/>
  <c r="E1365" i="19"/>
  <c r="F1365" i="19"/>
  <c r="G1365" i="19"/>
  <c r="H1365" i="19"/>
  <c r="I1365" i="19"/>
  <c r="J1365" i="19"/>
  <c r="K1365" i="19"/>
  <c r="L1365" i="19"/>
  <c r="M1365" i="19"/>
  <c r="N1365" i="19"/>
  <c r="P1365" i="19" s="1"/>
  <c r="O1365" i="19"/>
  <c r="Q1365" i="19"/>
  <c r="R1365" i="19"/>
  <c r="S1365" i="19"/>
  <c r="T1365" i="19"/>
  <c r="U1365" i="19"/>
  <c r="V1365" i="19"/>
  <c r="W1365" i="19"/>
  <c r="Y1365" i="19" s="1"/>
  <c r="X1365" i="19"/>
  <c r="Z1365" i="19"/>
  <c r="AB1365" i="19" s="1"/>
  <c r="AA1365" i="19"/>
  <c r="E1366" i="19"/>
  <c r="F1366" i="19"/>
  <c r="G1366" i="19"/>
  <c r="H1366" i="19"/>
  <c r="I1366" i="19"/>
  <c r="J1366" i="19"/>
  <c r="K1366" i="19"/>
  <c r="L1366" i="19"/>
  <c r="M1366" i="19"/>
  <c r="N1366" i="19"/>
  <c r="P1366" i="19" s="1"/>
  <c r="O1366" i="19"/>
  <c r="Q1366" i="19"/>
  <c r="R1366" i="19"/>
  <c r="S1366" i="19"/>
  <c r="T1366" i="19"/>
  <c r="U1366" i="19"/>
  <c r="V1366" i="19"/>
  <c r="W1366" i="19"/>
  <c r="Y1366" i="19" s="1"/>
  <c r="X1366" i="19"/>
  <c r="Z1366" i="19"/>
  <c r="AB1366" i="19" s="1"/>
  <c r="AA1366" i="19"/>
  <c r="E1367" i="19"/>
  <c r="F1367" i="19"/>
  <c r="G1367" i="19"/>
  <c r="H1367" i="19"/>
  <c r="I1367" i="19"/>
  <c r="J1367" i="19"/>
  <c r="K1367" i="19"/>
  <c r="L1367" i="19"/>
  <c r="M1367" i="19"/>
  <c r="N1367" i="19"/>
  <c r="P1367" i="19" s="1"/>
  <c r="O1367" i="19"/>
  <c r="Q1367" i="19"/>
  <c r="R1367" i="19"/>
  <c r="S1367" i="19"/>
  <c r="T1367" i="19"/>
  <c r="U1367" i="19"/>
  <c r="V1367" i="19"/>
  <c r="W1367" i="19"/>
  <c r="Y1367" i="19" s="1"/>
  <c r="X1367" i="19"/>
  <c r="Z1367" i="19"/>
  <c r="AA1367" i="19"/>
  <c r="E1368" i="19"/>
  <c r="F1368" i="19"/>
  <c r="G1368" i="19"/>
  <c r="H1368" i="19"/>
  <c r="I1368" i="19"/>
  <c r="J1368" i="19"/>
  <c r="K1368" i="19"/>
  <c r="L1368" i="19"/>
  <c r="M1368" i="19"/>
  <c r="N1368" i="19"/>
  <c r="P1368" i="19" s="1"/>
  <c r="O1368" i="19"/>
  <c r="Q1368" i="19"/>
  <c r="R1368" i="19"/>
  <c r="S1368" i="19"/>
  <c r="T1368" i="19"/>
  <c r="U1368" i="19"/>
  <c r="V1368" i="19"/>
  <c r="W1368" i="19"/>
  <c r="Y1368" i="19" s="1"/>
  <c r="X1368" i="19"/>
  <c r="Z1368" i="19"/>
  <c r="AA1368" i="19"/>
  <c r="E1369" i="19"/>
  <c r="F1369" i="19"/>
  <c r="G1369" i="19"/>
  <c r="H1369" i="19"/>
  <c r="I1369" i="19"/>
  <c r="J1369" i="19"/>
  <c r="K1369" i="19"/>
  <c r="L1369" i="19"/>
  <c r="M1369" i="19"/>
  <c r="N1369" i="19"/>
  <c r="P1369" i="19" s="1"/>
  <c r="O1369" i="19"/>
  <c r="Q1369" i="19"/>
  <c r="R1369" i="19"/>
  <c r="S1369" i="19"/>
  <c r="T1369" i="19"/>
  <c r="U1369" i="19"/>
  <c r="V1369" i="19"/>
  <c r="W1369" i="19"/>
  <c r="Y1369" i="19" s="1"/>
  <c r="X1369" i="19"/>
  <c r="Z1369" i="19"/>
  <c r="AA1369" i="19"/>
  <c r="E1370" i="19"/>
  <c r="F1370" i="19"/>
  <c r="G1370" i="19"/>
  <c r="H1370" i="19"/>
  <c r="I1370" i="19"/>
  <c r="J1370" i="19"/>
  <c r="K1370" i="19"/>
  <c r="L1370" i="19"/>
  <c r="M1370" i="19"/>
  <c r="N1370" i="19"/>
  <c r="P1370" i="19" s="1"/>
  <c r="O1370" i="19"/>
  <c r="Q1370" i="19"/>
  <c r="R1370" i="19"/>
  <c r="S1370" i="19"/>
  <c r="T1370" i="19"/>
  <c r="U1370" i="19"/>
  <c r="V1370" i="19"/>
  <c r="W1370" i="19"/>
  <c r="Y1370" i="19" s="1"/>
  <c r="X1370" i="19"/>
  <c r="Z1370" i="19"/>
  <c r="AA1370" i="19"/>
  <c r="E1371" i="19"/>
  <c r="F1371" i="19"/>
  <c r="G1371" i="19"/>
  <c r="H1371" i="19"/>
  <c r="I1371" i="19"/>
  <c r="J1371" i="19"/>
  <c r="K1371" i="19"/>
  <c r="L1371" i="19"/>
  <c r="M1371" i="19"/>
  <c r="N1371" i="19"/>
  <c r="P1371" i="19" s="1"/>
  <c r="O1371" i="19"/>
  <c r="Q1371" i="19"/>
  <c r="R1371" i="19"/>
  <c r="S1371" i="19"/>
  <c r="T1371" i="19"/>
  <c r="U1371" i="19"/>
  <c r="V1371" i="19"/>
  <c r="W1371" i="19"/>
  <c r="Y1371" i="19" s="1"/>
  <c r="X1371" i="19"/>
  <c r="Z1371" i="19"/>
  <c r="AA1371" i="19"/>
  <c r="E1372" i="19"/>
  <c r="F1372" i="19"/>
  <c r="G1372" i="19"/>
  <c r="H1372" i="19"/>
  <c r="I1372" i="19"/>
  <c r="J1372" i="19"/>
  <c r="K1372" i="19"/>
  <c r="L1372" i="19"/>
  <c r="M1372" i="19"/>
  <c r="N1372" i="19"/>
  <c r="P1372" i="19" s="1"/>
  <c r="O1372" i="19"/>
  <c r="Q1372" i="19"/>
  <c r="R1372" i="19"/>
  <c r="S1372" i="19"/>
  <c r="T1372" i="19"/>
  <c r="U1372" i="19"/>
  <c r="V1372" i="19"/>
  <c r="W1372" i="19"/>
  <c r="Y1372" i="19" s="1"/>
  <c r="X1372" i="19"/>
  <c r="Z1372" i="19"/>
  <c r="AB1372" i="19" s="1"/>
  <c r="AA1372" i="19"/>
  <c r="E1373" i="19"/>
  <c r="F1373" i="19"/>
  <c r="G1373" i="19"/>
  <c r="H1373" i="19"/>
  <c r="I1373" i="19"/>
  <c r="J1373" i="19"/>
  <c r="K1373" i="19"/>
  <c r="L1373" i="19"/>
  <c r="M1373" i="19"/>
  <c r="N1373" i="19"/>
  <c r="O1373" i="19"/>
  <c r="Q1373" i="19"/>
  <c r="R1373" i="19"/>
  <c r="S1373" i="19"/>
  <c r="T1373" i="19"/>
  <c r="U1373" i="19"/>
  <c r="V1373" i="19"/>
  <c r="W1373" i="19"/>
  <c r="Y1373" i="19" s="1"/>
  <c r="X1373" i="19"/>
  <c r="Z1373" i="19"/>
  <c r="AB1373" i="19" s="1"/>
  <c r="AA1373" i="19"/>
  <c r="E1374" i="19"/>
  <c r="F1374" i="19"/>
  <c r="G1374" i="19"/>
  <c r="H1374" i="19"/>
  <c r="I1374" i="19"/>
  <c r="J1374" i="19"/>
  <c r="K1374" i="19"/>
  <c r="L1374" i="19"/>
  <c r="M1374" i="19"/>
  <c r="N1374" i="19"/>
  <c r="P1374" i="19" s="1"/>
  <c r="O1374" i="19"/>
  <c r="Q1374" i="19"/>
  <c r="R1374" i="19"/>
  <c r="S1374" i="19"/>
  <c r="T1374" i="19"/>
  <c r="U1374" i="19"/>
  <c r="V1374" i="19"/>
  <c r="W1374" i="19"/>
  <c r="Y1374" i="19" s="1"/>
  <c r="X1374" i="19"/>
  <c r="Z1374" i="19"/>
  <c r="AB1374" i="19" s="1"/>
  <c r="AA1374" i="19"/>
  <c r="E1375" i="19"/>
  <c r="F1375" i="19"/>
  <c r="G1375" i="19"/>
  <c r="H1375" i="19"/>
  <c r="I1375" i="19"/>
  <c r="J1375" i="19"/>
  <c r="K1375" i="19"/>
  <c r="L1375" i="19"/>
  <c r="M1375" i="19"/>
  <c r="N1375" i="19"/>
  <c r="P1375" i="19" s="1"/>
  <c r="O1375" i="19"/>
  <c r="Q1375" i="19"/>
  <c r="R1375" i="19"/>
  <c r="S1375" i="19"/>
  <c r="T1375" i="19"/>
  <c r="U1375" i="19"/>
  <c r="V1375" i="19"/>
  <c r="W1375" i="19"/>
  <c r="Y1375" i="19" s="1"/>
  <c r="X1375" i="19"/>
  <c r="Z1375" i="19"/>
  <c r="AA1375" i="19"/>
  <c r="E1376" i="19"/>
  <c r="F1376" i="19"/>
  <c r="G1376" i="19"/>
  <c r="H1376" i="19"/>
  <c r="I1376" i="19"/>
  <c r="J1376" i="19"/>
  <c r="K1376" i="19"/>
  <c r="L1376" i="19"/>
  <c r="M1376" i="19"/>
  <c r="N1376" i="19"/>
  <c r="P1376" i="19" s="1"/>
  <c r="O1376" i="19"/>
  <c r="Q1376" i="19"/>
  <c r="R1376" i="19"/>
  <c r="S1376" i="19"/>
  <c r="T1376" i="19"/>
  <c r="U1376" i="19"/>
  <c r="V1376" i="19"/>
  <c r="W1376" i="19"/>
  <c r="Y1376" i="19" s="1"/>
  <c r="X1376" i="19"/>
  <c r="Z1376" i="19"/>
  <c r="AA1376" i="19"/>
  <c r="E1377" i="19"/>
  <c r="F1377" i="19"/>
  <c r="G1377" i="19"/>
  <c r="H1377" i="19"/>
  <c r="I1377" i="19"/>
  <c r="J1377" i="19"/>
  <c r="K1377" i="19"/>
  <c r="L1377" i="19"/>
  <c r="M1377" i="19"/>
  <c r="N1377" i="19"/>
  <c r="O1377" i="19"/>
  <c r="Q1377" i="19"/>
  <c r="R1377" i="19"/>
  <c r="S1377" i="19"/>
  <c r="T1377" i="19"/>
  <c r="U1377" i="19"/>
  <c r="V1377" i="19"/>
  <c r="W1377" i="19"/>
  <c r="Y1377" i="19" s="1"/>
  <c r="X1377" i="19"/>
  <c r="Z1377" i="19"/>
  <c r="AA1377" i="19"/>
  <c r="E1378" i="19"/>
  <c r="F1378" i="19"/>
  <c r="G1378" i="19"/>
  <c r="H1378" i="19"/>
  <c r="I1378" i="19"/>
  <c r="J1378" i="19"/>
  <c r="K1378" i="19"/>
  <c r="L1378" i="19"/>
  <c r="M1378" i="19"/>
  <c r="N1378" i="19"/>
  <c r="O1378" i="19"/>
  <c r="Q1378" i="19"/>
  <c r="R1378" i="19"/>
  <c r="S1378" i="19"/>
  <c r="T1378" i="19"/>
  <c r="U1378" i="19"/>
  <c r="V1378" i="19"/>
  <c r="W1378" i="19"/>
  <c r="Y1378" i="19" s="1"/>
  <c r="X1378" i="19"/>
  <c r="Z1378" i="19"/>
  <c r="AA1378" i="19"/>
  <c r="E1379" i="19"/>
  <c r="F1379" i="19"/>
  <c r="G1379" i="19"/>
  <c r="H1379" i="19"/>
  <c r="I1379" i="19"/>
  <c r="J1379" i="19"/>
  <c r="K1379" i="19"/>
  <c r="L1379" i="19"/>
  <c r="M1379" i="19"/>
  <c r="N1379" i="19"/>
  <c r="O1379" i="19"/>
  <c r="Q1379" i="19"/>
  <c r="R1379" i="19"/>
  <c r="S1379" i="19"/>
  <c r="T1379" i="19"/>
  <c r="U1379" i="19"/>
  <c r="V1379" i="19"/>
  <c r="W1379" i="19"/>
  <c r="Y1379" i="19" s="1"/>
  <c r="X1379" i="19"/>
  <c r="Z1379" i="19"/>
  <c r="AA1379" i="19"/>
  <c r="E1380" i="19"/>
  <c r="F1380" i="19"/>
  <c r="G1380" i="19"/>
  <c r="H1380" i="19"/>
  <c r="I1380" i="19"/>
  <c r="J1380" i="19"/>
  <c r="K1380" i="19"/>
  <c r="L1380" i="19"/>
  <c r="M1380" i="19"/>
  <c r="N1380" i="19"/>
  <c r="O1380" i="19"/>
  <c r="Q1380" i="19"/>
  <c r="R1380" i="19"/>
  <c r="S1380" i="19"/>
  <c r="T1380" i="19"/>
  <c r="U1380" i="19"/>
  <c r="V1380" i="19"/>
  <c r="W1380" i="19"/>
  <c r="Y1380" i="19" s="1"/>
  <c r="X1380" i="19"/>
  <c r="Z1380" i="19"/>
  <c r="AB1380" i="19" s="1"/>
  <c r="AA1380" i="19"/>
  <c r="E1381" i="19"/>
  <c r="F1381" i="19"/>
  <c r="G1381" i="19"/>
  <c r="H1381" i="19"/>
  <c r="I1381" i="19"/>
  <c r="J1381" i="19"/>
  <c r="K1381" i="19"/>
  <c r="L1381" i="19"/>
  <c r="M1381" i="19"/>
  <c r="N1381" i="19"/>
  <c r="O1381" i="19"/>
  <c r="Q1381" i="19"/>
  <c r="R1381" i="19"/>
  <c r="S1381" i="19"/>
  <c r="T1381" i="19"/>
  <c r="U1381" i="19"/>
  <c r="V1381" i="19"/>
  <c r="W1381" i="19"/>
  <c r="Y1381" i="19" s="1"/>
  <c r="X1381" i="19"/>
  <c r="Z1381" i="19"/>
  <c r="AB1381" i="19" s="1"/>
  <c r="AA1381" i="19"/>
  <c r="E1382" i="19"/>
  <c r="F1382" i="19"/>
  <c r="G1382" i="19"/>
  <c r="H1382" i="19"/>
  <c r="I1382" i="19"/>
  <c r="J1382" i="19"/>
  <c r="K1382" i="19"/>
  <c r="L1382" i="19"/>
  <c r="M1382" i="19"/>
  <c r="N1382" i="19"/>
  <c r="P1382" i="19" s="1"/>
  <c r="O1382" i="19"/>
  <c r="Q1382" i="19"/>
  <c r="R1382" i="19"/>
  <c r="S1382" i="19"/>
  <c r="T1382" i="19"/>
  <c r="U1382" i="19"/>
  <c r="V1382" i="19"/>
  <c r="W1382" i="19"/>
  <c r="Y1382" i="19" s="1"/>
  <c r="X1382" i="19"/>
  <c r="Z1382" i="19"/>
  <c r="AB1382" i="19" s="1"/>
  <c r="AA1382" i="19"/>
  <c r="E1383" i="19"/>
  <c r="F1383" i="19"/>
  <c r="G1383" i="19"/>
  <c r="H1383" i="19"/>
  <c r="I1383" i="19"/>
  <c r="J1383" i="19"/>
  <c r="K1383" i="19"/>
  <c r="L1383" i="19"/>
  <c r="M1383" i="19"/>
  <c r="N1383" i="19"/>
  <c r="P1383" i="19" s="1"/>
  <c r="O1383" i="19"/>
  <c r="Q1383" i="19"/>
  <c r="R1383" i="19"/>
  <c r="S1383" i="19"/>
  <c r="T1383" i="19"/>
  <c r="U1383" i="19"/>
  <c r="V1383" i="19"/>
  <c r="W1383" i="19"/>
  <c r="Y1383" i="19" s="1"/>
  <c r="X1383" i="19"/>
  <c r="Z1383" i="19"/>
  <c r="AA1383" i="19"/>
  <c r="E1384" i="19"/>
  <c r="F1384" i="19"/>
  <c r="G1384" i="19"/>
  <c r="H1384" i="19"/>
  <c r="I1384" i="19"/>
  <c r="J1384" i="19"/>
  <c r="K1384" i="19"/>
  <c r="L1384" i="19"/>
  <c r="M1384" i="19"/>
  <c r="N1384" i="19"/>
  <c r="P1384" i="19" s="1"/>
  <c r="O1384" i="19"/>
  <c r="Q1384" i="19"/>
  <c r="R1384" i="19"/>
  <c r="S1384" i="19"/>
  <c r="T1384" i="19"/>
  <c r="U1384" i="19"/>
  <c r="V1384" i="19"/>
  <c r="W1384" i="19"/>
  <c r="Y1384" i="19" s="1"/>
  <c r="X1384" i="19"/>
  <c r="Z1384" i="19"/>
  <c r="AA1384" i="19"/>
  <c r="E1385" i="19"/>
  <c r="F1385" i="19"/>
  <c r="G1385" i="19"/>
  <c r="H1385" i="19"/>
  <c r="I1385" i="19"/>
  <c r="J1385" i="19"/>
  <c r="K1385" i="19"/>
  <c r="L1385" i="19"/>
  <c r="M1385" i="19"/>
  <c r="N1385" i="19"/>
  <c r="O1385" i="19"/>
  <c r="Q1385" i="19"/>
  <c r="R1385" i="19"/>
  <c r="S1385" i="19"/>
  <c r="T1385" i="19"/>
  <c r="U1385" i="19"/>
  <c r="V1385" i="19"/>
  <c r="W1385" i="19"/>
  <c r="Y1385" i="19" s="1"/>
  <c r="X1385" i="19"/>
  <c r="Z1385" i="19"/>
  <c r="AA1385" i="19"/>
  <c r="E1386" i="19"/>
  <c r="F1386" i="19"/>
  <c r="G1386" i="19"/>
  <c r="H1386" i="19"/>
  <c r="I1386" i="19"/>
  <c r="J1386" i="19"/>
  <c r="K1386" i="19"/>
  <c r="L1386" i="19"/>
  <c r="M1386" i="19"/>
  <c r="N1386" i="19"/>
  <c r="O1386" i="19"/>
  <c r="Q1386" i="19"/>
  <c r="R1386" i="19"/>
  <c r="S1386" i="19"/>
  <c r="T1386" i="19"/>
  <c r="U1386" i="19"/>
  <c r="V1386" i="19"/>
  <c r="W1386" i="19"/>
  <c r="Y1386" i="19" s="1"/>
  <c r="X1386" i="19"/>
  <c r="Z1386" i="19"/>
  <c r="AA1386" i="19"/>
  <c r="E1387" i="19"/>
  <c r="F1387" i="19"/>
  <c r="G1387" i="19"/>
  <c r="H1387" i="19"/>
  <c r="I1387" i="19"/>
  <c r="J1387" i="19"/>
  <c r="K1387" i="19"/>
  <c r="L1387" i="19"/>
  <c r="M1387" i="19"/>
  <c r="N1387" i="19"/>
  <c r="O1387" i="19"/>
  <c r="Q1387" i="19"/>
  <c r="R1387" i="19"/>
  <c r="S1387" i="19"/>
  <c r="T1387" i="19"/>
  <c r="U1387" i="19"/>
  <c r="V1387" i="19"/>
  <c r="W1387" i="19"/>
  <c r="Y1387" i="19" s="1"/>
  <c r="X1387" i="19"/>
  <c r="Z1387" i="19"/>
  <c r="AA1387" i="19"/>
  <c r="E1388" i="19"/>
  <c r="F1388" i="19"/>
  <c r="G1388" i="19"/>
  <c r="H1388" i="19"/>
  <c r="I1388" i="19"/>
  <c r="J1388" i="19"/>
  <c r="K1388" i="19"/>
  <c r="L1388" i="19"/>
  <c r="M1388" i="19"/>
  <c r="N1388" i="19"/>
  <c r="O1388" i="19"/>
  <c r="Q1388" i="19"/>
  <c r="R1388" i="19"/>
  <c r="S1388" i="19"/>
  <c r="T1388" i="19"/>
  <c r="U1388" i="19"/>
  <c r="V1388" i="19"/>
  <c r="W1388" i="19"/>
  <c r="Y1388" i="19" s="1"/>
  <c r="X1388" i="19"/>
  <c r="Z1388" i="19"/>
  <c r="AB1388" i="19" s="1"/>
  <c r="AA1388" i="19"/>
  <c r="E1389" i="19"/>
  <c r="F1389" i="19"/>
  <c r="G1389" i="19"/>
  <c r="H1389" i="19"/>
  <c r="I1389" i="19"/>
  <c r="J1389" i="19"/>
  <c r="K1389" i="19"/>
  <c r="L1389" i="19"/>
  <c r="M1389" i="19"/>
  <c r="N1389" i="19"/>
  <c r="O1389" i="19"/>
  <c r="Q1389" i="19"/>
  <c r="R1389" i="19"/>
  <c r="S1389" i="19"/>
  <c r="T1389" i="19"/>
  <c r="U1389" i="19"/>
  <c r="V1389" i="19"/>
  <c r="W1389" i="19"/>
  <c r="Y1389" i="19" s="1"/>
  <c r="X1389" i="19"/>
  <c r="Z1389" i="19"/>
  <c r="AB1389" i="19" s="1"/>
  <c r="AA1389" i="19"/>
  <c r="E1390" i="19"/>
  <c r="F1390" i="19"/>
  <c r="G1390" i="19"/>
  <c r="H1390" i="19"/>
  <c r="I1390" i="19"/>
  <c r="J1390" i="19"/>
  <c r="K1390" i="19"/>
  <c r="L1390" i="19"/>
  <c r="M1390" i="19"/>
  <c r="N1390" i="19"/>
  <c r="P1390" i="19" s="1"/>
  <c r="O1390" i="19"/>
  <c r="Q1390" i="19"/>
  <c r="R1390" i="19"/>
  <c r="S1390" i="19"/>
  <c r="T1390" i="19"/>
  <c r="U1390" i="19"/>
  <c r="V1390" i="19"/>
  <c r="W1390" i="19"/>
  <c r="Y1390" i="19" s="1"/>
  <c r="X1390" i="19"/>
  <c r="Z1390" i="19"/>
  <c r="AB1390" i="19" s="1"/>
  <c r="AA1390" i="19"/>
  <c r="E1391" i="19"/>
  <c r="F1391" i="19"/>
  <c r="G1391" i="19"/>
  <c r="H1391" i="19"/>
  <c r="I1391" i="19"/>
  <c r="J1391" i="19"/>
  <c r="K1391" i="19"/>
  <c r="L1391" i="19"/>
  <c r="M1391" i="19"/>
  <c r="N1391" i="19"/>
  <c r="P1391" i="19" s="1"/>
  <c r="O1391" i="19"/>
  <c r="Q1391" i="19"/>
  <c r="R1391" i="19"/>
  <c r="S1391" i="19"/>
  <c r="T1391" i="19"/>
  <c r="U1391" i="19"/>
  <c r="V1391" i="19"/>
  <c r="W1391" i="19"/>
  <c r="Y1391" i="19" s="1"/>
  <c r="X1391" i="19"/>
  <c r="Z1391" i="19"/>
  <c r="AA1391" i="19"/>
  <c r="E1392" i="19"/>
  <c r="F1392" i="19"/>
  <c r="G1392" i="19"/>
  <c r="H1392" i="19"/>
  <c r="I1392" i="19"/>
  <c r="J1392" i="19"/>
  <c r="K1392" i="19"/>
  <c r="L1392" i="19"/>
  <c r="M1392" i="19"/>
  <c r="N1392" i="19"/>
  <c r="P1392" i="19" s="1"/>
  <c r="O1392" i="19"/>
  <c r="Q1392" i="19"/>
  <c r="R1392" i="19"/>
  <c r="S1392" i="19"/>
  <c r="T1392" i="19"/>
  <c r="U1392" i="19"/>
  <c r="V1392" i="19"/>
  <c r="W1392" i="19"/>
  <c r="Y1392" i="19" s="1"/>
  <c r="X1392" i="19"/>
  <c r="Z1392" i="19"/>
  <c r="AA1392" i="19"/>
  <c r="E1393" i="19"/>
  <c r="F1393" i="19"/>
  <c r="G1393" i="19"/>
  <c r="H1393" i="19"/>
  <c r="I1393" i="19"/>
  <c r="J1393" i="19"/>
  <c r="K1393" i="19"/>
  <c r="L1393" i="19"/>
  <c r="M1393" i="19"/>
  <c r="N1393" i="19"/>
  <c r="O1393" i="19"/>
  <c r="Q1393" i="19"/>
  <c r="R1393" i="19"/>
  <c r="S1393" i="19"/>
  <c r="T1393" i="19"/>
  <c r="U1393" i="19"/>
  <c r="V1393" i="19"/>
  <c r="W1393" i="19"/>
  <c r="Y1393" i="19" s="1"/>
  <c r="X1393" i="19"/>
  <c r="Z1393" i="19"/>
  <c r="AA1393" i="19"/>
  <c r="E1394" i="19"/>
  <c r="F1394" i="19"/>
  <c r="G1394" i="19"/>
  <c r="H1394" i="19"/>
  <c r="I1394" i="19"/>
  <c r="J1394" i="19"/>
  <c r="K1394" i="19"/>
  <c r="L1394" i="19"/>
  <c r="M1394" i="19"/>
  <c r="N1394" i="19"/>
  <c r="O1394" i="19"/>
  <c r="Q1394" i="19"/>
  <c r="R1394" i="19"/>
  <c r="S1394" i="19"/>
  <c r="T1394" i="19"/>
  <c r="U1394" i="19"/>
  <c r="V1394" i="19"/>
  <c r="W1394" i="19"/>
  <c r="Y1394" i="19" s="1"/>
  <c r="X1394" i="19"/>
  <c r="Z1394" i="19"/>
  <c r="AA1394" i="19"/>
  <c r="E1395" i="19"/>
  <c r="F1395" i="19"/>
  <c r="G1395" i="19"/>
  <c r="H1395" i="19"/>
  <c r="I1395" i="19"/>
  <c r="J1395" i="19"/>
  <c r="K1395" i="19"/>
  <c r="L1395" i="19"/>
  <c r="M1395" i="19"/>
  <c r="N1395" i="19"/>
  <c r="O1395" i="19"/>
  <c r="Q1395" i="19"/>
  <c r="R1395" i="19"/>
  <c r="S1395" i="19"/>
  <c r="T1395" i="19"/>
  <c r="U1395" i="19"/>
  <c r="V1395" i="19"/>
  <c r="W1395" i="19"/>
  <c r="Y1395" i="19" s="1"/>
  <c r="X1395" i="19"/>
  <c r="Z1395" i="19"/>
  <c r="AA1395" i="19"/>
  <c r="E1396" i="19"/>
  <c r="F1396" i="19"/>
  <c r="G1396" i="19"/>
  <c r="H1396" i="19"/>
  <c r="I1396" i="19"/>
  <c r="J1396" i="19"/>
  <c r="K1396" i="19"/>
  <c r="L1396" i="19"/>
  <c r="M1396" i="19"/>
  <c r="N1396" i="19"/>
  <c r="O1396" i="19"/>
  <c r="Q1396" i="19"/>
  <c r="R1396" i="19"/>
  <c r="S1396" i="19"/>
  <c r="T1396" i="19"/>
  <c r="U1396" i="19"/>
  <c r="V1396" i="19"/>
  <c r="W1396" i="19"/>
  <c r="Y1396" i="19" s="1"/>
  <c r="X1396" i="19"/>
  <c r="Z1396" i="19"/>
  <c r="AB1396" i="19" s="1"/>
  <c r="AA1396" i="19"/>
  <c r="E1397" i="19"/>
  <c r="F1397" i="19"/>
  <c r="G1397" i="19"/>
  <c r="H1397" i="19"/>
  <c r="I1397" i="19"/>
  <c r="J1397" i="19"/>
  <c r="K1397" i="19"/>
  <c r="L1397" i="19"/>
  <c r="M1397" i="19"/>
  <c r="N1397" i="19"/>
  <c r="O1397" i="19"/>
  <c r="Q1397" i="19"/>
  <c r="R1397" i="19"/>
  <c r="S1397" i="19"/>
  <c r="T1397" i="19"/>
  <c r="U1397" i="19"/>
  <c r="V1397" i="19"/>
  <c r="W1397" i="19"/>
  <c r="Y1397" i="19" s="1"/>
  <c r="X1397" i="19"/>
  <c r="Z1397" i="19"/>
  <c r="AB1397" i="19" s="1"/>
  <c r="AA1397" i="19"/>
  <c r="E1398" i="19"/>
  <c r="F1398" i="19"/>
  <c r="G1398" i="19"/>
  <c r="H1398" i="19"/>
  <c r="I1398" i="19"/>
  <c r="J1398" i="19"/>
  <c r="K1398" i="19"/>
  <c r="L1398" i="19"/>
  <c r="M1398" i="19"/>
  <c r="N1398" i="19"/>
  <c r="P1398" i="19" s="1"/>
  <c r="O1398" i="19"/>
  <c r="Q1398" i="19"/>
  <c r="R1398" i="19"/>
  <c r="S1398" i="19"/>
  <c r="T1398" i="19"/>
  <c r="U1398" i="19"/>
  <c r="V1398" i="19"/>
  <c r="W1398" i="19"/>
  <c r="Y1398" i="19" s="1"/>
  <c r="X1398" i="19"/>
  <c r="Z1398" i="19"/>
  <c r="AB1398" i="19" s="1"/>
  <c r="AA1398" i="19"/>
  <c r="E1399" i="19"/>
  <c r="F1399" i="19"/>
  <c r="G1399" i="19"/>
  <c r="H1399" i="19"/>
  <c r="I1399" i="19"/>
  <c r="J1399" i="19"/>
  <c r="K1399" i="19"/>
  <c r="L1399" i="19"/>
  <c r="M1399" i="19"/>
  <c r="N1399" i="19"/>
  <c r="P1399" i="19" s="1"/>
  <c r="O1399" i="19"/>
  <c r="Q1399" i="19"/>
  <c r="R1399" i="19"/>
  <c r="S1399" i="19"/>
  <c r="T1399" i="19"/>
  <c r="U1399" i="19"/>
  <c r="V1399" i="19"/>
  <c r="W1399" i="19"/>
  <c r="Y1399" i="19" s="1"/>
  <c r="X1399" i="19"/>
  <c r="Z1399" i="19"/>
  <c r="AA1399" i="19"/>
  <c r="E1400" i="19"/>
  <c r="F1400" i="19"/>
  <c r="G1400" i="19"/>
  <c r="H1400" i="19"/>
  <c r="I1400" i="19"/>
  <c r="J1400" i="19"/>
  <c r="K1400" i="19"/>
  <c r="L1400" i="19"/>
  <c r="M1400" i="19"/>
  <c r="N1400" i="19"/>
  <c r="P1400" i="19" s="1"/>
  <c r="O1400" i="19"/>
  <c r="Q1400" i="19"/>
  <c r="R1400" i="19"/>
  <c r="S1400" i="19"/>
  <c r="T1400" i="19"/>
  <c r="U1400" i="19"/>
  <c r="V1400" i="19"/>
  <c r="W1400" i="19"/>
  <c r="Y1400" i="19" s="1"/>
  <c r="X1400" i="19"/>
  <c r="Z1400" i="19"/>
  <c r="AA1400" i="19"/>
  <c r="E1401" i="19"/>
  <c r="F1401" i="19"/>
  <c r="G1401" i="19"/>
  <c r="H1401" i="19"/>
  <c r="I1401" i="19"/>
  <c r="J1401" i="19"/>
  <c r="K1401" i="19"/>
  <c r="L1401" i="19"/>
  <c r="M1401" i="19"/>
  <c r="N1401" i="19"/>
  <c r="O1401" i="19"/>
  <c r="Q1401" i="19"/>
  <c r="R1401" i="19"/>
  <c r="S1401" i="19"/>
  <c r="T1401" i="19"/>
  <c r="U1401" i="19"/>
  <c r="V1401" i="19"/>
  <c r="W1401" i="19"/>
  <c r="Y1401" i="19" s="1"/>
  <c r="X1401" i="19"/>
  <c r="Z1401" i="19"/>
  <c r="AA1401" i="19"/>
  <c r="E1402" i="19"/>
  <c r="F1402" i="19"/>
  <c r="G1402" i="19"/>
  <c r="H1402" i="19"/>
  <c r="I1402" i="19"/>
  <c r="J1402" i="19"/>
  <c r="K1402" i="19"/>
  <c r="L1402" i="19"/>
  <c r="M1402" i="19"/>
  <c r="N1402" i="19"/>
  <c r="O1402" i="19"/>
  <c r="Q1402" i="19"/>
  <c r="R1402" i="19"/>
  <c r="S1402" i="19"/>
  <c r="T1402" i="19"/>
  <c r="U1402" i="19"/>
  <c r="V1402" i="19"/>
  <c r="W1402" i="19"/>
  <c r="Y1402" i="19" s="1"/>
  <c r="X1402" i="19"/>
  <c r="Z1402" i="19"/>
  <c r="AA1402" i="19"/>
  <c r="E1403" i="19"/>
  <c r="F1403" i="19"/>
  <c r="G1403" i="19"/>
  <c r="H1403" i="19"/>
  <c r="I1403" i="19"/>
  <c r="J1403" i="19"/>
  <c r="K1403" i="19"/>
  <c r="L1403" i="19"/>
  <c r="M1403" i="19"/>
  <c r="N1403" i="19"/>
  <c r="O1403" i="19"/>
  <c r="Q1403" i="19"/>
  <c r="R1403" i="19"/>
  <c r="S1403" i="19"/>
  <c r="T1403" i="19"/>
  <c r="U1403" i="19"/>
  <c r="V1403" i="19"/>
  <c r="W1403" i="19"/>
  <c r="Y1403" i="19" s="1"/>
  <c r="X1403" i="19"/>
  <c r="Z1403" i="19"/>
  <c r="AA1403" i="19"/>
  <c r="E1404" i="19"/>
  <c r="F1404" i="19"/>
  <c r="G1404" i="19"/>
  <c r="H1404" i="19"/>
  <c r="I1404" i="19"/>
  <c r="J1404" i="19"/>
  <c r="K1404" i="19"/>
  <c r="L1404" i="19"/>
  <c r="M1404" i="19"/>
  <c r="N1404" i="19"/>
  <c r="O1404" i="19"/>
  <c r="Q1404" i="19"/>
  <c r="R1404" i="19"/>
  <c r="S1404" i="19"/>
  <c r="T1404" i="19"/>
  <c r="U1404" i="19"/>
  <c r="V1404" i="19"/>
  <c r="W1404" i="19"/>
  <c r="Y1404" i="19" s="1"/>
  <c r="X1404" i="19"/>
  <c r="Z1404" i="19"/>
  <c r="AB1404" i="19" s="1"/>
  <c r="AA1404" i="19"/>
  <c r="E1405" i="19"/>
  <c r="F1405" i="19"/>
  <c r="G1405" i="19"/>
  <c r="H1405" i="19"/>
  <c r="I1405" i="19"/>
  <c r="J1405" i="19"/>
  <c r="K1405" i="19"/>
  <c r="L1405" i="19"/>
  <c r="M1405" i="19"/>
  <c r="N1405" i="19"/>
  <c r="O1405" i="19"/>
  <c r="Q1405" i="19"/>
  <c r="R1405" i="19"/>
  <c r="S1405" i="19"/>
  <c r="T1405" i="19"/>
  <c r="U1405" i="19"/>
  <c r="V1405" i="19"/>
  <c r="W1405" i="19"/>
  <c r="Y1405" i="19" s="1"/>
  <c r="X1405" i="19"/>
  <c r="Z1405" i="19"/>
  <c r="AB1405" i="19" s="1"/>
  <c r="AA1405" i="19"/>
  <c r="E1406" i="19"/>
  <c r="F1406" i="19"/>
  <c r="G1406" i="19"/>
  <c r="H1406" i="19"/>
  <c r="I1406" i="19"/>
  <c r="J1406" i="19"/>
  <c r="K1406" i="19"/>
  <c r="L1406" i="19"/>
  <c r="M1406" i="19"/>
  <c r="N1406" i="19"/>
  <c r="P1406" i="19" s="1"/>
  <c r="O1406" i="19"/>
  <c r="Q1406" i="19"/>
  <c r="R1406" i="19"/>
  <c r="S1406" i="19"/>
  <c r="T1406" i="19"/>
  <c r="U1406" i="19"/>
  <c r="V1406" i="19"/>
  <c r="W1406" i="19"/>
  <c r="Y1406" i="19" s="1"/>
  <c r="X1406" i="19"/>
  <c r="Z1406" i="19"/>
  <c r="AB1406" i="19" s="1"/>
  <c r="AA1406" i="19"/>
  <c r="E1407" i="19"/>
  <c r="F1407" i="19"/>
  <c r="G1407" i="19"/>
  <c r="H1407" i="19"/>
  <c r="I1407" i="19"/>
  <c r="J1407" i="19"/>
  <c r="K1407" i="19"/>
  <c r="L1407" i="19"/>
  <c r="M1407" i="19"/>
  <c r="N1407" i="19"/>
  <c r="P1407" i="19" s="1"/>
  <c r="O1407" i="19"/>
  <c r="Q1407" i="19"/>
  <c r="R1407" i="19"/>
  <c r="S1407" i="19"/>
  <c r="T1407" i="19"/>
  <c r="U1407" i="19"/>
  <c r="V1407" i="19"/>
  <c r="W1407" i="19"/>
  <c r="Y1407" i="19" s="1"/>
  <c r="X1407" i="19"/>
  <c r="Z1407" i="19"/>
  <c r="AA1407" i="19"/>
  <c r="E1408" i="19"/>
  <c r="F1408" i="19"/>
  <c r="G1408" i="19"/>
  <c r="H1408" i="19"/>
  <c r="I1408" i="19"/>
  <c r="J1408" i="19"/>
  <c r="K1408" i="19"/>
  <c r="L1408" i="19"/>
  <c r="M1408" i="19"/>
  <c r="N1408" i="19"/>
  <c r="P1408" i="19" s="1"/>
  <c r="O1408" i="19"/>
  <c r="Q1408" i="19"/>
  <c r="R1408" i="19"/>
  <c r="S1408" i="19"/>
  <c r="T1408" i="19"/>
  <c r="U1408" i="19"/>
  <c r="V1408" i="19"/>
  <c r="W1408" i="19"/>
  <c r="Y1408" i="19" s="1"/>
  <c r="X1408" i="19"/>
  <c r="Z1408" i="19"/>
  <c r="AA1408" i="19"/>
  <c r="E1409" i="19"/>
  <c r="F1409" i="19"/>
  <c r="G1409" i="19"/>
  <c r="H1409" i="19"/>
  <c r="I1409" i="19"/>
  <c r="J1409" i="19"/>
  <c r="K1409" i="19"/>
  <c r="L1409" i="19"/>
  <c r="M1409" i="19"/>
  <c r="N1409" i="19"/>
  <c r="O1409" i="19"/>
  <c r="Q1409" i="19"/>
  <c r="R1409" i="19"/>
  <c r="S1409" i="19"/>
  <c r="T1409" i="19"/>
  <c r="U1409" i="19"/>
  <c r="V1409" i="19"/>
  <c r="W1409" i="19"/>
  <c r="Y1409" i="19" s="1"/>
  <c r="X1409" i="19"/>
  <c r="Z1409" i="19"/>
  <c r="AA1409" i="19"/>
  <c r="E1410" i="19"/>
  <c r="F1410" i="19"/>
  <c r="G1410" i="19"/>
  <c r="H1410" i="19"/>
  <c r="I1410" i="19"/>
  <c r="J1410" i="19"/>
  <c r="K1410" i="19"/>
  <c r="L1410" i="19"/>
  <c r="M1410" i="19"/>
  <c r="N1410" i="19"/>
  <c r="O1410" i="19"/>
  <c r="Q1410" i="19"/>
  <c r="R1410" i="19"/>
  <c r="S1410" i="19"/>
  <c r="T1410" i="19"/>
  <c r="U1410" i="19"/>
  <c r="V1410" i="19"/>
  <c r="W1410" i="19"/>
  <c r="Y1410" i="19" s="1"/>
  <c r="X1410" i="19"/>
  <c r="Z1410" i="19"/>
  <c r="AA1410" i="19"/>
  <c r="E1411" i="19"/>
  <c r="F1411" i="19"/>
  <c r="G1411" i="19"/>
  <c r="H1411" i="19"/>
  <c r="I1411" i="19"/>
  <c r="J1411" i="19"/>
  <c r="K1411" i="19"/>
  <c r="L1411" i="19"/>
  <c r="M1411" i="19"/>
  <c r="N1411" i="19"/>
  <c r="O1411" i="19"/>
  <c r="Q1411" i="19"/>
  <c r="R1411" i="19"/>
  <c r="S1411" i="19"/>
  <c r="T1411" i="19"/>
  <c r="U1411" i="19"/>
  <c r="V1411" i="19"/>
  <c r="W1411" i="19"/>
  <c r="Y1411" i="19" s="1"/>
  <c r="X1411" i="19"/>
  <c r="Z1411" i="19"/>
  <c r="AA1411" i="19"/>
  <c r="E1412" i="19"/>
  <c r="F1412" i="19"/>
  <c r="G1412" i="19"/>
  <c r="H1412" i="19"/>
  <c r="I1412" i="19"/>
  <c r="J1412" i="19"/>
  <c r="K1412" i="19"/>
  <c r="L1412" i="19"/>
  <c r="M1412" i="19"/>
  <c r="N1412" i="19"/>
  <c r="O1412" i="19"/>
  <c r="Q1412" i="19"/>
  <c r="R1412" i="19"/>
  <c r="S1412" i="19"/>
  <c r="T1412" i="19"/>
  <c r="U1412" i="19"/>
  <c r="V1412" i="19"/>
  <c r="W1412" i="19"/>
  <c r="Y1412" i="19" s="1"/>
  <c r="X1412" i="19"/>
  <c r="Z1412" i="19"/>
  <c r="AB1412" i="19" s="1"/>
  <c r="AA1412" i="19"/>
  <c r="E1413" i="19"/>
  <c r="F1413" i="19"/>
  <c r="G1413" i="19"/>
  <c r="H1413" i="19"/>
  <c r="I1413" i="19"/>
  <c r="J1413" i="19"/>
  <c r="K1413" i="19"/>
  <c r="L1413" i="19"/>
  <c r="M1413" i="19"/>
  <c r="N1413" i="19"/>
  <c r="O1413" i="19"/>
  <c r="Q1413" i="19"/>
  <c r="R1413" i="19"/>
  <c r="S1413" i="19"/>
  <c r="T1413" i="19"/>
  <c r="U1413" i="19"/>
  <c r="V1413" i="19"/>
  <c r="W1413" i="19"/>
  <c r="Y1413" i="19" s="1"/>
  <c r="X1413" i="19"/>
  <c r="Z1413" i="19"/>
  <c r="AB1413" i="19" s="1"/>
  <c r="AA1413" i="19"/>
  <c r="E1414" i="19"/>
  <c r="F1414" i="19"/>
  <c r="G1414" i="19"/>
  <c r="H1414" i="19"/>
  <c r="I1414" i="19"/>
  <c r="J1414" i="19"/>
  <c r="K1414" i="19"/>
  <c r="L1414" i="19"/>
  <c r="M1414" i="19"/>
  <c r="N1414" i="19"/>
  <c r="P1414" i="19" s="1"/>
  <c r="O1414" i="19"/>
  <c r="Q1414" i="19"/>
  <c r="R1414" i="19"/>
  <c r="S1414" i="19"/>
  <c r="T1414" i="19"/>
  <c r="U1414" i="19"/>
  <c r="V1414" i="19"/>
  <c r="W1414" i="19"/>
  <c r="Y1414" i="19" s="1"/>
  <c r="X1414" i="19"/>
  <c r="Z1414" i="19"/>
  <c r="AB1414" i="19" s="1"/>
  <c r="AA1414" i="19"/>
  <c r="E1415" i="19"/>
  <c r="F1415" i="19"/>
  <c r="G1415" i="19"/>
  <c r="H1415" i="19"/>
  <c r="I1415" i="19"/>
  <c r="J1415" i="19"/>
  <c r="K1415" i="19"/>
  <c r="L1415" i="19"/>
  <c r="M1415" i="19"/>
  <c r="N1415" i="19"/>
  <c r="P1415" i="19" s="1"/>
  <c r="O1415" i="19"/>
  <c r="Q1415" i="19"/>
  <c r="R1415" i="19"/>
  <c r="S1415" i="19"/>
  <c r="T1415" i="19"/>
  <c r="U1415" i="19"/>
  <c r="V1415" i="19"/>
  <c r="W1415" i="19"/>
  <c r="Y1415" i="19" s="1"/>
  <c r="X1415" i="19"/>
  <c r="Z1415" i="19"/>
  <c r="AA1415" i="19"/>
  <c r="E1416" i="19"/>
  <c r="F1416" i="19"/>
  <c r="G1416" i="19"/>
  <c r="H1416" i="19"/>
  <c r="I1416" i="19"/>
  <c r="J1416" i="19"/>
  <c r="K1416" i="19"/>
  <c r="L1416" i="19"/>
  <c r="M1416" i="19"/>
  <c r="N1416" i="19"/>
  <c r="P1416" i="19" s="1"/>
  <c r="O1416" i="19"/>
  <c r="Q1416" i="19"/>
  <c r="R1416" i="19"/>
  <c r="S1416" i="19"/>
  <c r="T1416" i="19"/>
  <c r="U1416" i="19"/>
  <c r="V1416" i="19"/>
  <c r="W1416" i="19"/>
  <c r="Y1416" i="19" s="1"/>
  <c r="X1416" i="19"/>
  <c r="Z1416" i="19"/>
  <c r="AA1416" i="19"/>
  <c r="E1417" i="19"/>
  <c r="F1417" i="19"/>
  <c r="G1417" i="19"/>
  <c r="H1417" i="19"/>
  <c r="I1417" i="19"/>
  <c r="J1417" i="19"/>
  <c r="K1417" i="19"/>
  <c r="L1417" i="19"/>
  <c r="M1417" i="19"/>
  <c r="N1417" i="19"/>
  <c r="O1417" i="19"/>
  <c r="Q1417" i="19"/>
  <c r="R1417" i="19"/>
  <c r="S1417" i="19"/>
  <c r="T1417" i="19"/>
  <c r="U1417" i="19"/>
  <c r="V1417" i="19"/>
  <c r="W1417" i="19"/>
  <c r="Y1417" i="19" s="1"/>
  <c r="X1417" i="19"/>
  <c r="Z1417" i="19"/>
  <c r="AA1417" i="19"/>
  <c r="E1418" i="19"/>
  <c r="F1418" i="19"/>
  <c r="G1418" i="19"/>
  <c r="H1418" i="19"/>
  <c r="I1418" i="19"/>
  <c r="J1418" i="19"/>
  <c r="K1418" i="19"/>
  <c r="L1418" i="19"/>
  <c r="M1418" i="19"/>
  <c r="N1418" i="19"/>
  <c r="O1418" i="19"/>
  <c r="Q1418" i="19"/>
  <c r="R1418" i="19"/>
  <c r="S1418" i="19"/>
  <c r="T1418" i="19"/>
  <c r="U1418" i="19"/>
  <c r="V1418" i="19"/>
  <c r="W1418" i="19"/>
  <c r="Y1418" i="19" s="1"/>
  <c r="X1418" i="19"/>
  <c r="Z1418" i="19"/>
  <c r="AA1418" i="19"/>
  <c r="E1419" i="19"/>
  <c r="F1419" i="19"/>
  <c r="G1419" i="19"/>
  <c r="H1419" i="19"/>
  <c r="I1419" i="19"/>
  <c r="J1419" i="19"/>
  <c r="K1419" i="19"/>
  <c r="L1419" i="19"/>
  <c r="M1419" i="19"/>
  <c r="N1419" i="19"/>
  <c r="O1419" i="19"/>
  <c r="Q1419" i="19"/>
  <c r="R1419" i="19"/>
  <c r="S1419" i="19"/>
  <c r="T1419" i="19"/>
  <c r="U1419" i="19"/>
  <c r="V1419" i="19"/>
  <c r="W1419" i="19"/>
  <c r="Y1419" i="19" s="1"/>
  <c r="X1419" i="19"/>
  <c r="Z1419" i="19"/>
  <c r="AA1419" i="19"/>
  <c r="E1420" i="19"/>
  <c r="F1420" i="19"/>
  <c r="G1420" i="19"/>
  <c r="H1420" i="19"/>
  <c r="I1420" i="19"/>
  <c r="J1420" i="19"/>
  <c r="K1420" i="19"/>
  <c r="L1420" i="19"/>
  <c r="M1420" i="19"/>
  <c r="N1420" i="19"/>
  <c r="O1420" i="19"/>
  <c r="Q1420" i="19"/>
  <c r="R1420" i="19"/>
  <c r="S1420" i="19"/>
  <c r="T1420" i="19"/>
  <c r="U1420" i="19"/>
  <c r="V1420" i="19"/>
  <c r="W1420" i="19"/>
  <c r="Y1420" i="19" s="1"/>
  <c r="X1420" i="19"/>
  <c r="Z1420" i="19"/>
  <c r="AB1420" i="19" s="1"/>
  <c r="AA1420" i="19"/>
  <c r="E1421" i="19"/>
  <c r="F1421" i="19"/>
  <c r="G1421" i="19"/>
  <c r="H1421" i="19"/>
  <c r="I1421" i="19"/>
  <c r="J1421" i="19"/>
  <c r="K1421" i="19"/>
  <c r="L1421" i="19"/>
  <c r="M1421" i="19"/>
  <c r="N1421" i="19"/>
  <c r="O1421" i="19"/>
  <c r="Q1421" i="19"/>
  <c r="R1421" i="19"/>
  <c r="S1421" i="19"/>
  <c r="T1421" i="19"/>
  <c r="U1421" i="19"/>
  <c r="V1421" i="19"/>
  <c r="W1421" i="19"/>
  <c r="Y1421" i="19" s="1"/>
  <c r="X1421" i="19"/>
  <c r="Z1421" i="19"/>
  <c r="AB1421" i="19" s="1"/>
  <c r="AA1421" i="19"/>
  <c r="E1422" i="19"/>
  <c r="F1422" i="19"/>
  <c r="G1422" i="19"/>
  <c r="H1422" i="19"/>
  <c r="I1422" i="19"/>
  <c r="J1422" i="19"/>
  <c r="K1422" i="19"/>
  <c r="L1422" i="19"/>
  <c r="M1422" i="19"/>
  <c r="N1422" i="19"/>
  <c r="P1422" i="19" s="1"/>
  <c r="O1422" i="19"/>
  <c r="Q1422" i="19"/>
  <c r="R1422" i="19"/>
  <c r="S1422" i="19"/>
  <c r="T1422" i="19"/>
  <c r="U1422" i="19"/>
  <c r="V1422" i="19"/>
  <c r="W1422" i="19"/>
  <c r="Y1422" i="19" s="1"/>
  <c r="X1422" i="19"/>
  <c r="Z1422" i="19"/>
  <c r="AB1422" i="19" s="1"/>
  <c r="AA1422" i="19"/>
  <c r="E1423" i="19"/>
  <c r="F1423" i="19"/>
  <c r="G1423" i="19"/>
  <c r="H1423" i="19"/>
  <c r="I1423" i="19"/>
  <c r="J1423" i="19"/>
  <c r="K1423" i="19"/>
  <c r="L1423" i="19"/>
  <c r="M1423" i="19"/>
  <c r="N1423" i="19"/>
  <c r="P1423" i="19" s="1"/>
  <c r="O1423" i="19"/>
  <c r="Q1423" i="19"/>
  <c r="R1423" i="19"/>
  <c r="S1423" i="19"/>
  <c r="T1423" i="19"/>
  <c r="U1423" i="19"/>
  <c r="V1423" i="19"/>
  <c r="W1423" i="19"/>
  <c r="Y1423" i="19" s="1"/>
  <c r="X1423" i="19"/>
  <c r="Z1423" i="19"/>
  <c r="AA1423" i="19"/>
  <c r="E1424" i="19"/>
  <c r="F1424" i="19"/>
  <c r="G1424" i="19"/>
  <c r="H1424" i="19"/>
  <c r="I1424" i="19"/>
  <c r="J1424" i="19"/>
  <c r="K1424" i="19"/>
  <c r="L1424" i="19"/>
  <c r="M1424" i="19"/>
  <c r="N1424" i="19"/>
  <c r="P1424" i="19" s="1"/>
  <c r="O1424" i="19"/>
  <c r="Q1424" i="19"/>
  <c r="R1424" i="19"/>
  <c r="S1424" i="19"/>
  <c r="T1424" i="19"/>
  <c r="U1424" i="19"/>
  <c r="V1424" i="19"/>
  <c r="W1424" i="19"/>
  <c r="Y1424" i="19" s="1"/>
  <c r="X1424" i="19"/>
  <c r="Z1424" i="19"/>
  <c r="AA1424" i="19"/>
  <c r="E1425" i="19"/>
  <c r="F1425" i="19"/>
  <c r="G1425" i="19"/>
  <c r="H1425" i="19"/>
  <c r="I1425" i="19"/>
  <c r="J1425" i="19"/>
  <c r="K1425" i="19"/>
  <c r="L1425" i="19"/>
  <c r="M1425" i="19"/>
  <c r="N1425" i="19"/>
  <c r="O1425" i="19"/>
  <c r="Q1425" i="19"/>
  <c r="R1425" i="19"/>
  <c r="S1425" i="19"/>
  <c r="T1425" i="19"/>
  <c r="U1425" i="19"/>
  <c r="V1425" i="19"/>
  <c r="W1425" i="19"/>
  <c r="Y1425" i="19" s="1"/>
  <c r="X1425" i="19"/>
  <c r="Z1425" i="19"/>
  <c r="AA1425" i="19"/>
  <c r="E1426" i="19"/>
  <c r="F1426" i="19"/>
  <c r="G1426" i="19"/>
  <c r="H1426" i="19"/>
  <c r="I1426" i="19"/>
  <c r="J1426" i="19"/>
  <c r="K1426" i="19"/>
  <c r="L1426" i="19"/>
  <c r="M1426" i="19"/>
  <c r="N1426" i="19"/>
  <c r="O1426" i="19"/>
  <c r="Q1426" i="19"/>
  <c r="R1426" i="19"/>
  <c r="S1426" i="19"/>
  <c r="T1426" i="19"/>
  <c r="U1426" i="19"/>
  <c r="V1426" i="19"/>
  <c r="W1426" i="19"/>
  <c r="Y1426" i="19" s="1"/>
  <c r="X1426" i="19"/>
  <c r="Z1426" i="19"/>
  <c r="AA1426" i="19"/>
  <c r="E1427" i="19"/>
  <c r="F1427" i="19"/>
  <c r="G1427" i="19"/>
  <c r="H1427" i="19"/>
  <c r="I1427" i="19"/>
  <c r="J1427" i="19"/>
  <c r="K1427" i="19"/>
  <c r="L1427" i="19"/>
  <c r="M1427" i="19"/>
  <c r="N1427" i="19"/>
  <c r="O1427" i="19"/>
  <c r="Q1427" i="19"/>
  <c r="R1427" i="19"/>
  <c r="S1427" i="19"/>
  <c r="T1427" i="19"/>
  <c r="U1427" i="19"/>
  <c r="V1427" i="19"/>
  <c r="W1427" i="19"/>
  <c r="Y1427" i="19" s="1"/>
  <c r="X1427" i="19"/>
  <c r="Z1427" i="19"/>
  <c r="AA1427" i="19"/>
  <c r="E1428" i="19"/>
  <c r="F1428" i="19"/>
  <c r="G1428" i="19"/>
  <c r="H1428" i="19"/>
  <c r="I1428" i="19"/>
  <c r="J1428" i="19"/>
  <c r="K1428" i="19"/>
  <c r="L1428" i="19"/>
  <c r="M1428" i="19"/>
  <c r="N1428" i="19"/>
  <c r="O1428" i="19"/>
  <c r="Q1428" i="19"/>
  <c r="R1428" i="19"/>
  <c r="S1428" i="19"/>
  <c r="T1428" i="19"/>
  <c r="U1428" i="19"/>
  <c r="V1428" i="19"/>
  <c r="W1428" i="19"/>
  <c r="Y1428" i="19" s="1"/>
  <c r="X1428" i="19"/>
  <c r="Z1428" i="19"/>
  <c r="AB1428" i="19" s="1"/>
  <c r="AA1428" i="19"/>
  <c r="E1429" i="19"/>
  <c r="F1429" i="19"/>
  <c r="G1429" i="19"/>
  <c r="H1429" i="19"/>
  <c r="I1429" i="19"/>
  <c r="J1429" i="19"/>
  <c r="K1429" i="19"/>
  <c r="L1429" i="19"/>
  <c r="M1429" i="19"/>
  <c r="N1429" i="19"/>
  <c r="O1429" i="19"/>
  <c r="Q1429" i="19"/>
  <c r="R1429" i="19"/>
  <c r="S1429" i="19"/>
  <c r="T1429" i="19"/>
  <c r="U1429" i="19"/>
  <c r="V1429" i="19"/>
  <c r="W1429" i="19"/>
  <c r="Y1429" i="19" s="1"/>
  <c r="X1429" i="19"/>
  <c r="Z1429" i="19"/>
  <c r="AB1429" i="19" s="1"/>
  <c r="AA1429" i="19"/>
  <c r="E1430" i="19"/>
  <c r="F1430" i="19"/>
  <c r="G1430" i="19"/>
  <c r="H1430" i="19"/>
  <c r="I1430" i="19"/>
  <c r="J1430" i="19"/>
  <c r="K1430" i="19"/>
  <c r="L1430" i="19"/>
  <c r="M1430" i="19"/>
  <c r="N1430" i="19"/>
  <c r="P1430" i="19" s="1"/>
  <c r="O1430" i="19"/>
  <c r="Q1430" i="19"/>
  <c r="R1430" i="19"/>
  <c r="S1430" i="19"/>
  <c r="T1430" i="19"/>
  <c r="U1430" i="19"/>
  <c r="V1430" i="19"/>
  <c r="W1430" i="19"/>
  <c r="Y1430" i="19" s="1"/>
  <c r="X1430" i="19"/>
  <c r="Z1430" i="19"/>
  <c r="AB1430" i="19" s="1"/>
  <c r="AA1430" i="19"/>
  <c r="E1431" i="19"/>
  <c r="F1431" i="19"/>
  <c r="G1431" i="19"/>
  <c r="H1431" i="19"/>
  <c r="I1431" i="19"/>
  <c r="J1431" i="19"/>
  <c r="K1431" i="19"/>
  <c r="L1431" i="19"/>
  <c r="M1431" i="19"/>
  <c r="N1431" i="19"/>
  <c r="P1431" i="19" s="1"/>
  <c r="O1431" i="19"/>
  <c r="Q1431" i="19"/>
  <c r="R1431" i="19"/>
  <c r="S1431" i="19"/>
  <c r="T1431" i="19"/>
  <c r="U1431" i="19"/>
  <c r="V1431" i="19"/>
  <c r="W1431" i="19"/>
  <c r="Y1431" i="19" s="1"/>
  <c r="X1431" i="19"/>
  <c r="Z1431" i="19"/>
  <c r="AA1431" i="19"/>
  <c r="E1432" i="19"/>
  <c r="F1432" i="19"/>
  <c r="G1432" i="19"/>
  <c r="H1432" i="19"/>
  <c r="I1432" i="19"/>
  <c r="J1432" i="19"/>
  <c r="K1432" i="19"/>
  <c r="L1432" i="19"/>
  <c r="M1432" i="19"/>
  <c r="N1432" i="19"/>
  <c r="P1432" i="19" s="1"/>
  <c r="O1432" i="19"/>
  <c r="Q1432" i="19"/>
  <c r="R1432" i="19"/>
  <c r="S1432" i="19"/>
  <c r="T1432" i="19"/>
  <c r="U1432" i="19"/>
  <c r="V1432" i="19"/>
  <c r="W1432" i="19"/>
  <c r="Y1432" i="19" s="1"/>
  <c r="X1432" i="19"/>
  <c r="Z1432" i="19"/>
  <c r="AA1432" i="19"/>
  <c r="E1433" i="19"/>
  <c r="F1433" i="19"/>
  <c r="G1433" i="19"/>
  <c r="H1433" i="19"/>
  <c r="I1433" i="19"/>
  <c r="J1433" i="19"/>
  <c r="K1433" i="19"/>
  <c r="L1433" i="19"/>
  <c r="M1433" i="19"/>
  <c r="N1433" i="19"/>
  <c r="O1433" i="19"/>
  <c r="Q1433" i="19"/>
  <c r="R1433" i="19"/>
  <c r="S1433" i="19"/>
  <c r="T1433" i="19"/>
  <c r="U1433" i="19"/>
  <c r="V1433" i="19"/>
  <c r="W1433" i="19"/>
  <c r="Y1433" i="19" s="1"/>
  <c r="X1433" i="19"/>
  <c r="Z1433" i="19"/>
  <c r="AA1433" i="19"/>
  <c r="E1434" i="19"/>
  <c r="F1434" i="19"/>
  <c r="G1434" i="19"/>
  <c r="H1434" i="19"/>
  <c r="I1434" i="19"/>
  <c r="J1434" i="19"/>
  <c r="K1434" i="19"/>
  <c r="L1434" i="19"/>
  <c r="M1434" i="19"/>
  <c r="N1434" i="19"/>
  <c r="O1434" i="19"/>
  <c r="Q1434" i="19"/>
  <c r="R1434" i="19"/>
  <c r="S1434" i="19"/>
  <c r="T1434" i="19"/>
  <c r="U1434" i="19"/>
  <c r="V1434" i="19"/>
  <c r="W1434" i="19"/>
  <c r="Y1434" i="19" s="1"/>
  <c r="X1434" i="19"/>
  <c r="Z1434" i="19"/>
  <c r="AA1434" i="19"/>
  <c r="E1435" i="19"/>
  <c r="F1435" i="19"/>
  <c r="G1435" i="19"/>
  <c r="H1435" i="19"/>
  <c r="I1435" i="19"/>
  <c r="J1435" i="19"/>
  <c r="K1435" i="19"/>
  <c r="L1435" i="19"/>
  <c r="M1435" i="19"/>
  <c r="N1435" i="19"/>
  <c r="O1435" i="19"/>
  <c r="Q1435" i="19"/>
  <c r="R1435" i="19"/>
  <c r="S1435" i="19"/>
  <c r="T1435" i="19"/>
  <c r="U1435" i="19"/>
  <c r="V1435" i="19"/>
  <c r="W1435" i="19"/>
  <c r="Y1435" i="19" s="1"/>
  <c r="X1435" i="19"/>
  <c r="Z1435" i="19"/>
  <c r="AA1435" i="19"/>
  <c r="E1436" i="19"/>
  <c r="F1436" i="19"/>
  <c r="G1436" i="19"/>
  <c r="H1436" i="19"/>
  <c r="I1436" i="19"/>
  <c r="J1436" i="19"/>
  <c r="K1436" i="19"/>
  <c r="L1436" i="19"/>
  <c r="M1436" i="19"/>
  <c r="N1436" i="19"/>
  <c r="O1436" i="19"/>
  <c r="Q1436" i="19"/>
  <c r="R1436" i="19"/>
  <c r="S1436" i="19"/>
  <c r="T1436" i="19"/>
  <c r="U1436" i="19"/>
  <c r="V1436" i="19"/>
  <c r="W1436" i="19"/>
  <c r="Y1436" i="19" s="1"/>
  <c r="X1436" i="19"/>
  <c r="Z1436" i="19"/>
  <c r="AB1436" i="19" s="1"/>
  <c r="AA1436" i="19"/>
  <c r="E1437" i="19"/>
  <c r="F1437" i="19"/>
  <c r="G1437" i="19"/>
  <c r="H1437" i="19"/>
  <c r="I1437" i="19"/>
  <c r="J1437" i="19"/>
  <c r="K1437" i="19"/>
  <c r="L1437" i="19"/>
  <c r="M1437" i="19"/>
  <c r="N1437" i="19"/>
  <c r="O1437" i="19"/>
  <c r="Q1437" i="19"/>
  <c r="R1437" i="19"/>
  <c r="S1437" i="19"/>
  <c r="T1437" i="19"/>
  <c r="U1437" i="19"/>
  <c r="V1437" i="19"/>
  <c r="W1437" i="19"/>
  <c r="Y1437" i="19" s="1"/>
  <c r="X1437" i="19"/>
  <c r="Z1437" i="19"/>
  <c r="AB1437" i="19" s="1"/>
  <c r="AA1437" i="19"/>
  <c r="E1438" i="19"/>
  <c r="F1438" i="19"/>
  <c r="G1438" i="19"/>
  <c r="H1438" i="19"/>
  <c r="I1438" i="19"/>
  <c r="J1438" i="19"/>
  <c r="K1438" i="19"/>
  <c r="L1438" i="19"/>
  <c r="M1438" i="19"/>
  <c r="N1438" i="19"/>
  <c r="P1438" i="19" s="1"/>
  <c r="O1438" i="19"/>
  <c r="Q1438" i="19"/>
  <c r="R1438" i="19"/>
  <c r="S1438" i="19"/>
  <c r="T1438" i="19"/>
  <c r="U1438" i="19"/>
  <c r="V1438" i="19"/>
  <c r="W1438" i="19"/>
  <c r="Y1438" i="19" s="1"/>
  <c r="X1438" i="19"/>
  <c r="Z1438" i="19"/>
  <c r="AB1438" i="19" s="1"/>
  <c r="AA1438" i="19"/>
  <c r="E1439" i="19"/>
  <c r="F1439" i="19"/>
  <c r="G1439" i="19"/>
  <c r="H1439" i="19"/>
  <c r="I1439" i="19"/>
  <c r="J1439" i="19"/>
  <c r="K1439" i="19"/>
  <c r="L1439" i="19"/>
  <c r="M1439" i="19"/>
  <c r="N1439" i="19"/>
  <c r="P1439" i="19" s="1"/>
  <c r="O1439" i="19"/>
  <c r="Q1439" i="19"/>
  <c r="R1439" i="19"/>
  <c r="S1439" i="19"/>
  <c r="T1439" i="19"/>
  <c r="U1439" i="19"/>
  <c r="V1439" i="19"/>
  <c r="W1439" i="19"/>
  <c r="Y1439" i="19" s="1"/>
  <c r="X1439" i="19"/>
  <c r="Z1439" i="19"/>
  <c r="AA1439" i="19"/>
  <c r="E1440" i="19"/>
  <c r="F1440" i="19"/>
  <c r="G1440" i="19"/>
  <c r="H1440" i="19"/>
  <c r="I1440" i="19"/>
  <c r="J1440" i="19"/>
  <c r="K1440" i="19"/>
  <c r="L1440" i="19"/>
  <c r="M1440" i="19"/>
  <c r="N1440" i="19"/>
  <c r="P1440" i="19" s="1"/>
  <c r="O1440" i="19"/>
  <c r="Q1440" i="19"/>
  <c r="R1440" i="19"/>
  <c r="S1440" i="19"/>
  <c r="T1440" i="19"/>
  <c r="U1440" i="19"/>
  <c r="V1440" i="19"/>
  <c r="W1440" i="19"/>
  <c r="Y1440" i="19" s="1"/>
  <c r="X1440" i="19"/>
  <c r="Z1440" i="19"/>
  <c r="AA1440" i="19"/>
  <c r="E1441" i="19"/>
  <c r="F1441" i="19"/>
  <c r="G1441" i="19"/>
  <c r="H1441" i="19"/>
  <c r="I1441" i="19"/>
  <c r="J1441" i="19"/>
  <c r="K1441" i="19"/>
  <c r="L1441" i="19"/>
  <c r="M1441" i="19"/>
  <c r="N1441" i="19"/>
  <c r="O1441" i="19"/>
  <c r="Q1441" i="19"/>
  <c r="R1441" i="19"/>
  <c r="S1441" i="19"/>
  <c r="T1441" i="19"/>
  <c r="U1441" i="19"/>
  <c r="V1441" i="19"/>
  <c r="W1441" i="19"/>
  <c r="Y1441" i="19" s="1"/>
  <c r="X1441" i="19"/>
  <c r="Z1441" i="19"/>
  <c r="AA1441" i="19"/>
  <c r="E1442" i="19"/>
  <c r="F1442" i="19"/>
  <c r="G1442" i="19"/>
  <c r="H1442" i="19"/>
  <c r="I1442" i="19"/>
  <c r="J1442" i="19"/>
  <c r="K1442" i="19"/>
  <c r="L1442" i="19"/>
  <c r="M1442" i="19"/>
  <c r="N1442" i="19"/>
  <c r="O1442" i="19"/>
  <c r="Q1442" i="19"/>
  <c r="R1442" i="19"/>
  <c r="S1442" i="19"/>
  <c r="T1442" i="19"/>
  <c r="U1442" i="19"/>
  <c r="V1442" i="19"/>
  <c r="W1442" i="19"/>
  <c r="Y1442" i="19" s="1"/>
  <c r="X1442" i="19"/>
  <c r="Z1442" i="19"/>
  <c r="AA1442" i="19"/>
  <c r="E1443" i="19"/>
  <c r="F1443" i="19"/>
  <c r="G1443" i="19"/>
  <c r="H1443" i="19"/>
  <c r="I1443" i="19"/>
  <c r="J1443" i="19"/>
  <c r="K1443" i="19"/>
  <c r="L1443" i="19"/>
  <c r="M1443" i="19"/>
  <c r="N1443" i="19"/>
  <c r="O1443" i="19"/>
  <c r="Q1443" i="19"/>
  <c r="R1443" i="19"/>
  <c r="S1443" i="19"/>
  <c r="T1443" i="19"/>
  <c r="U1443" i="19"/>
  <c r="V1443" i="19"/>
  <c r="W1443" i="19"/>
  <c r="Y1443" i="19" s="1"/>
  <c r="X1443" i="19"/>
  <c r="Z1443" i="19"/>
  <c r="AA1443" i="19"/>
  <c r="E1444" i="19"/>
  <c r="F1444" i="19"/>
  <c r="G1444" i="19"/>
  <c r="H1444" i="19"/>
  <c r="I1444" i="19"/>
  <c r="J1444" i="19"/>
  <c r="K1444" i="19"/>
  <c r="L1444" i="19"/>
  <c r="M1444" i="19"/>
  <c r="N1444" i="19"/>
  <c r="O1444" i="19"/>
  <c r="Q1444" i="19"/>
  <c r="R1444" i="19"/>
  <c r="S1444" i="19"/>
  <c r="T1444" i="19"/>
  <c r="U1444" i="19"/>
  <c r="V1444" i="19"/>
  <c r="W1444" i="19"/>
  <c r="Y1444" i="19" s="1"/>
  <c r="X1444" i="19"/>
  <c r="Z1444" i="19"/>
  <c r="AB1444" i="19" s="1"/>
  <c r="AA1444" i="19"/>
  <c r="E1445" i="19"/>
  <c r="F1445" i="19"/>
  <c r="G1445" i="19"/>
  <c r="H1445" i="19"/>
  <c r="I1445" i="19"/>
  <c r="J1445" i="19"/>
  <c r="K1445" i="19"/>
  <c r="L1445" i="19"/>
  <c r="M1445" i="19"/>
  <c r="N1445" i="19"/>
  <c r="O1445" i="19"/>
  <c r="Q1445" i="19"/>
  <c r="R1445" i="19"/>
  <c r="S1445" i="19"/>
  <c r="T1445" i="19"/>
  <c r="U1445" i="19"/>
  <c r="V1445" i="19"/>
  <c r="W1445" i="19"/>
  <c r="Y1445" i="19" s="1"/>
  <c r="X1445" i="19"/>
  <c r="Z1445" i="19"/>
  <c r="AB1445" i="19" s="1"/>
  <c r="AA1445" i="19"/>
  <c r="E1446" i="19"/>
  <c r="F1446" i="19"/>
  <c r="G1446" i="19"/>
  <c r="H1446" i="19"/>
  <c r="I1446" i="19"/>
  <c r="J1446" i="19"/>
  <c r="K1446" i="19"/>
  <c r="L1446" i="19"/>
  <c r="M1446" i="19"/>
  <c r="N1446" i="19"/>
  <c r="P1446" i="19" s="1"/>
  <c r="O1446" i="19"/>
  <c r="Q1446" i="19"/>
  <c r="R1446" i="19"/>
  <c r="S1446" i="19"/>
  <c r="T1446" i="19"/>
  <c r="U1446" i="19"/>
  <c r="V1446" i="19"/>
  <c r="W1446" i="19"/>
  <c r="Y1446" i="19" s="1"/>
  <c r="X1446" i="19"/>
  <c r="Z1446" i="19"/>
  <c r="AB1446" i="19" s="1"/>
  <c r="AA1446" i="19"/>
  <c r="E1447" i="19"/>
  <c r="F1447" i="19"/>
  <c r="G1447" i="19"/>
  <c r="H1447" i="19"/>
  <c r="I1447" i="19"/>
  <c r="J1447" i="19"/>
  <c r="K1447" i="19"/>
  <c r="L1447" i="19"/>
  <c r="M1447" i="19"/>
  <c r="N1447" i="19"/>
  <c r="P1447" i="19" s="1"/>
  <c r="O1447" i="19"/>
  <c r="Q1447" i="19"/>
  <c r="R1447" i="19"/>
  <c r="S1447" i="19"/>
  <c r="T1447" i="19"/>
  <c r="U1447" i="19"/>
  <c r="V1447" i="19"/>
  <c r="W1447" i="19"/>
  <c r="Y1447" i="19" s="1"/>
  <c r="X1447" i="19"/>
  <c r="Z1447" i="19"/>
  <c r="AA1447" i="19"/>
  <c r="E1448" i="19"/>
  <c r="F1448" i="19"/>
  <c r="G1448" i="19"/>
  <c r="H1448" i="19"/>
  <c r="I1448" i="19"/>
  <c r="J1448" i="19"/>
  <c r="K1448" i="19"/>
  <c r="L1448" i="19"/>
  <c r="M1448" i="19"/>
  <c r="N1448" i="19"/>
  <c r="P1448" i="19" s="1"/>
  <c r="O1448" i="19"/>
  <c r="Q1448" i="19"/>
  <c r="R1448" i="19"/>
  <c r="S1448" i="19"/>
  <c r="T1448" i="19"/>
  <c r="U1448" i="19"/>
  <c r="V1448" i="19"/>
  <c r="W1448" i="19"/>
  <c r="Y1448" i="19" s="1"/>
  <c r="X1448" i="19"/>
  <c r="Z1448" i="19"/>
  <c r="AA1448" i="19"/>
  <c r="E1449" i="19"/>
  <c r="F1449" i="19"/>
  <c r="G1449" i="19"/>
  <c r="H1449" i="19"/>
  <c r="I1449" i="19"/>
  <c r="J1449" i="19"/>
  <c r="K1449" i="19"/>
  <c r="L1449" i="19"/>
  <c r="M1449" i="19"/>
  <c r="N1449" i="19"/>
  <c r="O1449" i="19"/>
  <c r="Q1449" i="19"/>
  <c r="R1449" i="19"/>
  <c r="S1449" i="19"/>
  <c r="T1449" i="19"/>
  <c r="U1449" i="19"/>
  <c r="V1449" i="19"/>
  <c r="W1449" i="19"/>
  <c r="Y1449" i="19" s="1"/>
  <c r="X1449" i="19"/>
  <c r="Z1449" i="19"/>
  <c r="AA1449" i="19"/>
  <c r="E1450" i="19"/>
  <c r="F1450" i="19"/>
  <c r="G1450" i="19"/>
  <c r="H1450" i="19"/>
  <c r="I1450" i="19"/>
  <c r="J1450" i="19"/>
  <c r="K1450" i="19"/>
  <c r="L1450" i="19"/>
  <c r="M1450" i="19"/>
  <c r="N1450" i="19"/>
  <c r="O1450" i="19"/>
  <c r="Q1450" i="19"/>
  <c r="R1450" i="19"/>
  <c r="S1450" i="19"/>
  <c r="T1450" i="19"/>
  <c r="U1450" i="19"/>
  <c r="V1450" i="19"/>
  <c r="W1450" i="19"/>
  <c r="Y1450" i="19" s="1"/>
  <c r="X1450" i="19"/>
  <c r="Z1450" i="19"/>
  <c r="AA1450" i="19"/>
  <c r="E1451" i="19"/>
  <c r="F1451" i="19"/>
  <c r="G1451" i="19"/>
  <c r="H1451" i="19"/>
  <c r="I1451" i="19"/>
  <c r="J1451" i="19"/>
  <c r="K1451" i="19"/>
  <c r="L1451" i="19"/>
  <c r="M1451" i="19"/>
  <c r="N1451" i="19"/>
  <c r="O1451" i="19"/>
  <c r="Q1451" i="19"/>
  <c r="R1451" i="19"/>
  <c r="S1451" i="19"/>
  <c r="T1451" i="19"/>
  <c r="U1451" i="19"/>
  <c r="V1451" i="19"/>
  <c r="W1451" i="19"/>
  <c r="Y1451" i="19" s="1"/>
  <c r="X1451" i="19"/>
  <c r="Z1451" i="19"/>
  <c r="AA1451" i="19"/>
  <c r="E1452" i="19"/>
  <c r="F1452" i="19"/>
  <c r="G1452" i="19"/>
  <c r="H1452" i="19"/>
  <c r="I1452" i="19"/>
  <c r="J1452" i="19"/>
  <c r="K1452" i="19"/>
  <c r="L1452" i="19"/>
  <c r="M1452" i="19"/>
  <c r="N1452" i="19"/>
  <c r="O1452" i="19"/>
  <c r="Q1452" i="19"/>
  <c r="R1452" i="19"/>
  <c r="S1452" i="19"/>
  <c r="T1452" i="19"/>
  <c r="U1452" i="19"/>
  <c r="V1452" i="19"/>
  <c r="W1452" i="19"/>
  <c r="Y1452" i="19" s="1"/>
  <c r="X1452" i="19"/>
  <c r="Z1452" i="19"/>
  <c r="AB1452" i="19" s="1"/>
  <c r="AA1452" i="19"/>
  <c r="E1453" i="19"/>
  <c r="F1453" i="19"/>
  <c r="G1453" i="19"/>
  <c r="H1453" i="19"/>
  <c r="I1453" i="19"/>
  <c r="J1453" i="19"/>
  <c r="K1453" i="19"/>
  <c r="L1453" i="19"/>
  <c r="M1453" i="19"/>
  <c r="N1453" i="19"/>
  <c r="O1453" i="19"/>
  <c r="Q1453" i="19"/>
  <c r="R1453" i="19"/>
  <c r="S1453" i="19"/>
  <c r="T1453" i="19"/>
  <c r="U1453" i="19"/>
  <c r="V1453" i="19"/>
  <c r="W1453" i="19"/>
  <c r="Y1453" i="19" s="1"/>
  <c r="X1453" i="19"/>
  <c r="Z1453" i="19"/>
  <c r="AB1453" i="19" s="1"/>
  <c r="AA1453" i="19"/>
  <c r="E1454" i="19"/>
  <c r="F1454" i="19"/>
  <c r="G1454" i="19"/>
  <c r="H1454" i="19"/>
  <c r="I1454" i="19"/>
  <c r="J1454" i="19"/>
  <c r="K1454" i="19"/>
  <c r="L1454" i="19"/>
  <c r="M1454" i="19"/>
  <c r="N1454" i="19"/>
  <c r="P1454" i="19" s="1"/>
  <c r="O1454" i="19"/>
  <c r="Q1454" i="19"/>
  <c r="R1454" i="19"/>
  <c r="S1454" i="19"/>
  <c r="T1454" i="19"/>
  <c r="U1454" i="19"/>
  <c r="V1454" i="19"/>
  <c r="W1454" i="19"/>
  <c r="Y1454" i="19" s="1"/>
  <c r="X1454" i="19"/>
  <c r="Z1454" i="19"/>
  <c r="AB1454" i="19" s="1"/>
  <c r="AA1454" i="19"/>
  <c r="E1455" i="19"/>
  <c r="F1455" i="19"/>
  <c r="G1455" i="19"/>
  <c r="H1455" i="19"/>
  <c r="I1455" i="19"/>
  <c r="J1455" i="19"/>
  <c r="K1455" i="19"/>
  <c r="L1455" i="19"/>
  <c r="M1455" i="19"/>
  <c r="N1455" i="19"/>
  <c r="P1455" i="19" s="1"/>
  <c r="O1455" i="19"/>
  <c r="Q1455" i="19"/>
  <c r="R1455" i="19"/>
  <c r="S1455" i="19"/>
  <c r="T1455" i="19"/>
  <c r="U1455" i="19"/>
  <c r="V1455" i="19"/>
  <c r="W1455" i="19"/>
  <c r="Y1455" i="19" s="1"/>
  <c r="X1455" i="19"/>
  <c r="Z1455" i="19"/>
  <c r="AA1455" i="19"/>
  <c r="E1456" i="19"/>
  <c r="F1456" i="19"/>
  <c r="G1456" i="19"/>
  <c r="H1456" i="19"/>
  <c r="I1456" i="19"/>
  <c r="J1456" i="19"/>
  <c r="K1456" i="19"/>
  <c r="L1456" i="19"/>
  <c r="M1456" i="19"/>
  <c r="N1456" i="19"/>
  <c r="P1456" i="19" s="1"/>
  <c r="O1456" i="19"/>
  <c r="Q1456" i="19"/>
  <c r="R1456" i="19"/>
  <c r="S1456" i="19"/>
  <c r="T1456" i="19"/>
  <c r="U1456" i="19"/>
  <c r="V1456" i="19"/>
  <c r="W1456" i="19"/>
  <c r="Y1456" i="19" s="1"/>
  <c r="X1456" i="19"/>
  <c r="Z1456" i="19"/>
  <c r="AA1456" i="19"/>
  <c r="E1457" i="19"/>
  <c r="F1457" i="19"/>
  <c r="G1457" i="19"/>
  <c r="H1457" i="19"/>
  <c r="I1457" i="19"/>
  <c r="J1457" i="19"/>
  <c r="K1457" i="19"/>
  <c r="L1457" i="19"/>
  <c r="M1457" i="19"/>
  <c r="N1457" i="19"/>
  <c r="O1457" i="19"/>
  <c r="Q1457" i="19"/>
  <c r="R1457" i="19"/>
  <c r="S1457" i="19"/>
  <c r="T1457" i="19"/>
  <c r="U1457" i="19"/>
  <c r="V1457" i="19"/>
  <c r="W1457" i="19"/>
  <c r="Y1457" i="19" s="1"/>
  <c r="X1457" i="19"/>
  <c r="Z1457" i="19"/>
  <c r="AA1457" i="19"/>
  <c r="E1458" i="19"/>
  <c r="F1458" i="19"/>
  <c r="G1458" i="19"/>
  <c r="H1458" i="19"/>
  <c r="I1458" i="19"/>
  <c r="J1458" i="19"/>
  <c r="K1458" i="19"/>
  <c r="L1458" i="19"/>
  <c r="M1458" i="19"/>
  <c r="N1458" i="19"/>
  <c r="O1458" i="19"/>
  <c r="Q1458" i="19"/>
  <c r="R1458" i="19"/>
  <c r="S1458" i="19"/>
  <c r="T1458" i="19"/>
  <c r="U1458" i="19"/>
  <c r="V1458" i="19"/>
  <c r="W1458" i="19"/>
  <c r="Y1458" i="19" s="1"/>
  <c r="X1458" i="19"/>
  <c r="Z1458" i="19"/>
  <c r="AA1458" i="19"/>
  <c r="E1459" i="19"/>
  <c r="F1459" i="19"/>
  <c r="G1459" i="19"/>
  <c r="H1459" i="19"/>
  <c r="I1459" i="19"/>
  <c r="J1459" i="19"/>
  <c r="K1459" i="19"/>
  <c r="L1459" i="19"/>
  <c r="M1459" i="19"/>
  <c r="N1459" i="19"/>
  <c r="O1459" i="19"/>
  <c r="Q1459" i="19"/>
  <c r="R1459" i="19"/>
  <c r="S1459" i="19"/>
  <c r="T1459" i="19"/>
  <c r="U1459" i="19"/>
  <c r="V1459" i="19"/>
  <c r="W1459" i="19"/>
  <c r="Y1459" i="19" s="1"/>
  <c r="X1459" i="19"/>
  <c r="Z1459" i="19"/>
  <c r="AA1459" i="19"/>
  <c r="E1460" i="19"/>
  <c r="F1460" i="19"/>
  <c r="G1460" i="19"/>
  <c r="H1460" i="19"/>
  <c r="I1460" i="19"/>
  <c r="J1460" i="19"/>
  <c r="K1460" i="19"/>
  <c r="L1460" i="19"/>
  <c r="M1460" i="19"/>
  <c r="N1460" i="19"/>
  <c r="O1460" i="19"/>
  <c r="Q1460" i="19"/>
  <c r="R1460" i="19"/>
  <c r="S1460" i="19"/>
  <c r="T1460" i="19"/>
  <c r="U1460" i="19"/>
  <c r="V1460" i="19"/>
  <c r="W1460" i="19"/>
  <c r="Y1460" i="19" s="1"/>
  <c r="X1460" i="19"/>
  <c r="Z1460" i="19"/>
  <c r="AB1460" i="19" s="1"/>
  <c r="AA1460" i="19"/>
  <c r="E1461" i="19"/>
  <c r="F1461" i="19"/>
  <c r="G1461" i="19"/>
  <c r="H1461" i="19"/>
  <c r="I1461" i="19"/>
  <c r="J1461" i="19"/>
  <c r="K1461" i="19"/>
  <c r="L1461" i="19"/>
  <c r="M1461" i="19"/>
  <c r="N1461" i="19"/>
  <c r="O1461" i="19"/>
  <c r="Q1461" i="19"/>
  <c r="R1461" i="19"/>
  <c r="S1461" i="19"/>
  <c r="T1461" i="19"/>
  <c r="U1461" i="19"/>
  <c r="V1461" i="19"/>
  <c r="W1461" i="19"/>
  <c r="Y1461" i="19" s="1"/>
  <c r="X1461" i="19"/>
  <c r="Z1461" i="19"/>
  <c r="AB1461" i="19" s="1"/>
  <c r="AA1461" i="19"/>
  <c r="E1462" i="19"/>
  <c r="F1462" i="19"/>
  <c r="G1462" i="19"/>
  <c r="H1462" i="19"/>
  <c r="I1462" i="19"/>
  <c r="J1462" i="19"/>
  <c r="K1462" i="19"/>
  <c r="L1462" i="19"/>
  <c r="M1462" i="19"/>
  <c r="N1462" i="19"/>
  <c r="P1462" i="19" s="1"/>
  <c r="O1462" i="19"/>
  <c r="Q1462" i="19"/>
  <c r="R1462" i="19"/>
  <c r="S1462" i="19"/>
  <c r="T1462" i="19"/>
  <c r="U1462" i="19"/>
  <c r="V1462" i="19"/>
  <c r="W1462" i="19"/>
  <c r="Y1462" i="19" s="1"/>
  <c r="X1462" i="19"/>
  <c r="Z1462" i="19"/>
  <c r="AB1462" i="19" s="1"/>
  <c r="AA1462" i="19"/>
  <c r="E1463" i="19"/>
  <c r="F1463" i="19"/>
  <c r="G1463" i="19"/>
  <c r="H1463" i="19"/>
  <c r="I1463" i="19"/>
  <c r="J1463" i="19"/>
  <c r="K1463" i="19"/>
  <c r="L1463" i="19"/>
  <c r="M1463" i="19"/>
  <c r="N1463" i="19"/>
  <c r="P1463" i="19" s="1"/>
  <c r="O1463" i="19"/>
  <c r="Q1463" i="19"/>
  <c r="R1463" i="19"/>
  <c r="S1463" i="19"/>
  <c r="T1463" i="19"/>
  <c r="U1463" i="19"/>
  <c r="V1463" i="19"/>
  <c r="W1463" i="19"/>
  <c r="Y1463" i="19" s="1"/>
  <c r="X1463" i="19"/>
  <c r="Z1463" i="19"/>
  <c r="AA1463" i="19"/>
  <c r="E1464" i="19"/>
  <c r="F1464" i="19"/>
  <c r="G1464" i="19"/>
  <c r="H1464" i="19"/>
  <c r="I1464" i="19"/>
  <c r="J1464" i="19"/>
  <c r="K1464" i="19"/>
  <c r="L1464" i="19"/>
  <c r="M1464" i="19"/>
  <c r="N1464" i="19"/>
  <c r="P1464" i="19" s="1"/>
  <c r="O1464" i="19"/>
  <c r="Q1464" i="19"/>
  <c r="R1464" i="19"/>
  <c r="S1464" i="19"/>
  <c r="T1464" i="19"/>
  <c r="U1464" i="19"/>
  <c r="V1464" i="19"/>
  <c r="W1464" i="19"/>
  <c r="Y1464" i="19" s="1"/>
  <c r="X1464" i="19"/>
  <c r="Z1464" i="19"/>
  <c r="AA1464" i="19"/>
  <c r="E1465" i="19"/>
  <c r="F1465" i="19"/>
  <c r="G1465" i="19"/>
  <c r="H1465" i="19"/>
  <c r="I1465" i="19"/>
  <c r="J1465" i="19"/>
  <c r="K1465" i="19"/>
  <c r="L1465" i="19"/>
  <c r="M1465" i="19"/>
  <c r="N1465" i="19"/>
  <c r="P1465" i="19" s="1"/>
  <c r="O1465" i="19"/>
  <c r="Q1465" i="19"/>
  <c r="R1465" i="19"/>
  <c r="S1465" i="19"/>
  <c r="T1465" i="19"/>
  <c r="U1465" i="19"/>
  <c r="V1465" i="19"/>
  <c r="W1465" i="19"/>
  <c r="Y1465" i="19" s="1"/>
  <c r="X1465" i="19"/>
  <c r="Z1465" i="19"/>
  <c r="AB1465" i="19" s="1"/>
  <c r="AA1465" i="19"/>
  <c r="E1466" i="19"/>
  <c r="F1466" i="19"/>
  <c r="G1466" i="19"/>
  <c r="H1466" i="19"/>
  <c r="I1466" i="19"/>
  <c r="J1466" i="19"/>
  <c r="K1466" i="19"/>
  <c r="L1466" i="19"/>
  <c r="M1466" i="19"/>
  <c r="N1466" i="19"/>
  <c r="P1466" i="19" s="1"/>
  <c r="O1466" i="19"/>
  <c r="Q1466" i="19"/>
  <c r="R1466" i="19"/>
  <c r="S1466" i="19"/>
  <c r="T1466" i="19"/>
  <c r="U1466" i="19"/>
  <c r="V1466" i="19"/>
  <c r="W1466" i="19"/>
  <c r="X1466" i="19"/>
  <c r="Z1466" i="19"/>
  <c r="AB1466" i="19" s="1"/>
  <c r="AA1466" i="19"/>
  <c r="E1467" i="19"/>
  <c r="F1467" i="19"/>
  <c r="G1467" i="19"/>
  <c r="H1467" i="19"/>
  <c r="I1467" i="19"/>
  <c r="J1467" i="19"/>
  <c r="K1467" i="19"/>
  <c r="L1467" i="19"/>
  <c r="M1467" i="19"/>
  <c r="N1467" i="19"/>
  <c r="O1467" i="19"/>
  <c r="P1467" i="19"/>
  <c r="Q1467" i="19"/>
  <c r="R1467" i="19"/>
  <c r="S1467" i="19"/>
  <c r="T1467" i="19"/>
  <c r="U1467" i="19"/>
  <c r="V1467" i="19"/>
  <c r="W1467" i="19"/>
  <c r="X1467" i="19"/>
  <c r="Z1467" i="19"/>
  <c r="AA1467" i="19"/>
  <c r="E1468" i="19"/>
  <c r="F1468" i="19"/>
  <c r="G1468" i="19"/>
  <c r="H1468" i="19"/>
  <c r="I1468" i="19"/>
  <c r="J1468" i="19"/>
  <c r="K1468" i="19"/>
  <c r="L1468" i="19"/>
  <c r="M1468" i="19"/>
  <c r="N1468" i="19"/>
  <c r="P1468" i="19" s="1"/>
  <c r="O1468" i="19"/>
  <c r="Q1468" i="19"/>
  <c r="R1468" i="19"/>
  <c r="S1468" i="19"/>
  <c r="T1468" i="19"/>
  <c r="U1468" i="19"/>
  <c r="V1468" i="19"/>
  <c r="W1468" i="19"/>
  <c r="Y1468" i="19" s="1"/>
  <c r="X1468" i="19"/>
  <c r="Z1468" i="19"/>
  <c r="AA1468" i="19"/>
  <c r="E1469" i="19"/>
  <c r="F1469" i="19"/>
  <c r="G1469" i="19"/>
  <c r="H1469" i="19"/>
  <c r="I1469" i="19"/>
  <c r="J1469" i="19"/>
  <c r="K1469" i="19"/>
  <c r="L1469" i="19"/>
  <c r="M1469" i="19"/>
  <c r="N1469" i="19"/>
  <c r="P1469" i="19" s="1"/>
  <c r="O1469" i="19"/>
  <c r="Q1469" i="19"/>
  <c r="R1469" i="19"/>
  <c r="S1469" i="19"/>
  <c r="T1469" i="19"/>
  <c r="U1469" i="19"/>
  <c r="V1469" i="19"/>
  <c r="W1469" i="19"/>
  <c r="Y1469" i="19" s="1"/>
  <c r="X1469" i="19"/>
  <c r="Z1469" i="19"/>
  <c r="AB1469" i="19" s="1"/>
  <c r="AA1469" i="19"/>
  <c r="E1470" i="19"/>
  <c r="F1470" i="19"/>
  <c r="G1470" i="19"/>
  <c r="H1470" i="19"/>
  <c r="I1470" i="19"/>
  <c r="J1470" i="19"/>
  <c r="K1470" i="19"/>
  <c r="L1470" i="19"/>
  <c r="M1470" i="19"/>
  <c r="N1470" i="19"/>
  <c r="P1470" i="19" s="1"/>
  <c r="O1470" i="19"/>
  <c r="Q1470" i="19"/>
  <c r="R1470" i="19"/>
  <c r="S1470" i="19"/>
  <c r="T1470" i="19"/>
  <c r="U1470" i="19"/>
  <c r="V1470" i="19"/>
  <c r="W1470" i="19"/>
  <c r="X1470" i="19"/>
  <c r="Z1470" i="19"/>
  <c r="AB1470" i="19" s="1"/>
  <c r="AA1470" i="19"/>
  <c r="E1471" i="19"/>
  <c r="F1471" i="19"/>
  <c r="G1471" i="19"/>
  <c r="H1471" i="19"/>
  <c r="I1471" i="19"/>
  <c r="J1471" i="19"/>
  <c r="K1471" i="19"/>
  <c r="L1471" i="19"/>
  <c r="M1471" i="19"/>
  <c r="N1471" i="19"/>
  <c r="O1471" i="19"/>
  <c r="P1471" i="19"/>
  <c r="Q1471" i="19"/>
  <c r="R1471" i="19"/>
  <c r="S1471" i="19"/>
  <c r="T1471" i="19"/>
  <c r="U1471" i="19"/>
  <c r="V1471" i="19"/>
  <c r="W1471" i="19"/>
  <c r="X1471" i="19"/>
  <c r="Z1471" i="19"/>
  <c r="AA1471" i="19"/>
  <c r="E1472" i="19"/>
  <c r="F1472" i="19"/>
  <c r="G1472" i="19"/>
  <c r="H1472" i="19"/>
  <c r="I1472" i="19"/>
  <c r="J1472" i="19"/>
  <c r="K1472" i="19"/>
  <c r="L1472" i="19"/>
  <c r="M1472" i="19"/>
  <c r="N1472" i="19"/>
  <c r="P1472" i="19" s="1"/>
  <c r="O1472" i="19"/>
  <c r="Q1472" i="19"/>
  <c r="R1472" i="19"/>
  <c r="S1472" i="19"/>
  <c r="T1472" i="19"/>
  <c r="U1472" i="19"/>
  <c r="V1472" i="19"/>
  <c r="W1472" i="19"/>
  <c r="Y1472" i="19" s="1"/>
  <c r="X1472" i="19"/>
  <c r="Z1472" i="19"/>
  <c r="AA1472" i="19"/>
  <c r="E1473" i="19"/>
  <c r="F1473" i="19"/>
  <c r="G1473" i="19"/>
  <c r="H1473" i="19"/>
  <c r="I1473" i="19"/>
  <c r="J1473" i="19"/>
  <c r="K1473" i="19"/>
  <c r="L1473" i="19"/>
  <c r="M1473" i="19"/>
  <c r="N1473" i="19"/>
  <c r="P1473" i="19" s="1"/>
  <c r="O1473" i="19"/>
  <c r="Q1473" i="19"/>
  <c r="R1473" i="19"/>
  <c r="S1473" i="19"/>
  <c r="T1473" i="19"/>
  <c r="U1473" i="19"/>
  <c r="V1473" i="19"/>
  <c r="W1473" i="19"/>
  <c r="Y1473" i="19" s="1"/>
  <c r="X1473" i="19"/>
  <c r="Z1473" i="19"/>
  <c r="AB1473" i="19" s="1"/>
  <c r="AA1473" i="19"/>
  <c r="E1474" i="19"/>
  <c r="F1474" i="19"/>
  <c r="G1474" i="19"/>
  <c r="H1474" i="19"/>
  <c r="I1474" i="19"/>
  <c r="J1474" i="19"/>
  <c r="K1474" i="19"/>
  <c r="L1474" i="19"/>
  <c r="M1474" i="19"/>
  <c r="N1474" i="19"/>
  <c r="P1474" i="19" s="1"/>
  <c r="O1474" i="19"/>
  <c r="Q1474" i="19"/>
  <c r="R1474" i="19"/>
  <c r="S1474" i="19"/>
  <c r="T1474" i="19"/>
  <c r="U1474" i="19"/>
  <c r="V1474" i="19"/>
  <c r="W1474" i="19"/>
  <c r="X1474" i="19"/>
  <c r="Z1474" i="19"/>
  <c r="AB1474" i="19" s="1"/>
  <c r="AA1474" i="19"/>
  <c r="E1475" i="19"/>
  <c r="F1475" i="19"/>
  <c r="G1475" i="19"/>
  <c r="H1475" i="19"/>
  <c r="I1475" i="19"/>
  <c r="J1475" i="19"/>
  <c r="K1475" i="19"/>
  <c r="L1475" i="19"/>
  <c r="M1475" i="19"/>
  <c r="N1475" i="19"/>
  <c r="O1475" i="19"/>
  <c r="P1475" i="19"/>
  <c r="Q1475" i="19"/>
  <c r="R1475" i="19"/>
  <c r="S1475" i="19"/>
  <c r="T1475" i="19"/>
  <c r="U1475" i="19"/>
  <c r="V1475" i="19"/>
  <c r="W1475" i="19"/>
  <c r="X1475" i="19"/>
  <c r="Z1475" i="19"/>
  <c r="AA1475" i="19"/>
  <c r="E1476" i="19"/>
  <c r="F1476" i="19"/>
  <c r="G1476" i="19"/>
  <c r="H1476" i="19"/>
  <c r="I1476" i="19"/>
  <c r="J1476" i="19"/>
  <c r="K1476" i="19"/>
  <c r="L1476" i="19"/>
  <c r="M1476" i="19"/>
  <c r="N1476" i="19"/>
  <c r="P1476" i="19" s="1"/>
  <c r="O1476" i="19"/>
  <c r="Q1476" i="19"/>
  <c r="R1476" i="19"/>
  <c r="S1476" i="19"/>
  <c r="T1476" i="19"/>
  <c r="U1476" i="19"/>
  <c r="V1476" i="19"/>
  <c r="W1476" i="19"/>
  <c r="Y1476" i="19" s="1"/>
  <c r="X1476" i="19"/>
  <c r="Z1476" i="19"/>
  <c r="AA1476" i="19"/>
  <c r="E1477" i="19"/>
  <c r="F1477" i="19"/>
  <c r="G1477" i="19"/>
  <c r="H1477" i="19"/>
  <c r="I1477" i="19"/>
  <c r="J1477" i="19"/>
  <c r="K1477" i="19"/>
  <c r="L1477" i="19"/>
  <c r="M1477" i="19"/>
  <c r="N1477" i="19"/>
  <c r="P1477" i="19" s="1"/>
  <c r="O1477" i="19"/>
  <c r="Q1477" i="19"/>
  <c r="R1477" i="19"/>
  <c r="S1477" i="19"/>
  <c r="T1477" i="19"/>
  <c r="U1477" i="19"/>
  <c r="V1477" i="19"/>
  <c r="W1477" i="19"/>
  <c r="Y1477" i="19" s="1"/>
  <c r="X1477" i="19"/>
  <c r="Z1477" i="19"/>
  <c r="AB1477" i="19" s="1"/>
  <c r="AA1477" i="19"/>
  <c r="E1478" i="19"/>
  <c r="F1478" i="19"/>
  <c r="G1478" i="19"/>
  <c r="H1478" i="19"/>
  <c r="I1478" i="19"/>
  <c r="J1478" i="19"/>
  <c r="K1478" i="19"/>
  <c r="L1478" i="19"/>
  <c r="M1478" i="19"/>
  <c r="N1478" i="19"/>
  <c r="P1478" i="19" s="1"/>
  <c r="O1478" i="19"/>
  <c r="Q1478" i="19"/>
  <c r="R1478" i="19"/>
  <c r="S1478" i="19"/>
  <c r="T1478" i="19"/>
  <c r="U1478" i="19"/>
  <c r="V1478" i="19"/>
  <c r="W1478" i="19"/>
  <c r="X1478" i="19"/>
  <c r="Z1478" i="19"/>
  <c r="AB1478" i="19" s="1"/>
  <c r="AA1478" i="19"/>
  <c r="E1479" i="19"/>
  <c r="F1479" i="19"/>
  <c r="G1479" i="19"/>
  <c r="H1479" i="19"/>
  <c r="I1479" i="19"/>
  <c r="J1479" i="19"/>
  <c r="K1479" i="19"/>
  <c r="L1479" i="19"/>
  <c r="M1479" i="19"/>
  <c r="N1479" i="19"/>
  <c r="O1479" i="19"/>
  <c r="P1479" i="19"/>
  <c r="Q1479" i="19"/>
  <c r="R1479" i="19"/>
  <c r="S1479" i="19"/>
  <c r="T1479" i="19"/>
  <c r="U1479" i="19"/>
  <c r="V1479" i="19"/>
  <c r="W1479" i="19"/>
  <c r="X1479" i="19"/>
  <c r="Z1479" i="19"/>
  <c r="AA1479" i="19"/>
  <c r="E1480" i="19"/>
  <c r="F1480" i="19"/>
  <c r="G1480" i="19"/>
  <c r="H1480" i="19"/>
  <c r="I1480" i="19"/>
  <c r="J1480" i="19"/>
  <c r="K1480" i="19"/>
  <c r="L1480" i="19"/>
  <c r="M1480" i="19"/>
  <c r="N1480" i="19"/>
  <c r="P1480" i="19" s="1"/>
  <c r="O1480" i="19"/>
  <c r="Q1480" i="19"/>
  <c r="R1480" i="19"/>
  <c r="S1480" i="19"/>
  <c r="T1480" i="19"/>
  <c r="U1480" i="19"/>
  <c r="V1480" i="19"/>
  <c r="W1480" i="19"/>
  <c r="Y1480" i="19" s="1"/>
  <c r="X1480" i="19"/>
  <c r="Z1480" i="19"/>
  <c r="AA1480" i="19"/>
  <c r="E1481" i="19"/>
  <c r="F1481" i="19"/>
  <c r="G1481" i="19"/>
  <c r="H1481" i="19"/>
  <c r="I1481" i="19"/>
  <c r="J1481" i="19"/>
  <c r="K1481" i="19"/>
  <c r="L1481" i="19"/>
  <c r="M1481" i="19"/>
  <c r="N1481" i="19"/>
  <c r="P1481" i="19" s="1"/>
  <c r="O1481" i="19"/>
  <c r="Q1481" i="19"/>
  <c r="R1481" i="19"/>
  <c r="S1481" i="19"/>
  <c r="T1481" i="19"/>
  <c r="U1481" i="19"/>
  <c r="V1481" i="19"/>
  <c r="W1481" i="19"/>
  <c r="Y1481" i="19" s="1"/>
  <c r="X1481" i="19"/>
  <c r="Z1481" i="19"/>
  <c r="AB1481" i="19" s="1"/>
  <c r="AA1481" i="19"/>
  <c r="E1482" i="19"/>
  <c r="F1482" i="19"/>
  <c r="G1482" i="19"/>
  <c r="H1482" i="19"/>
  <c r="I1482" i="19"/>
  <c r="J1482" i="19"/>
  <c r="K1482" i="19"/>
  <c r="L1482" i="19"/>
  <c r="M1482" i="19"/>
  <c r="N1482" i="19"/>
  <c r="P1482" i="19" s="1"/>
  <c r="O1482" i="19"/>
  <c r="Q1482" i="19"/>
  <c r="R1482" i="19"/>
  <c r="S1482" i="19"/>
  <c r="T1482" i="19"/>
  <c r="U1482" i="19"/>
  <c r="V1482" i="19"/>
  <c r="W1482" i="19"/>
  <c r="X1482" i="19"/>
  <c r="Z1482" i="19"/>
  <c r="AB1482" i="19" s="1"/>
  <c r="AA1482" i="19"/>
  <c r="E1483" i="19"/>
  <c r="F1483" i="19"/>
  <c r="G1483" i="19"/>
  <c r="H1483" i="19"/>
  <c r="I1483" i="19"/>
  <c r="J1483" i="19"/>
  <c r="K1483" i="19"/>
  <c r="L1483" i="19"/>
  <c r="M1483" i="19"/>
  <c r="N1483" i="19"/>
  <c r="O1483" i="19"/>
  <c r="P1483" i="19"/>
  <c r="Q1483" i="19"/>
  <c r="R1483" i="19"/>
  <c r="S1483" i="19"/>
  <c r="T1483" i="19"/>
  <c r="U1483" i="19"/>
  <c r="V1483" i="19"/>
  <c r="W1483" i="19"/>
  <c r="X1483" i="19"/>
  <c r="Z1483" i="19"/>
  <c r="AA1483" i="19"/>
  <c r="E1484" i="19"/>
  <c r="F1484" i="19"/>
  <c r="G1484" i="19"/>
  <c r="H1484" i="19"/>
  <c r="I1484" i="19"/>
  <c r="J1484" i="19"/>
  <c r="K1484" i="19"/>
  <c r="L1484" i="19"/>
  <c r="M1484" i="19"/>
  <c r="N1484" i="19"/>
  <c r="P1484" i="19" s="1"/>
  <c r="O1484" i="19"/>
  <c r="Q1484" i="19"/>
  <c r="R1484" i="19"/>
  <c r="S1484" i="19"/>
  <c r="T1484" i="19"/>
  <c r="U1484" i="19"/>
  <c r="V1484" i="19"/>
  <c r="W1484" i="19"/>
  <c r="Y1484" i="19" s="1"/>
  <c r="X1484" i="19"/>
  <c r="Z1484" i="19"/>
  <c r="AA1484" i="19"/>
  <c r="E1485" i="19"/>
  <c r="F1485" i="19"/>
  <c r="G1485" i="19"/>
  <c r="H1485" i="19"/>
  <c r="I1485" i="19"/>
  <c r="J1485" i="19"/>
  <c r="K1485" i="19"/>
  <c r="L1485" i="19"/>
  <c r="M1485" i="19"/>
  <c r="N1485" i="19"/>
  <c r="P1485" i="19" s="1"/>
  <c r="O1485" i="19"/>
  <c r="Q1485" i="19"/>
  <c r="R1485" i="19"/>
  <c r="S1485" i="19"/>
  <c r="T1485" i="19"/>
  <c r="U1485" i="19"/>
  <c r="V1485" i="19"/>
  <c r="W1485" i="19"/>
  <c r="Y1485" i="19" s="1"/>
  <c r="X1485" i="19"/>
  <c r="Z1485" i="19"/>
  <c r="AB1485" i="19" s="1"/>
  <c r="AA1485" i="19"/>
  <c r="E1486" i="19"/>
  <c r="F1486" i="19"/>
  <c r="G1486" i="19"/>
  <c r="H1486" i="19"/>
  <c r="I1486" i="19"/>
  <c r="J1486" i="19"/>
  <c r="K1486" i="19"/>
  <c r="L1486" i="19"/>
  <c r="M1486" i="19"/>
  <c r="N1486" i="19"/>
  <c r="P1486" i="19" s="1"/>
  <c r="O1486" i="19"/>
  <c r="Q1486" i="19"/>
  <c r="R1486" i="19"/>
  <c r="S1486" i="19"/>
  <c r="T1486" i="19"/>
  <c r="U1486" i="19"/>
  <c r="V1486" i="19"/>
  <c r="W1486" i="19"/>
  <c r="X1486" i="19"/>
  <c r="Z1486" i="19"/>
  <c r="AB1486" i="19" s="1"/>
  <c r="AA1486" i="19"/>
  <c r="E1487" i="19"/>
  <c r="F1487" i="19"/>
  <c r="G1487" i="19"/>
  <c r="H1487" i="19"/>
  <c r="I1487" i="19"/>
  <c r="J1487" i="19"/>
  <c r="K1487" i="19"/>
  <c r="L1487" i="19"/>
  <c r="M1487" i="19"/>
  <c r="N1487" i="19"/>
  <c r="O1487" i="19"/>
  <c r="P1487" i="19"/>
  <c r="Q1487" i="19"/>
  <c r="R1487" i="19"/>
  <c r="S1487" i="19"/>
  <c r="T1487" i="19"/>
  <c r="U1487" i="19"/>
  <c r="V1487" i="19"/>
  <c r="W1487" i="19"/>
  <c r="X1487" i="19"/>
  <c r="Z1487" i="19"/>
  <c r="AA1487" i="19"/>
  <c r="E1488" i="19"/>
  <c r="F1488" i="19"/>
  <c r="G1488" i="19"/>
  <c r="H1488" i="19"/>
  <c r="I1488" i="19"/>
  <c r="J1488" i="19"/>
  <c r="K1488" i="19"/>
  <c r="L1488" i="19"/>
  <c r="M1488" i="19"/>
  <c r="N1488" i="19"/>
  <c r="P1488" i="19" s="1"/>
  <c r="O1488" i="19"/>
  <c r="Q1488" i="19"/>
  <c r="R1488" i="19"/>
  <c r="S1488" i="19"/>
  <c r="T1488" i="19"/>
  <c r="U1488" i="19"/>
  <c r="V1488" i="19"/>
  <c r="W1488" i="19"/>
  <c r="Y1488" i="19" s="1"/>
  <c r="X1488" i="19"/>
  <c r="Z1488" i="19"/>
  <c r="AB1488" i="19" s="1"/>
  <c r="AA1488" i="19"/>
  <c r="E1489" i="19"/>
  <c r="F1489" i="19"/>
  <c r="G1489" i="19"/>
  <c r="H1489" i="19"/>
  <c r="I1489" i="19"/>
  <c r="J1489" i="19"/>
  <c r="K1489" i="19"/>
  <c r="L1489" i="19"/>
  <c r="M1489" i="19"/>
  <c r="N1489" i="19"/>
  <c r="P1489" i="19" s="1"/>
  <c r="O1489" i="19"/>
  <c r="Q1489" i="19"/>
  <c r="R1489" i="19"/>
  <c r="S1489" i="19"/>
  <c r="T1489" i="19"/>
  <c r="U1489" i="19"/>
  <c r="V1489" i="19"/>
  <c r="W1489" i="19"/>
  <c r="Y1489" i="19" s="1"/>
  <c r="X1489" i="19"/>
  <c r="Z1489" i="19"/>
  <c r="AB1489" i="19" s="1"/>
  <c r="AA1489" i="19"/>
  <c r="E1490" i="19"/>
  <c r="F1490" i="19"/>
  <c r="G1490" i="19"/>
  <c r="H1490" i="19"/>
  <c r="I1490" i="19"/>
  <c r="J1490" i="19"/>
  <c r="K1490" i="19"/>
  <c r="L1490" i="19"/>
  <c r="M1490" i="19"/>
  <c r="N1490" i="19"/>
  <c r="P1490" i="19" s="1"/>
  <c r="O1490" i="19"/>
  <c r="Q1490" i="19"/>
  <c r="R1490" i="19"/>
  <c r="S1490" i="19"/>
  <c r="T1490" i="19"/>
  <c r="U1490" i="19"/>
  <c r="V1490" i="19"/>
  <c r="W1490" i="19"/>
  <c r="Y1490" i="19" s="1"/>
  <c r="X1490" i="19"/>
  <c r="Z1490" i="19"/>
  <c r="AB1490" i="19" s="1"/>
  <c r="AA1490" i="19"/>
  <c r="E1491" i="19"/>
  <c r="F1491" i="19"/>
  <c r="G1491" i="19"/>
  <c r="H1491" i="19"/>
  <c r="I1491" i="19"/>
  <c r="J1491" i="19"/>
  <c r="K1491" i="19"/>
  <c r="L1491" i="19"/>
  <c r="M1491" i="19"/>
  <c r="N1491" i="19"/>
  <c r="P1491" i="19" s="1"/>
  <c r="O1491" i="19"/>
  <c r="Q1491" i="19"/>
  <c r="R1491" i="19"/>
  <c r="S1491" i="19"/>
  <c r="T1491" i="19"/>
  <c r="U1491" i="19"/>
  <c r="V1491" i="19"/>
  <c r="W1491" i="19"/>
  <c r="Y1491" i="19" s="1"/>
  <c r="X1491" i="19"/>
  <c r="Z1491" i="19"/>
  <c r="AB1491" i="19" s="1"/>
  <c r="AA1491" i="19"/>
  <c r="E1492" i="19"/>
  <c r="F1492" i="19"/>
  <c r="G1492" i="19"/>
  <c r="H1492" i="19"/>
  <c r="I1492" i="19"/>
  <c r="J1492" i="19"/>
  <c r="K1492" i="19"/>
  <c r="L1492" i="19"/>
  <c r="M1492" i="19"/>
  <c r="N1492" i="19"/>
  <c r="P1492" i="19" s="1"/>
  <c r="O1492" i="19"/>
  <c r="Q1492" i="19"/>
  <c r="R1492" i="19"/>
  <c r="S1492" i="19"/>
  <c r="T1492" i="19"/>
  <c r="U1492" i="19"/>
  <c r="V1492" i="19"/>
  <c r="W1492" i="19"/>
  <c r="Y1492" i="19" s="1"/>
  <c r="X1492" i="19"/>
  <c r="Z1492" i="19"/>
  <c r="AB1492" i="19" s="1"/>
  <c r="AA1492" i="19"/>
  <c r="E1493" i="19"/>
  <c r="F1493" i="19"/>
  <c r="G1493" i="19"/>
  <c r="H1493" i="19"/>
  <c r="I1493" i="19"/>
  <c r="J1493" i="19"/>
  <c r="K1493" i="19"/>
  <c r="L1493" i="19"/>
  <c r="M1493" i="19"/>
  <c r="N1493" i="19"/>
  <c r="P1493" i="19" s="1"/>
  <c r="O1493" i="19"/>
  <c r="Q1493" i="19"/>
  <c r="R1493" i="19"/>
  <c r="S1493" i="19"/>
  <c r="T1493" i="19"/>
  <c r="U1493" i="19"/>
  <c r="V1493" i="19"/>
  <c r="W1493" i="19"/>
  <c r="Y1493" i="19" s="1"/>
  <c r="X1493" i="19"/>
  <c r="Z1493" i="19"/>
  <c r="AB1493" i="19" s="1"/>
  <c r="AA1493" i="19"/>
  <c r="E1494" i="19"/>
  <c r="F1494" i="19"/>
  <c r="G1494" i="19"/>
  <c r="H1494" i="19"/>
  <c r="I1494" i="19"/>
  <c r="J1494" i="19"/>
  <c r="K1494" i="19"/>
  <c r="L1494" i="19"/>
  <c r="M1494" i="19"/>
  <c r="N1494" i="19"/>
  <c r="P1494" i="19" s="1"/>
  <c r="O1494" i="19"/>
  <c r="Q1494" i="19"/>
  <c r="R1494" i="19"/>
  <c r="S1494" i="19"/>
  <c r="T1494" i="19"/>
  <c r="U1494" i="19"/>
  <c r="V1494" i="19"/>
  <c r="W1494" i="19"/>
  <c r="Y1494" i="19" s="1"/>
  <c r="X1494" i="19"/>
  <c r="Z1494" i="19"/>
  <c r="AB1494" i="19" s="1"/>
  <c r="AA1494" i="19"/>
  <c r="E1495" i="19"/>
  <c r="F1495" i="19"/>
  <c r="G1495" i="19"/>
  <c r="H1495" i="19"/>
  <c r="I1495" i="19"/>
  <c r="J1495" i="19"/>
  <c r="K1495" i="19"/>
  <c r="L1495" i="19"/>
  <c r="M1495" i="19"/>
  <c r="N1495" i="19"/>
  <c r="P1495" i="19" s="1"/>
  <c r="O1495" i="19"/>
  <c r="Q1495" i="19"/>
  <c r="R1495" i="19"/>
  <c r="S1495" i="19"/>
  <c r="T1495" i="19"/>
  <c r="U1495" i="19"/>
  <c r="V1495" i="19"/>
  <c r="W1495" i="19"/>
  <c r="Y1495" i="19" s="1"/>
  <c r="X1495" i="19"/>
  <c r="Z1495" i="19"/>
  <c r="AB1495" i="19" s="1"/>
  <c r="AA1495" i="19"/>
  <c r="E1496" i="19"/>
  <c r="F1496" i="19"/>
  <c r="G1496" i="19"/>
  <c r="H1496" i="19"/>
  <c r="I1496" i="19"/>
  <c r="J1496" i="19"/>
  <c r="K1496" i="19"/>
  <c r="L1496" i="19"/>
  <c r="M1496" i="19"/>
  <c r="N1496" i="19"/>
  <c r="P1496" i="19" s="1"/>
  <c r="O1496" i="19"/>
  <c r="Q1496" i="19"/>
  <c r="R1496" i="19"/>
  <c r="S1496" i="19"/>
  <c r="T1496" i="19"/>
  <c r="U1496" i="19"/>
  <c r="V1496" i="19"/>
  <c r="W1496" i="19"/>
  <c r="Y1496" i="19" s="1"/>
  <c r="X1496" i="19"/>
  <c r="Z1496" i="19"/>
  <c r="AB1496" i="19" s="1"/>
  <c r="AA1496" i="19"/>
  <c r="E1497" i="19"/>
  <c r="F1497" i="19"/>
  <c r="G1497" i="19"/>
  <c r="H1497" i="19"/>
  <c r="I1497" i="19"/>
  <c r="J1497" i="19"/>
  <c r="K1497" i="19"/>
  <c r="L1497" i="19"/>
  <c r="M1497" i="19"/>
  <c r="N1497" i="19"/>
  <c r="P1497" i="19" s="1"/>
  <c r="O1497" i="19"/>
  <c r="Q1497" i="19"/>
  <c r="R1497" i="19"/>
  <c r="S1497" i="19"/>
  <c r="T1497" i="19"/>
  <c r="U1497" i="19"/>
  <c r="V1497" i="19"/>
  <c r="W1497" i="19"/>
  <c r="Y1497" i="19" s="1"/>
  <c r="X1497" i="19"/>
  <c r="Z1497" i="19"/>
  <c r="AB1497" i="19" s="1"/>
  <c r="AA1497" i="19"/>
  <c r="E1498" i="19"/>
  <c r="F1498" i="19"/>
  <c r="G1498" i="19"/>
  <c r="H1498" i="19"/>
  <c r="I1498" i="19"/>
  <c r="J1498" i="19"/>
  <c r="K1498" i="19"/>
  <c r="L1498" i="19"/>
  <c r="M1498" i="19"/>
  <c r="N1498" i="19"/>
  <c r="P1498" i="19" s="1"/>
  <c r="O1498" i="19"/>
  <c r="Q1498" i="19"/>
  <c r="R1498" i="19"/>
  <c r="S1498" i="19"/>
  <c r="T1498" i="19"/>
  <c r="U1498" i="19"/>
  <c r="V1498" i="19"/>
  <c r="W1498" i="19"/>
  <c r="Y1498" i="19" s="1"/>
  <c r="X1498" i="19"/>
  <c r="Z1498" i="19"/>
  <c r="AB1498" i="19" s="1"/>
  <c r="AA1498" i="19"/>
  <c r="E1499" i="19"/>
  <c r="F1499" i="19"/>
  <c r="G1499" i="19"/>
  <c r="H1499" i="19"/>
  <c r="I1499" i="19"/>
  <c r="J1499" i="19"/>
  <c r="K1499" i="19"/>
  <c r="L1499" i="19"/>
  <c r="M1499" i="19"/>
  <c r="N1499" i="19"/>
  <c r="P1499" i="19" s="1"/>
  <c r="O1499" i="19"/>
  <c r="Q1499" i="19"/>
  <c r="R1499" i="19"/>
  <c r="S1499" i="19"/>
  <c r="T1499" i="19"/>
  <c r="U1499" i="19"/>
  <c r="V1499" i="19"/>
  <c r="W1499" i="19"/>
  <c r="Y1499" i="19" s="1"/>
  <c r="X1499" i="19"/>
  <c r="Z1499" i="19"/>
  <c r="AB1499" i="19" s="1"/>
  <c r="AA1499" i="19"/>
  <c r="E1500" i="19"/>
  <c r="F1500" i="19"/>
  <c r="G1500" i="19"/>
  <c r="H1500" i="19"/>
  <c r="I1500" i="19"/>
  <c r="J1500" i="19"/>
  <c r="K1500" i="19"/>
  <c r="L1500" i="19"/>
  <c r="M1500" i="19"/>
  <c r="N1500" i="19"/>
  <c r="P1500" i="19" s="1"/>
  <c r="O1500" i="19"/>
  <c r="Q1500" i="19"/>
  <c r="R1500" i="19"/>
  <c r="S1500" i="19"/>
  <c r="T1500" i="19"/>
  <c r="U1500" i="19"/>
  <c r="V1500" i="19"/>
  <c r="W1500" i="19"/>
  <c r="Y1500" i="19" s="1"/>
  <c r="X1500" i="19"/>
  <c r="Z1500" i="19"/>
  <c r="AB1500" i="19" s="1"/>
  <c r="AA1500" i="19"/>
  <c r="E1501" i="19"/>
  <c r="F1501" i="19"/>
  <c r="G1501" i="19"/>
  <c r="H1501" i="19"/>
  <c r="I1501" i="19"/>
  <c r="J1501" i="19"/>
  <c r="K1501" i="19"/>
  <c r="L1501" i="19"/>
  <c r="M1501" i="19"/>
  <c r="N1501" i="19"/>
  <c r="P1501" i="19" s="1"/>
  <c r="O1501" i="19"/>
  <c r="Q1501" i="19"/>
  <c r="R1501" i="19"/>
  <c r="S1501" i="19"/>
  <c r="T1501" i="19"/>
  <c r="U1501" i="19"/>
  <c r="V1501" i="19"/>
  <c r="W1501" i="19"/>
  <c r="Y1501" i="19" s="1"/>
  <c r="X1501" i="19"/>
  <c r="Z1501" i="19"/>
  <c r="AB1501" i="19" s="1"/>
  <c r="AA1501" i="19"/>
  <c r="E1502" i="19"/>
  <c r="F1502" i="19"/>
  <c r="G1502" i="19"/>
  <c r="H1502" i="19"/>
  <c r="I1502" i="19"/>
  <c r="J1502" i="19"/>
  <c r="K1502" i="19"/>
  <c r="L1502" i="19"/>
  <c r="M1502" i="19"/>
  <c r="N1502" i="19"/>
  <c r="P1502" i="19" s="1"/>
  <c r="O1502" i="19"/>
  <c r="Q1502" i="19"/>
  <c r="R1502" i="19"/>
  <c r="S1502" i="19"/>
  <c r="T1502" i="19"/>
  <c r="U1502" i="19"/>
  <c r="V1502" i="19"/>
  <c r="W1502" i="19"/>
  <c r="Y1502" i="19" s="1"/>
  <c r="X1502" i="19"/>
  <c r="Z1502" i="19"/>
  <c r="AB1502" i="19" s="1"/>
  <c r="AA1502" i="19"/>
  <c r="E1503" i="19"/>
  <c r="F1503" i="19"/>
  <c r="G1503" i="19"/>
  <c r="H1503" i="19"/>
  <c r="I1503" i="19"/>
  <c r="J1503" i="19"/>
  <c r="K1503" i="19"/>
  <c r="L1503" i="19"/>
  <c r="M1503" i="19"/>
  <c r="N1503" i="19"/>
  <c r="P1503" i="19" s="1"/>
  <c r="O1503" i="19"/>
  <c r="Q1503" i="19"/>
  <c r="R1503" i="19"/>
  <c r="S1503" i="19"/>
  <c r="T1503" i="19"/>
  <c r="U1503" i="19"/>
  <c r="V1503" i="19"/>
  <c r="W1503" i="19"/>
  <c r="Y1503" i="19" s="1"/>
  <c r="X1503" i="19"/>
  <c r="Z1503" i="19"/>
  <c r="AB1503" i="19" s="1"/>
  <c r="AA1503" i="19"/>
  <c r="E1504" i="19"/>
  <c r="F1504" i="19"/>
  <c r="G1504" i="19"/>
  <c r="H1504" i="19"/>
  <c r="I1504" i="19"/>
  <c r="J1504" i="19"/>
  <c r="K1504" i="19"/>
  <c r="L1504" i="19"/>
  <c r="M1504" i="19"/>
  <c r="N1504" i="19"/>
  <c r="P1504" i="19" s="1"/>
  <c r="O1504" i="19"/>
  <c r="Q1504" i="19"/>
  <c r="R1504" i="19"/>
  <c r="S1504" i="19"/>
  <c r="T1504" i="19"/>
  <c r="U1504" i="19"/>
  <c r="V1504" i="19"/>
  <c r="W1504" i="19"/>
  <c r="Y1504" i="19" s="1"/>
  <c r="X1504" i="19"/>
  <c r="Z1504" i="19"/>
  <c r="AB1504" i="19" s="1"/>
  <c r="AA1504" i="19"/>
  <c r="E1505" i="19"/>
  <c r="F1505" i="19"/>
  <c r="G1505" i="19"/>
  <c r="H1505" i="19"/>
  <c r="I1505" i="19"/>
  <c r="J1505" i="19"/>
  <c r="K1505" i="19"/>
  <c r="L1505" i="19"/>
  <c r="M1505" i="19"/>
  <c r="N1505" i="19"/>
  <c r="P1505" i="19" s="1"/>
  <c r="O1505" i="19"/>
  <c r="Q1505" i="19"/>
  <c r="R1505" i="19"/>
  <c r="S1505" i="19"/>
  <c r="T1505" i="19"/>
  <c r="U1505" i="19"/>
  <c r="V1505" i="19"/>
  <c r="W1505" i="19"/>
  <c r="Y1505" i="19" s="1"/>
  <c r="X1505" i="19"/>
  <c r="Z1505" i="19"/>
  <c r="AB1505" i="19" s="1"/>
  <c r="AA1505" i="19"/>
  <c r="E1506" i="19"/>
  <c r="F1506" i="19"/>
  <c r="G1506" i="19"/>
  <c r="H1506" i="19"/>
  <c r="I1506" i="19"/>
  <c r="J1506" i="19"/>
  <c r="K1506" i="19"/>
  <c r="L1506" i="19"/>
  <c r="M1506" i="19"/>
  <c r="N1506" i="19"/>
  <c r="P1506" i="19" s="1"/>
  <c r="O1506" i="19"/>
  <c r="Q1506" i="19"/>
  <c r="R1506" i="19"/>
  <c r="S1506" i="19"/>
  <c r="T1506" i="19"/>
  <c r="U1506" i="19"/>
  <c r="V1506" i="19"/>
  <c r="W1506" i="19"/>
  <c r="Y1506" i="19" s="1"/>
  <c r="X1506" i="19"/>
  <c r="Z1506" i="19"/>
  <c r="AB1506" i="19" s="1"/>
  <c r="AA1506" i="19"/>
  <c r="E1507" i="19"/>
  <c r="F1507" i="19"/>
  <c r="G1507" i="19"/>
  <c r="H1507" i="19"/>
  <c r="I1507" i="19"/>
  <c r="J1507" i="19"/>
  <c r="K1507" i="19"/>
  <c r="L1507" i="19"/>
  <c r="M1507" i="19"/>
  <c r="N1507" i="19"/>
  <c r="P1507" i="19" s="1"/>
  <c r="O1507" i="19"/>
  <c r="Q1507" i="19"/>
  <c r="R1507" i="19"/>
  <c r="S1507" i="19"/>
  <c r="T1507" i="19"/>
  <c r="U1507" i="19"/>
  <c r="V1507" i="19"/>
  <c r="W1507" i="19"/>
  <c r="Y1507" i="19" s="1"/>
  <c r="X1507" i="19"/>
  <c r="Z1507" i="19"/>
  <c r="AB1507" i="19" s="1"/>
  <c r="AA1507" i="19"/>
  <c r="E1508" i="19"/>
  <c r="F1508" i="19"/>
  <c r="G1508" i="19"/>
  <c r="H1508" i="19"/>
  <c r="I1508" i="19"/>
  <c r="J1508" i="19"/>
  <c r="K1508" i="19"/>
  <c r="L1508" i="19"/>
  <c r="M1508" i="19"/>
  <c r="N1508" i="19"/>
  <c r="P1508" i="19" s="1"/>
  <c r="O1508" i="19"/>
  <c r="Q1508" i="19"/>
  <c r="R1508" i="19"/>
  <c r="S1508" i="19"/>
  <c r="T1508" i="19"/>
  <c r="U1508" i="19"/>
  <c r="V1508" i="19"/>
  <c r="W1508" i="19"/>
  <c r="Y1508" i="19" s="1"/>
  <c r="X1508" i="19"/>
  <c r="Z1508" i="19"/>
  <c r="AB1508" i="19" s="1"/>
  <c r="AA1508" i="19"/>
  <c r="E1509" i="19"/>
  <c r="F1509" i="19"/>
  <c r="G1509" i="19"/>
  <c r="H1509" i="19"/>
  <c r="I1509" i="19"/>
  <c r="J1509" i="19"/>
  <c r="K1509" i="19"/>
  <c r="L1509" i="19"/>
  <c r="M1509" i="19"/>
  <c r="N1509" i="19"/>
  <c r="P1509" i="19" s="1"/>
  <c r="O1509" i="19"/>
  <c r="Q1509" i="19"/>
  <c r="R1509" i="19"/>
  <c r="S1509" i="19"/>
  <c r="T1509" i="19"/>
  <c r="U1509" i="19"/>
  <c r="V1509" i="19"/>
  <c r="W1509" i="19"/>
  <c r="Y1509" i="19" s="1"/>
  <c r="X1509" i="19"/>
  <c r="Z1509" i="19"/>
  <c r="AB1509" i="19" s="1"/>
  <c r="AA1509" i="19"/>
  <c r="E1510" i="19"/>
  <c r="F1510" i="19"/>
  <c r="G1510" i="19"/>
  <c r="H1510" i="19"/>
  <c r="I1510" i="19"/>
  <c r="J1510" i="19"/>
  <c r="K1510" i="19"/>
  <c r="L1510" i="19"/>
  <c r="M1510" i="19"/>
  <c r="N1510" i="19"/>
  <c r="P1510" i="19" s="1"/>
  <c r="O1510" i="19"/>
  <c r="Q1510" i="19"/>
  <c r="R1510" i="19"/>
  <c r="S1510" i="19"/>
  <c r="T1510" i="19"/>
  <c r="U1510" i="19"/>
  <c r="V1510" i="19"/>
  <c r="W1510" i="19"/>
  <c r="Y1510" i="19" s="1"/>
  <c r="X1510" i="19"/>
  <c r="Z1510" i="19"/>
  <c r="AB1510" i="19" s="1"/>
  <c r="AA1510" i="19"/>
  <c r="E1511" i="19"/>
  <c r="F1511" i="19"/>
  <c r="G1511" i="19"/>
  <c r="H1511" i="19"/>
  <c r="I1511" i="19"/>
  <c r="J1511" i="19"/>
  <c r="K1511" i="19"/>
  <c r="L1511" i="19"/>
  <c r="M1511" i="19"/>
  <c r="N1511" i="19"/>
  <c r="P1511" i="19" s="1"/>
  <c r="O1511" i="19"/>
  <c r="Q1511" i="19"/>
  <c r="R1511" i="19"/>
  <c r="S1511" i="19"/>
  <c r="T1511" i="19"/>
  <c r="U1511" i="19"/>
  <c r="V1511" i="19"/>
  <c r="W1511" i="19"/>
  <c r="Y1511" i="19" s="1"/>
  <c r="X1511" i="19"/>
  <c r="Z1511" i="19"/>
  <c r="AB1511" i="19" s="1"/>
  <c r="AA1511" i="19"/>
  <c r="E1512" i="19"/>
  <c r="F1512" i="19"/>
  <c r="G1512" i="19"/>
  <c r="H1512" i="19"/>
  <c r="I1512" i="19"/>
  <c r="J1512" i="19"/>
  <c r="K1512" i="19"/>
  <c r="L1512" i="19"/>
  <c r="M1512" i="19"/>
  <c r="N1512" i="19"/>
  <c r="P1512" i="19" s="1"/>
  <c r="O1512" i="19"/>
  <c r="Q1512" i="19"/>
  <c r="R1512" i="19"/>
  <c r="S1512" i="19"/>
  <c r="T1512" i="19"/>
  <c r="U1512" i="19"/>
  <c r="V1512" i="19"/>
  <c r="W1512" i="19"/>
  <c r="Y1512" i="19" s="1"/>
  <c r="X1512" i="19"/>
  <c r="Z1512" i="19"/>
  <c r="AB1512" i="19" s="1"/>
  <c r="AA1512" i="19"/>
  <c r="E1513" i="19"/>
  <c r="F1513" i="19"/>
  <c r="G1513" i="19"/>
  <c r="H1513" i="19"/>
  <c r="I1513" i="19"/>
  <c r="J1513" i="19"/>
  <c r="K1513" i="19"/>
  <c r="L1513" i="19"/>
  <c r="M1513" i="19"/>
  <c r="N1513" i="19"/>
  <c r="P1513" i="19" s="1"/>
  <c r="O1513" i="19"/>
  <c r="Q1513" i="19"/>
  <c r="R1513" i="19"/>
  <c r="S1513" i="19"/>
  <c r="T1513" i="19"/>
  <c r="U1513" i="19"/>
  <c r="V1513" i="19"/>
  <c r="W1513" i="19"/>
  <c r="Y1513" i="19" s="1"/>
  <c r="X1513" i="19"/>
  <c r="Z1513" i="19"/>
  <c r="AB1513" i="19" s="1"/>
  <c r="AA1513" i="19"/>
  <c r="E1514" i="19"/>
  <c r="F1514" i="19"/>
  <c r="G1514" i="19"/>
  <c r="H1514" i="19"/>
  <c r="I1514" i="19"/>
  <c r="J1514" i="19"/>
  <c r="K1514" i="19"/>
  <c r="L1514" i="19"/>
  <c r="M1514" i="19"/>
  <c r="N1514" i="19"/>
  <c r="P1514" i="19" s="1"/>
  <c r="O1514" i="19"/>
  <c r="Q1514" i="19"/>
  <c r="R1514" i="19"/>
  <c r="S1514" i="19"/>
  <c r="T1514" i="19"/>
  <c r="U1514" i="19"/>
  <c r="V1514" i="19"/>
  <c r="W1514" i="19"/>
  <c r="Y1514" i="19" s="1"/>
  <c r="X1514" i="19"/>
  <c r="Z1514" i="19"/>
  <c r="AB1514" i="19" s="1"/>
  <c r="AA1514" i="19"/>
  <c r="E1515" i="19"/>
  <c r="F1515" i="19"/>
  <c r="G1515" i="19"/>
  <c r="H1515" i="19"/>
  <c r="I1515" i="19"/>
  <c r="J1515" i="19"/>
  <c r="K1515" i="19"/>
  <c r="L1515" i="19"/>
  <c r="M1515" i="19"/>
  <c r="N1515" i="19"/>
  <c r="P1515" i="19" s="1"/>
  <c r="O1515" i="19"/>
  <c r="Q1515" i="19"/>
  <c r="R1515" i="19"/>
  <c r="S1515" i="19"/>
  <c r="T1515" i="19"/>
  <c r="U1515" i="19"/>
  <c r="V1515" i="19"/>
  <c r="W1515" i="19"/>
  <c r="Y1515" i="19" s="1"/>
  <c r="X1515" i="19"/>
  <c r="Z1515" i="19"/>
  <c r="AB1515" i="19" s="1"/>
  <c r="AA1515" i="19"/>
  <c r="E1516" i="19"/>
  <c r="F1516" i="19"/>
  <c r="G1516" i="19"/>
  <c r="H1516" i="19"/>
  <c r="I1516" i="19"/>
  <c r="J1516" i="19"/>
  <c r="K1516" i="19"/>
  <c r="L1516" i="19"/>
  <c r="M1516" i="19"/>
  <c r="N1516" i="19"/>
  <c r="P1516" i="19" s="1"/>
  <c r="O1516" i="19"/>
  <c r="Q1516" i="19"/>
  <c r="R1516" i="19"/>
  <c r="S1516" i="19"/>
  <c r="T1516" i="19"/>
  <c r="U1516" i="19"/>
  <c r="V1516" i="19"/>
  <c r="W1516" i="19"/>
  <c r="Y1516" i="19" s="1"/>
  <c r="X1516" i="19"/>
  <c r="Z1516" i="19"/>
  <c r="AB1516" i="19" s="1"/>
  <c r="AA1516" i="19"/>
  <c r="E1517" i="19"/>
  <c r="F1517" i="19"/>
  <c r="G1517" i="19"/>
  <c r="H1517" i="19"/>
  <c r="I1517" i="19"/>
  <c r="J1517" i="19"/>
  <c r="K1517" i="19"/>
  <c r="L1517" i="19"/>
  <c r="M1517" i="19"/>
  <c r="N1517" i="19"/>
  <c r="P1517" i="19" s="1"/>
  <c r="O1517" i="19"/>
  <c r="Q1517" i="19"/>
  <c r="R1517" i="19"/>
  <c r="S1517" i="19"/>
  <c r="T1517" i="19"/>
  <c r="U1517" i="19"/>
  <c r="V1517" i="19"/>
  <c r="W1517" i="19"/>
  <c r="Y1517" i="19" s="1"/>
  <c r="X1517" i="19"/>
  <c r="Z1517" i="19"/>
  <c r="AB1517" i="19" s="1"/>
  <c r="AA1517" i="19"/>
  <c r="E1518" i="19"/>
  <c r="F1518" i="19"/>
  <c r="G1518" i="19"/>
  <c r="H1518" i="19"/>
  <c r="I1518" i="19"/>
  <c r="J1518" i="19"/>
  <c r="K1518" i="19"/>
  <c r="L1518" i="19"/>
  <c r="M1518" i="19"/>
  <c r="N1518" i="19"/>
  <c r="P1518" i="19" s="1"/>
  <c r="O1518" i="19"/>
  <c r="Q1518" i="19"/>
  <c r="R1518" i="19"/>
  <c r="S1518" i="19"/>
  <c r="T1518" i="19"/>
  <c r="U1518" i="19"/>
  <c r="V1518" i="19"/>
  <c r="W1518" i="19"/>
  <c r="Y1518" i="19" s="1"/>
  <c r="X1518" i="19"/>
  <c r="Z1518" i="19"/>
  <c r="AB1518" i="19" s="1"/>
  <c r="AA1518" i="19"/>
  <c r="E1519" i="19"/>
  <c r="F1519" i="19"/>
  <c r="G1519" i="19"/>
  <c r="H1519" i="19"/>
  <c r="I1519" i="19"/>
  <c r="J1519" i="19"/>
  <c r="K1519" i="19"/>
  <c r="L1519" i="19"/>
  <c r="M1519" i="19"/>
  <c r="N1519" i="19"/>
  <c r="P1519" i="19" s="1"/>
  <c r="O1519" i="19"/>
  <c r="Q1519" i="19"/>
  <c r="R1519" i="19"/>
  <c r="S1519" i="19"/>
  <c r="T1519" i="19"/>
  <c r="U1519" i="19"/>
  <c r="V1519" i="19"/>
  <c r="W1519" i="19"/>
  <c r="Y1519" i="19" s="1"/>
  <c r="X1519" i="19"/>
  <c r="Z1519" i="19"/>
  <c r="AB1519" i="19" s="1"/>
  <c r="AA1519" i="19"/>
  <c r="E1520" i="19"/>
  <c r="F1520" i="19"/>
  <c r="G1520" i="19"/>
  <c r="H1520" i="19"/>
  <c r="I1520" i="19"/>
  <c r="J1520" i="19"/>
  <c r="K1520" i="19"/>
  <c r="L1520" i="19"/>
  <c r="M1520" i="19"/>
  <c r="N1520" i="19"/>
  <c r="P1520" i="19" s="1"/>
  <c r="O1520" i="19"/>
  <c r="Q1520" i="19"/>
  <c r="R1520" i="19"/>
  <c r="S1520" i="19"/>
  <c r="T1520" i="19"/>
  <c r="U1520" i="19"/>
  <c r="V1520" i="19"/>
  <c r="W1520" i="19"/>
  <c r="Y1520" i="19" s="1"/>
  <c r="X1520" i="19"/>
  <c r="Z1520" i="19"/>
  <c r="AB1520" i="19" s="1"/>
  <c r="AA1520" i="19"/>
  <c r="E1521" i="19"/>
  <c r="F1521" i="19"/>
  <c r="G1521" i="19"/>
  <c r="H1521" i="19"/>
  <c r="I1521" i="19"/>
  <c r="J1521" i="19"/>
  <c r="K1521" i="19"/>
  <c r="L1521" i="19"/>
  <c r="M1521" i="19"/>
  <c r="N1521" i="19"/>
  <c r="P1521" i="19" s="1"/>
  <c r="O1521" i="19"/>
  <c r="Q1521" i="19"/>
  <c r="R1521" i="19"/>
  <c r="S1521" i="19"/>
  <c r="T1521" i="19"/>
  <c r="U1521" i="19"/>
  <c r="V1521" i="19"/>
  <c r="W1521" i="19"/>
  <c r="Y1521" i="19" s="1"/>
  <c r="X1521" i="19"/>
  <c r="Z1521" i="19"/>
  <c r="AB1521" i="19" s="1"/>
  <c r="AA1521" i="19"/>
  <c r="U2" i="19"/>
  <c r="K2" i="19"/>
  <c r="F2" i="19"/>
  <c r="P2" i="19"/>
  <c r="G2" i="19"/>
  <c r="H2" i="19"/>
  <c r="I2" i="19"/>
  <c r="J2" i="19"/>
  <c r="L2" i="19"/>
  <c r="M2" i="19"/>
  <c r="N2" i="19"/>
  <c r="O2" i="19"/>
  <c r="Q2" i="19"/>
  <c r="R2" i="19"/>
  <c r="S2" i="19"/>
  <c r="T2" i="19"/>
  <c r="V2" i="19"/>
  <c r="W2" i="19"/>
  <c r="Z2" i="19"/>
  <c r="AA2" i="19"/>
  <c r="E2" i="19"/>
  <c r="Y1487" i="19" l="1"/>
  <c r="AB1484" i="19"/>
  <c r="Y1483" i="19"/>
  <c r="AB1480" i="19"/>
  <c r="Y1479" i="19"/>
  <c r="AB1476" i="19"/>
  <c r="Y1475" i="19"/>
  <c r="AB1472" i="19"/>
  <c r="Y1471" i="19"/>
  <c r="AB1468" i="19"/>
  <c r="Y1467" i="19"/>
  <c r="AB1464" i="19"/>
  <c r="P1458" i="19"/>
  <c r="AB1456" i="19"/>
  <c r="P1450" i="19"/>
  <c r="AB1448" i="19"/>
  <c r="P1442" i="19"/>
  <c r="AB1440" i="19"/>
  <c r="P1434" i="19"/>
  <c r="AB1432" i="19"/>
  <c r="P1426" i="19"/>
  <c r="AB1424" i="19"/>
  <c r="P1418" i="19"/>
  <c r="AB1416" i="19"/>
  <c r="P1410" i="19"/>
  <c r="AB1408" i="19"/>
  <c r="P1402" i="19"/>
  <c r="AB1400" i="19"/>
  <c r="P1394" i="19"/>
  <c r="AB1392" i="19"/>
  <c r="P1386" i="19"/>
  <c r="AB1384" i="19"/>
  <c r="P1378" i="19"/>
  <c r="AB1376" i="19"/>
  <c r="AB1368" i="19"/>
  <c r="AB1360" i="19"/>
  <c r="AB1352" i="19"/>
  <c r="AB1344" i="19"/>
  <c r="AB1336" i="19"/>
  <c r="AB1328" i="19"/>
  <c r="AB1320" i="19"/>
  <c r="AB1312" i="19"/>
  <c r="AB1304" i="19"/>
  <c r="AB1296" i="19"/>
  <c r="AB1288" i="19"/>
  <c r="AB1280" i="19"/>
  <c r="P1461" i="19"/>
  <c r="AB1459" i="19"/>
  <c r="P1453" i="19"/>
  <c r="AB1451" i="19"/>
  <c r="P1445" i="19"/>
  <c r="AB1443" i="19"/>
  <c r="P1437" i="19"/>
  <c r="AB1435" i="19"/>
  <c r="P1429" i="19"/>
  <c r="AB1427" i="19"/>
  <c r="P1421" i="19"/>
  <c r="AB1419" i="19"/>
  <c r="P1413" i="19"/>
  <c r="AB1411" i="19"/>
  <c r="P1405" i="19"/>
  <c r="AB1403" i="19"/>
  <c r="P1397" i="19"/>
  <c r="AB1395" i="19"/>
  <c r="P1389" i="19"/>
  <c r="AB1387" i="19"/>
  <c r="P1381" i="19"/>
  <c r="AB1379" i="19"/>
  <c r="P1373" i="19"/>
  <c r="AB1371" i="19"/>
  <c r="AB1363" i="19"/>
  <c r="AB1355" i="19"/>
  <c r="AB1347" i="19"/>
  <c r="AB1339" i="19"/>
  <c r="AB1331" i="19"/>
  <c r="AB1323" i="19"/>
  <c r="AB1315" i="19"/>
  <c r="P1459" i="19"/>
  <c r="AB1457" i="19"/>
  <c r="P1451" i="19"/>
  <c r="AB1449" i="19"/>
  <c r="P1443" i="19"/>
  <c r="AB1441" i="19"/>
  <c r="P1435" i="19"/>
  <c r="AB1433" i="19"/>
  <c r="P1427" i="19"/>
  <c r="AB1425" i="19"/>
  <c r="P1419" i="19"/>
  <c r="AB1417" i="19"/>
  <c r="P1411" i="19"/>
  <c r="AB1409" i="19"/>
  <c r="P1403" i="19"/>
  <c r="AB1401" i="19"/>
  <c r="P1395" i="19"/>
  <c r="AB1393" i="19"/>
  <c r="P1387" i="19"/>
  <c r="AB1385" i="19"/>
  <c r="P1379" i="19"/>
  <c r="AB1377" i="19"/>
  <c r="AB1369" i="19"/>
  <c r="AB1361" i="19"/>
  <c r="AB1353" i="19"/>
  <c r="AB1345" i="19"/>
  <c r="AB1337" i="19"/>
  <c r="AB1329" i="19"/>
  <c r="AB1321" i="19"/>
  <c r="AB1313" i="19"/>
  <c r="AB1305" i="19"/>
  <c r="AB1297" i="19"/>
  <c r="AB1289" i="19"/>
  <c r="AB1281" i="19"/>
  <c r="P1457" i="19"/>
  <c r="AB1455" i="19"/>
  <c r="P1417" i="19"/>
  <c r="AB1415" i="19"/>
  <c r="P1409" i="19"/>
  <c r="AB1407" i="19"/>
  <c r="P1401" i="19"/>
  <c r="AB1399" i="19"/>
  <c r="P1393" i="19"/>
  <c r="AB1391" i="19"/>
  <c r="P1385" i="19"/>
  <c r="AB1383" i="19"/>
  <c r="P1377" i="19"/>
  <c r="AB1375" i="19"/>
  <c r="AB1367" i="19"/>
  <c r="AB1359" i="19"/>
  <c r="AB1351" i="19"/>
  <c r="AB1343" i="19"/>
  <c r="AB1335" i="19"/>
  <c r="AB1319" i="19"/>
  <c r="AB1463" i="19"/>
  <c r="P1449" i="19"/>
  <c r="AB1447" i="19"/>
  <c r="P1441" i="19"/>
  <c r="AB1439" i="19"/>
  <c r="P1433" i="19"/>
  <c r="AB1431" i="19"/>
  <c r="P1425" i="19"/>
  <c r="AB1423" i="19"/>
  <c r="AB1487" i="19"/>
  <c r="Y1486" i="19"/>
  <c r="AB1483" i="19"/>
  <c r="Y1482" i="19"/>
  <c r="AB1479" i="19"/>
  <c r="Y1478" i="19"/>
  <c r="AB1475" i="19"/>
  <c r="Y1474" i="19"/>
  <c r="AB1471" i="19"/>
  <c r="Y1470" i="19"/>
  <c r="AB1467" i="19"/>
  <c r="Y1466" i="19"/>
  <c r="P1460" i="19"/>
  <c r="AB1458" i="19"/>
  <c r="P1452" i="19"/>
  <c r="AB1450" i="19"/>
  <c r="P1444" i="19"/>
  <c r="AB1442" i="19"/>
  <c r="P1436" i="19"/>
  <c r="AB1434" i="19"/>
  <c r="P1428" i="19"/>
  <c r="AB1426" i="19"/>
  <c r="P1420" i="19"/>
  <c r="AB1418" i="19"/>
  <c r="P1412" i="19"/>
  <c r="AB1410" i="19"/>
  <c r="P1404" i="19"/>
  <c r="AB1402" i="19"/>
  <c r="P1396" i="19"/>
  <c r="AB1394" i="19"/>
  <c r="P1388" i="19"/>
  <c r="AB1386" i="19"/>
  <c r="P1380" i="19"/>
  <c r="AB1378" i="19"/>
  <c r="AB1370" i="19"/>
  <c r="AB1362" i="19"/>
  <c r="AB1354" i="19"/>
  <c r="AB1346" i="19"/>
  <c r="AB1338" i="19"/>
  <c r="AB1330" i="19"/>
  <c r="AB1322" i="19"/>
  <c r="AB1314" i="19"/>
  <c r="AB1306" i="19"/>
  <c r="AB1298" i="19"/>
  <c r="AB1290" i="19"/>
  <c r="AB1282" i="19"/>
  <c r="P1151" i="19"/>
  <c r="AB1149" i="19"/>
  <c r="P1143" i="19"/>
  <c r="AB1141" i="19"/>
  <c r="AB1133" i="19"/>
  <c r="AB1125" i="19"/>
  <c r="P1149" i="19"/>
  <c r="AB1147" i="19"/>
  <c r="P1141" i="19"/>
  <c r="AB1139" i="19"/>
  <c r="AB1131" i="19"/>
  <c r="P1150" i="19"/>
  <c r="AB1148" i="19"/>
  <c r="P1142" i="19"/>
  <c r="AB1140" i="19"/>
  <c r="AB1132" i="19"/>
  <c r="AB1151" i="19"/>
  <c r="P1145" i="19"/>
  <c r="AB1143" i="19"/>
  <c r="AB1135" i="19"/>
  <c r="AB1127" i="19"/>
  <c r="Y975" i="19"/>
  <c r="Y971" i="19"/>
  <c r="Y976" i="19"/>
  <c r="Y972" i="19"/>
  <c r="Y974" i="19"/>
  <c r="Y970" i="19"/>
  <c r="P759" i="19"/>
  <c r="P762" i="19"/>
  <c r="AB507" i="19"/>
  <c r="Y506" i="19"/>
  <c r="AB503" i="19"/>
  <c r="Y502" i="19"/>
  <c r="AB499" i="19"/>
  <c r="Y498" i="19"/>
  <c r="AB495" i="19"/>
  <c r="Y494" i="19"/>
  <c r="AB491" i="19"/>
  <c r="Y490" i="19"/>
  <c r="Y486" i="19"/>
  <c r="Y482" i="19"/>
  <c r="Y478" i="19"/>
  <c r="Y474" i="19"/>
  <c r="Y470" i="19"/>
  <c r="Y466" i="19"/>
  <c r="Y507" i="19"/>
  <c r="AB504" i="19"/>
  <c r="Y503" i="19"/>
  <c r="AB500" i="19"/>
  <c r="Y499" i="19"/>
  <c r="AB496" i="19"/>
  <c r="Y495" i="19"/>
  <c r="AB492" i="19"/>
  <c r="Y491" i="19"/>
  <c r="Y487" i="19"/>
  <c r="Y483" i="19"/>
  <c r="Y479" i="19"/>
  <c r="Y475" i="19"/>
  <c r="Y471" i="19"/>
  <c r="Y467" i="19"/>
  <c r="Y463" i="19"/>
  <c r="Y509" i="19"/>
  <c r="Y510" i="19"/>
  <c r="AB506" i="19"/>
  <c r="Y505" i="19"/>
  <c r="AB502" i="19"/>
  <c r="Y501" i="19"/>
  <c r="AB498" i="19"/>
  <c r="Y497" i="19"/>
  <c r="AB494" i="19"/>
  <c r="Y493" i="19"/>
  <c r="Y489" i="19"/>
  <c r="Y485" i="19"/>
  <c r="Y481" i="19"/>
  <c r="Y477" i="19"/>
  <c r="Y473" i="19"/>
  <c r="Y469" i="19"/>
  <c r="Y465" i="19"/>
  <c r="Y343" i="19"/>
  <c r="Y339" i="19"/>
  <c r="Y335" i="19"/>
  <c r="Y340" i="19"/>
  <c r="Y336" i="19"/>
  <c r="Y246" i="19"/>
  <c r="Y239" i="19"/>
  <c r="Y249" i="19"/>
  <c r="Y241" i="19"/>
  <c r="Y243" i="19"/>
  <c r="AB168" i="19"/>
  <c r="AB155" i="19"/>
  <c r="AB151" i="19"/>
  <c r="AB132" i="19"/>
  <c r="AB129" i="19"/>
  <c r="AB166" i="19"/>
  <c r="AB152" i="19"/>
  <c r="AB127" i="19"/>
  <c r="AB169" i="19"/>
  <c r="AB163" i="19"/>
  <c r="AB159" i="19"/>
  <c r="AB156" i="19"/>
  <c r="AB145" i="19"/>
  <c r="AB141" i="19"/>
  <c r="AB137" i="19"/>
  <c r="AB133" i="19"/>
  <c r="AB130" i="19"/>
  <c r="AB160" i="19"/>
  <c r="AB146" i="19"/>
  <c r="AB142" i="19"/>
  <c r="AB138" i="19"/>
  <c r="AB134" i="19"/>
  <c r="AB131" i="19"/>
  <c r="AB128" i="19"/>
  <c r="AB171" i="19"/>
  <c r="AB157" i="19"/>
  <c r="AB154" i="19"/>
  <c r="AB150" i="19"/>
  <c r="P86" i="19"/>
  <c r="P83" i="19"/>
  <c r="P79" i="19"/>
  <c r="P75" i="19"/>
  <c r="P71" i="19"/>
  <c r="D1521" i="19" l="1"/>
  <c r="C1521" i="19"/>
  <c r="B1521" i="19"/>
  <c r="A1521" i="19"/>
  <c r="D1520" i="19"/>
  <c r="C1520" i="19"/>
  <c r="B1520" i="19"/>
  <c r="A1520" i="19"/>
  <c r="D1519" i="19"/>
  <c r="C1519" i="19"/>
  <c r="B1519" i="19"/>
  <c r="A1519" i="19"/>
  <c r="D1518" i="19"/>
  <c r="C1518" i="19"/>
  <c r="B1518" i="19"/>
  <c r="A1518" i="19"/>
  <c r="D1517" i="19"/>
  <c r="C1517" i="19"/>
  <c r="B1517" i="19"/>
  <c r="A1517" i="19"/>
  <c r="D1516" i="19"/>
  <c r="C1516" i="19"/>
  <c r="B1516" i="19"/>
  <c r="A1516" i="19"/>
  <c r="D1515" i="19"/>
  <c r="C1515" i="19"/>
  <c r="B1515" i="19"/>
  <c r="A1515" i="19"/>
  <c r="D1514" i="19"/>
  <c r="C1514" i="19"/>
  <c r="B1514" i="19"/>
  <c r="A1514" i="19"/>
  <c r="D1513" i="19"/>
  <c r="C1513" i="19"/>
  <c r="B1513" i="19"/>
  <c r="A1513" i="19"/>
  <c r="D1512" i="19"/>
  <c r="C1512" i="19"/>
  <c r="B1512" i="19"/>
  <c r="A1512" i="19"/>
  <c r="D1511" i="19"/>
  <c r="C1511" i="19"/>
  <c r="B1511" i="19"/>
  <c r="A1511" i="19"/>
  <c r="D1510" i="19"/>
  <c r="C1510" i="19"/>
  <c r="B1510" i="19"/>
  <c r="A1510" i="19"/>
  <c r="D1509" i="19"/>
  <c r="C1509" i="19"/>
  <c r="B1509" i="19"/>
  <c r="A1509" i="19"/>
  <c r="D1508" i="19"/>
  <c r="C1508" i="19"/>
  <c r="B1508" i="19"/>
  <c r="A1508" i="19"/>
  <c r="D1507" i="19"/>
  <c r="C1507" i="19"/>
  <c r="B1507" i="19"/>
  <c r="A1507" i="19"/>
  <c r="D1506" i="19"/>
  <c r="C1506" i="19"/>
  <c r="B1506" i="19"/>
  <c r="A1506" i="19"/>
  <c r="D1505" i="19"/>
  <c r="C1505" i="19"/>
  <c r="B1505" i="19"/>
  <c r="A1505" i="19"/>
  <c r="D1504" i="19"/>
  <c r="C1504" i="19"/>
  <c r="B1504" i="19"/>
  <c r="A1504" i="19"/>
  <c r="D1503" i="19"/>
  <c r="C1503" i="19"/>
  <c r="B1503" i="19"/>
  <c r="A1503" i="19"/>
  <c r="D1502" i="19"/>
  <c r="C1502" i="19"/>
  <c r="B1502" i="19"/>
  <c r="A1502" i="19"/>
  <c r="D1501" i="19"/>
  <c r="C1501" i="19"/>
  <c r="B1501" i="19"/>
  <c r="A1501" i="19"/>
  <c r="D1500" i="19"/>
  <c r="C1500" i="19"/>
  <c r="B1500" i="19"/>
  <c r="A1500" i="19"/>
  <c r="D1499" i="19"/>
  <c r="C1499" i="19"/>
  <c r="B1499" i="19"/>
  <c r="A1499" i="19"/>
  <c r="D1498" i="19"/>
  <c r="C1498" i="19"/>
  <c r="B1498" i="19"/>
  <c r="A1498" i="19"/>
  <c r="D1497" i="19"/>
  <c r="C1497" i="19"/>
  <c r="B1497" i="19"/>
  <c r="A1497" i="19"/>
  <c r="D1496" i="19"/>
  <c r="C1496" i="19"/>
  <c r="B1496" i="19"/>
  <c r="A1496" i="19"/>
  <c r="D1495" i="19"/>
  <c r="C1495" i="19"/>
  <c r="B1495" i="19"/>
  <c r="A1495" i="19"/>
  <c r="D1494" i="19"/>
  <c r="C1494" i="19"/>
  <c r="B1494" i="19"/>
  <c r="A1494" i="19"/>
  <c r="D1493" i="19"/>
  <c r="C1493" i="19"/>
  <c r="B1493" i="19"/>
  <c r="A1493" i="19"/>
  <c r="D1492" i="19"/>
  <c r="C1492" i="19"/>
  <c r="B1492" i="19"/>
  <c r="A1492" i="19"/>
  <c r="D1491" i="19"/>
  <c r="C1491" i="19"/>
  <c r="B1491" i="19"/>
  <c r="A1491" i="19"/>
  <c r="D1490" i="19"/>
  <c r="C1490" i="19"/>
  <c r="B1490" i="19"/>
  <c r="A1490" i="19"/>
  <c r="D1489" i="19"/>
  <c r="C1489" i="19"/>
  <c r="B1489" i="19"/>
  <c r="A1489" i="19"/>
  <c r="D1488" i="19"/>
  <c r="C1488" i="19"/>
  <c r="B1488" i="19"/>
  <c r="A1488" i="19"/>
  <c r="D1487" i="19"/>
  <c r="C1487" i="19"/>
  <c r="B1487" i="19"/>
  <c r="A1487" i="19"/>
  <c r="D1486" i="19"/>
  <c r="C1486" i="19"/>
  <c r="B1486" i="19"/>
  <c r="A1486" i="19"/>
  <c r="D1485" i="19"/>
  <c r="C1485" i="19"/>
  <c r="B1485" i="19"/>
  <c r="A1485" i="19"/>
  <c r="D1484" i="19"/>
  <c r="C1484" i="19"/>
  <c r="B1484" i="19"/>
  <c r="A1484" i="19"/>
  <c r="D1483" i="19"/>
  <c r="C1483" i="19"/>
  <c r="B1483" i="19"/>
  <c r="A1483" i="19"/>
  <c r="D1482" i="19"/>
  <c r="C1482" i="19"/>
  <c r="B1482" i="19"/>
  <c r="A1482" i="19"/>
  <c r="D1481" i="19"/>
  <c r="C1481" i="19"/>
  <c r="B1481" i="19"/>
  <c r="A1481" i="19"/>
  <c r="D1480" i="19"/>
  <c r="C1480" i="19"/>
  <c r="B1480" i="19"/>
  <c r="A1480" i="19"/>
  <c r="D1479" i="19"/>
  <c r="C1479" i="19"/>
  <c r="B1479" i="19"/>
  <c r="A1479" i="19"/>
  <c r="D1478" i="19"/>
  <c r="C1478" i="19"/>
  <c r="B1478" i="19"/>
  <c r="A1478" i="19"/>
  <c r="D1477" i="19"/>
  <c r="C1477" i="19"/>
  <c r="B1477" i="19"/>
  <c r="A1477" i="19"/>
  <c r="D1476" i="19"/>
  <c r="C1476" i="19"/>
  <c r="B1476" i="19"/>
  <c r="A1476" i="19"/>
  <c r="D1475" i="19"/>
  <c r="C1475" i="19"/>
  <c r="B1475" i="19"/>
  <c r="A1475" i="19"/>
  <c r="D1474" i="19"/>
  <c r="C1474" i="19"/>
  <c r="B1474" i="19"/>
  <c r="A1474" i="19"/>
  <c r="D1473" i="19"/>
  <c r="C1473" i="19"/>
  <c r="B1473" i="19"/>
  <c r="A1473" i="19"/>
  <c r="D1472" i="19"/>
  <c r="C1472" i="19"/>
  <c r="B1472" i="19"/>
  <c r="A1472" i="19"/>
  <c r="D1471" i="19"/>
  <c r="C1471" i="19"/>
  <c r="B1471" i="19"/>
  <c r="A1471" i="19"/>
  <c r="D1470" i="19"/>
  <c r="C1470" i="19"/>
  <c r="B1470" i="19"/>
  <c r="A1470" i="19"/>
  <c r="D1469" i="19"/>
  <c r="C1469" i="19"/>
  <c r="B1469" i="19"/>
  <c r="A1469" i="19"/>
  <c r="D1468" i="19"/>
  <c r="C1468" i="19"/>
  <c r="B1468" i="19"/>
  <c r="A1468" i="19"/>
  <c r="D1467" i="19"/>
  <c r="C1467" i="19"/>
  <c r="B1467" i="19"/>
  <c r="A1467" i="19"/>
  <c r="D1466" i="19"/>
  <c r="C1466" i="19"/>
  <c r="B1466" i="19"/>
  <c r="A1466" i="19"/>
  <c r="D1465" i="19"/>
  <c r="C1465" i="19"/>
  <c r="B1465" i="19"/>
  <c r="A1465" i="19"/>
  <c r="D1464" i="19"/>
  <c r="C1464" i="19"/>
  <c r="B1464" i="19"/>
  <c r="A1464" i="19"/>
  <c r="D1463" i="19"/>
  <c r="C1463" i="19"/>
  <c r="B1463" i="19"/>
  <c r="A1463" i="19"/>
  <c r="D1462" i="19"/>
  <c r="C1462" i="19"/>
  <c r="B1462" i="19"/>
  <c r="A1462" i="19"/>
  <c r="D1461" i="19"/>
  <c r="C1461" i="19"/>
  <c r="B1461" i="19"/>
  <c r="A1461" i="19"/>
  <c r="D1460" i="19"/>
  <c r="C1460" i="19"/>
  <c r="B1460" i="19"/>
  <c r="A1460" i="19"/>
  <c r="D1459" i="19"/>
  <c r="C1459" i="19"/>
  <c r="B1459" i="19"/>
  <c r="A1459" i="19"/>
  <c r="D1458" i="19"/>
  <c r="C1458" i="19"/>
  <c r="B1458" i="19"/>
  <c r="A1458" i="19"/>
  <c r="D1457" i="19"/>
  <c r="C1457" i="19"/>
  <c r="B1457" i="19"/>
  <c r="A1457" i="19"/>
  <c r="D1456" i="19"/>
  <c r="C1456" i="19"/>
  <c r="B1456" i="19"/>
  <c r="A1456" i="19"/>
  <c r="D1455" i="19"/>
  <c r="C1455" i="19"/>
  <c r="B1455" i="19"/>
  <c r="A1455" i="19"/>
  <c r="D1454" i="19"/>
  <c r="C1454" i="19"/>
  <c r="B1454" i="19"/>
  <c r="A1454" i="19"/>
  <c r="D1453" i="19"/>
  <c r="C1453" i="19"/>
  <c r="B1453" i="19"/>
  <c r="A1453" i="19"/>
  <c r="D1452" i="19"/>
  <c r="C1452" i="19"/>
  <c r="B1452" i="19"/>
  <c r="A1452" i="19"/>
  <c r="D1451" i="19"/>
  <c r="C1451" i="19"/>
  <c r="B1451" i="19"/>
  <c r="A1451" i="19"/>
  <c r="D1450" i="19"/>
  <c r="C1450" i="19"/>
  <c r="B1450" i="19"/>
  <c r="A1450" i="19"/>
  <c r="D1449" i="19"/>
  <c r="C1449" i="19"/>
  <c r="B1449" i="19"/>
  <c r="A1449" i="19"/>
  <c r="D1448" i="19"/>
  <c r="C1448" i="19"/>
  <c r="B1448" i="19"/>
  <c r="A1448" i="19"/>
  <c r="D1447" i="19"/>
  <c r="C1447" i="19"/>
  <c r="B1447" i="19"/>
  <c r="A1447" i="19"/>
  <c r="D1446" i="19"/>
  <c r="C1446" i="19"/>
  <c r="B1446" i="19"/>
  <c r="A1446" i="19"/>
  <c r="D1445" i="19"/>
  <c r="C1445" i="19"/>
  <c r="B1445" i="19"/>
  <c r="A1445" i="19"/>
  <c r="D1444" i="19"/>
  <c r="C1444" i="19"/>
  <c r="B1444" i="19"/>
  <c r="A1444" i="19"/>
  <c r="D1443" i="19"/>
  <c r="C1443" i="19"/>
  <c r="B1443" i="19"/>
  <c r="A1443" i="19"/>
  <c r="D1442" i="19"/>
  <c r="C1442" i="19"/>
  <c r="B1442" i="19"/>
  <c r="A1442" i="19"/>
  <c r="D1441" i="19"/>
  <c r="C1441" i="19"/>
  <c r="B1441" i="19"/>
  <c r="A1441" i="19"/>
  <c r="D1440" i="19"/>
  <c r="C1440" i="19"/>
  <c r="B1440" i="19"/>
  <c r="A1440" i="19"/>
  <c r="D1439" i="19"/>
  <c r="C1439" i="19"/>
  <c r="B1439" i="19"/>
  <c r="A1439" i="19"/>
  <c r="D1438" i="19"/>
  <c r="C1438" i="19"/>
  <c r="B1438" i="19"/>
  <c r="A1438" i="19"/>
  <c r="D1437" i="19"/>
  <c r="C1437" i="19"/>
  <c r="B1437" i="19"/>
  <c r="A1437" i="19"/>
  <c r="D1436" i="19"/>
  <c r="C1436" i="19"/>
  <c r="B1436" i="19"/>
  <c r="A1436" i="19"/>
  <c r="D1435" i="19"/>
  <c r="C1435" i="19"/>
  <c r="B1435" i="19"/>
  <c r="A1435" i="19"/>
  <c r="D1434" i="19"/>
  <c r="C1434" i="19"/>
  <c r="B1434" i="19"/>
  <c r="A1434" i="19"/>
  <c r="D1433" i="19"/>
  <c r="C1433" i="19"/>
  <c r="B1433" i="19"/>
  <c r="A1433" i="19"/>
  <c r="D1432" i="19"/>
  <c r="C1432" i="19"/>
  <c r="B1432" i="19"/>
  <c r="A1432" i="19"/>
  <c r="D1431" i="19"/>
  <c r="C1431" i="19"/>
  <c r="B1431" i="19"/>
  <c r="A1431" i="19"/>
  <c r="D1430" i="19"/>
  <c r="C1430" i="19"/>
  <c r="B1430" i="19"/>
  <c r="A1430" i="19"/>
  <c r="D1429" i="19"/>
  <c r="C1429" i="19"/>
  <c r="B1429" i="19"/>
  <c r="A1429" i="19"/>
  <c r="D1428" i="19"/>
  <c r="C1428" i="19"/>
  <c r="B1428" i="19"/>
  <c r="A1428" i="19"/>
  <c r="D1427" i="19"/>
  <c r="C1427" i="19"/>
  <c r="B1427" i="19"/>
  <c r="A1427" i="19"/>
  <c r="D1426" i="19"/>
  <c r="C1426" i="19"/>
  <c r="B1426" i="19"/>
  <c r="A1426" i="19"/>
  <c r="D1425" i="19"/>
  <c r="C1425" i="19"/>
  <c r="B1425" i="19"/>
  <c r="A1425" i="19"/>
  <c r="D1424" i="19"/>
  <c r="C1424" i="19"/>
  <c r="B1424" i="19"/>
  <c r="A1424" i="19"/>
  <c r="D1423" i="19"/>
  <c r="C1423" i="19"/>
  <c r="B1423" i="19"/>
  <c r="A1423" i="19"/>
  <c r="D1422" i="19"/>
  <c r="C1422" i="19"/>
  <c r="B1422" i="19"/>
  <c r="A1422" i="19"/>
  <c r="D1421" i="19"/>
  <c r="C1421" i="19"/>
  <c r="B1421" i="19"/>
  <c r="A1421" i="19"/>
  <c r="D1420" i="19"/>
  <c r="C1420" i="19"/>
  <c r="B1420" i="19"/>
  <c r="A1420" i="19"/>
  <c r="D1419" i="19"/>
  <c r="C1419" i="19"/>
  <c r="B1419" i="19"/>
  <c r="A1419" i="19"/>
  <c r="D1418" i="19"/>
  <c r="C1418" i="19"/>
  <c r="B1418" i="19"/>
  <c r="A1418" i="19"/>
  <c r="D1417" i="19"/>
  <c r="C1417" i="19"/>
  <c r="B1417" i="19"/>
  <c r="A1417" i="19"/>
  <c r="D1416" i="19"/>
  <c r="C1416" i="19"/>
  <c r="B1416" i="19"/>
  <c r="A1416" i="19"/>
  <c r="D1415" i="19"/>
  <c r="C1415" i="19"/>
  <c r="B1415" i="19"/>
  <c r="A1415" i="19"/>
  <c r="D1414" i="19"/>
  <c r="C1414" i="19"/>
  <c r="B1414" i="19"/>
  <c r="A1414" i="19"/>
  <c r="D1413" i="19"/>
  <c r="C1413" i="19"/>
  <c r="B1413" i="19"/>
  <c r="A1413" i="19"/>
  <c r="D1412" i="19"/>
  <c r="C1412" i="19"/>
  <c r="B1412" i="19"/>
  <c r="A1412" i="19"/>
  <c r="D1411" i="19"/>
  <c r="C1411" i="19"/>
  <c r="B1411" i="19"/>
  <c r="A1411" i="19"/>
  <c r="D1410" i="19"/>
  <c r="C1410" i="19"/>
  <c r="B1410" i="19"/>
  <c r="A1410" i="19"/>
  <c r="D1409" i="19"/>
  <c r="C1409" i="19"/>
  <c r="B1409" i="19"/>
  <c r="A1409" i="19"/>
  <c r="D1408" i="19"/>
  <c r="C1408" i="19"/>
  <c r="B1408" i="19"/>
  <c r="A1408" i="19"/>
  <c r="D1407" i="19"/>
  <c r="C1407" i="19"/>
  <c r="B1407" i="19"/>
  <c r="A1407" i="19"/>
  <c r="D1406" i="19"/>
  <c r="C1406" i="19"/>
  <c r="B1406" i="19"/>
  <c r="A1406" i="19"/>
  <c r="D1405" i="19"/>
  <c r="C1405" i="19"/>
  <c r="B1405" i="19"/>
  <c r="A1405" i="19"/>
  <c r="D1404" i="19"/>
  <c r="C1404" i="19"/>
  <c r="B1404" i="19"/>
  <c r="A1404" i="19"/>
  <c r="D1403" i="19"/>
  <c r="C1403" i="19"/>
  <c r="B1403" i="19"/>
  <c r="A1403" i="19"/>
  <c r="D1402" i="19"/>
  <c r="C1402" i="19"/>
  <c r="B1402" i="19"/>
  <c r="A1402" i="19"/>
  <c r="D1401" i="19"/>
  <c r="C1401" i="19"/>
  <c r="B1401" i="19"/>
  <c r="A1401" i="19"/>
  <c r="D1400" i="19"/>
  <c r="C1400" i="19"/>
  <c r="B1400" i="19"/>
  <c r="A1400" i="19"/>
  <c r="D1399" i="19"/>
  <c r="C1399" i="19"/>
  <c r="B1399" i="19"/>
  <c r="A1399" i="19"/>
  <c r="D1398" i="19"/>
  <c r="C1398" i="19"/>
  <c r="B1398" i="19"/>
  <c r="A1398" i="19"/>
  <c r="D1397" i="19"/>
  <c r="C1397" i="19"/>
  <c r="B1397" i="19"/>
  <c r="A1397" i="19"/>
  <c r="D1396" i="19"/>
  <c r="C1396" i="19"/>
  <c r="B1396" i="19"/>
  <c r="A1396" i="19"/>
  <c r="D1395" i="19"/>
  <c r="C1395" i="19"/>
  <c r="B1395" i="19"/>
  <c r="A1395" i="19"/>
  <c r="D1394" i="19"/>
  <c r="C1394" i="19"/>
  <c r="B1394" i="19"/>
  <c r="A1394" i="19"/>
  <c r="D1393" i="19"/>
  <c r="C1393" i="19"/>
  <c r="B1393" i="19"/>
  <c r="A1393" i="19"/>
  <c r="D1392" i="19"/>
  <c r="C1392" i="19"/>
  <c r="B1392" i="19"/>
  <c r="A1392" i="19"/>
  <c r="D1391" i="19"/>
  <c r="C1391" i="19"/>
  <c r="B1391" i="19"/>
  <c r="A1391" i="19"/>
  <c r="D1390" i="19"/>
  <c r="C1390" i="19"/>
  <c r="B1390" i="19"/>
  <c r="A1390" i="19"/>
  <c r="D1389" i="19"/>
  <c r="C1389" i="19"/>
  <c r="B1389" i="19"/>
  <c r="A1389" i="19"/>
  <c r="D1388" i="19"/>
  <c r="C1388" i="19"/>
  <c r="B1388" i="19"/>
  <c r="A1388" i="19"/>
  <c r="D1387" i="19"/>
  <c r="C1387" i="19"/>
  <c r="B1387" i="19"/>
  <c r="A1387" i="19"/>
  <c r="D1386" i="19"/>
  <c r="C1386" i="19"/>
  <c r="B1386" i="19"/>
  <c r="A1386" i="19"/>
  <c r="D1385" i="19"/>
  <c r="C1385" i="19"/>
  <c r="B1385" i="19"/>
  <c r="A1385" i="19"/>
  <c r="D1384" i="19"/>
  <c r="C1384" i="19"/>
  <c r="B1384" i="19"/>
  <c r="A1384" i="19"/>
  <c r="D1383" i="19"/>
  <c r="C1383" i="19"/>
  <c r="B1383" i="19"/>
  <c r="A1383" i="19"/>
  <c r="D1382" i="19"/>
  <c r="C1382" i="19"/>
  <c r="B1382" i="19"/>
  <c r="A1382" i="19"/>
  <c r="D1381" i="19"/>
  <c r="C1381" i="19"/>
  <c r="B1381" i="19"/>
  <c r="A1381" i="19"/>
  <c r="D1380" i="19"/>
  <c r="C1380" i="19"/>
  <c r="B1380" i="19"/>
  <c r="A1380" i="19"/>
  <c r="D1379" i="19"/>
  <c r="C1379" i="19"/>
  <c r="B1379" i="19"/>
  <c r="A1379" i="19"/>
  <c r="D1378" i="19"/>
  <c r="C1378" i="19"/>
  <c r="B1378" i="19"/>
  <c r="A1378" i="19"/>
  <c r="D1377" i="19"/>
  <c r="C1377" i="19"/>
  <c r="B1377" i="19"/>
  <c r="A1377" i="19"/>
  <c r="D1376" i="19"/>
  <c r="C1376" i="19"/>
  <c r="B1376" i="19"/>
  <c r="A1376" i="19"/>
  <c r="D1375" i="19"/>
  <c r="C1375" i="19"/>
  <c r="B1375" i="19"/>
  <c r="A1375" i="19"/>
  <c r="D1374" i="19"/>
  <c r="C1374" i="19"/>
  <c r="B1374" i="19"/>
  <c r="A1374" i="19"/>
  <c r="D1373" i="19"/>
  <c r="C1373" i="19"/>
  <c r="B1373" i="19"/>
  <c r="A1373" i="19"/>
  <c r="D1372" i="19"/>
  <c r="C1372" i="19"/>
  <c r="B1372" i="19"/>
  <c r="A1372" i="19"/>
  <c r="D1371" i="19"/>
  <c r="C1371" i="19"/>
  <c r="B1371" i="19"/>
  <c r="A1371" i="19"/>
  <c r="D1370" i="19"/>
  <c r="C1370" i="19"/>
  <c r="B1370" i="19"/>
  <c r="A1370" i="19"/>
  <c r="D1369" i="19"/>
  <c r="C1369" i="19"/>
  <c r="B1369" i="19"/>
  <c r="A1369" i="19"/>
  <c r="D1368" i="19"/>
  <c r="C1368" i="19"/>
  <c r="B1368" i="19"/>
  <c r="A1368" i="19"/>
  <c r="D1367" i="19"/>
  <c r="C1367" i="19"/>
  <c r="B1367" i="19"/>
  <c r="A1367" i="19"/>
  <c r="D1366" i="19"/>
  <c r="C1366" i="19"/>
  <c r="B1366" i="19"/>
  <c r="A1366" i="19"/>
  <c r="D1365" i="19"/>
  <c r="C1365" i="19"/>
  <c r="B1365" i="19"/>
  <c r="A1365" i="19"/>
  <c r="D1364" i="19"/>
  <c r="C1364" i="19"/>
  <c r="B1364" i="19"/>
  <c r="A1364" i="19"/>
  <c r="D1363" i="19"/>
  <c r="C1363" i="19"/>
  <c r="B1363" i="19"/>
  <c r="A1363" i="19"/>
  <c r="D1362" i="19"/>
  <c r="C1362" i="19"/>
  <c r="B1362" i="19"/>
  <c r="A1362" i="19"/>
  <c r="D1361" i="19"/>
  <c r="C1361" i="19"/>
  <c r="B1361" i="19"/>
  <c r="A1361" i="19"/>
  <c r="D1360" i="19"/>
  <c r="C1360" i="19"/>
  <c r="B1360" i="19"/>
  <c r="A1360" i="19"/>
  <c r="D1359" i="19"/>
  <c r="C1359" i="19"/>
  <c r="B1359" i="19"/>
  <c r="A1359" i="19"/>
  <c r="D1358" i="19"/>
  <c r="C1358" i="19"/>
  <c r="B1358" i="19"/>
  <c r="A1358" i="19"/>
  <c r="D1357" i="19"/>
  <c r="C1357" i="19"/>
  <c r="B1357" i="19"/>
  <c r="A1357" i="19"/>
  <c r="D1356" i="19"/>
  <c r="C1356" i="19"/>
  <c r="B1356" i="19"/>
  <c r="A1356" i="19"/>
  <c r="D1355" i="19"/>
  <c r="C1355" i="19"/>
  <c r="B1355" i="19"/>
  <c r="A1355" i="19"/>
  <c r="D1354" i="19"/>
  <c r="C1354" i="19"/>
  <c r="B1354" i="19"/>
  <c r="A1354" i="19"/>
  <c r="D1353" i="19"/>
  <c r="C1353" i="19"/>
  <c r="B1353" i="19"/>
  <c r="A1353" i="19"/>
  <c r="D1352" i="19"/>
  <c r="C1352" i="19"/>
  <c r="B1352" i="19"/>
  <c r="A1352" i="19"/>
  <c r="D1351" i="19"/>
  <c r="C1351" i="19"/>
  <c r="B1351" i="19"/>
  <c r="A1351" i="19"/>
  <c r="D1350" i="19"/>
  <c r="C1350" i="19"/>
  <c r="B1350" i="19"/>
  <c r="A1350" i="19"/>
  <c r="D1349" i="19"/>
  <c r="C1349" i="19"/>
  <c r="B1349" i="19"/>
  <c r="A1349" i="19"/>
  <c r="D1348" i="19"/>
  <c r="C1348" i="19"/>
  <c r="B1348" i="19"/>
  <c r="A1348" i="19"/>
  <c r="D1347" i="19"/>
  <c r="C1347" i="19"/>
  <c r="B1347" i="19"/>
  <c r="A1347" i="19"/>
  <c r="D1346" i="19"/>
  <c r="C1346" i="19"/>
  <c r="B1346" i="19"/>
  <c r="A1346" i="19"/>
  <c r="D1345" i="19"/>
  <c r="C1345" i="19"/>
  <c r="B1345" i="19"/>
  <c r="A1345" i="19"/>
  <c r="D1344" i="19"/>
  <c r="C1344" i="19"/>
  <c r="B1344" i="19"/>
  <c r="A1344" i="19"/>
  <c r="D1343" i="19"/>
  <c r="C1343" i="19"/>
  <c r="B1343" i="19"/>
  <c r="A1343" i="19"/>
  <c r="D1342" i="19"/>
  <c r="C1342" i="19"/>
  <c r="B1342" i="19"/>
  <c r="A1342" i="19"/>
  <c r="D1341" i="19"/>
  <c r="C1341" i="19"/>
  <c r="B1341" i="19"/>
  <c r="A1341" i="19"/>
  <c r="D1340" i="19"/>
  <c r="C1340" i="19"/>
  <c r="B1340" i="19"/>
  <c r="A1340" i="19"/>
  <c r="D1339" i="19"/>
  <c r="C1339" i="19"/>
  <c r="B1339" i="19"/>
  <c r="A1339" i="19"/>
  <c r="D1338" i="19"/>
  <c r="C1338" i="19"/>
  <c r="B1338" i="19"/>
  <c r="A1338" i="19"/>
  <c r="D1337" i="19"/>
  <c r="C1337" i="19"/>
  <c r="B1337" i="19"/>
  <c r="A1337" i="19"/>
  <c r="D1336" i="19"/>
  <c r="C1336" i="19"/>
  <c r="B1336" i="19"/>
  <c r="A1336" i="19"/>
  <c r="D1335" i="19"/>
  <c r="C1335" i="19"/>
  <c r="B1335" i="19"/>
  <c r="A1335" i="19"/>
  <c r="D1334" i="19"/>
  <c r="C1334" i="19"/>
  <c r="B1334" i="19"/>
  <c r="A1334" i="19"/>
  <c r="D1333" i="19"/>
  <c r="C1333" i="19"/>
  <c r="B1333" i="19"/>
  <c r="A1333" i="19"/>
  <c r="D1332" i="19"/>
  <c r="C1332" i="19"/>
  <c r="B1332" i="19"/>
  <c r="A1332" i="19"/>
  <c r="D1331" i="19"/>
  <c r="C1331" i="19"/>
  <c r="B1331" i="19"/>
  <c r="A1331" i="19"/>
  <c r="D1330" i="19"/>
  <c r="C1330" i="19"/>
  <c r="B1330" i="19"/>
  <c r="A1330" i="19"/>
  <c r="D1329" i="19"/>
  <c r="C1329" i="19"/>
  <c r="B1329" i="19"/>
  <c r="A1329" i="19"/>
  <c r="D1328" i="19"/>
  <c r="C1328" i="19"/>
  <c r="B1328" i="19"/>
  <c r="A1328" i="19"/>
  <c r="D1327" i="19"/>
  <c r="C1327" i="19"/>
  <c r="B1327" i="19"/>
  <c r="A1327" i="19"/>
  <c r="D1326" i="19"/>
  <c r="C1326" i="19"/>
  <c r="B1326" i="19"/>
  <c r="A1326" i="19"/>
  <c r="D1325" i="19"/>
  <c r="C1325" i="19"/>
  <c r="B1325" i="19"/>
  <c r="A1325" i="19"/>
  <c r="D1324" i="19"/>
  <c r="C1324" i="19"/>
  <c r="B1324" i="19"/>
  <c r="A1324" i="19"/>
  <c r="D1323" i="19"/>
  <c r="C1323" i="19"/>
  <c r="B1323" i="19"/>
  <c r="A1323" i="19"/>
  <c r="D1322" i="19"/>
  <c r="C1322" i="19"/>
  <c r="B1322" i="19"/>
  <c r="A1322" i="19"/>
  <c r="D1321" i="19"/>
  <c r="C1321" i="19"/>
  <c r="B1321" i="19"/>
  <c r="A1321" i="19"/>
  <c r="D1320" i="19"/>
  <c r="C1320" i="19"/>
  <c r="B1320" i="19"/>
  <c r="A1320" i="19"/>
  <c r="D1319" i="19"/>
  <c r="C1319" i="19"/>
  <c r="B1319" i="19"/>
  <c r="A1319" i="19"/>
  <c r="D1318" i="19"/>
  <c r="C1318" i="19"/>
  <c r="B1318" i="19"/>
  <c r="A1318" i="19"/>
  <c r="D1317" i="19"/>
  <c r="C1317" i="19"/>
  <c r="B1317" i="19"/>
  <c r="A1317" i="19"/>
  <c r="D1316" i="19"/>
  <c r="C1316" i="19"/>
  <c r="B1316" i="19"/>
  <c r="A1316" i="19"/>
  <c r="D1315" i="19"/>
  <c r="C1315" i="19"/>
  <c r="B1315" i="19"/>
  <c r="A1315" i="19"/>
  <c r="D1314" i="19"/>
  <c r="C1314" i="19"/>
  <c r="B1314" i="19"/>
  <c r="A1314" i="19"/>
  <c r="D1313" i="19"/>
  <c r="C1313" i="19"/>
  <c r="B1313" i="19"/>
  <c r="A1313" i="19"/>
  <c r="D1312" i="19"/>
  <c r="C1312" i="19"/>
  <c r="B1312" i="19"/>
  <c r="A1312" i="19"/>
  <c r="D1311" i="19"/>
  <c r="C1311" i="19"/>
  <c r="B1311" i="19"/>
  <c r="A1311" i="19"/>
  <c r="D1310" i="19"/>
  <c r="C1310" i="19"/>
  <c r="B1310" i="19"/>
  <c r="A1310" i="19"/>
  <c r="D1309" i="19"/>
  <c r="C1309" i="19"/>
  <c r="B1309" i="19"/>
  <c r="A1309" i="19"/>
  <c r="D1308" i="19"/>
  <c r="C1308" i="19"/>
  <c r="B1308" i="19"/>
  <c r="A1308" i="19"/>
  <c r="D1307" i="19"/>
  <c r="C1307" i="19"/>
  <c r="B1307" i="19"/>
  <c r="A1307" i="19"/>
  <c r="D1306" i="19"/>
  <c r="C1306" i="19"/>
  <c r="B1306" i="19"/>
  <c r="A1306" i="19"/>
  <c r="D1305" i="19"/>
  <c r="C1305" i="19"/>
  <c r="B1305" i="19"/>
  <c r="A1305" i="19"/>
  <c r="D1304" i="19"/>
  <c r="C1304" i="19"/>
  <c r="B1304" i="19"/>
  <c r="A1304" i="19"/>
  <c r="D1303" i="19"/>
  <c r="C1303" i="19"/>
  <c r="B1303" i="19"/>
  <c r="A1303" i="19"/>
  <c r="D1302" i="19"/>
  <c r="C1302" i="19"/>
  <c r="B1302" i="19"/>
  <c r="A1302" i="19"/>
  <c r="D1301" i="19"/>
  <c r="C1301" i="19"/>
  <c r="B1301" i="19"/>
  <c r="A1301" i="19"/>
  <c r="D1300" i="19"/>
  <c r="C1300" i="19"/>
  <c r="B1300" i="19"/>
  <c r="A1300" i="19"/>
  <c r="D1299" i="19"/>
  <c r="C1299" i="19"/>
  <c r="B1299" i="19"/>
  <c r="A1299" i="19"/>
  <c r="D1298" i="19"/>
  <c r="C1298" i="19"/>
  <c r="B1298" i="19"/>
  <c r="A1298" i="19"/>
  <c r="D1297" i="19"/>
  <c r="C1297" i="19"/>
  <c r="B1297" i="19"/>
  <c r="A1297" i="19"/>
  <c r="D1296" i="19"/>
  <c r="C1296" i="19"/>
  <c r="B1296" i="19"/>
  <c r="A1296" i="19"/>
  <c r="D1295" i="19"/>
  <c r="C1295" i="19"/>
  <c r="B1295" i="19"/>
  <c r="A1295" i="19"/>
  <c r="D1294" i="19"/>
  <c r="C1294" i="19"/>
  <c r="B1294" i="19"/>
  <c r="A1294" i="19"/>
  <c r="D1293" i="19"/>
  <c r="C1293" i="19"/>
  <c r="B1293" i="19"/>
  <c r="A1293" i="19"/>
  <c r="D1292" i="19"/>
  <c r="C1292" i="19"/>
  <c r="B1292" i="19"/>
  <c r="A1292" i="19"/>
  <c r="D1291" i="19"/>
  <c r="C1291" i="19"/>
  <c r="B1291" i="19"/>
  <c r="A1291" i="19"/>
  <c r="D1290" i="19"/>
  <c r="C1290" i="19"/>
  <c r="B1290" i="19"/>
  <c r="A1290" i="19"/>
  <c r="D1289" i="19"/>
  <c r="C1289" i="19"/>
  <c r="B1289" i="19"/>
  <c r="A1289" i="19"/>
  <c r="D1288" i="19"/>
  <c r="C1288" i="19"/>
  <c r="B1288" i="19"/>
  <c r="A1288" i="19"/>
  <c r="D1287" i="19"/>
  <c r="C1287" i="19"/>
  <c r="B1287" i="19"/>
  <c r="A1287" i="19"/>
  <c r="D1286" i="19"/>
  <c r="C1286" i="19"/>
  <c r="B1286" i="19"/>
  <c r="A1286" i="19"/>
  <c r="D1285" i="19"/>
  <c r="C1285" i="19"/>
  <c r="B1285" i="19"/>
  <c r="A1285" i="19"/>
  <c r="D1284" i="19"/>
  <c r="C1284" i="19"/>
  <c r="B1284" i="19"/>
  <c r="A1284" i="19"/>
  <c r="D1283" i="19"/>
  <c r="C1283" i="19"/>
  <c r="B1283" i="19"/>
  <c r="A1283" i="19"/>
  <c r="D1282" i="19"/>
  <c r="C1282" i="19"/>
  <c r="B1282" i="19"/>
  <c r="A1282" i="19"/>
  <c r="D1281" i="19"/>
  <c r="C1281" i="19"/>
  <c r="B1281" i="19"/>
  <c r="A1281" i="19"/>
  <c r="D1280" i="19"/>
  <c r="C1280" i="19"/>
  <c r="B1280" i="19"/>
  <c r="A1280" i="19"/>
  <c r="D1279" i="19"/>
  <c r="C1279" i="19"/>
  <c r="B1279" i="19"/>
  <c r="A1279" i="19"/>
  <c r="D1278" i="19"/>
  <c r="C1278" i="19"/>
  <c r="B1278" i="19"/>
  <c r="A1278" i="19"/>
  <c r="D1277" i="19"/>
  <c r="C1277" i="19"/>
  <c r="B1277" i="19"/>
  <c r="A1277" i="19"/>
  <c r="D1276" i="19"/>
  <c r="C1276" i="19"/>
  <c r="B1276" i="19"/>
  <c r="A1276" i="19"/>
  <c r="D1275" i="19"/>
  <c r="C1275" i="19"/>
  <c r="B1275" i="19"/>
  <c r="A1275" i="19"/>
  <c r="D1274" i="19"/>
  <c r="C1274" i="19"/>
  <c r="B1274" i="19"/>
  <c r="A1274" i="19"/>
  <c r="D1273" i="19"/>
  <c r="C1273" i="19"/>
  <c r="B1273" i="19"/>
  <c r="A1273" i="19"/>
  <c r="D1272" i="19"/>
  <c r="C1272" i="19"/>
  <c r="B1272" i="19"/>
  <c r="A1272" i="19"/>
  <c r="D1271" i="19"/>
  <c r="C1271" i="19"/>
  <c r="B1271" i="19"/>
  <c r="A1271" i="19"/>
  <c r="D1270" i="19"/>
  <c r="C1270" i="19"/>
  <c r="B1270" i="19"/>
  <c r="A1270" i="19"/>
  <c r="D1269" i="19"/>
  <c r="C1269" i="19"/>
  <c r="B1269" i="19"/>
  <c r="A1269" i="19"/>
  <c r="D1268" i="19"/>
  <c r="C1268" i="19"/>
  <c r="B1268" i="19"/>
  <c r="A1268" i="19"/>
  <c r="D1267" i="19"/>
  <c r="C1267" i="19"/>
  <c r="B1267" i="19"/>
  <c r="A1267" i="19"/>
  <c r="D1266" i="19"/>
  <c r="C1266" i="19"/>
  <c r="B1266" i="19"/>
  <c r="A1266" i="19"/>
  <c r="D1265" i="19"/>
  <c r="C1265" i="19"/>
  <c r="B1265" i="19"/>
  <c r="A1265" i="19"/>
  <c r="D1264" i="19"/>
  <c r="C1264" i="19"/>
  <c r="B1264" i="19"/>
  <c r="A1264" i="19"/>
  <c r="D1263" i="19"/>
  <c r="C1263" i="19"/>
  <c r="B1263" i="19"/>
  <c r="A1263" i="19"/>
  <c r="D1262" i="19"/>
  <c r="C1262" i="19"/>
  <c r="B1262" i="19"/>
  <c r="A1262" i="19"/>
  <c r="D1261" i="19"/>
  <c r="C1261" i="19"/>
  <c r="B1261" i="19"/>
  <c r="A1261" i="19"/>
  <c r="D1260" i="19"/>
  <c r="C1260" i="19"/>
  <c r="B1260" i="19"/>
  <c r="A1260" i="19"/>
  <c r="D1259" i="19"/>
  <c r="C1259" i="19"/>
  <c r="B1259" i="19"/>
  <c r="A1259" i="19"/>
  <c r="D1258" i="19"/>
  <c r="C1258" i="19"/>
  <c r="B1258" i="19"/>
  <c r="A1258" i="19"/>
  <c r="D1257" i="19"/>
  <c r="C1257" i="19"/>
  <c r="B1257" i="19"/>
  <c r="A1257" i="19"/>
  <c r="D1256" i="19"/>
  <c r="C1256" i="19"/>
  <c r="B1256" i="19"/>
  <c r="A1256" i="19"/>
  <c r="D1255" i="19"/>
  <c r="C1255" i="19"/>
  <c r="B1255" i="19"/>
  <c r="A1255" i="19"/>
  <c r="D1254" i="19"/>
  <c r="C1254" i="19"/>
  <c r="B1254" i="19"/>
  <c r="A1254" i="19"/>
  <c r="D1253" i="19"/>
  <c r="C1253" i="19"/>
  <c r="B1253" i="19"/>
  <c r="A1253" i="19"/>
  <c r="D1252" i="19"/>
  <c r="C1252" i="19"/>
  <c r="B1252" i="19"/>
  <c r="A1252" i="19"/>
  <c r="D1251" i="19"/>
  <c r="C1251" i="19"/>
  <c r="B1251" i="19"/>
  <c r="A1251" i="19"/>
  <c r="D1250" i="19"/>
  <c r="C1250" i="19"/>
  <c r="B1250" i="19"/>
  <c r="A1250" i="19"/>
  <c r="D1249" i="19"/>
  <c r="C1249" i="19"/>
  <c r="B1249" i="19"/>
  <c r="A1249" i="19"/>
  <c r="D1248" i="19"/>
  <c r="C1248" i="19"/>
  <c r="B1248" i="19"/>
  <c r="A1248" i="19"/>
  <c r="D1247" i="19"/>
  <c r="C1247" i="19"/>
  <c r="B1247" i="19"/>
  <c r="A1247" i="19"/>
  <c r="D1246" i="19"/>
  <c r="C1246" i="19"/>
  <c r="B1246" i="19"/>
  <c r="A1246" i="19"/>
  <c r="D1245" i="19"/>
  <c r="C1245" i="19"/>
  <c r="B1245" i="19"/>
  <c r="A1245" i="19"/>
  <c r="D1244" i="19"/>
  <c r="C1244" i="19"/>
  <c r="B1244" i="19"/>
  <c r="A1244" i="19"/>
  <c r="D1243" i="19"/>
  <c r="C1243" i="19"/>
  <c r="B1243" i="19"/>
  <c r="A1243" i="19"/>
  <c r="D1242" i="19"/>
  <c r="C1242" i="19"/>
  <c r="B1242" i="19"/>
  <c r="A1242" i="19"/>
  <c r="D1241" i="19"/>
  <c r="C1241" i="19"/>
  <c r="B1241" i="19"/>
  <c r="A1241" i="19"/>
  <c r="D1240" i="19"/>
  <c r="C1240" i="19"/>
  <c r="B1240" i="19"/>
  <c r="A1240" i="19"/>
  <c r="D1239" i="19"/>
  <c r="C1239" i="19"/>
  <c r="B1239" i="19"/>
  <c r="A1239" i="19"/>
  <c r="D1238" i="19"/>
  <c r="C1238" i="19"/>
  <c r="B1238" i="19"/>
  <c r="A1238" i="19"/>
  <c r="D1237" i="19"/>
  <c r="C1237" i="19"/>
  <c r="B1237" i="19"/>
  <c r="A1237" i="19"/>
  <c r="D1236" i="19"/>
  <c r="C1236" i="19"/>
  <c r="B1236" i="19"/>
  <c r="A1236" i="19"/>
  <c r="D1235" i="19"/>
  <c r="C1235" i="19"/>
  <c r="B1235" i="19"/>
  <c r="A1235" i="19"/>
  <c r="D1234" i="19"/>
  <c r="C1234" i="19"/>
  <c r="B1234" i="19"/>
  <c r="A1234" i="19"/>
  <c r="D1233" i="19"/>
  <c r="C1233" i="19"/>
  <c r="B1233" i="19"/>
  <c r="A1233" i="19"/>
  <c r="D1232" i="19"/>
  <c r="C1232" i="19"/>
  <c r="B1232" i="19"/>
  <c r="A1232" i="19"/>
  <c r="D1231" i="19"/>
  <c r="C1231" i="19"/>
  <c r="B1231" i="19"/>
  <c r="A1231" i="19"/>
  <c r="D1230" i="19"/>
  <c r="C1230" i="19"/>
  <c r="B1230" i="19"/>
  <c r="A1230" i="19"/>
  <c r="D1229" i="19"/>
  <c r="C1229" i="19"/>
  <c r="B1229" i="19"/>
  <c r="A1229" i="19"/>
  <c r="D1228" i="19"/>
  <c r="C1228" i="19"/>
  <c r="B1228" i="19"/>
  <c r="A1228" i="19"/>
  <c r="D1227" i="19"/>
  <c r="C1227" i="19"/>
  <c r="B1227" i="19"/>
  <c r="A1227" i="19"/>
  <c r="D1226" i="19"/>
  <c r="C1226" i="19"/>
  <c r="B1226" i="19"/>
  <c r="A1226" i="19"/>
  <c r="D1225" i="19"/>
  <c r="C1225" i="19"/>
  <c r="B1225" i="19"/>
  <c r="A1225" i="19"/>
  <c r="D1224" i="19"/>
  <c r="C1224" i="19"/>
  <c r="B1224" i="19"/>
  <c r="A1224" i="19"/>
  <c r="D1223" i="19"/>
  <c r="C1223" i="19"/>
  <c r="B1223" i="19"/>
  <c r="A1223" i="19"/>
  <c r="D1222" i="19"/>
  <c r="C1222" i="19"/>
  <c r="B1222" i="19"/>
  <c r="A1222" i="19"/>
  <c r="D1221" i="19"/>
  <c r="C1221" i="19"/>
  <c r="B1221" i="19"/>
  <c r="A1221" i="19"/>
  <c r="D1220" i="19"/>
  <c r="C1220" i="19"/>
  <c r="B1220" i="19"/>
  <c r="A1220" i="19"/>
  <c r="D1219" i="19"/>
  <c r="C1219" i="19"/>
  <c r="B1219" i="19"/>
  <c r="A1219" i="19"/>
  <c r="D1218" i="19"/>
  <c r="C1218" i="19"/>
  <c r="B1218" i="19"/>
  <c r="A1218" i="19"/>
  <c r="D1217" i="19"/>
  <c r="C1217" i="19"/>
  <c r="B1217" i="19"/>
  <c r="A1217" i="19"/>
  <c r="D1216" i="19"/>
  <c r="C1216" i="19"/>
  <c r="B1216" i="19"/>
  <c r="A1216" i="19"/>
  <c r="D1215" i="19"/>
  <c r="C1215" i="19"/>
  <c r="B1215" i="19"/>
  <c r="A1215" i="19"/>
  <c r="D1214" i="19"/>
  <c r="C1214" i="19"/>
  <c r="B1214" i="19"/>
  <c r="A1214" i="19"/>
  <c r="D1213" i="19"/>
  <c r="C1213" i="19"/>
  <c r="B1213" i="19"/>
  <c r="A1213" i="19"/>
  <c r="D1212" i="19"/>
  <c r="C1212" i="19"/>
  <c r="B1212" i="19"/>
  <c r="A1212" i="19"/>
  <c r="D1211" i="19"/>
  <c r="C1211" i="19"/>
  <c r="B1211" i="19"/>
  <c r="A1211" i="19"/>
  <c r="D1210" i="19"/>
  <c r="C1210" i="19"/>
  <c r="B1210" i="19"/>
  <c r="A1210" i="19"/>
  <c r="D1209" i="19"/>
  <c r="C1209" i="19"/>
  <c r="B1209" i="19"/>
  <c r="A1209" i="19"/>
  <c r="D1208" i="19"/>
  <c r="C1208" i="19"/>
  <c r="B1208" i="19"/>
  <c r="A1208" i="19"/>
  <c r="D1207" i="19"/>
  <c r="C1207" i="19"/>
  <c r="B1207" i="19"/>
  <c r="A1207" i="19"/>
  <c r="D1206" i="19"/>
  <c r="C1206" i="19"/>
  <c r="B1206" i="19"/>
  <c r="A1206" i="19"/>
  <c r="D1205" i="19"/>
  <c r="C1205" i="19"/>
  <c r="B1205" i="19"/>
  <c r="A1205" i="19"/>
  <c r="D1204" i="19"/>
  <c r="C1204" i="19"/>
  <c r="B1204" i="19"/>
  <c r="A1204" i="19"/>
  <c r="D1203" i="19"/>
  <c r="C1203" i="19"/>
  <c r="B1203" i="19"/>
  <c r="A1203" i="19"/>
  <c r="D1202" i="19"/>
  <c r="C1202" i="19"/>
  <c r="B1202" i="19"/>
  <c r="A1202" i="19"/>
  <c r="D1201" i="19"/>
  <c r="C1201" i="19"/>
  <c r="B1201" i="19"/>
  <c r="A1201" i="19"/>
  <c r="D1200" i="19"/>
  <c r="C1200" i="19"/>
  <c r="B1200" i="19"/>
  <c r="A1200" i="19"/>
  <c r="D1199" i="19"/>
  <c r="C1199" i="19"/>
  <c r="B1199" i="19"/>
  <c r="A1199" i="19"/>
  <c r="D1198" i="19"/>
  <c r="C1198" i="19"/>
  <c r="B1198" i="19"/>
  <c r="A1198" i="19"/>
  <c r="D1197" i="19"/>
  <c r="C1197" i="19"/>
  <c r="B1197" i="19"/>
  <c r="A1197" i="19"/>
  <c r="D1196" i="19"/>
  <c r="C1196" i="19"/>
  <c r="B1196" i="19"/>
  <c r="A1196" i="19"/>
  <c r="D1195" i="19"/>
  <c r="C1195" i="19"/>
  <c r="B1195" i="19"/>
  <c r="A1195" i="19"/>
  <c r="D1194" i="19"/>
  <c r="C1194" i="19"/>
  <c r="B1194" i="19"/>
  <c r="A1194" i="19"/>
  <c r="D1193" i="19"/>
  <c r="C1193" i="19"/>
  <c r="B1193" i="19"/>
  <c r="A1193" i="19"/>
  <c r="D1192" i="19"/>
  <c r="C1192" i="19"/>
  <c r="B1192" i="19"/>
  <c r="A1192" i="19"/>
  <c r="D1191" i="19"/>
  <c r="C1191" i="19"/>
  <c r="B1191" i="19"/>
  <c r="A1191" i="19"/>
  <c r="D1190" i="19"/>
  <c r="C1190" i="19"/>
  <c r="B1190" i="19"/>
  <c r="A1190" i="19"/>
  <c r="D1189" i="19"/>
  <c r="C1189" i="19"/>
  <c r="B1189" i="19"/>
  <c r="A1189" i="19"/>
  <c r="D1188" i="19"/>
  <c r="C1188" i="19"/>
  <c r="B1188" i="19"/>
  <c r="A1188" i="19"/>
  <c r="D1187" i="19"/>
  <c r="C1187" i="19"/>
  <c r="B1187" i="19"/>
  <c r="A1187" i="19"/>
  <c r="D1186" i="19"/>
  <c r="C1186" i="19"/>
  <c r="B1186" i="19"/>
  <c r="A1186" i="19"/>
  <c r="D1185" i="19"/>
  <c r="C1185" i="19"/>
  <c r="B1185" i="19"/>
  <c r="A1185" i="19"/>
  <c r="D1184" i="19"/>
  <c r="C1184" i="19"/>
  <c r="B1184" i="19"/>
  <c r="A1184" i="19"/>
  <c r="D1183" i="19"/>
  <c r="C1183" i="19"/>
  <c r="B1183" i="19"/>
  <c r="A1183" i="19"/>
  <c r="D1182" i="19"/>
  <c r="C1182" i="19"/>
  <c r="B1182" i="19"/>
  <c r="A1182" i="19"/>
  <c r="D1181" i="19"/>
  <c r="C1181" i="19"/>
  <c r="B1181" i="19"/>
  <c r="A1181" i="19"/>
  <c r="D1180" i="19"/>
  <c r="C1180" i="19"/>
  <c r="B1180" i="19"/>
  <c r="A1180" i="19"/>
  <c r="D1179" i="19"/>
  <c r="C1179" i="19"/>
  <c r="B1179" i="19"/>
  <c r="A1179" i="19"/>
  <c r="D1178" i="19"/>
  <c r="C1178" i="19"/>
  <c r="B1178" i="19"/>
  <c r="A1178" i="19"/>
  <c r="D1177" i="19"/>
  <c r="C1177" i="19"/>
  <c r="B1177" i="19"/>
  <c r="A1177" i="19"/>
  <c r="D1176" i="19"/>
  <c r="C1176" i="19"/>
  <c r="B1176" i="19"/>
  <c r="A1176" i="19"/>
  <c r="D1175" i="19"/>
  <c r="C1175" i="19"/>
  <c r="B1175" i="19"/>
  <c r="A1175" i="19"/>
  <c r="D1174" i="19"/>
  <c r="C1174" i="19"/>
  <c r="B1174" i="19"/>
  <c r="A1174" i="19"/>
  <c r="D1173" i="19"/>
  <c r="C1173" i="19"/>
  <c r="B1173" i="19"/>
  <c r="A1173" i="19"/>
  <c r="D1172" i="19"/>
  <c r="C1172" i="19"/>
  <c r="B1172" i="19"/>
  <c r="A1172" i="19"/>
  <c r="D1171" i="19"/>
  <c r="C1171" i="19"/>
  <c r="B1171" i="19"/>
  <c r="A1171" i="19"/>
  <c r="D1170" i="19"/>
  <c r="C1170" i="19"/>
  <c r="B1170" i="19"/>
  <c r="A1170" i="19"/>
  <c r="D1169" i="19"/>
  <c r="C1169" i="19"/>
  <c r="B1169" i="19"/>
  <c r="A1169" i="19"/>
  <c r="D1168" i="19"/>
  <c r="C1168" i="19"/>
  <c r="B1168" i="19"/>
  <c r="A1168" i="19"/>
  <c r="D1167" i="19"/>
  <c r="C1167" i="19"/>
  <c r="B1167" i="19"/>
  <c r="A1167" i="19"/>
  <c r="D1166" i="19"/>
  <c r="C1166" i="19"/>
  <c r="B1166" i="19"/>
  <c r="A1166" i="19"/>
  <c r="D1165" i="19"/>
  <c r="C1165" i="19"/>
  <c r="B1165" i="19"/>
  <c r="A1165" i="19"/>
  <c r="D1164" i="19"/>
  <c r="C1164" i="19"/>
  <c r="B1164" i="19"/>
  <c r="A1164" i="19"/>
  <c r="D1163" i="19"/>
  <c r="C1163" i="19"/>
  <c r="B1163" i="19"/>
  <c r="A1163" i="19"/>
  <c r="D1162" i="19"/>
  <c r="C1162" i="19"/>
  <c r="B1162" i="19"/>
  <c r="A1162" i="19"/>
  <c r="D1161" i="19"/>
  <c r="C1161" i="19"/>
  <c r="B1161" i="19"/>
  <c r="A1161" i="19"/>
  <c r="D1160" i="19"/>
  <c r="C1160" i="19"/>
  <c r="B1160" i="19"/>
  <c r="A1160" i="19"/>
  <c r="D1159" i="19"/>
  <c r="C1159" i="19"/>
  <c r="B1159" i="19"/>
  <c r="A1159" i="19"/>
  <c r="D1158" i="19"/>
  <c r="C1158" i="19"/>
  <c r="B1158" i="19"/>
  <c r="A1158" i="19"/>
  <c r="D1157" i="19"/>
  <c r="C1157" i="19"/>
  <c r="B1157" i="19"/>
  <c r="A1157" i="19"/>
  <c r="D1156" i="19"/>
  <c r="C1156" i="19"/>
  <c r="B1156" i="19"/>
  <c r="A1156" i="19"/>
  <c r="D1155" i="19"/>
  <c r="C1155" i="19"/>
  <c r="B1155" i="19"/>
  <c r="A1155" i="19"/>
  <c r="D1154" i="19"/>
  <c r="C1154" i="19"/>
  <c r="B1154" i="19"/>
  <c r="A1154" i="19"/>
  <c r="D1153" i="19"/>
  <c r="C1153" i="19"/>
  <c r="B1153" i="19"/>
  <c r="A1153" i="19"/>
  <c r="D1152" i="19"/>
  <c r="C1152" i="19"/>
  <c r="B1152" i="19"/>
  <c r="A1152" i="19"/>
  <c r="D1151" i="19"/>
  <c r="C1151" i="19"/>
  <c r="B1151" i="19"/>
  <c r="A1151" i="19"/>
  <c r="D1150" i="19"/>
  <c r="C1150" i="19"/>
  <c r="B1150" i="19"/>
  <c r="A1150" i="19"/>
  <c r="D1149" i="19"/>
  <c r="C1149" i="19"/>
  <c r="B1149" i="19"/>
  <c r="A1149" i="19"/>
  <c r="D1148" i="19"/>
  <c r="C1148" i="19"/>
  <c r="B1148" i="19"/>
  <c r="A1148" i="19"/>
  <c r="D1147" i="19"/>
  <c r="C1147" i="19"/>
  <c r="B1147" i="19"/>
  <c r="A1147" i="19"/>
  <c r="D1146" i="19"/>
  <c r="C1146" i="19"/>
  <c r="B1146" i="19"/>
  <c r="A1146" i="19"/>
  <c r="D1145" i="19"/>
  <c r="C1145" i="19"/>
  <c r="B1145" i="19"/>
  <c r="A1145" i="19"/>
  <c r="D1144" i="19"/>
  <c r="C1144" i="19"/>
  <c r="B1144" i="19"/>
  <c r="A1144" i="19"/>
  <c r="D1143" i="19"/>
  <c r="C1143" i="19"/>
  <c r="B1143" i="19"/>
  <c r="A1143" i="19"/>
  <c r="D1142" i="19"/>
  <c r="C1142" i="19"/>
  <c r="B1142" i="19"/>
  <c r="A1142" i="19"/>
  <c r="D1141" i="19"/>
  <c r="C1141" i="19"/>
  <c r="B1141" i="19"/>
  <c r="A1141" i="19"/>
  <c r="D1140" i="19"/>
  <c r="C1140" i="19"/>
  <c r="B1140" i="19"/>
  <c r="A1140" i="19"/>
  <c r="D1139" i="19"/>
  <c r="C1139" i="19"/>
  <c r="B1139" i="19"/>
  <c r="A1139" i="19"/>
  <c r="D1138" i="19"/>
  <c r="C1138" i="19"/>
  <c r="B1138" i="19"/>
  <c r="A1138" i="19"/>
  <c r="D1137" i="19"/>
  <c r="C1137" i="19"/>
  <c r="B1137" i="19"/>
  <c r="A1137" i="19"/>
  <c r="D1136" i="19"/>
  <c r="C1136" i="19"/>
  <c r="B1136" i="19"/>
  <c r="A1136" i="19"/>
  <c r="D1135" i="19"/>
  <c r="C1135" i="19"/>
  <c r="B1135" i="19"/>
  <c r="A1135" i="19"/>
  <c r="D1134" i="19"/>
  <c r="C1134" i="19"/>
  <c r="B1134" i="19"/>
  <c r="A1134" i="19"/>
  <c r="D1133" i="19"/>
  <c r="C1133" i="19"/>
  <c r="B1133" i="19"/>
  <c r="A1133" i="19"/>
  <c r="D1132" i="19"/>
  <c r="C1132" i="19"/>
  <c r="B1132" i="19"/>
  <c r="A1132" i="19"/>
  <c r="D1131" i="19"/>
  <c r="C1131" i="19"/>
  <c r="B1131" i="19"/>
  <c r="A1131" i="19"/>
  <c r="D1130" i="19"/>
  <c r="C1130" i="19"/>
  <c r="B1130" i="19"/>
  <c r="A1130" i="19"/>
  <c r="D1129" i="19"/>
  <c r="C1129" i="19"/>
  <c r="B1129" i="19"/>
  <c r="A1129" i="19"/>
  <c r="D1128" i="19"/>
  <c r="C1128" i="19"/>
  <c r="B1128" i="19"/>
  <c r="A1128" i="19"/>
  <c r="D1127" i="19"/>
  <c r="C1127" i="19"/>
  <c r="B1127" i="19"/>
  <c r="A1127" i="19"/>
  <c r="D1126" i="19"/>
  <c r="C1126" i="19"/>
  <c r="B1126" i="19"/>
  <c r="A1126" i="19"/>
  <c r="D1125" i="19"/>
  <c r="C1125" i="19"/>
  <c r="B1125" i="19"/>
  <c r="A1125" i="19"/>
  <c r="D1124" i="19"/>
  <c r="C1124" i="19"/>
  <c r="B1124" i="19"/>
  <c r="A1124" i="19"/>
  <c r="D1123" i="19"/>
  <c r="C1123" i="19"/>
  <c r="B1123" i="19"/>
  <c r="A1123" i="19"/>
  <c r="D1122" i="19"/>
  <c r="C1122" i="19"/>
  <c r="B1122" i="19"/>
  <c r="A1122" i="19"/>
  <c r="D1121" i="19"/>
  <c r="C1121" i="19"/>
  <c r="B1121" i="19"/>
  <c r="A1121" i="19"/>
  <c r="D1120" i="19"/>
  <c r="C1120" i="19"/>
  <c r="B1120" i="19"/>
  <c r="A1120" i="19"/>
  <c r="D1119" i="19"/>
  <c r="C1119" i="19"/>
  <c r="B1119" i="19"/>
  <c r="A1119" i="19"/>
  <c r="D1118" i="19"/>
  <c r="C1118" i="19"/>
  <c r="B1118" i="19"/>
  <c r="A1118" i="19"/>
  <c r="D1117" i="19"/>
  <c r="C1117" i="19"/>
  <c r="B1117" i="19"/>
  <c r="A1117" i="19"/>
  <c r="D1116" i="19"/>
  <c r="C1116" i="19"/>
  <c r="B1116" i="19"/>
  <c r="A1116" i="19"/>
  <c r="D1115" i="19"/>
  <c r="C1115" i="19"/>
  <c r="B1115" i="19"/>
  <c r="A1115" i="19"/>
  <c r="D1114" i="19"/>
  <c r="C1114" i="19"/>
  <c r="B1114" i="19"/>
  <c r="A1114" i="19"/>
  <c r="D1113" i="19"/>
  <c r="C1113" i="19"/>
  <c r="B1113" i="19"/>
  <c r="A1113" i="19"/>
  <c r="D1112" i="19"/>
  <c r="C1112" i="19"/>
  <c r="B1112" i="19"/>
  <c r="A1112" i="19"/>
  <c r="D1111" i="19"/>
  <c r="C1111" i="19"/>
  <c r="B1111" i="19"/>
  <c r="A1111" i="19"/>
  <c r="D1110" i="19"/>
  <c r="C1110" i="19"/>
  <c r="B1110" i="19"/>
  <c r="A1110" i="19"/>
  <c r="D1109" i="19"/>
  <c r="C1109" i="19"/>
  <c r="B1109" i="19"/>
  <c r="A1109" i="19"/>
  <c r="D1108" i="19"/>
  <c r="C1108" i="19"/>
  <c r="B1108" i="19"/>
  <c r="A1108" i="19"/>
  <c r="D1107" i="19"/>
  <c r="C1107" i="19"/>
  <c r="B1107" i="19"/>
  <c r="A1107" i="19"/>
  <c r="D1106" i="19"/>
  <c r="C1106" i="19"/>
  <c r="B1106" i="19"/>
  <c r="A1106" i="19"/>
  <c r="D1105" i="19"/>
  <c r="C1105" i="19"/>
  <c r="B1105" i="19"/>
  <c r="A1105" i="19"/>
  <c r="D1104" i="19"/>
  <c r="C1104" i="19"/>
  <c r="B1104" i="19"/>
  <c r="A1104" i="19"/>
  <c r="D1103" i="19"/>
  <c r="C1103" i="19"/>
  <c r="B1103" i="19"/>
  <c r="A1103" i="19"/>
  <c r="D1102" i="19"/>
  <c r="C1102" i="19"/>
  <c r="B1102" i="19"/>
  <c r="A1102" i="19"/>
  <c r="D1101" i="19"/>
  <c r="C1101" i="19"/>
  <c r="B1101" i="19"/>
  <c r="A1101" i="19"/>
  <c r="D1100" i="19"/>
  <c r="C1100" i="19"/>
  <c r="B1100" i="19"/>
  <c r="A1100" i="19"/>
  <c r="D1099" i="19"/>
  <c r="C1099" i="19"/>
  <c r="B1099" i="19"/>
  <c r="A1099" i="19"/>
  <c r="D1098" i="19"/>
  <c r="C1098" i="19"/>
  <c r="B1098" i="19"/>
  <c r="A1098" i="19"/>
  <c r="D1097" i="19"/>
  <c r="C1097" i="19"/>
  <c r="B1097" i="19"/>
  <c r="A1097" i="19"/>
  <c r="D1096" i="19"/>
  <c r="C1096" i="19"/>
  <c r="B1096" i="19"/>
  <c r="A1096" i="19"/>
  <c r="D1095" i="19"/>
  <c r="C1095" i="19"/>
  <c r="B1095" i="19"/>
  <c r="A1095" i="19"/>
  <c r="D1094" i="19"/>
  <c r="C1094" i="19"/>
  <c r="B1094" i="19"/>
  <c r="A1094" i="19"/>
  <c r="D1093" i="19"/>
  <c r="C1093" i="19"/>
  <c r="B1093" i="19"/>
  <c r="A1093" i="19"/>
  <c r="D1092" i="19"/>
  <c r="C1092" i="19"/>
  <c r="B1092" i="19"/>
  <c r="A1092" i="19"/>
  <c r="D1091" i="19"/>
  <c r="C1091" i="19"/>
  <c r="B1091" i="19"/>
  <c r="A1091" i="19"/>
  <c r="D1090" i="19"/>
  <c r="C1090" i="19"/>
  <c r="B1090" i="19"/>
  <c r="A1090" i="19"/>
  <c r="D1089" i="19"/>
  <c r="C1089" i="19"/>
  <c r="B1089" i="19"/>
  <c r="A1089" i="19"/>
  <c r="D1088" i="19"/>
  <c r="C1088" i="19"/>
  <c r="B1088" i="19"/>
  <c r="A1088" i="19"/>
  <c r="D1087" i="19"/>
  <c r="C1087" i="19"/>
  <c r="B1087" i="19"/>
  <c r="A1087" i="19"/>
  <c r="D1086" i="19"/>
  <c r="C1086" i="19"/>
  <c r="B1086" i="19"/>
  <c r="A1086" i="19"/>
  <c r="D1085" i="19"/>
  <c r="C1085" i="19"/>
  <c r="B1085" i="19"/>
  <c r="A1085" i="19"/>
  <c r="D1084" i="19"/>
  <c r="C1084" i="19"/>
  <c r="B1084" i="19"/>
  <c r="A1084" i="19"/>
  <c r="D1083" i="19"/>
  <c r="C1083" i="19"/>
  <c r="B1083" i="19"/>
  <c r="A1083" i="19"/>
  <c r="D1082" i="19"/>
  <c r="C1082" i="19"/>
  <c r="B1082" i="19"/>
  <c r="A1082" i="19"/>
  <c r="D1081" i="19"/>
  <c r="C1081" i="19"/>
  <c r="B1081" i="19"/>
  <c r="A1081" i="19"/>
  <c r="D1080" i="19"/>
  <c r="C1080" i="19"/>
  <c r="B1080" i="19"/>
  <c r="A1080" i="19"/>
  <c r="D1079" i="19"/>
  <c r="C1079" i="19"/>
  <c r="B1079" i="19"/>
  <c r="A1079" i="19"/>
  <c r="D1078" i="19"/>
  <c r="C1078" i="19"/>
  <c r="B1078" i="19"/>
  <c r="A1078" i="19"/>
  <c r="D1077" i="19"/>
  <c r="C1077" i="19"/>
  <c r="B1077" i="19"/>
  <c r="A1077" i="19"/>
  <c r="D1076" i="19"/>
  <c r="C1076" i="19"/>
  <c r="B1076" i="19"/>
  <c r="A1076" i="19"/>
  <c r="D1075" i="19"/>
  <c r="C1075" i="19"/>
  <c r="B1075" i="19"/>
  <c r="A1075" i="19"/>
  <c r="D1074" i="19"/>
  <c r="C1074" i="19"/>
  <c r="B1074" i="19"/>
  <c r="A1074" i="19"/>
  <c r="D1073" i="19"/>
  <c r="C1073" i="19"/>
  <c r="B1073" i="19"/>
  <c r="A1073" i="19"/>
  <c r="D1072" i="19"/>
  <c r="C1072" i="19"/>
  <c r="B1072" i="19"/>
  <c r="A1072" i="19"/>
  <c r="D1071" i="19"/>
  <c r="C1071" i="19"/>
  <c r="B1071" i="19"/>
  <c r="A1071" i="19"/>
  <c r="D1070" i="19"/>
  <c r="C1070" i="19"/>
  <c r="B1070" i="19"/>
  <c r="A1070" i="19"/>
  <c r="D1069" i="19"/>
  <c r="C1069" i="19"/>
  <c r="B1069" i="19"/>
  <c r="A1069" i="19"/>
  <c r="D1068" i="19"/>
  <c r="C1068" i="19"/>
  <c r="B1068" i="19"/>
  <c r="A1068" i="19"/>
  <c r="D1067" i="19"/>
  <c r="C1067" i="19"/>
  <c r="B1067" i="19"/>
  <c r="A1067" i="19"/>
  <c r="D1066" i="19"/>
  <c r="C1066" i="19"/>
  <c r="B1066" i="19"/>
  <c r="A1066" i="19"/>
  <c r="D1065" i="19"/>
  <c r="C1065" i="19"/>
  <c r="B1065" i="19"/>
  <c r="A1065" i="19"/>
  <c r="D1064" i="19"/>
  <c r="C1064" i="19"/>
  <c r="B1064" i="19"/>
  <c r="A1064" i="19"/>
  <c r="D1063" i="19"/>
  <c r="C1063" i="19"/>
  <c r="B1063" i="19"/>
  <c r="A1063" i="19"/>
  <c r="D1062" i="19"/>
  <c r="C1062" i="19"/>
  <c r="B1062" i="19"/>
  <c r="A1062" i="19"/>
  <c r="D1061" i="19"/>
  <c r="C1061" i="19"/>
  <c r="B1061" i="19"/>
  <c r="A1061" i="19"/>
  <c r="D1060" i="19"/>
  <c r="C1060" i="19"/>
  <c r="B1060" i="19"/>
  <c r="A1060" i="19"/>
  <c r="D1059" i="19"/>
  <c r="C1059" i="19"/>
  <c r="B1059" i="19"/>
  <c r="A1059" i="19"/>
  <c r="D1058" i="19"/>
  <c r="C1058" i="19"/>
  <c r="B1058" i="19"/>
  <c r="A1058" i="19"/>
  <c r="D1057" i="19"/>
  <c r="C1057" i="19"/>
  <c r="B1057" i="19"/>
  <c r="A1057" i="19"/>
  <c r="D1056" i="19"/>
  <c r="C1056" i="19"/>
  <c r="B1056" i="19"/>
  <c r="A1056" i="19"/>
  <c r="D1055" i="19"/>
  <c r="C1055" i="19"/>
  <c r="B1055" i="19"/>
  <c r="A1055" i="19"/>
  <c r="D1054" i="19"/>
  <c r="C1054" i="19"/>
  <c r="B1054" i="19"/>
  <c r="A1054" i="19"/>
  <c r="D1053" i="19"/>
  <c r="C1053" i="19"/>
  <c r="B1053" i="19"/>
  <c r="A1053" i="19"/>
  <c r="D1052" i="19"/>
  <c r="C1052" i="19"/>
  <c r="B1052" i="19"/>
  <c r="A1052" i="19"/>
  <c r="D1051" i="19"/>
  <c r="C1051" i="19"/>
  <c r="B1051" i="19"/>
  <c r="A1051" i="19"/>
  <c r="D1050" i="19"/>
  <c r="C1050" i="19"/>
  <c r="B1050" i="19"/>
  <c r="A1050" i="19"/>
  <c r="D1049" i="19"/>
  <c r="C1049" i="19"/>
  <c r="B1049" i="19"/>
  <c r="A1049" i="19"/>
  <c r="D1048" i="19"/>
  <c r="C1048" i="19"/>
  <c r="B1048" i="19"/>
  <c r="A1048" i="19"/>
  <c r="D1047" i="19"/>
  <c r="C1047" i="19"/>
  <c r="B1047" i="19"/>
  <c r="A1047" i="19"/>
  <c r="D1046" i="19"/>
  <c r="C1046" i="19"/>
  <c r="B1046" i="19"/>
  <c r="A1046" i="19"/>
  <c r="D1045" i="19"/>
  <c r="C1045" i="19"/>
  <c r="B1045" i="19"/>
  <c r="A1045" i="19"/>
  <c r="D1044" i="19"/>
  <c r="C1044" i="19"/>
  <c r="B1044" i="19"/>
  <c r="A1044" i="19"/>
  <c r="D1043" i="19"/>
  <c r="C1043" i="19"/>
  <c r="B1043" i="19"/>
  <c r="A1043" i="19"/>
  <c r="D1042" i="19"/>
  <c r="C1042" i="19"/>
  <c r="B1042" i="19"/>
  <c r="A1042" i="19"/>
  <c r="D1041" i="19"/>
  <c r="C1041" i="19"/>
  <c r="B1041" i="19"/>
  <c r="A1041" i="19"/>
  <c r="D1040" i="19"/>
  <c r="C1040" i="19"/>
  <c r="B1040" i="19"/>
  <c r="A1040" i="19"/>
  <c r="D1039" i="19"/>
  <c r="C1039" i="19"/>
  <c r="B1039" i="19"/>
  <c r="A1039" i="19"/>
  <c r="D1038" i="19"/>
  <c r="C1038" i="19"/>
  <c r="B1038" i="19"/>
  <c r="A1038" i="19"/>
  <c r="D1037" i="19"/>
  <c r="C1037" i="19"/>
  <c r="B1037" i="19"/>
  <c r="A1037" i="19"/>
  <c r="D1036" i="19"/>
  <c r="C1036" i="19"/>
  <c r="B1036" i="19"/>
  <c r="A1036" i="19"/>
  <c r="D1035" i="19"/>
  <c r="C1035" i="19"/>
  <c r="B1035" i="19"/>
  <c r="A1035" i="19"/>
  <c r="D1034" i="19"/>
  <c r="C1034" i="19"/>
  <c r="B1034" i="19"/>
  <c r="A1034" i="19"/>
  <c r="D1033" i="19"/>
  <c r="C1033" i="19"/>
  <c r="B1033" i="19"/>
  <c r="A1033" i="19"/>
  <c r="D1032" i="19"/>
  <c r="C1032" i="19"/>
  <c r="B1032" i="19"/>
  <c r="A1032" i="19"/>
  <c r="D1031" i="19"/>
  <c r="C1031" i="19"/>
  <c r="B1031" i="19"/>
  <c r="A1031" i="19"/>
  <c r="D1030" i="19"/>
  <c r="C1030" i="19"/>
  <c r="B1030" i="19"/>
  <c r="A1030" i="19"/>
  <c r="D1029" i="19"/>
  <c r="C1029" i="19"/>
  <c r="B1029" i="19"/>
  <c r="A1029" i="19"/>
  <c r="D1028" i="19"/>
  <c r="C1028" i="19"/>
  <c r="B1028" i="19"/>
  <c r="A1028" i="19"/>
  <c r="D1027" i="19"/>
  <c r="C1027" i="19"/>
  <c r="B1027" i="19"/>
  <c r="A1027" i="19"/>
  <c r="D1026" i="19"/>
  <c r="C1026" i="19"/>
  <c r="B1026" i="19"/>
  <c r="A1026" i="19"/>
  <c r="D1025" i="19"/>
  <c r="C1025" i="19"/>
  <c r="B1025" i="19"/>
  <c r="A1025" i="19"/>
  <c r="D1024" i="19"/>
  <c r="C1024" i="19"/>
  <c r="B1024" i="19"/>
  <c r="A1024" i="19"/>
  <c r="D1023" i="19"/>
  <c r="C1023" i="19"/>
  <c r="B1023" i="19"/>
  <c r="A1023" i="19"/>
  <c r="D1022" i="19"/>
  <c r="C1022" i="19"/>
  <c r="B1022" i="19"/>
  <c r="A1022" i="19"/>
  <c r="D1021" i="19"/>
  <c r="C1021" i="19"/>
  <c r="B1021" i="19"/>
  <c r="A1021" i="19"/>
  <c r="D1020" i="19"/>
  <c r="C1020" i="19"/>
  <c r="B1020" i="19"/>
  <c r="A1020" i="19"/>
  <c r="D1019" i="19"/>
  <c r="C1019" i="19"/>
  <c r="B1019" i="19"/>
  <c r="A1019" i="19"/>
  <c r="D1018" i="19"/>
  <c r="C1018" i="19"/>
  <c r="B1018" i="19"/>
  <c r="A1018" i="19"/>
  <c r="D1017" i="19"/>
  <c r="C1017" i="19"/>
  <c r="B1017" i="19"/>
  <c r="A1017" i="19"/>
  <c r="D1016" i="19"/>
  <c r="C1016" i="19"/>
  <c r="B1016" i="19"/>
  <c r="A1016" i="19"/>
  <c r="D1015" i="19"/>
  <c r="C1015" i="19"/>
  <c r="B1015" i="19"/>
  <c r="A1015" i="19"/>
  <c r="D1014" i="19"/>
  <c r="C1014" i="19"/>
  <c r="B1014" i="19"/>
  <c r="A1014" i="19"/>
  <c r="D1013" i="19"/>
  <c r="C1013" i="19"/>
  <c r="B1013" i="19"/>
  <c r="A1013" i="19"/>
  <c r="D1012" i="19"/>
  <c r="C1012" i="19"/>
  <c r="B1012" i="19"/>
  <c r="A1012" i="19"/>
  <c r="D1011" i="19"/>
  <c r="C1011" i="19"/>
  <c r="B1011" i="19"/>
  <c r="A1011" i="19"/>
  <c r="D1010" i="19"/>
  <c r="C1010" i="19"/>
  <c r="B1010" i="19"/>
  <c r="A1010" i="19"/>
  <c r="D1009" i="19"/>
  <c r="C1009" i="19"/>
  <c r="B1009" i="19"/>
  <c r="A1009" i="19"/>
  <c r="D1008" i="19"/>
  <c r="C1008" i="19"/>
  <c r="B1008" i="19"/>
  <c r="A1008" i="19"/>
  <c r="D1007" i="19"/>
  <c r="C1007" i="19"/>
  <c r="B1007" i="19"/>
  <c r="A1007" i="19"/>
  <c r="D1006" i="19"/>
  <c r="C1006" i="19"/>
  <c r="B1006" i="19"/>
  <c r="A1006" i="19"/>
  <c r="D1005" i="19"/>
  <c r="C1005" i="19"/>
  <c r="B1005" i="19"/>
  <c r="A1005" i="19"/>
  <c r="D1004" i="19"/>
  <c r="C1004" i="19"/>
  <c r="B1004" i="19"/>
  <c r="A1004" i="19"/>
  <c r="D1003" i="19"/>
  <c r="C1003" i="19"/>
  <c r="B1003" i="19"/>
  <c r="A1003" i="19"/>
  <c r="D1002" i="19"/>
  <c r="C1002" i="19"/>
  <c r="B1002" i="19"/>
  <c r="A1002" i="19"/>
  <c r="D1001" i="19"/>
  <c r="C1001" i="19"/>
  <c r="B1001" i="19"/>
  <c r="A1001" i="19"/>
  <c r="D1000" i="19"/>
  <c r="C1000" i="19"/>
  <c r="B1000" i="19"/>
  <c r="A1000" i="19"/>
  <c r="D999" i="19"/>
  <c r="C999" i="19"/>
  <c r="B999" i="19"/>
  <c r="A999" i="19"/>
  <c r="D998" i="19"/>
  <c r="C998" i="19"/>
  <c r="B998" i="19"/>
  <c r="A998" i="19"/>
  <c r="D997" i="19"/>
  <c r="C997" i="19"/>
  <c r="B997" i="19"/>
  <c r="A997" i="19"/>
  <c r="D996" i="19"/>
  <c r="C996" i="19"/>
  <c r="B996" i="19"/>
  <c r="A996" i="19"/>
  <c r="D995" i="19"/>
  <c r="C995" i="19"/>
  <c r="B995" i="19"/>
  <c r="A995" i="19"/>
  <c r="D994" i="19"/>
  <c r="C994" i="19"/>
  <c r="B994" i="19"/>
  <c r="A994" i="19"/>
  <c r="D993" i="19"/>
  <c r="C993" i="19"/>
  <c r="B993" i="19"/>
  <c r="A993" i="19"/>
  <c r="D992" i="19"/>
  <c r="C992" i="19"/>
  <c r="B992" i="19"/>
  <c r="A992" i="19"/>
  <c r="D991" i="19"/>
  <c r="C991" i="19"/>
  <c r="B991" i="19"/>
  <c r="A991" i="19"/>
  <c r="D990" i="19"/>
  <c r="C990" i="19"/>
  <c r="B990" i="19"/>
  <c r="A990" i="19"/>
  <c r="D989" i="19"/>
  <c r="C989" i="19"/>
  <c r="B989" i="19"/>
  <c r="A989" i="19"/>
  <c r="D988" i="19"/>
  <c r="C988" i="19"/>
  <c r="B988" i="19"/>
  <c r="A988" i="19"/>
  <c r="D987" i="19"/>
  <c r="C987" i="19"/>
  <c r="B987" i="19"/>
  <c r="A987" i="19"/>
  <c r="D986" i="19"/>
  <c r="C986" i="19"/>
  <c r="B986" i="19"/>
  <c r="A986" i="19"/>
  <c r="D985" i="19"/>
  <c r="C985" i="19"/>
  <c r="B985" i="19"/>
  <c r="A985" i="19"/>
  <c r="D984" i="19"/>
  <c r="C984" i="19"/>
  <c r="B984" i="19"/>
  <c r="A984" i="19"/>
  <c r="D983" i="19"/>
  <c r="C983" i="19"/>
  <c r="B983" i="19"/>
  <c r="A983" i="19"/>
  <c r="D982" i="19"/>
  <c r="C982" i="19"/>
  <c r="B982" i="19"/>
  <c r="A982" i="19"/>
  <c r="D981" i="19"/>
  <c r="C981" i="19"/>
  <c r="B981" i="19"/>
  <c r="A981" i="19"/>
  <c r="D980" i="19"/>
  <c r="C980" i="19"/>
  <c r="B980" i="19"/>
  <c r="A980" i="19"/>
  <c r="D979" i="19"/>
  <c r="C979" i="19"/>
  <c r="B979" i="19"/>
  <c r="A979" i="19"/>
  <c r="D978" i="19"/>
  <c r="C978" i="19"/>
  <c r="B978" i="19"/>
  <c r="A978" i="19"/>
  <c r="D977" i="19"/>
  <c r="C977" i="19"/>
  <c r="B977" i="19"/>
  <c r="A977" i="19"/>
  <c r="D976" i="19"/>
  <c r="C976" i="19"/>
  <c r="B976" i="19"/>
  <c r="A976" i="19"/>
  <c r="D975" i="19"/>
  <c r="C975" i="19"/>
  <c r="B975" i="19"/>
  <c r="A975" i="19"/>
  <c r="D974" i="19"/>
  <c r="C974" i="19"/>
  <c r="B974" i="19"/>
  <c r="A974" i="19"/>
  <c r="D973" i="19"/>
  <c r="C973" i="19"/>
  <c r="B973" i="19"/>
  <c r="A973" i="19"/>
  <c r="D972" i="19"/>
  <c r="C972" i="19"/>
  <c r="B972" i="19"/>
  <c r="A972" i="19"/>
  <c r="D971" i="19"/>
  <c r="C971" i="19"/>
  <c r="B971" i="19"/>
  <c r="A971" i="19"/>
  <c r="D970" i="19"/>
  <c r="C970" i="19"/>
  <c r="B970" i="19"/>
  <c r="A970" i="19"/>
  <c r="D969" i="19"/>
  <c r="C969" i="19"/>
  <c r="B969" i="19"/>
  <c r="A969" i="19"/>
  <c r="D968" i="19"/>
  <c r="C968" i="19"/>
  <c r="B968" i="19"/>
  <c r="A968" i="19"/>
  <c r="D967" i="19"/>
  <c r="C967" i="19"/>
  <c r="B967" i="19"/>
  <c r="A967" i="19"/>
  <c r="D966" i="19"/>
  <c r="C966" i="19"/>
  <c r="B966" i="19"/>
  <c r="A966" i="19"/>
  <c r="D965" i="19"/>
  <c r="C965" i="19"/>
  <c r="B965" i="19"/>
  <c r="A965" i="19"/>
  <c r="D964" i="19"/>
  <c r="C964" i="19"/>
  <c r="B964" i="19"/>
  <c r="A964" i="19"/>
  <c r="D963" i="19"/>
  <c r="C963" i="19"/>
  <c r="B963" i="19"/>
  <c r="A963" i="19"/>
  <c r="D962" i="19"/>
  <c r="C962" i="19"/>
  <c r="B962" i="19"/>
  <c r="A962" i="19"/>
  <c r="D961" i="19"/>
  <c r="C961" i="19"/>
  <c r="B961" i="19"/>
  <c r="A961" i="19"/>
  <c r="D960" i="19"/>
  <c r="C960" i="19"/>
  <c r="B960" i="19"/>
  <c r="A960" i="19"/>
  <c r="D959" i="19"/>
  <c r="C959" i="19"/>
  <c r="B959" i="19"/>
  <c r="A959" i="19"/>
  <c r="D958" i="19"/>
  <c r="C958" i="19"/>
  <c r="B958" i="19"/>
  <c r="A958" i="19"/>
  <c r="D957" i="19"/>
  <c r="C957" i="19"/>
  <c r="B957" i="19"/>
  <c r="A957" i="19"/>
  <c r="D956" i="19"/>
  <c r="C956" i="19"/>
  <c r="B956" i="19"/>
  <c r="A956" i="19"/>
  <c r="D955" i="19"/>
  <c r="C955" i="19"/>
  <c r="B955" i="19"/>
  <c r="A955" i="19"/>
  <c r="D954" i="19"/>
  <c r="C954" i="19"/>
  <c r="B954" i="19"/>
  <c r="A954" i="19"/>
  <c r="D953" i="19"/>
  <c r="C953" i="19"/>
  <c r="B953" i="19"/>
  <c r="A953" i="19"/>
  <c r="D952" i="19"/>
  <c r="C952" i="19"/>
  <c r="B952" i="19"/>
  <c r="A952" i="19"/>
  <c r="D951" i="19"/>
  <c r="C951" i="19"/>
  <c r="B951" i="19"/>
  <c r="A951" i="19"/>
  <c r="D950" i="19"/>
  <c r="C950" i="19"/>
  <c r="B950" i="19"/>
  <c r="A950" i="19"/>
  <c r="D949" i="19"/>
  <c r="C949" i="19"/>
  <c r="B949" i="19"/>
  <c r="A949" i="19"/>
  <c r="D948" i="19"/>
  <c r="C948" i="19"/>
  <c r="B948" i="19"/>
  <c r="A948" i="19"/>
  <c r="D947" i="19"/>
  <c r="C947" i="19"/>
  <c r="B947" i="19"/>
  <c r="A947" i="19"/>
  <c r="D946" i="19"/>
  <c r="C946" i="19"/>
  <c r="B946" i="19"/>
  <c r="A946" i="19"/>
  <c r="D945" i="19"/>
  <c r="C945" i="19"/>
  <c r="B945" i="19"/>
  <c r="A945" i="19"/>
  <c r="D944" i="19"/>
  <c r="C944" i="19"/>
  <c r="B944" i="19"/>
  <c r="A944" i="19"/>
  <c r="D943" i="19"/>
  <c r="C943" i="19"/>
  <c r="B943" i="19"/>
  <c r="A943" i="19"/>
  <c r="D942" i="19"/>
  <c r="C942" i="19"/>
  <c r="B942" i="19"/>
  <c r="A942" i="19"/>
  <c r="D941" i="19"/>
  <c r="C941" i="19"/>
  <c r="B941" i="19"/>
  <c r="A941" i="19"/>
  <c r="D940" i="19"/>
  <c r="C940" i="19"/>
  <c r="B940" i="19"/>
  <c r="A940" i="19"/>
  <c r="D939" i="19"/>
  <c r="C939" i="19"/>
  <c r="B939" i="19"/>
  <c r="A939" i="19"/>
  <c r="D938" i="19"/>
  <c r="C938" i="19"/>
  <c r="B938" i="19"/>
  <c r="A938" i="19"/>
  <c r="D937" i="19"/>
  <c r="C937" i="19"/>
  <c r="B937" i="19"/>
  <c r="A937" i="19"/>
  <c r="D936" i="19"/>
  <c r="C936" i="19"/>
  <c r="B936" i="19"/>
  <c r="A936" i="19"/>
  <c r="D935" i="19"/>
  <c r="C935" i="19"/>
  <c r="B935" i="19"/>
  <c r="A935" i="19"/>
  <c r="D934" i="19"/>
  <c r="C934" i="19"/>
  <c r="B934" i="19"/>
  <c r="A934" i="19"/>
  <c r="D933" i="19"/>
  <c r="C933" i="19"/>
  <c r="B933" i="19"/>
  <c r="A933" i="19"/>
  <c r="D932" i="19"/>
  <c r="C932" i="19"/>
  <c r="B932" i="19"/>
  <c r="A932" i="19"/>
  <c r="D931" i="19"/>
  <c r="C931" i="19"/>
  <c r="B931" i="19"/>
  <c r="A931" i="19"/>
  <c r="D930" i="19"/>
  <c r="C930" i="19"/>
  <c r="B930" i="19"/>
  <c r="A930" i="19"/>
  <c r="D929" i="19"/>
  <c r="C929" i="19"/>
  <c r="B929" i="19"/>
  <c r="A929" i="19"/>
  <c r="D928" i="19"/>
  <c r="C928" i="19"/>
  <c r="B928" i="19"/>
  <c r="A928" i="19"/>
  <c r="D927" i="19"/>
  <c r="C927" i="19"/>
  <c r="B927" i="19"/>
  <c r="A927" i="19"/>
  <c r="D926" i="19"/>
  <c r="C926" i="19"/>
  <c r="B926" i="19"/>
  <c r="A926" i="19"/>
  <c r="D925" i="19"/>
  <c r="C925" i="19"/>
  <c r="B925" i="19"/>
  <c r="A925" i="19"/>
  <c r="D924" i="19"/>
  <c r="C924" i="19"/>
  <c r="B924" i="19"/>
  <c r="A924" i="19"/>
  <c r="D923" i="19"/>
  <c r="C923" i="19"/>
  <c r="B923" i="19"/>
  <c r="A923" i="19"/>
  <c r="D922" i="19"/>
  <c r="C922" i="19"/>
  <c r="B922" i="19"/>
  <c r="A922" i="19"/>
  <c r="D921" i="19"/>
  <c r="C921" i="19"/>
  <c r="B921" i="19"/>
  <c r="A921" i="19"/>
  <c r="D920" i="19"/>
  <c r="C920" i="19"/>
  <c r="B920" i="19"/>
  <c r="A920" i="19"/>
  <c r="D919" i="19"/>
  <c r="C919" i="19"/>
  <c r="B919" i="19"/>
  <c r="A919" i="19"/>
  <c r="D918" i="19"/>
  <c r="C918" i="19"/>
  <c r="B918" i="19"/>
  <c r="A918" i="19"/>
  <c r="D917" i="19"/>
  <c r="C917" i="19"/>
  <c r="B917" i="19"/>
  <c r="A917" i="19"/>
  <c r="D916" i="19"/>
  <c r="C916" i="19"/>
  <c r="B916" i="19"/>
  <c r="A916" i="19"/>
  <c r="D915" i="19"/>
  <c r="C915" i="19"/>
  <c r="B915" i="19"/>
  <c r="A915" i="19"/>
  <c r="D914" i="19"/>
  <c r="C914" i="19"/>
  <c r="B914" i="19"/>
  <c r="A914" i="19"/>
  <c r="D913" i="19"/>
  <c r="C913" i="19"/>
  <c r="B913" i="19"/>
  <c r="A913" i="19"/>
  <c r="D912" i="19"/>
  <c r="C912" i="19"/>
  <c r="B912" i="19"/>
  <c r="A912" i="19"/>
  <c r="D911" i="19"/>
  <c r="C911" i="19"/>
  <c r="B911" i="19"/>
  <c r="A911" i="19"/>
  <c r="D910" i="19"/>
  <c r="C910" i="19"/>
  <c r="B910" i="19"/>
  <c r="A910" i="19"/>
  <c r="D909" i="19"/>
  <c r="C909" i="19"/>
  <c r="B909" i="19"/>
  <c r="A909" i="19"/>
  <c r="D908" i="19"/>
  <c r="C908" i="19"/>
  <c r="B908" i="19"/>
  <c r="A908" i="19"/>
  <c r="D907" i="19"/>
  <c r="C907" i="19"/>
  <c r="B907" i="19"/>
  <c r="A907" i="19"/>
  <c r="D906" i="19"/>
  <c r="C906" i="19"/>
  <c r="B906" i="19"/>
  <c r="A906" i="19"/>
  <c r="D905" i="19"/>
  <c r="C905" i="19"/>
  <c r="B905" i="19"/>
  <c r="A905" i="19"/>
  <c r="D904" i="19"/>
  <c r="C904" i="19"/>
  <c r="B904" i="19"/>
  <c r="A904" i="19"/>
  <c r="D903" i="19"/>
  <c r="C903" i="19"/>
  <c r="B903" i="19"/>
  <c r="A903" i="19"/>
  <c r="D902" i="19"/>
  <c r="C902" i="19"/>
  <c r="B902" i="19"/>
  <c r="A902" i="19"/>
  <c r="D901" i="19"/>
  <c r="C901" i="19"/>
  <c r="B901" i="19"/>
  <c r="A901" i="19"/>
  <c r="D900" i="19"/>
  <c r="C900" i="19"/>
  <c r="B900" i="19"/>
  <c r="A900" i="19"/>
  <c r="D899" i="19"/>
  <c r="C899" i="19"/>
  <c r="B899" i="19"/>
  <c r="A899" i="19"/>
  <c r="D898" i="19"/>
  <c r="C898" i="19"/>
  <c r="B898" i="19"/>
  <c r="A898" i="19"/>
  <c r="D897" i="19"/>
  <c r="C897" i="19"/>
  <c r="B897" i="19"/>
  <c r="A897" i="19"/>
  <c r="D896" i="19"/>
  <c r="C896" i="19"/>
  <c r="B896" i="19"/>
  <c r="A896" i="19"/>
  <c r="D895" i="19"/>
  <c r="C895" i="19"/>
  <c r="B895" i="19"/>
  <c r="A895" i="19"/>
  <c r="D894" i="19"/>
  <c r="C894" i="19"/>
  <c r="B894" i="19"/>
  <c r="A894" i="19"/>
  <c r="D893" i="19"/>
  <c r="C893" i="19"/>
  <c r="B893" i="19"/>
  <c r="A893" i="19"/>
  <c r="D892" i="19"/>
  <c r="C892" i="19"/>
  <c r="B892" i="19"/>
  <c r="A892" i="19"/>
  <c r="D891" i="19"/>
  <c r="C891" i="19"/>
  <c r="B891" i="19"/>
  <c r="A891" i="19"/>
  <c r="D890" i="19"/>
  <c r="C890" i="19"/>
  <c r="B890" i="19"/>
  <c r="A890" i="19"/>
  <c r="D889" i="19"/>
  <c r="C889" i="19"/>
  <c r="B889" i="19"/>
  <c r="A889" i="19"/>
  <c r="D888" i="19"/>
  <c r="C888" i="19"/>
  <c r="B888" i="19"/>
  <c r="A888" i="19"/>
  <c r="D887" i="19"/>
  <c r="C887" i="19"/>
  <c r="B887" i="19"/>
  <c r="A887" i="19"/>
  <c r="D886" i="19"/>
  <c r="C886" i="19"/>
  <c r="B886" i="19"/>
  <c r="A886" i="19"/>
  <c r="D885" i="19"/>
  <c r="C885" i="19"/>
  <c r="B885" i="19"/>
  <c r="A885" i="19"/>
  <c r="D884" i="19"/>
  <c r="C884" i="19"/>
  <c r="B884" i="19"/>
  <c r="A884" i="19"/>
  <c r="D883" i="19"/>
  <c r="C883" i="19"/>
  <c r="B883" i="19"/>
  <c r="A883" i="19"/>
  <c r="D882" i="19"/>
  <c r="C882" i="19"/>
  <c r="B882" i="19"/>
  <c r="A882" i="19"/>
  <c r="D881" i="19"/>
  <c r="C881" i="19"/>
  <c r="B881" i="19"/>
  <c r="A881" i="19"/>
  <c r="D880" i="19"/>
  <c r="C880" i="19"/>
  <c r="B880" i="19"/>
  <c r="A880" i="19"/>
  <c r="D879" i="19"/>
  <c r="C879" i="19"/>
  <c r="B879" i="19"/>
  <c r="A879" i="19"/>
  <c r="D878" i="19"/>
  <c r="C878" i="19"/>
  <c r="B878" i="19"/>
  <c r="A878" i="19"/>
  <c r="D877" i="19"/>
  <c r="C877" i="19"/>
  <c r="B877" i="19"/>
  <c r="A877" i="19"/>
  <c r="D876" i="19"/>
  <c r="C876" i="19"/>
  <c r="B876" i="19"/>
  <c r="A876" i="19"/>
  <c r="D875" i="19"/>
  <c r="C875" i="19"/>
  <c r="B875" i="19"/>
  <c r="A875" i="19"/>
  <c r="D874" i="19"/>
  <c r="C874" i="19"/>
  <c r="B874" i="19"/>
  <c r="A874" i="19"/>
  <c r="D873" i="19"/>
  <c r="C873" i="19"/>
  <c r="B873" i="19"/>
  <c r="A873" i="19"/>
  <c r="D872" i="19"/>
  <c r="C872" i="19"/>
  <c r="B872" i="19"/>
  <c r="A872" i="19"/>
  <c r="D871" i="19"/>
  <c r="C871" i="19"/>
  <c r="B871" i="19"/>
  <c r="A871" i="19"/>
  <c r="D870" i="19"/>
  <c r="C870" i="19"/>
  <c r="B870" i="19"/>
  <c r="A870" i="19"/>
  <c r="D869" i="19"/>
  <c r="C869" i="19"/>
  <c r="B869" i="19"/>
  <c r="A869" i="19"/>
  <c r="D868" i="19"/>
  <c r="C868" i="19"/>
  <c r="B868" i="19"/>
  <c r="A868" i="19"/>
  <c r="D867" i="19"/>
  <c r="C867" i="19"/>
  <c r="B867" i="19"/>
  <c r="A867" i="19"/>
  <c r="D866" i="19"/>
  <c r="C866" i="19"/>
  <c r="B866" i="19"/>
  <c r="A866" i="19"/>
  <c r="D865" i="19"/>
  <c r="C865" i="19"/>
  <c r="B865" i="19"/>
  <c r="A865" i="19"/>
  <c r="D864" i="19"/>
  <c r="C864" i="19"/>
  <c r="B864" i="19"/>
  <c r="A864" i="19"/>
  <c r="D863" i="19"/>
  <c r="C863" i="19"/>
  <c r="B863" i="19"/>
  <c r="A863" i="19"/>
  <c r="D862" i="19"/>
  <c r="C862" i="19"/>
  <c r="B862" i="19"/>
  <c r="A862" i="19"/>
  <c r="D861" i="19"/>
  <c r="C861" i="19"/>
  <c r="B861" i="19"/>
  <c r="A861" i="19"/>
  <c r="D860" i="19"/>
  <c r="C860" i="19"/>
  <c r="B860" i="19"/>
  <c r="A860" i="19"/>
  <c r="D859" i="19"/>
  <c r="C859" i="19"/>
  <c r="B859" i="19"/>
  <c r="A859" i="19"/>
  <c r="D858" i="19"/>
  <c r="C858" i="19"/>
  <c r="B858" i="19"/>
  <c r="A858" i="19"/>
  <c r="D857" i="19"/>
  <c r="C857" i="19"/>
  <c r="B857" i="19"/>
  <c r="A857" i="19"/>
  <c r="D856" i="19"/>
  <c r="C856" i="19"/>
  <c r="B856" i="19"/>
  <c r="A856" i="19"/>
  <c r="D855" i="19"/>
  <c r="C855" i="19"/>
  <c r="B855" i="19"/>
  <c r="A855" i="19"/>
  <c r="D854" i="19"/>
  <c r="C854" i="19"/>
  <c r="B854" i="19"/>
  <c r="A854" i="19"/>
  <c r="D853" i="19"/>
  <c r="C853" i="19"/>
  <c r="B853" i="19"/>
  <c r="A853" i="19"/>
  <c r="D852" i="19"/>
  <c r="C852" i="19"/>
  <c r="B852" i="19"/>
  <c r="A852" i="19"/>
  <c r="D851" i="19"/>
  <c r="C851" i="19"/>
  <c r="B851" i="19"/>
  <c r="A851" i="19"/>
  <c r="D850" i="19"/>
  <c r="C850" i="19"/>
  <c r="B850" i="19"/>
  <c r="A850" i="19"/>
  <c r="D849" i="19"/>
  <c r="C849" i="19"/>
  <c r="B849" i="19"/>
  <c r="A849" i="19"/>
  <c r="D848" i="19"/>
  <c r="C848" i="19"/>
  <c r="B848" i="19"/>
  <c r="A848" i="19"/>
  <c r="D847" i="19"/>
  <c r="C847" i="19"/>
  <c r="B847" i="19"/>
  <c r="A847" i="19"/>
  <c r="D846" i="19"/>
  <c r="C846" i="19"/>
  <c r="B846" i="19"/>
  <c r="A846" i="19"/>
  <c r="D845" i="19"/>
  <c r="C845" i="19"/>
  <c r="B845" i="19"/>
  <c r="A845" i="19"/>
  <c r="D844" i="19"/>
  <c r="C844" i="19"/>
  <c r="B844" i="19"/>
  <c r="A844" i="19"/>
  <c r="D843" i="19"/>
  <c r="C843" i="19"/>
  <c r="B843" i="19"/>
  <c r="A843" i="19"/>
  <c r="D842" i="19"/>
  <c r="C842" i="19"/>
  <c r="B842" i="19"/>
  <c r="A842" i="19"/>
  <c r="D841" i="19"/>
  <c r="C841" i="19"/>
  <c r="B841" i="19"/>
  <c r="A841" i="19"/>
  <c r="D840" i="19"/>
  <c r="C840" i="19"/>
  <c r="B840" i="19"/>
  <c r="A840" i="19"/>
  <c r="D839" i="19"/>
  <c r="C839" i="19"/>
  <c r="B839" i="19"/>
  <c r="A839" i="19"/>
  <c r="D838" i="19"/>
  <c r="C838" i="19"/>
  <c r="B838" i="19"/>
  <c r="A838" i="19"/>
  <c r="D837" i="19"/>
  <c r="C837" i="19"/>
  <c r="B837" i="19"/>
  <c r="A837" i="19"/>
  <c r="D836" i="19"/>
  <c r="C836" i="19"/>
  <c r="B836" i="19"/>
  <c r="A836" i="19"/>
  <c r="D835" i="19"/>
  <c r="C835" i="19"/>
  <c r="B835" i="19"/>
  <c r="A835" i="19"/>
  <c r="D834" i="19"/>
  <c r="C834" i="19"/>
  <c r="B834" i="19"/>
  <c r="A834" i="19"/>
  <c r="D833" i="19"/>
  <c r="C833" i="19"/>
  <c r="B833" i="19"/>
  <c r="A833" i="19"/>
  <c r="D832" i="19"/>
  <c r="C832" i="19"/>
  <c r="B832" i="19"/>
  <c r="A832" i="19"/>
  <c r="D831" i="19"/>
  <c r="C831" i="19"/>
  <c r="B831" i="19"/>
  <c r="A831" i="19"/>
  <c r="D830" i="19"/>
  <c r="C830" i="19"/>
  <c r="B830" i="19"/>
  <c r="A830" i="19"/>
  <c r="D829" i="19"/>
  <c r="C829" i="19"/>
  <c r="B829" i="19"/>
  <c r="A829" i="19"/>
  <c r="D828" i="19"/>
  <c r="C828" i="19"/>
  <c r="B828" i="19"/>
  <c r="A828" i="19"/>
  <c r="D827" i="19"/>
  <c r="C827" i="19"/>
  <c r="B827" i="19"/>
  <c r="A827" i="19"/>
  <c r="D826" i="19"/>
  <c r="C826" i="19"/>
  <c r="B826" i="19"/>
  <c r="A826" i="19"/>
  <c r="D825" i="19"/>
  <c r="C825" i="19"/>
  <c r="B825" i="19"/>
  <c r="A825" i="19"/>
  <c r="D824" i="19"/>
  <c r="C824" i="19"/>
  <c r="B824" i="19"/>
  <c r="A824" i="19"/>
  <c r="D823" i="19"/>
  <c r="C823" i="19"/>
  <c r="B823" i="19"/>
  <c r="A823" i="19"/>
  <c r="D822" i="19"/>
  <c r="C822" i="19"/>
  <c r="B822" i="19"/>
  <c r="A822" i="19"/>
  <c r="D821" i="19"/>
  <c r="C821" i="19"/>
  <c r="B821" i="19"/>
  <c r="A821" i="19"/>
  <c r="D820" i="19"/>
  <c r="C820" i="19"/>
  <c r="B820" i="19"/>
  <c r="A820" i="19"/>
  <c r="D819" i="19"/>
  <c r="C819" i="19"/>
  <c r="B819" i="19"/>
  <c r="A819" i="19"/>
  <c r="D818" i="19"/>
  <c r="C818" i="19"/>
  <c r="B818" i="19"/>
  <c r="A818" i="19"/>
  <c r="D817" i="19"/>
  <c r="C817" i="19"/>
  <c r="B817" i="19"/>
  <c r="A817" i="19"/>
  <c r="D816" i="19"/>
  <c r="C816" i="19"/>
  <c r="B816" i="19"/>
  <c r="A816" i="19"/>
  <c r="D815" i="19"/>
  <c r="C815" i="19"/>
  <c r="B815" i="19"/>
  <c r="A815" i="19"/>
  <c r="D814" i="19"/>
  <c r="C814" i="19"/>
  <c r="B814" i="19"/>
  <c r="A814" i="19"/>
  <c r="D813" i="19"/>
  <c r="C813" i="19"/>
  <c r="B813" i="19"/>
  <c r="A813" i="19"/>
  <c r="D812" i="19"/>
  <c r="C812" i="19"/>
  <c r="B812" i="19"/>
  <c r="A812" i="19"/>
  <c r="D811" i="19"/>
  <c r="C811" i="19"/>
  <c r="B811" i="19"/>
  <c r="A811" i="19"/>
  <c r="D810" i="19"/>
  <c r="C810" i="19"/>
  <c r="B810" i="19"/>
  <c r="A810" i="19"/>
  <c r="D809" i="19"/>
  <c r="C809" i="19"/>
  <c r="B809" i="19"/>
  <c r="A809" i="19"/>
  <c r="D808" i="19"/>
  <c r="C808" i="19"/>
  <c r="B808" i="19"/>
  <c r="A808" i="19"/>
  <c r="D807" i="19"/>
  <c r="C807" i="19"/>
  <c r="B807" i="19"/>
  <c r="A807" i="19"/>
  <c r="D806" i="19"/>
  <c r="C806" i="19"/>
  <c r="B806" i="19"/>
  <c r="A806" i="19"/>
  <c r="D805" i="19"/>
  <c r="C805" i="19"/>
  <c r="B805" i="19"/>
  <c r="A805" i="19"/>
  <c r="D804" i="19"/>
  <c r="C804" i="19"/>
  <c r="B804" i="19"/>
  <c r="A804" i="19"/>
  <c r="D803" i="19"/>
  <c r="C803" i="19"/>
  <c r="B803" i="19"/>
  <c r="A803" i="19"/>
  <c r="D802" i="19"/>
  <c r="C802" i="19"/>
  <c r="B802" i="19"/>
  <c r="A802" i="19"/>
  <c r="D801" i="19"/>
  <c r="C801" i="19"/>
  <c r="B801" i="19"/>
  <c r="A801" i="19"/>
  <c r="D800" i="19"/>
  <c r="C800" i="19"/>
  <c r="B800" i="19"/>
  <c r="A800" i="19"/>
  <c r="D799" i="19"/>
  <c r="C799" i="19"/>
  <c r="B799" i="19"/>
  <c r="A799" i="19"/>
  <c r="D798" i="19"/>
  <c r="C798" i="19"/>
  <c r="B798" i="19"/>
  <c r="A798" i="19"/>
  <c r="D797" i="19"/>
  <c r="C797" i="19"/>
  <c r="B797" i="19"/>
  <c r="A797" i="19"/>
  <c r="D796" i="19"/>
  <c r="C796" i="19"/>
  <c r="B796" i="19"/>
  <c r="A796" i="19"/>
  <c r="D795" i="19"/>
  <c r="C795" i="19"/>
  <c r="B795" i="19"/>
  <c r="A795" i="19"/>
  <c r="D794" i="19"/>
  <c r="C794" i="19"/>
  <c r="B794" i="19"/>
  <c r="A794" i="19"/>
  <c r="D793" i="19"/>
  <c r="C793" i="19"/>
  <c r="B793" i="19"/>
  <c r="A793" i="19"/>
  <c r="D792" i="19"/>
  <c r="C792" i="19"/>
  <c r="B792" i="19"/>
  <c r="A792" i="19"/>
  <c r="D791" i="19"/>
  <c r="C791" i="19"/>
  <c r="B791" i="19"/>
  <c r="A791" i="19"/>
  <c r="D790" i="19"/>
  <c r="C790" i="19"/>
  <c r="B790" i="19"/>
  <c r="A790" i="19"/>
  <c r="D789" i="19"/>
  <c r="C789" i="19"/>
  <c r="B789" i="19"/>
  <c r="A789" i="19"/>
  <c r="D788" i="19"/>
  <c r="C788" i="19"/>
  <c r="B788" i="19"/>
  <c r="A788" i="19"/>
  <c r="D787" i="19"/>
  <c r="C787" i="19"/>
  <c r="B787" i="19"/>
  <c r="A787" i="19"/>
  <c r="D786" i="19"/>
  <c r="C786" i="19"/>
  <c r="B786" i="19"/>
  <c r="A786" i="19"/>
  <c r="D785" i="19"/>
  <c r="C785" i="19"/>
  <c r="B785" i="19"/>
  <c r="A785" i="19"/>
  <c r="D784" i="19"/>
  <c r="C784" i="19"/>
  <c r="B784" i="19"/>
  <c r="A784" i="19"/>
  <c r="D783" i="19"/>
  <c r="C783" i="19"/>
  <c r="B783" i="19"/>
  <c r="A783" i="19"/>
  <c r="D782" i="19"/>
  <c r="C782" i="19"/>
  <c r="B782" i="19"/>
  <c r="A782" i="19"/>
  <c r="D781" i="19"/>
  <c r="C781" i="19"/>
  <c r="B781" i="19"/>
  <c r="A781" i="19"/>
  <c r="D780" i="19"/>
  <c r="C780" i="19"/>
  <c r="B780" i="19"/>
  <c r="A780" i="19"/>
  <c r="D779" i="19"/>
  <c r="C779" i="19"/>
  <c r="B779" i="19"/>
  <c r="A779" i="19"/>
  <c r="D778" i="19"/>
  <c r="C778" i="19"/>
  <c r="B778" i="19"/>
  <c r="A778" i="19"/>
  <c r="D777" i="19"/>
  <c r="C777" i="19"/>
  <c r="B777" i="19"/>
  <c r="A777" i="19"/>
  <c r="D776" i="19"/>
  <c r="C776" i="19"/>
  <c r="B776" i="19"/>
  <c r="A776" i="19"/>
  <c r="D775" i="19"/>
  <c r="C775" i="19"/>
  <c r="B775" i="19"/>
  <c r="A775" i="19"/>
  <c r="D774" i="19"/>
  <c r="C774" i="19"/>
  <c r="B774" i="19"/>
  <c r="A774" i="19"/>
  <c r="D773" i="19"/>
  <c r="C773" i="19"/>
  <c r="B773" i="19"/>
  <c r="A773" i="19"/>
  <c r="D772" i="19"/>
  <c r="C772" i="19"/>
  <c r="B772" i="19"/>
  <c r="A772" i="19"/>
  <c r="D771" i="19"/>
  <c r="C771" i="19"/>
  <c r="B771" i="19"/>
  <c r="A771" i="19"/>
  <c r="D770" i="19"/>
  <c r="C770" i="19"/>
  <c r="B770" i="19"/>
  <c r="A770" i="19"/>
  <c r="D769" i="19"/>
  <c r="C769" i="19"/>
  <c r="B769" i="19"/>
  <c r="A769" i="19"/>
  <c r="D768" i="19"/>
  <c r="C768" i="19"/>
  <c r="B768" i="19"/>
  <c r="A768" i="19"/>
  <c r="D767" i="19"/>
  <c r="C767" i="19"/>
  <c r="B767" i="19"/>
  <c r="A767" i="19"/>
  <c r="D766" i="19"/>
  <c r="C766" i="19"/>
  <c r="B766" i="19"/>
  <c r="A766" i="19"/>
  <c r="D765" i="19"/>
  <c r="C765" i="19"/>
  <c r="B765" i="19"/>
  <c r="A765" i="19"/>
  <c r="D764" i="19"/>
  <c r="C764" i="19"/>
  <c r="B764" i="19"/>
  <c r="A764" i="19"/>
  <c r="D763" i="19"/>
  <c r="C763" i="19"/>
  <c r="B763" i="19"/>
  <c r="A763" i="19"/>
  <c r="D762" i="19"/>
  <c r="C762" i="19"/>
  <c r="B762" i="19"/>
  <c r="A762" i="19"/>
  <c r="D761" i="19"/>
  <c r="C761" i="19"/>
  <c r="B761" i="19"/>
  <c r="A761" i="19"/>
  <c r="D760" i="19"/>
  <c r="C760" i="19"/>
  <c r="B760" i="19"/>
  <c r="A760" i="19"/>
  <c r="D759" i="19"/>
  <c r="C759" i="19"/>
  <c r="B759" i="19"/>
  <c r="A759" i="19"/>
  <c r="D758" i="19"/>
  <c r="C758" i="19"/>
  <c r="B758" i="19"/>
  <c r="A758" i="19"/>
  <c r="D757" i="19"/>
  <c r="C757" i="19"/>
  <c r="B757" i="19"/>
  <c r="A757" i="19"/>
  <c r="D756" i="19"/>
  <c r="C756" i="19"/>
  <c r="B756" i="19"/>
  <c r="A756" i="19"/>
  <c r="D755" i="19"/>
  <c r="C755" i="19"/>
  <c r="B755" i="19"/>
  <c r="A755" i="19"/>
  <c r="D754" i="19"/>
  <c r="C754" i="19"/>
  <c r="B754" i="19"/>
  <c r="A754" i="19"/>
  <c r="D753" i="19"/>
  <c r="C753" i="19"/>
  <c r="B753" i="19"/>
  <c r="A753" i="19"/>
  <c r="D752" i="19"/>
  <c r="C752" i="19"/>
  <c r="B752" i="19"/>
  <c r="A752" i="19"/>
  <c r="D751" i="19"/>
  <c r="C751" i="19"/>
  <c r="B751" i="19"/>
  <c r="A751" i="19"/>
  <c r="D750" i="19"/>
  <c r="C750" i="19"/>
  <c r="B750" i="19"/>
  <c r="A750" i="19"/>
  <c r="D749" i="19"/>
  <c r="C749" i="19"/>
  <c r="B749" i="19"/>
  <c r="A749" i="19"/>
  <c r="D748" i="19"/>
  <c r="C748" i="19"/>
  <c r="B748" i="19"/>
  <c r="A748" i="19"/>
  <c r="D747" i="19"/>
  <c r="C747" i="19"/>
  <c r="B747" i="19"/>
  <c r="A747" i="19"/>
  <c r="D746" i="19"/>
  <c r="C746" i="19"/>
  <c r="B746" i="19"/>
  <c r="A746" i="19"/>
  <c r="D745" i="19"/>
  <c r="C745" i="19"/>
  <c r="B745" i="19"/>
  <c r="A745" i="19"/>
  <c r="D744" i="19"/>
  <c r="C744" i="19"/>
  <c r="B744" i="19"/>
  <c r="A744" i="19"/>
  <c r="D743" i="19"/>
  <c r="C743" i="19"/>
  <c r="B743" i="19"/>
  <c r="A743" i="19"/>
  <c r="D742" i="19"/>
  <c r="C742" i="19"/>
  <c r="B742" i="19"/>
  <c r="A742" i="19"/>
  <c r="D741" i="19"/>
  <c r="C741" i="19"/>
  <c r="B741" i="19"/>
  <c r="A741" i="19"/>
  <c r="D740" i="19"/>
  <c r="C740" i="19"/>
  <c r="B740" i="19"/>
  <c r="A740" i="19"/>
  <c r="D739" i="19"/>
  <c r="C739" i="19"/>
  <c r="B739" i="19"/>
  <c r="A739" i="19"/>
  <c r="D738" i="19"/>
  <c r="C738" i="19"/>
  <c r="B738" i="19"/>
  <c r="A738" i="19"/>
  <c r="D737" i="19"/>
  <c r="C737" i="19"/>
  <c r="B737" i="19"/>
  <c r="A737" i="19"/>
  <c r="D736" i="19"/>
  <c r="C736" i="19"/>
  <c r="B736" i="19"/>
  <c r="A736" i="19"/>
  <c r="D735" i="19"/>
  <c r="C735" i="19"/>
  <c r="B735" i="19"/>
  <c r="A735" i="19"/>
  <c r="D734" i="19"/>
  <c r="C734" i="19"/>
  <c r="B734" i="19"/>
  <c r="A734" i="19"/>
  <c r="D733" i="19"/>
  <c r="C733" i="19"/>
  <c r="B733" i="19"/>
  <c r="A733" i="19"/>
  <c r="D732" i="19"/>
  <c r="C732" i="19"/>
  <c r="B732" i="19"/>
  <c r="A732" i="19"/>
  <c r="D731" i="19"/>
  <c r="C731" i="19"/>
  <c r="B731" i="19"/>
  <c r="A731" i="19"/>
  <c r="D730" i="19"/>
  <c r="C730" i="19"/>
  <c r="B730" i="19"/>
  <c r="A730" i="19"/>
  <c r="D729" i="19"/>
  <c r="C729" i="19"/>
  <c r="B729" i="19"/>
  <c r="A729" i="19"/>
  <c r="D728" i="19"/>
  <c r="C728" i="19"/>
  <c r="B728" i="19"/>
  <c r="A728" i="19"/>
  <c r="D727" i="19"/>
  <c r="C727" i="19"/>
  <c r="B727" i="19"/>
  <c r="A727" i="19"/>
  <c r="D726" i="19"/>
  <c r="C726" i="19"/>
  <c r="B726" i="19"/>
  <c r="A726" i="19"/>
  <c r="D725" i="19"/>
  <c r="C725" i="19"/>
  <c r="B725" i="19"/>
  <c r="A725" i="19"/>
  <c r="D724" i="19"/>
  <c r="C724" i="19"/>
  <c r="B724" i="19"/>
  <c r="A724" i="19"/>
  <c r="D723" i="19"/>
  <c r="C723" i="19"/>
  <c r="B723" i="19"/>
  <c r="A723" i="19"/>
  <c r="D722" i="19"/>
  <c r="C722" i="19"/>
  <c r="B722" i="19"/>
  <c r="A722" i="19"/>
  <c r="D721" i="19"/>
  <c r="C721" i="19"/>
  <c r="B721" i="19"/>
  <c r="A721" i="19"/>
  <c r="D720" i="19"/>
  <c r="C720" i="19"/>
  <c r="B720" i="19"/>
  <c r="A720" i="19"/>
  <c r="D719" i="19"/>
  <c r="C719" i="19"/>
  <c r="B719" i="19"/>
  <c r="A719" i="19"/>
  <c r="D718" i="19"/>
  <c r="C718" i="19"/>
  <c r="B718" i="19"/>
  <c r="A718" i="19"/>
  <c r="D717" i="19"/>
  <c r="C717" i="19"/>
  <c r="B717" i="19"/>
  <c r="A717" i="19"/>
  <c r="D716" i="19"/>
  <c r="C716" i="19"/>
  <c r="B716" i="19"/>
  <c r="A716" i="19"/>
  <c r="D715" i="19"/>
  <c r="C715" i="19"/>
  <c r="B715" i="19"/>
  <c r="A715" i="19"/>
  <c r="D714" i="19"/>
  <c r="C714" i="19"/>
  <c r="B714" i="19"/>
  <c r="A714" i="19"/>
  <c r="D713" i="19"/>
  <c r="C713" i="19"/>
  <c r="B713" i="19"/>
  <c r="A713" i="19"/>
  <c r="D712" i="19"/>
  <c r="C712" i="19"/>
  <c r="B712" i="19"/>
  <c r="A712" i="19"/>
  <c r="D711" i="19"/>
  <c r="C711" i="19"/>
  <c r="B711" i="19"/>
  <c r="A711" i="19"/>
  <c r="D710" i="19"/>
  <c r="C710" i="19"/>
  <c r="B710" i="19"/>
  <c r="A710" i="19"/>
  <c r="D709" i="19"/>
  <c r="C709" i="19"/>
  <c r="B709" i="19"/>
  <c r="A709" i="19"/>
  <c r="D708" i="19"/>
  <c r="C708" i="19"/>
  <c r="B708" i="19"/>
  <c r="A708" i="19"/>
  <c r="D707" i="19"/>
  <c r="C707" i="19"/>
  <c r="B707" i="19"/>
  <c r="A707" i="19"/>
  <c r="D706" i="19"/>
  <c r="C706" i="19"/>
  <c r="B706" i="19"/>
  <c r="A706" i="19"/>
  <c r="D705" i="19"/>
  <c r="C705" i="19"/>
  <c r="B705" i="19"/>
  <c r="A705" i="19"/>
  <c r="D704" i="19"/>
  <c r="C704" i="19"/>
  <c r="B704" i="19"/>
  <c r="A704" i="19"/>
  <c r="D703" i="19"/>
  <c r="C703" i="19"/>
  <c r="B703" i="19"/>
  <c r="A703" i="19"/>
  <c r="D702" i="19"/>
  <c r="C702" i="19"/>
  <c r="B702" i="19"/>
  <c r="A702" i="19"/>
  <c r="D701" i="19"/>
  <c r="C701" i="19"/>
  <c r="B701" i="19"/>
  <c r="A701" i="19"/>
  <c r="D700" i="19"/>
  <c r="C700" i="19"/>
  <c r="B700" i="19"/>
  <c r="A700" i="19"/>
  <c r="D699" i="19"/>
  <c r="C699" i="19"/>
  <c r="B699" i="19"/>
  <c r="A699" i="19"/>
  <c r="D698" i="19"/>
  <c r="C698" i="19"/>
  <c r="B698" i="19"/>
  <c r="A698" i="19"/>
  <c r="D697" i="19"/>
  <c r="C697" i="19"/>
  <c r="B697" i="19"/>
  <c r="A697" i="19"/>
  <c r="D696" i="19"/>
  <c r="C696" i="19"/>
  <c r="B696" i="19"/>
  <c r="A696" i="19"/>
  <c r="D695" i="19"/>
  <c r="C695" i="19"/>
  <c r="B695" i="19"/>
  <c r="A695" i="19"/>
  <c r="D694" i="19"/>
  <c r="C694" i="19"/>
  <c r="B694" i="19"/>
  <c r="A694" i="19"/>
  <c r="D693" i="19"/>
  <c r="C693" i="19"/>
  <c r="B693" i="19"/>
  <c r="A693" i="19"/>
  <c r="D692" i="19"/>
  <c r="C692" i="19"/>
  <c r="B692" i="19"/>
  <c r="A692" i="19"/>
  <c r="D691" i="19"/>
  <c r="C691" i="19"/>
  <c r="B691" i="19"/>
  <c r="A691" i="19"/>
  <c r="D690" i="19"/>
  <c r="C690" i="19"/>
  <c r="B690" i="19"/>
  <c r="A690" i="19"/>
  <c r="D689" i="19"/>
  <c r="C689" i="19"/>
  <c r="B689" i="19"/>
  <c r="A689" i="19"/>
  <c r="D688" i="19"/>
  <c r="C688" i="19"/>
  <c r="B688" i="19"/>
  <c r="A688" i="19"/>
  <c r="D687" i="19"/>
  <c r="C687" i="19"/>
  <c r="B687" i="19"/>
  <c r="A687" i="19"/>
  <c r="D686" i="19"/>
  <c r="C686" i="19"/>
  <c r="B686" i="19"/>
  <c r="A686" i="19"/>
  <c r="D685" i="19"/>
  <c r="C685" i="19"/>
  <c r="B685" i="19"/>
  <c r="A685" i="19"/>
  <c r="D684" i="19"/>
  <c r="C684" i="19"/>
  <c r="B684" i="19"/>
  <c r="A684" i="19"/>
  <c r="D683" i="19"/>
  <c r="C683" i="19"/>
  <c r="B683" i="19"/>
  <c r="A683" i="19"/>
  <c r="D682" i="19"/>
  <c r="C682" i="19"/>
  <c r="B682" i="19"/>
  <c r="A682" i="19"/>
  <c r="D681" i="19"/>
  <c r="C681" i="19"/>
  <c r="B681" i="19"/>
  <c r="A681" i="19"/>
  <c r="D680" i="19"/>
  <c r="C680" i="19"/>
  <c r="B680" i="19"/>
  <c r="A680" i="19"/>
  <c r="D679" i="19"/>
  <c r="C679" i="19"/>
  <c r="B679" i="19"/>
  <c r="A679" i="19"/>
  <c r="D678" i="19"/>
  <c r="C678" i="19"/>
  <c r="B678" i="19"/>
  <c r="A678" i="19"/>
  <c r="D677" i="19"/>
  <c r="C677" i="19"/>
  <c r="B677" i="19"/>
  <c r="A677" i="19"/>
  <c r="D676" i="19"/>
  <c r="C676" i="19"/>
  <c r="B676" i="19"/>
  <c r="A676" i="19"/>
  <c r="D675" i="19"/>
  <c r="C675" i="19"/>
  <c r="B675" i="19"/>
  <c r="A675" i="19"/>
  <c r="D674" i="19"/>
  <c r="C674" i="19"/>
  <c r="B674" i="19"/>
  <c r="A674" i="19"/>
  <c r="D673" i="19"/>
  <c r="C673" i="19"/>
  <c r="B673" i="19"/>
  <c r="A673" i="19"/>
  <c r="D672" i="19"/>
  <c r="C672" i="19"/>
  <c r="B672" i="19"/>
  <c r="A672" i="19"/>
  <c r="D671" i="19"/>
  <c r="C671" i="19"/>
  <c r="B671" i="19"/>
  <c r="A671" i="19"/>
  <c r="D670" i="19"/>
  <c r="C670" i="19"/>
  <c r="B670" i="19"/>
  <c r="A670" i="19"/>
  <c r="D669" i="19"/>
  <c r="C669" i="19"/>
  <c r="B669" i="19"/>
  <c r="A669" i="19"/>
  <c r="D668" i="19"/>
  <c r="C668" i="19"/>
  <c r="B668" i="19"/>
  <c r="A668" i="19"/>
  <c r="D667" i="19"/>
  <c r="C667" i="19"/>
  <c r="B667" i="19"/>
  <c r="A667" i="19"/>
  <c r="D666" i="19"/>
  <c r="C666" i="19"/>
  <c r="B666" i="19"/>
  <c r="A666" i="19"/>
  <c r="D665" i="19"/>
  <c r="C665" i="19"/>
  <c r="B665" i="19"/>
  <c r="A665" i="19"/>
  <c r="D664" i="19"/>
  <c r="C664" i="19"/>
  <c r="B664" i="19"/>
  <c r="A664" i="19"/>
  <c r="D663" i="19"/>
  <c r="C663" i="19"/>
  <c r="B663" i="19"/>
  <c r="A663" i="19"/>
  <c r="D662" i="19"/>
  <c r="C662" i="19"/>
  <c r="B662" i="19"/>
  <c r="A662" i="19"/>
  <c r="D661" i="19"/>
  <c r="C661" i="19"/>
  <c r="B661" i="19"/>
  <c r="A661" i="19"/>
  <c r="D660" i="19"/>
  <c r="C660" i="19"/>
  <c r="B660" i="19"/>
  <c r="A660" i="19"/>
  <c r="D659" i="19"/>
  <c r="C659" i="19"/>
  <c r="B659" i="19"/>
  <c r="A659" i="19"/>
  <c r="D658" i="19"/>
  <c r="C658" i="19"/>
  <c r="B658" i="19"/>
  <c r="A658" i="19"/>
  <c r="D657" i="19"/>
  <c r="C657" i="19"/>
  <c r="B657" i="19"/>
  <c r="A657" i="19"/>
  <c r="D656" i="19"/>
  <c r="C656" i="19"/>
  <c r="B656" i="19"/>
  <c r="A656" i="19"/>
  <c r="D655" i="19"/>
  <c r="C655" i="19"/>
  <c r="B655" i="19"/>
  <c r="A655" i="19"/>
  <c r="D654" i="19"/>
  <c r="C654" i="19"/>
  <c r="B654" i="19"/>
  <c r="A654" i="19"/>
  <c r="D653" i="19"/>
  <c r="C653" i="19"/>
  <c r="B653" i="19"/>
  <c r="A653" i="19"/>
  <c r="D652" i="19"/>
  <c r="C652" i="19"/>
  <c r="B652" i="19"/>
  <c r="A652" i="19"/>
  <c r="D651" i="19"/>
  <c r="C651" i="19"/>
  <c r="B651" i="19"/>
  <c r="A651" i="19"/>
  <c r="D650" i="19"/>
  <c r="C650" i="19"/>
  <c r="B650" i="19"/>
  <c r="A650" i="19"/>
  <c r="D649" i="19"/>
  <c r="C649" i="19"/>
  <c r="B649" i="19"/>
  <c r="A649" i="19"/>
  <c r="D648" i="19"/>
  <c r="C648" i="19"/>
  <c r="B648" i="19"/>
  <c r="A648" i="19"/>
  <c r="D647" i="19"/>
  <c r="C647" i="19"/>
  <c r="B647" i="19"/>
  <c r="A647" i="19"/>
  <c r="D646" i="19"/>
  <c r="C646" i="19"/>
  <c r="B646" i="19"/>
  <c r="A646" i="19"/>
  <c r="D645" i="19"/>
  <c r="C645" i="19"/>
  <c r="B645" i="19"/>
  <c r="A645" i="19"/>
  <c r="D644" i="19"/>
  <c r="C644" i="19"/>
  <c r="B644" i="19"/>
  <c r="A644" i="19"/>
  <c r="D643" i="19"/>
  <c r="C643" i="19"/>
  <c r="B643" i="19"/>
  <c r="A643" i="19"/>
  <c r="D642" i="19"/>
  <c r="C642" i="19"/>
  <c r="B642" i="19"/>
  <c r="A642" i="19"/>
  <c r="D641" i="19"/>
  <c r="C641" i="19"/>
  <c r="B641" i="19"/>
  <c r="A641" i="19"/>
  <c r="D640" i="19"/>
  <c r="C640" i="19"/>
  <c r="B640" i="19"/>
  <c r="A640" i="19"/>
  <c r="D639" i="19"/>
  <c r="C639" i="19"/>
  <c r="B639" i="19"/>
  <c r="A639" i="19"/>
  <c r="D638" i="19"/>
  <c r="C638" i="19"/>
  <c r="B638" i="19"/>
  <c r="A638" i="19"/>
  <c r="D637" i="19"/>
  <c r="C637" i="19"/>
  <c r="B637" i="19"/>
  <c r="A637" i="19"/>
  <c r="D636" i="19"/>
  <c r="C636" i="19"/>
  <c r="B636" i="19"/>
  <c r="A636" i="19"/>
  <c r="D635" i="19"/>
  <c r="C635" i="19"/>
  <c r="B635" i="19"/>
  <c r="A635" i="19"/>
  <c r="D634" i="19"/>
  <c r="C634" i="19"/>
  <c r="B634" i="19"/>
  <c r="A634" i="19"/>
  <c r="D633" i="19"/>
  <c r="C633" i="19"/>
  <c r="B633" i="19"/>
  <c r="A633" i="19"/>
  <c r="D632" i="19"/>
  <c r="C632" i="19"/>
  <c r="B632" i="19"/>
  <c r="A632" i="19"/>
  <c r="D631" i="19"/>
  <c r="C631" i="19"/>
  <c r="B631" i="19"/>
  <c r="A631" i="19"/>
  <c r="D630" i="19"/>
  <c r="C630" i="19"/>
  <c r="B630" i="19"/>
  <c r="A630" i="19"/>
  <c r="D629" i="19"/>
  <c r="C629" i="19"/>
  <c r="B629" i="19"/>
  <c r="A629" i="19"/>
  <c r="D628" i="19"/>
  <c r="C628" i="19"/>
  <c r="B628" i="19"/>
  <c r="A628" i="19"/>
  <c r="D627" i="19"/>
  <c r="C627" i="19"/>
  <c r="B627" i="19"/>
  <c r="A627" i="19"/>
  <c r="D626" i="19"/>
  <c r="C626" i="19"/>
  <c r="B626" i="19"/>
  <c r="A626" i="19"/>
  <c r="D625" i="19"/>
  <c r="C625" i="19"/>
  <c r="B625" i="19"/>
  <c r="A625" i="19"/>
  <c r="D624" i="19"/>
  <c r="C624" i="19"/>
  <c r="B624" i="19"/>
  <c r="A624" i="19"/>
  <c r="D623" i="19"/>
  <c r="C623" i="19"/>
  <c r="B623" i="19"/>
  <c r="A623" i="19"/>
  <c r="D622" i="19"/>
  <c r="C622" i="19"/>
  <c r="B622" i="19"/>
  <c r="A622" i="19"/>
  <c r="D621" i="19"/>
  <c r="C621" i="19"/>
  <c r="B621" i="19"/>
  <c r="A621" i="19"/>
  <c r="D620" i="19"/>
  <c r="C620" i="19"/>
  <c r="B620" i="19"/>
  <c r="A620" i="19"/>
  <c r="D619" i="19"/>
  <c r="C619" i="19"/>
  <c r="B619" i="19"/>
  <c r="A619" i="19"/>
  <c r="D618" i="19"/>
  <c r="C618" i="19"/>
  <c r="B618" i="19"/>
  <c r="A618" i="19"/>
  <c r="D617" i="19"/>
  <c r="C617" i="19"/>
  <c r="B617" i="19"/>
  <c r="A617" i="19"/>
  <c r="D616" i="19"/>
  <c r="C616" i="19"/>
  <c r="B616" i="19"/>
  <c r="A616" i="19"/>
  <c r="D615" i="19"/>
  <c r="C615" i="19"/>
  <c r="B615" i="19"/>
  <c r="A615" i="19"/>
  <c r="D614" i="19"/>
  <c r="C614" i="19"/>
  <c r="B614" i="19"/>
  <c r="A614" i="19"/>
  <c r="D613" i="19"/>
  <c r="C613" i="19"/>
  <c r="B613" i="19"/>
  <c r="A613" i="19"/>
  <c r="D612" i="19"/>
  <c r="C612" i="19"/>
  <c r="B612" i="19"/>
  <c r="A612" i="19"/>
  <c r="D611" i="19"/>
  <c r="C611" i="19"/>
  <c r="B611" i="19"/>
  <c r="A611" i="19"/>
  <c r="D610" i="19"/>
  <c r="C610" i="19"/>
  <c r="B610" i="19"/>
  <c r="A610" i="19"/>
  <c r="D609" i="19"/>
  <c r="C609" i="19"/>
  <c r="B609" i="19"/>
  <c r="A609" i="19"/>
  <c r="D608" i="19"/>
  <c r="C608" i="19"/>
  <c r="B608" i="19"/>
  <c r="A608" i="19"/>
  <c r="D607" i="19"/>
  <c r="C607" i="19"/>
  <c r="B607" i="19"/>
  <c r="A607" i="19"/>
  <c r="D606" i="19"/>
  <c r="C606" i="19"/>
  <c r="B606" i="19"/>
  <c r="A606" i="19"/>
  <c r="D605" i="19"/>
  <c r="C605" i="19"/>
  <c r="B605" i="19"/>
  <c r="A605" i="19"/>
  <c r="D604" i="19"/>
  <c r="C604" i="19"/>
  <c r="B604" i="19"/>
  <c r="A604" i="19"/>
  <c r="D603" i="19"/>
  <c r="C603" i="19"/>
  <c r="B603" i="19"/>
  <c r="A603" i="19"/>
  <c r="D602" i="19"/>
  <c r="C602" i="19"/>
  <c r="B602" i="19"/>
  <c r="A602" i="19"/>
  <c r="D601" i="19"/>
  <c r="C601" i="19"/>
  <c r="B601" i="19"/>
  <c r="A601" i="19"/>
  <c r="D600" i="19"/>
  <c r="C600" i="19"/>
  <c r="B600" i="19"/>
  <c r="A600" i="19"/>
  <c r="D599" i="19"/>
  <c r="C599" i="19"/>
  <c r="B599" i="19"/>
  <c r="A599" i="19"/>
  <c r="D598" i="19"/>
  <c r="C598" i="19"/>
  <c r="B598" i="19"/>
  <c r="A598" i="19"/>
  <c r="D597" i="19"/>
  <c r="C597" i="19"/>
  <c r="B597" i="19"/>
  <c r="A597" i="19"/>
  <c r="D596" i="19"/>
  <c r="C596" i="19"/>
  <c r="B596" i="19"/>
  <c r="A596" i="19"/>
  <c r="D595" i="19"/>
  <c r="C595" i="19"/>
  <c r="B595" i="19"/>
  <c r="A595" i="19"/>
  <c r="D594" i="19"/>
  <c r="C594" i="19"/>
  <c r="B594" i="19"/>
  <c r="A594" i="19"/>
  <c r="D593" i="19"/>
  <c r="C593" i="19"/>
  <c r="B593" i="19"/>
  <c r="A593" i="19"/>
  <c r="D592" i="19"/>
  <c r="C592" i="19"/>
  <c r="B592" i="19"/>
  <c r="A592" i="19"/>
  <c r="D591" i="19"/>
  <c r="C591" i="19"/>
  <c r="B591" i="19"/>
  <c r="A591" i="19"/>
  <c r="D590" i="19"/>
  <c r="C590" i="19"/>
  <c r="B590" i="19"/>
  <c r="A590" i="19"/>
  <c r="D589" i="19"/>
  <c r="C589" i="19"/>
  <c r="B589" i="19"/>
  <c r="A589" i="19"/>
  <c r="D588" i="19"/>
  <c r="C588" i="19"/>
  <c r="B588" i="19"/>
  <c r="A588" i="19"/>
  <c r="D587" i="19"/>
  <c r="C587" i="19"/>
  <c r="B587" i="19"/>
  <c r="A587" i="19"/>
  <c r="D586" i="19"/>
  <c r="C586" i="19"/>
  <c r="B586" i="19"/>
  <c r="A586" i="19"/>
  <c r="D585" i="19"/>
  <c r="C585" i="19"/>
  <c r="B585" i="19"/>
  <c r="A585" i="19"/>
  <c r="D584" i="19"/>
  <c r="C584" i="19"/>
  <c r="B584" i="19"/>
  <c r="A584" i="19"/>
  <c r="D583" i="19"/>
  <c r="C583" i="19"/>
  <c r="B583" i="19"/>
  <c r="A583" i="19"/>
  <c r="D582" i="19"/>
  <c r="C582" i="19"/>
  <c r="B582" i="19"/>
  <c r="A582" i="19"/>
  <c r="D581" i="19"/>
  <c r="C581" i="19"/>
  <c r="B581" i="19"/>
  <c r="A581" i="19"/>
  <c r="D580" i="19"/>
  <c r="C580" i="19"/>
  <c r="B580" i="19"/>
  <c r="A580" i="19"/>
  <c r="D579" i="19"/>
  <c r="C579" i="19"/>
  <c r="B579" i="19"/>
  <c r="A579" i="19"/>
  <c r="D578" i="19"/>
  <c r="C578" i="19"/>
  <c r="B578" i="19"/>
  <c r="A578" i="19"/>
  <c r="D577" i="19"/>
  <c r="C577" i="19"/>
  <c r="B577" i="19"/>
  <c r="A577" i="19"/>
  <c r="D576" i="19"/>
  <c r="C576" i="19"/>
  <c r="B576" i="19"/>
  <c r="A576" i="19"/>
  <c r="D575" i="19"/>
  <c r="C575" i="19"/>
  <c r="B575" i="19"/>
  <c r="A575" i="19"/>
  <c r="D574" i="19"/>
  <c r="C574" i="19"/>
  <c r="B574" i="19"/>
  <c r="A574" i="19"/>
  <c r="D573" i="19"/>
  <c r="C573" i="19"/>
  <c r="B573" i="19"/>
  <c r="A573" i="19"/>
  <c r="D572" i="19"/>
  <c r="C572" i="19"/>
  <c r="B572" i="19"/>
  <c r="A572" i="19"/>
  <c r="D571" i="19"/>
  <c r="C571" i="19"/>
  <c r="B571" i="19"/>
  <c r="A571" i="19"/>
  <c r="D570" i="19"/>
  <c r="C570" i="19"/>
  <c r="B570" i="19"/>
  <c r="A570" i="19"/>
  <c r="D569" i="19"/>
  <c r="C569" i="19"/>
  <c r="B569" i="19"/>
  <c r="A569" i="19"/>
  <c r="D568" i="19"/>
  <c r="C568" i="19"/>
  <c r="B568" i="19"/>
  <c r="A568" i="19"/>
  <c r="D567" i="19"/>
  <c r="C567" i="19"/>
  <c r="B567" i="19"/>
  <c r="A567" i="19"/>
  <c r="D566" i="19"/>
  <c r="C566" i="19"/>
  <c r="B566" i="19"/>
  <c r="A566" i="19"/>
  <c r="D565" i="19"/>
  <c r="C565" i="19"/>
  <c r="B565" i="19"/>
  <c r="A565" i="19"/>
  <c r="D564" i="19"/>
  <c r="C564" i="19"/>
  <c r="B564" i="19"/>
  <c r="A564" i="19"/>
  <c r="D563" i="19"/>
  <c r="C563" i="19"/>
  <c r="B563" i="19"/>
  <c r="A563" i="19"/>
  <c r="D562" i="19"/>
  <c r="C562" i="19"/>
  <c r="B562" i="19"/>
  <c r="A562" i="19"/>
  <c r="D561" i="19"/>
  <c r="C561" i="19"/>
  <c r="B561" i="19"/>
  <c r="A561" i="19"/>
  <c r="D560" i="19"/>
  <c r="C560" i="19"/>
  <c r="B560" i="19"/>
  <c r="A560" i="19"/>
  <c r="D559" i="19"/>
  <c r="C559" i="19"/>
  <c r="B559" i="19"/>
  <c r="A559" i="19"/>
  <c r="D558" i="19"/>
  <c r="C558" i="19"/>
  <c r="B558" i="19"/>
  <c r="A558" i="19"/>
  <c r="D557" i="19"/>
  <c r="C557" i="19"/>
  <c r="B557" i="19"/>
  <c r="A557" i="19"/>
  <c r="D556" i="19"/>
  <c r="C556" i="19"/>
  <c r="B556" i="19"/>
  <c r="A556" i="19"/>
  <c r="D555" i="19"/>
  <c r="C555" i="19"/>
  <c r="B555" i="19"/>
  <c r="A555" i="19"/>
  <c r="D554" i="19"/>
  <c r="C554" i="19"/>
  <c r="B554" i="19"/>
  <c r="A554" i="19"/>
  <c r="D553" i="19"/>
  <c r="C553" i="19"/>
  <c r="B553" i="19"/>
  <c r="A553" i="19"/>
  <c r="D552" i="19"/>
  <c r="C552" i="19"/>
  <c r="B552" i="19"/>
  <c r="A552" i="19"/>
  <c r="D551" i="19"/>
  <c r="C551" i="19"/>
  <c r="B551" i="19"/>
  <c r="A551" i="19"/>
  <c r="D550" i="19"/>
  <c r="C550" i="19"/>
  <c r="B550" i="19"/>
  <c r="A550" i="19"/>
  <c r="D549" i="19"/>
  <c r="C549" i="19"/>
  <c r="B549" i="19"/>
  <c r="A549" i="19"/>
  <c r="D548" i="19"/>
  <c r="C548" i="19"/>
  <c r="B548" i="19"/>
  <c r="A548" i="19"/>
  <c r="D547" i="19"/>
  <c r="C547" i="19"/>
  <c r="B547" i="19"/>
  <c r="A547" i="19"/>
  <c r="D546" i="19"/>
  <c r="C546" i="19"/>
  <c r="B546" i="19"/>
  <c r="A546" i="19"/>
  <c r="D545" i="19"/>
  <c r="C545" i="19"/>
  <c r="B545" i="19"/>
  <c r="A545" i="19"/>
  <c r="D544" i="19"/>
  <c r="C544" i="19"/>
  <c r="B544" i="19"/>
  <c r="A544" i="19"/>
  <c r="D543" i="19"/>
  <c r="C543" i="19"/>
  <c r="B543" i="19"/>
  <c r="A543" i="19"/>
  <c r="D542" i="19"/>
  <c r="C542" i="19"/>
  <c r="B542" i="19"/>
  <c r="A542" i="19"/>
  <c r="D541" i="19"/>
  <c r="C541" i="19"/>
  <c r="B541" i="19"/>
  <c r="A541" i="19"/>
  <c r="D540" i="19"/>
  <c r="C540" i="19"/>
  <c r="B540" i="19"/>
  <c r="A540" i="19"/>
  <c r="D539" i="19"/>
  <c r="C539" i="19"/>
  <c r="B539" i="19"/>
  <c r="A539" i="19"/>
  <c r="D538" i="19"/>
  <c r="C538" i="19"/>
  <c r="B538" i="19"/>
  <c r="A538" i="19"/>
  <c r="D537" i="19"/>
  <c r="C537" i="19"/>
  <c r="B537" i="19"/>
  <c r="A537" i="19"/>
  <c r="D536" i="19"/>
  <c r="C536" i="19"/>
  <c r="B536" i="19"/>
  <c r="A536" i="19"/>
  <c r="D535" i="19"/>
  <c r="C535" i="19"/>
  <c r="B535" i="19"/>
  <c r="A535" i="19"/>
  <c r="D534" i="19"/>
  <c r="C534" i="19"/>
  <c r="B534" i="19"/>
  <c r="A534" i="19"/>
  <c r="D533" i="19"/>
  <c r="C533" i="19"/>
  <c r="B533" i="19"/>
  <c r="A533" i="19"/>
  <c r="D532" i="19"/>
  <c r="C532" i="19"/>
  <c r="B532" i="19"/>
  <c r="A532" i="19"/>
  <c r="D531" i="19"/>
  <c r="C531" i="19"/>
  <c r="B531" i="19"/>
  <c r="A531" i="19"/>
  <c r="D530" i="19"/>
  <c r="C530" i="19"/>
  <c r="B530" i="19"/>
  <c r="A530" i="19"/>
  <c r="D529" i="19"/>
  <c r="C529" i="19"/>
  <c r="B529" i="19"/>
  <c r="A529" i="19"/>
  <c r="D528" i="19"/>
  <c r="C528" i="19"/>
  <c r="B528" i="19"/>
  <c r="A528" i="19"/>
  <c r="D527" i="19"/>
  <c r="C527" i="19"/>
  <c r="B527" i="19"/>
  <c r="A527" i="19"/>
  <c r="D526" i="19"/>
  <c r="C526" i="19"/>
  <c r="B526" i="19"/>
  <c r="A526" i="19"/>
  <c r="D525" i="19"/>
  <c r="C525" i="19"/>
  <c r="B525" i="19"/>
  <c r="A525" i="19"/>
  <c r="D524" i="19"/>
  <c r="C524" i="19"/>
  <c r="B524" i="19"/>
  <c r="A524" i="19"/>
  <c r="D523" i="19"/>
  <c r="C523" i="19"/>
  <c r="B523" i="19"/>
  <c r="A523" i="19"/>
  <c r="D522" i="19"/>
  <c r="C522" i="19"/>
  <c r="B522" i="19"/>
  <c r="A522" i="19"/>
  <c r="D521" i="19"/>
  <c r="C521" i="19"/>
  <c r="B521" i="19"/>
  <c r="A521" i="19"/>
  <c r="D520" i="19"/>
  <c r="C520" i="19"/>
  <c r="B520" i="19"/>
  <c r="A520" i="19"/>
  <c r="D519" i="19"/>
  <c r="C519" i="19"/>
  <c r="B519" i="19"/>
  <c r="A519" i="19"/>
  <c r="D518" i="19"/>
  <c r="C518" i="19"/>
  <c r="B518" i="19"/>
  <c r="A518" i="19"/>
  <c r="D517" i="19"/>
  <c r="C517" i="19"/>
  <c r="B517" i="19"/>
  <c r="A517" i="19"/>
  <c r="D516" i="19"/>
  <c r="C516" i="19"/>
  <c r="B516" i="19"/>
  <c r="A516" i="19"/>
  <c r="D515" i="19"/>
  <c r="C515" i="19"/>
  <c r="B515" i="19"/>
  <c r="A515" i="19"/>
  <c r="D514" i="19"/>
  <c r="C514" i="19"/>
  <c r="B514" i="19"/>
  <c r="A514" i="19"/>
  <c r="D513" i="19"/>
  <c r="C513" i="19"/>
  <c r="B513" i="19"/>
  <c r="A513" i="19"/>
  <c r="D512" i="19"/>
  <c r="C512" i="19"/>
  <c r="B512" i="19"/>
  <c r="A512" i="19"/>
  <c r="D511" i="19"/>
  <c r="C511" i="19"/>
  <c r="B511" i="19"/>
  <c r="A511" i="19"/>
  <c r="D510" i="19"/>
  <c r="C510" i="19"/>
  <c r="B510" i="19"/>
  <c r="A510" i="19"/>
  <c r="D509" i="19"/>
  <c r="C509" i="19"/>
  <c r="B509" i="19"/>
  <c r="A509" i="19"/>
  <c r="D508" i="19"/>
  <c r="C508" i="19"/>
  <c r="B508" i="19"/>
  <c r="A508" i="19"/>
  <c r="D507" i="19"/>
  <c r="C507" i="19"/>
  <c r="B507" i="19"/>
  <c r="A507" i="19"/>
  <c r="D506" i="19"/>
  <c r="C506" i="19"/>
  <c r="B506" i="19"/>
  <c r="A506" i="19"/>
  <c r="D505" i="19"/>
  <c r="C505" i="19"/>
  <c r="B505" i="19"/>
  <c r="A505" i="19"/>
  <c r="D504" i="19"/>
  <c r="C504" i="19"/>
  <c r="B504" i="19"/>
  <c r="A504" i="19"/>
  <c r="D503" i="19"/>
  <c r="C503" i="19"/>
  <c r="B503" i="19"/>
  <c r="A503" i="19"/>
  <c r="D502" i="19"/>
  <c r="C502" i="19"/>
  <c r="B502" i="19"/>
  <c r="A502" i="19"/>
  <c r="D501" i="19"/>
  <c r="C501" i="19"/>
  <c r="B501" i="19"/>
  <c r="A501" i="19"/>
  <c r="D500" i="19"/>
  <c r="C500" i="19"/>
  <c r="B500" i="19"/>
  <c r="A500" i="19"/>
  <c r="D499" i="19"/>
  <c r="C499" i="19"/>
  <c r="B499" i="19"/>
  <c r="A499" i="19"/>
  <c r="D498" i="19"/>
  <c r="C498" i="19"/>
  <c r="B498" i="19"/>
  <c r="A498" i="19"/>
  <c r="D497" i="19"/>
  <c r="C497" i="19"/>
  <c r="B497" i="19"/>
  <c r="A497" i="19"/>
  <c r="D496" i="19"/>
  <c r="C496" i="19"/>
  <c r="B496" i="19"/>
  <c r="A496" i="19"/>
  <c r="D495" i="19"/>
  <c r="C495" i="19"/>
  <c r="B495" i="19"/>
  <c r="A495" i="19"/>
  <c r="D494" i="19"/>
  <c r="C494" i="19"/>
  <c r="B494" i="19"/>
  <c r="A494" i="19"/>
  <c r="D493" i="19"/>
  <c r="C493" i="19"/>
  <c r="B493" i="19"/>
  <c r="A493" i="19"/>
  <c r="D492" i="19"/>
  <c r="C492" i="19"/>
  <c r="B492" i="19"/>
  <c r="A492" i="19"/>
  <c r="D491" i="19"/>
  <c r="C491" i="19"/>
  <c r="B491" i="19"/>
  <c r="A491" i="19"/>
  <c r="D490" i="19"/>
  <c r="C490" i="19"/>
  <c r="B490" i="19"/>
  <c r="A490" i="19"/>
  <c r="D489" i="19"/>
  <c r="C489" i="19"/>
  <c r="B489" i="19"/>
  <c r="A489" i="19"/>
  <c r="D488" i="19"/>
  <c r="C488" i="19"/>
  <c r="B488" i="19"/>
  <c r="A488" i="19"/>
  <c r="D487" i="19"/>
  <c r="C487" i="19"/>
  <c r="B487" i="19"/>
  <c r="A487" i="19"/>
  <c r="D486" i="19"/>
  <c r="C486" i="19"/>
  <c r="B486" i="19"/>
  <c r="A486" i="19"/>
  <c r="D485" i="19"/>
  <c r="C485" i="19"/>
  <c r="B485" i="19"/>
  <c r="A485" i="19"/>
  <c r="D484" i="19"/>
  <c r="C484" i="19"/>
  <c r="B484" i="19"/>
  <c r="A484" i="19"/>
  <c r="D483" i="19"/>
  <c r="C483" i="19"/>
  <c r="B483" i="19"/>
  <c r="A483" i="19"/>
  <c r="D482" i="19"/>
  <c r="C482" i="19"/>
  <c r="B482" i="19"/>
  <c r="A482" i="19"/>
  <c r="D481" i="19"/>
  <c r="C481" i="19"/>
  <c r="B481" i="19"/>
  <c r="A481" i="19"/>
  <c r="D480" i="19"/>
  <c r="C480" i="19"/>
  <c r="B480" i="19"/>
  <c r="A480" i="19"/>
  <c r="D479" i="19"/>
  <c r="C479" i="19"/>
  <c r="B479" i="19"/>
  <c r="A479" i="19"/>
  <c r="D478" i="19"/>
  <c r="C478" i="19"/>
  <c r="B478" i="19"/>
  <c r="A478" i="19"/>
  <c r="D477" i="19"/>
  <c r="C477" i="19"/>
  <c r="B477" i="19"/>
  <c r="A477" i="19"/>
  <c r="D476" i="19"/>
  <c r="C476" i="19"/>
  <c r="B476" i="19"/>
  <c r="A476" i="19"/>
  <c r="D475" i="19"/>
  <c r="C475" i="19"/>
  <c r="B475" i="19"/>
  <c r="A475" i="19"/>
  <c r="D474" i="19"/>
  <c r="C474" i="19"/>
  <c r="B474" i="19"/>
  <c r="A474" i="19"/>
  <c r="D473" i="19"/>
  <c r="C473" i="19"/>
  <c r="B473" i="19"/>
  <c r="A473" i="19"/>
  <c r="D472" i="19"/>
  <c r="C472" i="19"/>
  <c r="B472" i="19"/>
  <c r="A472" i="19"/>
  <c r="D471" i="19"/>
  <c r="C471" i="19"/>
  <c r="B471" i="19"/>
  <c r="A471" i="19"/>
  <c r="D470" i="19"/>
  <c r="C470" i="19"/>
  <c r="B470" i="19"/>
  <c r="A470" i="19"/>
  <c r="D469" i="19"/>
  <c r="C469" i="19"/>
  <c r="B469" i="19"/>
  <c r="A469" i="19"/>
  <c r="D468" i="19"/>
  <c r="C468" i="19"/>
  <c r="B468" i="19"/>
  <c r="A468" i="19"/>
  <c r="D467" i="19"/>
  <c r="C467" i="19"/>
  <c r="B467" i="19"/>
  <c r="A467" i="19"/>
  <c r="D466" i="19"/>
  <c r="C466" i="19"/>
  <c r="B466" i="19"/>
  <c r="A466" i="19"/>
  <c r="D465" i="19"/>
  <c r="C465" i="19"/>
  <c r="B465" i="19"/>
  <c r="A465" i="19"/>
  <c r="D464" i="19"/>
  <c r="C464" i="19"/>
  <c r="B464" i="19"/>
  <c r="A464" i="19"/>
  <c r="D463" i="19"/>
  <c r="C463" i="19"/>
  <c r="B463" i="19"/>
  <c r="A463" i="19"/>
  <c r="D462" i="19"/>
  <c r="C462" i="19"/>
  <c r="B462" i="19"/>
  <c r="A462" i="19"/>
  <c r="D461" i="19"/>
  <c r="C461" i="19"/>
  <c r="B461" i="19"/>
  <c r="A461" i="19"/>
  <c r="D460" i="19"/>
  <c r="C460" i="19"/>
  <c r="B460" i="19"/>
  <c r="A460" i="19"/>
  <c r="D459" i="19"/>
  <c r="C459" i="19"/>
  <c r="B459" i="19"/>
  <c r="A459" i="19"/>
  <c r="D458" i="19"/>
  <c r="C458" i="19"/>
  <c r="B458" i="19"/>
  <c r="A458" i="19"/>
  <c r="D457" i="19"/>
  <c r="C457" i="19"/>
  <c r="B457" i="19"/>
  <c r="A457" i="19"/>
  <c r="D456" i="19"/>
  <c r="C456" i="19"/>
  <c r="B456" i="19"/>
  <c r="A456" i="19"/>
  <c r="D455" i="19"/>
  <c r="C455" i="19"/>
  <c r="B455" i="19"/>
  <c r="A455" i="19"/>
  <c r="D454" i="19"/>
  <c r="C454" i="19"/>
  <c r="B454" i="19"/>
  <c r="A454" i="19"/>
  <c r="D453" i="19"/>
  <c r="C453" i="19"/>
  <c r="B453" i="19"/>
  <c r="A453" i="19"/>
  <c r="D452" i="19"/>
  <c r="C452" i="19"/>
  <c r="B452" i="19"/>
  <c r="A452" i="19"/>
  <c r="D451" i="19"/>
  <c r="C451" i="19"/>
  <c r="B451" i="19"/>
  <c r="A451" i="19"/>
  <c r="D450" i="19"/>
  <c r="C450" i="19"/>
  <c r="B450" i="19"/>
  <c r="A450" i="19"/>
  <c r="D449" i="19"/>
  <c r="C449" i="19"/>
  <c r="B449" i="19"/>
  <c r="A449" i="19"/>
  <c r="D448" i="19"/>
  <c r="C448" i="19"/>
  <c r="B448" i="19"/>
  <c r="A448" i="19"/>
  <c r="D447" i="19"/>
  <c r="C447" i="19"/>
  <c r="B447" i="19"/>
  <c r="A447" i="19"/>
  <c r="D446" i="19"/>
  <c r="C446" i="19"/>
  <c r="B446" i="19"/>
  <c r="A446" i="19"/>
  <c r="D445" i="19"/>
  <c r="C445" i="19"/>
  <c r="B445" i="19"/>
  <c r="A445" i="19"/>
  <c r="D444" i="19"/>
  <c r="C444" i="19"/>
  <c r="B444" i="19"/>
  <c r="A444" i="19"/>
  <c r="D443" i="19"/>
  <c r="C443" i="19"/>
  <c r="B443" i="19"/>
  <c r="A443" i="19"/>
  <c r="D442" i="19"/>
  <c r="C442" i="19"/>
  <c r="B442" i="19"/>
  <c r="A442" i="19"/>
  <c r="D441" i="19"/>
  <c r="C441" i="19"/>
  <c r="B441" i="19"/>
  <c r="A441" i="19"/>
  <c r="D440" i="19"/>
  <c r="C440" i="19"/>
  <c r="B440" i="19"/>
  <c r="A440" i="19"/>
  <c r="D439" i="19"/>
  <c r="C439" i="19"/>
  <c r="B439" i="19"/>
  <c r="A439" i="19"/>
  <c r="D438" i="19"/>
  <c r="C438" i="19"/>
  <c r="B438" i="19"/>
  <c r="A438" i="19"/>
  <c r="D437" i="19"/>
  <c r="C437" i="19"/>
  <c r="B437" i="19"/>
  <c r="A437" i="19"/>
  <c r="D436" i="19"/>
  <c r="C436" i="19"/>
  <c r="B436" i="19"/>
  <c r="A436" i="19"/>
  <c r="D435" i="19"/>
  <c r="C435" i="19"/>
  <c r="B435" i="19"/>
  <c r="A435" i="19"/>
  <c r="D434" i="19"/>
  <c r="C434" i="19"/>
  <c r="B434" i="19"/>
  <c r="A434" i="19"/>
  <c r="D433" i="19"/>
  <c r="C433" i="19"/>
  <c r="B433" i="19"/>
  <c r="A433" i="19"/>
  <c r="D432" i="19"/>
  <c r="C432" i="19"/>
  <c r="B432" i="19"/>
  <c r="A432" i="19"/>
  <c r="D431" i="19"/>
  <c r="C431" i="19"/>
  <c r="B431" i="19"/>
  <c r="A431" i="19"/>
  <c r="D430" i="19"/>
  <c r="C430" i="19"/>
  <c r="B430" i="19"/>
  <c r="A430" i="19"/>
  <c r="D429" i="19"/>
  <c r="C429" i="19"/>
  <c r="B429" i="19"/>
  <c r="A429" i="19"/>
  <c r="D428" i="19"/>
  <c r="C428" i="19"/>
  <c r="B428" i="19"/>
  <c r="A428" i="19"/>
  <c r="D427" i="19"/>
  <c r="C427" i="19"/>
  <c r="B427" i="19"/>
  <c r="A427" i="19"/>
  <c r="D426" i="19"/>
  <c r="C426" i="19"/>
  <c r="B426" i="19"/>
  <c r="A426" i="19"/>
  <c r="D425" i="19"/>
  <c r="C425" i="19"/>
  <c r="B425" i="19"/>
  <c r="A425" i="19"/>
  <c r="D424" i="19"/>
  <c r="C424" i="19"/>
  <c r="B424" i="19"/>
  <c r="A424" i="19"/>
  <c r="D423" i="19"/>
  <c r="C423" i="19"/>
  <c r="B423" i="19"/>
  <c r="A423" i="19"/>
  <c r="D422" i="19"/>
  <c r="C422" i="19"/>
  <c r="B422" i="19"/>
  <c r="A422" i="19"/>
  <c r="D421" i="19"/>
  <c r="C421" i="19"/>
  <c r="B421" i="19"/>
  <c r="A421" i="19"/>
  <c r="D420" i="19"/>
  <c r="C420" i="19"/>
  <c r="B420" i="19"/>
  <c r="A420" i="19"/>
  <c r="D419" i="19"/>
  <c r="C419" i="19"/>
  <c r="B419" i="19"/>
  <c r="A419" i="19"/>
  <c r="D418" i="19"/>
  <c r="C418" i="19"/>
  <c r="B418" i="19"/>
  <c r="A418" i="19"/>
  <c r="D417" i="19"/>
  <c r="C417" i="19"/>
  <c r="B417" i="19"/>
  <c r="A417" i="19"/>
  <c r="D416" i="19"/>
  <c r="C416" i="19"/>
  <c r="B416" i="19"/>
  <c r="A416" i="19"/>
  <c r="D415" i="19"/>
  <c r="C415" i="19"/>
  <c r="B415" i="19"/>
  <c r="A415" i="19"/>
  <c r="D414" i="19"/>
  <c r="C414" i="19"/>
  <c r="B414" i="19"/>
  <c r="A414" i="19"/>
  <c r="D413" i="19"/>
  <c r="C413" i="19"/>
  <c r="B413" i="19"/>
  <c r="A413" i="19"/>
  <c r="D412" i="19"/>
  <c r="C412" i="19"/>
  <c r="B412" i="19"/>
  <c r="A412" i="19"/>
  <c r="D411" i="19"/>
  <c r="C411" i="19"/>
  <c r="B411" i="19"/>
  <c r="A411" i="19"/>
  <c r="D410" i="19"/>
  <c r="C410" i="19"/>
  <c r="B410" i="19"/>
  <c r="A410" i="19"/>
  <c r="D409" i="19"/>
  <c r="C409" i="19"/>
  <c r="B409" i="19"/>
  <c r="A409" i="19"/>
  <c r="D408" i="19"/>
  <c r="C408" i="19"/>
  <c r="B408" i="19"/>
  <c r="A408" i="19"/>
  <c r="D407" i="19"/>
  <c r="C407" i="19"/>
  <c r="B407" i="19"/>
  <c r="A407" i="19"/>
  <c r="D406" i="19"/>
  <c r="C406" i="19"/>
  <c r="B406" i="19"/>
  <c r="A406" i="19"/>
  <c r="D405" i="19"/>
  <c r="C405" i="19"/>
  <c r="B405" i="19"/>
  <c r="A405" i="19"/>
  <c r="D404" i="19"/>
  <c r="C404" i="19"/>
  <c r="B404" i="19"/>
  <c r="A404" i="19"/>
  <c r="D403" i="19"/>
  <c r="C403" i="19"/>
  <c r="B403" i="19"/>
  <c r="A403" i="19"/>
  <c r="D402" i="19"/>
  <c r="C402" i="19"/>
  <c r="B402" i="19"/>
  <c r="A402" i="19"/>
  <c r="D401" i="19"/>
  <c r="C401" i="19"/>
  <c r="B401" i="19"/>
  <c r="A401" i="19"/>
  <c r="D400" i="19"/>
  <c r="C400" i="19"/>
  <c r="B400" i="19"/>
  <c r="A400" i="19"/>
  <c r="D399" i="19"/>
  <c r="C399" i="19"/>
  <c r="B399" i="19"/>
  <c r="A399" i="19"/>
  <c r="D398" i="19"/>
  <c r="C398" i="19"/>
  <c r="B398" i="19"/>
  <c r="A398" i="19"/>
  <c r="D397" i="19"/>
  <c r="C397" i="19"/>
  <c r="B397" i="19"/>
  <c r="A397" i="19"/>
  <c r="D396" i="19"/>
  <c r="C396" i="19"/>
  <c r="B396" i="19"/>
  <c r="A396" i="19"/>
  <c r="D395" i="19"/>
  <c r="C395" i="19"/>
  <c r="B395" i="19"/>
  <c r="A395" i="19"/>
  <c r="D394" i="19"/>
  <c r="C394" i="19"/>
  <c r="B394" i="19"/>
  <c r="A394" i="19"/>
  <c r="D393" i="19"/>
  <c r="C393" i="19"/>
  <c r="B393" i="19"/>
  <c r="A393" i="19"/>
  <c r="D392" i="19"/>
  <c r="C392" i="19"/>
  <c r="B392" i="19"/>
  <c r="A392" i="19"/>
  <c r="D391" i="19"/>
  <c r="C391" i="19"/>
  <c r="B391" i="19"/>
  <c r="A391" i="19"/>
  <c r="D390" i="19"/>
  <c r="C390" i="19"/>
  <c r="B390" i="19"/>
  <c r="A390" i="19"/>
  <c r="D389" i="19"/>
  <c r="C389" i="19"/>
  <c r="B389" i="19"/>
  <c r="A389" i="19"/>
  <c r="D388" i="19"/>
  <c r="C388" i="19"/>
  <c r="B388" i="19"/>
  <c r="A388" i="19"/>
  <c r="D387" i="19"/>
  <c r="C387" i="19"/>
  <c r="B387" i="19"/>
  <c r="A387" i="19"/>
  <c r="D386" i="19"/>
  <c r="C386" i="19"/>
  <c r="B386" i="19"/>
  <c r="A386" i="19"/>
  <c r="D385" i="19"/>
  <c r="C385" i="19"/>
  <c r="B385" i="19"/>
  <c r="A385" i="19"/>
  <c r="D384" i="19"/>
  <c r="C384" i="19"/>
  <c r="B384" i="19"/>
  <c r="A384" i="19"/>
  <c r="D383" i="19"/>
  <c r="C383" i="19"/>
  <c r="B383" i="19"/>
  <c r="A383" i="19"/>
  <c r="D382" i="19"/>
  <c r="C382" i="19"/>
  <c r="B382" i="19"/>
  <c r="A382" i="19"/>
  <c r="D381" i="19"/>
  <c r="C381" i="19"/>
  <c r="B381" i="19"/>
  <c r="A381" i="19"/>
  <c r="D380" i="19"/>
  <c r="C380" i="19"/>
  <c r="B380" i="19"/>
  <c r="A380" i="19"/>
  <c r="D379" i="19"/>
  <c r="C379" i="19"/>
  <c r="B379" i="19"/>
  <c r="A379" i="19"/>
  <c r="D378" i="19"/>
  <c r="C378" i="19"/>
  <c r="B378" i="19"/>
  <c r="A378" i="19"/>
  <c r="D377" i="19"/>
  <c r="C377" i="19"/>
  <c r="B377" i="19"/>
  <c r="A377" i="19"/>
  <c r="D376" i="19"/>
  <c r="C376" i="19"/>
  <c r="B376" i="19"/>
  <c r="A376" i="19"/>
  <c r="D375" i="19"/>
  <c r="C375" i="19"/>
  <c r="B375" i="19"/>
  <c r="A375" i="19"/>
  <c r="D374" i="19"/>
  <c r="C374" i="19"/>
  <c r="B374" i="19"/>
  <c r="A374" i="19"/>
  <c r="D373" i="19"/>
  <c r="C373" i="19"/>
  <c r="B373" i="19"/>
  <c r="A373" i="19"/>
  <c r="D372" i="19"/>
  <c r="C372" i="19"/>
  <c r="B372" i="19"/>
  <c r="A372" i="19"/>
  <c r="D371" i="19"/>
  <c r="C371" i="19"/>
  <c r="B371" i="19"/>
  <c r="A371" i="19"/>
  <c r="D370" i="19"/>
  <c r="C370" i="19"/>
  <c r="B370" i="19"/>
  <c r="A370" i="19"/>
  <c r="D369" i="19"/>
  <c r="C369" i="19"/>
  <c r="B369" i="19"/>
  <c r="A369" i="19"/>
  <c r="D368" i="19"/>
  <c r="C368" i="19"/>
  <c r="B368" i="19"/>
  <c r="A368" i="19"/>
  <c r="D367" i="19"/>
  <c r="C367" i="19"/>
  <c r="B367" i="19"/>
  <c r="A367" i="19"/>
  <c r="D366" i="19"/>
  <c r="C366" i="19"/>
  <c r="B366" i="19"/>
  <c r="A366" i="19"/>
  <c r="D365" i="19"/>
  <c r="C365" i="19"/>
  <c r="B365" i="19"/>
  <c r="A365" i="19"/>
  <c r="D364" i="19"/>
  <c r="C364" i="19"/>
  <c r="B364" i="19"/>
  <c r="A364" i="19"/>
  <c r="D363" i="19"/>
  <c r="C363" i="19"/>
  <c r="B363" i="19"/>
  <c r="A363" i="19"/>
  <c r="D362" i="19"/>
  <c r="C362" i="19"/>
  <c r="B362" i="19"/>
  <c r="A362" i="19"/>
  <c r="D361" i="19"/>
  <c r="C361" i="19"/>
  <c r="B361" i="19"/>
  <c r="A361" i="19"/>
  <c r="D360" i="19"/>
  <c r="C360" i="19"/>
  <c r="B360" i="19"/>
  <c r="A360" i="19"/>
  <c r="D359" i="19"/>
  <c r="C359" i="19"/>
  <c r="B359" i="19"/>
  <c r="A359" i="19"/>
  <c r="D358" i="19"/>
  <c r="C358" i="19"/>
  <c r="B358" i="19"/>
  <c r="A358" i="19"/>
  <c r="D357" i="19"/>
  <c r="C357" i="19"/>
  <c r="B357" i="19"/>
  <c r="A357" i="19"/>
  <c r="D356" i="19"/>
  <c r="C356" i="19"/>
  <c r="B356" i="19"/>
  <c r="A356" i="19"/>
  <c r="D355" i="19"/>
  <c r="C355" i="19"/>
  <c r="B355" i="19"/>
  <c r="A355" i="19"/>
  <c r="D354" i="19"/>
  <c r="C354" i="19"/>
  <c r="B354" i="19"/>
  <c r="A354" i="19"/>
  <c r="D353" i="19"/>
  <c r="C353" i="19"/>
  <c r="B353" i="19"/>
  <c r="A353" i="19"/>
  <c r="D352" i="19"/>
  <c r="C352" i="19"/>
  <c r="B352" i="19"/>
  <c r="A352" i="19"/>
  <c r="D351" i="19"/>
  <c r="C351" i="19"/>
  <c r="B351" i="19"/>
  <c r="A351" i="19"/>
  <c r="D350" i="19"/>
  <c r="C350" i="19"/>
  <c r="B350" i="19"/>
  <c r="A350" i="19"/>
  <c r="D349" i="19"/>
  <c r="C349" i="19"/>
  <c r="B349" i="19"/>
  <c r="A349" i="19"/>
  <c r="D348" i="19"/>
  <c r="C348" i="19"/>
  <c r="B348" i="19"/>
  <c r="A348" i="19"/>
  <c r="D347" i="19"/>
  <c r="C347" i="19"/>
  <c r="B347" i="19"/>
  <c r="A347" i="19"/>
  <c r="D346" i="19"/>
  <c r="C346" i="19"/>
  <c r="B346" i="19"/>
  <c r="A346" i="19"/>
  <c r="D345" i="19"/>
  <c r="C345" i="19"/>
  <c r="B345" i="19"/>
  <c r="A345" i="19"/>
  <c r="D344" i="19"/>
  <c r="C344" i="19"/>
  <c r="B344" i="19"/>
  <c r="A344" i="19"/>
  <c r="D343" i="19"/>
  <c r="C343" i="19"/>
  <c r="B343" i="19"/>
  <c r="A343" i="19"/>
  <c r="D342" i="19"/>
  <c r="C342" i="19"/>
  <c r="B342" i="19"/>
  <c r="A342" i="19"/>
  <c r="D341" i="19"/>
  <c r="C341" i="19"/>
  <c r="B341" i="19"/>
  <c r="A341" i="19"/>
  <c r="D340" i="19"/>
  <c r="C340" i="19"/>
  <c r="B340" i="19"/>
  <c r="A340" i="19"/>
  <c r="D339" i="19"/>
  <c r="C339" i="19"/>
  <c r="B339" i="19"/>
  <c r="A339" i="19"/>
  <c r="D338" i="19"/>
  <c r="C338" i="19"/>
  <c r="B338" i="19"/>
  <c r="A338" i="19"/>
  <c r="D337" i="19"/>
  <c r="C337" i="19"/>
  <c r="B337" i="19"/>
  <c r="A337" i="19"/>
  <c r="D336" i="19"/>
  <c r="C336" i="19"/>
  <c r="B336" i="19"/>
  <c r="A336" i="19"/>
  <c r="D335" i="19"/>
  <c r="C335" i="19"/>
  <c r="B335" i="19"/>
  <c r="A335" i="19"/>
  <c r="D334" i="19"/>
  <c r="C334" i="19"/>
  <c r="B334" i="19"/>
  <c r="A334" i="19"/>
  <c r="D333" i="19"/>
  <c r="C333" i="19"/>
  <c r="B333" i="19"/>
  <c r="A333" i="19"/>
  <c r="D332" i="19"/>
  <c r="C332" i="19"/>
  <c r="B332" i="19"/>
  <c r="A332" i="19"/>
  <c r="D331" i="19"/>
  <c r="C331" i="19"/>
  <c r="B331" i="19"/>
  <c r="A331" i="19"/>
  <c r="D330" i="19"/>
  <c r="C330" i="19"/>
  <c r="B330" i="19"/>
  <c r="A330" i="19"/>
  <c r="D329" i="19"/>
  <c r="C329" i="19"/>
  <c r="B329" i="19"/>
  <c r="A329" i="19"/>
  <c r="D328" i="19"/>
  <c r="C328" i="19"/>
  <c r="B328" i="19"/>
  <c r="A328" i="19"/>
  <c r="D327" i="19"/>
  <c r="C327" i="19"/>
  <c r="B327" i="19"/>
  <c r="A327" i="19"/>
  <c r="D326" i="19"/>
  <c r="C326" i="19"/>
  <c r="B326" i="19"/>
  <c r="A326" i="19"/>
  <c r="D325" i="19"/>
  <c r="C325" i="19"/>
  <c r="B325" i="19"/>
  <c r="A325" i="19"/>
  <c r="D324" i="19"/>
  <c r="C324" i="19"/>
  <c r="B324" i="19"/>
  <c r="A324" i="19"/>
  <c r="D323" i="19"/>
  <c r="C323" i="19"/>
  <c r="B323" i="19"/>
  <c r="A323" i="19"/>
  <c r="D322" i="19"/>
  <c r="C322" i="19"/>
  <c r="B322" i="19"/>
  <c r="A322" i="19"/>
  <c r="D321" i="19"/>
  <c r="C321" i="19"/>
  <c r="B321" i="19"/>
  <c r="A321" i="19"/>
  <c r="D320" i="19"/>
  <c r="C320" i="19"/>
  <c r="B320" i="19"/>
  <c r="A320" i="19"/>
  <c r="D319" i="19"/>
  <c r="C319" i="19"/>
  <c r="B319" i="19"/>
  <c r="A319" i="19"/>
  <c r="D318" i="19"/>
  <c r="C318" i="19"/>
  <c r="B318" i="19"/>
  <c r="A318" i="19"/>
  <c r="D317" i="19"/>
  <c r="C317" i="19"/>
  <c r="B317" i="19"/>
  <c r="A317" i="19"/>
  <c r="D316" i="19"/>
  <c r="C316" i="19"/>
  <c r="B316" i="19"/>
  <c r="A316" i="19"/>
  <c r="D315" i="19"/>
  <c r="C315" i="19"/>
  <c r="B315" i="19"/>
  <c r="A315" i="19"/>
  <c r="D314" i="19"/>
  <c r="C314" i="19"/>
  <c r="B314" i="19"/>
  <c r="A314" i="19"/>
  <c r="D313" i="19"/>
  <c r="C313" i="19"/>
  <c r="B313" i="19"/>
  <c r="A313" i="19"/>
  <c r="D312" i="19"/>
  <c r="C312" i="19"/>
  <c r="B312" i="19"/>
  <c r="A312" i="19"/>
  <c r="D311" i="19"/>
  <c r="C311" i="19"/>
  <c r="B311" i="19"/>
  <c r="A311" i="19"/>
  <c r="D310" i="19"/>
  <c r="C310" i="19"/>
  <c r="B310" i="19"/>
  <c r="A310" i="19"/>
  <c r="D309" i="19"/>
  <c r="C309" i="19"/>
  <c r="B309" i="19"/>
  <c r="A309" i="19"/>
  <c r="D308" i="19"/>
  <c r="C308" i="19"/>
  <c r="B308" i="19"/>
  <c r="A308" i="19"/>
  <c r="D307" i="19"/>
  <c r="C307" i="19"/>
  <c r="B307" i="19"/>
  <c r="A307" i="19"/>
  <c r="D306" i="19"/>
  <c r="C306" i="19"/>
  <c r="B306" i="19"/>
  <c r="A306" i="19"/>
  <c r="D305" i="19"/>
  <c r="C305" i="19"/>
  <c r="B305" i="19"/>
  <c r="A305" i="19"/>
  <c r="D304" i="19"/>
  <c r="C304" i="19"/>
  <c r="B304" i="19"/>
  <c r="A304" i="19"/>
  <c r="D303" i="19"/>
  <c r="C303" i="19"/>
  <c r="B303" i="19"/>
  <c r="A303" i="19"/>
  <c r="D302" i="19"/>
  <c r="C302" i="19"/>
  <c r="B302" i="19"/>
  <c r="A302" i="19"/>
  <c r="D301" i="19"/>
  <c r="C301" i="19"/>
  <c r="B301" i="19"/>
  <c r="A301" i="19"/>
  <c r="D300" i="19"/>
  <c r="C300" i="19"/>
  <c r="B300" i="19"/>
  <c r="A300" i="19"/>
  <c r="D299" i="19"/>
  <c r="C299" i="19"/>
  <c r="B299" i="19"/>
  <c r="A299" i="19"/>
  <c r="D298" i="19"/>
  <c r="C298" i="19"/>
  <c r="B298" i="19"/>
  <c r="A298" i="19"/>
  <c r="D297" i="19"/>
  <c r="C297" i="19"/>
  <c r="B297" i="19"/>
  <c r="A297" i="19"/>
  <c r="D296" i="19"/>
  <c r="C296" i="19"/>
  <c r="B296" i="19"/>
  <c r="A296" i="19"/>
  <c r="D295" i="19"/>
  <c r="C295" i="19"/>
  <c r="B295" i="19"/>
  <c r="A295" i="19"/>
  <c r="D294" i="19"/>
  <c r="C294" i="19"/>
  <c r="B294" i="19"/>
  <c r="A294" i="19"/>
  <c r="D293" i="19"/>
  <c r="C293" i="19"/>
  <c r="B293" i="19"/>
  <c r="A293" i="19"/>
  <c r="D292" i="19"/>
  <c r="C292" i="19"/>
  <c r="B292" i="19"/>
  <c r="A292" i="19"/>
  <c r="D291" i="19"/>
  <c r="C291" i="19"/>
  <c r="B291" i="19"/>
  <c r="A291" i="19"/>
  <c r="D290" i="19"/>
  <c r="C290" i="19"/>
  <c r="B290" i="19"/>
  <c r="A290" i="19"/>
  <c r="D289" i="19"/>
  <c r="C289" i="19"/>
  <c r="B289" i="19"/>
  <c r="A289" i="19"/>
  <c r="D288" i="19"/>
  <c r="C288" i="19"/>
  <c r="B288" i="19"/>
  <c r="A288" i="19"/>
  <c r="D287" i="19"/>
  <c r="C287" i="19"/>
  <c r="B287" i="19"/>
  <c r="A287" i="19"/>
  <c r="D286" i="19"/>
  <c r="C286" i="19"/>
  <c r="B286" i="19"/>
  <c r="A286" i="19"/>
  <c r="D285" i="19"/>
  <c r="C285" i="19"/>
  <c r="B285" i="19"/>
  <c r="A285" i="19"/>
  <c r="D284" i="19"/>
  <c r="C284" i="19"/>
  <c r="B284" i="19"/>
  <c r="A284" i="19"/>
  <c r="D283" i="19"/>
  <c r="C283" i="19"/>
  <c r="B283" i="19"/>
  <c r="A283" i="19"/>
  <c r="D282" i="19"/>
  <c r="C282" i="19"/>
  <c r="B282" i="19"/>
  <c r="A282" i="19"/>
  <c r="D281" i="19"/>
  <c r="C281" i="19"/>
  <c r="B281" i="19"/>
  <c r="A281" i="19"/>
  <c r="D280" i="19"/>
  <c r="C280" i="19"/>
  <c r="B280" i="19"/>
  <c r="A280" i="19"/>
  <c r="D279" i="19"/>
  <c r="C279" i="19"/>
  <c r="B279" i="19"/>
  <c r="A279" i="19"/>
  <c r="D278" i="19"/>
  <c r="C278" i="19"/>
  <c r="B278" i="19"/>
  <c r="A278" i="19"/>
  <c r="D277" i="19"/>
  <c r="C277" i="19"/>
  <c r="B277" i="19"/>
  <c r="A277" i="19"/>
  <c r="D276" i="19"/>
  <c r="C276" i="19"/>
  <c r="B276" i="19"/>
  <c r="A276" i="19"/>
  <c r="D275" i="19"/>
  <c r="C275" i="19"/>
  <c r="B275" i="19"/>
  <c r="A275" i="19"/>
  <c r="D274" i="19"/>
  <c r="C274" i="19"/>
  <c r="B274" i="19"/>
  <c r="A274" i="19"/>
  <c r="D273" i="19"/>
  <c r="C273" i="19"/>
  <c r="B273" i="19"/>
  <c r="A273" i="19"/>
  <c r="D272" i="19"/>
  <c r="C272" i="19"/>
  <c r="B272" i="19"/>
  <c r="A272" i="19"/>
  <c r="D271" i="19"/>
  <c r="C271" i="19"/>
  <c r="B271" i="19"/>
  <c r="A271" i="19"/>
  <c r="D270" i="19"/>
  <c r="C270" i="19"/>
  <c r="B270" i="19"/>
  <c r="A270" i="19"/>
  <c r="D269" i="19"/>
  <c r="C269" i="19"/>
  <c r="B269" i="19"/>
  <c r="A269" i="19"/>
  <c r="D268" i="19"/>
  <c r="C268" i="19"/>
  <c r="B268" i="19"/>
  <c r="A268" i="19"/>
  <c r="D267" i="19"/>
  <c r="C267" i="19"/>
  <c r="B267" i="19"/>
  <c r="A267" i="19"/>
  <c r="D266" i="19"/>
  <c r="C266" i="19"/>
  <c r="B266" i="19"/>
  <c r="A266" i="19"/>
  <c r="D265" i="19"/>
  <c r="C265" i="19"/>
  <c r="B265" i="19"/>
  <c r="A265" i="19"/>
  <c r="D264" i="19"/>
  <c r="C264" i="19"/>
  <c r="B264" i="19"/>
  <c r="A264" i="19"/>
  <c r="D263" i="19"/>
  <c r="C263" i="19"/>
  <c r="B263" i="19"/>
  <c r="A263" i="19"/>
  <c r="D262" i="19"/>
  <c r="C262" i="19"/>
  <c r="B262" i="19"/>
  <c r="A262" i="19"/>
  <c r="D261" i="19"/>
  <c r="C261" i="19"/>
  <c r="B261" i="19"/>
  <c r="A261" i="19"/>
  <c r="D260" i="19"/>
  <c r="C260" i="19"/>
  <c r="B260" i="19"/>
  <c r="A260" i="19"/>
  <c r="D259" i="19"/>
  <c r="C259" i="19"/>
  <c r="B259" i="19"/>
  <c r="A259" i="19"/>
  <c r="D258" i="19"/>
  <c r="C258" i="19"/>
  <c r="B258" i="19"/>
  <c r="A258" i="19"/>
  <c r="D257" i="19"/>
  <c r="C257" i="19"/>
  <c r="B257" i="19"/>
  <c r="A257" i="19"/>
  <c r="D256" i="19"/>
  <c r="C256" i="19"/>
  <c r="B256" i="19"/>
  <c r="A256" i="19"/>
  <c r="D255" i="19"/>
  <c r="C255" i="19"/>
  <c r="B255" i="19"/>
  <c r="A255" i="19"/>
  <c r="D254" i="19"/>
  <c r="C254" i="19"/>
  <c r="B254" i="19"/>
  <c r="A254" i="19"/>
  <c r="D253" i="19"/>
  <c r="C253" i="19"/>
  <c r="B253" i="19"/>
  <c r="A253" i="19"/>
  <c r="D252" i="19"/>
  <c r="C252" i="19"/>
  <c r="B252" i="19"/>
  <c r="A252" i="19"/>
  <c r="D251" i="19"/>
  <c r="C251" i="19"/>
  <c r="B251" i="19"/>
  <c r="A251" i="19"/>
  <c r="D250" i="19"/>
  <c r="C250" i="19"/>
  <c r="B250" i="19"/>
  <c r="A250" i="19"/>
  <c r="D249" i="19"/>
  <c r="C249" i="19"/>
  <c r="B249" i="19"/>
  <c r="A249" i="19"/>
  <c r="D248" i="19"/>
  <c r="C248" i="19"/>
  <c r="B248" i="19"/>
  <c r="A248" i="19"/>
  <c r="D247" i="19"/>
  <c r="C247" i="19"/>
  <c r="B247" i="19"/>
  <c r="A247" i="19"/>
  <c r="D246" i="19"/>
  <c r="C246" i="19"/>
  <c r="B246" i="19"/>
  <c r="A246" i="19"/>
  <c r="D245" i="19"/>
  <c r="C245" i="19"/>
  <c r="B245" i="19"/>
  <c r="A245" i="19"/>
  <c r="D244" i="19"/>
  <c r="C244" i="19"/>
  <c r="B244" i="19"/>
  <c r="A244" i="19"/>
  <c r="D243" i="19"/>
  <c r="C243" i="19"/>
  <c r="B243" i="19"/>
  <c r="A243" i="19"/>
  <c r="D242" i="19"/>
  <c r="C242" i="19"/>
  <c r="B242" i="19"/>
  <c r="A242" i="19"/>
  <c r="D241" i="19"/>
  <c r="C241" i="19"/>
  <c r="B241" i="19"/>
  <c r="A241" i="19"/>
  <c r="D240" i="19"/>
  <c r="C240" i="19"/>
  <c r="B240" i="19"/>
  <c r="A240" i="19"/>
  <c r="D239" i="19"/>
  <c r="C239" i="19"/>
  <c r="B239" i="19"/>
  <c r="A239" i="19"/>
  <c r="D238" i="19"/>
  <c r="C238" i="19"/>
  <c r="B238" i="19"/>
  <c r="A238" i="19"/>
  <c r="D237" i="19"/>
  <c r="C237" i="19"/>
  <c r="B237" i="19"/>
  <c r="A237" i="19"/>
  <c r="D236" i="19"/>
  <c r="C236" i="19"/>
  <c r="B236" i="19"/>
  <c r="A236" i="19"/>
  <c r="D235" i="19"/>
  <c r="C235" i="19"/>
  <c r="B235" i="19"/>
  <c r="A235" i="19"/>
  <c r="D234" i="19"/>
  <c r="C234" i="19"/>
  <c r="B234" i="19"/>
  <c r="A234" i="19"/>
  <c r="D233" i="19"/>
  <c r="C233" i="19"/>
  <c r="B233" i="19"/>
  <c r="A233" i="19"/>
  <c r="D232" i="19"/>
  <c r="C232" i="19"/>
  <c r="B232" i="19"/>
  <c r="A232" i="19"/>
  <c r="D231" i="19"/>
  <c r="C231" i="19"/>
  <c r="B231" i="19"/>
  <c r="A231" i="19"/>
  <c r="D230" i="19"/>
  <c r="C230" i="19"/>
  <c r="B230" i="19"/>
  <c r="A230" i="19"/>
  <c r="D229" i="19"/>
  <c r="C229" i="19"/>
  <c r="B229" i="19"/>
  <c r="A229" i="19"/>
  <c r="D228" i="19"/>
  <c r="C228" i="19"/>
  <c r="B228" i="19"/>
  <c r="A228" i="19"/>
  <c r="D227" i="19"/>
  <c r="C227" i="19"/>
  <c r="B227" i="19"/>
  <c r="A227" i="19"/>
  <c r="D226" i="19"/>
  <c r="C226" i="19"/>
  <c r="B226" i="19"/>
  <c r="A226" i="19"/>
  <c r="D225" i="19"/>
  <c r="C225" i="19"/>
  <c r="B225" i="19"/>
  <c r="A225" i="19"/>
  <c r="D224" i="19"/>
  <c r="C224" i="19"/>
  <c r="B224" i="19"/>
  <c r="A224" i="19"/>
  <c r="D223" i="19"/>
  <c r="C223" i="19"/>
  <c r="B223" i="19"/>
  <c r="A223" i="19"/>
  <c r="D222" i="19"/>
  <c r="C222" i="19"/>
  <c r="B222" i="19"/>
  <c r="A222" i="19"/>
  <c r="D221" i="19"/>
  <c r="C221" i="19"/>
  <c r="B221" i="19"/>
  <c r="A221" i="19"/>
  <c r="D220" i="19"/>
  <c r="C220" i="19"/>
  <c r="B220" i="19"/>
  <c r="A220" i="19"/>
  <c r="D219" i="19"/>
  <c r="C219" i="19"/>
  <c r="B219" i="19"/>
  <c r="A219" i="19"/>
  <c r="D218" i="19"/>
  <c r="C218" i="19"/>
  <c r="B218" i="19"/>
  <c r="A218" i="19"/>
  <c r="D217" i="19"/>
  <c r="C217" i="19"/>
  <c r="B217" i="19"/>
  <c r="A217" i="19"/>
  <c r="D216" i="19"/>
  <c r="C216" i="19"/>
  <c r="B216" i="19"/>
  <c r="A216" i="19"/>
  <c r="D215" i="19"/>
  <c r="C215" i="19"/>
  <c r="B215" i="19"/>
  <c r="A215" i="19"/>
  <c r="D214" i="19"/>
  <c r="C214" i="19"/>
  <c r="B214" i="19"/>
  <c r="A214" i="19"/>
  <c r="D213" i="19"/>
  <c r="C213" i="19"/>
  <c r="B213" i="19"/>
  <c r="A213" i="19"/>
  <c r="D212" i="19"/>
  <c r="C212" i="19"/>
  <c r="B212" i="19"/>
  <c r="A212" i="19"/>
  <c r="D211" i="19"/>
  <c r="C211" i="19"/>
  <c r="B211" i="19"/>
  <c r="A211" i="19"/>
  <c r="D210" i="19"/>
  <c r="C210" i="19"/>
  <c r="B210" i="19"/>
  <c r="A210" i="19"/>
  <c r="D209" i="19"/>
  <c r="C209" i="19"/>
  <c r="B209" i="19"/>
  <c r="A209" i="19"/>
  <c r="D208" i="19"/>
  <c r="C208" i="19"/>
  <c r="B208" i="19"/>
  <c r="A208" i="19"/>
  <c r="D207" i="19"/>
  <c r="C207" i="19"/>
  <c r="B207" i="19"/>
  <c r="A207" i="19"/>
  <c r="D206" i="19"/>
  <c r="C206" i="19"/>
  <c r="B206" i="19"/>
  <c r="A206" i="19"/>
  <c r="D205" i="19"/>
  <c r="C205" i="19"/>
  <c r="B205" i="19"/>
  <c r="A205" i="19"/>
  <c r="D204" i="19"/>
  <c r="C204" i="19"/>
  <c r="B204" i="19"/>
  <c r="A204" i="19"/>
  <c r="D203" i="19"/>
  <c r="C203" i="19"/>
  <c r="B203" i="19"/>
  <c r="A203" i="19"/>
  <c r="D202" i="19"/>
  <c r="C202" i="19"/>
  <c r="B202" i="19"/>
  <c r="A202" i="19"/>
  <c r="D201" i="19"/>
  <c r="C201" i="19"/>
  <c r="B201" i="19"/>
  <c r="A201" i="19"/>
  <c r="D200" i="19"/>
  <c r="C200" i="19"/>
  <c r="B200" i="19"/>
  <c r="A200" i="19"/>
  <c r="D199" i="19"/>
  <c r="C199" i="19"/>
  <c r="B199" i="19"/>
  <c r="A199" i="19"/>
  <c r="D198" i="19"/>
  <c r="C198" i="19"/>
  <c r="B198" i="19"/>
  <c r="A198" i="19"/>
  <c r="D197" i="19"/>
  <c r="C197" i="19"/>
  <c r="B197" i="19"/>
  <c r="A197" i="19"/>
  <c r="D196" i="19"/>
  <c r="C196" i="19"/>
  <c r="B196" i="19"/>
  <c r="A196" i="19"/>
  <c r="D195" i="19"/>
  <c r="C195" i="19"/>
  <c r="B195" i="19"/>
  <c r="A195" i="19"/>
  <c r="D194" i="19"/>
  <c r="C194" i="19"/>
  <c r="B194" i="19"/>
  <c r="A194" i="19"/>
  <c r="D193" i="19"/>
  <c r="C193" i="19"/>
  <c r="B193" i="19"/>
  <c r="A193" i="19"/>
  <c r="D192" i="19"/>
  <c r="C192" i="19"/>
  <c r="B192" i="19"/>
  <c r="A192" i="19"/>
  <c r="D191" i="19"/>
  <c r="C191" i="19"/>
  <c r="B191" i="19"/>
  <c r="A191" i="19"/>
  <c r="D190" i="19"/>
  <c r="C190" i="19"/>
  <c r="B190" i="19"/>
  <c r="A190" i="19"/>
  <c r="D189" i="19"/>
  <c r="C189" i="19"/>
  <c r="B189" i="19"/>
  <c r="A189" i="19"/>
  <c r="D188" i="19"/>
  <c r="C188" i="19"/>
  <c r="B188" i="19"/>
  <c r="A188" i="19"/>
  <c r="D187" i="19"/>
  <c r="C187" i="19"/>
  <c r="B187" i="19"/>
  <c r="A187" i="19"/>
  <c r="D186" i="19"/>
  <c r="C186" i="19"/>
  <c r="B186" i="19"/>
  <c r="A186" i="19"/>
  <c r="D185" i="19"/>
  <c r="C185" i="19"/>
  <c r="B185" i="19"/>
  <c r="A185" i="19"/>
  <c r="D184" i="19"/>
  <c r="C184" i="19"/>
  <c r="B184" i="19"/>
  <c r="A184" i="19"/>
  <c r="D183" i="19"/>
  <c r="C183" i="19"/>
  <c r="B183" i="19"/>
  <c r="A183" i="19"/>
  <c r="D182" i="19"/>
  <c r="C182" i="19"/>
  <c r="B182" i="19"/>
  <c r="A182" i="19"/>
  <c r="D181" i="19"/>
  <c r="C181" i="19"/>
  <c r="B181" i="19"/>
  <c r="A181" i="19"/>
  <c r="D180" i="19"/>
  <c r="C180" i="19"/>
  <c r="B180" i="19"/>
  <c r="A180" i="19"/>
  <c r="D179" i="19"/>
  <c r="C179" i="19"/>
  <c r="B179" i="19"/>
  <c r="A179" i="19"/>
  <c r="D178" i="19"/>
  <c r="C178" i="19"/>
  <c r="B178" i="19"/>
  <c r="A178" i="19"/>
  <c r="D177" i="19"/>
  <c r="C177" i="19"/>
  <c r="B177" i="19"/>
  <c r="A177" i="19"/>
  <c r="D176" i="19"/>
  <c r="C176" i="19"/>
  <c r="B176" i="19"/>
  <c r="A176" i="19"/>
  <c r="D175" i="19"/>
  <c r="C175" i="19"/>
  <c r="B175" i="19"/>
  <c r="A175" i="19"/>
  <c r="D174" i="19"/>
  <c r="C174" i="19"/>
  <c r="B174" i="19"/>
  <c r="A174" i="19"/>
  <c r="D173" i="19"/>
  <c r="C173" i="19"/>
  <c r="B173" i="19"/>
  <c r="A173" i="19"/>
  <c r="D172" i="19"/>
  <c r="C172" i="19"/>
  <c r="B172" i="19"/>
  <c r="A172" i="19"/>
  <c r="D171" i="19"/>
  <c r="C171" i="19"/>
  <c r="B171" i="19"/>
  <c r="A171" i="19"/>
  <c r="D170" i="19"/>
  <c r="C170" i="19"/>
  <c r="B170" i="19"/>
  <c r="A170" i="19"/>
  <c r="D169" i="19"/>
  <c r="C169" i="19"/>
  <c r="B169" i="19"/>
  <c r="A169" i="19"/>
  <c r="D168" i="19"/>
  <c r="C168" i="19"/>
  <c r="B168" i="19"/>
  <c r="A168" i="19"/>
  <c r="D167" i="19"/>
  <c r="C167" i="19"/>
  <c r="B167" i="19"/>
  <c r="A167" i="19"/>
  <c r="D166" i="19"/>
  <c r="C166" i="19"/>
  <c r="B166" i="19"/>
  <c r="A166" i="19"/>
  <c r="D165" i="19"/>
  <c r="C165" i="19"/>
  <c r="B165" i="19"/>
  <c r="A165" i="19"/>
  <c r="D164" i="19"/>
  <c r="C164" i="19"/>
  <c r="B164" i="19"/>
  <c r="A164" i="19"/>
  <c r="D163" i="19"/>
  <c r="C163" i="19"/>
  <c r="B163" i="19"/>
  <c r="A163" i="19"/>
  <c r="D162" i="19"/>
  <c r="C162" i="19"/>
  <c r="B162" i="19"/>
  <c r="A162" i="19"/>
  <c r="D161" i="19"/>
  <c r="C161" i="19"/>
  <c r="B161" i="19"/>
  <c r="A161" i="19"/>
  <c r="D160" i="19"/>
  <c r="C160" i="19"/>
  <c r="B160" i="19"/>
  <c r="A160" i="19"/>
  <c r="D159" i="19"/>
  <c r="C159" i="19"/>
  <c r="B159" i="19"/>
  <c r="A159" i="19"/>
  <c r="D158" i="19"/>
  <c r="C158" i="19"/>
  <c r="B158" i="19"/>
  <c r="A158" i="19"/>
  <c r="D157" i="19"/>
  <c r="C157" i="19"/>
  <c r="B157" i="19"/>
  <c r="A157" i="19"/>
  <c r="D156" i="19"/>
  <c r="C156" i="19"/>
  <c r="B156" i="19"/>
  <c r="A156" i="19"/>
  <c r="D155" i="19"/>
  <c r="C155" i="19"/>
  <c r="B155" i="19"/>
  <c r="A155" i="19"/>
  <c r="D154" i="19"/>
  <c r="C154" i="19"/>
  <c r="B154" i="19"/>
  <c r="A154" i="19"/>
  <c r="D153" i="19"/>
  <c r="C153" i="19"/>
  <c r="B153" i="19"/>
  <c r="A153" i="19"/>
  <c r="D152" i="19"/>
  <c r="C152" i="19"/>
  <c r="B152" i="19"/>
  <c r="A152" i="19"/>
  <c r="D151" i="19"/>
  <c r="C151" i="19"/>
  <c r="B151" i="19"/>
  <c r="A151" i="19"/>
  <c r="D150" i="19"/>
  <c r="C150" i="19"/>
  <c r="B150" i="19"/>
  <c r="A150" i="19"/>
  <c r="D149" i="19"/>
  <c r="C149" i="19"/>
  <c r="B149" i="19"/>
  <c r="A149" i="19"/>
  <c r="D148" i="19"/>
  <c r="C148" i="19"/>
  <c r="B148" i="19"/>
  <c r="A148" i="19"/>
  <c r="D147" i="19"/>
  <c r="C147" i="19"/>
  <c r="B147" i="19"/>
  <c r="A147" i="19"/>
  <c r="D146" i="19"/>
  <c r="C146" i="19"/>
  <c r="B146" i="19"/>
  <c r="A146" i="19"/>
  <c r="D145" i="19"/>
  <c r="C145" i="19"/>
  <c r="B145" i="19"/>
  <c r="A145" i="19"/>
  <c r="D144" i="19"/>
  <c r="C144" i="19"/>
  <c r="B144" i="19"/>
  <c r="A144" i="19"/>
  <c r="D143" i="19"/>
  <c r="C143" i="19"/>
  <c r="B143" i="19"/>
  <c r="A143" i="19"/>
  <c r="D142" i="19"/>
  <c r="C142" i="19"/>
  <c r="B142" i="19"/>
  <c r="A142" i="19"/>
  <c r="D141" i="19"/>
  <c r="C141" i="19"/>
  <c r="B141" i="19"/>
  <c r="A141" i="19"/>
  <c r="D140" i="19"/>
  <c r="C140" i="19"/>
  <c r="B140" i="19"/>
  <c r="A140" i="19"/>
  <c r="D139" i="19"/>
  <c r="C139" i="19"/>
  <c r="B139" i="19"/>
  <c r="A139" i="19"/>
  <c r="D138" i="19"/>
  <c r="C138" i="19"/>
  <c r="B138" i="19"/>
  <c r="A138" i="19"/>
  <c r="D137" i="19"/>
  <c r="C137" i="19"/>
  <c r="B137" i="19"/>
  <c r="A137" i="19"/>
  <c r="D136" i="19"/>
  <c r="C136" i="19"/>
  <c r="B136" i="19"/>
  <c r="A136" i="19"/>
  <c r="D135" i="19"/>
  <c r="C135" i="19"/>
  <c r="B135" i="19"/>
  <c r="A135" i="19"/>
  <c r="D134" i="19"/>
  <c r="C134" i="19"/>
  <c r="B134" i="19"/>
  <c r="A134" i="19"/>
  <c r="D133" i="19"/>
  <c r="C133" i="19"/>
  <c r="B133" i="19"/>
  <c r="A133" i="19"/>
  <c r="D132" i="19"/>
  <c r="C132" i="19"/>
  <c r="B132" i="19"/>
  <c r="A132" i="19"/>
  <c r="D131" i="19"/>
  <c r="C131" i="19"/>
  <c r="B131" i="19"/>
  <c r="A131" i="19"/>
  <c r="D130" i="19"/>
  <c r="C130" i="19"/>
  <c r="B130" i="19"/>
  <c r="A130" i="19"/>
  <c r="D129" i="19"/>
  <c r="C129" i="19"/>
  <c r="B129" i="19"/>
  <c r="A129" i="19"/>
  <c r="D128" i="19"/>
  <c r="C128" i="19"/>
  <c r="B128" i="19"/>
  <c r="A128" i="19"/>
  <c r="D127" i="19"/>
  <c r="C127" i="19"/>
  <c r="B127" i="19"/>
  <c r="A127" i="19"/>
  <c r="D126" i="19"/>
  <c r="C126" i="19"/>
  <c r="B126" i="19"/>
  <c r="A126" i="19"/>
  <c r="D125" i="19"/>
  <c r="C125" i="19"/>
  <c r="B125" i="19"/>
  <c r="A125" i="19"/>
  <c r="D124" i="19"/>
  <c r="C124" i="19"/>
  <c r="B124" i="19"/>
  <c r="A124" i="19"/>
  <c r="D123" i="19"/>
  <c r="C123" i="19"/>
  <c r="B123" i="19"/>
  <c r="A123" i="19"/>
  <c r="D122" i="19"/>
  <c r="C122" i="19"/>
  <c r="B122" i="19"/>
  <c r="A122" i="19"/>
  <c r="D121" i="19"/>
  <c r="C121" i="19"/>
  <c r="B121" i="19"/>
  <c r="A121" i="19"/>
  <c r="D120" i="19"/>
  <c r="C120" i="19"/>
  <c r="B120" i="19"/>
  <c r="A120" i="19"/>
  <c r="D119" i="19"/>
  <c r="C119" i="19"/>
  <c r="B119" i="19"/>
  <c r="A119" i="19"/>
  <c r="D118" i="19"/>
  <c r="C118" i="19"/>
  <c r="B118" i="19"/>
  <c r="A118" i="19"/>
  <c r="D117" i="19"/>
  <c r="C117" i="19"/>
  <c r="B117" i="19"/>
  <c r="A117" i="19"/>
  <c r="D116" i="19"/>
  <c r="C116" i="19"/>
  <c r="B116" i="19"/>
  <c r="A116" i="19"/>
  <c r="D115" i="19"/>
  <c r="C115" i="19"/>
  <c r="B115" i="19"/>
  <c r="A115" i="19"/>
  <c r="D114" i="19"/>
  <c r="C114" i="19"/>
  <c r="B114" i="19"/>
  <c r="A114" i="19"/>
  <c r="D113" i="19"/>
  <c r="C113" i="19"/>
  <c r="B113" i="19"/>
  <c r="A113" i="19"/>
  <c r="D112" i="19"/>
  <c r="C112" i="19"/>
  <c r="B112" i="19"/>
  <c r="A112" i="19"/>
  <c r="D111" i="19"/>
  <c r="C111" i="19"/>
  <c r="B111" i="19"/>
  <c r="A111" i="19"/>
  <c r="D110" i="19"/>
  <c r="C110" i="19"/>
  <c r="B110" i="19"/>
  <c r="A110" i="19"/>
  <c r="D109" i="19"/>
  <c r="C109" i="19"/>
  <c r="B109" i="19"/>
  <c r="A109" i="19"/>
  <c r="D108" i="19"/>
  <c r="C108" i="19"/>
  <c r="B108" i="19"/>
  <c r="A108" i="19"/>
  <c r="D107" i="19"/>
  <c r="C107" i="19"/>
  <c r="B107" i="19"/>
  <c r="A107" i="19"/>
  <c r="D106" i="19"/>
  <c r="C106" i="19"/>
  <c r="B106" i="19"/>
  <c r="A106" i="19"/>
  <c r="D105" i="19"/>
  <c r="C105" i="19"/>
  <c r="B105" i="19"/>
  <c r="A105" i="19"/>
  <c r="D104" i="19"/>
  <c r="C104" i="19"/>
  <c r="B104" i="19"/>
  <c r="A104" i="19"/>
  <c r="D103" i="19"/>
  <c r="C103" i="19"/>
  <c r="B103" i="19"/>
  <c r="A103" i="19"/>
  <c r="D102" i="19"/>
  <c r="C102" i="19"/>
  <c r="B102" i="19"/>
  <c r="A102" i="19"/>
  <c r="D101" i="19"/>
  <c r="C101" i="19"/>
  <c r="B101" i="19"/>
  <c r="A101" i="19"/>
  <c r="D100" i="19"/>
  <c r="C100" i="19"/>
  <c r="B100" i="19"/>
  <c r="A100" i="19"/>
  <c r="D99" i="19"/>
  <c r="C99" i="19"/>
  <c r="B99" i="19"/>
  <c r="A99" i="19"/>
  <c r="D98" i="19"/>
  <c r="C98" i="19"/>
  <c r="B98" i="19"/>
  <c r="A98" i="19"/>
  <c r="D97" i="19"/>
  <c r="C97" i="19"/>
  <c r="B97" i="19"/>
  <c r="A97" i="19"/>
  <c r="D96" i="19"/>
  <c r="C96" i="19"/>
  <c r="B96" i="19"/>
  <c r="A96" i="19"/>
  <c r="D95" i="19"/>
  <c r="C95" i="19"/>
  <c r="B95" i="19"/>
  <c r="A95" i="19"/>
  <c r="D94" i="19"/>
  <c r="C94" i="19"/>
  <c r="B94" i="19"/>
  <c r="A94" i="19"/>
  <c r="D93" i="19"/>
  <c r="C93" i="19"/>
  <c r="B93" i="19"/>
  <c r="A93" i="19"/>
  <c r="D92" i="19"/>
  <c r="C92" i="19"/>
  <c r="B92" i="19"/>
  <c r="A92" i="19"/>
  <c r="D91" i="19"/>
  <c r="C91" i="19"/>
  <c r="B91" i="19"/>
  <c r="A91" i="19"/>
  <c r="D90" i="19"/>
  <c r="C90" i="19"/>
  <c r="B90" i="19"/>
  <c r="A90" i="19"/>
  <c r="D89" i="19"/>
  <c r="C89" i="19"/>
  <c r="B89" i="19"/>
  <c r="A89" i="19"/>
  <c r="D88" i="19"/>
  <c r="C88" i="19"/>
  <c r="B88" i="19"/>
  <c r="A88" i="19"/>
  <c r="D87" i="19"/>
  <c r="C87" i="19"/>
  <c r="B87" i="19"/>
  <c r="A87" i="19"/>
  <c r="D86" i="19"/>
  <c r="C86" i="19"/>
  <c r="B86" i="19"/>
  <c r="A86" i="19"/>
  <c r="D85" i="19"/>
  <c r="C85" i="19"/>
  <c r="B85" i="19"/>
  <c r="A85" i="19"/>
  <c r="D84" i="19"/>
  <c r="C84" i="19"/>
  <c r="B84" i="19"/>
  <c r="A84" i="19"/>
  <c r="D83" i="19"/>
  <c r="C83" i="19"/>
  <c r="B83" i="19"/>
  <c r="A83" i="19"/>
  <c r="D82" i="19"/>
  <c r="C82" i="19"/>
  <c r="B82" i="19"/>
  <c r="A82" i="19"/>
  <c r="D81" i="19"/>
  <c r="C81" i="19"/>
  <c r="B81" i="19"/>
  <c r="A81" i="19"/>
  <c r="D80" i="19"/>
  <c r="C80" i="19"/>
  <c r="B80" i="19"/>
  <c r="A80" i="19"/>
  <c r="D79" i="19"/>
  <c r="C79" i="19"/>
  <c r="B79" i="19"/>
  <c r="A79" i="19"/>
  <c r="D78" i="19"/>
  <c r="C78" i="19"/>
  <c r="B78" i="19"/>
  <c r="A78" i="19"/>
  <c r="D77" i="19"/>
  <c r="C77" i="19"/>
  <c r="B77" i="19"/>
  <c r="A77" i="19"/>
  <c r="D76" i="19"/>
  <c r="C76" i="19"/>
  <c r="B76" i="19"/>
  <c r="A76" i="19"/>
  <c r="D75" i="19"/>
  <c r="C75" i="19"/>
  <c r="B75" i="19"/>
  <c r="A75" i="19"/>
  <c r="D74" i="19"/>
  <c r="C74" i="19"/>
  <c r="B74" i="19"/>
  <c r="A74" i="19"/>
  <c r="D73" i="19"/>
  <c r="C73" i="19"/>
  <c r="B73" i="19"/>
  <c r="A73" i="19"/>
  <c r="D72" i="19"/>
  <c r="C72" i="19"/>
  <c r="B72" i="19"/>
  <c r="A72" i="19"/>
  <c r="D71" i="19"/>
  <c r="C71" i="19"/>
  <c r="B71" i="19"/>
  <c r="A71" i="19"/>
  <c r="D70" i="19"/>
  <c r="C70" i="19"/>
  <c r="B70" i="19"/>
  <c r="A70" i="19"/>
  <c r="D69" i="19"/>
  <c r="C69" i="19"/>
  <c r="B69" i="19"/>
  <c r="A69" i="19"/>
  <c r="D68" i="19"/>
  <c r="C68" i="19"/>
  <c r="B68" i="19"/>
  <c r="A68" i="19"/>
  <c r="D67" i="19"/>
  <c r="C67" i="19"/>
  <c r="B67" i="19"/>
  <c r="A67" i="19"/>
  <c r="D66" i="19"/>
  <c r="C66" i="19"/>
  <c r="B66" i="19"/>
  <c r="A66" i="19"/>
  <c r="D65" i="19"/>
  <c r="C65" i="19"/>
  <c r="B65" i="19"/>
  <c r="A65" i="19"/>
  <c r="D64" i="19"/>
  <c r="C64" i="19"/>
  <c r="B64" i="19"/>
  <c r="A64" i="19"/>
  <c r="D63" i="19"/>
  <c r="C63" i="19"/>
  <c r="B63" i="19"/>
  <c r="A63" i="19"/>
  <c r="D62" i="19"/>
  <c r="C62" i="19"/>
  <c r="B62" i="19"/>
  <c r="A62" i="19"/>
  <c r="D61" i="19"/>
  <c r="C61" i="19"/>
  <c r="B61" i="19"/>
  <c r="A61" i="19"/>
  <c r="D60" i="19"/>
  <c r="C60" i="19"/>
  <c r="B60" i="19"/>
  <c r="A60" i="19"/>
  <c r="D59" i="19"/>
  <c r="C59" i="19"/>
  <c r="B59" i="19"/>
  <c r="A59" i="19"/>
  <c r="D58" i="19"/>
  <c r="C58" i="19"/>
  <c r="B58" i="19"/>
  <c r="A58" i="19"/>
  <c r="D57" i="19"/>
  <c r="C57" i="19"/>
  <c r="B57" i="19"/>
  <c r="A57" i="19"/>
  <c r="D56" i="19"/>
  <c r="C56" i="19"/>
  <c r="B56" i="19"/>
  <c r="A56" i="19"/>
  <c r="D55" i="19"/>
  <c r="C55" i="19"/>
  <c r="B55" i="19"/>
  <c r="A55" i="19"/>
  <c r="D54" i="19"/>
  <c r="C54" i="19"/>
  <c r="B54" i="19"/>
  <c r="A54" i="19"/>
  <c r="D53" i="19"/>
  <c r="C53" i="19"/>
  <c r="B53" i="19"/>
  <c r="A53" i="19"/>
  <c r="D52" i="19"/>
  <c r="C52" i="19"/>
  <c r="B52" i="19"/>
  <c r="A52" i="19"/>
  <c r="D51" i="19"/>
  <c r="C51" i="19"/>
  <c r="B51" i="19"/>
  <c r="A51" i="19"/>
  <c r="D50" i="19"/>
  <c r="C50" i="19"/>
  <c r="B50" i="19"/>
  <c r="A50" i="19"/>
  <c r="D49" i="19"/>
  <c r="C49" i="19"/>
  <c r="B49" i="19"/>
  <c r="A49" i="19"/>
  <c r="D48" i="19"/>
  <c r="C48" i="19"/>
  <c r="B48" i="19"/>
  <c r="A48" i="19"/>
  <c r="D47" i="19"/>
  <c r="C47" i="19"/>
  <c r="B47" i="19"/>
  <c r="A47" i="19"/>
  <c r="D46" i="19"/>
  <c r="C46" i="19"/>
  <c r="B46" i="19"/>
  <c r="A46" i="19"/>
  <c r="D45" i="19"/>
  <c r="C45" i="19"/>
  <c r="B45" i="19"/>
  <c r="A45" i="19"/>
  <c r="D44" i="19"/>
  <c r="C44" i="19"/>
  <c r="B44" i="19"/>
  <c r="A44" i="19"/>
  <c r="D43" i="19"/>
  <c r="C43" i="19"/>
  <c r="B43" i="19"/>
  <c r="A43" i="19"/>
  <c r="D42" i="19"/>
  <c r="C42" i="19"/>
  <c r="B42" i="19"/>
  <c r="A42" i="19"/>
  <c r="D41" i="19"/>
  <c r="C41" i="19"/>
  <c r="B41" i="19"/>
  <c r="A41" i="19"/>
  <c r="D40" i="19"/>
  <c r="C40" i="19"/>
  <c r="B40" i="19"/>
  <c r="A40" i="19"/>
  <c r="D39" i="19"/>
  <c r="C39" i="19"/>
  <c r="B39" i="19"/>
  <c r="A39" i="19"/>
  <c r="D38" i="19"/>
  <c r="C38" i="19"/>
  <c r="B38" i="19"/>
  <c r="A38" i="19"/>
  <c r="D37" i="19"/>
  <c r="C37" i="19"/>
  <c r="B37" i="19"/>
  <c r="A37" i="19"/>
  <c r="D36" i="19"/>
  <c r="C36" i="19"/>
  <c r="B36" i="19"/>
  <c r="A36" i="19"/>
  <c r="D35" i="19"/>
  <c r="C35" i="19"/>
  <c r="B35" i="19"/>
  <c r="A35" i="19"/>
  <c r="D34" i="19"/>
  <c r="C34" i="19"/>
  <c r="B34" i="19"/>
  <c r="A34" i="19"/>
  <c r="D33" i="19"/>
  <c r="C33" i="19"/>
  <c r="B33" i="19"/>
  <c r="A33" i="19"/>
  <c r="D32" i="19"/>
  <c r="C32" i="19"/>
  <c r="B32" i="19"/>
  <c r="A32" i="19"/>
  <c r="D31" i="19"/>
  <c r="C31" i="19"/>
  <c r="B31" i="19"/>
  <c r="A31" i="19"/>
  <c r="D30" i="19"/>
  <c r="C30" i="19"/>
  <c r="B30" i="19"/>
  <c r="A30" i="19"/>
  <c r="D29" i="19"/>
  <c r="C29" i="19"/>
  <c r="B29" i="19"/>
  <c r="A29" i="19"/>
  <c r="D28" i="19"/>
  <c r="C28" i="19"/>
  <c r="B28" i="19"/>
  <c r="A28" i="19"/>
  <c r="D27" i="19"/>
  <c r="C27" i="19"/>
  <c r="B27" i="19"/>
  <c r="A27" i="19"/>
  <c r="D26" i="19"/>
  <c r="C26" i="19"/>
  <c r="B26" i="19"/>
  <c r="A26" i="19"/>
  <c r="D25" i="19"/>
  <c r="C25" i="19"/>
  <c r="B25" i="19"/>
  <c r="A25" i="19"/>
  <c r="D24" i="19"/>
  <c r="C24" i="19"/>
  <c r="B24" i="19"/>
  <c r="A24" i="19"/>
  <c r="D23" i="19"/>
  <c r="C23" i="19"/>
  <c r="B23" i="19"/>
  <c r="A23" i="19"/>
  <c r="D22" i="19"/>
  <c r="C22" i="19"/>
  <c r="B22" i="19"/>
  <c r="A22" i="19"/>
  <c r="D21" i="19"/>
  <c r="C21" i="19"/>
  <c r="B21" i="19"/>
  <c r="A21" i="19"/>
  <c r="D20" i="19"/>
  <c r="C20" i="19"/>
  <c r="B20" i="19"/>
  <c r="A20" i="19"/>
  <c r="D19" i="19"/>
  <c r="C19" i="19"/>
  <c r="B19" i="19"/>
  <c r="A19" i="19"/>
  <c r="D18" i="19"/>
  <c r="C18" i="19"/>
  <c r="B18" i="19"/>
  <c r="A18" i="19"/>
  <c r="D17" i="19"/>
  <c r="C17" i="19"/>
  <c r="B17" i="19"/>
  <c r="A17" i="19"/>
  <c r="D16" i="19"/>
  <c r="C16" i="19"/>
  <c r="B16" i="19"/>
  <c r="A16" i="19"/>
  <c r="D15" i="19"/>
  <c r="C15" i="19"/>
  <c r="B15" i="19"/>
  <c r="A15" i="19"/>
  <c r="D14" i="19"/>
  <c r="C14" i="19"/>
  <c r="B14" i="19"/>
  <c r="A14" i="19"/>
  <c r="D13" i="19"/>
  <c r="C13" i="19"/>
  <c r="B13" i="19"/>
  <c r="A13" i="19"/>
  <c r="D12" i="19"/>
  <c r="C12" i="19"/>
  <c r="B12" i="19"/>
  <c r="A12" i="19"/>
  <c r="D11" i="19"/>
  <c r="C11" i="19"/>
  <c r="B11" i="19"/>
  <c r="A11" i="19"/>
  <c r="D10" i="19"/>
  <c r="C10" i="19"/>
  <c r="B10" i="19"/>
  <c r="A10" i="19"/>
  <c r="D9" i="19"/>
  <c r="C9" i="19"/>
  <c r="B9" i="19"/>
  <c r="A9" i="19"/>
  <c r="D8" i="19"/>
  <c r="C8" i="19"/>
  <c r="B8" i="19"/>
  <c r="A8" i="19"/>
  <c r="D7" i="19"/>
  <c r="C7" i="19"/>
  <c r="B7" i="19"/>
  <c r="A7" i="19"/>
  <c r="D6" i="19"/>
  <c r="C6" i="19"/>
  <c r="B6" i="19"/>
  <c r="A6" i="19"/>
  <c r="D5" i="19"/>
  <c r="C5" i="19"/>
  <c r="B5" i="19"/>
  <c r="A5" i="19"/>
  <c r="D4" i="19"/>
  <c r="C4" i="19"/>
  <c r="B4" i="19"/>
  <c r="A4" i="19"/>
  <c r="D3" i="19"/>
  <c r="C3" i="19"/>
  <c r="B3" i="19"/>
  <c r="A3" i="19"/>
  <c r="D2" i="19"/>
  <c r="C2" i="19"/>
  <c r="B2" i="19"/>
  <c r="A2" i="19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2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E4" i="21"/>
  <c r="F4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 s="1"/>
  <c r="Z4" i="21"/>
  <c r="AA4" i="21"/>
  <c r="E5" i="21"/>
  <c r="F5" i="21"/>
  <c r="G5" i="21"/>
  <c r="H5" i="21"/>
  <c r="I5" i="21"/>
  <c r="J5" i="21"/>
  <c r="K5" i="21"/>
  <c r="L5" i="21"/>
  <c r="M5" i="21"/>
  <c r="N5" i="21"/>
  <c r="O5" i="21"/>
  <c r="P5" i="21" s="1"/>
  <c r="Q5" i="21"/>
  <c r="R5" i="21"/>
  <c r="S5" i="21"/>
  <c r="T5" i="21"/>
  <c r="U5" i="21"/>
  <c r="V5" i="21"/>
  <c r="W5" i="21"/>
  <c r="X5" i="21"/>
  <c r="Y5" i="21"/>
  <c r="Z5" i="21"/>
  <c r="AA5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Z6" i="21"/>
  <c r="AA6" i="21"/>
  <c r="E7" i="21"/>
  <c r="F7" i="21"/>
  <c r="G7" i="21"/>
  <c r="H7" i="21"/>
  <c r="I7" i="21"/>
  <c r="J7" i="21"/>
  <c r="K7" i="21"/>
  <c r="L7" i="21"/>
  <c r="M7" i="21"/>
  <c r="N7" i="21"/>
  <c r="O7" i="21"/>
  <c r="Q7" i="21"/>
  <c r="R7" i="21"/>
  <c r="S7" i="21"/>
  <c r="T7" i="21"/>
  <c r="U7" i="21"/>
  <c r="V7" i="21"/>
  <c r="W7" i="21"/>
  <c r="Y7" i="21" s="1"/>
  <c r="X7" i="21"/>
  <c r="Z7" i="21"/>
  <c r="AA7" i="21"/>
  <c r="E8" i="21"/>
  <c r="F8" i="21"/>
  <c r="G8" i="21"/>
  <c r="H8" i="21"/>
  <c r="I8" i="21"/>
  <c r="J8" i="21"/>
  <c r="K8" i="21"/>
  <c r="L8" i="21"/>
  <c r="M8" i="21"/>
  <c r="N8" i="21"/>
  <c r="P8" i="21" s="1"/>
  <c r="O8" i="21"/>
  <c r="Q8" i="21"/>
  <c r="R8" i="21"/>
  <c r="S8" i="21"/>
  <c r="T8" i="21"/>
  <c r="U8" i="21"/>
  <c r="V8" i="21"/>
  <c r="W8" i="21"/>
  <c r="Y8" i="21" s="1"/>
  <c r="X8" i="21"/>
  <c r="Z8" i="21"/>
  <c r="AA8" i="21"/>
  <c r="E9" i="21"/>
  <c r="F9" i="21"/>
  <c r="G9" i="21"/>
  <c r="H9" i="21"/>
  <c r="I9" i="21"/>
  <c r="J9" i="21"/>
  <c r="K9" i="21"/>
  <c r="L9" i="21"/>
  <c r="M9" i="21"/>
  <c r="N9" i="21"/>
  <c r="P9" i="21" s="1"/>
  <c r="O9" i="21"/>
  <c r="Q9" i="21"/>
  <c r="R9" i="21"/>
  <c r="S9" i="21"/>
  <c r="T9" i="21"/>
  <c r="U9" i="21"/>
  <c r="V9" i="21"/>
  <c r="W9" i="21"/>
  <c r="Y9" i="21" s="1"/>
  <c r="X9" i="21"/>
  <c r="Z9" i="21"/>
  <c r="AA9" i="21"/>
  <c r="E10" i="21"/>
  <c r="F10" i="21"/>
  <c r="G10" i="21"/>
  <c r="H10" i="21"/>
  <c r="I10" i="21"/>
  <c r="J10" i="21"/>
  <c r="K10" i="21"/>
  <c r="L10" i="21"/>
  <c r="M10" i="21"/>
  <c r="N10" i="21"/>
  <c r="P10" i="21" s="1"/>
  <c r="O10" i="21"/>
  <c r="Q10" i="21"/>
  <c r="R10" i="21"/>
  <c r="S10" i="21"/>
  <c r="T10" i="21"/>
  <c r="U10" i="21"/>
  <c r="V10" i="21"/>
  <c r="W10" i="21"/>
  <c r="Y10" i="21" s="1"/>
  <c r="X10" i="21"/>
  <c r="Z10" i="21"/>
  <c r="AA10" i="21"/>
  <c r="E11" i="21"/>
  <c r="F11" i="21"/>
  <c r="G11" i="21"/>
  <c r="H11" i="21"/>
  <c r="I11" i="21"/>
  <c r="J11" i="21"/>
  <c r="K11" i="21"/>
  <c r="L11" i="21"/>
  <c r="M11" i="21"/>
  <c r="N11" i="21"/>
  <c r="O11" i="21"/>
  <c r="P11" i="21" s="1"/>
  <c r="Q11" i="21"/>
  <c r="R11" i="21"/>
  <c r="S11" i="21"/>
  <c r="T11" i="21"/>
  <c r="U11" i="21"/>
  <c r="V11" i="21"/>
  <c r="W11" i="21"/>
  <c r="X11" i="21"/>
  <c r="Y11" i="21"/>
  <c r="Z11" i="21"/>
  <c r="AA11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 s="1"/>
  <c r="Z12" i="21"/>
  <c r="AA12" i="21"/>
  <c r="E13" i="21"/>
  <c r="F13" i="21"/>
  <c r="G13" i="21"/>
  <c r="H13" i="21"/>
  <c r="I13" i="21"/>
  <c r="J13" i="21"/>
  <c r="K13" i="21"/>
  <c r="L13" i="21"/>
  <c r="M13" i="21"/>
  <c r="N13" i="21"/>
  <c r="O13" i="21"/>
  <c r="P13" i="21" s="1"/>
  <c r="Q13" i="21"/>
  <c r="R13" i="21"/>
  <c r="S13" i="21"/>
  <c r="T13" i="21"/>
  <c r="U13" i="21"/>
  <c r="V13" i="21"/>
  <c r="W13" i="21"/>
  <c r="X13" i="21"/>
  <c r="Y13" i="21"/>
  <c r="Z13" i="21"/>
  <c r="AA13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Z14" i="21"/>
  <c r="AA14" i="21"/>
  <c r="E15" i="21"/>
  <c r="F15" i="21"/>
  <c r="G15" i="21"/>
  <c r="H15" i="21"/>
  <c r="I15" i="21"/>
  <c r="J15" i="21"/>
  <c r="K15" i="21"/>
  <c r="L15" i="21"/>
  <c r="M15" i="21"/>
  <c r="N15" i="21"/>
  <c r="P15" i="21" s="1"/>
  <c r="O15" i="21"/>
  <c r="Q15" i="21"/>
  <c r="R15" i="21"/>
  <c r="S15" i="21"/>
  <c r="T15" i="21"/>
  <c r="U15" i="21"/>
  <c r="V15" i="21"/>
  <c r="W15" i="21"/>
  <c r="Y15" i="21" s="1"/>
  <c r="X15" i="21"/>
  <c r="Z15" i="21"/>
  <c r="AA15" i="21"/>
  <c r="E16" i="21"/>
  <c r="F16" i="21"/>
  <c r="G16" i="21"/>
  <c r="H16" i="21"/>
  <c r="I16" i="21"/>
  <c r="J16" i="21"/>
  <c r="K16" i="21"/>
  <c r="L16" i="21"/>
  <c r="M16" i="21"/>
  <c r="N16" i="21"/>
  <c r="P16" i="21" s="1"/>
  <c r="O16" i="21"/>
  <c r="Q16" i="21"/>
  <c r="R16" i="21"/>
  <c r="S16" i="21"/>
  <c r="T16" i="21"/>
  <c r="U16" i="21"/>
  <c r="V16" i="21"/>
  <c r="W16" i="21"/>
  <c r="Y16" i="21" s="1"/>
  <c r="X16" i="21"/>
  <c r="Z16" i="21"/>
  <c r="AA16" i="21"/>
  <c r="E17" i="21"/>
  <c r="F17" i="21"/>
  <c r="G17" i="21"/>
  <c r="H17" i="21"/>
  <c r="I17" i="21"/>
  <c r="J17" i="21"/>
  <c r="K17" i="21"/>
  <c r="L17" i="21"/>
  <c r="M17" i="21"/>
  <c r="N17" i="21"/>
  <c r="P17" i="21" s="1"/>
  <c r="O17" i="21"/>
  <c r="Q17" i="21"/>
  <c r="R17" i="21"/>
  <c r="S17" i="21"/>
  <c r="T17" i="21"/>
  <c r="U17" i="21"/>
  <c r="V17" i="21"/>
  <c r="W17" i="21"/>
  <c r="Y17" i="21" s="1"/>
  <c r="X17" i="21"/>
  <c r="Z17" i="21"/>
  <c r="AA17" i="21"/>
  <c r="E18" i="21"/>
  <c r="F18" i="21"/>
  <c r="G18" i="21"/>
  <c r="H18" i="21"/>
  <c r="I18" i="21"/>
  <c r="J18" i="21"/>
  <c r="K18" i="21"/>
  <c r="L18" i="21"/>
  <c r="M18" i="21"/>
  <c r="N18" i="21"/>
  <c r="P18" i="21" s="1"/>
  <c r="O18" i="21"/>
  <c r="Q18" i="21"/>
  <c r="R18" i="21"/>
  <c r="S18" i="21"/>
  <c r="T18" i="21"/>
  <c r="U18" i="21"/>
  <c r="V18" i="21"/>
  <c r="W18" i="21"/>
  <c r="X18" i="21"/>
  <c r="Y18" i="21" s="1"/>
  <c r="Z18" i="21"/>
  <c r="AA18" i="21"/>
  <c r="E19" i="21"/>
  <c r="F19" i="21"/>
  <c r="G19" i="21"/>
  <c r="H19" i="21"/>
  <c r="I19" i="21"/>
  <c r="J19" i="21"/>
  <c r="K19" i="21"/>
  <c r="L19" i="21"/>
  <c r="M19" i="21"/>
  <c r="N19" i="21"/>
  <c r="O19" i="21"/>
  <c r="P19" i="21" s="1"/>
  <c r="Q19" i="21"/>
  <c r="R19" i="21"/>
  <c r="S19" i="21"/>
  <c r="T19" i="21"/>
  <c r="U19" i="21"/>
  <c r="V19" i="21"/>
  <c r="W19" i="21"/>
  <c r="X19" i="21"/>
  <c r="Y19" i="21"/>
  <c r="Z19" i="21"/>
  <c r="AA19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 s="1"/>
  <c r="Z20" i="21"/>
  <c r="AA20" i="21"/>
  <c r="E21" i="21"/>
  <c r="F21" i="21"/>
  <c r="G21" i="21"/>
  <c r="H21" i="21"/>
  <c r="I21" i="21"/>
  <c r="J21" i="21"/>
  <c r="K21" i="21"/>
  <c r="L21" i="21"/>
  <c r="M21" i="21"/>
  <c r="N21" i="21"/>
  <c r="O21" i="21"/>
  <c r="P21" i="21" s="1"/>
  <c r="Q21" i="21"/>
  <c r="R21" i="21"/>
  <c r="S21" i="21"/>
  <c r="T21" i="21"/>
  <c r="U21" i="21"/>
  <c r="V21" i="21"/>
  <c r="W21" i="21"/>
  <c r="X21" i="21"/>
  <c r="Y21" i="21"/>
  <c r="Z21" i="21"/>
  <c r="AA21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 s="1"/>
  <c r="Z22" i="21"/>
  <c r="AA22" i="21"/>
  <c r="E23" i="21"/>
  <c r="F23" i="21"/>
  <c r="G23" i="21"/>
  <c r="H23" i="21"/>
  <c r="I23" i="21"/>
  <c r="J23" i="21"/>
  <c r="K23" i="21"/>
  <c r="L23" i="21"/>
  <c r="M23" i="21"/>
  <c r="N23" i="21"/>
  <c r="O23" i="21"/>
  <c r="Q23" i="21"/>
  <c r="R23" i="21"/>
  <c r="S23" i="21"/>
  <c r="T23" i="21"/>
  <c r="U23" i="21"/>
  <c r="V23" i="21"/>
  <c r="W23" i="21"/>
  <c r="Y23" i="21" s="1"/>
  <c r="X23" i="21"/>
  <c r="Z23" i="21"/>
  <c r="AA23" i="21"/>
  <c r="E24" i="21"/>
  <c r="F24" i="21"/>
  <c r="G24" i="21"/>
  <c r="H24" i="21"/>
  <c r="I24" i="21"/>
  <c r="J24" i="21"/>
  <c r="K24" i="21"/>
  <c r="L24" i="21"/>
  <c r="M24" i="21"/>
  <c r="N24" i="21"/>
  <c r="P24" i="21" s="1"/>
  <c r="O24" i="21"/>
  <c r="Q24" i="21"/>
  <c r="R24" i="21"/>
  <c r="S24" i="21"/>
  <c r="T24" i="21"/>
  <c r="U24" i="21"/>
  <c r="V24" i="21"/>
  <c r="W24" i="21"/>
  <c r="Y24" i="21" s="1"/>
  <c r="X24" i="21"/>
  <c r="Z24" i="21"/>
  <c r="AA24" i="21"/>
  <c r="E25" i="21"/>
  <c r="F25" i="21"/>
  <c r="G25" i="21"/>
  <c r="H25" i="21"/>
  <c r="I25" i="21"/>
  <c r="J25" i="21"/>
  <c r="K25" i="21"/>
  <c r="L25" i="21"/>
  <c r="M25" i="21"/>
  <c r="N25" i="21"/>
  <c r="P25" i="21" s="1"/>
  <c r="O25" i="21"/>
  <c r="Q25" i="21"/>
  <c r="R25" i="21"/>
  <c r="S25" i="21"/>
  <c r="T25" i="21"/>
  <c r="U25" i="21"/>
  <c r="V25" i="21"/>
  <c r="W25" i="21"/>
  <c r="Y25" i="21" s="1"/>
  <c r="X25" i="21"/>
  <c r="Z25" i="21"/>
  <c r="AA25" i="21"/>
  <c r="E26" i="21"/>
  <c r="F26" i="21"/>
  <c r="G26" i="21"/>
  <c r="H26" i="21"/>
  <c r="I26" i="21"/>
  <c r="J26" i="21"/>
  <c r="K26" i="21"/>
  <c r="L26" i="21"/>
  <c r="M26" i="21"/>
  <c r="N26" i="21"/>
  <c r="P26" i="21" s="1"/>
  <c r="O26" i="21"/>
  <c r="Q26" i="21"/>
  <c r="R26" i="21"/>
  <c r="S26" i="21"/>
  <c r="T26" i="21"/>
  <c r="U26" i="21"/>
  <c r="V26" i="21"/>
  <c r="W26" i="21"/>
  <c r="X26" i="21"/>
  <c r="Y26" i="21" s="1"/>
  <c r="Z26" i="21"/>
  <c r="AA26" i="21"/>
  <c r="E27" i="21"/>
  <c r="F27" i="21"/>
  <c r="G27" i="21"/>
  <c r="H27" i="21"/>
  <c r="I27" i="21"/>
  <c r="J27" i="21"/>
  <c r="K27" i="21"/>
  <c r="L27" i="21"/>
  <c r="M27" i="21"/>
  <c r="N27" i="21"/>
  <c r="O27" i="21"/>
  <c r="P27" i="21" s="1"/>
  <c r="Q27" i="21"/>
  <c r="R27" i="21"/>
  <c r="S27" i="21"/>
  <c r="T27" i="21"/>
  <c r="U27" i="21"/>
  <c r="V27" i="21"/>
  <c r="W27" i="21"/>
  <c r="X27" i="21"/>
  <c r="Y27" i="21"/>
  <c r="Z27" i="21"/>
  <c r="AA27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 s="1"/>
  <c r="Z28" i="21"/>
  <c r="AA28" i="21"/>
  <c r="E29" i="21"/>
  <c r="F29" i="21"/>
  <c r="G29" i="21"/>
  <c r="H29" i="21"/>
  <c r="I29" i="21"/>
  <c r="J29" i="21"/>
  <c r="K29" i="21"/>
  <c r="L29" i="21"/>
  <c r="M29" i="21"/>
  <c r="N29" i="21"/>
  <c r="O29" i="21"/>
  <c r="P29" i="21" s="1"/>
  <c r="Q29" i="21"/>
  <c r="R29" i="21"/>
  <c r="S29" i="21"/>
  <c r="T29" i="21"/>
  <c r="U29" i="21"/>
  <c r="V29" i="21"/>
  <c r="W29" i="21"/>
  <c r="X29" i="21"/>
  <c r="Y29" i="21"/>
  <c r="Z29" i="21"/>
  <c r="AA29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Z30" i="21"/>
  <c r="AA30" i="21"/>
  <c r="E31" i="21"/>
  <c r="F31" i="21"/>
  <c r="G31" i="21"/>
  <c r="H31" i="21"/>
  <c r="I31" i="21"/>
  <c r="J31" i="21"/>
  <c r="K31" i="21"/>
  <c r="L31" i="21"/>
  <c r="M31" i="21"/>
  <c r="N31" i="21"/>
  <c r="P31" i="21" s="1"/>
  <c r="O31" i="21"/>
  <c r="Q31" i="21"/>
  <c r="R31" i="21"/>
  <c r="S31" i="21"/>
  <c r="T31" i="21"/>
  <c r="U31" i="21"/>
  <c r="V31" i="21"/>
  <c r="W31" i="21"/>
  <c r="Y31" i="21" s="1"/>
  <c r="X31" i="21"/>
  <c r="Z31" i="21"/>
  <c r="AA31" i="21"/>
  <c r="E32" i="21"/>
  <c r="F32" i="21"/>
  <c r="G32" i="21"/>
  <c r="H32" i="21"/>
  <c r="I32" i="21"/>
  <c r="J32" i="21"/>
  <c r="K32" i="21"/>
  <c r="L32" i="21"/>
  <c r="M32" i="21"/>
  <c r="N32" i="21"/>
  <c r="P32" i="21" s="1"/>
  <c r="O32" i="21"/>
  <c r="Q32" i="21"/>
  <c r="R32" i="21"/>
  <c r="S32" i="21"/>
  <c r="T32" i="21"/>
  <c r="U32" i="21"/>
  <c r="V32" i="21"/>
  <c r="W32" i="21"/>
  <c r="X32" i="21"/>
  <c r="Y32" i="21" s="1"/>
  <c r="Z32" i="21"/>
  <c r="AA32" i="21"/>
  <c r="E33" i="21"/>
  <c r="F33" i="21"/>
  <c r="G33" i="21"/>
  <c r="H33" i="21"/>
  <c r="I33" i="21"/>
  <c r="J33" i="21"/>
  <c r="K33" i="21"/>
  <c r="L33" i="21"/>
  <c r="M33" i="21"/>
  <c r="N33" i="21"/>
  <c r="O33" i="21"/>
  <c r="P33" i="21" s="1"/>
  <c r="Q33" i="21"/>
  <c r="R33" i="21"/>
  <c r="S33" i="21"/>
  <c r="T33" i="21"/>
  <c r="U33" i="21"/>
  <c r="V33" i="21"/>
  <c r="W33" i="21"/>
  <c r="Y33" i="21" s="1"/>
  <c r="X33" i="21"/>
  <c r="Z33" i="21"/>
  <c r="AA33" i="21"/>
  <c r="E34" i="21"/>
  <c r="F34" i="21"/>
  <c r="G34" i="21"/>
  <c r="H34" i="21"/>
  <c r="I34" i="21"/>
  <c r="J34" i="21"/>
  <c r="K34" i="21"/>
  <c r="L34" i="21"/>
  <c r="M34" i="21"/>
  <c r="N34" i="21"/>
  <c r="P34" i="21" s="1"/>
  <c r="O34" i="21"/>
  <c r="Q34" i="21"/>
  <c r="R34" i="21"/>
  <c r="S34" i="21"/>
  <c r="T34" i="21"/>
  <c r="U34" i="21"/>
  <c r="V34" i="21"/>
  <c r="W34" i="21"/>
  <c r="X34" i="21"/>
  <c r="Y34" i="21" s="1"/>
  <c r="Z34" i="21"/>
  <c r="AA34" i="21"/>
  <c r="E35" i="21"/>
  <c r="F35" i="21"/>
  <c r="G35" i="21"/>
  <c r="H35" i="21"/>
  <c r="I35" i="21"/>
  <c r="J35" i="21"/>
  <c r="K35" i="21"/>
  <c r="L35" i="21"/>
  <c r="M35" i="21"/>
  <c r="N35" i="21"/>
  <c r="O35" i="21"/>
  <c r="P35" i="21" s="1"/>
  <c r="Q35" i="21"/>
  <c r="R35" i="21"/>
  <c r="S35" i="21"/>
  <c r="T35" i="21"/>
  <c r="U35" i="21"/>
  <c r="V35" i="21"/>
  <c r="W35" i="21"/>
  <c r="X35" i="21"/>
  <c r="Y35" i="21"/>
  <c r="Z35" i="21"/>
  <c r="AA35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Y36" i="21" s="1"/>
  <c r="X36" i="21"/>
  <c r="Z36" i="21"/>
  <c r="AA36" i="21"/>
  <c r="E37" i="21"/>
  <c r="F37" i="21"/>
  <c r="G37" i="21"/>
  <c r="H37" i="21"/>
  <c r="I37" i="21"/>
  <c r="J37" i="21"/>
  <c r="K37" i="21"/>
  <c r="L37" i="21"/>
  <c r="M37" i="21"/>
  <c r="N37" i="21"/>
  <c r="P37" i="21" s="1"/>
  <c r="O37" i="21"/>
  <c r="Q37" i="21"/>
  <c r="R37" i="21"/>
  <c r="S37" i="21"/>
  <c r="T37" i="21"/>
  <c r="U37" i="21"/>
  <c r="V37" i="21"/>
  <c r="W37" i="21"/>
  <c r="X37" i="21"/>
  <c r="Y37" i="21"/>
  <c r="Z37" i="21"/>
  <c r="AA37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 s="1"/>
  <c r="Z38" i="21"/>
  <c r="AA38" i="21"/>
  <c r="E39" i="21"/>
  <c r="F39" i="21"/>
  <c r="G39" i="21"/>
  <c r="H39" i="21"/>
  <c r="I39" i="21"/>
  <c r="J39" i="21"/>
  <c r="K39" i="21"/>
  <c r="L39" i="21"/>
  <c r="M39" i="21"/>
  <c r="N39" i="21"/>
  <c r="O39" i="21"/>
  <c r="P39" i="21" s="1"/>
  <c r="Q39" i="21"/>
  <c r="R39" i="21"/>
  <c r="S39" i="21"/>
  <c r="T39" i="21"/>
  <c r="U39" i="21"/>
  <c r="V39" i="21"/>
  <c r="W39" i="21"/>
  <c r="Y39" i="21" s="1"/>
  <c r="X39" i="21"/>
  <c r="Z39" i="21"/>
  <c r="AA39" i="21"/>
  <c r="E40" i="21"/>
  <c r="F40" i="21"/>
  <c r="G40" i="21"/>
  <c r="H40" i="21"/>
  <c r="I40" i="21"/>
  <c r="J40" i="21"/>
  <c r="K40" i="21"/>
  <c r="L40" i="21"/>
  <c r="M40" i="21"/>
  <c r="N40" i="21"/>
  <c r="P40" i="21" s="1"/>
  <c r="O40" i="21"/>
  <c r="Q40" i="21"/>
  <c r="R40" i="21"/>
  <c r="S40" i="21"/>
  <c r="T40" i="21"/>
  <c r="U40" i="21"/>
  <c r="V40" i="21"/>
  <c r="W40" i="21"/>
  <c r="Y40" i="21" s="1"/>
  <c r="X40" i="21"/>
  <c r="Z40" i="21"/>
  <c r="AA40" i="21"/>
  <c r="E41" i="21"/>
  <c r="F41" i="21"/>
  <c r="G41" i="21"/>
  <c r="H41" i="21"/>
  <c r="I41" i="21"/>
  <c r="J41" i="21"/>
  <c r="K41" i="21"/>
  <c r="L41" i="21"/>
  <c r="M41" i="21"/>
  <c r="N41" i="21"/>
  <c r="P41" i="21" s="1"/>
  <c r="O41" i="21"/>
  <c r="Q41" i="21"/>
  <c r="R41" i="21"/>
  <c r="S41" i="21"/>
  <c r="T41" i="21"/>
  <c r="U41" i="21"/>
  <c r="V41" i="21"/>
  <c r="W41" i="21"/>
  <c r="Y41" i="21" s="1"/>
  <c r="X41" i="21"/>
  <c r="Z41" i="21"/>
  <c r="AA41" i="21"/>
  <c r="E42" i="21"/>
  <c r="F42" i="21"/>
  <c r="G42" i="21"/>
  <c r="H42" i="21"/>
  <c r="I42" i="21"/>
  <c r="J42" i="21"/>
  <c r="K42" i="21"/>
  <c r="L42" i="21"/>
  <c r="M42" i="21"/>
  <c r="N42" i="21"/>
  <c r="P42" i="21" s="1"/>
  <c r="O42" i="21"/>
  <c r="Q42" i="21"/>
  <c r="R42" i="21"/>
  <c r="S42" i="21"/>
  <c r="T42" i="21"/>
  <c r="U42" i="21"/>
  <c r="V42" i="21"/>
  <c r="W42" i="21"/>
  <c r="X42" i="21"/>
  <c r="Y42" i="21" s="1"/>
  <c r="Z42" i="21"/>
  <c r="AA42" i="21"/>
  <c r="E43" i="21"/>
  <c r="F43" i="21"/>
  <c r="G43" i="21"/>
  <c r="H43" i="21"/>
  <c r="I43" i="21"/>
  <c r="J43" i="21"/>
  <c r="K43" i="21"/>
  <c r="L43" i="21"/>
  <c r="M43" i="21"/>
  <c r="N43" i="21"/>
  <c r="O43" i="21"/>
  <c r="P43" i="21" s="1"/>
  <c r="Q43" i="21"/>
  <c r="R43" i="21"/>
  <c r="S43" i="21"/>
  <c r="T43" i="21"/>
  <c r="U43" i="21"/>
  <c r="V43" i="21"/>
  <c r="W43" i="21"/>
  <c r="X43" i="21"/>
  <c r="Y43" i="21"/>
  <c r="Z43" i="21"/>
  <c r="AA43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W44" i="21"/>
  <c r="Y44" i="21" s="1"/>
  <c r="X44" i="21"/>
  <c r="Z44" i="21"/>
  <c r="AA44" i="21"/>
  <c r="E45" i="21"/>
  <c r="F45" i="21"/>
  <c r="G45" i="21"/>
  <c r="H45" i="21"/>
  <c r="I45" i="21"/>
  <c r="J45" i="21"/>
  <c r="K45" i="21"/>
  <c r="L45" i="21"/>
  <c r="M45" i="21"/>
  <c r="N45" i="21"/>
  <c r="P45" i="21" s="1"/>
  <c r="O45" i="21"/>
  <c r="Q45" i="21"/>
  <c r="R45" i="21"/>
  <c r="S45" i="21"/>
  <c r="T45" i="21"/>
  <c r="U45" i="21"/>
  <c r="V45" i="21"/>
  <c r="W45" i="21"/>
  <c r="X45" i="21"/>
  <c r="Y45" i="21"/>
  <c r="Z45" i="21"/>
  <c r="AA45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W46" i="21"/>
  <c r="X46" i="21"/>
  <c r="Y46" i="21" s="1"/>
  <c r="Z46" i="21"/>
  <c r="AA46" i="21"/>
  <c r="E47" i="21"/>
  <c r="F47" i="21"/>
  <c r="G47" i="21"/>
  <c r="H47" i="21"/>
  <c r="I47" i="21"/>
  <c r="J47" i="21"/>
  <c r="K47" i="21"/>
  <c r="L47" i="21"/>
  <c r="M47" i="21"/>
  <c r="N47" i="21"/>
  <c r="O47" i="21"/>
  <c r="P47" i="21" s="1"/>
  <c r="Q47" i="21"/>
  <c r="R47" i="21"/>
  <c r="S47" i="21"/>
  <c r="T47" i="21"/>
  <c r="U47" i="21"/>
  <c r="V47" i="21"/>
  <c r="W47" i="21"/>
  <c r="Y47" i="21" s="1"/>
  <c r="X47" i="21"/>
  <c r="Z47" i="21"/>
  <c r="AA47" i="21"/>
  <c r="E48" i="21"/>
  <c r="F48" i="21"/>
  <c r="G48" i="21"/>
  <c r="H48" i="21"/>
  <c r="I48" i="21"/>
  <c r="J48" i="21"/>
  <c r="K48" i="21"/>
  <c r="L48" i="21"/>
  <c r="M48" i="21"/>
  <c r="N48" i="21"/>
  <c r="P48" i="21" s="1"/>
  <c r="O48" i="21"/>
  <c r="Q48" i="21"/>
  <c r="R48" i="21"/>
  <c r="S48" i="21"/>
  <c r="T48" i="21"/>
  <c r="U48" i="21"/>
  <c r="V48" i="21"/>
  <c r="W48" i="21"/>
  <c r="Y48" i="21" s="1"/>
  <c r="X48" i="21"/>
  <c r="Z48" i="21"/>
  <c r="AA48" i="21"/>
  <c r="E49" i="21"/>
  <c r="F49" i="21"/>
  <c r="G49" i="21"/>
  <c r="H49" i="21"/>
  <c r="I49" i="21"/>
  <c r="J49" i="21"/>
  <c r="K49" i="21"/>
  <c r="L49" i="21"/>
  <c r="M49" i="21"/>
  <c r="N49" i="21"/>
  <c r="P49" i="21" s="1"/>
  <c r="O49" i="21"/>
  <c r="Q49" i="21"/>
  <c r="R49" i="21"/>
  <c r="S49" i="21"/>
  <c r="T49" i="21"/>
  <c r="U49" i="21"/>
  <c r="V49" i="21"/>
  <c r="W49" i="21"/>
  <c r="Y49" i="21" s="1"/>
  <c r="X49" i="21"/>
  <c r="Z49" i="21"/>
  <c r="AA49" i="21"/>
  <c r="E50" i="21"/>
  <c r="F50" i="21"/>
  <c r="G50" i="21"/>
  <c r="H50" i="21"/>
  <c r="I50" i="21"/>
  <c r="J50" i="21"/>
  <c r="K50" i="21"/>
  <c r="L50" i="21"/>
  <c r="M50" i="21"/>
  <c r="N50" i="21"/>
  <c r="P50" i="21" s="1"/>
  <c r="O50" i="21"/>
  <c r="Q50" i="21"/>
  <c r="R50" i="21"/>
  <c r="S50" i="21"/>
  <c r="T50" i="21"/>
  <c r="U50" i="21"/>
  <c r="V50" i="21"/>
  <c r="W50" i="21"/>
  <c r="X50" i="21"/>
  <c r="Y50" i="21" s="1"/>
  <c r="Z50" i="21"/>
  <c r="AA50" i="21"/>
  <c r="E51" i="21"/>
  <c r="F51" i="21"/>
  <c r="G51" i="21"/>
  <c r="H51" i="21"/>
  <c r="I51" i="21"/>
  <c r="J51" i="21"/>
  <c r="K51" i="21"/>
  <c r="L51" i="21"/>
  <c r="M51" i="21"/>
  <c r="N51" i="21"/>
  <c r="O51" i="21"/>
  <c r="P51" i="21" s="1"/>
  <c r="Q51" i="21"/>
  <c r="R51" i="21"/>
  <c r="S51" i="21"/>
  <c r="T51" i="21"/>
  <c r="U51" i="21"/>
  <c r="V51" i="21"/>
  <c r="W51" i="21"/>
  <c r="X51" i="21"/>
  <c r="Y51" i="21"/>
  <c r="Z51" i="21"/>
  <c r="AA51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Y52" i="21" s="1"/>
  <c r="X52" i="21"/>
  <c r="Z52" i="21"/>
  <c r="AA52" i="21"/>
  <c r="E53" i="21"/>
  <c r="F53" i="21"/>
  <c r="G53" i="21"/>
  <c r="H53" i="21"/>
  <c r="I53" i="21"/>
  <c r="J53" i="21"/>
  <c r="K53" i="21"/>
  <c r="L53" i="21"/>
  <c r="M53" i="21"/>
  <c r="N53" i="21"/>
  <c r="P53" i="21" s="1"/>
  <c r="O53" i="21"/>
  <c r="Q53" i="21"/>
  <c r="R53" i="21"/>
  <c r="S53" i="21"/>
  <c r="T53" i="21"/>
  <c r="U53" i="21"/>
  <c r="V53" i="21"/>
  <c r="W53" i="21"/>
  <c r="X53" i="21"/>
  <c r="Y53" i="21"/>
  <c r="Z53" i="21"/>
  <c r="AA53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 s="1"/>
  <c r="Z54" i="21"/>
  <c r="AA54" i="21"/>
  <c r="E55" i="21"/>
  <c r="F55" i="21"/>
  <c r="G55" i="21"/>
  <c r="H55" i="21"/>
  <c r="I55" i="21"/>
  <c r="J55" i="21"/>
  <c r="K55" i="21"/>
  <c r="L55" i="21"/>
  <c r="M55" i="21"/>
  <c r="N55" i="21"/>
  <c r="O55" i="21"/>
  <c r="P55" i="21" s="1"/>
  <c r="Q55" i="21"/>
  <c r="R55" i="21"/>
  <c r="S55" i="21"/>
  <c r="T55" i="21"/>
  <c r="U55" i="21"/>
  <c r="V55" i="21"/>
  <c r="W55" i="21"/>
  <c r="Y55" i="21" s="1"/>
  <c r="X55" i="21"/>
  <c r="Z55" i="21"/>
  <c r="AA55" i="21"/>
  <c r="E56" i="21"/>
  <c r="F56" i="21"/>
  <c r="G56" i="21"/>
  <c r="H56" i="21"/>
  <c r="I56" i="21"/>
  <c r="J56" i="21"/>
  <c r="K56" i="21"/>
  <c r="L56" i="21"/>
  <c r="M56" i="21"/>
  <c r="N56" i="21"/>
  <c r="P56" i="21" s="1"/>
  <c r="O56" i="21"/>
  <c r="Q56" i="21"/>
  <c r="R56" i="21"/>
  <c r="S56" i="21"/>
  <c r="T56" i="21"/>
  <c r="U56" i="21"/>
  <c r="V56" i="21"/>
  <c r="W56" i="21"/>
  <c r="Y56" i="21" s="1"/>
  <c r="X56" i="21"/>
  <c r="Z56" i="21"/>
  <c r="AA56" i="21"/>
  <c r="E57" i="21"/>
  <c r="F57" i="21"/>
  <c r="G57" i="21"/>
  <c r="H57" i="21"/>
  <c r="I57" i="21"/>
  <c r="J57" i="21"/>
  <c r="K57" i="21"/>
  <c r="L57" i="21"/>
  <c r="M57" i="21"/>
  <c r="N57" i="21"/>
  <c r="P57" i="21" s="1"/>
  <c r="O57" i="21"/>
  <c r="Q57" i="21"/>
  <c r="R57" i="21"/>
  <c r="S57" i="21"/>
  <c r="T57" i="21"/>
  <c r="U57" i="21"/>
  <c r="V57" i="21"/>
  <c r="W57" i="21"/>
  <c r="Y57" i="21" s="1"/>
  <c r="X57" i="21"/>
  <c r="Z57" i="21"/>
  <c r="AA57" i="21"/>
  <c r="E58" i="21"/>
  <c r="F58" i="21"/>
  <c r="G58" i="21"/>
  <c r="H58" i="21"/>
  <c r="I58" i="21"/>
  <c r="J58" i="21"/>
  <c r="K58" i="21"/>
  <c r="L58" i="21"/>
  <c r="M58" i="21"/>
  <c r="N58" i="21"/>
  <c r="P58" i="21" s="1"/>
  <c r="O58" i="21"/>
  <c r="Q58" i="21"/>
  <c r="R58" i="21"/>
  <c r="S58" i="21"/>
  <c r="T58" i="21"/>
  <c r="U58" i="21"/>
  <c r="V58" i="21"/>
  <c r="W58" i="21"/>
  <c r="X58" i="21"/>
  <c r="Y58" i="21" s="1"/>
  <c r="Z58" i="21"/>
  <c r="AA58" i="21"/>
  <c r="E59" i="21"/>
  <c r="F59" i="21"/>
  <c r="G59" i="21"/>
  <c r="H59" i="21"/>
  <c r="I59" i="21"/>
  <c r="J59" i="21"/>
  <c r="K59" i="21"/>
  <c r="L59" i="21"/>
  <c r="M59" i="21"/>
  <c r="N59" i="21"/>
  <c r="O59" i="21"/>
  <c r="P59" i="21" s="1"/>
  <c r="Q59" i="21"/>
  <c r="R59" i="21"/>
  <c r="S59" i="21"/>
  <c r="T59" i="21"/>
  <c r="U59" i="21"/>
  <c r="V59" i="21"/>
  <c r="W59" i="21"/>
  <c r="X59" i="21"/>
  <c r="Y59" i="21"/>
  <c r="Z59" i="21"/>
  <c r="AA59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Y60" i="21" s="1"/>
  <c r="X60" i="21"/>
  <c r="Z60" i="21"/>
  <c r="AA60" i="21"/>
  <c r="E61" i="21"/>
  <c r="F61" i="21"/>
  <c r="G61" i="21"/>
  <c r="H61" i="21"/>
  <c r="I61" i="21"/>
  <c r="J61" i="21"/>
  <c r="K61" i="21"/>
  <c r="L61" i="21"/>
  <c r="M61" i="21"/>
  <c r="N61" i="21"/>
  <c r="P61" i="21" s="1"/>
  <c r="O61" i="21"/>
  <c r="Q61" i="21"/>
  <c r="R61" i="21"/>
  <c r="S61" i="21"/>
  <c r="T61" i="21"/>
  <c r="U61" i="21"/>
  <c r="V61" i="21"/>
  <c r="W61" i="21"/>
  <c r="X61" i="21"/>
  <c r="Y61" i="21"/>
  <c r="Z61" i="21"/>
  <c r="AA61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 s="1"/>
  <c r="Z62" i="21"/>
  <c r="AA62" i="21"/>
  <c r="E63" i="21"/>
  <c r="F63" i="21"/>
  <c r="G63" i="21"/>
  <c r="H63" i="21"/>
  <c r="I63" i="21"/>
  <c r="J63" i="21"/>
  <c r="K63" i="21"/>
  <c r="L63" i="21"/>
  <c r="M63" i="21"/>
  <c r="N63" i="21"/>
  <c r="O63" i="21"/>
  <c r="P63" i="21" s="1"/>
  <c r="Q63" i="21"/>
  <c r="R63" i="21"/>
  <c r="S63" i="21"/>
  <c r="T63" i="21"/>
  <c r="U63" i="21"/>
  <c r="V63" i="21"/>
  <c r="W63" i="21"/>
  <c r="Y63" i="21" s="1"/>
  <c r="X63" i="21"/>
  <c r="Z63" i="21"/>
  <c r="AA63" i="21"/>
  <c r="E64" i="21"/>
  <c r="F64" i="21"/>
  <c r="G64" i="21"/>
  <c r="H64" i="21"/>
  <c r="I64" i="21"/>
  <c r="J64" i="21"/>
  <c r="K64" i="21"/>
  <c r="L64" i="21"/>
  <c r="M64" i="21"/>
  <c r="N64" i="21"/>
  <c r="P64" i="21" s="1"/>
  <c r="O64" i="21"/>
  <c r="Q64" i="21"/>
  <c r="R64" i="21"/>
  <c r="S64" i="21"/>
  <c r="T64" i="21"/>
  <c r="U64" i="21"/>
  <c r="V64" i="21"/>
  <c r="W64" i="21"/>
  <c r="Y64" i="21" s="1"/>
  <c r="X64" i="21"/>
  <c r="Z64" i="21"/>
  <c r="AA64" i="21"/>
  <c r="E65" i="21"/>
  <c r="F65" i="21"/>
  <c r="G65" i="21"/>
  <c r="H65" i="21"/>
  <c r="I65" i="21"/>
  <c r="J65" i="21"/>
  <c r="K65" i="21"/>
  <c r="L65" i="21"/>
  <c r="M65" i="21"/>
  <c r="N65" i="21"/>
  <c r="P65" i="21" s="1"/>
  <c r="O65" i="21"/>
  <c r="Q65" i="21"/>
  <c r="R65" i="21"/>
  <c r="S65" i="21"/>
  <c r="T65" i="21"/>
  <c r="U65" i="21"/>
  <c r="V65" i="21"/>
  <c r="W65" i="21"/>
  <c r="X65" i="21"/>
  <c r="Y65" i="21"/>
  <c r="Z65" i="21"/>
  <c r="AA65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 s="1"/>
  <c r="Z66" i="21"/>
  <c r="AA66" i="21"/>
  <c r="E67" i="21"/>
  <c r="F67" i="21"/>
  <c r="G67" i="21"/>
  <c r="H67" i="21"/>
  <c r="I67" i="21"/>
  <c r="J67" i="21"/>
  <c r="K67" i="21"/>
  <c r="L67" i="21"/>
  <c r="M67" i="21"/>
  <c r="N67" i="21"/>
  <c r="O67" i="21"/>
  <c r="P67" i="21" s="1"/>
  <c r="Q67" i="21"/>
  <c r="R67" i="21"/>
  <c r="S67" i="21"/>
  <c r="T67" i="21"/>
  <c r="U67" i="21"/>
  <c r="V67" i="21"/>
  <c r="W67" i="21"/>
  <c r="Y67" i="21" s="1"/>
  <c r="X67" i="21"/>
  <c r="Z67" i="21"/>
  <c r="AA67" i="21"/>
  <c r="E68" i="21"/>
  <c r="F68" i="21"/>
  <c r="G68" i="21"/>
  <c r="H68" i="21"/>
  <c r="I68" i="21"/>
  <c r="J68" i="21"/>
  <c r="K68" i="21"/>
  <c r="L68" i="21"/>
  <c r="M68" i="21"/>
  <c r="N68" i="21"/>
  <c r="P68" i="21" s="1"/>
  <c r="O68" i="21"/>
  <c r="Q68" i="21"/>
  <c r="R68" i="21"/>
  <c r="S68" i="21"/>
  <c r="T68" i="21"/>
  <c r="U68" i="21"/>
  <c r="V68" i="21"/>
  <c r="W68" i="21"/>
  <c r="Y68" i="21" s="1"/>
  <c r="X68" i="21"/>
  <c r="Z68" i="21"/>
  <c r="AA68" i="21"/>
  <c r="E69" i="21"/>
  <c r="F69" i="21"/>
  <c r="G69" i="21"/>
  <c r="H69" i="21"/>
  <c r="I69" i="21"/>
  <c r="J69" i="21"/>
  <c r="K69" i="21"/>
  <c r="L69" i="21"/>
  <c r="M69" i="21"/>
  <c r="N69" i="21"/>
  <c r="P69" i="21" s="1"/>
  <c r="O69" i="21"/>
  <c r="Q69" i="21"/>
  <c r="R69" i="21"/>
  <c r="S69" i="21"/>
  <c r="T69" i="21"/>
  <c r="U69" i="21"/>
  <c r="V69" i="21"/>
  <c r="W69" i="21"/>
  <c r="X69" i="21"/>
  <c r="Y69" i="21"/>
  <c r="Z69" i="21"/>
  <c r="AA69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 s="1"/>
  <c r="Z70" i="21"/>
  <c r="AA70" i="21"/>
  <c r="E71" i="21"/>
  <c r="F71" i="21"/>
  <c r="G71" i="21"/>
  <c r="H71" i="21"/>
  <c r="I71" i="21"/>
  <c r="J71" i="21"/>
  <c r="K71" i="21"/>
  <c r="L71" i="21"/>
  <c r="M71" i="21"/>
  <c r="N71" i="21"/>
  <c r="O71" i="21"/>
  <c r="P71" i="21" s="1"/>
  <c r="Q71" i="21"/>
  <c r="R71" i="21"/>
  <c r="S71" i="21"/>
  <c r="T71" i="21"/>
  <c r="U71" i="21"/>
  <c r="V71" i="21"/>
  <c r="W71" i="21"/>
  <c r="Y71" i="21" s="1"/>
  <c r="X71" i="21"/>
  <c r="Z71" i="21"/>
  <c r="AA71" i="21"/>
  <c r="E72" i="21"/>
  <c r="F72" i="21"/>
  <c r="G72" i="21"/>
  <c r="H72" i="21"/>
  <c r="I72" i="21"/>
  <c r="J72" i="21"/>
  <c r="K72" i="21"/>
  <c r="L72" i="21"/>
  <c r="M72" i="21"/>
  <c r="N72" i="21"/>
  <c r="P72" i="21" s="1"/>
  <c r="O72" i="21"/>
  <c r="Q72" i="21"/>
  <c r="R72" i="21"/>
  <c r="S72" i="21"/>
  <c r="T72" i="21"/>
  <c r="U72" i="21"/>
  <c r="V72" i="21"/>
  <c r="W72" i="21"/>
  <c r="Y72" i="21" s="1"/>
  <c r="X72" i="21"/>
  <c r="Z72" i="21"/>
  <c r="AA72" i="21"/>
  <c r="E73" i="21"/>
  <c r="F73" i="21"/>
  <c r="G73" i="21"/>
  <c r="H73" i="21"/>
  <c r="I73" i="21"/>
  <c r="J73" i="21"/>
  <c r="K73" i="21"/>
  <c r="L73" i="21"/>
  <c r="M73" i="21"/>
  <c r="N73" i="21"/>
  <c r="P73" i="21" s="1"/>
  <c r="O73" i="21"/>
  <c r="Q73" i="21"/>
  <c r="R73" i="21"/>
  <c r="S73" i="21"/>
  <c r="T73" i="21"/>
  <c r="U73" i="21"/>
  <c r="V73" i="21"/>
  <c r="W73" i="21"/>
  <c r="X73" i="21"/>
  <c r="Y73" i="21"/>
  <c r="Z73" i="21"/>
  <c r="AA73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 s="1"/>
  <c r="Z74" i="21"/>
  <c r="AA74" i="21"/>
  <c r="E75" i="21"/>
  <c r="F75" i="21"/>
  <c r="G75" i="21"/>
  <c r="H75" i="21"/>
  <c r="I75" i="21"/>
  <c r="J75" i="21"/>
  <c r="K75" i="21"/>
  <c r="L75" i="21"/>
  <c r="M75" i="21"/>
  <c r="N75" i="21"/>
  <c r="O75" i="21"/>
  <c r="P75" i="21" s="1"/>
  <c r="Q75" i="21"/>
  <c r="R75" i="21"/>
  <c r="S75" i="21"/>
  <c r="T75" i="21"/>
  <c r="U75" i="21"/>
  <c r="V75" i="21"/>
  <c r="W75" i="21"/>
  <c r="Y75" i="21" s="1"/>
  <c r="X75" i="21"/>
  <c r="Z75" i="21"/>
  <c r="AA75" i="21"/>
  <c r="E76" i="21"/>
  <c r="F76" i="21"/>
  <c r="G76" i="21"/>
  <c r="H76" i="21"/>
  <c r="I76" i="21"/>
  <c r="J76" i="21"/>
  <c r="K76" i="21"/>
  <c r="L76" i="21"/>
  <c r="M76" i="21"/>
  <c r="N76" i="21"/>
  <c r="P76" i="21" s="1"/>
  <c r="O76" i="21"/>
  <c r="Q76" i="21"/>
  <c r="R76" i="21"/>
  <c r="S76" i="21"/>
  <c r="T76" i="21"/>
  <c r="U76" i="21"/>
  <c r="V76" i="21"/>
  <c r="W76" i="21"/>
  <c r="Y76" i="21" s="1"/>
  <c r="X76" i="21"/>
  <c r="Z76" i="21"/>
  <c r="AA76" i="21"/>
  <c r="E77" i="21"/>
  <c r="F77" i="21"/>
  <c r="G77" i="21"/>
  <c r="H77" i="21"/>
  <c r="I77" i="21"/>
  <c r="J77" i="21"/>
  <c r="K77" i="21"/>
  <c r="L77" i="21"/>
  <c r="M77" i="21"/>
  <c r="N77" i="21"/>
  <c r="P77" i="21" s="1"/>
  <c r="O77" i="21"/>
  <c r="Q77" i="21"/>
  <c r="R77" i="21"/>
  <c r="S77" i="21"/>
  <c r="T77" i="21"/>
  <c r="U77" i="21"/>
  <c r="V77" i="21"/>
  <c r="W77" i="21"/>
  <c r="X77" i="21"/>
  <c r="Y77" i="21"/>
  <c r="Z77" i="21"/>
  <c r="AA77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 s="1"/>
  <c r="Z78" i="21"/>
  <c r="AA78" i="21"/>
  <c r="E79" i="21"/>
  <c r="F79" i="21"/>
  <c r="G79" i="21"/>
  <c r="H79" i="21"/>
  <c r="I79" i="21"/>
  <c r="J79" i="21"/>
  <c r="K79" i="21"/>
  <c r="L79" i="21"/>
  <c r="M79" i="21"/>
  <c r="N79" i="21"/>
  <c r="O79" i="21"/>
  <c r="P79" i="21" s="1"/>
  <c r="Q79" i="21"/>
  <c r="R79" i="21"/>
  <c r="S79" i="21"/>
  <c r="T79" i="21"/>
  <c r="U79" i="21"/>
  <c r="V79" i="21"/>
  <c r="W79" i="21"/>
  <c r="Y79" i="21" s="1"/>
  <c r="X79" i="21"/>
  <c r="Z79" i="21"/>
  <c r="AA79" i="21"/>
  <c r="E80" i="21"/>
  <c r="F80" i="21"/>
  <c r="G80" i="21"/>
  <c r="H80" i="21"/>
  <c r="I80" i="21"/>
  <c r="J80" i="21"/>
  <c r="K80" i="21"/>
  <c r="L80" i="21"/>
  <c r="M80" i="21"/>
  <c r="N80" i="21"/>
  <c r="P80" i="21" s="1"/>
  <c r="O80" i="21"/>
  <c r="Q80" i="21"/>
  <c r="R80" i="21"/>
  <c r="S80" i="21"/>
  <c r="T80" i="21"/>
  <c r="U80" i="21"/>
  <c r="V80" i="21"/>
  <c r="W80" i="21"/>
  <c r="Y80" i="21" s="1"/>
  <c r="X80" i="21"/>
  <c r="Z80" i="21"/>
  <c r="AA80" i="21"/>
  <c r="E81" i="21"/>
  <c r="F81" i="21"/>
  <c r="G81" i="21"/>
  <c r="H81" i="21"/>
  <c r="I81" i="21"/>
  <c r="J81" i="21"/>
  <c r="K81" i="21"/>
  <c r="L81" i="21"/>
  <c r="M81" i="21"/>
  <c r="N81" i="21"/>
  <c r="P81" i="21" s="1"/>
  <c r="O81" i="21"/>
  <c r="Q81" i="21"/>
  <c r="R81" i="21"/>
  <c r="S81" i="21"/>
  <c r="T81" i="21"/>
  <c r="U81" i="21"/>
  <c r="V81" i="21"/>
  <c r="W81" i="21"/>
  <c r="X81" i="21"/>
  <c r="Y81" i="21"/>
  <c r="Z81" i="21"/>
  <c r="AA81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 s="1"/>
  <c r="Z82" i="21"/>
  <c r="AA82" i="21"/>
  <c r="E83" i="21"/>
  <c r="F83" i="21"/>
  <c r="G83" i="21"/>
  <c r="H83" i="21"/>
  <c r="I83" i="21"/>
  <c r="J83" i="21"/>
  <c r="K83" i="21"/>
  <c r="L83" i="21"/>
  <c r="M83" i="21"/>
  <c r="N83" i="21"/>
  <c r="O83" i="21"/>
  <c r="P83" i="21" s="1"/>
  <c r="Q83" i="21"/>
  <c r="R83" i="21"/>
  <c r="S83" i="21"/>
  <c r="T83" i="21"/>
  <c r="U83" i="21"/>
  <c r="V83" i="21"/>
  <c r="W83" i="21"/>
  <c r="Y83" i="21" s="1"/>
  <c r="X83" i="21"/>
  <c r="Z83" i="21"/>
  <c r="AA83" i="21"/>
  <c r="E84" i="21"/>
  <c r="F84" i="21"/>
  <c r="G84" i="21"/>
  <c r="H84" i="21"/>
  <c r="I84" i="21"/>
  <c r="J84" i="21"/>
  <c r="K84" i="21"/>
  <c r="L84" i="21"/>
  <c r="M84" i="21"/>
  <c r="N84" i="21"/>
  <c r="P84" i="21" s="1"/>
  <c r="O84" i="21"/>
  <c r="Q84" i="21"/>
  <c r="R84" i="21"/>
  <c r="S84" i="21"/>
  <c r="T84" i="21"/>
  <c r="U84" i="21"/>
  <c r="V84" i="21"/>
  <c r="W84" i="21"/>
  <c r="Y84" i="21" s="1"/>
  <c r="X84" i="21"/>
  <c r="Z84" i="21"/>
  <c r="AA84" i="21"/>
  <c r="E85" i="21"/>
  <c r="F85" i="21"/>
  <c r="G85" i="21"/>
  <c r="H85" i="21"/>
  <c r="I85" i="21"/>
  <c r="J85" i="21"/>
  <c r="K85" i="21"/>
  <c r="L85" i="21"/>
  <c r="M85" i="21"/>
  <c r="N85" i="21"/>
  <c r="P85" i="21" s="1"/>
  <c r="O85" i="21"/>
  <c r="Q85" i="21"/>
  <c r="R85" i="21"/>
  <c r="S85" i="21"/>
  <c r="T85" i="21"/>
  <c r="U85" i="21"/>
  <c r="V85" i="21"/>
  <c r="W85" i="21"/>
  <c r="X85" i="21"/>
  <c r="Y85" i="21"/>
  <c r="Z85" i="21"/>
  <c r="AA85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W86" i="21"/>
  <c r="X86" i="21"/>
  <c r="Y86" i="21" s="1"/>
  <c r="Z86" i="21"/>
  <c r="AA86" i="21"/>
  <c r="E87" i="21"/>
  <c r="F87" i="21"/>
  <c r="G87" i="21"/>
  <c r="H87" i="21"/>
  <c r="I87" i="21"/>
  <c r="J87" i="21"/>
  <c r="K87" i="21"/>
  <c r="L87" i="21"/>
  <c r="M87" i="21"/>
  <c r="N87" i="21"/>
  <c r="O87" i="21"/>
  <c r="P87" i="21" s="1"/>
  <c r="Q87" i="21"/>
  <c r="R87" i="21"/>
  <c r="S87" i="21"/>
  <c r="T87" i="21"/>
  <c r="U87" i="21"/>
  <c r="V87" i="21"/>
  <c r="W87" i="21"/>
  <c r="Y87" i="21" s="1"/>
  <c r="X87" i="21"/>
  <c r="Z87" i="21"/>
  <c r="AA87" i="21"/>
  <c r="E88" i="21"/>
  <c r="F88" i="21"/>
  <c r="G88" i="21"/>
  <c r="H88" i="21"/>
  <c r="I88" i="21"/>
  <c r="J88" i="21"/>
  <c r="K88" i="21"/>
  <c r="L88" i="21"/>
  <c r="M88" i="21"/>
  <c r="N88" i="21"/>
  <c r="P88" i="21" s="1"/>
  <c r="O88" i="21"/>
  <c r="Q88" i="21"/>
  <c r="R88" i="21"/>
  <c r="S88" i="21"/>
  <c r="T88" i="21"/>
  <c r="U88" i="21"/>
  <c r="V88" i="21"/>
  <c r="W88" i="21"/>
  <c r="Y88" i="21" s="1"/>
  <c r="X88" i="21"/>
  <c r="Z88" i="21"/>
  <c r="AA88" i="21"/>
  <c r="E89" i="21"/>
  <c r="F89" i="21"/>
  <c r="G89" i="21"/>
  <c r="H89" i="21"/>
  <c r="I89" i="21"/>
  <c r="J89" i="21"/>
  <c r="K89" i="21"/>
  <c r="L89" i="21"/>
  <c r="M89" i="21"/>
  <c r="N89" i="21"/>
  <c r="P89" i="21" s="1"/>
  <c r="O89" i="21"/>
  <c r="Q89" i="21"/>
  <c r="R89" i="21"/>
  <c r="S89" i="21"/>
  <c r="T89" i="21"/>
  <c r="U89" i="21"/>
  <c r="V89" i="21"/>
  <c r="W89" i="21"/>
  <c r="X89" i="21"/>
  <c r="Y89" i="21"/>
  <c r="Z89" i="21"/>
  <c r="AA89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X90" i="21"/>
  <c r="Y90" i="21" s="1"/>
  <c r="Z90" i="21"/>
  <c r="AA90" i="21"/>
  <c r="E91" i="21"/>
  <c r="F91" i="21"/>
  <c r="G91" i="21"/>
  <c r="H91" i="21"/>
  <c r="I91" i="21"/>
  <c r="J91" i="21"/>
  <c r="K91" i="21"/>
  <c r="L91" i="21"/>
  <c r="M91" i="21"/>
  <c r="N91" i="21"/>
  <c r="O91" i="21"/>
  <c r="P91" i="21" s="1"/>
  <c r="Q91" i="21"/>
  <c r="R91" i="21"/>
  <c r="S91" i="21"/>
  <c r="T91" i="21"/>
  <c r="U91" i="21"/>
  <c r="V91" i="21"/>
  <c r="W91" i="21"/>
  <c r="Y91" i="21" s="1"/>
  <c r="X91" i="21"/>
  <c r="Z91" i="21"/>
  <c r="AA91" i="21"/>
  <c r="E92" i="21"/>
  <c r="F92" i="21"/>
  <c r="G92" i="21"/>
  <c r="H92" i="21"/>
  <c r="I92" i="21"/>
  <c r="J92" i="21"/>
  <c r="K92" i="21"/>
  <c r="L92" i="21"/>
  <c r="M92" i="21"/>
  <c r="N92" i="21"/>
  <c r="P92" i="21" s="1"/>
  <c r="O92" i="21"/>
  <c r="Q92" i="21"/>
  <c r="R92" i="21"/>
  <c r="S92" i="21"/>
  <c r="T92" i="21"/>
  <c r="U92" i="21"/>
  <c r="V92" i="21"/>
  <c r="W92" i="21"/>
  <c r="Y92" i="21" s="1"/>
  <c r="X92" i="21"/>
  <c r="Z92" i="21"/>
  <c r="AA92" i="21"/>
  <c r="E93" i="21"/>
  <c r="F93" i="21"/>
  <c r="G93" i="21"/>
  <c r="H93" i="21"/>
  <c r="I93" i="21"/>
  <c r="J93" i="21"/>
  <c r="K93" i="21"/>
  <c r="L93" i="21"/>
  <c r="M93" i="21"/>
  <c r="N93" i="21"/>
  <c r="P93" i="21" s="1"/>
  <c r="O93" i="21"/>
  <c r="Q93" i="21"/>
  <c r="R93" i="21"/>
  <c r="S93" i="21"/>
  <c r="T93" i="21"/>
  <c r="U93" i="21"/>
  <c r="V93" i="21"/>
  <c r="W93" i="21"/>
  <c r="X93" i="21"/>
  <c r="Y93" i="21"/>
  <c r="Z93" i="21"/>
  <c r="AA93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W94" i="21"/>
  <c r="X94" i="21"/>
  <c r="Y94" i="21" s="1"/>
  <c r="Z94" i="21"/>
  <c r="AA94" i="21"/>
  <c r="E95" i="21"/>
  <c r="F95" i="21"/>
  <c r="G95" i="21"/>
  <c r="H95" i="21"/>
  <c r="I95" i="21"/>
  <c r="J95" i="21"/>
  <c r="K95" i="21"/>
  <c r="L95" i="21"/>
  <c r="M95" i="21"/>
  <c r="N95" i="21"/>
  <c r="O95" i="21"/>
  <c r="P95" i="21" s="1"/>
  <c r="Q95" i="21"/>
  <c r="R95" i="21"/>
  <c r="S95" i="21"/>
  <c r="T95" i="21"/>
  <c r="U95" i="21"/>
  <c r="V95" i="21"/>
  <c r="W95" i="21"/>
  <c r="Y95" i="21" s="1"/>
  <c r="X95" i="21"/>
  <c r="Z95" i="21"/>
  <c r="AA95" i="21"/>
  <c r="E96" i="21"/>
  <c r="F96" i="21"/>
  <c r="G96" i="21"/>
  <c r="H96" i="21"/>
  <c r="I96" i="21"/>
  <c r="J96" i="21"/>
  <c r="K96" i="21"/>
  <c r="L96" i="21"/>
  <c r="M96" i="21"/>
  <c r="N96" i="21"/>
  <c r="P96" i="21" s="1"/>
  <c r="O96" i="21"/>
  <c r="Q96" i="21"/>
  <c r="R96" i="21"/>
  <c r="S96" i="21"/>
  <c r="T96" i="21"/>
  <c r="U96" i="21"/>
  <c r="V96" i="21"/>
  <c r="W96" i="21"/>
  <c r="Y96" i="21" s="1"/>
  <c r="X96" i="21"/>
  <c r="Z96" i="21"/>
  <c r="AA96" i="21"/>
  <c r="E97" i="21"/>
  <c r="F97" i="21"/>
  <c r="G97" i="21"/>
  <c r="H97" i="21"/>
  <c r="I97" i="21"/>
  <c r="J97" i="21"/>
  <c r="K97" i="21"/>
  <c r="L97" i="21"/>
  <c r="M97" i="21"/>
  <c r="N97" i="21"/>
  <c r="P97" i="21" s="1"/>
  <c r="O97" i="21"/>
  <c r="Q97" i="21"/>
  <c r="R97" i="21"/>
  <c r="S97" i="21"/>
  <c r="T97" i="21"/>
  <c r="U97" i="21"/>
  <c r="V97" i="21"/>
  <c r="W97" i="21"/>
  <c r="X97" i="21"/>
  <c r="Y97" i="21"/>
  <c r="Z97" i="21"/>
  <c r="AA97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X98" i="21"/>
  <c r="Y98" i="21" s="1"/>
  <c r="Z98" i="21"/>
  <c r="AA98" i="21"/>
  <c r="E99" i="21"/>
  <c r="F99" i="21"/>
  <c r="G99" i="21"/>
  <c r="H99" i="21"/>
  <c r="I99" i="21"/>
  <c r="J99" i="21"/>
  <c r="K99" i="21"/>
  <c r="L99" i="21"/>
  <c r="M99" i="21"/>
  <c r="N99" i="21"/>
  <c r="O99" i="21"/>
  <c r="P99" i="21" s="1"/>
  <c r="Q99" i="21"/>
  <c r="R99" i="21"/>
  <c r="S99" i="21"/>
  <c r="T99" i="21"/>
  <c r="U99" i="21"/>
  <c r="V99" i="21"/>
  <c r="W99" i="21"/>
  <c r="Y99" i="21" s="1"/>
  <c r="X99" i="21"/>
  <c r="Z99" i="21"/>
  <c r="AA99" i="21"/>
  <c r="E100" i="21"/>
  <c r="F100" i="21"/>
  <c r="G100" i="21"/>
  <c r="H100" i="21"/>
  <c r="I100" i="21"/>
  <c r="J100" i="21"/>
  <c r="K100" i="21"/>
  <c r="L100" i="21"/>
  <c r="M100" i="21"/>
  <c r="N100" i="21"/>
  <c r="P100" i="21" s="1"/>
  <c r="O100" i="21"/>
  <c r="Q100" i="21"/>
  <c r="R100" i="21"/>
  <c r="S100" i="21"/>
  <c r="T100" i="21"/>
  <c r="U100" i="21"/>
  <c r="V100" i="21"/>
  <c r="W100" i="21"/>
  <c r="Y100" i="21" s="1"/>
  <c r="X100" i="21"/>
  <c r="Z100" i="21"/>
  <c r="AA100" i="21"/>
  <c r="E101" i="21"/>
  <c r="F101" i="21"/>
  <c r="G101" i="21"/>
  <c r="H101" i="21"/>
  <c r="I101" i="21"/>
  <c r="J101" i="21"/>
  <c r="K101" i="21"/>
  <c r="L101" i="21"/>
  <c r="M101" i="21"/>
  <c r="N101" i="21"/>
  <c r="P101" i="21" s="1"/>
  <c r="O101" i="21"/>
  <c r="Q101" i="21"/>
  <c r="R101" i="21"/>
  <c r="S101" i="21"/>
  <c r="T101" i="21"/>
  <c r="U101" i="21"/>
  <c r="V101" i="21"/>
  <c r="W101" i="21"/>
  <c r="X101" i="21"/>
  <c r="Y101" i="21"/>
  <c r="Z101" i="21"/>
  <c r="AA101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X102" i="21"/>
  <c r="Y102" i="21" s="1"/>
  <c r="Z102" i="21"/>
  <c r="AA102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 s="1"/>
  <c r="Q103" i="21"/>
  <c r="R103" i="21"/>
  <c r="S103" i="21"/>
  <c r="T103" i="21"/>
  <c r="U103" i="21"/>
  <c r="V103" i="21"/>
  <c r="W103" i="21"/>
  <c r="Y103" i="21" s="1"/>
  <c r="X103" i="21"/>
  <c r="Z103" i="21"/>
  <c r="AA103" i="21"/>
  <c r="E104" i="21"/>
  <c r="F104" i="21"/>
  <c r="G104" i="21"/>
  <c r="H104" i="21"/>
  <c r="I104" i="21"/>
  <c r="J104" i="21"/>
  <c r="K104" i="21"/>
  <c r="L104" i="21"/>
  <c r="M104" i="21"/>
  <c r="N104" i="21"/>
  <c r="P104" i="21" s="1"/>
  <c r="O104" i="21"/>
  <c r="Q104" i="21"/>
  <c r="R104" i="21"/>
  <c r="S104" i="21"/>
  <c r="T104" i="21"/>
  <c r="U104" i="21"/>
  <c r="V104" i="21"/>
  <c r="W104" i="21"/>
  <c r="Y104" i="21" s="1"/>
  <c r="X104" i="21"/>
  <c r="Z104" i="21"/>
  <c r="AA104" i="21"/>
  <c r="E105" i="21"/>
  <c r="F105" i="21"/>
  <c r="G105" i="21"/>
  <c r="H105" i="21"/>
  <c r="I105" i="21"/>
  <c r="J105" i="21"/>
  <c r="K105" i="21"/>
  <c r="L105" i="21"/>
  <c r="M105" i="21"/>
  <c r="N105" i="21"/>
  <c r="P105" i="21" s="1"/>
  <c r="O105" i="21"/>
  <c r="Q105" i="21"/>
  <c r="R105" i="21"/>
  <c r="S105" i="21"/>
  <c r="T105" i="21"/>
  <c r="U105" i="21"/>
  <c r="V105" i="21"/>
  <c r="W105" i="21"/>
  <c r="X105" i="21"/>
  <c r="Y105" i="21"/>
  <c r="Z105" i="21"/>
  <c r="AA105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W106" i="21"/>
  <c r="X106" i="21"/>
  <c r="Y106" i="21" s="1"/>
  <c r="Z106" i="21"/>
  <c r="AA106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 s="1"/>
  <c r="Q107" i="21"/>
  <c r="R107" i="21"/>
  <c r="S107" i="21"/>
  <c r="T107" i="21"/>
  <c r="U107" i="21"/>
  <c r="V107" i="21"/>
  <c r="W107" i="21"/>
  <c r="Y107" i="21" s="1"/>
  <c r="X107" i="21"/>
  <c r="Z107" i="21"/>
  <c r="AA107" i="21"/>
  <c r="E108" i="21"/>
  <c r="F108" i="21"/>
  <c r="G108" i="21"/>
  <c r="H108" i="21"/>
  <c r="I108" i="21"/>
  <c r="J108" i="21"/>
  <c r="K108" i="21"/>
  <c r="L108" i="21"/>
  <c r="M108" i="21"/>
  <c r="N108" i="21"/>
  <c r="P108" i="21" s="1"/>
  <c r="O108" i="21"/>
  <c r="Q108" i="21"/>
  <c r="R108" i="21"/>
  <c r="S108" i="21"/>
  <c r="T108" i="21"/>
  <c r="U108" i="21"/>
  <c r="V108" i="21"/>
  <c r="W108" i="21"/>
  <c r="Y108" i="21" s="1"/>
  <c r="X108" i="21"/>
  <c r="Z108" i="21"/>
  <c r="AA108" i="21"/>
  <c r="E109" i="21"/>
  <c r="F109" i="21"/>
  <c r="G109" i="21"/>
  <c r="H109" i="21"/>
  <c r="I109" i="21"/>
  <c r="J109" i="21"/>
  <c r="K109" i="21"/>
  <c r="L109" i="21"/>
  <c r="M109" i="21"/>
  <c r="N109" i="21"/>
  <c r="P109" i="21" s="1"/>
  <c r="O109" i="21"/>
  <c r="Q109" i="21"/>
  <c r="R109" i="21"/>
  <c r="S109" i="21"/>
  <c r="T109" i="21"/>
  <c r="U109" i="21"/>
  <c r="V109" i="21"/>
  <c r="W109" i="21"/>
  <c r="X109" i="21"/>
  <c r="Y109" i="21"/>
  <c r="Z109" i="21"/>
  <c r="AA109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W110" i="21"/>
  <c r="X110" i="21"/>
  <c r="Y110" i="21" s="1"/>
  <c r="Z110" i="21"/>
  <c r="AA110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 s="1"/>
  <c r="Q111" i="21"/>
  <c r="R111" i="21"/>
  <c r="S111" i="21"/>
  <c r="T111" i="21"/>
  <c r="U111" i="21"/>
  <c r="V111" i="21"/>
  <c r="W111" i="21"/>
  <c r="Y111" i="21" s="1"/>
  <c r="X111" i="21"/>
  <c r="Z111" i="21"/>
  <c r="AA111" i="21"/>
  <c r="E112" i="21"/>
  <c r="F112" i="21"/>
  <c r="G112" i="21"/>
  <c r="H112" i="21"/>
  <c r="I112" i="21"/>
  <c r="J112" i="21"/>
  <c r="K112" i="21"/>
  <c r="L112" i="21"/>
  <c r="M112" i="21"/>
  <c r="N112" i="21"/>
  <c r="P112" i="21" s="1"/>
  <c r="O112" i="21"/>
  <c r="Q112" i="21"/>
  <c r="R112" i="21"/>
  <c r="S112" i="21"/>
  <c r="T112" i="21"/>
  <c r="U112" i="21"/>
  <c r="V112" i="21"/>
  <c r="W112" i="21"/>
  <c r="Y112" i="21" s="1"/>
  <c r="X112" i="21"/>
  <c r="Z112" i="21"/>
  <c r="AA112" i="21"/>
  <c r="E113" i="21"/>
  <c r="F113" i="21"/>
  <c r="G113" i="21"/>
  <c r="H113" i="21"/>
  <c r="I113" i="21"/>
  <c r="J113" i="21"/>
  <c r="K113" i="21"/>
  <c r="L113" i="21"/>
  <c r="M113" i="21"/>
  <c r="N113" i="21"/>
  <c r="P113" i="21" s="1"/>
  <c r="O113" i="21"/>
  <c r="Q113" i="21"/>
  <c r="R113" i="21"/>
  <c r="S113" i="21"/>
  <c r="T113" i="21"/>
  <c r="U113" i="21"/>
  <c r="V113" i="21"/>
  <c r="W113" i="21"/>
  <c r="X113" i="21"/>
  <c r="Y113" i="21"/>
  <c r="Z113" i="21"/>
  <c r="AA113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W114" i="21"/>
  <c r="X114" i="21"/>
  <c r="Y114" i="21" s="1"/>
  <c r="Z114" i="21"/>
  <c r="AA114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 s="1"/>
  <c r="Q115" i="21"/>
  <c r="R115" i="21"/>
  <c r="S115" i="21"/>
  <c r="T115" i="21"/>
  <c r="U115" i="21"/>
  <c r="V115" i="21"/>
  <c r="W115" i="21"/>
  <c r="Y115" i="21" s="1"/>
  <c r="X115" i="21"/>
  <c r="Z115" i="21"/>
  <c r="AA115" i="21"/>
  <c r="E116" i="21"/>
  <c r="F116" i="21"/>
  <c r="G116" i="21"/>
  <c r="H116" i="21"/>
  <c r="I116" i="21"/>
  <c r="J116" i="21"/>
  <c r="K116" i="21"/>
  <c r="L116" i="21"/>
  <c r="M116" i="21"/>
  <c r="N116" i="21"/>
  <c r="P116" i="21" s="1"/>
  <c r="O116" i="21"/>
  <c r="Q116" i="21"/>
  <c r="R116" i="21"/>
  <c r="S116" i="21"/>
  <c r="T116" i="21"/>
  <c r="U116" i="21"/>
  <c r="V116" i="21"/>
  <c r="W116" i="21"/>
  <c r="Y116" i="21" s="1"/>
  <c r="X116" i="21"/>
  <c r="Z116" i="21"/>
  <c r="AA116" i="21"/>
  <c r="E117" i="21"/>
  <c r="F117" i="21"/>
  <c r="G117" i="21"/>
  <c r="H117" i="21"/>
  <c r="I117" i="21"/>
  <c r="J117" i="21"/>
  <c r="K117" i="21"/>
  <c r="L117" i="21"/>
  <c r="M117" i="21"/>
  <c r="N117" i="21"/>
  <c r="P117" i="21" s="1"/>
  <c r="O117" i="21"/>
  <c r="Q117" i="21"/>
  <c r="R117" i="21"/>
  <c r="S117" i="21"/>
  <c r="T117" i="21"/>
  <c r="U117" i="21"/>
  <c r="V117" i="21"/>
  <c r="W117" i="21"/>
  <c r="X117" i="21"/>
  <c r="Y117" i="21"/>
  <c r="Z117" i="21"/>
  <c r="AA117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W118" i="21"/>
  <c r="X118" i="21"/>
  <c r="Y118" i="21" s="1"/>
  <c r="Z118" i="21"/>
  <c r="AA118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 s="1"/>
  <c r="Q119" i="21"/>
  <c r="R119" i="21"/>
  <c r="S119" i="21"/>
  <c r="T119" i="21"/>
  <c r="U119" i="21"/>
  <c r="V119" i="21"/>
  <c r="W119" i="21"/>
  <c r="Y119" i="21" s="1"/>
  <c r="X119" i="21"/>
  <c r="Z119" i="21"/>
  <c r="AA119" i="21"/>
  <c r="E120" i="21"/>
  <c r="F120" i="21"/>
  <c r="G120" i="21"/>
  <c r="H120" i="21"/>
  <c r="I120" i="21"/>
  <c r="J120" i="21"/>
  <c r="K120" i="21"/>
  <c r="L120" i="21"/>
  <c r="M120" i="21"/>
  <c r="N120" i="21"/>
  <c r="P120" i="21" s="1"/>
  <c r="O120" i="21"/>
  <c r="Q120" i="21"/>
  <c r="R120" i="21"/>
  <c r="S120" i="21"/>
  <c r="T120" i="21"/>
  <c r="U120" i="21"/>
  <c r="V120" i="21"/>
  <c r="W120" i="21"/>
  <c r="Y120" i="21" s="1"/>
  <c r="X120" i="21"/>
  <c r="Z120" i="21"/>
  <c r="AA120" i="21"/>
  <c r="E121" i="21"/>
  <c r="F121" i="21"/>
  <c r="G121" i="21"/>
  <c r="H121" i="21"/>
  <c r="I121" i="21"/>
  <c r="J121" i="21"/>
  <c r="K121" i="21"/>
  <c r="L121" i="21"/>
  <c r="M121" i="21"/>
  <c r="N121" i="21"/>
  <c r="P121" i="21" s="1"/>
  <c r="O121" i="21"/>
  <c r="Q121" i="21"/>
  <c r="R121" i="21"/>
  <c r="S121" i="21"/>
  <c r="T121" i="21"/>
  <c r="U121" i="21"/>
  <c r="V121" i="21"/>
  <c r="W121" i="21"/>
  <c r="X121" i="21"/>
  <c r="Y121" i="21"/>
  <c r="Z121" i="21"/>
  <c r="AA121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W122" i="21"/>
  <c r="X122" i="21"/>
  <c r="Y122" i="21" s="1"/>
  <c r="Z122" i="21"/>
  <c r="AA122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 s="1"/>
  <c r="Q123" i="21"/>
  <c r="R123" i="21"/>
  <c r="S123" i="21"/>
  <c r="T123" i="21"/>
  <c r="U123" i="21"/>
  <c r="V123" i="21"/>
  <c r="W123" i="21"/>
  <c r="Y123" i="21" s="1"/>
  <c r="X123" i="21"/>
  <c r="Z123" i="21"/>
  <c r="AA123" i="21"/>
  <c r="E124" i="21"/>
  <c r="F124" i="21"/>
  <c r="G124" i="21"/>
  <c r="H124" i="21"/>
  <c r="I124" i="21"/>
  <c r="J124" i="21"/>
  <c r="K124" i="21"/>
  <c r="L124" i="21"/>
  <c r="M124" i="21"/>
  <c r="N124" i="21"/>
  <c r="P124" i="21" s="1"/>
  <c r="O124" i="21"/>
  <c r="Q124" i="21"/>
  <c r="R124" i="21"/>
  <c r="S124" i="21"/>
  <c r="T124" i="21"/>
  <c r="U124" i="21"/>
  <c r="V124" i="21"/>
  <c r="W124" i="21"/>
  <c r="Y124" i="21" s="1"/>
  <c r="X124" i="21"/>
  <c r="Z124" i="21"/>
  <c r="AA124" i="21"/>
  <c r="E125" i="21"/>
  <c r="F125" i="21"/>
  <c r="G125" i="21"/>
  <c r="H125" i="21"/>
  <c r="I125" i="21"/>
  <c r="J125" i="21"/>
  <c r="K125" i="21"/>
  <c r="L125" i="21"/>
  <c r="M125" i="21"/>
  <c r="N125" i="21"/>
  <c r="P125" i="21" s="1"/>
  <c r="O125" i="21"/>
  <c r="Q125" i="21"/>
  <c r="R125" i="21"/>
  <c r="S125" i="21"/>
  <c r="T125" i="21"/>
  <c r="U125" i="21"/>
  <c r="V125" i="21"/>
  <c r="W125" i="21"/>
  <c r="X125" i="21"/>
  <c r="Y125" i="21"/>
  <c r="Z125" i="21"/>
  <c r="AA125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W126" i="21"/>
  <c r="X126" i="21"/>
  <c r="Y126" i="21" s="1"/>
  <c r="Z126" i="21"/>
  <c r="AA126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 s="1"/>
  <c r="Q127" i="21"/>
  <c r="R127" i="21"/>
  <c r="S127" i="21"/>
  <c r="T127" i="21"/>
  <c r="U127" i="21"/>
  <c r="V127" i="21"/>
  <c r="W127" i="21"/>
  <c r="Y127" i="21" s="1"/>
  <c r="X127" i="21"/>
  <c r="Z127" i="21"/>
  <c r="AA127" i="21"/>
  <c r="E128" i="21"/>
  <c r="F128" i="21"/>
  <c r="G128" i="21"/>
  <c r="H128" i="21"/>
  <c r="I128" i="21"/>
  <c r="J128" i="21"/>
  <c r="K128" i="21"/>
  <c r="L128" i="21"/>
  <c r="M128" i="21"/>
  <c r="N128" i="21"/>
  <c r="P128" i="21" s="1"/>
  <c r="O128" i="21"/>
  <c r="Q128" i="21"/>
  <c r="R128" i="21"/>
  <c r="S128" i="21"/>
  <c r="T128" i="21"/>
  <c r="U128" i="21"/>
  <c r="V128" i="21"/>
  <c r="W128" i="21"/>
  <c r="Y128" i="21" s="1"/>
  <c r="X128" i="21"/>
  <c r="Z128" i="21"/>
  <c r="AA128" i="21"/>
  <c r="E129" i="21"/>
  <c r="F129" i="21"/>
  <c r="G129" i="21"/>
  <c r="H129" i="21"/>
  <c r="I129" i="21"/>
  <c r="J129" i="21"/>
  <c r="K129" i="21"/>
  <c r="L129" i="21"/>
  <c r="M129" i="21"/>
  <c r="N129" i="21"/>
  <c r="P129" i="21" s="1"/>
  <c r="O129" i="21"/>
  <c r="Q129" i="21"/>
  <c r="R129" i="21"/>
  <c r="S129" i="21"/>
  <c r="T129" i="21"/>
  <c r="U129" i="21"/>
  <c r="V129" i="21"/>
  <c r="W129" i="21"/>
  <c r="X129" i="21"/>
  <c r="Y129" i="21"/>
  <c r="Z129" i="21"/>
  <c r="AA129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W130" i="21"/>
  <c r="X130" i="21"/>
  <c r="Y130" i="21" s="1"/>
  <c r="Z130" i="21"/>
  <c r="AA130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 s="1"/>
  <c r="Q131" i="21"/>
  <c r="R131" i="21"/>
  <c r="S131" i="21"/>
  <c r="T131" i="21"/>
  <c r="U131" i="21"/>
  <c r="V131" i="21"/>
  <c r="W131" i="21"/>
  <c r="Y131" i="21" s="1"/>
  <c r="X131" i="21"/>
  <c r="Z131" i="21"/>
  <c r="AA131" i="21"/>
  <c r="E132" i="21"/>
  <c r="F132" i="21"/>
  <c r="G132" i="21"/>
  <c r="H132" i="21"/>
  <c r="I132" i="21"/>
  <c r="J132" i="21"/>
  <c r="K132" i="21"/>
  <c r="L132" i="21"/>
  <c r="M132" i="21"/>
  <c r="N132" i="21"/>
  <c r="P132" i="21" s="1"/>
  <c r="O132" i="21"/>
  <c r="Q132" i="21"/>
  <c r="R132" i="21"/>
  <c r="S132" i="21"/>
  <c r="T132" i="21"/>
  <c r="U132" i="21"/>
  <c r="V132" i="21"/>
  <c r="W132" i="21"/>
  <c r="Y132" i="21" s="1"/>
  <c r="X132" i="21"/>
  <c r="Z132" i="21"/>
  <c r="AA132" i="21"/>
  <c r="E133" i="21"/>
  <c r="F133" i="21"/>
  <c r="G133" i="21"/>
  <c r="H133" i="21"/>
  <c r="I133" i="21"/>
  <c r="J133" i="21"/>
  <c r="K133" i="21"/>
  <c r="L133" i="21"/>
  <c r="M133" i="21"/>
  <c r="N133" i="21"/>
  <c r="P133" i="21" s="1"/>
  <c r="O133" i="21"/>
  <c r="Q133" i="21"/>
  <c r="R133" i="21"/>
  <c r="S133" i="21"/>
  <c r="T133" i="21"/>
  <c r="U133" i="21"/>
  <c r="V133" i="21"/>
  <c r="W133" i="21"/>
  <c r="X133" i="21"/>
  <c r="Y133" i="21"/>
  <c r="Z133" i="21"/>
  <c r="AA133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T134" i="21"/>
  <c r="U134" i="21"/>
  <c r="V134" i="21"/>
  <c r="W134" i="21"/>
  <c r="X134" i="21"/>
  <c r="Y134" i="21" s="1"/>
  <c r="Z134" i="21"/>
  <c r="AA134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 s="1"/>
  <c r="Q135" i="21"/>
  <c r="R135" i="21"/>
  <c r="S135" i="21"/>
  <c r="T135" i="21"/>
  <c r="U135" i="21"/>
  <c r="V135" i="21"/>
  <c r="W135" i="21"/>
  <c r="Y135" i="21" s="1"/>
  <c r="X135" i="21"/>
  <c r="Z135" i="21"/>
  <c r="AA135" i="21"/>
  <c r="E136" i="21"/>
  <c r="F136" i="21"/>
  <c r="G136" i="21"/>
  <c r="H136" i="21"/>
  <c r="I136" i="21"/>
  <c r="J136" i="21"/>
  <c r="K136" i="21"/>
  <c r="L136" i="21"/>
  <c r="M136" i="21"/>
  <c r="N136" i="21"/>
  <c r="P136" i="21" s="1"/>
  <c r="O136" i="21"/>
  <c r="Q136" i="21"/>
  <c r="R136" i="21"/>
  <c r="S136" i="21"/>
  <c r="T136" i="21"/>
  <c r="U136" i="21"/>
  <c r="V136" i="21"/>
  <c r="W136" i="21"/>
  <c r="Y136" i="21" s="1"/>
  <c r="X136" i="21"/>
  <c r="Z136" i="21"/>
  <c r="AA136" i="21"/>
  <c r="E137" i="21"/>
  <c r="F137" i="21"/>
  <c r="G137" i="21"/>
  <c r="H137" i="21"/>
  <c r="I137" i="21"/>
  <c r="J137" i="21"/>
  <c r="K137" i="21"/>
  <c r="L137" i="21"/>
  <c r="M137" i="21"/>
  <c r="N137" i="21"/>
  <c r="P137" i="21" s="1"/>
  <c r="O137" i="21"/>
  <c r="Q137" i="21"/>
  <c r="R137" i="21"/>
  <c r="S137" i="21"/>
  <c r="T137" i="21"/>
  <c r="U137" i="21"/>
  <c r="V137" i="21"/>
  <c r="W137" i="21"/>
  <c r="X137" i="21"/>
  <c r="Y137" i="21"/>
  <c r="Z137" i="21"/>
  <c r="AA137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T138" i="21"/>
  <c r="U138" i="21"/>
  <c r="V138" i="21"/>
  <c r="W138" i="21"/>
  <c r="X138" i="21"/>
  <c r="Y138" i="21" s="1"/>
  <c r="Z138" i="21"/>
  <c r="AA138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 s="1"/>
  <c r="Q139" i="21"/>
  <c r="R139" i="21"/>
  <c r="S139" i="21"/>
  <c r="T139" i="21"/>
  <c r="U139" i="21"/>
  <c r="V139" i="21"/>
  <c r="W139" i="21"/>
  <c r="Y139" i="21" s="1"/>
  <c r="X139" i="21"/>
  <c r="Z139" i="21"/>
  <c r="AA139" i="21"/>
  <c r="E140" i="21"/>
  <c r="F140" i="21"/>
  <c r="G140" i="21"/>
  <c r="H140" i="21"/>
  <c r="I140" i="21"/>
  <c r="J140" i="21"/>
  <c r="K140" i="21"/>
  <c r="L140" i="21"/>
  <c r="M140" i="21"/>
  <c r="N140" i="21"/>
  <c r="P140" i="21" s="1"/>
  <c r="O140" i="21"/>
  <c r="Q140" i="21"/>
  <c r="R140" i="21"/>
  <c r="S140" i="21"/>
  <c r="T140" i="21"/>
  <c r="U140" i="21"/>
  <c r="V140" i="21"/>
  <c r="W140" i="21"/>
  <c r="Y140" i="21" s="1"/>
  <c r="X140" i="21"/>
  <c r="Z140" i="21"/>
  <c r="AA140" i="21"/>
  <c r="E141" i="21"/>
  <c r="F141" i="21"/>
  <c r="G141" i="21"/>
  <c r="H141" i="21"/>
  <c r="I141" i="21"/>
  <c r="J141" i="21"/>
  <c r="K141" i="21"/>
  <c r="L141" i="21"/>
  <c r="M141" i="21"/>
  <c r="N141" i="21"/>
  <c r="P141" i="21" s="1"/>
  <c r="O141" i="21"/>
  <c r="Q141" i="21"/>
  <c r="R141" i="21"/>
  <c r="S141" i="21"/>
  <c r="T141" i="21"/>
  <c r="U141" i="21"/>
  <c r="V141" i="21"/>
  <c r="W141" i="21"/>
  <c r="X141" i="21"/>
  <c r="Y141" i="21"/>
  <c r="Z141" i="21"/>
  <c r="AA141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W142" i="21"/>
  <c r="X142" i="21"/>
  <c r="Y142" i="21" s="1"/>
  <c r="Z142" i="21"/>
  <c r="AA142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 s="1"/>
  <c r="Q143" i="21"/>
  <c r="R143" i="21"/>
  <c r="S143" i="21"/>
  <c r="T143" i="21"/>
  <c r="U143" i="21"/>
  <c r="V143" i="21"/>
  <c r="W143" i="21"/>
  <c r="Y143" i="21" s="1"/>
  <c r="X143" i="21"/>
  <c r="Z143" i="21"/>
  <c r="AA143" i="21"/>
  <c r="E144" i="21"/>
  <c r="F144" i="21"/>
  <c r="G144" i="21"/>
  <c r="H144" i="21"/>
  <c r="I144" i="21"/>
  <c r="J144" i="21"/>
  <c r="K144" i="21"/>
  <c r="L144" i="21"/>
  <c r="M144" i="21"/>
  <c r="N144" i="21"/>
  <c r="P144" i="21" s="1"/>
  <c r="O144" i="21"/>
  <c r="Q144" i="21"/>
  <c r="R144" i="21"/>
  <c r="S144" i="21"/>
  <c r="T144" i="21"/>
  <c r="U144" i="21"/>
  <c r="V144" i="21"/>
  <c r="W144" i="21"/>
  <c r="Y144" i="21" s="1"/>
  <c r="X144" i="21"/>
  <c r="Z144" i="21"/>
  <c r="AA144" i="21"/>
  <c r="E145" i="21"/>
  <c r="F145" i="21"/>
  <c r="G145" i="21"/>
  <c r="H145" i="21"/>
  <c r="I145" i="21"/>
  <c r="J145" i="21"/>
  <c r="K145" i="21"/>
  <c r="L145" i="21"/>
  <c r="M145" i="21"/>
  <c r="N145" i="21"/>
  <c r="P145" i="21" s="1"/>
  <c r="O145" i="21"/>
  <c r="Q145" i="21"/>
  <c r="R145" i="21"/>
  <c r="S145" i="21"/>
  <c r="T145" i="21"/>
  <c r="U145" i="21"/>
  <c r="V145" i="21"/>
  <c r="W145" i="21"/>
  <c r="X145" i="21"/>
  <c r="Y145" i="21"/>
  <c r="Z145" i="21"/>
  <c r="AA145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W146" i="21"/>
  <c r="X146" i="21"/>
  <c r="Y146" i="21" s="1"/>
  <c r="Z146" i="21"/>
  <c r="AA146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 s="1"/>
  <c r="Q147" i="21"/>
  <c r="R147" i="21"/>
  <c r="S147" i="21"/>
  <c r="T147" i="21"/>
  <c r="U147" i="21"/>
  <c r="V147" i="21"/>
  <c r="W147" i="21"/>
  <c r="Y147" i="21" s="1"/>
  <c r="X147" i="21"/>
  <c r="Z147" i="21"/>
  <c r="AA147" i="21"/>
  <c r="E148" i="21"/>
  <c r="F148" i="21"/>
  <c r="G148" i="21"/>
  <c r="H148" i="21"/>
  <c r="I148" i="21"/>
  <c r="J148" i="21"/>
  <c r="K148" i="21"/>
  <c r="L148" i="21"/>
  <c r="M148" i="21"/>
  <c r="N148" i="21"/>
  <c r="P148" i="21" s="1"/>
  <c r="O148" i="21"/>
  <c r="Q148" i="21"/>
  <c r="R148" i="21"/>
  <c r="S148" i="21"/>
  <c r="T148" i="21"/>
  <c r="U148" i="21"/>
  <c r="V148" i="21"/>
  <c r="W148" i="21"/>
  <c r="Y148" i="21" s="1"/>
  <c r="X148" i="21"/>
  <c r="Z148" i="21"/>
  <c r="AA148" i="21"/>
  <c r="E149" i="21"/>
  <c r="F149" i="21"/>
  <c r="G149" i="21"/>
  <c r="H149" i="21"/>
  <c r="I149" i="21"/>
  <c r="J149" i="21"/>
  <c r="K149" i="21"/>
  <c r="L149" i="21"/>
  <c r="M149" i="21"/>
  <c r="N149" i="21"/>
  <c r="P149" i="21" s="1"/>
  <c r="O149" i="21"/>
  <c r="Q149" i="21"/>
  <c r="R149" i="21"/>
  <c r="S149" i="21"/>
  <c r="T149" i="21"/>
  <c r="U149" i="21"/>
  <c r="V149" i="21"/>
  <c r="W149" i="21"/>
  <c r="X149" i="21"/>
  <c r="Y149" i="21"/>
  <c r="Z149" i="21"/>
  <c r="AA149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W150" i="21"/>
  <c r="X150" i="21"/>
  <c r="Y150" i="21" s="1"/>
  <c r="Z150" i="21"/>
  <c r="AA150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 s="1"/>
  <c r="Q151" i="21"/>
  <c r="R151" i="21"/>
  <c r="S151" i="21"/>
  <c r="T151" i="21"/>
  <c r="U151" i="21"/>
  <c r="V151" i="21"/>
  <c r="W151" i="21"/>
  <c r="Y151" i="21" s="1"/>
  <c r="X151" i="21"/>
  <c r="Z151" i="21"/>
  <c r="AA151" i="21"/>
  <c r="E152" i="21"/>
  <c r="F152" i="21"/>
  <c r="G152" i="21"/>
  <c r="H152" i="21"/>
  <c r="I152" i="21"/>
  <c r="J152" i="21"/>
  <c r="K152" i="21"/>
  <c r="L152" i="21"/>
  <c r="M152" i="21"/>
  <c r="N152" i="21"/>
  <c r="P152" i="21" s="1"/>
  <c r="O152" i="21"/>
  <c r="Q152" i="21"/>
  <c r="R152" i="21"/>
  <c r="S152" i="21"/>
  <c r="T152" i="21"/>
  <c r="U152" i="21"/>
  <c r="V152" i="21"/>
  <c r="W152" i="21"/>
  <c r="Y152" i="21" s="1"/>
  <c r="X152" i="21"/>
  <c r="Z152" i="21"/>
  <c r="AA152" i="21"/>
  <c r="E153" i="21"/>
  <c r="F153" i="21"/>
  <c r="G153" i="21"/>
  <c r="H153" i="21"/>
  <c r="I153" i="21"/>
  <c r="J153" i="21"/>
  <c r="K153" i="21"/>
  <c r="L153" i="21"/>
  <c r="M153" i="21"/>
  <c r="N153" i="21"/>
  <c r="P153" i="21" s="1"/>
  <c r="O153" i="21"/>
  <c r="Q153" i="21"/>
  <c r="R153" i="21"/>
  <c r="S153" i="21"/>
  <c r="T153" i="21"/>
  <c r="U153" i="21"/>
  <c r="V153" i="21"/>
  <c r="W153" i="21"/>
  <c r="X153" i="21"/>
  <c r="Y153" i="21"/>
  <c r="Z153" i="21"/>
  <c r="AA153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T154" i="21"/>
  <c r="U154" i="21"/>
  <c r="V154" i="21"/>
  <c r="W154" i="21"/>
  <c r="X154" i="21"/>
  <c r="Y154" i="21" s="1"/>
  <c r="Z154" i="21"/>
  <c r="AA154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 s="1"/>
  <c r="Q155" i="21"/>
  <c r="R155" i="21"/>
  <c r="S155" i="21"/>
  <c r="T155" i="21"/>
  <c r="U155" i="21"/>
  <c r="V155" i="21"/>
  <c r="W155" i="21"/>
  <c r="Y155" i="21" s="1"/>
  <c r="X155" i="21"/>
  <c r="Z155" i="21"/>
  <c r="AA155" i="21"/>
  <c r="E156" i="21"/>
  <c r="F156" i="21"/>
  <c r="G156" i="21"/>
  <c r="H156" i="21"/>
  <c r="I156" i="21"/>
  <c r="J156" i="21"/>
  <c r="K156" i="21"/>
  <c r="L156" i="21"/>
  <c r="M156" i="21"/>
  <c r="N156" i="21"/>
  <c r="P156" i="21" s="1"/>
  <c r="O156" i="21"/>
  <c r="Q156" i="21"/>
  <c r="R156" i="21"/>
  <c r="S156" i="21"/>
  <c r="T156" i="21"/>
  <c r="U156" i="21"/>
  <c r="V156" i="21"/>
  <c r="W156" i="21"/>
  <c r="Y156" i="21" s="1"/>
  <c r="X156" i="21"/>
  <c r="Z156" i="21"/>
  <c r="AA156" i="21"/>
  <c r="E157" i="21"/>
  <c r="F157" i="21"/>
  <c r="G157" i="21"/>
  <c r="H157" i="21"/>
  <c r="I157" i="21"/>
  <c r="J157" i="21"/>
  <c r="K157" i="21"/>
  <c r="L157" i="21"/>
  <c r="M157" i="21"/>
  <c r="N157" i="21"/>
  <c r="P157" i="21" s="1"/>
  <c r="O157" i="21"/>
  <c r="Q157" i="21"/>
  <c r="R157" i="21"/>
  <c r="S157" i="21"/>
  <c r="T157" i="21"/>
  <c r="U157" i="21"/>
  <c r="V157" i="21"/>
  <c r="W157" i="21"/>
  <c r="X157" i="21"/>
  <c r="Y157" i="21"/>
  <c r="Z157" i="21"/>
  <c r="AA157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T158" i="21"/>
  <c r="U158" i="21"/>
  <c r="V158" i="21"/>
  <c r="W158" i="21"/>
  <c r="X158" i="21"/>
  <c r="Y158" i="21" s="1"/>
  <c r="Z158" i="21"/>
  <c r="AA158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 s="1"/>
  <c r="Q159" i="21"/>
  <c r="R159" i="21"/>
  <c r="S159" i="21"/>
  <c r="T159" i="21"/>
  <c r="U159" i="21"/>
  <c r="V159" i="21"/>
  <c r="W159" i="21"/>
  <c r="Y159" i="21" s="1"/>
  <c r="X159" i="21"/>
  <c r="Z159" i="21"/>
  <c r="AA159" i="21"/>
  <c r="E160" i="21"/>
  <c r="F160" i="21"/>
  <c r="G160" i="21"/>
  <c r="H160" i="21"/>
  <c r="I160" i="21"/>
  <c r="J160" i="21"/>
  <c r="K160" i="21"/>
  <c r="L160" i="21"/>
  <c r="M160" i="21"/>
  <c r="N160" i="21"/>
  <c r="P160" i="21" s="1"/>
  <c r="O160" i="21"/>
  <c r="Q160" i="21"/>
  <c r="R160" i="21"/>
  <c r="S160" i="21"/>
  <c r="T160" i="21"/>
  <c r="U160" i="21"/>
  <c r="V160" i="21"/>
  <c r="W160" i="21"/>
  <c r="Y160" i="21" s="1"/>
  <c r="X160" i="21"/>
  <c r="Z160" i="21"/>
  <c r="AA160" i="21"/>
  <c r="E161" i="21"/>
  <c r="F161" i="21"/>
  <c r="G161" i="21"/>
  <c r="H161" i="21"/>
  <c r="I161" i="21"/>
  <c r="J161" i="21"/>
  <c r="K161" i="21"/>
  <c r="L161" i="21"/>
  <c r="M161" i="21"/>
  <c r="N161" i="21"/>
  <c r="P161" i="21" s="1"/>
  <c r="O161" i="21"/>
  <c r="Q161" i="21"/>
  <c r="R161" i="21"/>
  <c r="S161" i="21"/>
  <c r="T161" i="21"/>
  <c r="U161" i="21"/>
  <c r="V161" i="21"/>
  <c r="W161" i="21"/>
  <c r="X161" i="21"/>
  <c r="Y161" i="21"/>
  <c r="Z161" i="21"/>
  <c r="AA161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T162" i="21"/>
  <c r="U162" i="21"/>
  <c r="V162" i="21"/>
  <c r="W162" i="21"/>
  <c r="X162" i="21"/>
  <c r="Y162" i="21" s="1"/>
  <c r="Z162" i="21"/>
  <c r="AA162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 s="1"/>
  <c r="Q163" i="21"/>
  <c r="R163" i="21"/>
  <c r="S163" i="21"/>
  <c r="T163" i="21"/>
  <c r="U163" i="21"/>
  <c r="V163" i="21"/>
  <c r="W163" i="21"/>
  <c r="Y163" i="21" s="1"/>
  <c r="X163" i="21"/>
  <c r="Z163" i="21"/>
  <c r="AA163" i="21"/>
  <c r="E164" i="21"/>
  <c r="F164" i="21"/>
  <c r="G164" i="21"/>
  <c r="H164" i="21"/>
  <c r="I164" i="21"/>
  <c r="J164" i="21"/>
  <c r="K164" i="21"/>
  <c r="L164" i="21"/>
  <c r="M164" i="21"/>
  <c r="N164" i="21"/>
  <c r="P164" i="21" s="1"/>
  <c r="O164" i="21"/>
  <c r="Q164" i="21"/>
  <c r="R164" i="21"/>
  <c r="S164" i="21"/>
  <c r="T164" i="21"/>
  <c r="U164" i="21"/>
  <c r="V164" i="21"/>
  <c r="W164" i="21"/>
  <c r="Y164" i="21" s="1"/>
  <c r="X164" i="21"/>
  <c r="Z164" i="21"/>
  <c r="AA164" i="21"/>
  <c r="E165" i="21"/>
  <c r="F165" i="21"/>
  <c r="G165" i="21"/>
  <c r="H165" i="21"/>
  <c r="I165" i="21"/>
  <c r="J165" i="21"/>
  <c r="K165" i="21"/>
  <c r="L165" i="21"/>
  <c r="M165" i="21"/>
  <c r="N165" i="21"/>
  <c r="P165" i="21" s="1"/>
  <c r="O165" i="21"/>
  <c r="Q165" i="21"/>
  <c r="R165" i="21"/>
  <c r="S165" i="21"/>
  <c r="T165" i="21"/>
  <c r="U165" i="21"/>
  <c r="V165" i="21"/>
  <c r="W165" i="21"/>
  <c r="X165" i="21"/>
  <c r="Y165" i="21"/>
  <c r="Z165" i="21"/>
  <c r="AA165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T166" i="21"/>
  <c r="U166" i="21"/>
  <c r="V166" i="21"/>
  <c r="W166" i="21"/>
  <c r="X166" i="21"/>
  <c r="Y166" i="21" s="1"/>
  <c r="Z166" i="21"/>
  <c r="AA166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 s="1"/>
  <c r="Q167" i="21"/>
  <c r="R167" i="21"/>
  <c r="S167" i="21"/>
  <c r="T167" i="21"/>
  <c r="U167" i="21"/>
  <c r="V167" i="21"/>
  <c r="W167" i="21"/>
  <c r="Y167" i="21" s="1"/>
  <c r="X167" i="21"/>
  <c r="Z167" i="21"/>
  <c r="AA167" i="21"/>
  <c r="E168" i="21"/>
  <c r="F168" i="21"/>
  <c r="G168" i="21"/>
  <c r="H168" i="21"/>
  <c r="I168" i="21"/>
  <c r="J168" i="21"/>
  <c r="K168" i="21"/>
  <c r="L168" i="21"/>
  <c r="M168" i="21"/>
  <c r="N168" i="21"/>
  <c r="P168" i="21" s="1"/>
  <c r="O168" i="21"/>
  <c r="Q168" i="21"/>
  <c r="R168" i="21"/>
  <c r="S168" i="21"/>
  <c r="T168" i="21"/>
  <c r="U168" i="21"/>
  <c r="V168" i="21"/>
  <c r="W168" i="21"/>
  <c r="Y168" i="21" s="1"/>
  <c r="X168" i="21"/>
  <c r="Z168" i="21"/>
  <c r="AA168" i="21"/>
  <c r="E169" i="21"/>
  <c r="F169" i="21"/>
  <c r="G169" i="21"/>
  <c r="H169" i="21"/>
  <c r="I169" i="21"/>
  <c r="J169" i="21"/>
  <c r="K169" i="21"/>
  <c r="L169" i="21"/>
  <c r="M169" i="21"/>
  <c r="N169" i="21"/>
  <c r="P169" i="21" s="1"/>
  <c r="O169" i="21"/>
  <c r="Q169" i="21"/>
  <c r="R169" i="21"/>
  <c r="S169" i="21"/>
  <c r="T169" i="21"/>
  <c r="U169" i="21"/>
  <c r="V169" i="21"/>
  <c r="W169" i="21"/>
  <c r="X169" i="21"/>
  <c r="Y169" i="21"/>
  <c r="Z169" i="21"/>
  <c r="AA169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S170" i="21"/>
  <c r="T170" i="21"/>
  <c r="U170" i="21"/>
  <c r="V170" i="21"/>
  <c r="W170" i="21"/>
  <c r="X170" i="21"/>
  <c r="Y170" i="21" s="1"/>
  <c r="Z170" i="21"/>
  <c r="AA170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 s="1"/>
  <c r="Q171" i="21"/>
  <c r="R171" i="21"/>
  <c r="S171" i="21"/>
  <c r="T171" i="21"/>
  <c r="U171" i="21"/>
  <c r="V171" i="21"/>
  <c r="W171" i="21"/>
  <c r="Y171" i="21" s="1"/>
  <c r="X171" i="21"/>
  <c r="Z171" i="21"/>
  <c r="AA171" i="21"/>
  <c r="E172" i="21"/>
  <c r="F172" i="21"/>
  <c r="G172" i="21"/>
  <c r="H172" i="21"/>
  <c r="I172" i="21"/>
  <c r="J172" i="21"/>
  <c r="K172" i="21"/>
  <c r="L172" i="21"/>
  <c r="M172" i="21"/>
  <c r="N172" i="21"/>
  <c r="P172" i="21" s="1"/>
  <c r="O172" i="21"/>
  <c r="Q172" i="21"/>
  <c r="R172" i="21"/>
  <c r="S172" i="21"/>
  <c r="T172" i="21"/>
  <c r="U172" i="21"/>
  <c r="V172" i="21"/>
  <c r="W172" i="21"/>
  <c r="Y172" i="21" s="1"/>
  <c r="X172" i="21"/>
  <c r="Z172" i="21"/>
  <c r="AA172" i="21"/>
  <c r="E173" i="21"/>
  <c r="F173" i="21"/>
  <c r="G173" i="21"/>
  <c r="H173" i="21"/>
  <c r="I173" i="21"/>
  <c r="J173" i="21"/>
  <c r="K173" i="21"/>
  <c r="L173" i="21"/>
  <c r="M173" i="21"/>
  <c r="N173" i="21"/>
  <c r="P173" i="21" s="1"/>
  <c r="O173" i="21"/>
  <c r="Q173" i="21"/>
  <c r="R173" i="21"/>
  <c r="S173" i="21"/>
  <c r="T173" i="21"/>
  <c r="U173" i="21"/>
  <c r="V173" i="21"/>
  <c r="W173" i="21"/>
  <c r="X173" i="21"/>
  <c r="Y173" i="21"/>
  <c r="Z173" i="21"/>
  <c r="AA173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S174" i="21"/>
  <c r="T174" i="21"/>
  <c r="U174" i="21"/>
  <c r="V174" i="21"/>
  <c r="W174" i="21"/>
  <c r="X174" i="21"/>
  <c r="Y174" i="21" s="1"/>
  <c r="Z174" i="21"/>
  <c r="AA174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 s="1"/>
  <c r="Q175" i="21"/>
  <c r="R175" i="21"/>
  <c r="S175" i="21"/>
  <c r="T175" i="21"/>
  <c r="U175" i="21"/>
  <c r="V175" i="21"/>
  <c r="W175" i="21"/>
  <c r="Y175" i="21" s="1"/>
  <c r="X175" i="21"/>
  <c r="Z175" i="21"/>
  <c r="AA175" i="21"/>
  <c r="E176" i="21"/>
  <c r="F176" i="21"/>
  <c r="G176" i="21"/>
  <c r="H176" i="21"/>
  <c r="I176" i="21"/>
  <c r="J176" i="21"/>
  <c r="K176" i="21"/>
  <c r="L176" i="21"/>
  <c r="M176" i="21"/>
  <c r="N176" i="21"/>
  <c r="P176" i="21" s="1"/>
  <c r="O176" i="21"/>
  <c r="Q176" i="21"/>
  <c r="R176" i="21"/>
  <c r="S176" i="21"/>
  <c r="T176" i="21"/>
  <c r="U176" i="21"/>
  <c r="V176" i="21"/>
  <c r="W176" i="21"/>
  <c r="Y176" i="21" s="1"/>
  <c r="X176" i="21"/>
  <c r="Z176" i="21"/>
  <c r="AA176" i="21"/>
  <c r="E177" i="21"/>
  <c r="F177" i="21"/>
  <c r="G177" i="21"/>
  <c r="H177" i="21"/>
  <c r="I177" i="21"/>
  <c r="J177" i="21"/>
  <c r="K177" i="21"/>
  <c r="L177" i="21"/>
  <c r="M177" i="21"/>
  <c r="N177" i="21"/>
  <c r="P177" i="21" s="1"/>
  <c r="O177" i="21"/>
  <c r="Q177" i="21"/>
  <c r="R177" i="21"/>
  <c r="S177" i="21"/>
  <c r="T177" i="21"/>
  <c r="U177" i="21"/>
  <c r="V177" i="21"/>
  <c r="W177" i="21"/>
  <c r="X177" i="21"/>
  <c r="Y177" i="21"/>
  <c r="Z177" i="21"/>
  <c r="AA177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S178" i="21"/>
  <c r="T178" i="21"/>
  <c r="U178" i="21"/>
  <c r="V178" i="21"/>
  <c r="W178" i="21"/>
  <c r="X178" i="21"/>
  <c r="Y178" i="21" s="1"/>
  <c r="Z178" i="21"/>
  <c r="AA178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 s="1"/>
  <c r="Q179" i="21"/>
  <c r="R179" i="21"/>
  <c r="S179" i="21"/>
  <c r="T179" i="21"/>
  <c r="U179" i="21"/>
  <c r="V179" i="21"/>
  <c r="W179" i="21"/>
  <c r="Y179" i="21" s="1"/>
  <c r="X179" i="21"/>
  <c r="Z179" i="21"/>
  <c r="AA179" i="21"/>
  <c r="E180" i="21"/>
  <c r="F180" i="21"/>
  <c r="G180" i="21"/>
  <c r="H180" i="21"/>
  <c r="I180" i="21"/>
  <c r="J180" i="21"/>
  <c r="K180" i="21"/>
  <c r="L180" i="21"/>
  <c r="M180" i="21"/>
  <c r="N180" i="21"/>
  <c r="P180" i="21" s="1"/>
  <c r="O180" i="21"/>
  <c r="Q180" i="21"/>
  <c r="R180" i="21"/>
  <c r="S180" i="21"/>
  <c r="T180" i="21"/>
  <c r="U180" i="21"/>
  <c r="V180" i="21"/>
  <c r="W180" i="21"/>
  <c r="Y180" i="21" s="1"/>
  <c r="X180" i="21"/>
  <c r="Z180" i="21"/>
  <c r="AA180" i="21"/>
  <c r="E181" i="21"/>
  <c r="F181" i="21"/>
  <c r="G181" i="21"/>
  <c r="H181" i="21"/>
  <c r="I181" i="21"/>
  <c r="J181" i="21"/>
  <c r="K181" i="21"/>
  <c r="L181" i="21"/>
  <c r="M181" i="21"/>
  <c r="N181" i="21"/>
  <c r="P181" i="21" s="1"/>
  <c r="O181" i="21"/>
  <c r="Q181" i="21"/>
  <c r="R181" i="21"/>
  <c r="S181" i="21"/>
  <c r="T181" i="21"/>
  <c r="U181" i="21"/>
  <c r="V181" i="21"/>
  <c r="W181" i="21"/>
  <c r="X181" i="21"/>
  <c r="Y181" i="21"/>
  <c r="Z181" i="21"/>
  <c r="AA181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S182" i="21"/>
  <c r="T182" i="21"/>
  <c r="U182" i="21"/>
  <c r="V182" i="21"/>
  <c r="W182" i="21"/>
  <c r="X182" i="21"/>
  <c r="Y182" i="21" s="1"/>
  <c r="Z182" i="21"/>
  <c r="AA182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 s="1"/>
  <c r="Q183" i="21"/>
  <c r="R183" i="21"/>
  <c r="S183" i="21"/>
  <c r="T183" i="21"/>
  <c r="U183" i="21"/>
  <c r="V183" i="21"/>
  <c r="W183" i="21"/>
  <c r="Y183" i="21" s="1"/>
  <c r="X183" i="21"/>
  <c r="Z183" i="21"/>
  <c r="AA183" i="21"/>
  <c r="E184" i="21"/>
  <c r="F184" i="21"/>
  <c r="G184" i="21"/>
  <c r="H184" i="21"/>
  <c r="I184" i="21"/>
  <c r="J184" i="21"/>
  <c r="K184" i="21"/>
  <c r="L184" i="21"/>
  <c r="M184" i="21"/>
  <c r="N184" i="21"/>
  <c r="P184" i="21" s="1"/>
  <c r="O184" i="21"/>
  <c r="Q184" i="21"/>
  <c r="R184" i="21"/>
  <c r="S184" i="21"/>
  <c r="T184" i="21"/>
  <c r="U184" i="21"/>
  <c r="V184" i="21"/>
  <c r="W184" i="21"/>
  <c r="Y184" i="21" s="1"/>
  <c r="X184" i="21"/>
  <c r="Z184" i="21"/>
  <c r="AA184" i="21"/>
  <c r="E185" i="21"/>
  <c r="F185" i="21"/>
  <c r="G185" i="21"/>
  <c r="H185" i="21"/>
  <c r="I185" i="21"/>
  <c r="J185" i="21"/>
  <c r="K185" i="21"/>
  <c r="L185" i="21"/>
  <c r="M185" i="21"/>
  <c r="N185" i="21"/>
  <c r="P185" i="21" s="1"/>
  <c r="O185" i="21"/>
  <c r="Q185" i="21"/>
  <c r="R185" i="21"/>
  <c r="S185" i="21"/>
  <c r="T185" i="21"/>
  <c r="U185" i="21"/>
  <c r="V185" i="21"/>
  <c r="W185" i="21"/>
  <c r="X185" i="21"/>
  <c r="Y185" i="21"/>
  <c r="Z185" i="21"/>
  <c r="AA185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S186" i="21"/>
  <c r="T186" i="21"/>
  <c r="U186" i="21"/>
  <c r="V186" i="21"/>
  <c r="W186" i="21"/>
  <c r="X186" i="21"/>
  <c r="Y186" i="21" s="1"/>
  <c r="Z186" i="21"/>
  <c r="AA186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 s="1"/>
  <c r="Q187" i="21"/>
  <c r="R187" i="21"/>
  <c r="S187" i="21"/>
  <c r="T187" i="21"/>
  <c r="U187" i="21"/>
  <c r="V187" i="21"/>
  <c r="W187" i="21"/>
  <c r="Y187" i="21" s="1"/>
  <c r="X187" i="21"/>
  <c r="Z187" i="21"/>
  <c r="AA187" i="21"/>
  <c r="E188" i="21"/>
  <c r="F188" i="21"/>
  <c r="G188" i="21"/>
  <c r="H188" i="21"/>
  <c r="I188" i="21"/>
  <c r="J188" i="21"/>
  <c r="K188" i="21"/>
  <c r="L188" i="21"/>
  <c r="M188" i="21"/>
  <c r="N188" i="21"/>
  <c r="P188" i="21" s="1"/>
  <c r="O188" i="21"/>
  <c r="Q188" i="21"/>
  <c r="R188" i="21"/>
  <c r="S188" i="21"/>
  <c r="T188" i="21"/>
  <c r="U188" i="21"/>
  <c r="V188" i="21"/>
  <c r="W188" i="21"/>
  <c r="Y188" i="21" s="1"/>
  <c r="X188" i="21"/>
  <c r="Z188" i="21"/>
  <c r="AA188" i="21"/>
  <c r="E189" i="21"/>
  <c r="F189" i="21"/>
  <c r="G189" i="21"/>
  <c r="H189" i="21"/>
  <c r="I189" i="21"/>
  <c r="J189" i="21"/>
  <c r="K189" i="21"/>
  <c r="L189" i="21"/>
  <c r="M189" i="21"/>
  <c r="N189" i="21"/>
  <c r="P189" i="21" s="1"/>
  <c r="O189" i="21"/>
  <c r="Q189" i="21"/>
  <c r="R189" i="21"/>
  <c r="S189" i="21"/>
  <c r="T189" i="21"/>
  <c r="U189" i="21"/>
  <c r="V189" i="21"/>
  <c r="W189" i="21"/>
  <c r="X189" i="21"/>
  <c r="Y189" i="21"/>
  <c r="Z189" i="21"/>
  <c r="AA189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S190" i="21"/>
  <c r="T190" i="21"/>
  <c r="U190" i="21"/>
  <c r="V190" i="21"/>
  <c r="W190" i="21"/>
  <c r="X190" i="21"/>
  <c r="Y190" i="21" s="1"/>
  <c r="Z190" i="21"/>
  <c r="AA190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 s="1"/>
  <c r="Q191" i="21"/>
  <c r="R191" i="21"/>
  <c r="S191" i="21"/>
  <c r="T191" i="21"/>
  <c r="U191" i="21"/>
  <c r="V191" i="21"/>
  <c r="W191" i="21"/>
  <c r="Y191" i="21" s="1"/>
  <c r="X191" i="21"/>
  <c r="Z191" i="21"/>
  <c r="AA191" i="21"/>
  <c r="E192" i="21"/>
  <c r="F192" i="21"/>
  <c r="G192" i="21"/>
  <c r="H192" i="21"/>
  <c r="I192" i="21"/>
  <c r="J192" i="21"/>
  <c r="K192" i="21"/>
  <c r="L192" i="21"/>
  <c r="M192" i="21"/>
  <c r="N192" i="21"/>
  <c r="P192" i="21" s="1"/>
  <c r="O192" i="21"/>
  <c r="Q192" i="21"/>
  <c r="R192" i="21"/>
  <c r="S192" i="21"/>
  <c r="T192" i="21"/>
  <c r="U192" i="21"/>
  <c r="V192" i="21"/>
  <c r="W192" i="21"/>
  <c r="Y192" i="21" s="1"/>
  <c r="X192" i="21"/>
  <c r="Z192" i="21"/>
  <c r="AA192" i="21"/>
  <c r="E193" i="21"/>
  <c r="F193" i="21"/>
  <c r="G193" i="21"/>
  <c r="H193" i="21"/>
  <c r="I193" i="21"/>
  <c r="J193" i="21"/>
  <c r="K193" i="21"/>
  <c r="L193" i="21"/>
  <c r="M193" i="21"/>
  <c r="N193" i="21"/>
  <c r="P193" i="21" s="1"/>
  <c r="O193" i="21"/>
  <c r="Q193" i="21"/>
  <c r="R193" i="21"/>
  <c r="S193" i="21"/>
  <c r="T193" i="21"/>
  <c r="U193" i="21"/>
  <c r="V193" i="21"/>
  <c r="W193" i="21"/>
  <c r="X193" i="21"/>
  <c r="Y193" i="21"/>
  <c r="Z193" i="21"/>
  <c r="AA193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S194" i="21"/>
  <c r="T194" i="21"/>
  <c r="U194" i="21"/>
  <c r="V194" i="21"/>
  <c r="W194" i="21"/>
  <c r="X194" i="21"/>
  <c r="Y194" i="21" s="1"/>
  <c r="Z194" i="21"/>
  <c r="AA194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 s="1"/>
  <c r="Q195" i="21"/>
  <c r="R195" i="21"/>
  <c r="S195" i="21"/>
  <c r="T195" i="21"/>
  <c r="U195" i="21"/>
  <c r="V195" i="21"/>
  <c r="W195" i="21"/>
  <c r="Y195" i="21" s="1"/>
  <c r="X195" i="21"/>
  <c r="Z195" i="21"/>
  <c r="AA195" i="21"/>
  <c r="E196" i="21"/>
  <c r="F196" i="21"/>
  <c r="G196" i="21"/>
  <c r="H196" i="21"/>
  <c r="I196" i="21"/>
  <c r="J196" i="21"/>
  <c r="K196" i="21"/>
  <c r="L196" i="21"/>
  <c r="M196" i="21"/>
  <c r="N196" i="21"/>
  <c r="P196" i="21" s="1"/>
  <c r="O196" i="21"/>
  <c r="Q196" i="21"/>
  <c r="R196" i="21"/>
  <c r="S196" i="21"/>
  <c r="T196" i="21"/>
  <c r="U196" i="21"/>
  <c r="V196" i="21"/>
  <c r="W196" i="21"/>
  <c r="Y196" i="21" s="1"/>
  <c r="X196" i="21"/>
  <c r="Z196" i="21"/>
  <c r="AA196" i="21"/>
  <c r="E197" i="21"/>
  <c r="F197" i="21"/>
  <c r="G197" i="21"/>
  <c r="H197" i="21"/>
  <c r="I197" i="21"/>
  <c r="J197" i="21"/>
  <c r="K197" i="21"/>
  <c r="L197" i="21"/>
  <c r="M197" i="21"/>
  <c r="N197" i="21"/>
  <c r="P197" i="21" s="1"/>
  <c r="O197" i="21"/>
  <c r="Q197" i="21"/>
  <c r="R197" i="21"/>
  <c r="S197" i="21"/>
  <c r="T197" i="21"/>
  <c r="U197" i="21"/>
  <c r="V197" i="21"/>
  <c r="W197" i="21"/>
  <c r="X197" i="21"/>
  <c r="Y197" i="21"/>
  <c r="Z197" i="21"/>
  <c r="AA197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S198" i="21"/>
  <c r="T198" i="21"/>
  <c r="U198" i="21"/>
  <c r="V198" i="21"/>
  <c r="W198" i="21"/>
  <c r="X198" i="21"/>
  <c r="Y198" i="21" s="1"/>
  <c r="Z198" i="21"/>
  <c r="AA198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 s="1"/>
  <c r="Q199" i="21"/>
  <c r="R199" i="21"/>
  <c r="S199" i="21"/>
  <c r="T199" i="21"/>
  <c r="U199" i="21"/>
  <c r="V199" i="21"/>
  <c r="W199" i="21"/>
  <c r="Y199" i="21" s="1"/>
  <c r="X199" i="21"/>
  <c r="Z199" i="21"/>
  <c r="AA199" i="21"/>
  <c r="E200" i="21"/>
  <c r="F200" i="21"/>
  <c r="G200" i="21"/>
  <c r="H200" i="21"/>
  <c r="I200" i="21"/>
  <c r="J200" i="21"/>
  <c r="K200" i="21"/>
  <c r="L200" i="21"/>
  <c r="M200" i="21"/>
  <c r="N200" i="21"/>
  <c r="P200" i="21" s="1"/>
  <c r="O200" i="21"/>
  <c r="Q200" i="21"/>
  <c r="R200" i="21"/>
  <c r="S200" i="21"/>
  <c r="T200" i="21"/>
  <c r="U200" i="21"/>
  <c r="V200" i="21"/>
  <c r="W200" i="21"/>
  <c r="Y200" i="21" s="1"/>
  <c r="X200" i="21"/>
  <c r="Z200" i="21"/>
  <c r="AA200" i="21"/>
  <c r="E201" i="21"/>
  <c r="F201" i="21"/>
  <c r="G201" i="21"/>
  <c r="H201" i="21"/>
  <c r="I201" i="21"/>
  <c r="J201" i="21"/>
  <c r="K201" i="21"/>
  <c r="L201" i="21"/>
  <c r="M201" i="21"/>
  <c r="N201" i="21"/>
  <c r="P201" i="21" s="1"/>
  <c r="O201" i="21"/>
  <c r="Q201" i="21"/>
  <c r="R201" i="21"/>
  <c r="S201" i="21"/>
  <c r="T201" i="21"/>
  <c r="U201" i="21"/>
  <c r="V201" i="21"/>
  <c r="W201" i="21"/>
  <c r="X201" i="21"/>
  <c r="Y201" i="21"/>
  <c r="Z201" i="21"/>
  <c r="AA201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S202" i="21"/>
  <c r="T202" i="21"/>
  <c r="U202" i="21"/>
  <c r="V202" i="21"/>
  <c r="W202" i="21"/>
  <c r="X202" i="21"/>
  <c r="Y202" i="21" s="1"/>
  <c r="Z202" i="21"/>
  <c r="AA202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 s="1"/>
  <c r="Q203" i="21"/>
  <c r="R203" i="21"/>
  <c r="S203" i="21"/>
  <c r="T203" i="21"/>
  <c r="U203" i="21"/>
  <c r="V203" i="21"/>
  <c r="W203" i="21"/>
  <c r="Y203" i="21" s="1"/>
  <c r="X203" i="21"/>
  <c r="Z203" i="21"/>
  <c r="AA203" i="21"/>
  <c r="E204" i="21"/>
  <c r="F204" i="21"/>
  <c r="G204" i="21"/>
  <c r="H204" i="21"/>
  <c r="I204" i="21"/>
  <c r="J204" i="21"/>
  <c r="K204" i="21"/>
  <c r="L204" i="21"/>
  <c r="M204" i="21"/>
  <c r="N204" i="21"/>
  <c r="P204" i="21" s="1"/>
  <c r="O204" i="21"/>
  <c r="Q204" i="21"/>
  <c r="R204" i="21"/>
  <c r="S204" i="21"/>
  <c r="T204" i="21"/>
  <c r="U204" i="21"/>
  <c r="V204" i="21"/>
  <c r="W204" i="21"/>
  <c r="Y204" i="21" s="1"/>
  <c r="X204" i="21"/>
  <c r="Z204" i="21"/>
  <c r="AA204" i="21"/>
  <c r="E205" i="21"/>
  <c r="F205" i="21"/>
  <c r="G205" i="21"/>
  <c r="H205" i="21"/>
  <c r="I205" i="21"/>
  <c r="J205" i="21"/>
  <c r="K205" i="21"/>
  <c r="L205" i="21"/>
  <c r="M205" i="21"/>
  <c r="N205" i="21"/>
  <c r="P205" i="21" s="1"/>
  <c r="O205" i="21"/>
  <c r="Q205" i="21"/>
  <c r="R205" i="21"/>
  <c r="S205" i="21"/>
  <c r="T205" i="21"/>
  <c r="U205" i="21"/>
  <c r="V205" i="21"/>
  <c r="W205" i="21"/>
  <c r="X205" i="21"/>
  <c r="Y205" i="21"/>
  <c r="Z205" i="21"/>
  <c r="AA205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S206" i="21"/>
  <c r="T206" i="21"/>
  <c r="U206" i="21"/>
  <c r="V206" i="21"/>
  <c r="W206" i="21"/>
  <c r="X206" i="21"/>
  <c r="Y206" i="21" s="1"/>
  <c r="Z206" i="21"/>
  <c r="AA206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 s="1"/>
  <c r="Q207" i="21"/>
  <c r="R207" i="21"/>
  <c r="S207" i="21"/>
  <c r="T207" i="21"/>
  <c r="U207" i="21"/>
  <c r="V207" i="21"/>
  <c r="W207" i="21"/>
  <c r="Y207" i="21" s="1"/>
  <c r="X207" i="21"/>
  <c r="Z207" i="21"/>
  <c r="AA207" i="21"/>
  <c r="E208" i="21"/>
  <c r="F208" i="21"/>
  <c r="G208" i="21"/>
  <c r="H208" i="21"/>
  <c r="I208" i="21"/>
  <c r="J208" i="21"/>
  <c r="K208" i="21"/>
  <c r="L208" i="21"/>
  <c r="M208" i="21"/>
  <c r="N208" i="21"/>
  <c r="P208" i="21" s="1"/>
  <c r="O208" i="21"/>
  <c r="Q208" i="21"/>
  <c r="R208" i="21"/>
  <c r="S208" i="21"/>
  <c r="T208" i="21"/>
  <c r="U208" i="21"/>
  <c r="V208" i="21"/>
  <c r="W208" i="21"/>
  <c r="Y208" i="21" s="1"/>
  <c r="X208" i="21"/>
  <c r="Z208" i="21"/>
  <c r="AA208" i="21"/>
  <c r="E209" i="21"/>
  <c r="F209" i="21"/>
  <c r="G209" i="21"/>
  <c r="H209" i="21"/>
  <c r="I209" i="21"/>
  <c r="J209" i="21"/>
  <c r="K209" i="21"/>
  <c r="L209" i="21"/>
  <c r="M209" i="21"/>
  <c r="N209" i="21"/>
  <c r="P209" i="21" s="1"/>
  <c r="O209" i="21"/>
  <c r="Q209" i="21"/>
  <c r="R209" i="21"/>
  <c r="S209" i="21"/>
  <c r="T209" i="21"/>
  <c r="U209" i="21"/>
  <c r="V209" i="21"/>
  <c r="W209" i="21"/>
  <c r="X209" i="21"/>
  <c r="Y209" i="21"/>
  <c r="Z209" i="21"/>
  <c r="AA209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S210" i="21"/>
  <c r="T210" i="21"/>
  <c r="U210" i="21"/>
  <c r="V210" i="21"/>
  <c r="W210" i="21"/>
  <c r="X210" i="21"/>
  <c r="Y210" i="21" s="1"/>
  <c r="Z210" i="21"/>
  <c r="AA210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 s="1"/>
  <c r="Q211" i="21"/>
  <c r="R211" i="21"/>
  <c r="S211" i="21"/>
  <c r="T211" i="21"/>
  <c r="U211" i="21"/>
  <c r="V211" i="21"/>
  <c r="W211" i="21"/>
  <c r="Y211" i="21" s="1"/>
  <c r="X211" i="21"/>
  <c r="Z211" i="21"/>
  <c r="AA211" i="21"/>
  <c r="E212" i="21"/>
  <c r="F212" i="21"/>
  <c r="G212" i="21"/>
  <c r="H212" i="21"/>
  <c r="I212" i="21"/>
  <c r="J212" i="21"/>
  <c r="K212" i="21"/>
  <c r="L212" i="21"/>
  <c r="M212" i="21"/>
  <c r="N212" i="21"/>
  <c r="P212" i="21" s="1"/>
  <c r="O212" i="21"/>
  <c r="Q212" i="21"/>
  <c r="R212" i="21"/>
  <c r="S212" i="21"/>
  <c r="T212" i="21"/>
  <c r="U212" i="21"/>
  <c r="V212" i="21"/>
  <c r="W212" i="21"/>
  <c r="Y212" i="21" s="1"/>
  <c r="X212" i="21"/>
  <c r="Z212" i="21"/>
  <c r="AA212" i="21"/>
  <c r="E213" i="21"/>
  <c r="F213" i="21"/>
  <c r="G213" i="21"/>
  <c r="H213" i="21"/>
  <c r="I213" i="21"/>
  <c r="J213" i="21"/>
  <c r="K213" i="21"/>
  <c r="L213" i="21"/>
  <c r="M213" i="21"/>
  <c r="N213" i="21"/>
  <c r="P213" i="21" s="1"/>
  <c r="O213" i="21"/>
  <c r="Q213" i="21"/>
  <c r="R213" i="21"/>
  <c r="S213" i="21"/>
  <c r="T213" i="21"/>
  <c r="U213" i="21"/>
  <c r="V213" i="21"/>
  <c r="W213" i="21"/>
  <c r="X213" i="21"/>
  <c r="Y213" i="21"/>
  <c r="Z213" i="21"/>
  <c r="AA213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S214" i="21"/>
  <c r="T214" i="21"/>
  <c r="U214" i="21"/>
  <c r="V214" i="21"/>
  <c r="W214" i="21"/>
  <c r="X214" i="21"/>
  <c r="Y214" i="21" s="1"/>
  <c r="Z214" i="21"/>
  <c r="AA214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 s="1"/>
  <c r="Q215" i="21"/>
  <c r="R215" i="21"/>
  <c r="S215" i="21"/>
  <c r="T215" i="21"/>
  <c r="U215" i="21"/>
  <c r="V215" i="21"/>
  <c r="W215" i="21"/>
  <c r="Y215" i="21" s="1"/>
  <c r="X215" i="21"/>
  <c r="Z215" i="21"/>
  <c r="AA215" i="21"/>
  <c r="E216" i="21"/>
  <c r="F216" i="21"/>
  <c r="G216" i="21"/>
  <c r="H216" i="21"/>
  <c r="I216" i="21"/>
  <c r="J216" i="21"/>
  <c r="K216" i="21"/>
  <c r="L216" i="21"/>
  <c r="M216" i="21"/>
  <c r="N216" i="21"/>
  <c r="P216" i="21" s="1"/>
  <c r="O216" i="21"/>
  <c r="Q216" i="21"/>
  <c r="R216" i="21"/>
  <c r="S216" i="21"/>
  <c r="T216" i="21"/>
  <c r="U216" i="21"/>
  <c r="V216" i="21"/>
  <c r="W216" i="21"/>
  <c r="Y216" i="21" s="1"/>
  <c r="X216" i="21"/>
  <c r="Z216" i="21"/>
  <c r="AA216" i="21"/>
  <c r="E217" i="21"/>
  <c r="F217" i="21"/>
  <c r="G217" i="21"/>
  <c r="H217" i="21"/>
  <c r="I217" i="21"/>
  <c r="J217" i="21"/>
  <c r="K217" i="21"/>
  <c r="L217" i="21"/>
  <c r="M217" i="21"/>
  <c r="N217" i="21"/>
  <c r="P217" i="21" s="1"/>
  <c r="O217" i="21"/>
  <c r="Q217" i="21"/>
  <c r="R217" i="21"/>
  <c r="S217" i="21"/>
  <c r="T217" i="21"/>
  <c r="U217" i="21"/>
  <c r="V217" i="21"/>
  <c r="W217" i="21"/>
  <c r="X217" i="21"/>
  <c r="Y217" i="21"/>
  <c r="Z217" i="21"/>
  <c r="AA217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S218" i="21"/>
  <c r="T218" i="21"/>
  <c r="U218" i="21"/>
  <c r="V218" i="21"/>
  <c r="W218" i="21"/>
  <c r="X218" i="21"/>
  <c r="Y218" i="21" s="1"/>
  <c r="Z218" i="21"/>
  <c r="AA218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 s="1"/>
  <c r="Q219" i="21"/>
  <c r="R219" i="21"/>
  <c r="S219" i="21"/>
  <c r="T219" i="21"/>
  <c r="U219" i="21"/>
  <c r="V219" i="21"/>
  <c r="W219" i="21"/>
  <c r="Y219" i="21" s="1"/>
  <c r="X219" i="21"/>
  <c r="Z219" i="21"/>
  <c r="AA219" i="21"/>
  <c r="E220" i="21"/>
  <c r="F220" i="21"/>
  <c r="G220" i="21"/>
  <c r="H220" i="21"/>
  <c r="I220" i="21"/>
  <c r="J220" i="21"/>
  <c r="K220" i="21"/>
  <c r="L220" i="21"/>
  <c r="M220" i="21"/>
  <c r="N220" i="21"/>
  <c r="P220" i="21" s="1"/>
  <c r="O220" i="21"/>
  <c r="Q220" i="21"/>
  <c r="R220" i="21"/>
  <c r="S220" i="21"/>
  <c r="T220" i="21"/>
  <c r="U220" i="21"/>
  <c r="V220" i="21"/>
  <c r="W220" i="21"/>
  <c r="Y220" i="21" s="1"/>
  <c r="X220" i="21"/>
  <c r="Z220" i="21"/>
  <c r="AA220" i="21"/>
  <c r="E221" i="21"/>
  <c r="F221" i="21"/>
  <c r="G221" i="21"/>
  <c r="H221" i="21"/>
  <c r="I221" i="21"/>
  <c r="J221" i="21"/>
  <c r="K221" i="21"/>
  <c r="L221" i="21"/>
  <c r="M221" i="21"/>
  <c r="N221" i="21"/>
  <c r="P221" i="21" s="1"/>
  <c r="O221" i="21"/>
  <c r="Q221" i="21"/>
  <c r="R221" i="21"/>
  <c r="S221" i="21"/>
  <c r="T221" i="21"/>
  <c r="U221" i="21"/>
  <c r="V221" i="21"/>
  <c r="W221" i="21"/>
  <c r="X221" i="21"/>
  <c r="Y221" i="21"/>
  <c r="Z221" i="21"/>
  <c r="AA221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S222" i="21"/>
  <c r="T222" i="21"/>
  <c r="U222" i="21"/>
  <c r="V222" i="21"/>
  <c r="W222" i="21"/>
  <c r="X222" i="21"/>
  <c r="Y222" i="21" s="1"/>
  <c r="Z222" i="21"/>
  <c r="AA222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 s="1"/>
  <c r="Q223" i="21"/>
  <c r="R223" i="21"/>
  <c r="S223" i="21"/>
  <c r="T223" i="21"/>
  <c r="U223" i="21"/>
  <c r="V223" i="21"/>
  <c r="W223" i="21"/>
  <c r="Y223" i="21" s="1"/>
  <c r="X223" i="21"/>
  <c r="Z223" i="21"/>
  <c r="AA223" i="21"/>
  <c r="E224" i="21"/>
  <c r="F224" i="21"/>
  <c r="G224" i="21"/>
  <c r="H224" i="21"/>
  <c r="I224" i="21"/>
  <c r="J224" i="21"/>
  <c r="K224" i="21"/>
  <c r="L224" i="21"/>
  <c r="M224" i="21"/>
  <c r="N224" i="21"/>
  <c r="P224" i="21" s="1"/>
  <c r="O224" i="21"/>
  <c r="Q224" i="21"/>
  <c r="R224" i="21"/>
  <c r="S224" i="21"/>
  <c r="T224" i="21"/>
  <c r="U224" i="21"/>
  <c r="V224" i="21"/>
  <c r="W224" i="21"/>
  <c r="Y224" i="21" s="1"/>
  <c r="X224" i="21"/>
  <c r="Z224" i="21"/>
  <c r="AA224" i="21"/>
  <c r="E225" i="21"/>
  <c r="F225" i="21"/>
  <c r="G225" i="21"/>
  <c r="H225" i="21"/>
  <c r="I225" i="21"/>
  <c r="J225" i="21"/>
  <c r="K225" i="21"/>
  <c r="L225" i="21"/>
  <c r="M225" i="21"/>
  <c r="N225" i="21"/>
  <c r="P225" i="21" s="1"/>
  <c r="O225" i="21"/>
  <c r="Q225" i="21"/>
  <c r="R225" i="21"/>
  <c r="S225" i="21"/>
  <c r="T225" i="21"/>
  <c r="U225" i="21"/>
  <c r="V225" i="21"/>
  <c r="W225" i="21"/>
  <c r="X225" i="21"/>
  <c r="Y225" i="21"/>
  <c r="Z225" i="21"/>
  <c r="AA225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S226" i="21"/>
  <c r="T226" i="21"/>
  <c r="U226" i="21"/>
  <c r="V226" i="21"/>
  <c r="W226" i="21"/>
  <c r="X226" i="21"/>
  <c r="Y226" i="21" s="1"/>
  <c r="Z226" i="21"/>
  <c r="AA226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 s="1"/>
  <c r="Q227" i="21"/>
  <c r="R227" i="21"/>
  <c r="S227" i="21"/>
  <c r="T227" i="21"/>
  <c r="U227" i="21"/>
  <c r="V227" i="21"/>
  <c r="W227" i="21"/>
  <c r="Y227" i="21" s="1"/>
  <c r="X227" i="21"/>
  <c r="Z227" i="21"/>
  <c r="AA227" i="21"/>
  <c r="E228" i="21"/>
  <c r="F228" i="21"/>
  <c r="G228" i="21"/>
  <c r="H228" i="21"/>
  <c r="I228" i="21"/>
  <c r="J228" i="21"/>
  <c r="K228" i="21"/>
  <c r="L228" i="21"/>
  <c r="M228" i="21"/>
  <c r="N228" i="21"/>
  <c r="P228" i="21" s="1"/>
  <c r="O228" i="21"/>
  <c r="Q228" i="21"/>
  <c r="R228" i="21"/>
  <c r="S228" i="21"/>
  <c r="T228" i="21"/>
  <c r="U228" i="21"/>
  <c r="V228" i="21"/>
  <c r="W228" i="21"/>
  <c r="Y228" i="21" s="1"/>
  <c r="X228" i="21"/>
  <c r="Z228" i="21"/>
  <c r="AA228" i="21"/>
  <c r="E229" i="21"/>
  <c r="F229" i="21"/>
  <c r="G229" i="21"/>
  <c r="H229" i="21"/>
  <c r="I229" i="21"/>
  <c r="J229" i="21"/>
  <c r="K229" i="21"/>
  <c r="L229" i="21"/>
  <c r="M229" i="21"/>
  <c r="N229" i="21"/>
  <c r="P229" i="21" s="1"/>
  <c r="O229" i="21"/>
  <c r="Q229" i="21"/>
  <c r="R229" i="21"/>
  <c r="S229" i="21"/>
  <c r="T229" i="21"/>
  <c r="U229" i="21"/>
  <c r="V229" i="21"/>
  <c r="W229" i="21"/>
  <c r="X229" i="21"/>
  <c r="Y229" i="21"/>
  <c r="Z229" i="21"/>
  <c r="AA229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S230" i="21"/>
  <c r="T230" i="21"/>
  <c r="U230" i="21"/>
  <c r="V230" i="21"/>
  <c r="W230" i="21"/>
  <c r="X230" i="21"/>
  <c r="Y230" i="21" s="1"/>
  <c r="Z230" i="21"/>
  <c r="AA230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 s="1"/>
  <c r="Q231" i="21"/>
  <c r="R231" i="21"/>
  <c r="S231" i="21"/>
  <c r="T231" i="21"/>
  <c r="U231" i="21"/>
  <c r="V231" i="21"/>
  <c r="W231" i="21"/>
  <c r="Y231" i="21" s="1"/>
  <c r="X231" i="21"/>
  <c r="Z231" i="21"/>
  <c r="AA231" i="21"/>
  <c r="E232" i="21"/>
  <c r="F232" i="21"/>
  <c r="G232" i="21"/>
  <c r="H232" i="21"/>
  <c r="I232" i="21"/>
  <c r="J232" i="21"/>
  <c r="K232" i="21"/>
  <c r="L232" i="21"/>
  <c r="M232" i="21"/>
  <c r="N232" i="21"/>
  <c r="P232" i="21" s="1"/>
  <c r="O232" i="21"/>
  <c r="Q232" i="21"/>
  <c r="R232" i="21"/>
  <c r="S232" i="21"/>
  <c r="T232" i="21"/>
  <c r="U232" i="21"/>
  <c r="V232" i="21"/>
  <c r="W232" i="21"/>
  <c r="Y232" i="21" s="1"/>
  <c r="X232" i="21"/>
  <c r="Z232" i="21"/>
  <c r="AA232" i="21"/>
  <c r="E233" i="21"/>
  <c r="F233" i="21"/>
  <c r="G233" i="21"/>
  <c r="H233" i="21"/>
  <c r="I233" i="21"/>
  <c r="J233" i="21"/>
  <c r="K233" i="21"/>
  <c r="L233" i="21"/>
  <c r="M233" i="21"/>
  <c r="N233" i="21"/>
  <c r="P233" i="21" s="1"/>
  <c r="O233" i="21"/>
  <c r="Q233" i="21"/>
  <c r="R233" i="21"/>
  <c r="S233" i="21"/>
  <c r="T233" i="21"/>
  <c r="U233" i="21"/>
  <c r="V233" i="21"/>
  <c r="W233" i="21"/>
  <c r="X233" i="21"/>
  <c r="Y233" i="21"/>
  <c r="Z233" i="21"/>
  <c r="AA233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S234" i="21"/>
  <c r="T234" i="21"/>
  <c r="U234" i="21"/>
  <c r="V234" i="21"/>
  <c r="W234" i="21"/>
  <c r="X234" i="21"/>
  <c r="Y234" i="21" s="1"/>
  <c r="Z234" i="21"/>
  <c r="AA234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 s="1"/>
  <c r="Q235" i="21"/>
  <c r="R235" i="21"/>
  <c r="S235" i="21"/>
  <c r="T235" i="21"/>
  <c r="U235" i="21"/>
  <c r="V235" i="21"/>
  <c r="W235" i="21"/>
  <c r="Y235" i="21" s="1"/>
  <c r="X235" i="21"/>
  <c r="Z235" i="21"/>
  <c r="AA235" i="21"/>
  <c r="E236" i="21"/>
  <c r="F236" i="21"/>
  <c r="G236" i="21"/>
  <c r="H236" i="21"/>
  <c r="I236" i="21"/>
  <c r="J236" i="21"/>
  <c r="K236" i="21"/>
  <c r="L236" i="21"/>
  <c r="M236" i="21"/>
  <c r="N236" i="21"/>
  <c r="P236" i="21" s="1"/>
  <c r="O236" i="21"/>
  <c r="Q236" i="21"/>
  <c r="R236" i="21"/>
  <c r="S236" i="21"/>
  <c r="T236" i="21"/>
  <c r="U236" i="21"/>
  <c r="V236" i="21"/>
  <c r="W236" i="21"/>
  <c r="Y236" i="21" s="1"/>
  <c r="X236" i="21"/>
  <c r="Z236" i="21"/>
  <c r="AA236" i="21"/>
  <c r="E237" i="21"/>
  <c r="F237" i="21"/>
  <c r="G237" i="21"/>
  <c r="H237" i="21"/>
  <c r="I237" i="21"/>
  <c r="J237" i="21"/>
  <c r="K237" i="21"/>
  <c r="L237" i="21"/>
  <c r="M237" i="21"/>
  <c r="N237" i="21"/>
  <c r="P237" i="21" s="1"/>
  <c r="O237" i="21"/>
  <c r="Q237" i="21"/>
  <c r="R237" i="21"/>
  <c r="S237" i="21"/>
  <c r="T237" i="21"/>
  <c r="U237" i="21"/>
  <c r="V237" i="21"/>
  <c r="W237" i="21"/>
  <c r="X237" i="21"/>
  <c r="Y237" i="21"/>
  <c r="Z237" i="21"/>
  <c r="AA237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S238" i="21"/>
  <c r="T238" i="21"/>
  <c r="U238" i="21"/>
  <c r="V238" i="21"/>
  <c r="W238" i="21"/>
  <c r="X238" i="21"/>
  <c r="Y238" i="21" s="1"/>
  <c r="Z238" i="21"/>
  <c r="AA238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 s="1"/>
  <c r="Q239" i="21"/>
  <c r="R239" i="21"/>
  <c r="S239" i="21"/>
  <c r="T239" i="21"/>
  <c r="U239" i="21"/>
  <c r="V239" i="21"/>
  <c r="W239" i="21"/>
  <c r="Y239" i="21" s="1"/>
  <c r="X239" i="21"/>
  <c r="Z239" i="21"/>
  <c r="AA239" i="21"/>
  <c r="E240" i="21"/>
  <c r="F240" i="21"/>
  <c r="G240" i="21"/>
  <c r="H240" i="21"/>
  <c r="I240" i="21"/>
  <c r="J240" i="21"/>
  <c r="K240" i="21"/>
  <c r="L240" i="21"/>
  <c r="M240" i="21"/>
  <c r="N240" i="21"/>
  <c r="P240" i="21" s="1"/>
  <c r="O240" i="21"/>
  <c r="Q240" i="21"/>
  <c r="R240" i="21"/>
  <c r="S240" i="21"/>
  <c r="T240" i="21"/>
  <c r="U240" i="21"/>
  <c r="V240" i="21"/>
  <c r="W240" i="21"/>
  <c r="Y240" i="21" s="1"/>
  <c r="X240" i="21"/>
  <c r="Z240" i="21"/>
  <c r="AA240" i="21"/>
  <c r="E241" i="21"/>
  <c r="F241" i="21"/>
  <c r="G241" i="21"/>
  <c r="H241" i="21"/>
  <c r="I241" i="21"/>
  <c r="J241" i="21"/>
  <c r="K241" i="21"/>
  <c r="L241" i="21"/>
  <c r="M241" i="21"/>
  <c r="N241" i="21"/>
  <c r="P241" i="21" s="1"/>
  <c r="O241" i="21"/>
  <c r="Q241" i="21"/>
  <c r="R241" i="21"/>
  <c r="S241" i="21"/>
  <c r="T241" i="21"/>
  <c r="U241" i="21"/>
  <c r="V241" i="21"/>
  <c r="W241" i="21"/>
  <c r="X241" i="21"/>
  <c r="Y241" i="21"/>
  <c r="Z241" i="21"/>
  <c r="AA241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S242" i="21"/>
  <c r="T242" i="21"/>
  <c r="U242" i="21"/>
  <c r="V242" i="21"/>
  <c r="W242" i="21"/>
  <c r="X242" i="21"/>
  <c r="Y242" i="21" s="1"/>
  <c r="Z242" i="21"/>
  <c r="AA242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 s="1"/>
  <c r="Q243" i="21"/>
  <c r="R243" i="21"/>
  <c r="S243" i="21"/>
  <c r="T243" i="21"/>
  <c r="U243" i="21"/>
  <c r="V243" i="21"/>
  <c r="W243" i="21"/>
  <c r="Y243" i="21" s="1"/>
  <c r="X243" i="21"/>
  <c r="Z243" i="21"/>
  <c r="AA243" i="21"/>
  <c r="E244" i="21"/>
  <c r="F244" i="21"/>
  <c r="G244" i="21"/>
  <c r="H244" i="21"/>
  <c r="I244" i="21"/>
  <c r="J244" i="21"/>
  <c r="K244" i="21"/>
  <c r="L244" i="21"/>
  <c r="M244" i="21"/>
  <c r="N244" i="21"/>
  <c r="P244" i="21" s="1"/>
  <c r="O244" i="21"/>
  <c r="Q244" i="21"/>
  <c r="R244" i="21"/>
  <c r="S244" i="21"/>
  <c r="T244" i="21"/>
  <c r="U244" i="21"/>
  <c r="V244" i="21"/>
  <c r="W244" i="21"/>
  <c r="Y244" i="21" s="1"/>
  <c r="X244" i="21"/>
  <c r="Z244" i="21"/>
  <c r="AA244" i="21"/>
  <c r="E245" i="21"/>
  <c r="F245" i="21"/>
  <c r="G245" i="21"/>
  <c r="H245" i="21"/>
  <c r="I245" i="21"/>
  <c r="J245" i="21"/>
  <c r="K245" i="21"/>
  <c r="L245" i="21"/>
  <c r="M245" i="21"/>
  <c r="N245" i="21"/>
  <c r="P245" i="21" s="1"/>
  <c r="O245" i="21"/>
  <c r="Q245" i="21"/>
  <c r="R245" i="21"/>
  <c r="S245" i="21"/>
  <c r="T245" i="21"/>
  <c r="U245" i="21"/>
  <c r="V245" i="21"/>
  <c r="W245" i="21"/>
  <c r="X245" i="21"/>
  <c r="Y245" i="21"/>
  <c r="Z245" i="21"/>
  <c r="AA245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S246" i="21"/>
  <c r="T246" i="21"/>
  <c r="U246" i="21"/>
  <c r="V246" i="21"/>
  <c r="W246" i="21"/>
  <c r="X246" i="21"/>
  <c r="Y246" i="21" s="1"/>
  <c r="Z246" i="21"/>
  <c r="AA246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 s="1"/>
  <c r="Q247" i="21"/>
  <c r="R247" i="21"/>
  <c r="S247" i="21"/>
  <c r="T247" i="21"/>
  <c r="U247" i="21"/>
  <c r="V247" i="21"/>
  <c r="W247" i="21"/>
  <c r="Y247" i="21" s="1"/>
  <c r="X247" i="21"/>
  <c r="Z247" i="21"/>
  <c r="AA247" i="21"/>
  <c r="E248" i="21"/>
  <c r="F248" i="21"/>
  <c r="G248" i="21"/>
  <c r="H248" i="21"/>
  <c r="I248" i="21"/>
  <c r="J248" i="21"/>
  <c r="K248" i="21"/>
  <c r="L248" i="21"/>
  <c r="M248" i="21"/>
  <c r="N248" i="21"/>
  <c r="P248" i="21" s="1"/>
  <c r="O248" i="21"/>
  <c r="Q248" i="21"/>
  <c r="R248" i="21"/>
  <c r="S248" i="21"/>
  <c r="T248" i="21"/>
  <c r="U248" i="21"/>
  <c r="V248" i="21"/>
  <c r="W248" i="21"/>
  <c r="Y248" i="21" s="1"/>
  <c r="X248" i="21"/>
  <c r="Z248" i="21"/>
  <c r="AA248" i="21"/>
  <c r="E249" i="21"/>
  <c r="F249" i="21"/>
  <c r="G249" i="21"/>
  <c r="H249" i="21"/>
  <c r="I249" i="21"/>
  <c r="J249" i="21"/>
  <c r="K249" i="21"/>
  <c r="L249" i="21"/>
  <c r="M249" i="21"/>
  <c r="N249" i="21"/>
  <c r="P249" i="21" s="1"/>
  <c r="O249" i="21"/>
  <c r="Q249" i="21"/>
  <c r="R249" i="21"/>
  <c r="S249" i="21"/>
  <c r="T249" i="21"/>
  <c r="U249" i="21"/>
  <c r="V249" i="21"/>
  <c r="W249" i="21"/>
  <c r="X249" i="21"/>
  <c r="Y249" i="21"/>
  <c r="Z249" i="21"/>
  <c r="AA249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Q250" i="21"/>
  <c r="R250" i="21"/>
  <c r="S250" i="21"/>
  <c r="T250" i="21"/>
  <c r="U250" i="21"/>
  <c r="V250" i="21"/>
  <c r="W250" i="21"/>
  <c r="X250" i="21"/>
  <c r="Y250" i="21" s="1"/>
  <c r="Z250" i="21"/>
  <c r="AA250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 s="1"/>
  <c r="Q251" i="21"/>
  <c r="R251" i="21"/>
  <c r="S251" i="21"/>
  <c r="T251" i="21"/>
  <c r="U251" i="21"/>
  <c r="V251" i="21"/>
  <c r="W251" i="21"/>
  <c r="Y251" i="21" s="1"/>
  <c r="X251" i="21"/>
  <c r="Z251" i="21"/>
  <c r="AA251" i="21"/>
  <c r="E252" i="21"/>
  <c r="F252" i="21"/>
  <c r="G252" i="21"/>
  <c r="H252" i="21"/>
  <c r="I252" i="21"/>
  <c r="J252" i="21"/>
  <c r="K252" i="21"/>
  <c r="L252" i="21"/>
  <c r="M252" i="21"/>
  <c r="N252" i="21"/>
  <c r="P252" i="21" s="1"/>
  <c r="O252" i="21"/>
  <c r="Q252" i="21"/>
  <c r="R252" i="21"/>
  <c r="S252" i="21"/>
  <c r="T252" i="21"/>
  <c r="U252" i="21"/>
  <c r="V252" i="21"/>
  <c r="W252" i="21"/>
  <c r="Y252" i="21" s="1"/>
  <c r="X252" i="21"/>
  <c r="Z252" i="21"/>
  <c r="AA252" i="21"/>
  <c r="E253" i="21"/>
  <c r="F253" i="21"/>
  <c r="G253" i="21"/>
  <c r="H253" i="21"/>
  <c r="I253" i="21"/>
  <c r="J253" i="21"/>
  <c r="K253" i="21"/>
  <c r="L253" i="21"/>
  <c r="M253" i="21"/>
  <c r="N253" i="21"/>
  <c r="P253" i="21" s="1"/>
  <c r="O253" i="21"/>
  <c r="Q253" i="21"/>
  <c r="R253" i="21"/>
  <c r="S253" i="21"/>
  <c r="T253" i="21"/>
  <c r="U253" i="21"/>
  <c r="V253" i="21"/>
  <c r="W253" i="21"/>
  <c r="X253" i="21"/>
  <c r="Y253" i="21"/>
  <c r="Z253" i="21"/>
  <c r="AA253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Q254" i="21"/>
  <c r="R254" i="21"/>
  <c r="S254" i="21"/>
  <c r="T254" i="21"/>
  <c r="U254" i="21"/>
  <c r="V254" i="21"/>
  <c r="W254" i="21"/>
  <c r="X254" i="21"/>
  <c r="Y254" i="21" s="1"/>
  <c r="Z254" i="21"/>
  <c r="AA254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 s="1"/>
  <c r="Q255" i="21"/>
  <c r="R255" i="21"/>
  <c r="S255" i="21"/>
  <c r="T255" i="21"/>
  <c r="U255" i="21"/>
  <c r="V255" i="21"/>
  <c r="W255" i="21"/>
  <c r="Y255" i="21" s="1"/>
  <c r="X255" i="21"/>
  <c r="Z255" i="21"/>
  <c r="AA255" i="21"/>
  <c r="E256" i="21"/>
  <c r="F256" i="21"/>
  <c r="G256" i="21"/>
  <c r="H256" i="21"/>
  <c r="I256" i="21"/>
  <c r="J256" i="21"/>
  <c r="K256" i="21"/>
  <c r="L256" i="21"/>
  <c r="M256" i="21"/>
  <c r="N256" i="21"/>
  <c r="P256" i="21" s="1"/>
  <c r="O256" i="21"/>
  <c r="Q256" i="21"/>
  <c r="R256" i="21"/>
  <c r="S256" i="21"/>
  <c r="T256" i="21"/>
  <c r="U256" i="21"/>
  <c r="V256" i="21"/>
  <c r="W256" i="21"/>
  <c r="Y256" i="21" s="1"/>
  <c r="X256" i="21"/>
  <c r="Z256" i="21"/>
  <c r="AA256" i="21"/>
  <c r="E257" i="21"/>
  <c r="F257" i="21"/>
  <c r="G257" i="21"/>
  <c r="H257" i="21"/>
  <c r="I257" i="21"/>
  <c r="J257" i="21"/>
  <c r="K257" i="21"/>
  <c r="L257" i="21"/>
  <c r="M257" i="21"/>
  <c r="N257" i="21"/>
  <c r="P257" i="21" s="1"/>
  <c r="O257" i="21"/>
  <c r="Q257" i="21"/>
  <c r="R257" i="21"/>
  <c r="S257" i="21"/>
  <c r="T257" i="21"/>
  <c r="U257" i="21"/>
  <c r="V257" i="21"/>
  <c r="W257" i="21"/>
  <c r="X257" i="21"/>
  <c r="Y257" i="21"/>
  <c r="Z257" i="21"/>
  <c r="AA257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Q258" i="21"/>
  <c r="R258" i="21"/>
  <c r="S258" i="21"/>
  <c r="T258" i="21"/>
  <c r="U258" i="21"/>
  <c r="V258" i="21"/>
  <c r="W258" i="21"/>
  <c r="X258" i="21"/>
  <c r="Y258" i="21" s="1"/>
  <c r="Z258" i="21"/>
  <c r="AA258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 s="1"/>
  <c r="Q259" i="21"/>
  <c r="R259" i="21"/>
  <c r="S259" i="21"/>
  <c r="T259" i="21"/>
  <c r="U259" i="21"/>
  <c r="V259" i="21"/>
  <c r="W259" i="21"/>
  <c r="Y259" i="21" s="1"/>
  <c r="X259" i="21"/>
  <c r="Z259" i="21"/>
  <c r="AA259" i="21"/>
  <c r="E260" i="21"/>
  <c r="F260" i="21"/>
  <c r="G260" i="21"/>
  <c r="H260" i="21"/>
  <c r="I260" i="21"/>
  <c r="J260" i="21"/>
  <c r="K260" i="21"/>
  <c r="L260" i="21"/>
  <c r="M260" i="21"/>
  <c r="N260" i="21"/>
  <c r="P260" i="21" s="1"/>
  <c r="O260" i="21"/>
  <c r="Q260" i="21"/>
  <c r="R260" i="21"/>
  <c r="S260" i="21"/>
  <c r="T260" i="21"/>
  <c r="U260" i="21"/>
  <c r="V260" i="21"/>
  <c r="W260" i="21"/>
  <c r="Y260" i="21" s="1"/>
  <c r="X260" i="21"/>
  <c r="Z260" i="21"/>
  <c r="AA260" i="21"/>
  <c r="E261" i="21"/>
  <c r="F261" i="21"/>
  <c r="G261" i="21"/>
  <c r="H261" i="21"/>
  <c r="I261" i="21"/>
  <c r="J261" i="21"/>
  <c r="K261" i="21"/>
  <c r="L261" i="21"/>
  <c r="M261" i="21"/>
  <c r="N261" i="21"/>
  <c r="P261" i="21" s="1"/>
  <c r="O261" i="21"/>
  <c r="Q261" i="21"/>
  <c r="R261" i="21"/>
  <c r="S261" i="21"/>
  <c r="T261" i="21"/>
  <c r="U261" i="21"/>
  <c r="V261" i="21"/>
  <c r="W261" i="21"/>
  <c r="X261" i="21"/>
  <c r="Y261" i="21"/>
  <c r="Z261" i="21"/>
  <c r="AA261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Q262" i="21"/>
  <c r="R262" i="21"/>
  <c r="S262" i="21"/>
  <c r="T262" i="21"/>
  <c r="U262" i="21"/>
  <c r="V262" i="21"/>
  <c r="W262" i="21"/>
  <c r="X262" i="21"/>
  <c r="Y262" i="21" s="1"/>
  <c r="Z262" i="21"/>
  <c r="AA262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 s="1"/>
  <c r="Q263" i="21"/>
  <c r="R263" i="21"/>
  <c r="S263" i="21"/>
  <c r="T263" i="21"/>
  <c r="U263" i="21"/>
  <c r="V263" i="21"/>
  <c r="W263" i="21"/>
  <c r="Y263" i="21" s="1"/>
  <c r="X263" i="21"/>
  <c r="Z263" i="21"/>
  <c r="AA263" i="21"/>
  <c r="E264" i="21"/>
  <c r="F264" i="21"/>
  <c r="G264" i="21"/>
  <c r="H264" i="21"/>
  <c r="I264" i="21"/>
  <c r="J264" i="21"/>
  <c r="K264" i="21"/>
  <c r="L264" i="21"/>
  <c r="M264" i="21"/>
  <c r="N264" i="21"/>
  <c r="P264" i="21" s="1"/>
  <c r="O264" i="21"/>
  <c r="Q264" i="21"/>
  <c r="R264" i="21"/>
  <c r="S264" i="21"/>
  <c r="T264" i="21"/>
  <c r="U264" i="21"/>
  <c r="V264" i="21"/>
  <c r="W264" i="21"/>
  <c r="Y264" i="21" s="1"/>
  <c r="X264" i="21"/>
  <c r="Z264" i="21"/>
  <c r="AA264" i="21"/>
  <c r="E265" i="21"/>
  <c r="F265" i="21"/>
  <c r="G265" i="21"/>
  <c r="H265" i="21"/>
  <c r="I265" i="21"/>
  <c r="J265" i="21"/>
  <c r="K265" i="21"/>
  <c r="L265" i="21"/>
  <c r="M265" i="21"/>
  <c r="N265" i="21"/>
  <c r="P265" i="21" s="1"/>
  <c r="O265" i="21"/>
  <c r="Q265" i="21"/>
  <c r="R265" i="21"/>
  <c r="S265" i="21"/>
  <c r="T265" i="21"/>
  <c r="U265" i="21"/>
  <c r="V265" i="21"/>
  <c r="W265" i="21"/>
  <c r="X265" i="21"/>
  <c r="Y265" i="21"/>
  <c r="Z265" i="21"/>
  <c r="AA265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Q266" i="21"/>
  <c r="R266" i="21"/>
  <c r="S266" i="21"/>
  <c r="T266" i="21"/>
  <c r="U266" i="21"/>
  <c r="V266" i="21"/>
  <c r="W266" i="21"/>
  <c r="X266" i="21"/>
  <c r="Y266" i="21" s="1"/>
  <c r="Z266" i="21"/>
  <c r="AA266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 s="1"/>
  <c r="Q267" i="21"/>
  <c r="R267" i="21"/>
  <c r="S267" i="21"/>
  <c r="T267" i="21"/>
  <c r="U267" i="21"/>
  <c r="V267" i="21"/>
  <c r="W267" i="21"/>
  <c r="Y267" i="21" s="1"/>
  <c r="X267" i="21"/>
  <c r="Z267" i="21"/>
  <c r="AA267" i="21"/>
  <c r="E268" i="21"/>
  <c r="F268" i="21"/>
  <c r="G268" i="21"/>
  <c r="H268" i="21"/>
  <c r="I268" i="21"/>
  <c r="J268" i="21"/>
  <c r="K268" i="21"/>
  <c r="L268" i="21"/>
  <c r="M268" i="21"/>
  <c r="N268" i="21"/>
  <c r="P268" i="21" s="1"/>
  <c r="O268" i="21"/>
  <c r="Q268" i="21"/>
  <c r="R268" i="21"/>
  <c r="S268" i="21"/>
  <c r="T268" i="21"/>
  <c r="U268" i="21"/>
  <c r="V268" i="21"/>
  <c r="W268" i="21"/>
  <c r="Y268" i="21" s="1"/>
  <c r="X268" i="21"/>
  <c r="Z268" i="21"/>
  <c r="AA268" i="21"/>
  <c r="E269" i="21"/>
  <c r="F269" i="21"/>
  <c r="G269" i="21"/>
  <c r="H269" i="21"/>
  <c r="I269" i="21"/>
  <c r="J269" i="21"/>
  <c r="K269" i="21"/>
  <c r="L269" i="21"/>
  <c r="M269" i="21"/>
  <c r="N269" i="21"/>
  <c r="P269" i="21" s="1"/>
  <c r="O269" i="21"/>
  <c r="Q269" i="21"/>
  <c r="R269" i="21"/>
  <c r="S269" i="21"/>
  <c r="T269" i="21"/>
  <c r="U269" i="21"/>
  <c r="V269" i="21"/>
  <c r="W269" i="21"/>
  <c r="X269" i="21"/>
  <c r="Y269" i="21"/>
  <c r="Z269" i="21"/>
  <c r="AA269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Q270" i="21"/>
  <c r="R270" i="21"/>
  <c r="S270" i="21"/>
  <c r="T270" i="21"/>
  <c r="U270" i="21"/>
  <c r="V270" i="21"/>
  <c r="W270" i="21"/>
  <c r="X270" i="21"/>
  <c r="Y270" i="21" s="1"/>
  <c r="Z270" i="21"/>
  <c r="AA270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 s="1"/>
  <c r="Q271" i="21"/>
  <c r="R271" i="21"/>
  <c r="S271" i="21"/>
  <c r="T271" i="21"/>
  <c r="U271" i="21"/>
  <c r="V271" i="21"/>
  <c r="W271" i="21"/>
  <c r="Y271" i="21" s="1"/>
  <c r="X271" i="21"/>
  <c r="Z271" i="21"/>
  <c r="AA271" i="21"/>
  <c r="E272" i="21"/>
  <c r="F272" i="21"/>
  <c r="G272" i="21"/>
  <c r="H272" i="21"/>
  <c r="I272" i="21"/>
  <c r="J272" i="21"/>
  <c r="K272" i="21"/>
  <c r="L272" i="21"/>
  <c r="M272" i="21"/>
  <c r="N272" i="21"/>
  <c r="P272" i="21" s="1"/>
  <c r="O272" i="21"/>
  <c r="Q272" i="21"/>
  <c r="R272" i="21"/>
  <c r="S272" i="21"/>
  <c r="T272" i="21"/>
  <c r="U272" i="21"/>
  <c r="V272" i="21"/>
  <c r="W272" i="21"/>
  <c r="Y272" i="21" s="1"/>
  <c r="X272" i="21"/>
  <c r="Z272" i="21"/>
  <c r="AA272" i="21"/>
  <c r="E273" i="21"/>
  <c r="F273" i="21"/>
  <c r="G273" i="21"/>
  <c r="H273" i="21"/>
  <c r="I273" i="21"/>
  <c r="J273" i="21"/>
  <c r="K273" i="21"/>
  <c r="L273" i="21"/>
  <c r="M273" i="21"/>
  <c r="N273" i="21"/>
  <c r="P273" i="21" s="1"/>
  <c r="O273" i="21"/>
  <c r="Q273" i="21"/>
  <c r="R273" i="21"/>
  <c r="S273" i="21"/>
  <c r="T273" i="21"/>
  <c r="U273" i="21"/>
  <c r="V273" i="21"/>
  <c r="W273" i="21"/>
  <c r="X273" i="21"/>
  <c r="Y273" i="21"/>
  <c r="Z273" i="21"/>
  <c r="AA273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Q274" i="21"/>
  <c r="R274" i="21"/>
  <c r="S274" i="21"/>
  <c r="T274" i="21"/>
  <c r="U274" i="21"/>
  <c r="V274" i="21"/>
  <c r="W274" i="21"/>
  <c r="X274" i="21"/>
  <c r="Y274" i="21" s="1"/>
  <c r="Z274" i="21"/>
  <c r="AA274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 s="1"/>
  <c r="Q275" i="21"/>
  <c r="R275" i="21"/>
  <c r="S275" i="21"/>
  <c r="T275" i="21"/>
  <c r="U275" i="21"/>
  <c r="V275" i="21"/>
  <c r="W275" i="21"/>
  <c r="Y275" i="21" s="1"/>
  <c r="X275" i="21"/>
  <c r="Z275" i="21"/>
  <c r="AA275" i="21"/>
  <c r="E276" i="21"/>
  <c r="F276" i="21"/>
  <c r="G276" i="21"/>
  <c r="H276" i="21"/>
  <c r="I276" i="21"/>
  <c r="J276" i="21"/>
  <c r="K276" i="21"/>
  <c r="L276" i="21"/>
  <c r="M276" i="21"/>
  <c r="N276" i="21"/>
  <c r="P276" i="21" s="1"/>
  <c r="O276" i="21"/>
  <c r="Q276" i="21"/>
  <c r="R276" i="21"/>
  <c r="S276" i="21"/>
  <c r="T276" i="21"/>
  <c r="U276" i="21"/>
  <c r="V276" i="21"/>
  <c r="W276" i="21"/>
  <c r="Y276" i="21" s="1"/>
  <c r="X276" i="21"/>
  <c r="Z276" i="21"/>
  <c r="AA276" i="21"/>
  <c r="E277" i="21"/>
  <c r="F277" i="21"/>
  <c r="G277" i="21"/>
  <c r="H277" i="21"/>
  <c r="I277" i="21"/>
  <c r="J277" i="21"/>
  <c r="K277" i="21"/>
  <c r="L277" i="21"/>
  <c r="M277" i="21"/>
  <c r="N277" i="21"/>
  <c r="P277" i="21" s="1"/>
  <c r="O277" i="21"/>
  <c r="Q277" i="21"/>
  <c r="R277" i="21"/>
  <c r="S277" i="21"/>
  <c r="T277" i="21"/>
  <c r="U277" i="21"/>
  <c r="V277" i="21"/>
  <c r="W277" i="21"/>
  <c r="X277" i="21"/>
  <c r="Y277" i="21"/>
  <c r="Z277" i="21"/>
  <c r="AA277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Q278" i="21"/>
  <c r="R278" i="21"/>
  <c r="S278" i="21"/>
  <c r="T278" i="21"/>
  <c r="U278" i="21"/>
  <c r="V278" i="21"/>
  <c r="W278" i="21"/>
  <c r="X278" i="21"/>
  <c r="Y278" i="21" s="1"/>
  <c r="Z278" i="21"/>
  <c r="AA278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 s="1"/>
  <c r="Q279" i="21"/>
  <c r="R279" i="21"/>
  <c r="S279" i="21"/>
  <c r="T279" i="21"/>
  <c r="U279" i="21"/>
  <c r="V279" i="21"/>
  <c r="W279" i="21"/>
  <c r="Y279" i="21" s="1"/>
  <c r="X279" i="21"/>
  <c r="Z279" i="21"/>
  <c r="AA279" i="21"/>
  <c r="E280" i="21"/>
  <c r="F280" i="21"/>
  <c r="G280" i="21"/>
  <c r="H280" i="21"/>
  <c r="I280" i="21"/>
  <c r="J280" i="21"/>
  <c r="K280" i="21"/>
  <c r="L280" i="21"/>
  <c r="M280" i="21"/>
  <c r="N280" i="21"/>
  <c r="P280" i="21" s="1"/>
  <c r="O280" i="21"/>
  <c r="Q280" i="21"/>
  <c r="R280" i="21"/>
  <c r="S280" i="21"/>
  <c r="T280" i="21"/>
  <c r="U280" i="21"/>
  <c r="V280" i="21"/>
  <c r="W280" i="21"/>
  <c r="Y280" i="21" s="1"/>
  <c r="X280" i="21"/>
  <c r="Z280" i="21"/>
  <c r="AA280" i="21"/>
  <c r="E281" i="21"/>
  <c r="F281" i="21"/>
  <c r="G281" i="21"/>
  <c r="H281" i="21"/>
  <c r="I281" i="21"/>
  <c r="J281" i="21"/>
  <c r="K281" i="21"/>
  <c r="L281" i="21"/>
  <c r="M281" i="21"/>
  <c r="N281" i="21"/>
  <c r="P281" i="21" s="1"/>
  <c r="O281" i="21"/>
  <c r="Q281" i="21"/>
  <c r="R281" i="21"/>
  <c r="S281" i="21"/>
  <c r="T281" i="21"/>
  <c r="U281" i="21"/>
  <c r="V281" i="21"/>
  <c r="W281" i="21"/>
  <c r="X281" i="21"/>
  <c r="Y281" i="21"/>
  <c r="Z281" i="21"/>
  <c r="AA281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Q282" i="21"/>
  <c r="R282" i="21"/>
  <c r="S282" i="21"/>
  <c r="T282" i="21"/>
  <c r="U282" i="21"/>
  <c r="V282" i="21"/>
  <c r="W282" i="21"/>
  <c r="X282" i="21"/>
  <c r="Y282" i="21" s="1"/>
  <c r="Z282" i="21"/>
  <c r="AA282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 s="1"/>
  <c r="Q283" i="21"/>
  <c r="R283" i="21"/>
  <c r="S283" i="21"/>
  <c r="T283" i="21"/>
  <c r="U283" i="21"/>
  <c r="V283" i="21"/>
  <c r="W283" i="21"/>
  <c r="Y283" i="21" s="1"/>
  <c r="X283" i="21"/>
  <c r="Z283" i="21"/>
  <c r="AA283" i="21"/>
  <c r="E284" i="21"/>
  <c r="F284" i="21"/>
  <c r="G284" i="21"/>
  <c r="H284" i="21"/>
  <c r="I284" i="21"/>
  <c r="J284" i="21"/>
  <c r="K284" i="21"/>
  <c r="L284" i="21"/>
  <c r="M284" i="21"/>
  <c r="N284" i="21"/>
  <c r="P284" i="21" s="1"/>
  <c r="O284" i="21"/>
  <c r="Q284" i="21"/>
  <c r="R284" i="21"/>
  <c r="S284" i="21"/>
  <c r="T284" i="21"/>
  <c r="U284" i="21"/>
  <c r="V284" i="21"/>
  <c r="W284" i="21"/>
  <c r="Y284" i="21" s="1"/>
  <c r="X284" i="21"/>
  <c r="Z284" i="21"/>
  <c r="AA284" i="21"/>
  <c r="E285" i="21"/>
  <c r="F285" i="21"/>
  <c r="G285" i="21"/>
  <c r="H285" i="21"/>
  <c r="I285" i="21"/>
  <c r="J285" i="21"/>
  <c r="K285" i="21"/>
  <c r="L285" i="21"/>
  <c r="M285" i="21"/>
  <c r="N285" i="21"/>
  <c r="P285" i="21" s="1"/>
  <c r="O285" i="21"/>
  <c r="Q285" i="21"/>
  <c r="R285" i="21"/>
  <c r="S285" i="21"/>
  <c r="T285" i="21"/>
  <c r="U285" i="21"/>
  <c r="V285" i="21"/>
  <c r="W285" i="21"/>
  <c r="X285" i="21"/>
  <c r="Y285" i="21"/>
  <c r="Z285" i="21"/>
  <c r="AA285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Q286" i="21"/>
  <c r="R286" i="21"/>
  <c r="S286" i="21"/>
  <c r="T286" i="21"/>
  <c r="U286" i="21"/>
  <c r="V286" i="21"/>
  <c r="W286" i="21"/>
  <c r="X286" i="21"/>
  <c r="Y286" i="21" s="1"/>
  <c r="Z286" i="21"/>
  <c r="AA286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 s="1"/>
  <c r="Q287" i="21"/>
  <c r="R287" i="21"/>
  <c r="S287" i="21"/>
  <c r="T287" i="21"/>
  <c r="U287" i="21"/>
  <c r="V287" i="21"/>
  <c r="W287" i="21"/>
  <c r="Y287" i="21" s="1"/>
  <c r="X287" i="21"/>
  <c r="Z287" i="21"/>
  <c r="AA287" i="21"/>
  <c r="E288" i="21"/>
  <c r="F288" i="21"/>
  <c r="G288" i="21"/>
  <c r="H288" i="21"/>
  <c r="I288" i="21"/>
  <c r="J288" i="21"/>
  <c r="K288" i="21"/>
  <c r="L288" i="21"/>
  <c r="M288" i="21"/>
  <c r="N288" i="21"/>
  <c r="P288" i="21" s="1"/>
  <c r="O288" i="21"/>
  <c r="Q288" i="21"/>
  <c r="R288" i="21"/>
  <c r="S288" i="21"/>
  <c r="T288" i="21"/>
  <c r="U288" i="21"/>
  <c r="V288" i="21"/>
  <c r="W288" i="21"/>
  <c r="Y288" i="21" s="1"/>
  <c r="X288" i="21"/>
  <c r="Z288" i="21"/>
  <c r="AA288" i="21"/>
  <c r="E289" i="21"/>
  <c r="F289" i="21"/>
  <c r="G289" i="21"/>
  <c r="H289" i="21"/>
  <c r="I289" i="21"/>
  <c r="J289" i="21"/>
  <c r="K289" i="21"/>
  <c r="L289" i="21"/>
  <c r="M289" i="21"/>
  <c r="N289" i="21"/>
  <c r="P289" i="21" s="1"/>
  <c r="O289" i="21"/>
  <c r="Q289" i="21"/>
  <c r="R289" i="21"/>
  <c r="S289" i="21"/>
  <c r="T289" i="21"/>
  <c r="U289" i="21"/>
  <c r="V289" i="21"/>
  <c r="W289" i="21"/>
  <c r="X289" i="21"/>
  <c r="Y289" i="21"/>
  <c r="Z289" i="21"/>
  <c r="AA289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Q290" i="21"/>
  <c r="R290" i="21"/>
  <c r="S290" i="21"/>
  <c r="T290" i="21"/>
  <c r="U290" i="21"/>
  <c r="V290" i="21"/>
  <c r="W290" i="21"/>
  <c r="X290" i="21"/>
  <c r="Y290" i="21" s="1"/>
  <c r="Z290" i="21"/>
  <c r="AA290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 s="1"/>
  <c r="Q291" i="21"/>
  <c r="R291" i="21"/>
  <c r="S291" i="21"/>
  <c r="T291" i="21"/>
  <c r="U291" i="21"/>
  <c r="V291" i="21"/>
  <c r="W291" i="21"/>
  <c r="Y291" i="21" s="1"/>
  <c r="X291" i="21"/>
  <c r="Z291" i="21"/>
  <c r="AA291" i="21"/>
  <c r="E292" i="21"/>
  <c r="F292" i="21"/>
  <c r="G292" i="21"/>
  <c r="H292" i="21"/>
  <c r="I292" i="21"/>
  <c r="J292" i="21"/>
  <c r="K292" i="21"/>
  <c r="L292" i="21"/>
  <c r="M292" i="21"/>
  <c r="N292" i="21"/>
  <c r="P292" i="21" s="1"/>
  <c r="O292" i="21"/>
  <c r="Q292" i="21"/>
  <c r="R292" i="21"/>
  <c r="S292" i="21"/>
  <c r="T292" i="21"/>
  <c r="U292" i="21"/>
  <c r="V292" i="21"/>
  <c r="W292" i="21"/>
  <c r="Y292" i="21" s="1"/>
  <c r="X292" i="21"/>
  <c r="Z292" i="21"/>
  <c r="AA292" i="21"/>
  <c r="E293" i="21"/>
  <c r="F293" i="21"/>
  <c r="G293" i="21"/>
  <c r="H293" i="21"/>
  <c r="I293" i="21"/>
  <c r="J293" i="21"/>
  <c r="K293" i="21"/>
  <c r="L293" i="21"/>
  <c r="M293" i="21"/>
  <c r="N293" i="21"/>
  <c r="P293" i="21" s="1"/>
  <c r="O293" i="21"/>
  <c r="Q293" i="21"/>
  <c r="R293" i="21"/>
  <c r="S293" i="21"/>
  <c r="T293" i="21"/>
  <c r="U293" i="21"/>
  <c r="V293" i="21"/>
  <c r="W293" i="21"/>
  <c r="X293" i="21"/>
  <c r="Y293" i="21"/>
  <c r="Z293" i="21"/>
  <c r="AA293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Q294" i="21"/>
  <c r="R294" i="21"/>
  <c r="S294" i="21"/>
  <c r="T294" i="21"/>
  <c r="U294" i="21"/>
  <c r="V294" i="21"/>
  <c r="W294" i="21"/>
  <c r="X294" i="21"/>
  <c r="Y294" i="21" s="1"/>
  <c r="Z294" i="21"/>
  <c r="AA294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 s="1"/>
  <c r="Q295" i="21"/>
  <c r="R295" i="21"/>
  <c r="S295" i="21"/>
  <c r="T295" i="21"/>
  <c r="U295" i="21"/>
  <c r="V295" i="21"/>
  <c r="W295" i="21"/>
  <c r="Y295" i="21" s="1"/>
  <c r="X295" i="21"/>
  <c r="Z295" i="21"/>
  <c r="AA295" i="21"/>
  <c r="E296" i="21"/>
  <c r="F296" i="21"/>
  <c r="G296" i="21"/>
  <c r="H296" i="21"/>
  <c r="I296" i="21"/>
  <c r="J296" i="21"/>
  <c r="K296" i="21"/>
  <c r="L296" i="21"/>
  <c r="M296" i="21"/>
  <c r="N296" i="21"/>
  <c r="P296" i="21" s="1"/>
  <c r="O296" i="21"/>
  <c r="Q296" i="21"/>
  <c r="R296" i="21"/>
  <c r="S296" i="21"/>
  <c r="T296" i="21"/>
  <c r="U296" i="21"/>
  <c r="V296" i="21"/>
  <c r="W296" i="21"/>
  <c r="Y296" i="21" s="1"/>
  <c r="X296" i="21"/>
  <c r="Z296" i="21"/>
  <c r="AA296" i="21"/>
  <c r="E297" i="21"/>
  <c r="F297" i="21"/>
  <c r="G297" i="21"/>
  <c r="H297" i="21"/>
  <c r="I297" i="21"/>
  <c r="J297" i="21"/>
  <c r="K297" i="21"/>
  <c r="L297" i="21"/>
  <c r="M297" i="21"/>
  <c r="N297" i="21"/>
  <c r="P297" i="21" s="1"/>
  <c r="O297" i="21"/>
  <c r="Q297" i="21"/>
  <c r="R297" i="21"/>
  <c r="S297" i="21"/>
  <c r="T297" i="21"/>
  <c r="U297" i="21"/>
  <c r="V297" i="21"/>
  <c r="W297" i="21"/>
  <c r="X297" i="21"/>
  <c r="Y297" i="21"/>
  <c r="Z297" i="21"/>
  <c r="AA297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Q298" i="21"/>
  <c r="R298" i="21"/>
  <c r="S298" i="21"/>
  <c r="T298" i="21"/>
  <c r="U298" i="21"/>
  <c r="V298" i="21"/>
  <c r="W298" i="21"/>
  <c r="X298" i="21"/>
  <c r="Y298" i="21" s="1"/>
  <c r="Z298" i="21"/>
  <c r="AA298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 s="1"/>
  <c r="Q299" i="21"/>
  <c r="R299" i="21"/>
  <c r="S299" i="21"/>
  <c r="T299" i="21"/>
  <c r="U299" i="21"/>
  <c r="V299" i="21"/>
  <c r="W299" i="21"/>
  <c r="Y299" i="21" s="1"/>
  <c r="X299" i="21"/>
  <c r="Z299" i="21"/>
  <c r="AA299" i="21"/>
  <c r="E300" i="21"/>
  <c r="F300" i="21"/>
  <c r="G300" i="21"/>
  <c r="H300" i="21"/>
  <c r="I300" i="21"/>
  <c r="J300" i="21"/>
  <c r="K300" i="21"/>
  <c r="L300" i="21"/>
  <c r="M300" i="21"/>
  <c r="N300" i="21"/>
  <c r="P300" i="21" s="1"/>
  <c r="O300" i="21"/>
  <c r="Q300" i="21"/>
  <c r="R300" i="21"/>
  <c r="S300" i="21"/>
  <c r="T300" i="21"/>
  <c r="U300" i="21"/>
  <c r="V300" i="21"/>
  <c r="W300" i="21"/>
  <c r="Y300" i="21" s="1"/>
  <c r="X300" i="21"/>
  <c r="Z300" i="21"/>
  <c r="AA300" i="21"/>
  <c r="E301" i="21"/>
  <c r="F301" i="21"/>
  <c r="G301" i="21"/>
  <c r="H301" i="21"/>
  <c r="I301" i="21"/>
  <c r="J301" i="21"/>
  <c r="K301" i="21"/>
  <c r="L301" i="21"/>
  <c r="M301" i="21"/>
  <c r="N301" i="21"/>
  <c r="P301" i="21" s="1"/>
  <c r="O301" i="21"/>
  <c r="Q301" i="21"/>
  <c r="R301" i="21"/>
  <c r="S301" i="21"/>
  <c r="T301" i="21"/>
  <c r="U301" i="21"/>
  <c r="V301" i="21"/>
  <c r="W301" i="21"/>
  <c r="X301" i="21"/>
  <c r="Y301" i="21"/>
  <c r="Z301" i="21"/>
  <c r="AA301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Q302" i="21"/>
  <c r="R302" i="21"/>
  <c r="S302" i="21"/>
  <c r="T302" i="21"/>
  <c r="U302" i="21"/>
  <c r="V302" i="21"/>
  <c r="W302" i="21"/>
  <c r="X302" i="21"/>
  <c r="Y302" i="21" s="1"/>
  <c r="Z302" i="21"/>
  <c r="AA302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 s="1"/>
  <c r="Q303" i="21"/>
  <c r="R303" i="21"/>
  <c r="S303" i="21"/>
  <c r="T303" i="21"/>
  <c r="U303" i="21"/>
  <c r="V303" i="21"/>
  <c r="W303" i="21"/>
  <c r="Y303" i="21" s="1"/>
  <c r="X303" i="21"/>
  <c r="Z303" i="21"/>
  <c r="AA303" i="21"/>
  <c r="E304" i="21"/>
  <c r="F304" i="21"/>
  <c r="G304" i="21"/>
  <c r="H304" i="21"/>
  <c r="I304" i="21"/>
  <c r="J304" i="21"/>
  <c r="K304" i="21"/>
  <c r="L304" i="21"/>
  <c r="M304" i="21"/>
  <c r="N304" i="21"/>
  <c r="P304" i="21" s="1"/>
  <c r="O304" i="21"/>
  <c r="Q304" i="21"/>
  <c r="R304" i="21"/>
  <c r="S304" i="21"/>
  <c r="T304" i="21"/>
  <c r="U304" i="21"/>
  <c r="V304" i="21"/>
  <c r="W304" i="21"/>
  <c r="Y304" i="21" s="1"/>
  <c r="X304" i="21"/>
  <c r="Z304" i="21"/>
  <c r="AA304" i="21"/>
  <c r="E305" i="21"/>
  <c r="F305" i="21"/>
  <c r="G305" i="21"/>
  <c r="H305" i="21"/>
  <c r="I305" i="21"/>
  <c r="J305" i="21"/>
  <c r="K305" i="21"/>
  <c r="L305" i="21"/>
  <c r="M305" i="21"/>
  <c r="N305" i="21"/>
  <c r="P305" i="21" s="1"/>
  <c r="O305" i="21"/>
  <c r="Q305" i="21"/>
  <c r="R305" i="21"/>
  <c r="S305" i="21"/>
  <c r="T305" i="21"/>
  <c r="U305" i="21"/>
  <c r="V305" i="21"/>
  <c r="W305" i="21"/>
  <c r="X305" i="21"/>
  <c r="Y305" i="21"/>
  <c r="Z305" i="21"/>
  <c r="AA305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Q306" i="21"/>
  <c r="R306" i="21"/>
  <c r="S306" i="21"/>
  <c r="T306" i="21"/>
  <c r="U306" i="21"/>
  <c r="V306" i="21"/>
  <c r="W306" i="21"/>
  <c r="X306" i="21"/>
  <c r="Y306" i="21" s="1"/>
  <c r="Z306" i="21"/>
  <c r="AA306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 s="1"/>
  <c r="Q307" i="21"/>
  <c r="R307" i="21"/>
  <c r="S307" i="21"/>
  <c r="T307" i="21"/>
  <c r="U307" i="21"/>
  <c r="V307" i="21"/>
  <c r="W307" i="21"/>
  <c r="Y307" i="21" s="1"/>
  <c r="X307" i="21"/>
  <c r="Z307" i="21"/>
  <c r="AA307" i="21"/>
  <c r="E308" i="21"/>
  <c r="F308" i="21"/>
  <c r="G308" i="21"/>
  <c r="H308" i="21"/>
  <c r="I308" i="21"/>
  <c r="J308" i="21"/>
  <c r="K308" i="21"/>
  <c r="L308" i="21"/>
  <c r="M308" i="21"/>
  <c r="N308" i="21"/>
  <c r="P308" i="21" s="1"/>
  <c r="O308" i="21"/>
  <c r="Q308" i="21"/>
  <c r="R308" i="21"/>
  <c r="S308" i="21"/>
  <c r="T308" i="21"/>
  <c r="U308" i="21"/>
  <c r="V308" i="21"/>
  <c r="W308" i="21"/>
  <c r="Y308" i="21" s="1"/>
  <c r="X308" i="21"/>
  <c r="Z308" i="21"/>
  <c r="AA308" i="21"/>
  <c r="E309" i="21"/>
  <c r="F309" i="21"/>
  <c r="G309" i="21"/>
  <c r="H309" i="21"/>
  <c r="I309" i="21"/>
  <c r="J309" i="21"/>
  <c r="K309" i="21"/>
  <c r="L309" i="21"/>
  <c r="M309" i="21"/>
  <c r="N309" i="21"/>
  <c r="P309" i="21" s="1"/>
  <c r="O309" i="21"/>
  <c r="Q309" i="21"/>
  <c r="R309" i="21"/>
  <c r="S309" i="21"/>
  <c r="T309" i="21"/>
  <c r="U309" i="21"/>
  <c r="V309" i="21"/>
  <c r="W309" i="21"/>
  <c r="X309" i="21"/>
  <c r="Y309" i="21"/>
  <c r="Z309" i="21"/>
  <c r="AA309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Q310" i="21"/>
  <c r="R310" i="21"/>
  <c r="S310" i="21"/>
  <c r="T310" i="21"/>
  <c r="U310" i="21"/>
  <c r="V310" i="21"/>
  <c r="W310" i="21"/>
  <c r="X310" i="21"/>
  <c r="Y310" i="21" s="1"/>
  <c r="Z310" i="21"/>
  <c r="AA310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 s="1"/>
  <c r="Q311" i="21"/>
  <c r="R311" i="21"/>
  <c r="S311" i="21"/>
  <c r="T311" i="21"/>
  <c r="U311" i="21"/>
  <c r="V311" i="21"/>
  <c r="W311" i="21"/>
  <c r="Y311" i="21" s="1"/>
  <c r="X311" i="21"/>
  <c r="Z311" i="21"/>
  <c r="AA311" i="21"/>
  <c r="E312" i="21"/>
  <c r="F312" i="21"/>
  <c r="G312" i="21"/>
  <c r="H312" i="21"/>
  <c r="I312" i="21"/>
  <c r="J312" i="21"/>
  <c r="K312" i="21"/>
  <c r="L312" i="21"/>
  <c r="M312" i="21"/>
  <c r="N312" i="21"/>
  <c r="P312" i="21" s="1"/>
  <c r="O312" i="21"/>
  <c r="Q312" i="21"/>
  <c r="R312" i="21"/>
  <c r="S312" i="21"/>
  <c r="T312" i="21"/>
  <c r="U312" i="21"/>
  <c r="V312" i="21"/>
  <c r="W312" i="21"/>
  <c r="Y312" i="21" s="1"/>
  <c r="X312" i="21"/>
  <c r="Z312" i="21"/>
  <c r="AA312" i="21"/>
  <c r="E313" i="21"/>
  <c r="F313" i="21"/>
  <c r="G313" i="21"/>
  <c r="H313" i="21"/>
  <c r="I313" i="21"/>
  <c r="J313" i="21"/>
  <c r="K313" i="21"/>
  <c r="L313" i="21"/>
  <c r="M313" i="21"/>
  <c r="N313" i="21"/>
  <c r="P313" i="21" s="1"/>
  <c r="O313" i="21"/>
  <c r="Q313" i="21"/>
  <c r="R313" i="21"/>
  <c r="S313" i="21"/>
  <c r="T313" i="21"/>
  <c r="U313" i="21"/>
  <c r="V313" i="21"/>
  <c r="W313" i="21"/>
  <c r="X313" i="21"/>
  <c r="Y313" i="21"/>
  <c r="Z313" i="21"/>
  <c r="AA313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Q314" i="21"/>
  <c r="R314" i="21"/>
  <c r="S314" i="21"/>
  <c r="T314" i="21"/>
  <c r="U314" i="21"/>
  <c r="V314" i="21"/>
  <c r="W314" i="21"/>
  <c r="X314" i="21"/>
  <c r="Y314" i="21" s="1"/>
  <c r="Z314" i="21"/>
  <c r="AA314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 s="1"/>
  <c r="Q315" i="21"/>
  <c r="R315" i="21"/>
  <c r="S315" i="21"/>
  <c r="T315" i="21"/>
  <c r="U315" i="21"/>
  <c r="V315" i="21"/>
  <c r="W315" i="21"/>
  <c r="Y315" i="21" s="1"/>
  <c r="X315" i="21"/>
  <c r="Z315" i="21"/>
  <c r="AA315" i="21"/>
  <c r="E316" i="21"/>
  <c r="F316" i="21"/>
  <c r="G316" i="21"/>
  <c r="H316" i="21"/>
  <c r="I316" i="21"/>
  <c r="J316" i="21"/>
  <c r="K316" i="21"/>
  <c r="L316" i="21"/>
  <c r="M316" i="21"/>
  <c r="N316" i="21"/>
  <c r="P316" i="21" s="1"/>
  <c r="O316" i="21"/>
  <c r="Q316" i="21"/>
  <c r="R316" i="21"/>
  <c r="S316" i="21"/>
  <c r="T316" i="21"/>
  <c r="U316" i="21"/>
  <c r="V316" i="21"/>
  <c r="W316" i="21"/>
  <c r="Y316" i="21" s="1"/>
  <c r="X316" i="21"/>
  <c r="Z316" i="21"/>
  <c r="AA316" i="21"/>
  <c r="E317" i="21"/>
  <c r="F317" i="21"/>
  <c r="G317" i="21"/>
  <c r="H317" i="21"/>
  <c r="I317" i="21"/>
  <c r="J317" i="21"/>
  <c r="K317" i="21"/>
  <c r="L317" i="21"/>
  <c r="M317" i="21"/>
  <c r="N317" i="21"/>
  <c r="P317" i="21" s="1"/>
  <c r="O317" i="21"/>
  <c r="Q317" i="21"/>
  <c r="R317" i="21"/>
  <c r="S317" i="21"/>
  <c r="T317" i="21"/>
  <c r="U317" i="21"/>
  <c r="V317" i="21"/>
  <c r="W317" i="21"/>
  <c r="X317" i="21"/>
  <c r="Y317" i="21"/>
  <c r="Z317" i="21"/>
  <c r="AA317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Q318" i="21"/>
  <c r="R318" i="21"/>
  <c r="S318" i="21"/>
  <c r="T318" i="21"/>
  <c r="U318" i="21"/>
  <c r="V318" i="21"/>
  <c r="W318" i="21"/>
  <c r="X318" i="21"/>
  <c r="Y318" i="21" s="1"/>
  <c r="Z318" i="21"/>
  <c r="AA318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 s="1"/>
  <c r="Q319" i="21"/>
  <c r="R319" i="21"/>
  <c r="S319" i="21"/>
  <c r="T319" i="21"/>
  <c r="U319" i="21"/>
  <c r="V319" i="21"/>
  <c r="W319" i="21"/>
  <c r="Y319" i="21" s="1"/>
  <c r="X319" i="21"/>
  <c r="Z319" i="21"/>
  <c r="AA319" i="21"/>
  <c r="E320" i="21"/>
  <c r="F320" i="21"/>
  <c r="G320" i="21"/>
  <c r="H320" i="21"/>
  <c r="I320" i="21"/>
  <c r="J320" i="21"/>
  <c r="K320" i="21"/>
  <c r="L320" i="21"/>
  <c r="M320" i="21"/>
  <c r="N320" i="21"/>
  <c r="P320" i="21" s="1"/>
  <c r="O320" i="21"/>
  <c r="Q320" i="21"/>
  <c r="R320" i="21"/>
  <c r="S320" i="21"/>
  <c r="T320" i="21"/>
  <c r="U320" i="21"/>
  <c r="V320" i="21"/>
  <c r="W320" i="21"/>
  <c r="Y320" i="21" s="1"/>
  <c r="X320" i="21"/>
  <c r="Z320" i="21"/>
  <c r="AA320" i="21"/>
  <c r="E321" i="21"/>
  <c r="F321" i="21"/>
  <c r="G321" i="21"/>
  <c r="H321" i="21"/>
  <c r="I321" i="21"/>
  <c r="J321" i="21"/>
  <c r="K321" i="21"/>
  <c r="L321" i="21"/>
  <c r="M321" i="21"/>
  <c r="N321" i="21"/>
  <c r="P321" i="21" s="1"/>
  <c r="O321" i="21"/>
  <c r="Q321" i="21"/>
  <c r="R321" i="21"/>
  <c r="S321" i="21"/>
  <c r="T321" i="21"/>
  <c r="U321" i="21"/>
  <c r="V321" i="21"/>
  <c r="W321" i="21"/>
  <c r="X321" i="21"/>
  <c r="Y321" i="21"/>
  <c r="Z321" i="21"/>
  <c r="AA321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Q322" i="21"/>
  <c r="R322" i="21"/>
  <c r="S322" i="21"/>
  <c r="T322" i="21"/>
  <c r="U322" i="21"/>
  <c r="V322" i="21"/>
  <c r="W322" i="21"/>
  <c r="X322" i="21"/>
  <c r="Y322" i="21" s="1"/>
  <c r="Z322" i="21"/>
  <c r="AA322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 s="1"/>
  <c r="Q323" i="21"/>
  <c r="R323" i="21"/>
  <c r="S323" i="21"/>
  <c r="T323" i="21"/>
  <c r="U323" i="21"/>
  <c r="V323" i="21"/>
  <c r="W323" i="21"/>
  <c r="Y323" i="21" s="1"/>
  <c r="X323" i="21"/>
  <c r="Z323" i="21"/>
  <c r="AA323" i="21"/>
  <c r="E324" i="21"/>
  <c r="F324" i="21"/>
  <c r="G324" i="21"/>
  <c r="H324" i="21"/>
  <c r="I324" i="21"/>
  <c r="J324" i="21"/>
  <c r="K324" i="21"/>
  <c r="L324" i="21"/>
  <c r="M324" i="21"/>
  <c r="N324" i="21"/>
  <c r="P324" i="21" s="1"/>
  <c r="O324" i="21"/>
  <c r="Q324" i="21"/>
  <c r="R324" i="21"/>
  <c r="S324" i="21"/>
  <c r="T324" i="21"/>
  <c r="U324" i="21"/>
  <c r="V324" i="21"/>
  <c r="W324" i="21"/>
  <c r="Y324" i="21" s="1"/>
  <c r="X324" i="21"/>
  <c r="Z324" i="21"/>
  <c r="AA324" i="21"/>
  <c r="E325" i="21"/>
  <c r="F325" i="21"/>
  <c r="G325" i="21"/>
  <c r="H325" i="21"/>
  <c r="I325" i="21"/>
  <c r="J325" i="21"/>
  <c r="K325" i="21"/>
  <c r="L325" i="21"/>
  <c r="M325" i="21"/>
  <c r="N325" i="21"/>
  <c r="P325" i="21" s="1"/>
  <c r="O325" i="21"/>
  <c r="Q325" i="21"/>
  <c r="R325" i="21"/>
  <c r="S325" i="21"/>
  <c r="T325" i="21"/>
  <c r="U325" i="21"/>
  <c r="V325" i="21"/>
  <c r="W325" i="21"/>
  <c r="X325" i="21"/>
  <c r="Y325" i="21"/>
  <c r="Z325" i="21"/>
  <c r="AA325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Q326" i="21"/>
  <c r="R326" i="21"/>
  <c r="S326" i="21"/>
  <c r="T326" i="21"/>
  <c r="U326" i="21"/>
  <c r="V326" i="21"/>
  <c r="W326" i="21"/>
  <c r="X326" i="21"/>
  <c r="Y326" i="21" s="1"/>
  <c r="Z326" i="21"/>
  <c r="AA326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 s="1"/>
  <c r="Q327" i="21"/>
  <c r="R327" i="21"/>
  <c r="S327" i="21"/>
  <c r="T327" i="21"/>
  <c r="U327" i="21"/>
  <c r="V327" i="21"/>
  <c r="W327" i="21"/>
  <c r="Y327" i="21" s="1"/>
  <c r="X327" i="21"/>
  <c r="Z327" i="21"/>
  <c r="AA327" i="21"/>
  <c r="E328" i="21"/>
  <c r="F328" i="21"/>
  <c r="G328" i="21"/>
  <c r="H328" i="21"/>
  <c r="I328" i="21"/>
  <c r="J328" i="21"/>
  <c r="K328" i="21"/>
  <c r="L328" i="21"/>
  <c r="M328" i="21"/>
  <c r="N328" i="21"/>
  <c r="P328" i="21" s="1"/>
  <c r="O328" i="21"/>
  <c r="Q328" i="21"/>
  <c r="R328" i="21"/>
  <c r="S328" i="21"/>
  <c r="T328" i="21"/>
  <c r="U328" i="21"/>
  <c r="V328" i="21"/>
  <c r="W328" i="21"/>
  <c r="Y328" i="21" s="1"/>
  <c r="X328" i="21"/>
  <c r="Z328" i="21"/>
  <c r="AA328" i="21"/>
  <c r="E329" i="21"/>
  <c r="F329" i="21"/>
  <c r="G329" i="21"/>
  <c r="H329" i="21"/>
  <c r="I329" i="21"/>
  <c r="J329" i="21"/>
  <c r="K329" i="21"/>
  <c r="L329" i="21"/>
  <c r="M329" i="21"/>
  <c r="N329" i="21"/>
  <c r="P329" i="21" s="1"/>
  <c r="O329" i="21"/>
  <c r="Q329" i="21"/>
  <c r="R329" i="21"/>
  <c r="S329" i="21"/>
  <c r="T329" i="21"/>
  <c r="U329" i="21"/>
  <c r="V329" i="21"/>
  <c r="W329" i="21"/>
  <c r="X329" i="21"/>
  <c r="Y329" i="21"/>
  <c r="Z329" i="21"/>
  <c r="AA329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Q330" i="21"/>
  <c r="R330" i="21"/>
  <c r="S330" i="21"/>
  <c r="T330" i="21"/>
  <c r="U330" i="21"/>
  <c r="V330" i="21"/>
  <c r="W330" i="21"/>
  <c r="X330" i="21"/>
  <c r="Y330" i="21" s="1"/>
  <c r="Z330" i="21"/>
  <c r="AA330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 s="1"/>
  <c r="Q331" i="21"/>
  <c r="R331" i="21"/>
  <c r="S331" i="21"/>
  <c r="T331" i="21"/>
  <c r="U331" i="21"/>
  <c r="V331" i="21"/>
  <c r="W331" i="21"/>
  <c r="Y331" i="21" s="1"/>
  <c r="X331" i="21"/>
  <c r="Z331" i="21"/>
  <c r="AA331" i="21"/>
  <c r="E332" i="21"/>
  <c r="F332" i="21"/>
  <c r="G332" i="21"/>
  <c r="H332" i="21"/>
  <c r="I332" i="21"/>
  <c r="J332" i="21"/>
  <c r="K332" i="21"/>
  <c r="L332" i="21"/>
  <c r="M332" i="21"/>
  <c r="N332" i="21"/>
  <c r="O332" i="21"/>
  <c r="Q332" i="21"/>
  <c r="R332" i="21"/>
  <c r="S332" i="21"/>
  <c r="T332" i="21"/>
  <c r="U332" i="21"/>
  <c r="V332" i="21"/>
  <c r="W332" i="21"/>
  <c r="Y332" i="21" s="1"/>
  <c r="X332" i="21"/>
  <c r="Z332" i="21"/>
  <c r="AA332" i="21"/>
  <c r="E333" i="21"/>
  <c r="F333" i="21"/>
  <c r="G333" i="21"/>
  <c r="H333" i="21"/>
  <c r="I333" i="21"/>
  <c r="J333" i="21"/>
  <c r="K333" i="21"/>
  <c r="L333" i="21"/>
  <c r="M333" i="21"/>
  <c r="N333" i="21"/>
  <c r="P333" i="21" s="1"/>
  <c r="O333" i="21"/>
  <c r="Q333" i="21"/>
  <c r="R333" i="21"/>
  <c r="S333" i="21"/>
  <c r="T333" i="21"/>
  <c r="U333" i="21"/>
  <c r="V333" i="21"/>
  <c r="W333" i="21"/>
  <c r="X333" i="21"/>
  <c r="Y333" i="21"/>
  <c r="Z333" i="21"/>
  <c r="AA333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Q334" i="21"/>
  <c r="R334" i="21"/>
  <c r="S334" i="21"/>
  <c r="T334" i="21"/>
  <c r="U334" i="21"/>
  <c r="V334" i="21"/>
  <c r="W334" i="21"/>
  <c r="X334" i="21"/>
  <c r="Y334" i="21" s="1"/>
  <c r="Z334" i="21"/>
  <c r="AA334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 s="1"/>
  <c r="Q335" i="21"/>
  <c r="R335" i="21"/>
  <c r="S335" i="21"/>
  <c r="T335" i="21"/>
  <c r="U335" i="21"/>
  <c r="V335" i="21"/>
  <c r="W335" i="21"/>
  <c r="Y335" i="21" s="1"/>
  <c r="X335" i="21"/>
  <c r="Z335" i="21"/>
  <c r="AA335" i="21"/>
  <c r="E336" i="21"/>
  <c r="F336" i="21"/>
  <c r="G336" i="21"/>
  <c r="H336" i="21"/>
  <c r="I336" i="21"/>
  <c r="J336" i="21"/>
  <c r="K336" i="21"/>
  <c r="L336" i="21"/>
  <c r="M336" i="21"/>
  <c r="N336" i="21"/>
  <c r="P336" i="21" s="1"/>
  <c r="O336" i="21"/>
  <c r="Q336" i="21"/>
  <c r="R336" i="21"/>
  <c r="S336" i="21"/>
  <c r="T336" i="21"/>
  <c r="U336" i="21"/>
  <c r="V336" i="21"/>
  <c r="W336" i="21"/>
  <c r="Y336" i="21" s="1"/>
  <c r="X336" i="21"/>
  <c r="Z336" i="21"/>
  <c r="AA336" i="21"/>
  <c r="E337" i="21"/>
  <c r="F337" i="21"/>
  <c r="G337" i="21"/>
  <c r="H337" i="21"/>
  <c r="I337" i="21"/>
  <c r="J337" i="21"/>
  <c r="K337" i="21"/>
  <c r="L337" i="21"/>
  <c r="M337" i="21"/>
  <c r="N337" i="21"/>
  <c r="P337" i="21" s="1"/>
  <c r="O337" i="21"/>
  <c r="Q337" i="21"/>
  <c r="R337" i="21"/>
  <c r="S337" i="21"/>
  <c r="T337" i="21"/>
  <c r="U337" i="21"/>
  <c r="V337" i="21"/>
  <c r="W337" i="21"/>
  <c r="Y337" i="21" s="1"/>
  <c r="X337" i="21"/>
  <c r="Z337" i="21"/>
  <c r="AA337" i="21"/>
  <c r="E338" i="21"/>
  <c r="F338" i="21"/>
  <c r="G338" i="21"/>
  <c r="H338" i="21"/>
  <c r="I338" i="21"/>
  <c r="J338" i="21"/>
  <c r="K338" i="21"/>
  <c r="L338" i="21"/>
  <c r="M338" i="21"/>
  <c r="N338" i="21"/>
  <c r="P338" i="21" s="1"/>
  <c r="O338" i="21"/>
  <c r="Q338" i="21"/>
  <c r="R338" i="21"/>
  <c r="S338" i="21"/>
  <c r="T338" i="21"/>
  <c r="U338" i="21"/>
  <c r="V338" i="21"/>
  <c r="W338" i="21"/>
  <c r="X338" i="21"/>
  <c r="Y338" i="21"/>
  <c r="Z338" i="21"/>
  <c r="AA338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Q339" i="21"/>
  <c r="R339" i="21"/>
  <c r="S339" i="21"/>
  <c r="T339" i="21"/>
  <c r="U339" i="21"/>
  <c r="V339" i="21"/>
  <c r="W339" i="21"/>
  <c r="X339" i="21"/>
  <c r="Y339" i="21" s="1"/>
  <c r="Z339" i="21"/>
  <c r="AA339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 s="1"/>
  <c r="Q340" i="21"/>
  <c r="R340" i="21"/>
  <c r="S340" i="21"/>
  <c r="T340" i="21"/>
  <c r="U340" i="21"/>
  <c r="V340" i="21"/>
  <c r="W340" i="21"/>
  <c r="Y340" i="21" s="1"/>
  <c r="X340" i="21"/>
  <c r="Z340" i="21"/>
  <c r="AA340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 s="1"/>
  <c r="Q341" i="21"/>
  <c r="R341" i="21"/>
  <c r="S341" i="21"/>
  <c r="T341" i="21"/>
  <c r="U341" i="21"/>
  <c r="V341" i="21"/>
  <c r="W341" i="21"/>
  <c r="X341" i="21"/>
  <c r="Y341" i="21"/>
  <c r="Z341" i="21"/>
  <c r="AA341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Q342" i="21"/>
  <c r="R342" i="21"/>
  <c r="S342" i="21"/>
  <c r="T342" i="21"/>
  <c r="U342" i="21"/>
  <c r="V342" i="21"/>
  <c r="W342" i="21"/>
  <c r="X342" i="21"/>
  <c r="Y342" i="21" s="1"/>
  <c r="Z342" i="21"/>
  <c r="AA342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 s="1"/>
  <c r="Q343" i="21"/>
  <c r="R343" i="21"/>
  <c r="S343" i="21"/>
  <c r="T343" i="21"/>
  <c r="U343" i="21"/>
  <c r="V343" i="21"/>
  <c r="W343" i="21"/>
  <c r="Y343" i="21" s="1"/>
  <c r="X343" i="21"/>
  <c r="Z343" i="21"/>
  <c r="AA343" i="21"/>
  <c r="E344" i="21"/>
  <c r="F344" i="21"/>
  <c r="G344" i="21"/>
  <c r="H344" i="21"/>
  <c r="I344" i="21"/>
  <c r="J344" i="21"/>
  <c r="K344" i="21"/>
  <c r="L344" i="21"/>
  <c r="M344" i="21"/>
  <c r="N344" i="21"/>
  <c r="P344" i="21" s="1"/>
  <c r="O344" i="21"/>
  <c r="Q344" i="21"/>
  <c r="R344" i="21"/>
  <c r="S344" i="21"/>
  <c r="T344" i="21"/>
  <c r="U344" i="21"/>
  <c r="V344" i="21"/>
  <c r="W344" i="21"/>
  <c r="X344" i="21"/>
  <c r="Y344" i="21"/>
  <c r="Z344" i="21"/>
  <c r="AA344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Q345" i="21"/>
  <c r="R345" i="21"/>
  <c r="S345" i="21"/>
  <c r="T345" i="21"/>
  <c r="U345" i="21"/>
  <c r="V345" i="21"/>
  <c r="W345" i="21"/>
  <c r="Y345" i="21" s="1"/>
  <c r="X345" i="21"/>
  <c r="Z345" i="21"/>
  <c r="AA345" i="21"/>
  <c r="E346" i="21"/>
  <c r="F346" i="21"/>
  <c r="G346" i="21"/>
  <c r="H346" i="21"/>
  <c r="I346" i="21"/>
  <c r="J346" i="21"/>
  <c r="K346" i="21"/>
  <c r="L346" i="21"/>
  <c r="M346" i="21"/>
  <c r="N346" i="21"/>
  <c r="P346" i="21" s="1"/>
  <c r="O346" i="21"/>
  <c r="Q346" i="21"/>
  <c r="R346" i="21"/>
  <c r="S346" i="21"/>
  <c r="T346" i="21"/>
  <c r="U346" i="21"/>
  <c r="V346" i="21"/>
  <c r="W346" i="21"/>
  <c r="Y346" i="21" s="1"/>
  <c r="X346" i="21"/>
  <c r="Z346" i="21"/>
  <c r="AA346" i="21"/>
  <c r="E347" i="21"/>
  <c r="F347" i="21"/>
  <c r="G347" i="21"/>
  <c r="H347" i="21"/>
  <c r="I347" i="21"/>
  <c r="J347" i="21"/>
  <c r="K347" i="21"/>
  <c r="L347" i="21"/>
  <c r="M347" i="21"/>
  <c r="N347" i="21"/>
  <c r="P347" i="21" s="1"/>
  <c r="O347" i="21"/>
  <c r="Q347" i="21"/>
  <c r="R347" i="21"/>
  <c r="S347" i="21"/>
  <c r="T347" i="21"/>
  <c r="U347" i="21"/>
  <c r="V347" i="21"/>
  <c r="W347" i="21"/>
  <c r="Y347" i="21" s="1"/>
  <c r="X347" i="21"/>
  <c r="Z347" i="21"/>
  <c r="AA347" i="21"/>
  <c r="E348" i="21"/>
  <c r="F348" i="21"/>
  <c r="G348" i="21"/>
  <c r="H348" i="21"/>
  <c r="I348" i="21"/>
  <c r="J348" i="21"/>
  <c r="K348" i="21"/>
  <c r="L348" i="21"/>
  <c r="M348" i="21"/>
  <c r="N348" i="21"/>
  <c r="P348" i="21" s="1"/>
  <c r="O348" i="21"/>
  <c r="Q348" i="21"/>
  <c r="R348" i="21"/>
  <c r="S348" i="21"/>
  <c r="T348" i="21"/>
  <c r="U348" i="21"/>
  <c r="V348" i="21"/>
  <c r="W348" i="21"/>
  <c r="X348" i="21"/>
  <c r="Y348" i="21" s="1"/>
  <c r="Z348" i="21"/>
  <c r="AA348" i="21"/>
  <c r="E349" i="21"/>
  <c r="F349" i="21"/>
  <c r="G349" i="21"/>
  <c r="H349" i="21"/>
  <c r="I349" i="21"/>
  <c r="J349" i="21"/>
  <c r="K349" i="21"/>
  <c r="L349" i="21"/>
  <c r="M349" i="21"/>
  <c r="N349" i="21"/>
  <c r="P349" i="21" s="1"/>
  <c r="O349" i="21"/>
  <c r="Q349" i="21"/>
  <c r="R349" i="21"/>
  <c r="S349" i="21"/>
  <c r="T349" i="21"/>
  <c r="U349" i="21"/>
  <c r="V349" i="21"/>
  <c r="W349" i="21"/>
  <c r="X349" i="21"/>
  <c r="Y349" i="21"/>
  <c r="Z349" i="21"/>
  <c r="AA349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Q350" i="21"/>
  <c r="R350" i="21"/>
  <c r="S350" i="21"/>
  <c r="T350" i="21"/>
  <c r="U350" i="21"/>
  <c r="V350" i="21"/>
  <c r="W350" i="21"/>
  <c r="X350" i="21"/>
  <c r="Y350" i="21" s="1"/>
  <c r="Z350" i="21"/>
  <c r="AA350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 s="1"/>
  <c r="Q351" i="21"/>
  <c r="R351" i="21"/>
  <c r="S351" i="21"/>
  <c r="T351" i="21"/>
  <c r="U351" i="21"/>
  <c r="V351" i="21"/>
  <c r="W351" i="21"/>
  <c r="Y351" i="21" s="1"/>
  <c r="X351" i="21"/>
  <c r="Z351" i="21"/>
  <c r="AA351" i="21"/>
  <c r="E352" i="21"/>
  <c r="F352" i="21"/>
  <c r="G352" i="21"/>
  <c r="H352" i="21"/>
  <c r="I352" i="21"/>
  <c r="J352" i="21"/>
  <c r="K352" i="21"/>
  <c r="L352" i="21"/>
  <c r="M352" i="21"/>
  <c r="N352" i="21"/>
  <c r="P352" i="21" s="1"/>
  <c r="O352" i="21"/>
  <c r="Q352" i="21"/>
  <c r="R352" i="21"/>
  <c r="S352" i="21"/>
  <c r="T352" i="21"/>
  <c r="U352" i="21"/>
  <c r="V352" i="21"/>
  <c r="W352" i="21"/>
  <c r="X352" i="21"/>
  <c r="Y352" i="21"/>
  <c r="Z352" i="21"/>
  <c r="AA352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Q353" i="21"/>
  <c r="R353" i="21"/>
  <c r="S353" i="21"/>
  <c r="T353" i="21"/>
  <c r="U353" i="21"/>
  <c r="V353" i="21"/>
  <c r="W353" i="21"/>
  <c r="Y353" i="21" s="1"/>
  <c r="X353" i="21"/>
  <c r="Z353" i="21"/>
  <c r="AA353" i="21"/>
  <c r="E354" i="21"/>
  <c r="F354" i="21"/>
  <c r="G354" i="21"/>
  <c r="H354" i="21"/>
  <c r="I354" i="21"/>
  <c r="J354" i="21"/>
  <c r="K354" i="21"/>
  <c r="L354" i="21"/>
  <c r="M354" i="21"/>
  <c r="N354" i="21"/>
  <c r="P354" i="21" s="1"/>
  <c r="O354" i="21"/>
  <c r="Q354" i="21"/>
  <c r="R354" i="21"/>
  <c r="S354" i="21"/>
  <c r="T354" i="21"/>
  <c r="U354" i="21"/>
  <c r="V354" i="21"/>
  <c r="W354" i="21"/>
  <c r="Y354" i="21" s="1"/>
  <c r="X354" i="21"/>
  <c r="Z354" i="21"/>
  <c r="AA354" i="21"/>
  <c r="E355" i="21"/>
  <c r="F355" i="21"/>
  <c r="G355" i="21"/>
  <c r="H355" i="21"/>
  <c r="I355" i="21"/>
  <c r="J355" i="21"/>
  <c r="K355" i="21"/>
  <c r="L355" i="21"/>
  <c r="M355" i="21"/>
  <c r="N355" i="21"/>
  <c r="P355" i="21" s="1"/>
  <c r="O355" i="21"/>
  <c r="Q355" i="21"/>
  <c r="R355" i="21"/>
  <c r="S355" i="21"/>
  <c r="T355" i="21"/>
  <c r="U355" i="21"/>
  <c r="V355" i="21"/>
  <c r="W355" i="21"/>
  <c r="Y355" i="21" s="1"/>
  <c r="X355" i="21"/>
  <c r="Z355" i="21"/>
  <c r="AA355" i="21"/>
  <c r="E356" i="21"/>
  <c r="F356" i="21"/>
  <c r="G356" i="21"/>
  <c r="H356" i="21"/>
  <c r="I356" i="21"/>
  <c r="J356" i="21"/>
  <c r="K356" i="21"/>
  <c r="L356" i="21"/>
  <c r="M356" i="21"/>
  <c r="N356" i="21"/>
  <c r="P356" i="21" s="1"/>
  <c r="O356" i="21"/>
  <c r="Q356" i="21"/>
  <c r="R356" i="21"/>
  <c r="S356" i="21"/>
  <c r="T356" i="21"/>
  <c r="U356" i="21"/>
  <c r="V356" i="21"/>
  <c r="W356" i="21"/>
  <c r="Y356" i="21" s="1"/>
  <c r="X356" i="21"/>
  <c r="Z356" i="21"/>
  <c r="AA356" i="21"/>
  <c r="E357" i="21"/>
  <c r="F357" i="21"/>
  <c r="G357" i="21"/>
  <c r="H357" i="21"/>
  <c r="I357" i="21"/>
  <c r="J357" i="21"/>
  <c r="K357" i="21"/>
  <c r="L357" i="21"/>
  <c r="M357" i="21"/>
  <c r="N357" i="21"/>
  <c r="P357" i="21" s="1"/>
  <c r="O357" i="21"/>
  <c r="Q357" i="21"/>
  <c r="R357" i="21"/>
  <c r="S357" i="21"/>
  <c r="T357" i="21"/>
  <c r="U357" i="21"/>
  <c r="V357" i="21"/>
  <c r="W357" i="21"/>
  <c r="X357" i="21"/>
  <c r="Y357" i="21"/>
  <c r="Z357" i="21"/>
  <c r="AA357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Q358" i="21"/>
  <c r="R358" i="21"/>
  <c r="S358" i="21"/>
  <c r="T358" i="21"/>
  <c r="U358" i="21"/>
  <c r="V358" i="21"/>
  <c r="W358" i="21"/>
  <c r="X358" i="21"/>
  <c r="Y358" i="21" s="1"/>
  <c r="Z358" i="21"/>
  <c r="AA358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 s="1"/>
  <c r="Q359" i="21"/>
  <c r="R359" i="21"/>
  <c r="S359" i="21"/>
  <c r="T359" i="21"/>
  <c r="U359" i="21"/>
  <c r="V359" i="21"/>
  <c r="W359" i="21"/>
  <c r="Y359" i="21" s="1"/>
  <c r="X359" i="21"/>
  <c r="Z359" i="21"/>
  <c r="AA359" i="21"/>
  <c r="E360" i="21"/>
  <c r="F360" i="21"/>
  <c r="G360" i="21"/>
  <c r="H360" i="21"/>
  <c r="I360" i="21"/>
  <c r="J360" i="21"/>
  <c r="K360" i="21"/>
  <c r="L360" i="21"/>
  <c r="M360" i="21"/>
  <c r="N360" i="21"/>
  <c r="P360" i="21" s="1"/>
  <c r="O360" i="21"/>
  <c r="Q360" i="21"/>
  <c r="R360" i="21"/>
  <c r="S360" i="21"/>
  <c r="T360" i="21"/>
  <c r="U360" i="21"/>
  <c r="V360" i="21"/>
  <c r="W360" i="21"/>
  <c r="X360" i="21"/>
  <c r="Y360" i="21"/>
  <c r="Z360" i="21"/>
  <c r="AA360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Q361" i="21"/>
  <c r="R361" i="21"/>
  <c r="S361" i="21"/>
  <c r="T361" i="21"/>
  <c r="U361" i="21"/>
  <c r="V361" i="21"/>
  <c r="W361" i="21"/>
  <c r="Y361" i="21" s="1"/>
  <c r="X361" i="21"/>
  <c r="Z361" i="21"/>
  <c r="AA361" i="21"/>
  <c r="E362" i="21"/>
  <c r="F362" i="21"/>
  <c r="G362" i="21"/>
  <c r="H362" i="21"/>
  <c r="I362" i="21"/>
  <c r="J362" i="21"/>
  <c r="K362" i="21"/>
  <c r="L362" i="21"/>
  <c r="M362" i="21"/>
  <c r="N362" i="21"/>
  <c r="P362" i="21" s="1"/>
  <c r="O362" i="21"/>
  <c r="Q362" i="21"/>
  <c r="R362" i="21"/>
  <c r="S362" i="21"/>
  <c r="T362" i="21"/>
  <c r="U362" i="21"/>
  <c r="V362" i="21"/>
  <c r="W362" i="21"/>
  <c r="Y362" i="21" s="1"/>
  <c r="X362" i="21"/>
  <c r="Z362" i="21"/>
  <c r="AA362" i="21"/>
  <c r="E363" i="21"/>
  <c r="F363" i="21"/>
  <c r="G363" i="21"/>
  <c r="H363" i="21"/>
  <c r="I363" i="21"/>
  <c r="J363" i="21"/>
  <c r="K363" i="21"/>
  <c r="L363" i="21"/>
  <c r="M363" i="21"/>
  <c r="N363" i="21"/>
  <c r="P363" i="21" s="1"/>
  <c r="O363" i="21"/>
  <c r="Q363" i="21"/>
  <c r="R363" i="21"/>
  <c r="S363" i="21"/>
  <c r="T363" i="21"/>
  <c r="U363" i="21"/>
  <c r="V363" i="21"/>
  <c r="W363" i="21"/>
  <c r="Y363" i="21" s="1"/>
  <c r="X363" i="21"/>
  <c r="Z363" i="21"/>
  <c r="AA363" i="21"/>
  <c r="E364" i="21"/>
  <c r="F364" i="21"/>
  <c r="G364" i="21"/>
  <c r="H364" i="21"/>
  <c r="I364" i="21"/>
  <c r="J364" i="21"/>
  <c r="K364" i="21"/>
  <c r="L364" i="21"/>
  <c r="M364" i="21"/>
  <c r="N364" i="21"/>
  <c r="P364" i="21" s="1"/>
  <c r="O364" i="21"/>
  <c r="Q364" i="21"/>
  <c r="R364" i="21"/>
  <c r="S364" i="21"/>
  <c r="T364" i="21"/>
  <c r="U364" i="21"/>
  <c r="V364" i="21"/>
  <c r="W364" i="21"/>
  <c r="Y364" i="21" s="1"/>
  <c r="X364" i="21"/>
  <c r="Z364" i="21"/>
  <c r="AA364" i="21"/>
  <c r="E365" i="21"/>
  <c r="F365" i="21"/>
  <c r="G365" i="21"/>
  <c r="H365" i="21"/>
  <c r="I365" i="21"/>
  <c r="J365" i="21"/>
  <c r="K365" i="21"/>
  <c r="L365" i="21"/>
  <c r="M365" i="21"/>
  <c r="N365" i="21"/>
  <c r="P365" i="21" s="1"/>
  <c r="O365" i="21"/>
  <c r="Q365" i="21"/>
  <c r="R365" i="21"/>
  <c r="S365" i="21"/>
  <c r="T365" i="21"/>
  <c r="U365" i="21"/>
  <c r="V365" i="21"/>
  <c r="W365" i="21"/>
  <c r="X365" i="21"/>
  <c r="Y365" i="21"/>
  <c r="Z365" i="21"/>
  <c r="AA365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Q366" i="21"/>
  <c r="R366" i="21"/>
  <c r="S366" i="21"/>
  <c r="T366" i="21"/>
  <c r="U366" i="21"/>
  <c r="V366" i="21"/>
  <c r="W366" i="21"/>
  <c r="X366" i="21"/>
  <c r="Y366" i="21" s="1"/>
  <c r="Z366" i="21"/>
  <c r="AA366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 s="1"/>
  <c r="Q367" i="21"/>
  <c r="R367" i="21"/>
  <c r="S367" i="21"/>
  <c r="T367" i="21"/>
  <c r="U367" i="21"/>
  <c r="V367" i="21"/>
  <c r="W367" i="21"/>
  <c r="Y367" i="21" s="1"/>
  <c r="X367" i="21"/>
  <c r="Z367" i="21"/>
  <c r="AA367" i="21"/>
  <c r="E368" i="21"/>
  <c r="F368" i="21"/>
  <c r="G368" i="21"/>
  <c r="H368" i="21"/>
  <c r="I368" i="21"/>
  <c r="J368" i="21"/>
  <c r="K368" i="21"/>
  <c r="L368" i="21"/>
  <c r="M368" i="21"/>
  <c r="N368" i="21"/>
  <c r="P368" i="21" s="1"/>
  <c r="O368" i="21"/>
  <c r="Q368" i="21"/>
  <c r="R368" i="21"/>
  <c r="S368" i="21"/>
  <c r="T368" i="21"/>
  <c r="U368" i="21"/>
  <c r="V368" i="21"/>
  <c r="W368" i="21"/>
  <c r="X368" i="21"/>
  <c r="Y368" i="21" s="1"/>
  <c r="Z368" i="21"/>
  <c r="AA368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Q369" i="21"/>
  <c r="R369" i="21"/>
  <c r="S369" i="21"/>
  <c r="T369" i="21"/>
  <c r="U369" i="21"/>
  <c r="V369" i="21"/>
  <c r="W369" i="21"/>
  <c r="Y369" i="21" s="1"/>
  <c r="X369" i="21"/>
  <c r="Z369" i="21"/>
  <c r="AA369" i="21"/>
  <c r="E370" i="21"/>
  <c r="F370" i="21"/>
  <c r="G370" i="21"/>
  <c r="H370" i="21"/>
  <c r="I370" i="21"/>
  <c r="J370" i="21"/>
  <c r="K370" i="21"/>
  <c r="L370" i="21"/>
  <c r="M370" i="21"/>
  <c r="N370" i="21"/>
  <c r="P370" i="21" s="1"/>
  <c r="O370" i="21"/>
  <c r="Q370" i="21"/>
  <c r="R370" i="21"/>
  <c r="S370" i="21"/>
  <c r="T370" i="21"/>
  <c r="U370" i="21"/>
  <c r="V370" i="21"/>
  <c r="W370" i="21"/>
  <c r="Y370" i="21" s="1"/>
  <c r="X370" i="21"/>
  <c r="Z370" i="21"/>
  <c r="AA370" i="21"/>
  <c r="E371" i="21"/>
  <c r="F371" i="21"/>
  <c r="G371" i="21"/>
  <c r="H371" i="21"/>
  <c r="I371" i="21"/>
  <c r="J371" i="21"/>
  <c r="K371" i="21"/>
  <c r="L371" i="21"/>
  <c r="M371" i="21"/>
  <c r="N371" i="21"/>
  <c r="P371" i="21" s="1"/>
  <c r="O371" i="21"/>
  <c r="Q371" i="21"/>
  <c r="R371" i="21"/>
  <c r="S371" i="21"/>
  <c r="T371" i="21"/>
  <c r="U371" i="21"/>
  <c r="V371" i="21"/>
  <c r="W371" i="21"/>
  <c r="Y371" i="21" s="1"/>
  <c r="X371" i="21"/>
  <c r="Z371" i="21"/>
  <c r="AA371" i="21"/>
  <c r="E372" i="21"/>
  <c r="F372" i="21"/>
  <c r="G372" i="21"/>
  <c r="H372" i="21"/>
  <c r="I372" i="21"/>
  <c r="J372" i="21"/>
  <c r="K372" i="21"/>
  <c r="L372" i="21"/>
  <c r="M372" i="21"/>
  <c r="N372" i="21"/>
  <c r="P372" i="21" s="1"/>
  <c r="O372" i="21"/>
  <c r="Q372" i="21"/>
  <c r="R372" i="21"/>
  <c r="S372" i="21"/>
  <c r="T372" i="21"/>
  <c r="U372" i="21"/>
  <c r="V372" i="21"/>
  <c r="W372" i="21"/>
  <c r="Y372" i="21" s="1"/>
  <c r="X372" i="21"/>
  <c r="Z372" i="21"/>
  <c r="AA372" i="21"/>
  <c r="E373" i="21"/>
  <c r="F373" i="21"/>
  <c r="G373" i="21"/>
  <c r="H373" i="21"/>
  <c r="I373" i="21"/>
  <c r="J373" i="21"/>
  <c r="K373" i="21"/>
  <c r="L373" i="21"/>
  <c r="M373" i="21"/>
  <c r="N373" i="21"/>
  <c r="P373" i="21" s="1"/>
  <c r="O373" i="21"/>
  <c r="Q373" i="21"/>
  <c r="R373" i="21"/>
  <c r="S373" i="21"/>
  <c r="T373" i="21"/>
  <c r="U373" i="21"/>
  <c r="V373" i="21"/>
  <c r="W373" i="21"/>
  <c r="X373" i="21"/>
  <c r="Y373" i="21"/>
  <c r="Z373" i="21"/>
  <c r="AA373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Q374" i="21"/>
  <c r="R374" i="21"/>
  <c r="S374" i="21"/>
  <c r="T374" i="21"/>
  <c r="U374" i="21"/>
  <c r="V374" i="21"/>
  <c r="W374" i="21"/>
  <c r="X374" i="21"/>
  <c r="Y374" i="21" s="1"/>
  <c r="Z374" i="21"/>
  <c r="AA374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 s="1"/>
  <c r="Q375" i="21"/>
  <c r="R375" i="21"/>
  <c r="S375" i="21"/>
  <c r="T375" i="21"/>
  <c r="U375" i="21"/>
  <c r="V375" i="21"/>
  <c r="W375" i="21"/>
  <c r="Y375" i="21" s="1"/>
  <c r="X375" i="21"/>
  <c r="Z375" i="21"/>
  <c r="AA375" i="21"/>
  <c r="E376" i="21"/>
  <c r="F376" i="21"/>
  <c r="G376" i="21"/>
  <c r="H376" i="21"/>
  <c r="I376" i="21"/>
  <c r="J376" i="21"/>
  <c r="K376" i="21"/>
  <c r="L376" i="21"/>
  <c r="M376" i="21"/>
  <c r="N376" i="21"/>
  <c r="P376" i="21" s="1"/>
  <c r="O376" i="21"/>
  <c r="Q376" i="21"/>
  <c r="R376" i="21"/>
  <c r="S376" i="21"/>
  <c r="T376" i="21"/>
  <c r="U376" i="21"/>
  <c r="V376" i="21"/>
  <c r="W376" i="21"/>
  <c r="X376" i="21"/>
  <c r="Y376" i="21" s="1"/>
  <c r="Z376" i="21"/>
  <c r="AA376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 s="1"/>
  <c r="Q377" i="21"/>
  <c r="R377" i="21"/>
  <c r="S377" i="21"/>
  <c r="T377" i="21"/>
  <c r="U377" i="21"/>
  <c r="V377" i="21"/>
  <c r="W377" i="21"/>
  <c r="Y377" i="21" s="1"/>
  <c r="X377" i="21"/>
  <c r="Z377" i="21"/>
  <c r="AA377" i="21"/>
  <c r="E378" i="21"/>
  <c r="F378" i="21"/>
  <c r="G378" i="21"/>
  <c r="H378" i="21"/>
  <c r="I378" i="21"/>
  <c r="J378" i="21"/>
  <c r="K378" i="21"/>
  <c r="L378" i="21"/>
  <c r="M378" i="21"/>
  <c r="N378" i="21"/>
  <c r="P378" i="21" s="1"/>
  <c r="O378" i="21"/>
  <c r="Q378" i="21"/>
  <c r="R378" i="21"/>
  <c r="S378" i="21"/>
  <c r="T378" i="21"/>
  <c r="U378" i="21"/>
  <c r="V378" i="21"/>
  <c r="W378" i="21"/>
  <c r="Y378" i="21" s="1"/>
  <c r="X378" i="21"/>
  <c r="Z378" i="21"/>
  <c r="AA378" i="21"/>
  <c r="E379" i="21"/>
  <c r="F379" i="21"/>
  <c r="G379" i="21"/>
  <c r="H379" i="21"/>
  <c r="I379" i="21"/>
  <c r="J379" i="21"/>
  <c r="K379" i="21"/>
  <c r="L379" i="21"/>
  <c r="M379" i="21"/>
  <c r="N379" i="21"/>
  <c r="P379" i="21" s="1"/>
  <c r="O379" i="21"/>
  <c r="Q379" i="21"/>
  <c r="R379" i="21"/>
  <c r="S379" i="21"/>
  <c r="T379" i="21"/>
  <c r="U379" i="21"/>
  <c r="V379" i="21"/>
  <c r="W379" i="21"/>
  <c r="Y379" i="21" s="1"/>
  <c r="X379" i="21"/>
  <c r="Z379" i="21"/>
  <c r="AA379" i="21"/>
  <c r="E380" i="21"/>
  <c r="F380" i="21"/>
  <c r="G380" i="21"/>
  <c r="H380" i="21"/>
  <c r="I380" i="21"/>
  <c r="J380" i="21"/>
  <c r="K380" i="21"/>
  <c r="L380" i="21"/>
  <c r="M380" i="21"/>
  <c r="N380" i="21"/>
  <c r="P380" i="21" s="1"/>
  <c r="O380" i="21"/>
  <c r="Q380" i="21"/>
  <c r="R380" i="21"/>
  <c r="S380" i="21"/>
  <c r="T380" i="21"/>
  <c r="U380" i="21"/>
  <c r="V380" i="21"/>
  <c r="W380" i="21"/>
  <c r="Y380" i="21" s="1"/>
  <c r="X380" i="21"/>
  <c r="Z380" i="21"/>
  <c r="AA380" i="21"/>
  <c r="E381" i="21"/>
  <c r="F381" i="21"/>
  <c r="G381" i="21"/>
  <c r="H381" i="21"/>
  <c r="I381" i="21"/>
  <c r="J381" i="21"/>
  <c r="K381" i="21"/>
  <c r="L381" i="21"/>
  <c r="M381" i="21"/>
  <c r="N381" i="21"/>
  <c r="P381" i="21" s="1"/>
  <c r="O381" i="21"/>
  <c r="Q381" i="21"/>
  <c r="R381" i="21"/>
  <c r="S381" i="21"/>
  <c r="T381" i="21"/>
  <c r="U381" i="21"/>
  <c r="V381" i="21"/>
  <c r="W381" i="21"/>
  <c r="X381" i="21"/>
  <c r="Y381" i="21"/>
  <c r="Z381" i="21"/>
  <c r="AA381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Q382" i="21"/>
  <c r="R382" i="21"/>
  <c r="S382" i="21"/>
  <c r="T382" i="21"/>
  <c r="U382" i="21"/>
  <c r="V382" i="21"/>
  <c r="W382" i="21"/>
  <c r="X382" i="21"/>
  <c r="Y382" i="21" s="1"/>
  <c r="Z382" i="21"/>
  <c r="AA382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 s="1"/>
  <c r="Q383" i="21"/>
  <c r="R383" i="21"/>
  <c r="S383" i="21"/>
  <c r="T383" i="21"/>
  <c r="U383" i="21"/>
  <c r="V383" i="21"/>
  <c r="W383" i="21"/>
  <c r="Y383" i="21" s="1"/>
  <c r="X383" i="21"/>
  <c r="Z383" i="21"/>
  <c r="AA383" i="21"/>
  <c r="E384" i="21"/>
  <c r="F384" i="21"/>
  <c r="G384" i="21"/>
  <c r="H384" i="21"/>
  <c r="I384" i="21"/>
  <c r="J384" i="21"/>
  <c r="K384" i="21"/>
  <c r="L384" i="21"/>
  <c r="M384" i="21"/>
  <c r="N384" i="21"/>
  <c r="P384" i="21" s="1"/>
  <c r="O384" i="21"/>
  <c r="Q384" i="21"/>
  <c r="R384" i="21"/>
  <c r="S384" i="21"/>
  <c r="T384" i="21"/>
  <c r="U384" i="21"/>
  <c r="V384" i="21"/>
  <c r="W384" i="21"/>
  <c r="X384" i="21"/>
  <c r="Y384" i="21" s="1"/>
  <c r="Z384" i="21"/>
  <c r="AA384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 s="1"/>
  <c r="Q385" i="21"/>
  <c r="R385" i="21"/>
  <c r="S385" i="21"/>
  <c r="T385" i="21"/>
  <c r="U385" i="21"/>
  <c r="V385" i="21"/>
  <c r="W385" i="21"/>
  <c r="Y385" i="21" s="1"/>
  <c r="X385" i="21"/>
  <c r="Z385" i="21"/>
  <c r="AA385" i="21"/>
  <c r="E386" i="21"/>
  <c r="F386" i="21"/>
  <c r="G386" i="21"/>
  <c r="H386" i="21"/>
  <c r="I386" i="21"/>
  <c r="J386" i="21"/>
  <c r="K386" i="21"/>
  <c r="L386" i="21"/>
  <c r="M386" i="21"/>
  <c r="N386" i="21"/>
  <c r="P386" i="21" s="1"/>
  <c r="O386" i="21"/>
  <c r="Q386" i="21"/>
  <c r="R386" i="21"/>
  <c r="S386" i="21"/>
  <c r="T386" i="21"/>
  <c r="U386" i="21"/>
  <c r="V386" i="21"/>
  <c r="W386" i="21"/>
  <c r="Y386" i="21" s="1"/>
  <c r="X386" i="21"/>
  <c r="Z386" i="21"/>
  <c r="AA386" i="21"/>
  <c r="E387" i="21"/>
  <c r="F387" i="21"/>
  <c r="G387" i="21"/>
  <c r="H387" i="21"/>
  <c r="I387" i="21"/>
  <c r="J387" i="21"/>
  <c r="K387" i="21"/>
  <c r="L387" i="21"/>
  <c r="M387" i="21"/>
  <c r="N387" i="21"/>
  <c r="P387" i="21" s="1"/>
  <c r="O387" i="21"/>
  <c r="Q387" i="21"/>
  <c r="R387" i="21"/>
  <c r="S387" i="21"/>
  <c r="T387" i="21"/>
  <c r="U387" i="21"/>
  <c r="V387" i="21"/>
  <c r="W387" i="21"/>
  <c r="Y387" i="21" s="1"/>
  <c r="X387" i="21"/>
  <c r="Z387" i="21"/>
  <c r="AA387" i="21"/>
  <c r="E388" i="21"/>
  <c r="F388" i="21"/>
  <c r="G388" i="21"/>
  <c r="H388" i="21"/>
  <c r="I388" i="21"/>
  <c r="J388" i="21"/>
  <c r="K388" i="21"/>
  <c r="L388" i="21"/>
  <c r="M388" i="21"/>
  <c r="N388" i="21"/>
  <c r="P388" i="21" s="1"/>
  <c r="O388" i="21"/>
  <c r="Q388" i="21"/>
  <c r="R388" i="21"/>
  <c r="S388" i="21"/>
  <c r="T388" i="21"/>
  <c r="U388" i="21"/>
  <c r="V388" i="21"/>
  <c r="W388" i="21"/>
  <c r="X388" i="21"/>
  <c r="Y388" i="21" s="1"/>
  <c r="Z388" i="21"/>
  <c r="AA388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 s="1"/>
  <c r="Q389" i="21"/>
  <c r="R389" i="21"/>
  <c r="S389" i="21"/>
  <c r="T389" i="21"/>
  <c r="U389" i="21"/>
  <c r="V389" i="21"/>
  <c r="W389" i="21"/>
  <c r="X389" i="21"/>
  <c r="Y389" i="21"/>
  <c r="Z389" i="21"/>
  <c r="AA389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Q390" i="21"/>
  <c r="R390" i="21"/>
  <c r="S390" i="21"/>
  <c r="T390" i="21"/>
  <c r="U390" i="21"/>
  <c r="V390" i="21"/>
  <c r="W390" i="21"/>
  <c r="Y390" i="21" s="1"/>
  <c r="X390" i="21"/>
  <c r="Z390" i="21"/>
  <c r="AA390" i="21"/>
  <c r="E391" i="21"/>
  <c r="F391" i="21"/>
  <c r="G391" i="21"/>
  <c r="H391" i="21"/>
  <c r="I391" i="21"/>
  <c r="J391" i="21"/>
  <c r="K391" i="21"/>
  <c r="L391" i="21"/>
  <c r="M391" i="21"/>
  <c r="N391" i="21"/>
  <c r="O391" i="21"/>
  <c r="Q391" i="21"/>
  <c r="R391" i="21"/>
  <c r="S391" i="21"/>
  <c r="T391" i="21"/>
  <c r="U391" i="21"/>
  <c r="V391" i="21"/>
  <c r="W391" i="21"/>
  <c r="Y391" i="21" s="1"/>
  <c r="X391" i="21"/>
  <c r="Z391" i="21"/>
  <c r="AA391" i="21"/>
  <c r="E392" i="21"/>
  <c r="F392" i="21"/>
  <c r="G392" i="21"/>
  <c r="H392" i="21"/>
  <c r="I392" i="21"/>
  <c r="J392" i="21"/>
  <c r="K392" i="21"/>
  <c r="L392" i="21"/>
  <c r="M392" i="21"/>
  <c r="N392" i="21"/>
  <c r="P392" i="21" s="1"/>
  <c r="O392" i="21"/>
  <c r="Q392" i="21"/>
  <c r="R392" i="21"/>
  <c r="S392" i="21"/>
  <c r="T392" i="21"/>
  <c r="U392" i="21"/>
  <c r="V392" i="21"/>
  <c r="W392" i="21"/>
  <c r="X392" i="21"/>
  <c r="Y392" i="21" s="1"/>
  <c r="Z392" i="21"/>
  <c r="AA392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 s="1"/>
  <c r="Q393" i="21"/>
  <c r="R393" i="21"/>
  <c r="S393" i="21"/>
  <c r="T393" i="21"/>
  <c r="U393" i="21"/>
  <c r="V393" i="21"/>
  <c r="W393" i="21"/>
  <c r="Y393" i="21" s="1"/>
  <c r="X393" i="21"/>
  <c r="Z393" i="21"/>
  <c r="AA393" i="21"/>
  <c r="E394" i="21"/>
  <c r="F394" i="21"/>
  <c r="G394" i="21"/>
  <c r="H394" i="21"/>
  <c r="I394" i="21"/>
  <c r="J394" i="21"/>
  <c r="K394" i="21"/>
  <c r="L394" i="21"/>
  <c r="M394" i="21"/>
  <c r="N394" i="21"/>
  <c r="P394" i="21" s="1"/>
  <c r="O394" i="21"/>
  <c r="Q394" i="21"/>
  <c r="R394" i="21"/>
  <c r="S394" i="21"/>
  <c r="T394" i="21"/>
  <c r="U394" i="21"/>
  <c r="V394" i="21"/>
  <c r="W394" i="21"/>
  <c r="Y394" i="21" s="1"/>
  <c r="X394" i="21"/>
  <c r="Z394" i="21"/>
  <c r="AA394" i="21"/>
  <c r="E395" i="21"/>
  <c r="F395" i="21"/>
  <c r="G395" i="21"/>
  <c r="H395" i="21"/>
  <c r="I395" i="21"/>
  <c r="J395" i="21"/>
  <c r="K395" i="21"/>
  <c r="L395" i="21"/>
  <c r="M395" i="21"/>
  <c r="N395" i="21"/>
  <c r="P395" i="21" s="1"/>
  <c r="O395" i="21"/>
  <c r="Q395" i="21"/>
  <c r="R395" i="21"/>
  <c r="S395" i="21"/>
  <c r="T395" i="21"/>
  <c r="U395" i="21"/>
  <c r="V395" i="21"/>
  <c r="W395" i="21"/>
  <c r="Y395" i="21" s="1"/>
  <c r="X395" i="21"/>
  <c r="Z395" i="21"/>
  <c r="AA395" i="21"/>
  <c r="E396" i="21"/>
  <c r="F396" i="21"/>
  <c r="G396" i="21"/>
  <c r="H396" i="21"/>
  <c r="I396" i="21"/>
  <c r="J396" i="21"/>
  <c r="K396" i="21"/>
  <c r="L396" i="21"/>
  <c r="M396" i="21"/>
  <c r="N396" i="21"/>
  <c r="P396" i="21" s="1"/>
  <c r="O396" i="21"/>
  <c r="Q396" i="21"/>
  <c r="R396" i="21"/>
  <c r="S396" i="21"/>
  <c r="T396" i="21"/>
  <c r="U396" i="21"/>
  <c r="V396" i="21"/>
  <c r="W396" i="21"/>
  <c r="Y396" i="21" s="1"/>
  <c r="X396" i="21"/>
  <c r="Z396" i="21"/>
  <c r="AA396" i="21"/>
  <c r="E397" i="21"/>
  <c r="F397" i="21"/>
  <c r="G397" i="21"/>
  <c r="H397" i="21"/>
  <c r="I397" i="21"/>
  <c r="J397" i="21"/>
  <c r="K397" i="21"/>
  <c r="L397" i="21"/>
  <c r="M397" i="21"/>
  <c r="N397" i="21"/>
  <c r="P397" i="21" s="1"/>
  <c r="O397" i="21"/>
  <c r="Q397" i="21"/>
  <c r="R397" i="21"/>
  <c r="S397" i="21"/>
  <c r="T397" i="21"/>
  <c r="U397" i="21"/>
  <c r="V397" i="21"/>
  <c r="W397" i="21"/>
  <c r="X397" i="21"/>
  <c r="Y397" i="21"/>
  <c r="Z397" i="21"/>
  <c r="AA397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Q398" i="21"/>
  <c r="R398" i="21"/>
  <c r="S398" i="21"/>
  <c r="T398" i="21"/>
  <c r="U398" i="21"/>
  <c r="V398" i="21"/>
  <c r="W398" i="21"/>
  <c r="X398" i="21"/>
  <c r="Y398" i="21" s="1"/>
  <c r="Z398" i="21"/>
  <c r="AA398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 s="1"/>
  <c r="Q399" i="21"/>
  <c r="R399" i="21"/>
  <c r="S399" i="21"/>
  <c r="T399" i="21"/>
  <c r="U399" i="21"/>
  <c r="V399" i="21"/>
  <c r="W399" i="21"/>
  <c r="Y399" i="21" s="1"/>
  <c r="X399" i="21"/>
  <c r="Z399" i="21"/>
  <c r="AA399" i="21"/>
  <c r="E400" i="21"/>
  <c r="F400" i="21"/>
  <c r="G400" i="21"/>
  <c r="H400" i="21"/>
  <c r="I400" i="21"/>
  <c r="J400" i="21"/>
  <c r="K400" i="21"/>
  <c r="L400" i="21"/>
  <c r="M400" i="21"/>
  <c r="N400" i="21"/>
  <c r="P400" i="21" s="1"/>
  <c r="O400" i="21"/>
  <c r="Q400" i="21"/>
  <c r="R400" i="21"/>
  <c r="S400" i="21"/>
  <c r="T400" i="21"/>
  <c r="U400" i="21"/>
  <c r="V400" i="21"/>
  <c r="W400" i="21"/>
  <c r="X400" i="21"/>
  <c r="Y400" i="21" s="1"/>
  <c r="Z400" i="21"/>
  <c r="AA400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 s="1"/>
  <c r="Q401" i="21"/>
  <c r="R401" i="21"/>
  <c r="S401" i="21"/>
  <c r="T401" i="21"/>
  <c r="U401" i="21"/>
  <c r="V401" i="21"/>
  <c r="W401" i="21"/>
  <c r="Y401" i="21" s="1"/>
  <c r="X401" i="21"/>
  <c r="Z401" i="21"/>
  <c r="AA401" i="21"/>
  <c r="E402" i="21"/>
  <c r="F402" i="21"/>
  <c r="G402" i="21"/>
  <c r="H402" i="21"/>
  <c r="I402" i="21"/>
  <c r="J402" i="21"/>
  <c r="K402" i="21"/>
  <c r="L402" i="21"/>
  <c r="M402" i="21"/>
  <c r="N402" i="21"/>
  <c r="P402" i="21" s="1"/>
  <c r="O402" i="21"/>
  <c r="Q402" i="21"/>
  <c r="R402" i="21"/>
  <c r="S402" i="21"/>
  <c r="T402" i="21"/>
  <c r="U402" i="21"/>
  <c r="V402" i="21"/>
  <c r="W402" i="21"/>
  <c r="Y402" i="21" s="1"/>
  <c r="X402" i="21"/>
  <c r="Z402" i="21"/>
  <c r="AA402" i="21"/>
  <c r="E403" i="21"/>
  <c r="F403" i="21"/>
  <c r="G403" i="21"/>
  <c r="H403" i="21"/>
  <c r="I403" i="21"/>
  <c r="J403" i="21"/>
  <c r="K403" i="21"/>
  <c r="L403" i="21"/>
  <c r="M403" i="21"/>
  <c r="N403" i="21"/>
  <c r="P403" i="21" s="1"/>
  <c r="O403" i="21"/>
  <c r="Q403" i="21"/>
  <c r="R403" i="21"/>
  <c r="S403" i="21"/>
  <c r="T403" i="21"/>
  <c r="U403" i="21"/>
  <c r="V403" i="21"/>
  <c r="W403" i="21"/>
  <c r="Y403" i="21" s="1"/>
  <c r="X403" i="21"/>
  <c r="Z403" i="21"/>
  <c r="AA403" i="21"/>
  <c r="E404" i="21"/>
  <c r="F404" i="21"/>
  <c r="G404" i="21"/>
  <c r="H404" i="21"/>
  <c r="I404" i="21"/>
  <c r="J404" i="21"/>
  <c r="K404" i="21"/>
  <c r="L404" i="21"/>
  <c r="M404" i="21"/>
  <c r="N404" i="21"/>
  <c r="P404" i="21" s="1"/>
  <c r="O404" i="21"/>
  <c r="Q404" i="21"/>
  <c r="R404" i="21"/>
  <c r="S404" i="21"/>
  <c r="T404" i="21"/>
  <c r="U404" i="21"/>
  <c r="V404" i="21"/>
  <c r="W404" i="21"/>
  <c r="Y404" i="21" s="1"/>
  <c r="X404" i="21"/>
  <c r="Z404" i="21"/>
  <c r="AA404" i="21"/>
  <c r="E405" i="21"/>
  <c r="F405" i="21"/>
  <c r="G405" i="21"/>
  <c r="H405" i="21"/>
  <c r="I405" i="21"/>
  <c r="J405" i="21"/>
  <c r="K405" i="21"/>
  <c r="L405" i="21"/>
  <c r="M405" i="21"/>
  <c r="N405" i="21"/>
  <c r="P405" i="21" s="1"/>
  <c r="O405" i="21"/>
  <c r="Q405" i="21"/>
  <c r="R405" i="21"/>
  <c r="S405" i="21"/>
  <c r="T405" i="21"/>
  <c r="U405" i="21"/>
  <c r="V405" i="21"/>
  <c r="W405" i="21"/>
  <c r="X405" i="21"/>
  <c r="Y405" i="21"/>
  <c r="Z405" i="21"/>
  <c r="AA405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Q406" i="21"/>
  <c r="R406" i="21"/>
  <c r="S406" i="21"/>
  <c r="T406" i="21"/>
  <c r="U406" i="21"/>
  <c r="V406" i="21"/>
  <c r="W406" i="21"/>
  <c r="X406" i="21"/>
  <c r="Z406" i="21"/>
  <c r="AA406" i="21"/>
  <c r="E407" i="21"/>
  <c r="F407" i="21"/>
  <c r="G407" i="21"/>
  <c r="H407" i="21"/>
  <c r="I407" i="21"/>
  <c r="J407" i="21"/>
  <c r="K407" i="21"/>
  <c r="L407" i="21"/>
  <c r="M407" i="21"/>
  <c r="N407" i="21"/>
  <c r="P407" i="21" s="1"/>
  <c r="O407" i="21"/>
  <c r="Q407" i="21"/>
  <c r="R407" i="21"/>
  <c r="S407" i="21"/>
  <c r="T407" i="21"/>
  <c r="U407" i="21"/>
  <c r="V407" i="21"/>
  <c r="W407" i="21"/>
  <c r="Y407" i="21" s="1"/>
  <c r="X407" i="21"/>
  <c r="Z407" i="21"/>
  <c r="AA407" i="21"/>
  <c r="E408" i="21"/>
  <c r="F408" i="21"/>
  <c r="G408" i="21"/>
  <c r="H408" i="21"/>
  <c r="I408" i="21"/>
  <c r="J408" i="21"/>
  <c r="K408" i="21"/>
  <c r="L408" i="21"/>
  <c r="M408" i="21"/>
  <c r="N408" i="21"/>
  <c r="P408" i="21" s="1"/>
  <c r="O408" i="21"/>
  <c r="Q408" i="21"/>
  <c r="R408" i="21"/>
  <c r="S408" i="21"/>
  <c r="T408" i="21"/>
  <c r="U408" i="21"/>
  <c r="V408" i="21"/>
  <c r="W408" i="21"/>
  <c r="X408" i="21"/>
  <c r="Y408" i="21" s="1"/>
  <c r="Z408" i="21"/>
  <c r="AA408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 s="1"/>
  <c r="Q409" i="21"/>
  <c r="R409" i="21"/>
  <c r="S409" i="21"/>
  <c r="T409" i="21"/>
  <c r="U409" i="21"/>
  <c r="V409" i="21"/>
  <c r="W409" i="21"/>
  <c r="Y409" i="21" s="1"/>
  <c r="X409" i="21"/>
  <c r="Z409" i="21"/>
  <c r="AA409" i="21"/>
  <c r="E410" i="21"/>
  <c r="F410" i="21"/>
  <c r="G410" i="21"/>
  <c r="H410" i="21"/>
  <c r="I410" i="21"/>
  <c r="J410" i="21"/>
  <c r="K410" i="21"/>
  <c r="L410" i="21"/>
  <c r="M410" i="21"/>
  <c r="N410" i="21"/>
  <c r="P410" i="21" s="1"/>
  <c r="O410" i="21"/>
  <c r="Q410" i="21"/>
  <c r="R410" i="21"/>
  <c r="S410" i="21"/>
  <c r="T410" i="21"/>
  <c r="U410" i="21"/>
  <c r="V410" i="21"/>
  <c r="W410" i="21"/>
  <c r="Y410" i="21" s="1"/>
  <c r="X410" i="21"/>
  <c r="Z410" i="21"/>
  <c r="AA410" i="21"/>
  <c r="E411" i="21"/>
  <c r="F411" i="21"/>
  <c r="G411" i="21"/>
  <c r="H411" i="21"/>
  <c r="I411" i="21"/>
  <c r="J411" i="21"/>
  <c r="K411" i="21"/>
  <c r="L411" i="21"/>
  <c r="M411" i="21"/>
  <c r="N411" i="21"/>
  <c r="P411" i="21" s="1"/>
  <c r="O411" i="21"/>
  <c r="Q411" i="21"/>
  <c r="R411" i="21"/>
  <c r="S411" i="21"/>
  <c r="T411" i="21"/>
  <c r="U411" i="21"/>
  <c r="V411" i="21"/>
  <c r="W411" i="21"/>
  <c r="Y411" i="21" s="1"/>
  <c r="X411" i="21"/>
  <c r="Z411" i="21"/>
  <c r="AA411" i="21"/>
  <c r="E412" i="21"/>
  <c r="F412" i="21"/>
  <c r="G412" i="21"/>
  <c r="H412" i="21"/>
  <c r="I412" i="21"/>
  <c r="J412" i="21"/>
  <c r="K412" i="21"/>
  <c r="L412" i="21"/>
  <c r="M412" i="21"/>
  <c r="N412" i="21"/>
  <c r="P412" i="21" s="1"/>
  <c r="O412" i="21"/>
  <c r="Q412" i="21"/>
  <c r="R412" i="21"/>
  <c r="S412" i="21"/>
  <c r="T412" i="21"/>
  <c r="U412" i="21"/>
  <c r="V412" i="21"/>
  <c r="W412" i="21"/>
  <c r="Y412" i="21" s="1"/>
  <c r="X412" i="21"/>
  <c r="Z412" i="21"/>
  <c r="AA412" i="21"/>
  <c r="E413" i="21"/>
  <c r="F413" i="21"/>
  <c r="G413" i="21"/>
  <c r="H413" i="21"/>
  <c r="I413" i="21"/>
  <c r="J413" i="21"/>
  <c r="K413" i="21"/>
  <c r="L413" i="21"/>
  <c r="M413" i="21"/>
  <c r="N413" i="21"/>
  <c r="P413" i="21" s="1"/>
  <c r="O413" i="21"/>
  <c r="Q413" i="21"/>
  <c r="R413" i="21"/>
  <c r="S413" i="21"/>
  <c r="T413" i="21"/>
  <c r="U413" i="21"/>
  <c r="V413" i="21"/>
  <c r="W413" i="21"/>
  <c r="X413" i="21"/>
  <c r="Y413" i="21"/>
  <c r="Z413" i="21"/>
  <c r="AA413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Q414" i="21"/>
  <c r="R414" i="21"/>
  <c r="S414" i="21"/>
  <c r="T414" i="21"/>
  <c r="U414" i="21"/>
  <c r="V414" i="21"/>
  <c r="W414" i="21"/>
  <c r="X414" i="21"/>
  <c r="Z414" i="21"/>
  <c r="AA414" i="21"/>
  <c r="E415" i="21"/>
  <c r="F415" i="21"/>
  <c r="G415" i="21"/>
  <c r="H415" i="21"/>
  <c r="I415" i="21"/>
  <c r="J415" i="21"/>
  <c r="K415" i="21"/>
  <c r="L415" i="21"/>
  <c r="M415" i="21"/>
  <c r="N415" i="21"/>
  <c r="O415" i="21"/>
  <c r="Q415" i="21"/>
  <c r="R415" i="21"/>
  <c r="S415" i="21"/>
  <c r="T415" i="21"/>
  <c r="U415" i="21"/>
  <c r="V415" i="21"/>
  <c r="W415" i="21"/>
  <c r="Y415" i="21" s="1"/>
  <c r="X415" i="21"/>
  <c r="Z415" i="21"/>
  <c r="AA415" i="21"/>
  <c r="E416" i="21"/>
  <c r="F416" i="21"/>
  <c r="G416" i="21"/>
  <c r="H416" i="21"/>
  <c r="I416" i="21"/>
  <c r="J416" i="21"/>
  <c r="K416" i="21"/>
  <c r="L416" i="21"/>
  <c r="M416" i="21"/>
  <c r="N416" i="21"/>
  <c r="P416" i="21" s="1"/>
  <c r="O416" i="21"/>
  <c r="Q416" i="21"/>
  <c r="R416" i="21"/>
  <c r="S416" i="21"/>
  <c r="T416" i="21"/>
  <c r="U416" i="21"/>
  <c r="V416" i="21"/>
  <c r="W416" i="21"/>
  <c r="X416" i="21"/>
  <c r="Y416" i="21" s="1"/>
  <c r="Z416" i="21"/>
  <c r="AA416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 s="1"/>
  <c r="Q417" i="21"/>
  <c r="R417" i="21"/>
  <c r="S417" i="21"/>
  <c r="T417" i="21"/>
  <c r="U417" i="21"/>
  <c r="V417" i="21"/>
  <c r="W417" i="21"/>
  <c r="Y417" i="21" s="1"/>
  <c r="X417" i="21"/>
  <c r="Z417" i="21"/>
  <c r="AA417" i="21"/>
  <c r="E418" i="21"/>
  <c r="F418" i="21"/>
  <c r="G418" i="21"/>
  <c r="H418" i="21"/>
  <c r="I418" i="21"/>
  <c r="J418" i="21"/>
  <c r="K418" i="21"/>
  <c r="L418" i="21"/>
  <c r="M418" i="21"/>
  <c r="N418" i="21"/>
  <c r="P418" i="21" s="1"/>
  <c r="O418" i="21"/>
  <c r="Q418" i="21"/>
  <c r="R418" i="21"/>
  <c r="S418" i="21"/>
  <c r="T418" i="21"/>
  <c r="U418" i="21"/>
  <c r="V418" i="21"/>
  <c r="W418" i="21"/>
  <c r="Y418" i="21" s="1"/>
  <c r="X418" i="21"/>
  <c r="Z418" i="21"/>
  <c r="AA418" i="21"/>
  <c r="E419" i="21"/>
  <c r="F419" i="21"/>
  <c r="G419" i="21"/>
  <c r="H419" i="21"/>
  <c r="I419" i="21"/>
  <c r="J419" i="21"/>
  <c r="K419" i="21"/>
  <c r="L419" i="21"/>
  <c r="M419" i="21"/>
  <c r="N419" i="21"/>
  <c r="P419" i="21" s="1"/>
  <c r="O419" i="21"/>
  <c r="Q419" i="21"/>
  <c r="R419" i="21"/>
  <c r="S419" i="21"/>
  <c r="T419" i="21"/>
  <c r="U419" i="21"/>
  <c r="V419" i="21"/>
  <c r="W419" i="21"/>
  <c r="Y419" i="21" s="1"/>
  <c r="X419" i="21"/>
  <c r="Z419" i="21"/>
  <c r="AA419" i="21"/>
  <c r="E420" i="21"/>
  <c r="F420" i="21"/>
  <c r="G420" i="21"/>
  <c r="H420" i="21"/>
  <c r="I420" i="21"/>
  <c r="J420" i="21"/>
  <c r="K420" i="21"/>
  <c r="L420" i="21"/>
  <c r="M420" i="21"/>
  <c r="N420" i="21"/>
  <c r="P420" i="21" s="1"/>
  <c r="O420" i="21"/>
  <c r="Q420" i="21"/>
  <c r="R420" i="21"/>
  <c r="S420" i="21"/>
  <c r="T420" i="21"/>
  <c r="U420" i="21"/>
  <c r="V420" i="21"/>
  <c r="W420" i="21"/>
  <c r="Y420" i="21" s="1"/>
  <c r="X420" i="21"/>
  <c r="Z420" i="21"/>
  <c r="AA420" i="21"/>
  <c r="E421" i="21"/>
  <c r="F421" i="21"/>
  <c r="G421" i="21"/>
  <c r="H421" i="21"/>
  <c r="I421" i="21"/>
  <c r="J421" i="21"/>
  <c r="K421" i="21"/>
  <c r="L421" i="21"/>
  <c r="M421" i="21"/>
  <c r="N421" i="21"/>
  <c r="P421" i="21" s="1"/>
  <c r="O421" i="21"/>
  <c r="Q421" i="21"/>
  <c r="R421" i="21"/>
  <c r="S421" i="21"/>
  <c r="T421" i="21"/>
  <c r="U421" i="21"/>
  <c r="V421" i="21"/>
  <c r="W421" i="21"/>
  <c r="X421" i="21"/>
  <c r="Y421" i="21"/>
  <c r="Z421" i="21"/>
  <c r="AA421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Q422" i="21"/>
  <c r="R422" i="21"/>
  <c r="S422" i="21"/>
  <c r="T422" i="21"/>
  <c r="U422" i="21"/>
  <c r="V422" i="21"/>
  <c r="W422" i="21"/>
  <c r="Y422" i="21" s="1"/>
  <c r="X422" i="21"/>
  <c r="Z422" i="21"/>
  <c r="AA422" i="21"/>
  <c r="E423" i="21"/>
  <c r="F423" i="21"/>
  <c r="G423" i="21"/>
  <c r="H423" i="21"/>
  <c r="I423" i="21"/>
  <c r="J423" i="21"/>
  <c r="K423" i="21"/>
  <c r="L423" i="21"/>
  <c r="M423" i="21"/>
  <c r="N423" i="21"/>
  <c r="O423" i="21"/>
  <c r="Q423" i="21"/>
  <c r="R423" i="21"/>
  <c r="S423" i="21"/>
  <c r="T423" i="21"/>
  <c r="U423" i="21"/>
  <c r="V423" i="21"/>
  <c r="W423" i="21"/>
  <c r="Y423" i="21" s="1"/>
  <c r="X423" i="21"/>
  <c r="Z423" i="21"/>
  <c r="AA423" i="21"/>
  <c r="E424" i="21"/>
  <c r="F424" i="21"/>
  <c r="G424" i="21"/>
  <c r="H424" i="21"/>
  <c r="I424" i="21"/>
  <c r="J424" i="21"/>
  <c r="K424" i="21"/>
  <c r="L424" i="21"/>
  <c r="M424" i="21"/>
  <c r="N424" i="21"/>
  <c r="P424" i="21" s="1"/>
  <c r="O424" i="21"/>
  <c r="Q424" i="21"/>
  <c r="R424" i="21"/>
  <c r="S424" i="21"/>
  <c r="T424" i="21"/>
  <c r="U424" i="21"/>
  <c r="V424" i="21"/>
  <c r="W424" i="21"/>
  <c r="X424" i="21"/>
  <c r="Y424" i="21" s="1"/>
  <c r="Z424" i="21"/>
  <c r="AA424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 s="1"/>
  <c r="Q425" i="21"/>
  <c r="R425" i="21"/>
  <c r="S425" i="21"/>
  <c r="T425" i="21"/>
  <c r="U425" i="21"/>
  <c r="V425" i="21"/>
  <c r="W425" i="21"/>
  <c r="Y425" i="21" s="1"/>
  <c r="X425" i="21"/>
  <c r="Z425" i="21"/>
  <c r="AA425" i="21"/>
  <c r="E426" i="21"/>
  <c r="F426" i="21"/>
  <c r="G426" i="21"/>
  <c r="H426" i="21"/>
  <c r="I426" i="21"/>
  <c r="J426" i="21"/>
  <c r="K426" i="21"/>
  <c r="L426" i="21"/>
  <c r="M426" i="21"/>
  <c r="N426" i="21"/>
  <c r="P426" i="21" s="1"/>
  <c r="O426" i="21"/>
  <c r="Q426" i="21"/>
  <c r="R426" i="21"/>
  <c r="S426" i="21"/>
  <c r="T426" i="21"/>
  <c r="U426" i="21"/>
  <c r="V426" i="21"/>
  <c r="W426" i="21"/>
  <c r="Y426" i="21" s="1"/>
  <c r="X426" i="21"/>
  <c r="Z426" i="21"/>
  <c r="AA426" i="21"/>
  <c r="E427" i="21"/>
  <c r="F427" i="21"/>
  <c r="G427" i="21"/>
  <c r="H427" i="21"/>
  <c r="I427" i="21"/>
  <c r="J427" i="21"/>
  <c r="K427" i="21"/>
  <c r="L427" i="21"/>
  <c r="M427" i="21"/>
  <c r="N427" i="21"/>
  <c r="P427" i="21" s="1"/>
  <c r="O427" i="21"/>
  <c r="Q427" i="21"/>
  <c r="R427" i="21"/>
  <c r="S427" i="21"/>
  <c r="T427" i="21"/>
  <c r="U427" i="21"/>
  <c r="V427" i="21"/>
  <c r="W427" i="21"/>
  <c r="Y427" i="21" s="1"/>
  <c r="X427" i="21"/>
  <c r="Z427" i="21"/>
  <c r="AA427" i="21"/>
  <c r="E428" i="21"/>
  <c r="F428" i="21"/>
  <c r="G428" i="21"/>
  <c r="H428" i="21"/>
  <c r="I428" i="21"/>
  <c r="J428" i="21"/>
  <c r="K428" i="21"/>
  <c r="L428" i="21"/>
  <c r="M428" i="21"/>
  <c r="N428" i="21"/>
  <c r="P428" i="21" s="1"/>
  <c r="O428" i="21"/>
  <c r="Q428" i="21"/>
  <c r="R428" i="21"/>
  <c r="S428" i="21"/>
  <c r="T428" i="21"/>
  <c r="U428" i="21"/>
  <c r="V428" i="21"/>
  <c r="W428" i="21"/>
  <c r="Y428" i="21" s="1"/>
  <c r="X428" i="21"/>
  <c r="Z428" i="21"/>
  <c r="AA428" i="21"/>
  <c r="E429" i="21"/>
  <c r="F429" i="21"/>
  <c r="G429" i="21"/>
  <c r="H429" i="21"/>
  <c r="I429" i="21"/>
  <c r="J429" i="21"/>
  <c r="K429" i="21"/>
  <c r="L429" i="21"/>
  <c r="M429" i="21"/>
  <c r="N429" i="21"/>
  <c r="P429" i="21" s="1"/>
  <c r="O429" i="21"/>
  <c r="Q429" i="21"/>
  <c r="R429" i="21"/>
  <c r="S429" i="21"/>
  <c r="T429" i="21"/>
  <c r="U429" i="21"/>
  <c r="V429" i="21"/>
  <c r="W429" i="21"/>
  <c r="X429" i="21"/>
  <c r="Y429" i="21"/>
  <c r="Z429" i="21"/>
  <c r="AA429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Q430" i="21"/>
  <c r="R430" i="21"/>
  <c r="S430" i="21"/>
  <c r="T430" i="21"/>
  <c r="U430" i="21"/>
  <c r="V430" i="21"/>
  <c r="W430" i="21"/>
  <c r="X430" i="21"/>
  <c r="Z430" i="21"/>
  <c r="AA430" i="21"/>
  <c r="E431" i="21"/>
  <c r="F431" i="21"/>
  <c r="G431" i="21"/>
  <c r="H431" i="21"/>
  <c r="I431" i="21"/>
  <c r="J431" i="21"/>
  <c r="K431" i="21"/>
  <c r="L431" i="21"/>
  <c r="M431" i="21"/>
  <c r="N431" i="21"/>
  <c r="P431" i="21" s="1"/>
  <c r="O431" i="21"/>
  <c r="Q431" i="21"/>
  <c r="R431" i="21"/>
  <c r="S431" i="21"/>
  <c r="T431" i="21"/>
  <c r="U431" i="21"/>
  <c r="V431" i="21"/>
  <c r="W431" i="21"/>
  <c r="Y431" i="21" s="1"/>
  <c r="X431" i="21"/>
  <c r="Z431" i="21"/>
  <c r="AA431" i="21"/>
  <c r="E432" i="21"/>
  <c r="F432" i="21"/>
  <c r="G432" i="21"/>
  <c r="H432" i="21"/>
  <c r="I432" i="21"/>
  <c r="J432" i="21"/>
  <c r="K432" i="21"/>
  <c r="L432" i="21"/>
  <c r="M432" i="21"/>
  <c r="N432" i="21"/>
  <c r="P432" i="21" s="1"/>
  <c r="O432" i="21"/>
  <c r="Q432" i="21"/>
  <c r="R432" i="21"/>
  <c r="S432" i="21"/>
  <c r="T432" i="21"/>
  <c r="U432" i="21"/>
  <c r="V432" i="21"/>
  <c r="W432" i="21"/>
  <c r="X432" i="21"/>
  <c r="Y432" i="21" s="1"/>
  <c r="Z432" i="21"/>
  <c r="AA432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 s="1"/>
  <c r="Q433" i="21"/>
  <c r="R433" i="21"/>
  <c r="S433" i="21"/>
  <c r="T433" i="21"/>
  <c r="U433" i="21"/>
  <c r="V433" i="21"/>
  <c r="W433" i="21"/>
  <c r="Y433" i="21" s="1"/>
  <c r="X433" i="21"/>
  <c r="Z433" i="21"/>
  <c r="AA433" i="21"/>
  <c r="E434" i="21"/>
  <c r="F434" i="21"/>
  <c r="G434" i="21"/>
  <c r="H434" i="21"/>
  <c r="I434" i="21"/>
  <c r="J434" i="21"/>
  <c r="K434" i="21"/>
  <c r="L434" i="21"/>
  <c r="M434" i="21"/>
  <c r="N434" i="21"/>
  <c r="P434" i="21" s="1"/>
  <c r="O434" i="21"/>
  <c r="Q434" i="21"/>
  <c r="R434" i="21"/>
  <c r="S434" i="21"/>
  <c r="T434" i="21"/>
  <c r="U434" i="21"/>
  <c r="V434" i="21"/>
  <c r="W434" i="21"/>
  <c r="Y434" i="21" s="1"/>
  <c r="X434" i="21"/>
  <c r="Z434" i="21"/>
  <c r="AA434" i="21"/>
  <c r="E435" i="21"/>
  <c r="F435" i="21"/>
  <c r="G435" i="21"/>
  <c r="H435" i="21"/>
  <c r="I435" i="21"/>
  <c r="J435" i="21"/>
  <c r="K435" i="21"/>
  <c r="L435" i="21"/>
  <c r="M435" i="21"/>
  <c r="N435" i="21"/>
  <c r="P435" i="21" s="1"/>
  <c r="O435" i="21"/>
  <c r="Q435" i="21"/>
  <c r="R435" i="21"/>
  <c r="S435" i="21"/>
  <c r="T435" i="21"/>
  <c r="U435" i="21"/>
  <c r="V435" i="21"/>
  <c r="W435" i="21"/>
  <c r="Y435" i="21" s="1"/>
  <c r="X435" i="21"/>
  <c r="Z435" i="21"/>
  <c r="AA435" i="21"/>
  <c r="E436" i="21"/>
  <c r="F436" i="21"/>
  <c r="G436" i="21"/>
  <c r="H436" i="21"/>
  <c r="I436" i="21"/>
  <c r="J436" i="21"/>
  <c r="K436" i="21"/>
  <c r="L436" i="21"/>
  <c r="M436" i="21"/>
  <c r="N436" i="21"/>
  <c r="P436" i="21" s="1"/>
  <c r="O436" i="21"/>
  <c r="Q436" i="21"/>
  <c r="R436" i="21"/>
  <c r="S436" i="21"/>
  <c r="T436" i="21"/>
  <c r="U436" i="21"/>
  <c r="V436" i="21"/>
  <c r="W436" i="21"/>
  <c r="Y436" i="21" s="1"/>
  <c r="X436" i="21"/>
  <c r="Z436" i="21"/>
  <c r="AA436" i="21"/>
  <c r="E437" i="21"/>
  <c r="F437" i="21"/>
  <c r="G437" i="21"/>
  <c r="H437" i="21"/>
  <c r="I437" i="21"/>
  <c r="J437" i="21"/>
  <c r="K437" i="21"/>
  <c r="L437" i="21"/>
  <c r="M437" i="21"/>
  <c r="N437" i="21"/>
  <c r="P437" i="21" s="1"/>
  <c r="O437" i="21"/>
  <c r="Q437" i="21"/>
  <c r="R437" i="21"/>
  <c r="S437" i="21"/>
  <c r="T437" i="21"/>
  <c r="U437" i="21"/>
  <c r="V437" i="21"/>
  <c r="W437" i="21"/>
  <c r="X437" i="21"/>
  <c r="Y437" i="21"/>
  <c r="Z437" i="21"/>
  <c r="AA437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Q438" i="21"/>
  <c r="R438" i="21"/>
  <c r="S438" i="21"/>
  <c r="T438" i="21"/>
  <c r="U438" i="21"/>
  <c r="V438" i="21"/>
  <c r="W438" i="21"/>
  <c r="X438" i="21"/>
  <c r="Z438" i="21"/>
  <c r="AA438" i="21"/>
  <c r="E439" i="21"/>
  <c r="F439" i="21"/>
  <c r="G439" i="21"/>
  <c r="H439" i="21"/>
  <c r="I439" i="21"/>
  <c r="J439" i="21"/>
  <c r="K439" i="21"/>
  <c r="L439" i="21"/>
  <c r="M439" i="21"/>
  <c r="N439" i="21"/>
  <c r="P439" i="21" s="1"/>
  <c r="O439" i="21"/>
  <c r="Q439" i="21"/>
  <c r="R439" i="21"/>
  <c r="S439" i="21"/>
  <c r="T439" i="21"/>
  <c r="U439" i="21"/>
  <c r="V439" i="21"/>
  <c r="W439" i="21"/>
  <c r="Y439" i="21" s="1"/>
  <c r="X439" i="21"/>
  <c r="Z439" i="21"/>
  <c r="AA439" i="21"/>
  <c r="E440" i="21"/>
  <c r="F440" i="21"/>
  <c r="G440" i="21"/>
  <c r="H440" i="21"/>
  <c r="I440" i="21"/>
  <c r="J440" i="21"/>
  <c r="K440" i="21"/>
  <c r="L440" i="21"/>
  <c r="M440" i="21"/>
  <c r="N440" i="21"/>
  <c r="P440" i="21" s="1"/>
  <c r="O440" i="21"/>
  <c r="Q440" i="21"/>
  <c r="R440" i="21"/>
  <c r="S440" i="21"/>
  <c r="T440" i="21"/>
  <c r="U440" i="21"/>
  <c r="V440" i="21"/>
  <c r="W440" i="21"/>
  <c r="X440" i="21"/>
  <c r="Y440" i="21" s="1"/>
  <c r="Z440" i="21"/>
  <c r="AA440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 s="1"/>
  <c r="Q441" i="21"/>
  <c r="R441" i="21"/>
  <c r="S441" i="21"/>
  <c r="T441" i="21"/>
  <c r="U441" i="21"/>
  <c r="V441" i="21"/>
  <c r="W441" i="21"/>
  <c r="Y441" i="21" s="1"/>
  <c r="X441" i="21"/>
  <c r="Z441" i="21"/>
  <c r="AA441" i="21"/>
  <c r="E442" i="21"/>
  <c r="F442" i="21"/>
  <c r="G442" i="21"/>
  <c r="H442" i="21"/>
  <c r="I442" i="21"/>
  <c r="J442" i="21"/>
  <c r="K442" i="21"/>
  <c r="L442" i="21"/>
  <c r="M442" i="21"/>
  <c r="N442" i="21"/>
  <c r="P442" i="21" s="1"/>
  <c r="O442" i="21"/>
  <c r="Q442" i="21"/>
  <c r="R442" i="21"/>
  <c r="S442" i="21"/>
  <c r="T442" i="21"/>
  <c r="U442" i="21"/>
  <c r="V442" i="21"/>
  <c r="W442" i="21"/>
  <c r="Y442" i="21" s="1"/>
  <c r="X442" i="21"/>
  <c r="Z442" i="21"/>
  <c r="AA442" i="21"/>
  <c r="E443" i="21"/>
  <c r="F443" i="21"/>
  <c r="G443" i="21"/>
  <c r="H443" i="21"/>
  <c r="I443" i="21"/>
  <c r="J443" i="21"/>
  <c r="K443" i="21"/>
  <c r="L443" i="21"/>
  <c r="M443" i="21"/>
  <c r="N443" i="21"/>
  <c r="P443" i="21" s="1"/>
  <c r="O443" i="21"/>
  <c r="Q443" i="21"/>
  <c r="R443" i="21"/>
  <c r="S443" i="21"/>
  <c r="T443" i="21"/>
  <c r="U443" i="21"/>
  <c r="V443" i="21"/>
  <c r="W443" i="21"/>
  <c r="Y443" i="21" s="1"/>
  <c r="X443" i="21"/>
  <c r="Z443" i="21"/>
  <c r="AA443" i="21"/>
  <c r="E444" i="21"/>
  <c r="F444" i="21"/>
  <c r="G444" i="21"/>
  <c r="H444" i="21"/>
  <c r="I444" i="21"/>
  <c r="J444" i="21"/>
  <c r="K444" i="21"/>
  <c r="L444" i="21"/>
  <c r="M444" i="21"/>
  <c r="N444" i="21"/>
  <c r="P444" i="21" s="1"/>
  <c r="O444" i="21"/>
  <c r="Q444" i="21"/>
  <c r="R444" i="21"/>
  <c r="S444" i="21"/>
  <c r="T444" i="21"/>
  <c r="U444" i="21"/>
  <c r="V444" i="21"/>
  <c r="W444" i="21"/>
  <c r="Y444" i="21" s="1"/>
  <c r="X444" i="21"/>
  <c r="Z444" i="21"/>
  <c r="AA444" i="21"/>
  <c r="E445" i="21"/>
  <c r="F445" i="21"/>
  <c r="G445" i="21"/>
  <c r="H445" i="21"/>
  <c r="I445" i="21"/>
  <c r="J445" i="21"/>
  <c r="K445" i="21"/>
  <c r="L445" i="21"/>
  <c r="M445" i="21"/>
  <c r="N445" i="21"/>
  <c r="P445" i="21" s="1"/>
  <c r="O445" i="21"/>
  <c r="Q445" i="21"/>
  <c r="R445" i="21"/>
  <c r="S445" i="21"/>
  <c r="T445" i="21"/>
  <c r="U445" i="21"/>
  <c r="V445" i="21"/>
  <c r="W445" i="21"/>
  <c r="X445" i="21"/>
  <c r="Y445" i="21"/>
  <c r="Z445" i="21"/>
  <c r="AA445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Q446" i="21"/>
  <c r="R446" i="21"/>
  <c r="S446" i="21"/>
  <c r="T446" i="21"/>
  <c r="U446" i="21"/>
  <c r="V446" i="21"/>
  <c r="W446" i="21"/>
  <c r="X446" i="21"/>
  <c r="Z446" i="21"/>
  <c r="AA446" i="21"/>
  <c r="E447" i="21"/>
  <c r="F447" i="21"/>
  <c r="G447" i="21"/>
  <c r="H447" i="21"/>
  <c r="I447" i="21"/>
  <c r="J447" i="21"/>
  <c r="K447" i="21"/>
  <c r="L447" i="21"/>
  <c r="M447" i="21"/>
  <c r="N447" i="21"/>
  <c r="O447" i="21"/>
  <c r="Q447" i="21"/>
  <c r="R447" i="21"/>
  <c r="S447" i="21"/>
  <c r="T447" i="21"/>
  <c r="U447" i="21"/>
  <c r="V447" i="21"/>
  <c r="W447" i="21"/>
  <c r="Y447" i="21" s="1"/>
  <c r="X447" i="21"/>
  <c r="Z447" i="21"/>
  <c r="AA447" i="21"/>
  <c r="E448" i="21"/>
  <c r="F448" i="21"/>
  <c r="G448" i="21"/>
  <c r="H448" i="21"/>
  <c r="I448" i="21"/>
  <c r="J448" i="21"/>
  <c r="K448" i="21"/>
  <c r="L448" i="21"/>
  <c r="M448" i="21"/>
  <c r="N448" i="21"/>
  <c r="P448" i="21" s="1"/>
  <c r="O448" i="21"/>
  <c r="Q448" i="21"/>
  <c r="R448" i="21"/>
  <c r="S448" i="21"/>
  <c r="T448" i="21"/>
  <c r="U448" i="21"/>
  <c r="V448" i="21"/>
  <c r="W448" i="21"/>
  <c r="X448" i="21"/>
  <c r="Y448" i="21" s="1"/>
  <c r="Z448" i="21"/>
  <c r="AA448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 s="1"/>
  <c r="Q449" i="21"/>
  <c r="R449" i="21"/>
  <c r="S449" i="21"/>
  <c r="T449" i="21"/>
  <c r="U449" i="21"/>
  <c r="V449" i="21"/>
  <c r="W449" i="21"/>
  <c r="Y449" i="21" s="1"/>
  <c r="X449" i="21"/>
  <c r="Z449" i="21"/>
  <c r="AA449" i="21"/>
  <c r="E450" i="21"/>
  <c r="F450" i="21"/>
  <c r="G450" i="21"/>
  <c r="H450" i="21"/>
  <c r="I450" i="21"/>
  <c r="J450" i="21"/>
  <c r="K450" i="21"/>
  <c r="L450" i="21"/>
  <c r="M450" i="21"/>
  <c r="N450" i="21"/>
  <c r="P450" i="21" s="1"/>
  <c r="O450" i="21"/>
  <c r="Q450" i="21"/>
  <c r="R450" i="21"/>
  <c r="S450" i="21"/>
  <c r="T450" i="21"/>
  <c r="U450" i="21"/>
  <c r="V450" i="21"/>
  <c r="W450" i="21"/>
  <c r="Y450" i="21" s="1"/>
  <c r="X450" i="21"/>
  <c r="Z450" i="21"/>
  <c r="AA450" i="21"/>
  <c r="E451" i="21"/>
  <c r="F451" i="21"/>
  <c r="G451" i="21"/>
  <c r="H451" i="21"/>
  <c r="I451" i="21"/>
  <c r="J451" i="21"/>
  <c r="K451" i="21"/>
  <c r="L451" i="21"/>
  <c r="M451" i="21"/>
  <c r="N451" i="21"/>
  <c r="P451" i="21" s="1"/>
  <c r="O451" i="21"/>
  <c r="Q451" i="21"/>
  <c r="R451" i="21"/>
  <c r="S451" i="21"/>
  <c r="T451" i="21"/>
  <c r="U451" i="21"/>
  <c r="V451" i="21"/>
  <c r="W451" i="21"/>
  <c r="Y451" i="21" s="1"/>
  <c r="X451" i="21"/>
  <c r="Z451" i="21"/>
  <c r="AA451" i="21"/>
  <c r="E452" i="21"/>
  <c r="F452" i="21"/>
  <c r="G452" i="21"/>
  <c r="H452" i="21"/>
  <c r="I452" i="21"/>
  <c r="J452" i="21"/>
  <c r="K452" i="21"/>
  <c r="L452" i="21"/>
  <c r="M452" i="21"/>
  <c r="N452" i="21"/>
  <c r="P452" i="21" s="1"/>
  <c r="O452" i="21"/>
  <c r="Q452" i="21"/>
  <c r="R452" i="21"/>
  <c r="S452" i="21"/>
  <c r="T452" i="21"/>
  <c r="U452" i="21"/>
  <c r="V452" i="21"/>
  <c r="W452" i="21"/>
  <c r="Y452" i="21" s="1"/>
  <c r="X452" i="21"/>
  <c r="Z452" i="21"/>
  <c r="AA452" i="21"/>
  <c r="E453" i="21"/>
  <c r="F453" i="21"/>
  <c r="G453" i="21"/>
  <c r="H453" i="21"/>
  <c r="I453" i="21"/>
  <c r="J453" i="21"/>
  <c r="K453" i="21"/>
  <c r="L453" i="21"/>
  <c r="M453" i="21"/>
  <c r="N453" i="21"/>
  <c r="P453" i="21" s="1"/>
  <c r="O453" i="21"/>
  <c r="Q453" i="21"/>
  <c r="R453" i="21"/>
  <c r="S453" i="21"/>
  <c r="T453" i="21"/>
  <c r="U453" i="21"/>
  <c r="V453" i="21"/>
  <c r="W453" i="21"/>
  <c r="X453" i="21"/>
  <c r="Y453" i="21"/>
  <c r="Z453" i="21"/>
  <c r="AA453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Q454" i="21"/>
  <c r="R454" i="21"/>
  <c r="S454" i="21"/>
  <c r="T454" i="21"/>
  <c r="U454" i="21"/>
  <c r="V454" i="21"/>
  <c r="W454" i="21"/>
  <c r="Y454" i="21" s="1"/>
  <c r="X454" i="21"/>
  <c r="Z454" i="21"/>
  <c r="AA454" i="21"/>
  <c r="E455" i="21"/>
  <c r="F455" i="21"/>
  <c r="G455" i="21"/>
  <c r="H455" i="21"/>
  <c r="I455" i="21"/>
  <c r="J455" i="21"/>
  <c r="K455" i="21"/>
  <c r="L455" i="21"/>
  <c r="M455" i="21"/>
  <c r="N455" i="21"/>
  <c r="O455" i="21"/>
  <c r="Q455" i="21"/>
  <c r="R455" i="21"/>
  <c r="S455" i="21"/>
  <c r="T455" i="21"/>
  <c r="U455" i="21"/>
  <c r="V455" i="21"/>
  <c r="W455" i="21"/>
  <c r="Y455" i="21" s="1"/>
  <c r="X455" i="21"/>
  <c r="Z455" i="21"/>
  <c r="AA455" i="21"/>
  <c r="E456" i="21"/>
  <c r="F456" i="21"/>
  <c r="G456" i="21"/>
  <c r="H456" i="21"/>
  <c r="I456" i="21"/>
  <c r="J456" i="21"/>
  <c r="K456" i="21"/>
  <c r="L456" i="21"/>
  <c r="M456" i="21"/>
  <c r="N456" i="21"/>
  <c r="P456" i="21" s="1"/>
  <c r="O456" i="21"/>
  <c r="Q456" i="21"/>
  <c r="R456" i="21"/>
  <c r="S456" i="21"/>
  <c r="T456" i="21"/>
  <c r="U456" i="21"/>
  <c r="V456" i="21"/>
  <c r="W456" i="21"/>
  <c r="X456" i="21"/>
  <c r="Y456" i="21" s="1"/>
  <c r="Z456" i="21"/>
  <c r="AA456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 s="1"/>
  <c r="Q457" i="21"/>
  <c r="R457" i="21"/>
  <c r="S457" i="21"/>
  <c r="T457" i="21"/>
  <c r="U457" i="21"/>
  <c r="V457" i="21"/>
  <c r="W457" i="21"/>
  <c r="Y457" i="21" s="1"/>
  <c r="X457" i="21"/>
  <c r="Z457" i="21"/>
  <c r="AA457" i="21"/>
  <c r="E458" i="21"/>
  <c r="F458" i="21"/>
  <c r="G458" i="21"/>
  <c r="H458" i="21"/>
  <c r="I458" i="21"/>
  <c r="J458" i="21"/>
  <c r="K458" i="21"/>
  <c r="L458" i="21"/>
  <c r="M458" i="21"/>
  <c r="N458" i="21"/>
  <c r="P458" i="21" s="1"/>
  <c r="O458" i="21"/>
  <c r="Q458" i="21"/>
  <c r="R458" i="21"/>
  <c r="S458" i="21"/>
  <c r="T458" i="21"/>
  <c r="U458" i="21"/>
  <c r="V458" i="21"/>
  <c r="W458" i="21"/>
  <c r="Y458" i="21" s="1"/>
  <c r="X458" i="21"/>
  <c r="Z458" i="21"/>
  <c r="AA458" i="21"/>
  <c r="E459" i="21"/>
  <c r="F459" i="21"/>
  <c r="G459" i="21"/>
  <c r="H459" i="21"/>
  <c r="I459" i="21"/>
  <c r="J459" i="21"/>
  <c r="K459" i="21"/>
  <c r="L459" i="21"/>
  <c r="M459" i="21"/>
  <c r="N459" i="21"/>
  <c r="P459" i="21" s="1"/>
  <c r="O459" i="21"/>
  <c r="Q459" i="21"/>
  <c r="R459" i="21"/>
  <c r="S459" i="21"/>
  <c r="T459" i="21"/>
  <c r="U459" i="21"/>
  <c r="V459" i="21"/>
  <c r="W459" i="21"/>
  <c r="Y459" i="21" s="1"/>
  <c r="X459" i="21"/>
  <c r="Z459" i="21"/>
  <c r="AA459" i="21"/>
  <c r="E460" i="21"/>
  <c r="F460" i="21"/>
  <c r="G460" i="21"/>
  <c r="H460" i="21"/>
  <c r="I460" i="21"/>
  <c r="J460" i="21"/>
  <c r="K460" i="21"/>
  <c r="L460" i="21"/>
  <c r="M460" i="21"/>
  <c r="N460" i="21"/>
  <c r="P460" i="21" s="1"/>
  <c r="O460" i="21"/>
  <c r="Q460" i="21"/>
  <c r="R460" i="21"/>
  <c r="S460" i="21"/>
  <c r="T460" i="21"/>
  <c r="U460" i="21"/>
  <c r="V460" i="21"/>
  <c r="W460" i="21"/>
  <c r="Y460" i="21" s="1"/>
  <c r="X460" i="21"/>
  <c r="Z460" i="21"/>
  <c r="AA460" i="21"/>
  <c r="E461" i="21"/>
  <c r="F461" i="21"/>
  <c r="G461" i="21"/>
  <c r="H461" i="21"/>
  <c r="I461" i="21"/>
  <c r="J461" i="21"/>
  <c r="K461" i="21"/>
  <c r="L461" i="21"/>
  <c r="M461" i="21"/>
  <c r="N461" i="21"/>
  <c r="P461" i="21" s="1"/>
  <c r="O461" i="21"/>
  <c r="Q461" i="21"/>
  <c r="R461" i="21"/>
  <c r="S461" i="21"/>
  <c r="T461" i="21"/>
  <c r="U461" i="21"/>
  <c r="V461" i="21"/>
  <c r="W461" i="21"/>
  <c r="X461" i="21"/>
  <c r="Y461" i="21"/>
  <c r="Z461" i="21"/>
  <c r="AA461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Q462" i="21"/>
  <c r="R462" i="21"/>
  <c r="S462" i="21"/>
  <c r="T462" i="21"/>
  <c r="U462" i="21"/>
  <c r="V462" i="21"/>
  <c r="W462" i="21"/>
  <c r="X462" i="21"/>
  <c r="Z462" i="21"/>
  <c r="AA462" i="21"/>
  <c r="E463" i="21"/>
  <c r="F463" i="21"/>
  <c r="G463" i="21"/>
  <c r="H463" i="21"/>
  <c r="I463" i="21"/>
  <c r="J463" i="21"/>
  <c r="K463" i="21"/>
  <c r="L463" i="21"/>
  <c r="M463" i="21"/>
  <c r="N463" i="21"/>
  <c r="P463" i="21" s="1"/>
  <c r="O463" i="21"/>
  <c r="Q463" i="21"/>
  <c r="R463" i="21"/>
  <c r="S463" i="21"/>
  <c r="T463" i="21"/>
  <c r="U463" i="21"/>
  <c r="V463" i="21"/>
  <c r="W463" i="21"/>
  <c r="Y463" i="21" s="1"/>
  <c r="X463" i="21"/>
  <c r="Z463" i="21"/>
  <c r="AA463" i="21"/>
  <c r="E464" i="21"/>
  <c r="F464" i="21"/>
  <c r="G464" i="21"/>
  <c r="H464" i="21"/>
  <c r="I464" i="21"/>
  <c r="J464" i="21"/>
  <c r="K464" i="21"/>
  <c r="L464" i="21"/>
  <c r="M464" i="21"/>
  <c r="N464" i="21"/>
  <c r="P464" i="21" s="1"/>
  <c r="O464" i="21"/>
  <c r="Q464" i="21"/>
  <c r="R464" i="21"/>
  <c r="S464" i="21"/>
  <c r="T464" i="21"/>
  <c r="U464" i="21"/>
  <c r="V464" i="21"/>
  <c r="W464" i="21"/>
  <c r="X464" i="21"/>
  <c r="Y464" i="21" s="1"/>
  <c r="Z464" i="21"/>
  <c r="AA464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 s="1"/>
  <c r="Q465" i="21"/>
  <c r="R465" i="21"/>
  <c r="S465" i="21"/>
  <c r="T465" i="21"/>
  <c r="U465" i="21"/>
  <c r="V465" i="21"/>
  <c r="W465" i="21"/>
  <c r="Y465" i="21" s="1"/>
  <c r="X465" i="21"/>
  <c r="Z465" i="21"/>
  <c r="AA465" i="21"/>
  <c r="E466" i="21"/>
  <c r="F466" i="21"/>
  <c r="G466" i="21"/>
  <c r="H466" i="21"/>
  <c r="I466" i="21"/>
  <c r="J466" i="21"/>
  <c r="K466" i="21"/>
  <c r="L466" i="21"/>
  <c r="M466" i="21"/>
  <c r="N466" i="21"/>
  <c r="P466" i="21" s="1"/>
  <c r="O466" i="21"/>
  <c r="Q466" i="21"/>
  <c r="R466" i="21"/>
  <c r="S466" i="21"/>
  <c r="T466" i="21"/>
  <c r="U466" i="21"/>
  <c r="V466" i="21"/>
  <c r="W466" i="21"/>
  <c r="Y466" i="21" s="1"/>
  <c r="X466" i="21"/>
  <c r="Z466" i="21"/>
  <c r="AA466" i="21"/>
  <c r="E467" i="21"/>
  <c r="F467" i="21"/>
  <c r="G467" i="21"/>
  <c r="H467" i="21"/>
  <c r="I467" i="21"/>
  <c r="J467" i="21"/>
  <c r="K467" i="21"/>
  <c r="L467" i="21"/>
  <c r="M467" i="21"/>
  <c r="N467" i="21"/>
  <c r="P467" i="21" s="1"/>
  <c r="O467" i="21"/>
  <c r="Q467" i="21"/>
  <c r="R467" i="21"/>
  <c r="S467" i="21"/>
  <c r="T467" i="21"/>
  <c r="U467" i="21"/>
  <c r="V467" i="21"/>
  <c r="W467" i="21"/>
  <c r="Y467" i="21" s="1"/>
  <c r="X467" i="21"/>
  <c r="Z467" i="21"/>
  <c r="AA467" i="21"/>
  <c r="E468" i="21"/>
  <c r="F468" i="21"/>
  <c r="G468" i="21"/>
  <c r="H468" i="21"/>
  <c r="I468" i="21"/>
  <c r="J468" i="21"/>
  <c r="K468" i="21"/>
  <c r="L468" i="21"/>
  <c r="M468" i="21"/>
  <c r="N468" i="21"/>
  <c r="P468" i="21" s="1"/>
  <c r="O468" i="21"/>
  <c r="Q468" i="21"/>
  <c r="R468" i="21"/>
  <c r="S468" i="21"/>
  <c r="T468" i="21"/>
  <c r="U468" i="21"/>
  <c r="V468" i="21"/>
  <c r="W468" i="21"/>
  <c r="X468" i="21"/>
  <c r="Y468" i="21"/>
  <c r="Z468" i="21"/>
  <c r="AA468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Q469" i="21"/>
  <c r="R469" i="21"/>
  <c r="S469" i="21"/>
  <c r="T469" i="21"/>
  <c r="U469" i="21"/>
  <c r="V469" i="21"/>
  <c r="W469" i="21"/>
  <c r="X469" i="21"/>
  <c r="Y469" i="21"/>
  <c r="Z469" i="21"/>
  <c r="AA469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Q470" i="21"/>
  <c r="R470" i="21"/>
  <c r="S470" i="21"/>
  <c r="T470" i="21"/>
  <c r="U470" i="21"/>
  <c r="V470" i="21"/>
  <c r="W470" i="21"/>
  <c r="X470" i="21"/>
  <c r="Z470" i="21"/>
  <c r="AA470" i="21"/>
  <c r="E471" i="21"/>
  <c r="F471" i="21"/>
  <c r="G471" i="21"/>
  <c r="H471" i="21"/>
  <c r="I471" i="21"/>
  <c r="J471" i="21"/>
  <c r="K471" i="21"/>
  <c r="L471" i="21"/>
  <c r="M471" i="21"/>
  <c r="N471" i="21"/>
  <c r="O471" i="21"/>
  <c r="Q471" i="21"/>
  <c r="R471" i="21"/>
  <c r="S471" i="21"/>
  <c r="T471" i="21"/>
  <c r="U471" i="21"/>
  <c r="V471" i="21"/>
  <c r="W471" i="21"/>
  <c r="Y471" i="21" s="1"/>
  <c r="X471" i="21"/>
  <c r="Z471" i="21"/>
  <c r="AA471" i="21"/>
  <c r="E472" i="21"/>
  <c r="F472" i="21"/>
  <c r="G472" i="21"/>
  <c r="H472" i="21"/>
  <c r="I472" i="21"/>
  <c r="J472" i="21"/>
  <c r="K472" i="21"/>
  <c r="L472" i="21"/>
  <c r="M472" i="21"/>
  <c r="N472" i="21"/>
  <c r="P472" i="21" s="1"/>
  <c r="O472" i="21"/>
  <c r="Q472" i="21"/>
  <c r="R472" i="21"/>
  <c r="S472" i="21"/>
  <c r="T472" i="21"/>
  <c r="U472" i="21"/>
  <c r="V472" i="21"/>
  <c r="W472" i="21"/>
  <c r="X472" i="21"/>
  <c r="Y472" i="21" s="1"/>
  <c r="Z472" i="21"/>
  <c r="AA472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 s="1"/>
  <c r="Q473" i="21"/>
  <c r="R473" i="21"/>
  <c r="S473" i="21"/>
  <c r="T473" i="21"/>
  <c r="U473" i="21"/>
  <c r="V473" i="21"/>
  <c r="W473" i="21"/>
  <c r="Y473" i="21" s="1"/>
  <c r="X473" i="21"/>
  <c r="Z473" i="21"/>
  <c r="AA473" i="21"/>
  <c r="E474" i="21"/>
  <c r="F474" i="21"/>
  <c r="G474" i="21"/>
  <c r="H474" i="21"/>
  <c r="I474" i="21"/>
  <c r="J474" i="21"/>
  <c r="K474" i="21"/>
  <c r="L474" i="21"/>
  <c r="M474" i="21"/>
  <c r="N474" i="21"/>
  <c r="P474" i="21" s="1"/>
  <c r="O474" i="21"/>
  <c r="Q474" i="21"/>
  <c r="R474" i="21"/>
  <c r="S474" i="21"/>
  <c r="T474" i="21"/>
  <c r="U474" i="21"/>
  <c r="V474" i="21"/>
  <c r="W474" i="21"/>
  <c r="Y474" i="21" s="1"/>
  <c r="X474" i="21"/>
  <c r="Z474" i="21"/>
  <c r="AA474" i="21"/>
  <c r="E475" i="21"/>
  <c r="F475" i="21"/>
  <c r="G475" i="21"/>
  <c r="H475" i="21"/>
  <c r="I475" i="21"/>
  <c r="J475" i="21"/>
  <c r="K475" i="21"/>
  <c r="L475" i="21"/>
  <c r="M475" i="21"/>
  <c r="N475" i="21"/>
  <c r="P475" i="21" s="1"/>
  <c r="O475" i="21"/>
  <c r="Q475" i="21"/>
  <c r="R475" i="21"/>
  <c r="S475" i="21"/>
  <c r="T475" i="21"/>
  <c r="U475" i="21"/>
  <c r="V475" i="21"/>
  <c r="W475" i="21"/>
  <c r="Y475" i="21" s="1"/>
  <c r="X475" i="21"/>
  <c r="Z475" i="21"/>
  <c r="AA475" i="21"/>
  <c r="E476" i="21"/>
  <c r="F476" i="21"/>
  <c r="G476" i="21"/>
  <c r="H476" i="21"/>
  <c r="I476" i="21"/>
  <c r="J476" i="21"/>
  <c r="K476" i="21"/>
  <c r="L476" i="21"/>
  <c r="M476" i="21"/>
  <c r="N476" i="21"/>
  <c r="P476" i="21" s="1"/>
  <c r="O476" i="21"/>
  <c r="Q476" i="21"/>
  <c r="R476" i="21"/>
  <c r="S476" i="21"/>
  <c r="T476" i="21"/>
  <c r="U476" i="21"/>
  <c r="V476" i="21"/>
  <c r="W476" i="21"/>
  <c r="Y476" i="21" s="1"/>
  <c r="X476" i="21"/>
  <c r="Z476" i="21"/>
  <c r="AA476" i="21"/>
  <c r="E477" i="21"/>
  <c r="F477" i="21"/>
  <c r="G477" i="21"/>
  <c r="H477" i="21"/>
  <c r="I477" i="21"/>
  <c r="J477" i="21"/>
  <c r="K477" i="21"/>
  <c r="L477" i="21"/>
  <c r="M477" i="21"/>
  <c r="N477" i="21"/>
  <c r="P477" i="21" s="1"/>
  <c r="O477" i="21"/>
  <c r="Q477" i="21"/>
  <c r="R477" i="21"/>
  <c r="S477" i="21"/>
  <c r="T477" i="21"/>
  <c r="U477" i="21"/>
  <c r="V477" i="21"/>
  <c r="W477" i="21"/>
  <c r="X477" i="21"/>
  <c r="Y477" i="21"/>
  <c r="Z477" i="21"/>
  <c r="AA477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Q478" i="21"/>
  <c r="R478" i="21"/>
  <c r="S478" i="21"/>
  <c r="T478" i="21"/>
  <c r="U478" i="21"/>
  <c r="V478" i="21"/>
  <c r="W478" i="21"/>
  <c r="Y478" i="21" s="1"/>
  <c r="X478" i="21"/>
  <c r="Z478" i="21"/>
  <c r="AA478" i="21"/>
  <c r="E479" i="21"/>
  <c r="F479" i="21"/>
  <c r="G479" i="21"/>
  <c r="H479" i="21"/>
  <c r="I479" i="21"/>
  <c r="J479" i="21"/>
  <c r="K479" i="21"/>
  <c r="L479" i="21"/>
  <c r="M479" i="21"/>
  <c r="N479" i="21"/>
  <c r="O479" i="21"/>
  <c r="Q479" i="21"/>
  <c r="R479" i="21"/>
  <c r="S479" i="21"/>
  <c r="T479" i="21"/>
  <c r="U479" i="21"/>
  <c r="V479" i="21"/>
  <c r="W479" i="21"/>
  <c r="Y479" i="21" s="1"/>
  <c r="X479" i="21"/>
  <c r="Z479" i="21"/>
  <c r="AA479" i="21"/>
  <c r="E480" i="21"/>
  <c r="F480" i="21"/>
  <c r="G480" i="21"/>
  <c r="H480" i="21"/>
  <c r="I480" i="21"/>
  <c r="J480" i="21"/>
  <c r="K480" i="21"/>
  <c r="L480" i="21"/>
  <c r="M480" i="21"/>
  <c r="N480" i="21"/>
  <c r="P480" i="21" s="1"/>
  <c r="O480" i="21"/>
  <c r="Q480" i="21"/>
  <c r="R480" i="21"/>
  <c r="S480" i="21"/>
  <c r="T480" i="21"/>
  <c r="U480" i="21"/>
  <c r="V480" i="21"/>
  <c r="W480" i="21"/>
  <c r="X480" i="21"/>
  <c r="Y480" i="21" s="1"/>
  <c r="Z480" i="21"/>
  <c r="AA480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 s="1"/>
  <c r="Q481" i="21"/>
  <c r="R481" i="21"/>
  <c r="S481" i="21"/>
  <c r="T481" i="21"/>
  <c r="U481" i="21"/>
  <c r="V481" i="21"/>
  <c r="W481" i="21"/>
  <c r="Y481" i="21" s="1"/>
  <c r="X481" i="21"/>
  <c r="Z481" i="21"/>
  <c r="AA481" i="21"/>
  <c r="E482" i="21"/>
  <c r="F482" i="21"/>
  <c r="G482" i="21"/>
  <c r="H482" i="21"/>
  <c r="I482" i="21"/>
  <c r="J482" i="21"/>
  <c r="K482" i="21"/>
  <c r="L482" i="21"/>
  <c r="M482" i="21"/>
  <c r="N482" i="21"/>
  <c r="P482" i="21" s="1"/>
  <c r="O482" i="21"/>
  <c r="Q482" i="21"/>
  <c r="R482" i="21"/>
  <c r="S482" i="21"/>
  <c r="T482" i="21"/>
  <c r="U482" i="21"/>
  <c r="V482" i="21"/>
  <c r="W482" i="21"/>
  <c r="Y482" i="21" s="1"/>
  <c r="X482" i="21"/>
  <c r="Z482" i="21"/>
  <c r="AA482" i="21"/>
  <c r="E483" i="21"/>
  <c r="F483" i="21"/>
  <c r="G483" i="21"/>
  <c r="H483" i="21"/>
  <c r="I483" i="21"/>
  <c r="J483" i="21"/>
  <c r="K483" i="21"/>
  <c r="L483" i="21"/>
  <c r="M483" i="21"/>
  <c r="N483" i="21"/>
  <c r="P483" i="21" s="1"/>
  <c r="O483" i="21"/>
  <c r="Q483" i="21"/>
  <c r="R483" i="21"/>
  <c r="S483" i="21"/>
  <c r="T483" i="21"/>
  <c r="U483" i="21"/>
  <c r="V483" i="21"/>
  <c r="W483" i="21"/>
  <c r="Y483" i="21" s="1"/>
  <c r="X483" i="21"/>
  <c r="Z483" i="21"/>
  <c r="AA483" i="21"/>
  <c r="E484" i="21"/>
  <c r="F484" i="21"/>
  <c r="G484" i="21"/>
  <c r="H484" i="21"/>
  <c r="I484" i="21"/>
  <c r="J484" i="21"/>
  <c r="K484" i="21"/>
  <c r="L484" i="21"/>
  <c r="M484" i="21"/>
  <c r="N484" i="21"/>
  <c r="P484" i="21" s="1"/>
  <c r="O484" i="21"/>
  <c r="Q484" i="21"/>
  <c r="R484" i="21"/>
  <c r="S484" i="21"/>
  <c r="T484" i="21"/>
  <c r="U484" i="21"/>
  <c r="V484" i="21"/>
  <c r="W484" i="21"/>
  <c r="Y484" i="21" s="1"/>
  <c r="X484" i="21"/>
  <c r="Z484" i="21"/>
  <c r="AA484" i="21"/>
  <c r="E485" i="21"/>
  <c r="F485" i="21"/>
  <c r="G485" i="21"/>
  <c r="H485" i="21"/>
  <c r="I485" i="21"/>
  <c r="J485" i="21"/>
  <c r="K485" i="21"/>
  <c r="L485" i="21"/>
  <c r="M485" i="21"/>
  <c r="N485" i="21"/>
  <c r="P485" i="21" s="1"/>
  <c r="O485" i="21"/>
  <c r="Q485" i="21"/>
  <c r="R485" i="21"/>
  <c r="S485" i="21"/>
  <c r="T485" i="21"/>
  <c r="U485" i="21"/>
  <c r="V485" i="21"/>
  <c r="W485" i="21"/>
  <c r="X485" i="21"/>
  <c r="Y485" i="21"/>
  <c r="Z485" i="21"/>
  <c r="AA485" i="21"/>
  <c r="E486" i="21"/>
  <c r="F486" i="21"/>
  <c r="G486" i="21"/>
  <c r="H486" i="21"/>
  <c r="I486" i="21"/>
  <c r="J486" i="21"/>
  <c r="K486" i="21"/>
  <c r="L486" i="21"/>
  <c r="M486" i="21"/>
  <c r="N486" i="21"/>
  <c r="O486" i="21"/>
  <c r="P486" i="21"/>
  <c r="Q486" i="21"/>
  <c r="R486" i="21"/>
  <c r="S486" i="21"/>
  <c r="T486" i="21"/>
  <c r="U486" i="21"/>
  <c r="V486" i="21"/>
  <c r="W486" i="21"/>
  <c r="X486" i="21"/>
  <c r="Z486" i="21"/>
  <c r="AA486" i="21"/>
  <c r="E487" i="21"/>
  <c r="F487" i="21"/>
  <c r="G487" i="21"/>
  <c r="H487" i="21"/>
  <c r="I487" i="21"/>
  <c r="J487" i="21"/>
  <c r="K487" i="21"/>
  <c r="L487" i="21"/>
  <c r="M487" i="21"/>
  <c r="N487" i="21"/>
  <c r="P487" i="21" s="1"/>
  <c r="O487" i="21"/>
  <c r="Q487" i="21"/>
  <c r="R487" i="21"/>
  <c r="S487" i="21"/>
  <c r="T487" i="21"/>
  <c r="U487" i="21"/>
  <c r="V487" i="21"/>
  <c r="W487" i="21"/>
  <c r="Y487" i="21" s="1"/>
  <c r="X487" i="21"/>
  <c r="Z487" i="21"/>
  <c r="AA487" i="21"/>
  <c r="E488" i="21"/>
  <c r="F488" i="21"/>
  <c r="G488" i="21"/>
  <c r="H488" i="21"/>
  <c r="I488" i="21"/>
  <c r="J488" i="21"/>
  <c r="K488" i="21"/>
  <c r="L488" i="21"/>
  <c r="M488" i="21"/>
  <c r="N488" i="21"/>
  <c r="P488" i="21" s="1"/>
  <c r="O488" i="21"/>
  <c r="Q488" i="21"/>
  <c r="R488" i="21"/>
  <c r="S488" i="21"/>
  <c r="T488" i="21"/>
  <c r="U488" i="21"/>
  <c r="V488" i="21"/>
  <c r="W488" i="21"/>
  <c r="X488" i="21"/>
  <c r="Y488" i="21" s="1"/>
  <c r="Z488" i="21"/>
  <c r="AA488" i="21"/>
  <c r="E489" i="21"/>
  <c r="F489" i="21"/>
  <c r="G489" i="21"/>
  <c r="H489" i="21"/>
  <c r="I489" i="21"/>
  <c r="J489" i="21"/>
  <c r="K489" i="21"/>
  <c r="L489" i="21"/>
  <c r="M489" i="21"/>
  <c r="N489" i="21"/>
  <c r="O489" i="21"/>
  <c r="P489" i="21" s="1"/>
  <c r="Q489" i="21"/>
  <c r="R489" i="21"/>
  <c r="S489" i="21"/>
  <c r="T489" i="21"/>
  <c r="U489" i="21"/>
  <c r="V489" i="21"/>
  <c r="W489" i="21"/>
  <c r="Y489" i="21" s="1"/>
  <c r="X489" i="21"/>
  <c r="Z489" i="21"/>
  <c r="AA489" i="21"/>
  <c r="E490" i="21"/>
  <c r="F490" i="21"/>
  <c r="G490" i="21"/>
  <c r="H490" i="21"/>
  <c r="I490" i="21"/>
  <c r="J490" i="21"/>
  <c r="K490" i="21"/>
  <c r="L490" i="21"/>
  <c r="M490" i="21"/>
  <c r="N490" i="21"/>
  <c r="P490" i="21" s="1"/>
  <c r="O490" i="21"/>
  <c r="Q490" i="21"/>
  <c r="R490" i="21"/>
  <c r="S490" i="21"/>
  <c r="T490" i="21"/>
  <c r="U490" i="21"/>
  <c r="V490" i="21"/>
  <c r="W490" i="21"/>
  <c r="Y490" i="21" s="1"/>
  <c r="X490" i="21"/>
  <c r="Z490" i="21"/>
  <c r="AA490" i="21"/>
  <c r="E491" i="21"/>
  <c r="F491" i="21"/>
  <c r="G491" i="21"/>
  <c r="H491" i="21"/>
  <c r="I491" i="21"/>
  <c r="J491" i="21"/>
  <c r="K491" i="21"/>
  <c r="L491" i="21"/>
  <c r="M491" i="21"/>
  <c r="N491" i="21"/>
  <c r="P491" i="21" s="1"/>
  <c r="O491" i="21"/>
  <c r="Q491" i="21"/>
  <c r="R491" i="21"/>
  <c r="S491" i="21"/>
  <c r="T491" i="21"/>
  <c r="U491" i="21"/>
  <c r="V491" i="21"/>
  <c r="W491" i="21"/>
  <c r="Y491" i="21" s="1"/>
  <c r="X491" i="21"/>
  <c r="Z491" i="21"/>
  <c r="AA491" i="21"/>
  <c r="E492" i="21"/>
  <c r="F492" i="21"/>
  <c r="G492" i="21"/>
  <c r="H492" i="21"/>
  <c r="I492" i="21"/>
  <c r="J492" i="21"/>
  <c r="K492" i="21"/>
  <c r="L492" i="21"/>
  <c r="M492" i="21"/>
  <c r="N492" i="21"/>
  <c r="P492" i="21" s="1"/>
  <c r="O492" i="21"/>
  <c r="Q492" i="21"/>
  <c r="R492" i="21"/>
  <c r="S492" i="21"/>
  <c r="T492" i="21"/>
  <c r="U492" i="21"/>
  <c r="V492" i="21"/>
  <c r="W492" i="21"/>
  <c r="Y492" i="21" s="1"/>
  <c r="X492" i="21"/>
  <c r="Z492" i="21"/>
  <c r="AA492" i="21"/>
  <c r="E493" i="21"/>
  <c r="F493" i="21"/>
  <c r="G493" i="21"/>
  <c r="H493" i="21"/>
  <c r="I493" i="21"/>
  <c r="J493" i="21"/>
  <c r="K493" i="21"/>
  <c r="L493" i="21"/>
  <c r="M493" i="21"/>
  <c r="N493" i="21"/>
  <c r="P493" i="21" s="1"/>
  <c r="O493" i="21"/>
  <c r="Q493" i="21"/>
  <c r="R493" i="21"/>
  <c r="S493" i="21"/>
  <c r="T493" i="21"/>
  <c r="U493" i="21"/>
  <c r="V493" i="21"/>
  <c r="W493" i="21"/>
  <c r="X493" i="21"/>
  <c r="Y493" i="21"/>
  <c r="Z493" i="21"/>
  <c r="AA493" i="21"/>
  <c r="E494" i="21"/>
  <c r="F494" i="21"/>
  <c r="G494" i="21"/>
  <c r="H494" i="21"/>
  <c r="I494" i="21"/>
  <c r="J494" i="21"/>
  <c r="K494" i="21"/>
  <c r="L494" i="21"/>
  <c r="M494" i="21"/>
  <c r="N494" i="21"/>
  <c r="O494" i="21"/>
  <c r="P494" i="21"/>
  <c r="Q494" i="21"/>
  <c r="R494" i="21"/>
  <c r="S494" i="21"/>
  <c r="T494" i="21"/>
  <c r="U494" i="21"/>
  <c r="V494" i="21"/>
  <c r="W494" i="21"/>
  <c r="Y494" i="21" s="1"/>
  <c r="X494" i="21"/>
  <c r="Z494" i="21"/>
  <c r="AA494" i="21"/>
  <c r="E495" i="21"/>
  <c r="F495" i="21"/>
  <c r="G495" i="21"/>
  <c r="H495" i="21"/>
  <c r="I495" i="21"/>
  <c r="J495" i="21"/>
  <c r="K495" i="21"/>
  <c r="L495" i="21"/>
  <c r="M495" i="21"/>
  <c r="N495" i="21"/>
  <c r="P495" i="21" s="1"/>
  <c r="O495" i="21"/>
  <c r="Q495" i="21"/>
  <c r="R495" i="21"/>
  <c r="S495" i="21"/>
  <c r="T495" i="21"/>
  <c r="U495" i="21"/>
  <c r="V495" i="21"/>
  <c r="W495" i="21"/>
  <c r="Y495" i="21" s="1"/>
  <c r="X495" i="21"/>
  <c r="Z495" i="21"/>
  <c r="AA495" i="21"/>
  <c r="E496" i="21"/>
  <c r="F496" i="21"/>
  <c r="G496" i="21"/>
  <c r="H496" i="21"/>
  <c r="I496" i="21"/>
  <c r="J496" i="21"/>
  <c r="K496" i="21"/>
  <c r="L496" i="21"/>
  <c r="M496" i="21"/>
  <c r="N496" i="21"/>
  <c r="P496" i="21" s="1"/>
  <c r="O496" i="21"/>
  <c r="Q496" i="21"/>
  <c r="R496" i="21"/>
  <c r="S496" i="21"/>
  <c r="T496" i="21"/>
  <c r="U496" i="21"/>
  <c r="V496" i="21"/>
  <c r="W496" i="21"/>
  <c r="X496" i="21"/>
  <c r="Y496" i="21" s="1"/>
  <c r="Z496" i="21"/>
  <c r="AA496" i="21"/>
  <c r="E497" i="21"/>
  <c r="F497" i="21"/>
  <c r="G497" i="21"/>
  <c r="H497" i="21"/>
  <c r="I497" i="21"/>
  <c r="J497" i="21"/>
  <c r="K497" i="21"/>
  <c r="L497" i="21"/>
  <c r="M497" i="21"/>
  <c r="N497" i="21"/>
  <c r="O497" i="21"/>
  <c r="P497" i="21" s="1"/>
  <c r="Q497" i="21"/>
  <c r="R497" i="21"/>
  <c r="S497" i="21"/>
  <c r="T497" i="21"/>
  <c r="U497" i="21"/>
  <c r="V497" i="21"/>
  <c r="W497" i="21"/>
  <c r="Y497" i="21" s="1"/>
  <c r="X497" i="21"/>
  <c r="Z497" i="21"/>
  <c r="AA497" i="21"/>
  <c r="E498" i="21"/>
  <c r="F498" i="21"/>
  <c r="G498" i="21"/>
  <c r="H498" i="21"/>
  <c r="I498" i="21"/>
  <c r="J498" i="21"/>
  <c r="K498" i="21"/>
  <c r="L498" i="21"/>
  <c r="M498" i="21"/>
  <c r="N498" i="21"/>
  <c r="P498" i="21" s="1"/>
  <c r="O498" i="21"/>
  <c r="Q498" i="21"/>
  <c r="R498" i="21"/>
  <c r="S498" i="21"/>
  <c r="T498" i="21"/>
  <c r="U498" i="21"/>
  <c r="V498" i="21"/>
  <c r="W498" i="21"/>
  <c r="Y498" i="21" s="1"/>
  <c r="X498" i="21"/>
  <c r="Z498" i="21"/>
  <c r="AA498" i="21"/>
  <c r="E499" i="21"/>
  <c r="F499" i="21"/>
  <c r="G499" i="21"/>
  <c r="H499" i="21"/>
  <c r="I499" i="21"/>
  <c r="J499" i="21"/>
  <c r="K499" i="21"/>
  <c r="L499" i="21"/>
  <c r="M499" i="21"/>
  <c r="N499" i="21"/>
  <c r="P499" i="21" s="1"/>
  <c r="O499" i="21"/>
  <c r="Q499" i="21"/>
  <c r="R499" i="21"/>
  <c r="S499" i="21"/>
  <c r="T499" i="21"/>
  <c r="U499" i="21"/>
  <c r="V499" i="21"/>
  <c r="W499" i="21"/>
  <c r="Y499" i="21" s="1"/>
  <c r="X499" i="21"/>
  <c r="Z499" i="21"/>
  <c r="AA499" i="21"/>
  <c r="E500" i="21"/>
  <c r="F500" i="21"/>
  <c r="G500" i="21"/>
  <c r="H500" i="21"/>
  <c r="I500" i="21"/>
  <c r="J500" i="21"/>
  <c r="K500" i="21"/>
  <c r="L500" i="21"/>
  <c r="M500" i="21"/>
  <c r="N500" i="21"/>
  <c r="P500" i="21" s="1"/>
  <c r="O500" i="21"/>
  <c r="Q500" i="21"/>
  <c r="R500" i="21"/>
  <c r="S500" i="21"/>
  <c r="T500" i="21"/>
  <c r="U500" i="21"/>
  <c r="V500" i="21"/>
  <c r="W500" i="21"/>
  <c r="Y500" i="21" s="1"/>
  <c r="X500" i="21"/>
  <c r="Z500" i="21"/>
  <c r="AA500" i="21"/>
  <c r="E501" i="21"/>
  <c r="F501" i="21"/>
  <c r="G501" i="21"/>
  <c r="H501" i="21"/>
  <c r="I501" i="21"/>
  <c r="J501" i="21"/>
  <c r="K501" i="21"/>
  <c r="L501" i="21"/>
  <c r="M501" i="21"/>
  <c r="N501" i="21"/>
  <c r="P501" i="21" s="1"/>
  <c r="O501" i="21"/>
  <c r="Q501" i="21"/>
  <c r="R501" i="21"/>
  <c r="S501" i="21"/>
  <c r="T501" i="21"/>
  <c r="U501" i="21"/>
  <c r="V501" i="21"/>
  <c r="W501" i="21"/>
  <c r="X501" i="21"/>
  <c r="Y501" i="21"/>
  <c r="Z501" i="21"/>
  <c r="AA501" i="21"/>
  <c r="E502" i="21"/>
  <c r="F502" i="21"/>
  <c r="G502" i="21"/>
  <c r="H502" i="21"/>
  <c r="I502" i="21"/>
  <c r="J502" i="21"/>
  <c r="K502" i="21"/>
  <c r="L502" i="21"/>
  <c r="M502" i="21"/>
  <c r="N502" i="21"/>
  <c r="O502" i="21"/>
  <c r="P502" i="21"/>
  <c r="Q502" i="21"/>
  <c r="R502" i="21"/>
  <c r="S502" i="21"/>
  <c r="T502" i="21"/>
  <c r="U502" i="21"/>
  <c r="V502" i="21"/>
  <c r="W502" i="21"/>
  <c r="X502" i="21"/>
  <c r="Z502" i="21"/>
  <c r="AA502" i="21"/>
  <c r="E503" i="21"/>
  <c r="F503" i="21"/>
  <c r="G503" i="21"/>
  <c r="H503" i="21"/>
  <c r="I503" i="21"/>
  <c r="J503" i="21"/>
  <c r="K503" i="21"/>
  <c r="L503" i="21"/>
  <c r="M503" i="21"/>
  <c r="N503" i="21"/>
  <c r="O503" i="21"/>
  <c r="Q503" i="21"/>
  <c r="R503" i="21"/>
  <c r="S503" i="21"/>
  <c r="T503" i="21"/>
  <c r="U503" i="21"/>
  <c r="V503" i="21"/>
  <c r="W503" i="21"/>
  <c r="Y503" i="21" s="1"/>
  <c r="X503" i="21"/>
  <c r="Z503" i="21"/>
  <c r="AA503" i="21"/>
  <c r="E504" i="21"/>
  <c r="F504" i="21"/>
  <c r="G504" i="21"/>
  <c r="H504" i="21"/>
  <c r="I504" i="21"/>
  <c r="J504" i="21"/>
  <c r="K504" i="21"/>
  <c r="L504" i="21"/>
  <c r="M504" i="21"/>
  <c r="N504" i="21"/>
  <c r="P504" i="21" s="1"/>
  <c r="O504" i="21"/>
  <c r="Q504" i="21"/>
  <c r="R504" i="21"/>
  <c r="S504" i="21"/>
  <c r="T504" i="21"/>
  <c r="U504" i="21"/>
  <c r="V504" i="21"/>
  <c r="W504" i="21"/>
  <c r="X504" i="21"/>
  <c r="Y504" i="21" s="1"/>
  <c r="Z504" i="21"/>
  <c r="AA504" i="21"/>
  <c r="E505" i="21"/>
  <c r="F505" i="21"/>
  <c r="G505" i="21"/>
  <c r="H505" i="21"/>
  <c r="I505" i="21"/>
  <c r="J505" i="21"/>
  <c r="K505" i="21"/>
  <c r="L505" i="21"/>
  <c r="M505" i="21"/>
  <c r="N505" i="21"/>
  <c r="O505" i="21"/>
  <c r="P505" i="21" s="1"/>
  <c r="Q505" i="21"/>
  <c r="R505" i="21"/>
  <c r="S505" i="21"/>
  <c r="T505" i="21"/>
  <c r="U505" i="21"/>
  <c r="V505" i="21"/>
  <c r="W505" i="21"/>
  <c r="Y505" i="21" s="1"/>
  <c r="X505" i="21"/>
  <c r="Z505" i="21"/>
  <c r="AA505" i="21"/>
  <c r="E506" i="21"/>
  <c r="F506" i="21"/>
  <c r="G506" i="21"/>
  <c r="H506" i="21"/>
  <c r="I506" i="21"/>
  <c r="J506" i="21"/>
  <c r="K506" i="21"/>
  <c r="L506" i="21"/>
  <c r="M506" i="21"/>
  <c r="N506" i="21"/>
  <c r="P506" i="21" s="1"/>
  <c r="O506" i="21"/>
  <c r="Q506" i="21"/>
  <c r="R506" i="21"/>
  <c r="S506" i="21"/>
  <c r="T506" i="21"/>
  <c r="U506" i="21"/>
  <c r="V506" i="21"/>
  <c r="W506" i="21"/>
  <c r="Y506" i="21" s="1"/>
  <c r="X506" i="21"/>
  <c r="Z506" i="21"/>
  <c r="AA506" i="21"/>
  <c r="E507" i="21"/>
  <c r="F507" i="21"/>
  <c r="G507" i="21"/>
  <c r="H507" i="21"/>
  <c r="I507" i="21"/>
  <c r="J507" i="21"/>
  <c r="K507" i="21"/>
  <c r="L507" i="21"/>
  <c r="M507" i="21"/>
  <c r="N507" i="21"/>
  <c r="P507" i="21" s="1"/>
  <c r="O507" i="21"/>
  <c r="Q507" i="21"/>
  <c r="R507" i="21"/>
  <c r="S507" i="21"/>
  <c r="T507" i="21"/>
  <c r="U507" i="21"/>
  <c r="V507" i="21"/>
  <c r="W507" i="21"/>
  <c r="Y507" i="21" s="1"/>
  <c r="X507" i="21"/>
  <c r="Z507" i="21"/>
  <c r="AA507" i="21"/>
  <c r="E508" i="21"/>
  <c r="F508" i="21"/>
  <c r="G508" i="21"/>
  <c r="H508" i="21"/>
  <c r="I508" i="21"/>
  <c r="J508" i="21"/>
  <c r="K508" i="21"/>
  <c r="L508" i="21"/>
  <c r="M508" i="21"/>
  <c r="N508" i="21"/>
  <c r="P508" i="21" s="1"/>
  <c r="O508" i="21"/>
  <c r="Q508" i="21"/>
  <c r="R508" i="21"/>
  <c r="S508" i="21"/>
  <c r="T508" i="21"/>
  <c r="U508" i="21"/>
  <c r="V508" i="21"/>
  <c r="W508" i="21"/>
  <c r="Y508" i="21" s="1"/>
  <c r="X508" i="21"/>
  <c r="Z508" i="21"/>
  <c r="AA508" i="21"/>
  <c r="E509" i="21"/>
  <c r="F509" i="21"/>
  <c r="G509" i="21"/>
  <c r="H509" i="21"/>
  <c r="I509" i="21"/>
  <c r="J509" i="21"/>
  <c r="K509" i="21"/>
  <c r="L509" i="21"/>
  <c r="M509" i="21"/>
  <c r="N509" i="21"/>
  <c r="P509" i="21" s="1"/>
  <c r="O509" i="21"/>
  <c r="Q509" i="21"/>
  <c r="R509" i="21"/>
  <c r="S509" i="21"/>
  <c r="T509" i="21"/>
  <c r="U509" i="21"/>
  <c r="V509" i="21"/>
  <c r="W509" i="21"/>
  <c r="X509" i="21"/>
  <c r="Y509" i="21"/>
  <c r="Z509" i="21"/>
  <c r="AA509" i="21"/>
  <c r="E510" i="21"/>
  <c r="F510" i="21"/>
  <c r="G510" i="21"/>
  <c r="H510" i="21"/>
  <c r="I510" i="21"/>
  <c r="J510" i="21"/>
  <c r="K510" i="21"/>
  <c r="L510" i="21"/>
  <c r="M510" i="21"/>
  <c r="N510" i="21"/>
  <c r="O510" i="21"/>
  <c r="P510" i="21"/>
  <c r="Q510" i="21"/>
  <c r="R510" i="21"/>
  <c r="S510" i="21"/>
  <c r="T510" i="21"/>
  <c r="U510" i="21"/>
  <c r="V510" i="21"/>
  <c r="W510" i="21"/>
  <c r="Y510" i="21" s="1"/>
  <c r="X510" i="21"/>
  <c r="Z510" i="21"/>
  <c r="AA510" i="21"/>
  <c r="E511" i="21"/>
  <c r="F511" i="21"/>
  <c r="G511" i="21"/>
  <c r="H511" i="21"/>
  <c r="I511" i="21"/>
  <c r="J511" i="21"/>
  <c r="K511" i="21"/>
  <c r="L511" i="21"/>
  <c r="M511" i="21"/>
  <c r="N511" i="21"/>
  <c r="O511" i="21"/>
  <c r="Q511" i="21"/>
  <c r="R511" i="21"/>
  <c r="S511" i="21"/>
  <c r="T511" i="21"/>
  <c r="U511" i="21"/>
  <c r="V511" i="21"/>
  <c r="W511" i="21"/>
  <c r="Y511" i="21" s="1"/>
  <c r="X511" i="21"/>
  <c r="Z511" i="21"/>
  <c r="AA511" i="21"/>
  <c r="E512" i="21"/>
  <c r="F512" i="21"/>
  <c r="G512" i="21"/>
  <c r="H512" i="21"/>
  <c r="I512" i="21"/>
  <c r="J512" i="21"/>
  <c r="K512" i="21"/>
  <c r="L512" i="21"/>
  <c r="M512" i="21"/>
  <c r="N512" i="21"/>
  <c r="P512" i="21" s="1"/>
  <c r="O512" i="21"/>
  <c r="Q512" i="21"/>
  <c r="R512" i="21"/>
  <c r="S512" i="21"/>
  <c r="T512" i="21"/>
  <c r="U512" i="21"/>
  <c r="V512" i="21"/>
  <c r="W512" i="21"/>
  <c r="X512" i="21"/>
  <c r="Y512" i="21" s="1"/>
  <c r="Z512" i="21"/>
  <c r="AA512" i="21"/>
  <c r="E513" i="21"/>
  <c r="F513" i="21"/>
  <c r="G513" i="21"/>
  <c r="H513" i="21"/>
  <c r="I513" i="21"/>
  <c r="J513" i="21"/>
  <c r="K513" i="21"/>
  <c r="L513" i="21"/>
  <c r="M513" i="21"/>
  <c r="N513" i="21"/>
  <c r="O513" i="21"/>
  <c r="P513" i="21" s="1"/>
  <c r="Q513" i="21"/>
  <c r="R513" i="21"/>
  <c r="S513" i="21"/>
  <c r="T513" i="21"/>
  <c r="U513" i="21"/>
  <c r="V513" i="21"/>
  <c r="W513" i="21"/>
  <c r="Y513" i="21" s="1"/>
  <c r="X513" i="21"/>
  <c r="Z513" i="21"/>
  <c r="AA513" i="21"/>
  <c r="E514" i="21"/>
  <c r="F514" i="21"/>
  <c r="G514" i="21"/>
  <c r="H514" i="21"/>
  <c r="I514" i="21"/>
  <c r="J514" i="21"/>
  <c r="K514" i="21"/>
  <c r="L514" i="21"/>
  <c r="M514" i="21"/>
  <c r="N514" i="21"/>
  <c r="P514" i="21" s="1"/>
  <c r="O514" i="21"/>
  <c r="Q514" i="21"/>
  <c r="R514" i="21"/>
  <c r="S514" i="21"/>
  <c r="T514" i="21"/>
  <c r="U514" i="21"/>
  <c r="V514" i="21"/>
  <c r="W514" i="21"/>
  <c r="Y514" i="21" s="1"/>
  <c r="X514" i="21"/>
  <c r="Z514" i="21"/>
  <c r="AA514" i="21"/>
  <c r="E515" i="21"/>
  <c r="F515" i="21"/>
  <c r="G515" i="21"/>
  <c r="H515" i="21"/>
  <c r="I515" i="21"/>
  <c r="J515" i="21"/>
  <c r="K515" i="21"/>
  <c r="L515" i="21"/>
  <c r="M515" i="21"/>
  <c r="N515" i="21"/>
  <c r="P515" i="21" s="1"/>
  <c r="O515" i="21"/>
  <c r="Q515" i="21"/>
  <c r="R515" i="21"/>
  <c r="S515" i="21"/>
  <c r="T515" i="21"/>
  <c r="U515" i="21"/>
  <c r="V515" i="21"/>
  <c r="W515" i="21"/>
  <c r="Y515" i="21" s="1"/>
  <c r="X515" i="21"/>
  <c r="Z515" i="21"/>
  <c r="AA515" i="21"/>
  <c r="E516" i="21"/>
  <c r="F516" i="21"/>
  <c r="G516" i="21"/>
  <c r="H516" i="21"/>
  <c r="I516" i="21"/>
  <c r="J516" i="21"/>
  <c r="K516" i="21"/>
  <c r="L516" i="21"/>
  <c r="M516" i="21"/>
  <c r="N516" i="21"/>
  <c r="P516" i="21" s="1"/>
  <c r="O516" i="21"/>
  <c r="Q516" i="21"/>
  <c r="R516" i="21"/>
  <c r="S516" i="21"/>
  <c r="T516" i="21"/>
  <c r="U516" i="21"/>
  <c r="V516" i="21"/>
  <c r="W516" i="21"/>
  <c r="Y516" i="21" s="1"/>
  <c r="X516" i="21"/>
  <c r="Z516" i="21"/>
  <c r="AA516" i="21"/>
  <c r="E517" i="21"/>
  <c r="F517" i="21"/>
  <c r="G517" i="21"/>
  <c r="H517" i="21"/>
  <c r="I517" i="21"/>
  <c r="J517" i="21"/>
  <c r="K517" i="21"/>
  <c r="L517" i="21"/>
  <c r="M517" i="21"/>
  <c r="N517" i="21"/>
  <c r="P517" i="21" s="1"/>
  <c r="O517" i="21"/>
  <c r="Q517" i="21"/>
  <c r="R517" i="21"/>
  <c r="S517" i="21"/>
  <c r="T517" i="21"/>
  <c r="U517" i="21"/>
  <c r="V517" i="21"/>
  <c r="W517" i="21"/>
  <c r="X517" i="21"/>
  <c r="Y517" i="21"/>
  <c r="Z517" i="21"/>
  <c r="AA517" i="21"/>
  <c r="E518" i="21"/>
  <c r="F518" i="21"/>
  <c r="G518" i="21"/>
  <c r="H518" i="21"/>
  <c r="I518" i="21"/>
  <c r="J518" i="21"/>
  <c r="K518" i="21"/>
  <c r="L518" i="21"/>
  <c r="M518" i="21"/>
  <c r="N518" i="21"/>
  <c r="O518" i="21"/>
  <c r="P518" i="21"/>
  <c r="Q518" i="21"/>
  <c r="R518" i="21"/>
  <c r="S518" i="21"/>
  <c r="T518" i="21"/>
  <c r="U518" i="21"/>
  <c r="V518" i="21"/>
  <c r="W518" i="21"/>
  <c r="X518" i="21"/>
  <c r="Z518" i="21"/>
  <c r="AA518" i="21"/>
  <c r="E519" i="21"/>
  <c r="F519" i="21"/>
  <c r="G519" i="21"/>
  <c r="H519" i="21"/>
  <c r="I519" i="21"/>
  <c r="J519" i="21"/>
  <c r="K519" i="21"/>
  <c r="L519" i="21"/>
  <c r="M519" i="21"/>
  <c r="N519" i="21"/>
  <c r="P519" i="21" s="1"/>
  <c r="O519" i="21"/>
  <c r="Q519" i="21"/>
  <c r="R519" i="21"/>
  <c r="S519" i="21"/>
  <c r="T519" i="21"/>
  <c r="U519" i="21"/>
  <c r="V519" i="21"/>
  <c r="W519" i="21"/>
  <c r="Y519" i="21" s="1"/>
  <c r="X519" i="21"/>
  <c r="Z519" i="21"/>
  <c r="AA519" i="21"/>
  <c r="E520" i="21"/>
  <c r="F520" i="21"/>
  <c r="G520" i="21"/>
  <c r="H520" i="21"/>
  <c r="I520" i="21"/>
  <c r="J520" i="21"/>
  <c r="K520" i="21"/>
  <c r="L520" i="21"/>
  <c r="M520" i="21"/>
  <c r="N520" i="21"/>
  <c r="P520" i="21" s="1"/>
  <c r="O520" i="21"/>
  <c r="Q520" i="21"/>
  <c r="R520" i="21"/>
  <c r="S520" i="21"/>
  <c r="T520" i="21"/>
  <c r="U520" i="21"/>
  <c r="V520" i="21"/>
  <c r="W520" i="21"/>
  <c r="X520" i="21"/>
  <c r="Y520" i="21" s="1"/>
  <c r="Z520" i="21"/>
  <c r="AA520" i="21"/>
  <c r="E521" i="21"/>
  <c r="F521" i="21"/>
  <c r="G521" i="21"/>
  <c r="H521" i="21"/>
  <c r="I521" i="21"/>
  <c r="J521" i="21"/>
  <c r="K521" i="21"/>
  <c r="L521" i="21"/>
  <c r="M521" i="21"/>
  <c r="N521" i="21"/>
  <c r="O521" i="21"/>
  <c r="P521" i="21" s="1"/>
  <c r="Q521" i="21"/>
  <c r="R521" i="21"/>
  <c r="S521" i="21"/>
  <c r="T521" i="21"/>
  <c r="U521" i="21"/>
  <c r="V521" i="21"/>
  <c r="W521" i="21"/>
  <c r="Y521" i="21" s="1"/>
  <c r="X521" i="21"/>
  <c r="Z521" i="21"/>
  <c r="AA521" i="21"/>
  <c r="E522" i="21"/>
  <c r="F522" i="21"/>
  <c r="G522" i="21"/>
  <c r="H522" i="21"/>
  <c r="I522" i="21"/>
  <c r="J522" i="21"/>
  <c r="K522" i="21"/>
  <c r="L522" i="21"/>
  <c r="M522" i="21"/>
  <c r="N522" i="21"/>
  <c r="P522" i="21" s="1"/>
  <c r="O522" i="21"/>
  <c r="Q522" i="21"/>
  <c r="R522" i="21"/>
  <c r="S522" i="21"/>
  <c r="T522" i="21"/>
  <c r="U522" i="21"/>
  <c r="V522" i="21"/>
  <c r="W522" i="21"/>
  <c r="Y522" i="21" s="1"/>
  <c r="X522" i="21"/>
  <c r="Z522" i="21"/>
  <c r="AA522" i="21"/>
  <c r="E523" i="21"/>
  <c r="F523" i="21"/>
  <c r="G523" i="21"/>
  <c r="H523" i="21"/>
  <c r="I523" i="21"/>
  <c r="J523" i="21"/>
  <c r="K523" i="21"/>
  <c r="L523" i="21"/>
  <c r="M523" i="21"/>
  <c r="N523" i="21"/>
  <c r="P523" i="21" s="1"/>
  <c r="O523" i="21"/>
  <c r="Q523" i="21"/>
  <c r="R523" i="21"/>
  <c r="S523" i="21"/>
  <c r="T523" i="21"/>
  <c r="U523" i="21"/>
  <c r="V523" i="21"/>
  <c r="W523" i="21"/>
  <c r="Y523" i="21" s="1"/>
  <c r="X523" i="21"/>
  <c r="Z523" i="21"/>
  <c r="AA523" i="21"/>
  <c r="E524" i="21"/>
  <c r="F524" i="21"/>
  <c r="G524" i="21"/>
  <c r="H524" i="21"/>
  <c r="I524" i="21"/>
  <c r="J524" i="21"/>
  <c r="K524" i="21"/>
  <c r="L524" i="21"/>
  <c r="M524" i="21"/>
  <c r="N524" i="21"/>
  <c r="P524" i="21" s="1"/>
  <c r="O524" i="21"/>
  <c r="Q524" i="21"/>
  <c r="R524" i="21"/>
  <c r="S524" i="21"/>
  <c r="T524" i="21"/>
  <c r="U524" i="21"/>
  <c r="V524" i="21"/>
  <c r="W524" i="21"/>
  <c r="Y524" i="21" s="1"/>
  <c r="X524" i="21"/>
  <c r="Z524" i="21"/>
  <c r="AA524" i="21"/>
  <c r="E525" i="21"/>
  <c r="F525" i="21"/>
  <c r="G525" i="21"/>
  <c r="H525" i="21"/>
  <c r="I525" i="21"/>
  <c r="J525" i="21"/>
  <c r="K525" i="21"/>
  <c r="L525" i="21"/>
  <c r="M525" i="21"/>
  <c r="N525" i="21"/>
  <c r="P525" i="21" s="1"/>
  <c r="O525" i="21"/>
  <c r="Q525" i="21"/>
  <c r="R525" i="21"/>
  <c r="S525" i="21"/>
  <c r="T525" i="21"/>
  <c r="U525" i="21"/>
  <c r="V525" i="21"/>
  <c r="W525" i="21"/>
  <c r="X525" i="21"/>
  <c r="Y525" i="21"/>
  <c r="Z525" i="21"/>
  <c r="AA525" i="21"/>
  <c r="E526" i="21"/>
  <c r="F526" i="21"/>
  <c r="G526" i="21"/>
  <c r="H526" i="21"/>
  <c r="I526" i="21"/>
  <c r="J526" i="21"/>
  <c r="K526" i="21"/>
  <c r="L526" i="21"/>
  <c r="M526" i="21"/>
  <c r="N526" i="21"/>
  <c r="O526" i="21"/>
  <c r="P526" i="21"/>
  <c r="Q526" i="21"/>
  <c r="R526" i="21"/>
  <c r="S526" i="21"/>
  <c r="T526" i="21"/>
  <c r="U526" i="21"/>
  <c r="V526" i="21"/>
  <c r="W526" i="21"/>
  <c r="Y526" i="21" s="1"/>
  <c r="X526" i="21"/>
  <c r="Z526" i="21"/>
  <c r="AA526" i="21"/>
  <c r="E527" i="21"/>
  <c r="F527" i="21"/>
  <c r="G527" i="21"/>
  <c r="H527" i="21"/>
  <c r="I527" i="21"/>
  <c r="J527" i="21"/>
  <c r="K527" i="21"/>
  <c r="L527" i="21"/>
  <c r="M527" i="21"/>
  <c r="N527" i="21"/>
  <c r="P527" i="21" s="1"/>
  <c r="O527" i="21"/>
  <c r="Q527" i="21"/>
  <c r="R527" i="21"/>
  <c r="S527" i="21"/>
  <c r="T527" i="21"/>
  <c r="U527" i="21"/>
  <c r="V527" i="21"/>
  <c r="W527" i="21"/>
  <c r="Y527" i="21" s="1"/>
  <c r="X527" i="21"/>
  <c r="Z527" i="21"/>
  <c r="AA527" i="21"/>
  <c r="E528" i="21"/>
  <c r="F528" i="21"/>
  <c r="G528" i="21"/>
  <c r="H528" i="21"/>
  <c r="I528" i="21"/>
  <c r="J528" i="21"/>
  <c r="K528" i="21"/>
  <c r="L528" i="21"/>
  <c r="M528" i="21"/>
  <c r="N528" i="21"/>
  <c r="P528" i="21" s="1"/>
  <c r="O528" i="21"/>
  <c r="Q528" i="21"/>
  <c r="R528" i="21"/>
  <c r="S528" i="21"/>
  <c r="T528" i="21"/>
  <c r="U528" i="21"/>
  <c r="V528" i="21"/>
  <c r="W528" i="21"/>
  <c r="X528" i="21"/>
  <c r="Y528" i="21" s="1"/>
  <c r="Z528" i="21"/>
  <c r="AA528" i="21"/>
  <c r="E529" i="21"/>
  <c r="F529" i="21"/>
  <c r="G529" i="21"/>
  <c r="H529" i="21"/>
  <c r="I529" i="21"/>
  <c r="J529" i="21"/>
  <c r="K529" i="21"/>
  <c r="L529" i="21"/>
  <c r="M529" i="21"/>
  <c r="N529" i="21"/>
  <c r="O529" i="21"/>
  <c r="P529" i="21" s="1"/>
  <c r="Q529" i="21"/>
  <c r="R529" i="21"/>
  <c r="S529" i="21"/>
  <c r="T529" i="21"/>
  <c r="U529" i="21"/>
  <c r="V529" i="21"/>
  <c r="W529" i="21"/>
  <c r="Y529" i="21" s="1"/>
  <c r="X529" i="21"/>
  <c r="Z529" i="21"/>
  <c r="AA529" i="21"/>
  <c r="E530" i="21"/>
  <c r="F530" i="21"/>
  <c r="G530" i="21"/>
  <c r="H530" i="21"/>
  <c r="I530" i="21"/>
  <c r="J530" i="21"/>
  <c r="K530" i="21"/>
  <c r="L530" i="21"/>
  <c r="M530" i="21"/>
  <c r="N530" i="21"/>
  <c r="P530" i="21" s="1"/>
  <c r="O530" i="21"/>
  <c r="Q530" i="21"/>
  <c r="R530" i="21"/>
  <c r="S530" i="21"/>
  <c r="T530" i="21"/>
  <c r="U530" i="21"/>
  <c r="V530" i="21"/>
  <c r="W530" i="21"/>
  <c r="Y530" i="21" s="1"/>
  <c r="X530" i="21"/>
  <c r="Z530" i="21"/>
  <c r="AA530" i="21"/>
  <c r="E531" i="21"/>
  <c r="F531" i="21"/>
  <c r="G531" i="21"/>
  <c r="H531" i="21"/>
  <c r="I531" i="21"/>
  <c r="J531" i="21"/>
  <c r="K531" i="21"/>
  <c r="L531" i="21"/>
  <c r="M531" i="21"/>
  <c r="N531" i="21"/>
  <c r="P531" i="21" s="1"/>
  <c r="O531" i="21"/>
  <c r="Q531" i="21"/>
  <c r="R531" i="21"/>
  <c r="S531" i="21"/>
  <c r="T531" i="21"/>
  <c r="U531" i="21"/>
  <c r="V531" i="21"/>
  <c r="W531" i="21"/>
  <c r="Y531" i="21" s="1"/>
  <c r="X531" i="21"/>
  <c r="Z531" i="21"/>
  <c r="AA531" i="21"/>
  <c r="E532" i="21"/>
  <c r="F532" i="21"/>
  <c r="G532" i="21"/>
  <c r="H532" i="21"/>
  <c r="I532" i="21"/>
  <c r="J532" i="21"/>
  <c r="K532" i="21"/>
  <c r="L532" i="21"/>
  <c r="M532" i="21"/>
  <c r="N532" i="21"/>
  <c r="P532" i="21" s="1"/>
  <c r="O532" i="21"/>
  <c r="Q532" i="21"/>
  <c r="R532" i="21"/>
  <c r="S532" i="21"/>
  <c r="T532" i="21"/>
  <c r="U532" i="21"/>
  <c r="V532" i="21"/>
  <c r="W532" i="21"/>
  <c r="Y532" i="21" s="1"/>
  <c r="X532" i="21"/>
  <c r="Z532" i="21"/>
  <c r="AA532" i="21"/>
  <c r="E533" i="21"/>
  <c r="F533" i="21"/>
  <c r="G533" i="21"/>
  <c r="H533" i="21"/>
  <c r="I533" i="21"/>
  <c r="J533" i="21"/>
  <c r="K533" i="21"/>
  <c r="L533" i="21"/>
  <c r="M533" i="21"/>
  <c r="N533" i="21"/>
  <c r="P533" i="21" s="1"/>
  <c r="O533" i="21"/>
  <c r="Q533" i="21"/>
  <c r="R533" i="21"/>
  <c r="S533" i="21"/>
  <c r="T533" i="21"/>
  <c r="U533" i="21"/>
  <c r="V533" i="21"/>
  <c r="W533" i="21"/>
  <c r="X533" i="21"/>
  <c r="Y533" i="21"/>
  <c r="Z533" i="21"/>
  <c r="AA533" i="21"/>
  <c r="E534" i="21"/>
  <c r="F534" i="21"/>
  <c r="G534" i="21"/>
  <c r="H534" i="21"/>
  <c r="I534" i="21"/>
  <c r="J534" i="21"/>
  <c r="K534" i="21"/>
  <c r="L534" i="21"/>
  <c r="M534" i="21"/>
  <c r="N534" i="21"/>
  <c r="O534" i="21"/>
  <c r="P534" i="21"/>
  <c r="Q534" i="21"/>
  <c r="R534" i="21"/>
  <c r="S534" i="21"/>
  <c r="T534" i="21"/>
  <c r="U534" i="21"/>
  <c r="V534" i="21"/>
  <c r="W534" i="21"/>
  <c r="X534" i="21"/>
  <c r="Z534" i="21"/>
  <c r="AA534" i="21"/>
  <c r="E535" i="21"/>
  <c r="F535" i="21"/>
  <c r="G535" i="21"/>
  <c r="H535" i="21"/>
  <c r="I535" i="21"/>
  <c r="J535" i="21"/>
  <c r="K535" i="21"/>
  <c r="L535" i="21"/>
  <c r="M535" i="21"/>
  <c r="N535" i="21"/>
  <c r="O535" i="21"/>
  <c r="Q535" i="21"/>
  <c r="R535" i="21"/>
  <c r="S535" i="21"/>
  <c r="T535" i="21"/>
  <c r="U535" i="21"/>
  <c r="V535" i="21"/>
  <c r="W535" i="21"/>
  <c r="Y535" i="21" s="1"/>
  <c r="X535" i="21"/>
  <c r="Z535" i="21"/>
  <c r="AA535" i="21"/>
  <c r="E536" i="21"/>
  <c r="F536" i="21"/>
  <c r="G536" i="21"/>
  <c r="H536" i="21"/>
  <c r="I536" i="21"/>
  <c r="J536" i="21"/>
  <c r="K536" i="21"/>
  <c r="L536" i="21"/>
  <c r="M536" i="21"/>
  <c r="N536" i="21"/>
  <c r="P536" i="21" s="1"/>
  <c r="O536" i="21"/>
  <c r="Q536" i="21"/>
  <c r="R536" i="21"/>
  <c r="S536" i="21"/>
  <c r="T536" i="21"/>
  <c r="U536" i="21"/>
  <c r="V536" i="21"/>
  <c r="W536" i="21"/>
  <c r="X536" i="21"/>
  <c r="Y536" i="21" s="1"/>
  <c r="Z536" i="21"/>
  <c r="AA536" i="21"/>
  <c r="E537" i="21"/>
  <c r="F537" i="21"/>
  <c r="G537" i="21"/>
  <c r="H537" i="21"/>
  <c r="I537" i="21"/>
  <c r="J537" i="21"/>
  <c r="K537" i="21"/>
  <c r="L537" i="21"/>
  <c r="M537" i="21"/>
  <c r="N537" i="21"/>
  <c r="O537" i="21"/>
  <c r="P537" i="21" s="1"/>
  <c r="Q537" i="21"/>
  <c r="R537" i="21"/>
  <c r="S537" i="21"/>
  <c r="T537" i="21"/>
  <c r="U537" i="21"/>
  <c r="V537" i="21"/>
  <c r="W537" i="21"/>
  <c r="Y537" i="21" s="1"/>
  <c r="X537" i="21"/>
  <c r="Z537" i="21"/>
  <c r="AA537" i="21"/>
  <c r="E538" i="21"/>
  <c r="F538" i="21"/>
  <c r="G538" i="21"/>
  <c r="H538" i="21"/>
  <c r="I538" i="21"/>
  <c r="J538" i="21"/>
  <c r="K538" i="21"/>
  <c r="L538" i="21"/>
  <c r="M538" i="21"/>
  <c r="N538" i="21"/>
  <c r="P538" i="21" s="1"/>
  <c r="O538" i="21"/>
  <c r="Q538" i="21"/>
  <c r="R538" i="21"/>
  <c r="S538" i="21"/>
  <c r="T538" i="21"/>
  <c r="U538" i="21"/>
  <c r="V538" i="21"/>
  <c r="W538" i="21"/>
  <c r="Y538" i="21" s="1"/>
  <c r="X538" i="21"/>
  <c r="Z538" i="21"/>
  <c r="AA538" i="21"/>
  <c r="E539" i="21"/>
  <c r="F539" i="21"/>
  <c r="G539" i="21"/>
  <c r="H539" i="21"/>
  <c r="I539" i="21"/>
  <c r="J539" i="21"/>
  <c r="K539" i="21"/>
  <c r="L539" i="21"/>
  <c r="M539" i="21"/>
  <c r="N539" i="21"/>
  <c r="P539" i="21" s="1"/>
  <c r="O539" i="21"/>
  <c r="Q539" i="21"/>
  <c r="R539" i="21"/>
  <c r="S539" i="21"/>
  <c r="T539" i="21"/>
  <c r="U539" i="21"/>
  <c r="V539" i="21"/>
  <c r="W539" i="21"/>
  <c r="Y539" i="21" s="1"/>
  <c r="X539" i="21"/>
  <c r="Z539" i="21"/>
  <c r="AA539" i="21"/>
  <c r="E540" i="21"/>
  <c r="F540" i="21"/>
  <c r="G540" i="21"/>
  <c r="H540" i="21"/>
  <c r="I540" i="21"/>
  <c r="J540" i="21"/>
  <c r="K540" i="21"/>
  <c r="L540" i="21"/>
  <c r="M540" i="21"/>
  <c r="N540" i="21"/>
  <c r="P540" i="21" s="1"/>
  <c r="O540" i="21"/>
  <c r="Q540" i="21"/>
  <c r="R540" i="21"/>
  <c r="S540" i="21"/>
  <c r="T540" i="21"/>
  <c r="U540" i="21"/>
  <c r="V540" i="21"/>
  <c r="W540" i="21"/>
  <c r="Y540" i="21" s="1"/>
  <c r="X540" i="21"/>
  <c r="Z540" i="21"/>
  <c r="AA540" i="21"/>
  <c r="E541" i="21"/>
  <c r="F541" i="21"/>
  <c r="G541" i="21"/>
  <c r="H541" i="21"/>
  <c r="I541" i="21"/>
  <c r="J541" i="21"/>
  <c r="K541" i="21"/>
  <c r="L541" i="21"/>
  <c r="M541" i="21"/>
  <c r="N541" i="21"/>
  <c r="P541" i="21" s="1"/>
  <c r="O541" i="21"/>
  <c r="Q541" i="21"/>
  <c r="R541" i="21"/>
  <c r="S541" i="21"/>
  <c r="T541" i="21"/>
  <c r="U541" i="21"/>
  <c r="V541" i="21"/>
  <c r="W541" i="21"/>
  <c r="X541" i="21"/>
  <c r="Y541" i="21"/>
  <c r="Z541" i="21"/>
  <c r="AA541" i="21"/>
  <c r="E542" i="21"/>
  <c r="F542" i="21"/>
  <c r="G542" i="21"/>
  <c r="H542" i="21"/>
  <c r="I542" i="21"/>
  <c r="J542" i="21"/>
  <c r="K542" i="21"/>
  <c r="L542" i="21"/>
  <c r="M542" i="21"/>
  <c r="N542" i="21"/>
  <c r="O542" i="21"/>
  <c r="P542" i="21"/>
  <c r="Q542" i="21"/>
  <c r="R542" i="21"/>
  <c r="S542" i="21"/>
  <c r="T542" i="21"/>
  <c r="U542" i="21"/>
  <c r="V542" i="21"/>
  <c r="W542" i="21"/>
  <c r="Y542" i="21" s="1"/>
  <c r="X542" i="21"/>
  <c r="Z542" i="21"/>
  <c r="AA542" i="21"/>
  <c r="E543" i="21"/>
  <c r="F543" i="21"/>
  <c r="G543" i="21"/>
  <c r="H543" i="21"/>
  <c r="I543" i="21"/>
  <c r="J543" i="21"/>
  <c r="K543" i="21"/>
  <c r="L543" i="21"/>
  <c r="M543" i="21"/>
  <c r="N543" i="21"/>
  <c r="O543" i="21"/>
  <c r="Q543" i="21"/>
  <c r="R543" i="21"/>
  <c r="S543" i="21"/>
  <c r="T543" i="21"/>
  <c r="U543" i="21"/>
  <c r="V543" i="21"/>
  <c r="W543" i="21"/>
  <c r="Y543" i="21" s="1"/>
  <c r="X543" i="21"/>
  <c r="Z543" i="21"/>
  <c r="AA543" i="21"/>
  <c r="E544" i="21"/>
  <c r="F544" i="21"/>
  <c r="G544" i="21"/>
  <c r="H544" i="21"/>
  <c r="I544" i="21"/>
  <c r="J544" i="21"/>
  <c r="K544" i="21"/>
  <c r="L544" i="21"/>
  <c r="M544" i="21"/>
  <c r="N544" i="21"/>
  <c r="P544" i="21" s="1"/>
  <c r="O544" i="21"/>
  <c r="Q544" i="21"/>
  <c r="R544" i="21"/>
  <c r="S544" i="21"/>
  <c r="T544" i="21"/>
  <c r="U544" i="21"/>
  <c r="V544" i="21"/>
  <c r="W544" i="21"/>
  <c r="X544" i="21"/>
  <c r="Y544" i="21" s="1"/>
  <c r="Z544" i="21"/>
  <c r="AA544" i="21"/>
  <c r="E545" i="21"/>
  <c r="F545" i="21"/>
  <c r="G545" i="21"/>
  <c r="H545" i="21"/>
  <c r="I545" i="21"/>
  <c r="J545" i="21"/>
  <c r="K545" i="21"/>
  <c r="L545" i="21"/>
  <c r="M545" i="21"/>
  <c r="N545" i="21"/>
  <c r="O545" i="21"/>
  <c r="P545" i="21" s="1"/>
  <c r="Q545" i="21"/>
  <c r="R545" i="21"/>
  <c r="S545" i="21"/>
  <c r="T545" i="21"/>
  <c r="U545" i="21"/>
  <c r="V545" i="21"/>
  <c r="W545" i="21"/>
  <c r="Y545" i="21" s="1"/>
  <c r="X545" i="21"/>
  <c r="Z545" i="21"/>
  <c r="AA545" i="21"/>
  <c r="E546" i="21"/>
  <c r="F546" i="21"/>
  <c r="G546" i="21"/>
  <c r="H546" i="21"/>
  <c r="I546" i="21"/>
  <c r="J546" i="21"/>
  <c r="K546" i="21"/>
  <c r="L546" i="21"/>
  <c r="M546" i="21"/>
  <c r="N546" i="21"/>
  <c r="P546" i="21" s="1"/>
  <c r="O546" i="21"/>
  <c r="Q546" i="21"/>
  <c r="R546" i="21"/>
  <c r="S546" i="21"/>
  <c r="T546" i="21"/>
  <c r="U546" i="21"/>
  <c r="V546" i="21"/>
  <c r="W546" i="21"/>
  <c r="Y546" i="21" s="1"/>
  <c r="X546" i="21"/>
  <c r="Z546" i="21"/>
  <c r="AA546" i="21"/>
  <c r="E547" i="21"/>
  <c r="F547" i="21"/>
  <c r="G547" i="21"/>
  <c r="H547" i="21"/>
  <c r="I547" i="21"/>
  <c r="J547" i="21"/>
  <c r="K547" i="21"/>
  <c r="L547" i="21"/>
  <c r="M547" i="21"/>
  <c r="N547" i="21"/>
  <c r="P547" i="21" s="1"/>
  <c r="O547" i="21"/>
  <c r="Q547" i="21"/>
  <c r="R547" i="21"/>
  <c r="S547" i="21"/>
  <c r="T547" i="21"/>
  <c r="U547" i="21"/>
  <c r="V547" i="21"/>
  <c r="W547" i="21"/>
  <c r="Y547" i="21" s="1"/>
  <c r="X547" i="21"/>
  <c r="Z547" i="21"/>
  <c r="AA547" i="21"/>
  <c r="E548" i="21"/>
  <c r="F548" i="21"/>
  <c r="G548" i="21"/>
  <c r="H548" i="21"/>
  <c r="I548" i="21"/>
  <c r="J548" i="21"/>
  <c r="K548" i="21"/>
  <c r="L548" i="21"/>
  <c r="M548" i="21"/>
  <c r="N548" i="21"/>
  <c r="P548" i="21" s="1"/>
  <c r="O548" i="21"/>
  <c r="Q548" i="21"/>
  <c r="R548" i="21"/>
  <c r="S548" i="21"/>
  <c r="T548" i="21"/>
  <c r="U548" i="21"/>
  <c r="V548" i="21"/>
  <c r="W548" i="21"/>
  <c r="Y548" i="21" s="1"/>
  <c r="X548" i="21"/>
  <c r="Z548" i="21"/>
  <c r="AA548" i="21"/>
  <c r="E549" i="21"/>
  <c r="F549" i="21"/>
  <c r="G549" i="21"/>
  <c r="H549" i="21"/>
  <c r="I549" i="21"/>
  <c r="J549" i="21"/>
  <c r="K549" i="21"/>
  <c r="L549" i="21"/>
  <c r="M549" i="21"/>
  <c r="N549" i="21"/>
  <c r="P549" i="21" s="1"/>
  <c r="O549" i="21"/>
  <c r="Q549" i="21"/>
  <c r="R549" i="21"/>
  <c r="S549" i="21"/>
  <c r="T549" i="21"/>
  <c r="U549" i="21"/>
  <c r="V549" i="21"/>
  <c r="W549" i="21"/>
  <c r="X549" i="21"/>
  <c r="Y549" i="21"/>
  <c r="Z549" i="21"/>
  <c r="AA549" i="21"/>
  <c r="E550" i="21"/>
  <c r="F550" i="21"/>
  <c r="G550" i="21"/>
  <c r="H550" i="21"/>
  <c r="I550" i="21"/>
  <c r="J550" i="21"/>
  <c r="K550" i="21"/>
  <c r="L550" i="21"/>
  <c r="M550" i="21"/>
  <c r="N550" i="21"/>
  <c r="O550" i="21"/>
  <c r="P550" i="21"/>
  <c r="Q550" i="21"/>
  <c r="R550" i="21"/>
  <c r="S550" i="21"/>
  <c r="T550" i="21"/>
  <c r="U550" i="21"/>
  <c r="V550" i="21"/>
  <c r="W550" i="21"/>
  <c r="X550" i="21"/>
  <c r="Z550" i="21"/>
  <c r="AA550" i="21"/>
  <c r="E551" i="21"/>
  <c r="F551" i="21"/>
  <c r="G551" i="21"/>
  <c r="H551" i="21"/>
  <c r="I551" i="21"/>
  <c r="J551" i="21"/>
  <c r="K551" i="21"/>
  <c r="L551" i="21"/>
  <c r="M551" i="21"/>
  <c r="N551" i="21"/>
  <c r="P551" i="21" s="1"/>
  <c r="O551" i="21"/>
  <c r="Q551" i="21"/>
  <c r="R551" i="21"/>
  <c r="S551" i="21"/>
  <c r="T551" i="21"/>
  <c r="U551" i="21"/>
  <c r="V551" i="21"/>
  <c r="W551" i="21"/>
  <c r="Y551" i="21" s="1"/>
  <c r="X551" i="21"/>
  <c r="Z551" i="21"/>
  <c r="AA551" i="21"/>
  <c r="E552" i="21"/>
  <c r="F552" i="21"/>
  <c r="G552" i="21"/>
  <c r="H552" i="21"/>
  <c r="I552" i="21"/>
  <c r="J552" i="21"/>
  <c r="K552" i="21"/>
  <c r="L552" i="21"/>
  <c r="M552" i="21"/>
  <c r="N552" i="21"/>
  <c r="P552" i="21" s="1"/>
  <c r="O552" i="21"/>
  <c r="Q552" i="21"/>
  <c r="R552" i="21"/>
  <c r="S552" i="21"/>
  <c r="T552" i="21"/>
  <c r="U552" i="21"/>
  <c r="V552" i="21"/>
  <c r="W552" i="21"/>
  <c r="X552" i="21"/>
  <c r="Y552" i="21" s="1"/>
  <c r="Z552" i="21"/>
  <c r="AA552" i="21"/>
  <c r="E553" i="21"/>
  <c r="F553" i="21"/>
  <c r="G553" i="21"/>
  <c r="H553" i="21"/>
  <c r="I553" i="21"/>
  <c r="J553" i="21"/>
  <c r="K553" i="21"/>
  <c r="L553" i="21"/>
  <c r="M553" i="21"/>
  <c r="N553" i="21"/>
  <c r="O553" i="21"/>
  <c r="P553" i="21" s="1"/>
  <c r="Q553" i="21"/>
  <c r="R553" i="21"/>
  <c r="S553" i="21"/>
  <c r="T553" i="21"/>
  <c r="U553" i="21"/>
  <c r="V553" i="21"/>
  <c r="W553" i="21"/>
  <c r="Y553" i="21" s="1"/>
  <c r="X553" i="21"/>
  <c r="Z553" i="21"/>
  <c r="AA553" i="21"/>
  <c r="E554" i="21"/>
  <c r="F554" i="21"/>
  <c r="G554" i="21"/>
  <c r="H554" i="21"/>
  <c r="I554" i="21"/>
  <c r="J554" i="21"/>
  <c r="K554" i="21"/>
  <c r="L554" i="21"/>
  <c r="M554" i="21"/>
  <c r="N554" i="21"/>
  <c r="P554" i="21" s="1"/>
  <c r="O554" i="21"/>
  <c r="Q554" i="21"/>
  <c r="R554" i="21"/>
  <c r="S554" i="21"/>
  <c r="T554" i="21"/>
  <c r="U554" i="21"/>
  <c r="V554" i="21"/>
  <c r="W554" i="21"/>
  <c r="Y554" i="21" s="1"/>
  <c r="X554" i="21"/>
  <c r="Z554" i="21"/>
  <c r="AA554" i="21"/>
  <c r="E555" i="21"/>
  <c r="F555" i="21"/>
  <c r="G555" i="21"/>
  <c r="H555" i="21"/>
  <c r="I555" i="21"/>
  <c r="J555" i="21"/>
  <c r="K555" i="21"/>
  <c r="L555" i="21"/>
  <c r="M555" i="21"/>
  <c r="N555" i="21"/>
  <c r="P555" i="21" s="1"/>
  <c r="O555" i="21"/>
  <c r="Q555" i="21"/>
  <c r="R555" i="21"/>
  <c r="S555" i="21"/>
  <c r="T555" i="21"/>
  <c r="U555" i="21"/>
  <c r="V555" i="21"/>
  <c r="W555" i="21"/>
  <c r="Y555" i="21" s="1"/>
  <c r="X555" i="21"/>
  <c r="Z555" i="21"/>
  <c r="AA555" i="21"/>
  <c r="E556" i="21"/>
  <c r="F556" i="21"/>
  <c r="G556" i="21"/>
  <c r="H556" i="21"/>
  <c r="I556" i="21"/>
  <c r="J556" i="21"/>
  <c r="K556" i="21"/>
  <c r="L556" i="21"/>
  <c r="M556" i="21"/>
  <c r="N556" i="21"/>
  <c r="P556" i="21" s="1"/>
  <c r="O556" i="21"/>
  <c r="Q556" i="21"/>
  <c r="R556" i="21"/>
  <c r="S556" i="21"/>
  <c r="T556" i="21"/>
  <c r="U556" i="21"/>
  <c r="V556" i="21"/>
  <c r="W556" i="21"/>
  <c r="Y556" i="21" s="1"/>
  <c r="X556" i="21"/>
  <c r="Z556" i="21"/>
  <c r="AA556" i="21"/>
  <c r="E557" i="21"/>
  <c r="F557" i="21"/>
  <c r="G557" i="21"/>
  <c r="H557" i="21"/>
  <c r="I557" i="21"/>
  <c r="J557" i="21"/>
  <c r="K557" i="21"/>
  <c r="L557" i="21"/>
  <c r="M557" i="21"/>
  <c r="N557" i="21"/>
  <c r="P557" i="21" s="1"/>
  <c r="O557" i="21"/>
  <c r="Q557" i="21"/>
  <c r="R557" i="21"/>
  <c r="S557" i="21"/>
  <c r="T557" i="21"/>
  <c r="U557" i="21"/>
  <c r="V557" i="21"/>
  <c r="W557" i="21"/>
  <c r="X557" i="21"/>
  <c r="Y557" i="21"/>
  <c r="Z557" i="21"/>
  <c r="AA557" i="21"/>
  <c r="E558" i="21"/>
  <c r="F558" i="21"/>
  <c r="G558" i="21"/>
  <c r="H558" i="21"/>
  <c r="I558" i="21"/>
  <c r="J558" i="21"/>
  <c r="K558" i="21"/>
  <c r="L558" i="21"/>
  <c r="M558" i="21"/>
  <c r="N558" i="21"/>
  <c r="O558" i="21"/>
  <c r="P558" i="21"/>
  <c r="Q558" i="21"/>
  <c r="R558" i="21"/>
  <c r="S558" i="21"/>
  <c r="T558" i="21"/>
  <c r="U558" i="21"/>
  <c r="V558" i="21"/>
  <c r="W558" i="21"/>
  <c r="Y558" i="21" s="1"/>
  <c r="X558" i="21"/>
  <c r="Z558" i="21"/>
  <c r="AA558" i="21"/>
  <c r="E559" i="21"/>
  <c r="F559" i="21"/>
  <c r="G559" i="21"/>
  <c r="H559" i="21"/>
  <c r="I559" i="21"/>
  <c r="J559" i="21"/>
  <c r="K559" i="21"/>
  <c r="L559" i="21"/>
  <c r="M559" i="21"/>
  <c r="N559" i="21"/>
  <c r="P559" i="21" s="1"/>
  <c r="O559" i="21"/>
  <c r="Q559" i="21"/>
  <c r="R559" i="21"/>
  <c r="S559" i="21"/>
  <c r="T559" i="21"/>
  <c r="U559" i="21"/>
  <c r="V559" i="21"/>
  <c r="W559" i="21"/>
  <c r="Y559" i="21" s="1"/>
  <c r="X559" i="21"/>
  <c r="Z559" i="21"/>
  <c r="AA559" i="21"/>
  <c r="E560" i="21"/>
  <c r="F560" i="21"/>
  <c r="G560" i="21"/>
  <c r="H560" i="21"/>
  <c r="I560" i="21"/>
  <c r="J560" i="21"/>
  <c r="K560" i="21"/>
  <c r="L560" i="21"/>
  <c r="M560" i="21"/>
  <c r="N560" i="21"/>
  <c r="P560" i="21" s="1"/>
  <c r="O560" i="21"/>
  <c r="Q560" i="21"/>
  <c r="R560" i="21"/>
  <c r="S560" i="21"/>
  <c r="T560" i="21"/>
  <c r="U560" i="21"/>
  <c r="V560" i="21"/>
  <c r="W560" i="21"/>
  <c r="X560" i="21"/>
  <c r="Y560" i="21" s="1"/>
  <c r="Z560" i="21"/>
  <c r="AA560" i="21"/>
  <c r="E561" i="21"/>
  <c r="F561" i="21"/>
  <c r="G561" i="21"/>
  <c r="H561" i="21"/>
  <c r="I561" i="21"/>
  <c r="J561" i="21"/>
  <c r="K561" i="21"/>
  <c r="L561" i="21"/>
  <c r="M561" i="21"/>
  <c r="N561" i="21"/>
  <c r="O561" i="21"/>
  <c r="P561" i="21" s="1"/>
  <c r="Q561" i="21"/>
  <c r="R561" i="21"/>
  <c r="S561" i="21"/>
  <c r="T561" i="21"/>
  <c r="U561" i="21"/>
  <c r="V561" i="21"/>
  <c r="W561" i="21"/>
  <c r="Y561" i="21" s="1"/>
  <c r="X561" i="21"/>
  <c r="Z561" i="21"/>
  <c r="AA561" i="21"/>
  <c r="E562" i="21"/>
  <c r="F562" i="21"/>
  <c r="G562" i="21"/>
  <c r="H562" i="21"/>
  <c r="I562" i="21"/>
  <c r="J562" i="21"/>
  <c r="K562" i="21"/>
  <c r="L562" i="21"/>
  <c r="M562" i="21"/>
  <c r="N562" i="21"/>
  <c r="P562" i="21" s="1"/>
  <c r="O562" i="21"/>
  <c r="Q562" i="21"/>
  <c r="R562" i="21"/>
  <c r="S562" i="21"/>
  <c r="T562" i="21"/>
  <c r="U562" i="21"/>
  <c r="V562" i="21"/>
  <c r="W562" i="21"/>
  <c r="Y562" i="21" s="1"/>
  <c r="X562" i="21"/>
  <c r="Z562" i="21"/>
  <c r="AA562" i="21"/>
  <c r="E563" i="21"/>
  <c r="F563" i="21"/>
  <c r="G563" i="21"/>
  <c r="H563" i="21"/>
  <c r="I563" i="21"/>
  <c r="J563" i="21"/>
  <c r="K563" i="21"/>
  <c r="L563" i="21"/>
  <c r="M563" i="21"/>
  <c r="N563" i="21"/>
  <c r="P563" i="21" s="1"/>
  <c r="O563" i="21"/>
  <c r="Q563" i="21"/>
  <c r="R563" i="21"/>
  <c r="S563" i="21"/>
  <c r="T563" i="21"/>
  <c r="U563" i="21"/>
  <c r="V563" i="21"/>
  <c r="W563" i="21"/>
  <c r="Y563" i="21" s="1"/>
  <c r="X563" i="21"/>
  <c r="Z563" i="21"/>
  <c r="AA563" i="21"/>
  <c r="E564" i="21"/>
  <c r="F564" i="21"/>
  <c r="G564" i="21"/>
  <c r="H564" i="21"/>
  <c r="I564" i="21"/>
  <c r="J564" i="21"/>
  <c r="K564" i="21"/>
  <c r="L564" i="21"/>
  <c r="M564" i="21"/>
  <c r="N564" i="21"/>
  <c r="P564" i="21" s="1"/>
  <c r="O564" i="21"/>
  <c r="Q564" i="21"/>
  <c r="R564" i="21"/>
  <c r="S564" i="21"/>
  <c r="T564" i="21"/>
  <c r="U564" i="21"/>
  <c r="V564" i="21"/>
  <c r="W564" i="21"/>
  <c r="Y564" i="21" s="1"/>
  <c r="X564" i="21"/>
  <c r="Z564" i="21"/>
  <c r="AA564" i="21"/>
  <c r="E565" i="21"/>
  <c r="F565" i="21"/>
  <c r="G565" i="21"/>
  <c r="H565" i="21"/>
  <c r="I565" i="21"/>
  <c r="J565" i="21"/>
  <c r="K565" i="21"/>
  <c r="L565" i="21"/>
  <c r="M565" i="21"/>
  <c r="N565" i="21"/>
  <c r="P565" i="21" s="1"/>
  <c r="O565" i="21"/>
  <c r="Q565" i="21"/>
  <c r="R565" i="21"/>
  <c r="S565" i="21"/>
  <c r="T565" i="21"/>
  <c r="U565" i="21"/>
  <c r="V565" i="21"/>
  <c r="W565" i="21"/>
  <c r="X565" i="21"/>
  <c r="Y565" i="21"/>
  <c r="Z565" i="21"/>
  <c r="AA565" i="21"/>
  <c r="E566" i="21"/>
  <c r="F566" i="21"/>
  <c r="G566" i="21"/>
  <c r="H566" i="21"/>
  <c r="I566" i="21"/>
  <c r="J566" i="21"/>
  <c r="K566" i="21"/>
  <c r="L566" i="21"/>
  <c r="M566" i="21"/>
  <c r="N566" i="21"/>
  <c r="O566" i="21"/>
  <c r="P566" i="21"/>
  <c r="Q566" i="21"/>
  <c r="R566" i="21"/>
  <c r="S566" i="21"/>
  <c r="T566" i="21"/>
  <c r="U566" i="21"/>
  <c r="V566" i="21"/>
  <c r="W566" i="21"/>
  <c r="X566" i="21"/>
  <c r="Z566" i="21"/>
  <c r="AA566" i="21"/>
  <c r="E567" i="21"/>
  <c r="F567" i="21"/>
  <c r="G567" i="21"/>
  <c r="H567" i="21"/>
  <c r="I567" i="21"/>
  <c r="J567" i="21"/>
  <c r="K567" i="21"/>
  <c r="L567" i="21"/>
  <c r="M567" i="21"/>
  <c r="N567" i="21"/>
  <c r="O567" i="21"/>
  <c r="Q567" i="21"/>
  <c r="R567" i="21"/>
  <c r="S567" i="21"/>
  <c r="T567" i="21"/>
  <c r="U567" i="21"/>
  <c r="V567" i="21"/>
  <c r="W567" i="21"/>
  <c r="Y567" i="21" s="1"/>
  <c r="X567" i="21"/>
  <c r="Z567" i="21"/>
  <c r="AA567" i="21"/>
  <c r="E568" i="21"/>
  <c r="F568" i="21"/>
  <c r="G568" i="21"/>
  <c r="H568" i="21"/>
  <c r="I568" i="21"/>
  <c r="J568" i="21"/>
  <c r="K568" i="21"/>
  <c r="L568" i="21"/>
  <c r="M568" i="21"/>
  <c r="N568" i="21"/>
  <c r="P568" i="21" s="1"/>
  <c r="O568" i="21"/>
  <c r="Q568" i="21"/>
  <c r="R568" i="21"/>
  <c r="S568" i="21"/>
  <c r="T568" i="21"/>
  <c r="U568" i="21"/>
  <c r="V568" i="21"/>
  <c r="W568" i="21"/>
  <c r="X568" i="21"/>
  <c r="Y568" i="21" s="1"/>
  <c r="Z568" i="21"/>
  <c r="AA568" i="21"/>
  <c r="E569" i="21"/>
  <c r="F569" i="21"/>
  <c r="G569" i="21"/>
  <c r="H569" i="21"/>
  <c r="I569" i="21"/>
  <c r="J569" i="21"/>
  <c r="K569" i="21"/>
  <c r="L569" i="21"/>
  <c r="M569" i="21"/>
  <c r="N569" i="21"/>
  <c r="O569" i="21"/>
  <c r="P569" i="21" s="1"/>
  <c r="Q569" i="21"/>
  <c r="R569" i="21"/>
  <c r="S569" i="21"/>
  <c r="T569" i="21"/>
  <c r="U569" i="21"/>
  <c r="V569" i="21"/>
  <c r="W569" i="21"/>
  <c r="Y569" i="21" s="1"/>
  <c r="X569" i="21"/>
  <c r="Z569" i="21"/>
  <c r="AA569" i="21"/>
  <c r="E570" i="21"/>
  <c r="F570" i="21"/>
  <c r="G570" i="21"/>
  <c r="H570" i="21"/>
  <c r="I570" i="21"/>
  <c r="J570" i="21"/>
  <c r="K570" i="21"/>
  <c r="L570" i="21"/>
  <c r="M570" i="21"/>
  <c r="N570" i="21"/>
  <c r="P570" i="21" s="1"/>
  <c r="O570" i="21"/>
  <c r="Q570" i="21"/>
  <c r="R570" i="21"/>
  <c r="S570" i="21"/>
  <c r="T570" i="21"/>
  <c r="U570" i="21"/>
  <c r="V570" i="21"/>
  <c r="W570" i="21"/>
  <c r="Y570" i="21" s="1"/>
  <c r="X570" i="21"/>
  <c r="Z570" i="21"/>
  <c r="AA570" i="21"/>
  <c r="E571" i="21"/>
  <c r="F571" i="21"/>
  <c r="G571" i="21"/>
  <c r="H571" i="21"/>
  <c r="I571" i="21"/>
  <c r="J571" i="21"/>
  <c r="K571" i="21"/>
  <c r="L571" i="21"/>
  <c r="M571" i="21"/>
  <c r="N571" i="21"/>
  <c r="P571" i="21" s="1"/>
  <c r="O571" i="21"/>
  <c r="Q571" i="21"/>
  <c r="R571" i="21"/>
  <c r="S571" i="21"/>
  <c r="T571" i="21"/>
  <c r="U571" i="21"/>
  <c r="V571" i="21"/>
  <c r="W571" i="21"/>
  <c r="Y571" i="21" s="1"/>
  <c r="X571" i="21"/>
  <c r="Z571" i="21"/>
  <c r="AA571" i="21"/>
  <c r="E572" i="21"/>
  <c r="F572" i="21"/>
  <c r="G572" i="21"/>
  <c r="H572" i="21"/>
  <c r="I572" i="21"/>
  <c r="J572" i="21"/>
  <c r="K572" i="21"/>
  <c r="L572" i="21"/>
  <c r="M572" i="21"/>
  <c r="N572" i="21"/>
  <c r="P572" i="21" s="1"/>
  <c r="O572" i="21"/>
  <c r="Q572" i="21"/>
  <c r="R572" i="21"/>
  <c r="S572" i="21"/>
  <c r="T572" i="21"/>
  <c r="U572" i="21"/>
  <c r="V572" i="21"/>
  <c r="W572" i="21"/>
  <c r="Y572" i="21" s="1"/>
  <c r="X572" i="21"/>
  <c r="Z572" i="21"/>
  <c r="AA572" i="21"/>
  <c r="E573" i="21"/>
  <c r="F573" i="21"/>
  <c r="G573" i="21"/>
  <c r="H573" i="21"/>
  <c r="I573" i="21"/>
  <c r="J573" i="21"/>
  <c r="K573" i="21"/>
  <c r="L573" i="21"/>
  <c r="M573" i="21"/>
  <c r="N573" i="21"/>
  <c r="P573" i="21" s="1"/>
  <c r="O573" i="21"/>
  <c r="Q573" i="21"/>
  <c r="R573" i="21"/>
  <c r="S573" i="21"/>
  <c r="T573" i="21"/>
  <c r="U573" i="21"/>
  <c r="V573" i="21"/>
  <c r="W573" i="21"/>
  <c r="X573" i="21"/>
  <c r="Y573" i="21"/>
  <c r="Z573" i="21"/>
  <c r="AA573" i="21"/>
  <c r="E574" i="21"/>
  <c r="F574" i="21"/>
  <c r="G574" i="21"/>
  <c r="H574" i="21"/>
  <c r="I574" i="21"/>
  <c r="J574" i="21"/>
  <c r="K574" i="21"/>
  <c r="L574" i="21"/>
  <c r="M574" i="21"/>
  <c r="N574" i="21"/>
  <c r="O574" i="21"/>
  <c r="P574" i="21"/>
  <c r="Q574" i="21"/>
  <c r="R574" i="21"/>
  <c r="S574" i="21"/>
  <c r="T574" i="21"/>
  <c r="U574" i="21"/>
  <c r="V574" i="21"/>
  <c r="W574" i="21"/>
  <c r="Y574" i="21" s="1"/>
  <c r="X574" i="21"/>
  <c r="Z574" i="21"/>
  <c r="AA574" i="21"/>
  <c r="E575" i="21"/>
  <c r="F575" i="21"/>
  <c r="G575" i="21"/>
  <c r="H575" i="21"/>
  <c r="I575" i="21"/>
  <c r="J575" i="21"/>
  <c r="K575" i="21"/>
  <c r="L575" i="21"/>
  <c r="M575" i="21"/>
  <c r="N575" i="21"/>
  <c r="O575" i="21"/>
  <c r="Q575" i="21"/>
  <c r="R575" i="21"/>
  <c r="S575" i="21"/>
  <c r="T575" i="21"/>
  <c r="U575" i="21"/>
  <c r="V575" i="21"/>
  <c r="W575" i="21"/>
  <c r="Y575" i="21" s="1"/>
  <c r="X575" i="21"/>
  <c r="Z575" i="21"/>
  <c r="AA575" i="21"/>
  <c r="E576" i="21"/>
  <c r="F576" i="21"/>
  <c r="G576" i="21"/>
  <c r="H576" i="21"/>
  <c r="I576" i="21"/>
  <c r="J576" i="21"/>
  <c r="K576" i="21"/>
  <c r="L576" i="21"/>
  <c r="M576" i="21"/>
  <c r="N576" i="21"/>
  <c r="P576" i="21" s="1"/>
  <c r="O576" i="21"/>
  <c r="Q576" i="21"/>
  <c r="R576" i="21"/>
  <c r="S576" i="21"/>
  <c r="T576" i="21"/>
  <c r="U576" i="21"/>
  <c r="V576" i="21"/>
  <c r="W576" i="21"/>
  <c r="X576" i="21"/>
  <c r="Y576" i="21" s="1"/>
  <c r="Z576" i="21"/>
  <c r="AA576" i="21"/>
  <c r="E577" i="21"/>
  <c r="F577" i="21"/>
  <c r="G577" i="21"/>
  <c r="H577" i="21"/>
  <c r="I577" i="21"/>
  <c r="J577" i="21"/>
  <c r="K577" i="21"/>
  <c r="L577" i="21"/>
  <c r="M577" i="21"/>
  <c r="N577" i="21"/>
  <c r="O577" i="21"/>
  <c r="P577" i="21" s="1"/>
  <c r="Q577" i="21"/>
  <c r="R577" i="21"/>
  <c r="S577" i="21"/>
  <c r="T577" i="21"/>
  <c r="U577" i="21"/>
  <c r="V577" i="21"/>
  <c r="W577" i="21"/>
  <c r="Y577" i="21" s="1"/>
  <c r="X577" i="21"/>
  <c r="Z577" i="21"/>
  <c r="AA577" i="21"/>
  <c r="E578" i="21"/>
  <c r="F578" i="21"/>
  <c r="G578" i="21"/>
  <c r="H578" i="21"/>
  <c r="I578" i="21"/>
  <c r="J578" i="21"/>
  <c r="K578" i="21"/>
  <c r="L578" i="21"/>
  <c r="M578" i="21"/>
  <c r="N578" i="21"/>
  <c r="P578" i="21" s="1"/>
  <c r="O578" i="21"/>
  <c r="Q578" i="21"/>
  <c r="R578" i="21"/>
  <c r="S578" i="21"/>
  <c r="T578" i="21"/>
  <c r="U578" i="21"/>
  <c r="V578" i="21"/>
  <c r="W578" i="21"/>
  <c r="Y578" i="21" s="1"/>
  <c r="X578" i="21"/>
  <c r="Z578" i="21"/>
  <c r="AA578" i="21"/>
  <c r="E579" i="21"/>
  <c r="F579" i="21"/>
  <c r="G579" i="21"/>
  <c r="H579" i="21"/>
  <c r="I579" i="21"/>
  <c r="J579" i="21"/>
  <c r="K579" i="21"/>
  <c r="L579" i="21"/>
  <c r="M579" i="21"/>
  <c r="N579" i="21"/>
  <c r="P579" i="21" s="1"/>
  <c r="O579" i="21"/>
  <c r="Q579" i="21"/>
  <c r="R579" i="21"/>
  <c r="S579" i="21"/>
  <c r="T579" i="21"/>
  <c r="U579" i="21"/>
  <c r="V579" i="21"/>
  <c r="W579" i="21"/>
  <c r="Y579" i="21" s="1"/>
  <c r="X579" i="21"/>
  <c r="Z579" i="21"/>
  <c r="AA579" i="21"/>
  <c r="E580" i="21"/>
  <c r="F580" i="21"/>
  <c r="G580" i="21"/>
  <c r="H580" i="21"/>
  <c r="I580" i="21"/>
  <c r="J580" i="21"/>
  <c r="K580" i="21"/>
  <c r="L580" i="21"/>
  <c r="M580" i="21"/>
  <c r="N580" i="21"/>
  <c r="P580" i="21" s="1"/>
  <c r="O580" i="21"/>
  <c r="Q580" i="21"/>
  <c r="R580" i="21"/>
  <c r="S580" i="21"/>
  <c r="T580" i="21"/>
  <c r="U580" i="21"/>
  <c r="V580" i="21"/>
  <c r="W580" i="21"/>
  <c r="Y580" i="21" s="1"/>
  <c r="X580" i="21"/>
  <c r="Z580" i="21"/>
  <c r="AA580" i="21"/>
  <c r="E581" i="21"/>
  <c r="F581" i="21"/>
  <c r="G581" i="21"/>
  <c r="H581" i="21"/>
  <c r="I581" i="21"/>
  <c r="J581" i="21"/>
  <c r="K581" i="21"/>
  <c r="L581" i="21"/>
  <c r="M581" i="21"/>
  <c r="N581" i="21"/>
  <c r="P581" i="21" s="1"/>
  <c r="O581" i="21"/>
  <c r="Q581" i="21"/>
  <c r="R581" i="21"/>
  <c r="S581" i="21"/>
  <c r="T581" i="21"/>
  <c r="U581" i="21"/>
  <c r="V581" i="21"/>
  <c r="W581" i="21"/>
  <c r="X581" i="21"/>
  <c r="Y581" i="21"/>
  <c r="Z581" i="21"/>
  <c r="AA581" i="21"/>
  <c r="E582" i="21"/>
  <c r="F582" i="21"/>
  <c r="G582" i="21"/>
  <c r="H582" i="21"/>
  <c r="I582" i="21"/>
  <c r="J582" i="21"/>
  <c r="K582" i="21"/>
  <c r="L582" i="21"/>
  <c r="M582" i="21"/>
  <c r="N582" i="21"/>
  <c r="O582" i="21"/>
  <c r="P582" i="21"/>
  <c r="Q582" i="21"/>
  <c r="R582" i="21"/>
  <c r="S582" i="21"/>
  <c r="T582" i="21"/>
  <c r="U582" i="21"/>
  <c r="V582" i="21"/>
  <c r="W582" i="21"/>
  <c r="X582" i="21"/>
  <c r="Z582" i="21"/>
  <c r="AA582" i="21"/>
  <c r="E583" i="21"/>
  <c r="F583" i="21"/>
  <c r="G583" i="21"/>
  <c r="H583" i="21"/>
  <c r="I583" i="21"/>
  <c r="J583" i="21"/>
  <c r="K583" i="21"/>
  <c r="L583" i="21"/>
  <c r="M583" i="21"/>
  <c r="N583" i="21"/>
  <c r="P583" i="21" s="1"/>
  <c r="O583" i="21"/>
  <c r="Q583" i="21"/>
  <c r="R583" i="21"/>
  <c r="S583" i="21"/>
  <c r="T583" i="21"/>
  <c r="U583" i="21"/>
  <c r="V583" i="21"/>
  <c r="W583" i="21"/>
  <c r="X583" i="21"/>
  <c r="Y583" i="21"/>
  <c r="Z583" i="21"/>
  <c r="AA583" i="21"/>
  <c r="E584" i="21"/>
  <c r="F584" i="21"/>
  <c r="G584" i="21"/>
  <c r="H584" i="21"/>
  <c r="I584" i="21"/>
  <c r="J584" i="21"/>
  <c r="K584" i="21"/>
  <c r="L584" i="21"/>
  <c r="M584" i="21"/>
  <c r="N584" i="21"/>
  <c r="O584" i="21"/>
  <c r="P584" i="21"/>
  <c r="Q584" i="21"/>
  <c r="R584" i="21"/>
  <c r="S584" i="21"/>
  <c r="T584" i="21"/>
  <c r="U584" i="21"/>
  <c r="V584" i="21"/>
  <c r="W584" i="21"/>
  <c r="X584" i="21"/>
  <c r="Y584" i="21" s="1"/>
  <c r="Z584" i="21"/>
  <c r="AA584" i="21"/>
  <c r="E585" i="21"/>
  <c r="F585" i="21"/>
  <c r="G585" i="21"/>
  <c r="H585" i="21"/>
  <c r="I585" i="21"/>
  <c r="J585" i="21"/>
  <c r="K585" i="21"/>
  <c r="L585" i="21"/>
  <c r="M585" i="21"/>
  <c r="N585" i="21"/>
  <c r="O585" i="21"/>
  <c r="P585" i="21" s="1"/>
  <c r="Q585" i="21"/>
  <c r="R585" i="21"/>
  <c r="S585" i="21"/>
  <c r="T585" i="21"/>
  <c r="U585" i="21"/>
  <c r="V585" i="21"/>
  <c r="W585" i="21"/>
  <c r="Y585" i="21" s="1"/>
  <c r="X585" i="21"/>
  <c r="Z585" i="21"/>
  <c r="AA585" i="21"/>
  <c r="E586" i="21"/>
  <c r="F586" i="21"/>
  <c r="G586" i="21"/>
  <c r="H586" i="21"/>
  <c r="I586" i="21"/>
  <c r="J586" i="21"/>
  <c r="K586" i="21"/>
  <c r="L586" i="21"/>
  <c r="M586" i="21"/>
  <c r="N586" i="21"/>
  <c r="P586" i="21" s="1"/>
  <c r="O586" i="21"/>
  <c r="Q586" i="21"/>
  <c r="R586" i="21"/>
  <c r="S586" i="21"/>
  <c r="T586" i="21"/>
  <c r="U586" i="21"/>
  <c r="V586" i="21"/>
  <c r="W586" i="21"/>
  <c r="Y586" i="21" s="1"/>
  <c r="X586" i="21"/>
  <c r="Z586" i="21"/>
  <c r="AA586" i="21"/>
  <c r="E587" i="21"/>
  <c r="F587" i="21"/>
  <c r="G587" i="21"/>
  <c r="H587" i="21"/>
  <c r="I587" i="21"/>
  <c r="J587" i="21"/>
  <c r="K587" i="21"/>
  <c r="L587" i="21"/>
  <c r="M587" i="21"/>
  <c r="N587" i="21"/>
  <c r="P587" i="21" s="1"/>
  <c r="O587" i="21"/>
  <c r="Q587" i="21"/>
  <c r="R587" i="21"/>
  <c r="S587" i="21"/>
  <c r="T587" i="21"/>
  <c r="U587" i="21"/>
  <c r="V587" i="21"/>
  <c r="W587" i="21"/>
  <c r="Y587" i="21" s="1"/>
  <c r="X587" i="21"/>
  <c r="Z587" i="21"/>
  <c r="AA587" i="21"/>
  <c r="E588" i="21"/>
  <c r="F588" i="21"/>
  <c r="G588" i="21"/>
  <c r="H588" i="21"/>
  <c r="I588" i="21"/>
  <c r="J588" i="21"/>
  <c r="K588" i="21"/>
  <c r="L588" i="21"/>
  <c r="M588" i="21"/>
  <c r="N588" i="21"/>
  <c r="P588" i="21" s="1"/>
  <c r="O588" i="21"/>
  <c r="Q588" i="21"/>
  <c r="R588" i="21"/>
  <c r="S588" i="21"/>
  <c r="T588" i="21"/>
  <c r="U588" i="21"/>
  <c r="V588" i="21"/>
  <c r="W588" i="21"/>
  <c r="Y588" i="21" s="1"/>
  <c r="X588" i="21"/>
  <c r="Z588" i="21"/>
  <c r="AA588" i="21"/>
  <c r="E589" i="21"/>
  <c r="F589" i="21"/>
  <c r="G589" i="21"/>
  <c r="H589" i="21"/>
  <c r="I589" i="21"/>
  <c r="J589" i="21"/>
  <c r="K589" i="21"/>
  <c r="L589" i="21"/>
  <c r="M589" i="21"/>
  <c r="N589" i="21"/>
  <c r="P589" i="21" s="1"/>
  <c r="O589" i="21"/>
  <c r="Q589" i="21"/>
  <c r="R589" i="21"/>
  <c r="S589" i="21"/>
  <c r="T589" i="21"/>
  <c r="U589" i="21"/>
  <c r="V589" i="21"/>
  <c r="W589" i="21"/>
  <c r="X589" i="21"/>
  <c r="Y589" i="21"/>
  <c r="Z589" i="21"/>
  <c r="AA589" i="21"/>
  <c r="E590" i="21"/>
  <c r="F590" i="21"/>
  <c r="G590" i="21"/>
  <c r="H590" i="21"/>
  <c r="I590" i="21"/>
  <c r="J590" i="21"/>
  <c r="K590" i="21"/>
  <c r="L590" i="21"/>
  <c r="M590" i="21"/>
  <c r="N590" i="21"/>
  <c r="O590" i="21"/>
  <c r="P590" i="21"/>
  <c r="Q590" i="21"/>
  <c r="R590" i="21"/>
  <c r="S590" i="21"/>
  <c r="T590" i="21"/>
  <c r="U590" i="21"/>
  <c r="V590" i="21"/>
  <c r="W590" i="21"/>
  <c r="X590" i="21"/>
  <c r="Z590" i="21"/>
  <c r="AA590" i="21"/>
  <c r="E591" i="21"/>
  <c r="F591" i="21"/>
  <c r="G591" i="21"/>
  <c r="H591" i="21"/>
  <c r="I591" i="21"/>
  <c r="J591" i="21"/>
  <c r="K591" i="21"/>
  <c r="L591" i="21"/>
  <c r="M591" i="21"/>
  <c r="N591" i="21"/>
  <c r="O591" i="21"/>
  <c r="Q591" i="21"/>
  <c r="R591" i="21"/>
  <c r="S591" i="21"/>
  <c r="T591" i="21"/>
  <c r="U591" i="21"/>
  <c r="V591" i="21"/>
  <c r="W591" i="21"/>
  <c r="X591" i="21"/>
  <c r="Y591" i="21"/>
  <c r="Z591" i="21"/>
  <c r="AA591" i="21"/>
  <c r="E592" i="21"/>
  <c r="F592" i="21"/>
  <c r="G592" i="21"/>
  <c r="H592" i="21"/>
  <c r="I592" i="21"/>
  <c r="J592" i="21"/>
  <c r="K592" i="21"/>
  <c r="L592" i="21"/>
  <c r="M592" i="21"/>
  <c r="N592" i="21"/>
  <c r="O592" i="21"/>
  <c r="P592" i="21"/>
  <c r="Q592" i="21"/>
  <c r="R592" i="21"/>
  <c r="S592" i="21"/>
  <c r="T592" i="21"/>
  <c r="U592" i="21"/>
  <c r="V592" i="21"/>
  <c r="W592" i="21"/>
  <c r="X592" i="21"/>
  <c r="Y592" i="21" s="1"/>
  <c r="Z592" i="21"/>
  <c r="AA592" i="21"/>
  <c r="E593" i="21"/>
  <c r="F593" i="21"/>
  <c r="G593" i="21"/>
  <c r="H593" i="21"/>
  <c r="I593" i="21"/>
  <c r="J593" i="21"/>
  <c r="K593" i="21"/>
  <c r="L593" i="21"/>
  <c r="M593" i="21"/>
  <c r="N593" i="21"/>
  <c r="O593" i="21"/>
  <c r="P593" i="21" s="1"/>
  <c r="Q593" i="21"/>
  <c r="R593" i="21"/>
  <c r="S593" i="21"/>
  <c r="T593" i="21"/>
  <c r="U593" i="21"/>
  <c r="V593" i="21"/>
  <c r="W593" i="21"/>
  <c r="Y593" i="21" s="1"/>
  <c r="X593" i="21"/>
  <c r="Z593" i="21"/>
  <c r="AA593" i="21"/>
  <c r="E594" i="21"/>
  <c r="F594" i="21"/>
  <c r="G594" i="21"/>
  <c r="H594" i="21"/>
  <c r="I594" i="21"/>
  <c r="J594" i="21"/>
  <c r="K594" i="21"/>
  <c r="L594" i="21"/>
  <c r="M594" i="21"/>
  <c r="N594" i="21"/>
  <c r="P594" i="21" s="1"/>
  <c r="O594" i="21"/>
  <c r="Q594" i="21"/>
  <c r="R594" i="21"/>
  <c r="S594" i="21"/>
  <c r="T594" i="21"/>
  <c r="U594" i="21"/>
  <c r="V594" i="21"/>
  <c r="W594" i="21"/>
  <c r="Y594" i="21" s="1"/>
  <c r="X594" i="21"/>
  <c r="Z594" i="21"/>
  <c r="AA594" i="21"/>
  <c r="E595" i="21"/>
  <c r="F595" i="21"/>
  <c r="G595" i="21"/>
  <c r="H595" i="21"/>
  <c r="I595" i="21"/>
  <c r="J595" i="21"/>
  <c r="K595" i="21"/>
  <c r="L595" i="21"/>
  <c r="M595" i="21"/>
  <c r="N595" i="21"/>
  <c r="P595" i="21" s="1"/>
  <c r="O595" i="21"/>
  <c r="Q595" i="21"/>
  <c r="R595" i="21"/>
  <c r="S595" i="21"/>
  <c r="T595" i="21"/>
  <c r="U595" i="21"/>
  <c r="V595" i="21"/>
  <c r="W595" i="21"/>
  <c r="Y595" i="21" s="1"/>
  <c r="X595" i="21"/>
  <c r="Z595" i="21"/>
  <c r="AA595" i="21"/>
  <c r="E596" i="21"/>
  <c r="F596" i="21"/>
  <c r="G596" i="21"/>
  <c r="H596" i="21"/>
  <c r="I596" i="21"/>
  <c r="J596" i="21"/>
  <c r="K596" i="21"/>
  <c r="L596" i="21"/>
  <c r="M596" i="21"/>
  <c r="N596" i="21"/>
  <c r="P596" i="21" s="1"/>
  <c r="O596" i="21"/>
  <c r="Q596" i="21"/>
  <c r="R596" i="21"/>
  <c r="S596" i="21"/>
  <c r="T596" i="21"/>
  <c r="U596" i="21"/>
  <c r="V596" i="21"/>
  <c r="W596" i="21"/>
  <c r="Y596" i="21" s="1"/>
  <c r="X596" i="21"/>
  <c r="Z596" i="21"/>
  <c r="AA596" i="21"/>
  <c r="E597" i="21"/>
  <c r="F597" i="21"/>
  <c r="G597" i="21"/>
  <c r="H597" i="21"/>
  <c r="I597" i="21"/>
  <c r="J597" i="21"/>
  <c r="K597" i="21"/>
  <c r="L597" i="21"/>
  <c r="M597" i="21"/>
  <c r="N597" i="21"/>
  <c r="P597" i="21" s="1"/>
  <c r="O597" i="21"/>
  <c r="Q597" i="21"/>
  <c r="R597" i="21"/>
  <c r="S597" i="21"/>
  <c r="T597" i="21"/>
  <c r="U597" i="21"/>
  <c r="V597" i="21"/>
  <c r="W597" i="21"/>
  <c r="X597" i="21"/>
  <c r="Y597" i="21"/>
  <c r="Z597" i="21"/>
  <c r="AA597" i="21"/>
  <c r="E598" i="21"/>
  <c r="F598" i="21"/>
  <c r="G598" i="21"/>
  <c r="H598" i="21"/>
  <c r="I598" i="21"/>
  <c r="J598" i="21"/>
  <c r="K598" i="21"/>
  <c r="L598" i="21"/>
  <c r="M598" i="21"/>
  <c r="N598" i="21"/>
  <c r="O598" i="21"/>
  <c r="P598" i="21"/>
  <c r="Q598" i="21"/>
  <c r="R598" i="21"/>
  <c r="S598" i="21"/>
  <c r="T598" i="21"/>
  <c r="U598" i="21"/>
  <c r="V598" i="21"/>
  <c r="W598" i="21"/>
  <c r="X598" i="21"/>
  <c r="Z598" i="21"/>
  <c r="AA598" i="21"/>
  <c r="E599" i="21"/>
  <c r="F599" i="21"/>
  <c r="G599" i="21"/>
  <c r="H599" i="21"/>
  <c r="I599" i="21"/>
  <c r="J599" i="21"/>
  <c r="K599" i="21"/>
  <c r="L599" i="21"/>
  <c r="M599" i="21"/>
  <c r="N599" i="21"/>
  <c r="P599" i="21" s="1"/>
  <c r="O599" i="21"/>
  <c r="Q599" i="21"/>
  <c r="R599" i="21"/>
  <c r="S599" i="21"/>
  <c r="T599" i="21"/>
  <c r="U599" i="21"/>
  <c r="V599" i="21"/>
  <c r="W599" i="21"/>
  <c r="X599" i="21"/>
  <c r="Y599" i="21"/>
  <c r="Z599" i="21"/>
  <c r="AA599" i="21"/>
  <c r="E600" i="21"/>
  <c r="F600" i="21"/>
  <c r="G600" i="21"/>
  <c r="H600" i="21"/>
  <c r="I600" i="21"/>
  <c r="J600" i="21"/>
  <c r="K600" i="21"/>
  <c r="L600" i="21"/>
  <c r="M600" i="21"/>
  <c r="N600" i="21"/>
  <c r="O600" i="21"/>
  <c r="P600" i="21"/>
  <c r="Q600" i="21"/>
  <c r="R600" i="21"/>
  <c r="S600" i="21"/>
  <c r="T600" i="21"/>
  <c r="U600" i="21"/>
  <c r="V600" i="21"/>
  <c r="W600" i="21"/>
  <c r="X600" i="21"/>
  <c r="Y600" i="21" s="1"/>
  <c r="Z600" i="21"/>
  <c r="AA600" i="21"/>
  <c r="E601" i="21"/>
  <c r="F601" i="21"/>
  <c r="G601" i="21"/>
  <c r="H601" i="21"/>
  <c r="I601" i="21"/>
  <c r="J601" i="21"/>
  <c r="K601" i="21"/>
  <c r="L601" i="21"/>
  <c r="M601" i="21"/>
  <c r="N601" i="21"/>
  <c r="O601" i="21"/>
  <c r="P601" i="21" s="1"/>
  <c r="Q601" i="21"/>
  <c r="R601" i="21"/>
  <c r="S601" i="21"/>
  <c r="T601" i="21"/>
  <c r="U601" i="21"/>
  <c r="V601" i="21"/>
  <c r="W601" i="21"/>
  <c r="Y601" i="21" s="1"/>
  <c r="X601" i="21"/>
  <c r="Z601" i="21"/>
  <c r="AA601" i="21"/>
  <c r="E602" i="21"/>
  <c r="F602" i="21"/>
  <c r="G602" i="21"/>
  <c r="H602" i="21"/>
  <c r="I602" i="21"/>
  <c r="J602" i="21"/>
  <c r="K602" i="21"/>
  <c r="L602" i="21"/>
  <c r="M602" i="21"/>
  <c r="N602" i="21"/>
  <c r="P602" i="21" s="1"/>
  <c r="O602" i="21"/>
  <c r="Q602" i="21"/>
  <c r="R602" i="21"/>
  <c r="S602" i="21"/>
  <c r="T602" i="21"/>
  <c r="U602" i="21"/>
  <c r="V602" i="21"/>
  <c r="W602" i="21"/>
  <c r="Y602" i="21" s="1"/>
  <c r="X602" i="21"/>
  <c r="Z602" i="21"/>
  <c r="AA602" i="21"/>
  <c r="E603" i="21"/>
  <c r="F603" i="21"/>
  <c r="G603" i="21"/>
  <c r="H603" i="21"/>
  <c r="I603" i="21"/>
  <c r="J603" i="21"/>
  <c r="K603" i="21"/>
  <c r="L603" i="21"/>
  <c r="M603" i="21"/>
  <c r="N603" i="21"/>
  <c r="P603" i="21" s="1"/>
  <c r="O603" i="21"/>
  <c r="Q603" i="21"/>
  <c r="R603" i="21"/>
  <c r="S603" i="21"/>
  <c r="T603" i="21"/>
  <c r="U603" i="21"/>
  <c r="V603" i="21"/>
  <c r="W603" i="21"/>
  <c r="Y603" i="21" s="1"/>
  <c r="X603" i="21"/>
  <c r="Z603" i="21"/>
  <c r="AA603" i="21"/>
  <c r="E604" i="21"/>
  <c r="F604" i="21"/>
  <c r="G604" i="21"/>
  <c r="H604" i="21"/>
  <c r="I604" i="21"/>
  <c r="J604" i="21"/>
  <c r="K604" i="21"/>
  <c r="L604" i="21"/>
  <c r="M604" i="21"/>
  <c r="N604" i="21"/>
  <c r="P604" i="21" s="1"/>
  <c r="O604" i="21"/>
  <c r="Q604" i="21"/>
  <c r="R604" i="21"/>
  <c r="S604" i="21"/>
  <c r="T604" i="21"/>
  <c r="U604" i="21"/>
  <c r="V604" i="21"/>
  <c r="W604" i="21"/>
  <c r="Y604" i="21" s="1"/>
  <c r="X604" i="21"/>
  <c r="Z604" i="21"/>
  <c r="AA604" i="21"/>
  <c r="E605" i="21"/>
  <c r="F605" i="21"/>
  <c r="G605" i="21"/>
  <c r="H605" i="21"/>
  <c r="I605" i="21"/>
  <c r="J605" i="21"/>
  <c r="K605" i="21"/>
  <c r="L605" i="21"/>
  <c r="M605" i="21"/>
  <c r="N605" i="21"/>
  <c r="P605" i="21" s="1"/>
  <c r="O605" i="21"/>
  <c r="Q605" i="21"/>
  <c r="R605" i="21"/>
  <c r="S605" i="21"/>
  <c r="T605" i="21"/>
  <c r="U605" i="21"/>
  <c r="V605" i="21"/>
  <c r="W605" i="21"/>
  <c r="X605" i="21"/>
  <c r="Y605" i="21"/>
  <c r="Z605" i="21"/>
  <c r="AA605" i="21"/>
  <c r="E606" i="21"/>
  <c r="F606" i="21"/>
  <c r="G606" i="21"/>
  <c r="H606" i="21"/>
  <c r="I606" i="21"/>
  <c r="J606" i="21"/>
  <c r="K606" i="21"/>
  <c r="L606" i="21"/>
  <c r="M606" i="21"/>
  <c r="N606" i="21"/>
  <c r="O606" i="21"/>
  <c r="P606" i="21"/>
  <c r="Q606" i="21"/>
  <c r="R606" i="21"/>
  <c r="S606" i="21"/>
  <c r="T606" i="21"/>
  <c r="U606" i="21"/>
  <c r="V606" i="21"/>
  <c r="W606" i="21"/>
  <c r="X606" i="21"/>
  <c r="Z606" i="21"/>
  <c r="AA606" i="21"/>
  <c r="E607" i="21"/>
  <c r="F607" i="21"/>
  <c r="G607" i="21"/>
  <c r="H607" i="21"/>
  <c r="I607" i="21"/>
  <c r="J607" i="21"/>
  <c r="K607" i="21"/>
  <c r="L607" i="21"/>
  <c r="M607" i="21"/>
  <c r="N607" i="21"/>
  <c r="O607" i="21"/>
  <c r="Q607" i="21"/>
  <c r="R607" i="21"/>
  <c r="S607" i="21"/>
  <c r="T607" i="21"/>
  <c r="U607" i="21"/>
  <c r="V607" i="21"/>
  <c r="W607" i="21"/>
  <c r="X607" i="21"/>
  <c r="Y607" i="21"/>
  <c r="Z607" i="21"/>
  <c r="AA607" i="21"/>
  <c r="E608" i="21"/>
  <c r="F608" i="21"/>
  <c r="G608" i="21"/>
  <c r="H608" i="21"/>
  <c r="I608" i="21"/>
  <c r="J608" i="21"/>
  <c r="K608" i="21"/>
  <c r="L608" i="21"/>
  <c r="M608" i="21"/>
  <c r="N608" i="21"/>
  <c r="O608" i="21"/>
  <c r="P608" i="21"/>
  <c r="Q608" i="21"/>
  <c r="R608" i="21"/>
  <c r="S608" i="21"/>
  <c r="T608" i="21"/>
  <c r="U608" i="21"/>
  <c r="V608" i="21"/>
  <c r="W608" i="21"/>
  <c r="X608" i="21"/>
  <c r="Y608" i="21" s="1"/>
  <c r="Z608" i="21"/>
  <c r="AA608" i="21"/>
  <c r="E609" i="21"/>
  <c r="F609" i="21"/>
  <c r="G609" i="21"/>
  <c r="H609" i="21"/>
  <c r="I609" i="21"/>
  <c r="J609" i="21"/>
  <c r="K609" i="21"/>
  <c r="L609" i="21"/>
  <c r="M609" i="21"/>
  <c r="N609" i="21"/>
  <c r="O609" i="21"/>
  <c r="P609" i="21" s="1"/>
  <c r="Q609" i="21"/>
  <c r="R609" i="21"/>
  <c r="S609" i="21"/>
  <c r="T609" i="21"/>
  <c r="U609" i="21"/>
  <c r="V609" i="21"/>
  <c r="W609" i="21"/>
  <c r="Y609" i="21" s="1"/>
  <c r="X609" i="21"/>
  <c r="Z609" i="21"/>
  <c r="AA609" i="21"/>
  <c r="E610" i="21"/>
  <c r="F610" i="21"/>
  <c r="G610" i="21"/>
  <c r="H610" i="21"/>
  <c r="I610" i="21"/>
  <c r="J610" i="21"/>
  <c r="K610" i="21"/>
  <c r="L610" i="21"/>
  <c r="M610" i="21"/>
  <c r="N610" i="21"/>
  <c r="P610" i="21" s="1"/>
  <c r="O610" i="21"/>
  <c r="Q610" i="21"/>
  <c r="R610" i="21"/>
  <c r="S610" i="21"/>
  <c r="T610" i="21"/>
  <c r="U610" i="21"/>
  <c r="V610" i="21"/>
  <c r="W610" i="21"/>
  <c r="Y610" i="21" s="1"/>
  <c r="X610" i="21"/>
  <c r="Z610" i="21"/>
  <c r="AA610" i="21"/>
  <c r="E611" i="21"/>
  <c r="F611" i="21"/>
  <c r="G611" i="21"/>
  <c r="H611" i="21"/>
  <c r="I611" i="21"/>
  <c r="J611" i="21"/>
  <c r="K611" i="21"/>
  <c r="L611" i="21"/>
  <c r="M611" i="21"/>
  <c r="N611" i="21"/>
  <c r="P611" i="21" s="1"/>
  <c r="O611" i="21"/>
  <c r="Q611" i="21"/>
  <c r="R611" i="21"/>
  <c r="S611" i="21"/>
  <c r="T611" i="21"/>
  <c r="U611" i="21"/>
  <c r="V611" i="21"/>
  <c r="W611" i="21"/>
  <c r="Y611" i="21" s="1"/>
  <c r="X611" i="21"/>
  <c r="Z611" i="21"/>
  <c r="AA611" i="21"/>
  <c r="E612" i="21"/>
  <c r="F612" i="21"/>
  <c r="G612" i="21"/>
  <c r="H612" i="21"/>
  <c r="I612" i="21"/>
  <c r="J612" i="21"/>
  <c r="K612" i="21"/>
  <c r="L612" i="21"/>
  <c r="M612" i="21"/>
  <c r="N612" i="21"/>
  <c r="P612" i="21" s="1"/>
  <c r="O612" i="21"/>
  <c r="Q612" i="21"/>
  <c r="R612" i="21"/>
  <c r="S612" i="21"/>
  <c r="T612" i="21"/>
  <c r="U612" i="21"/>
  <c r="V612" i="21"/>
  <c r="W612" i="21"/>
  <c r="Y612" i="21" s="1"/>
  <c r="X612" i="21"/>
  <c r="Z612" i="21"/>
  <c r="AA612" i="21"/>
  <c r="E613" i="21"/>
  <c r="F613" i="21"/>
  <c r="G613" i="21"/>
  <c r="H613" i="21"/>
  <c r="I613" i="21"/>
  <c r="J613" i="21"/>
  <c r="K613" i="21"/>
  <c r="L613" i="21"/>
  <c r="M613" i="21"/>
  <c r="N613" i="21"/>
  <c r="P613" i="21" s="1"/>
  <c r="O613" i="21"/>
  <c r="Q613" i="21"/>
  <c r="R613" i="21"/>
  <c r="S613" i="21"/>
  <c r="T613" i="21"/>
  <c r="U613" i="21"/>
  <c r="V613" i="21"/>
  <c r="W613" i="21"/>
  <c r="X613" i="21"/>
  <c r="Y613" i="21"/>
  <c r="Z613" i="21"/>
  <c r="AA613" i="21"/>
  <c r="E614" i="21"/>
  <c r="F614" i="21"/>
  <c r="G614" i="21"/>
  <c r="H614" i="21"/>
  <c r="I614" i="21"/>
  <c r="J614" i="21"/>
  <c r="K614" i="21"/>
  <c r="L614" i="21"/>
  <c r="M614" i="21"/>
  <c r="N614" i="21"/>
  <c r="O614" i="21"/>
  <c r="P614" i="21"/>
  <c r="Q614" i="21"/>
  <c r="R614" i="21"/>
  <c r="S614" i="21"/>
  <c r="T614" i="21"/>
  <c r="U614" i="21"/>
  <c r="V614" i="21"/>
  <c r="W614" i="21"/>
  <c r="X614" i="21"/>
  <c r="Z614" i="21"/>
  <c r="AA614" i="21"/>
  <c r="E615" i="21"/>
  <c r="F615" i="21"/>
  <c r="G615" i="21"/>
  <c r="H615" i="21"/>
  <c r="I615" i="21"/>
  <c r="J615" i="21"/>
  <c r="K615" i="21"/>
  <c r="L615" i="21"/>
  <c r="M615" i="21"/>
  <c r="N615" i="21"/>
  <c r="P615" i="21" s="1"/>
  <c r="O615" i="21"/>
  <c r="Q615" i="21"/>
  <c r="R615" i="21"/>
  <c r="S615" i="21"/>
  <c r="T615" i="21"/>
  <c r="U615" i="21"/>
  <c r="V615" i="21"/>
  <c r="W615" i="21"/>
  <c r="X615" i="21"/>
  <c r="Y615" i="21"/>
  <c r="Z615" i="21"/>
  <c r="AA615" i="21"/>
  <c r="E616" i="21"/>
  <c r="F616" i="21"/>
  <c r="G616" i="21"/>
  <c r="H616" i="21"/>
  <c r="I616" i="21"/>
  <c r="J616" i="21"/>
  <c r="K616" i="21"/>
  <c r="L616" i="21"/>
  <c r="M616" i="21"/>
  <c r="N616" i="21"/>
  <c r="O616" i="21"/>
  <c r="P616" i="21"/>
  <c r="Q616" i="21"/>
  <c r="R616" i="21"/>
  <c r="S616" i="21"/>
  <c r="T616" i="21"/>
  <c r="U616" i="21"/>
  <c r="V616" i="21"/>
  <c r="W616" i="21"/>
  <c r="X616" i="21"/>
  <c r="Y616" i="21" s="1"/>
  <c r="Z616" i="21"/>
  <c r="AA616" i="21"/>
  <c r="E617" i="21"/>
  <c r="F617" i="21"/>
  <c r="G617" i="21"/>
  <c r="H617" i="21"/>
  <c r="I617" i="21"/>
  <c r="J617" i="21"/>
  <c r="K617" i="21"/>
  <c r="L617" i="21"/>
  <c r="M617" i="21"/>
  <c r="N617" i="21"/>
  <c r="O617" i="21"/>
  <c r="P617" i="21" s="1"/>
  <c r="Q617" i="21"/>
  <c r="R617" i="21"/>
  <c r="S617" i="21"/>
  <c r="T617" i="21"/>
  <c r="U617" i="21"/>
  <c r="V617" i="21"/>
  <c r="W617" i="21"/>
  <c r="Y617" i="21" s="1"/>
  <c r="X617" i="21"/>
  <c r="Z617" i="21"/>
  <c r="AA617" i="21"/>
  <c r="E618" i="21"/>
  <c r="F618" i="21"/>
  <c r="G618" i="21"/>
  <c r="H618" i="21"/>
  <c r="I618" i="21"/>
  <c r="J618" i="21"/>
  <c r="K618" i="21"/>
  <c r="L618" i="21"/>
  <c r="M618" i="21"/>
  <c r="N618" i="21"/>
  <c r="P618" i="21" s="1"/>
  <c r="O618" i="21"/>
  <c r="Q618" i="21"/>
  <c r="R618" i="21"/>
  <c r="S618" i="21"/>
  <c r="T618" i="21"/>
  <c r="U618" i="21"/>
  <c r="V618" i="21"/>
  <c r="W618" i="21"/>
  <c r="Y618" i="21" s="1"/>
  <c r="X618" i="21"/>
  <c r="Z618" i="21"/>
  <c r="AA618" i="21"/>
  <c r="E619" i="21"/>
  <c r="F619" i="21"/>
  <c r="G619" i="21"/>
  <c r="H619" i="21"/>
  <c r="I619" i="21"/>
  <c r="J619" i="21"/>
  <c r="K619" i="21"/>
  <c r="L619" i="21"/>
  <c r="M619" i="21"/>
  <c r="N619" i="21"/>
  <c r="P619" i="21" s="1"/>
  <c r="O619" i="21"/>
  <c r="Q619" i="21"/>
  <c r="R619" i="21"/>
  <c r="S619" i="21"/>
  <c r="T619" i="21"/>
  <c r="U619" i="21"/>
  <c r="V619" i="21"/>
  <c r="W619" i="21"/>
  <c r="Y619" i="21" s="1"/>
  <c r="X619" i="21"/>
  <c r="Z619" i="21"/>
  <c r="AA619" i="21"/>
  <c r="E620" i="21"/>
  <c r="F620" i="21"/>
  <c r="G620" i="21"/>
  <c r="H620" i="21"/>
  <c r="I620" i="21"/>
  <c r="J620" i="21"/>
  <c r="K620" i="21"/>
  <c r="L620" i="21"/>
  <c r="M620" i="21"/>
  <c r="N620" i="21"/>
  <c r="P620" i="21" s="1"/>
  <c r="O620" i="21"/>
  <c r="Q620" i="21"/>
  <c r="R620" i="21"/>
  <c r="S620" i="21"/>
  <c r="T620" i="21"/>
  <c r="U620" i="21"/>
  <c r="V620" i="21"/>
  <c r="W620" i="21"/>
  <c r="Y620" i="21" s="1"/>
  <c r="X620" i="21"/>
  <c r="Z620" i="21"/>
  <c r="AA620" i="21"/>
  <c r="E621" i="21"/>
  <c r="F621" i="21"/>
  <c r="G621" i="21"/>
  <c r="H621" i="21"/>
  <c r="I621" i="21"/>
  <c r="J621" i="21"/>
  <c r="K621" i="21"/>
  <c r="L621" i="21"/>
  <c r="M621" i="21"/>
  <c r="N621" i="21"/>
  <c r="P621" i="21" s="1"/>
  <c r="O621" i="21"/>
  <c r="Q621" i="21"/>
  <c r="R621" i="21"/>
  <c r="S621" i="21"/>
  <c r="T621" i="21"/>
  <c r="U621" i="21"/>
  <c r="V621" i="21"/>
  <c r="W621" i="21"/>
  <c r="X621" i="21"/>
  <c r="Y621" i="21"/>
  <c r="Z621" i="21"/>
  <c r="AA621" i="21"/>
  <c r="E622" i="21"/>
  <c r="F622" i="21"/>
  <c r="G622" i="21"/>
  <c r="H622" i="21"/>
  <c r="I622" i="21"/>
  <c r="J622" i="21"/>
  <c r="K622" i="21"/>
  <c r="L622" i="21"/>
  <c r="M622" i="21"/>
  <c r="N622" i="21"/>
  <c r="O622" i="21"/>
  <c r="P622" i="21"/>
  <c r="Q622" i="21"/>
  <c r="R622" i="21"/>
  <c r="S622" i="21"/>
  <c r="T622" i="21"/>
  <c r="U622" i="21"/>
  <c r="V622" i="21"/>
  <c r="W622" i="21"/>
  <c r="X622" i="21"/>
  <c r="Z622" i="21"/>
  <c r="AA622" i="21"/>
  <c r="E623" i="21"/>
  <c r="F623" i="21"/>
  <c r="G623" i="21"/>
  <c r="H623" i="21"/>
  <c r="I623" i="21"/>
  <c r="J623" i="21"/>
  <c r="K623" i="21"/>
  <c r="L623" i="21"/>
  <c r="M623" i="21"/>
  <c r="N623" i="21"/>
  <c r="O623" i="21"/>
  <c r="Q623" i="21"/>
  <c r="R623" i="21"/>
  <c r="S623" i="21"/>
  <c r="T623" i="21"/>
  <c r="U623" i="21"/>
  <c r="V623" i="21"/>
  <c r="W623" i="21"/>
  <c r="X623" i="21"/>
  <c r="Y623" i="21"/>
  <c r="Z623" i="21"/>
  <c r="AA623" i="21"/>
  <c r="E624" i="21"/>
  <c r="F624" i="21"/>
  <c r="G624" i="21"/>
  <c r="H624" i="21"/>
  <c r="I624" i="21"/>
  <c r="J624" i="21"/>
  <c r="K624" i="21"/>
  <c r="L624" i="21"/>
  <c r="M624" i="21"/>
  <c r="N624" i="21"/>
  <c r="O624" i="21"/>
  <c r="P624" i="21"/>
  <c r="Q624" i="21"/>
  <c r="R624" i="21"/>
  <c r="S624" i="21"/>
  <c r="T624" i="21"/>
  <c r="U624" i="21"/>
  <c r="V624" i="21"/>
  <c r="W624" i="21"/>
  <c r="X624" i="21"/>
  <c r="Y624" i="21" s="1"/>
  <c r="Z624" i="21"/>
  <c r="AA624" i="21"/>
  <c r="E625" i="21"/>
  <c r="F625" i="21"/>
  <c r="G625" i="21"/>
  <c r="H625" i="21"/>
  <c r="I625" i="21"/>
  <c r="J625" i="21"/>
  <c r="K625" i="21"/>
  <c r="L625" i="21"/>
  <c r="M625" i="21"/>
  <c r="N625" i="21"/>
  <c r="O625" i="21"/>
  <c r="P625" i="21" s="1"/>
  <c r="Q625" i="21"/>
  <c r="R625" i="21"/>
  <c r="S625" i="21"/>
  <c r="T625" i="21"/>
  <c r="U625" i="21"/>
  <c r="V625" i="21"/>
  <c r="W625" i="21"/>
  <c r="Y625" i="21" s="1"/>
  <c r="X625" i="21"/>
  <c r="Z625" i="21"/>
  <c r="AA625" i="21"/>
  <c r="E626" i="21"/>
  <c r="F626" i="21"/>
  <c r="G626" i="21"/>
  <c r="H626" i="21"/>
  <c r="I626" i="21"/>
  <c r="J626" i="21"/>
  <c r="K626" i="21"/>
  <c r="L626" i="21"/>
  <c r="M626" i="21"/>
  <c r="N626" i="21"/>
  <c r="P626" i="21" s="1"/>
  <c r="O626" i="21"/>
  <c r="Q626" i="21"/>
  <c r="R626" i="21"/>
  <c r="S626" i="21"/>
  <c r="T626" i="21"/>
  <c r="U626" i="21"/>
  <c r="V626" i="21"/>
  <c r="W626" i="21"/>
  <c r="Y626" i="21" s="1"/>
  <c r="X626" i="21"/>
  <c r="Z626" i="21"/>
  <c r="AA626" i="21"/>
  <c r="E627" i="21"/>
  <c r="F627" i="21"/>
  <c r="G627" i="21"/>
  <c r="H627" i="21"/>
  <c r="I627" i="21"/>
  <c r="J627" i="21"/>
  <c r="K627" i="21"/>
  <c r="L627" i="21"/>
  <c r="M627" i="21"/>
  <c r="N627" i="21"/>
  <c r="P627" i="21" s="1"/>
  <c r="O627" i="21"/>
  <c r="Q627" i="21"/>
  <c r="R627" i="21"/>
  <c r="S627" i="21"/>
  <c r="T627" i="21"/>
  <c r="U627" i="21"/>
  <c r="V627" i="21"/>
  <c r="W627" i="21"/>
  <c r="Y627" i="21" s="1"/>
  <c r="X627" i="21"/>
  <c r="Z627" i="21"/>
  <c r="AA627" i="21"/>
  <c r="E628" i="21"/>
  <c r="F628" i="21"/>
  <c r="G628" i="21"/>
  <c r="H628" i="21"/>
  <c r="I628" i="21"/>
  <c r="J628" i="21"/>
  <c r="K628" i="21"/>
  <c r="L628" i="21"/>
  <c r="M628" i="21"/>
  <c r="N628" i="21"/>
  <c r="P628" i="21" s="1"/>
  <c r="O628" i="21"/>
  <c r="Q628" i="21"/>
  <c r="R628" i="21"/>
  <c r="S628" i="21"/>
  <c r="T628" i="21"/>
  <c r="U628" i="21"/>
  <c r="V628" i="21"/>
  <c r="W628" i="21"/>
  <c r="Y628" i="21" s="1"/>
  <c r="X628" i="21"/>
  <c r="Z628" i="21"/>
  <c r="AA628" i="21"/>
  <c r="E629" i="21"/>
  <c r="F629" i="21"/>
  <c r="G629" i="21"/>
  <c r="H629" i="21"/>
  <c r="I629" i="21"/>
  <c r="J629" i="21"/>
  <c r="K629" i="21"/>
  <c r="L629" i="21"/>
  <c r="M629" i="21"/>
  <c r="N629" i="21"/>
  <c r="P629" i="21" s="1"/>
  <c r="O629" i="21"/>
  <c r="Q629" i="21"/>
  <c r="R629" i="21"/>
  <c r="S629" i="21"/>
  <c r="T629" i="21"/>
  <c r="U629" i="21"/>
  <c r="V629" i="21"/>
  <c r="W629" i="21"/>
  <c r="X629" i="21"/>
  <c r="Y629" i="21"/>
  <c r="Z629" i="21"/>
  <c r="AA629" i="21"/>
  <c r="E630" i="21"/>
  <c r="F630" i="21"/>
  <c r="G630" i="21"/>
  <c r="H630" i="21"/>
  <c r="I630" i="21"/>
  <c r="J630" i="21"/>
  <c r="K630" i="21"/>
  <c r="L630" i="21"/>
  <c r="M630" i="21"/>
  <c r="N630" i="21"/>
  <c r="O630" i="21"/>
  <c r="P630" i="21"/>
  <c r="Q630" i="21"/>
  <c r="R630" i="21"/>
  <c r="S630" i="21"/>
  <c r="T630" i="21"/>
  <c r="U630" i="21"/>
  <c r="V630" i="21"/>
  <c r="W630" i="21"/>
  <c r="X630" i="21"/>
  <c r="Z630" i="21"/>
  <c r="AA630" i="21"/>
  <c r="E631" i="21"/>
  <c r="F631" i="21"/>
  <c r="G631" i="21"/>
  <c r="H631" i="21"/>
  <c r="I631" i="21"/>
  <c r="J631" i="21"/>
  <c r="K631" i="21"/>
  <c r="L631" i="21"/>
  <c r="M631" i="21"/>
  <c r="N631" i="21"/>
  <c r="P631" i="21" s="1"/>
  <c r="O631" i="21"/>
  <c r="Q631" i="21"/>
  <c r="R631" i="21"/>
  <c r="S631" i="21"/>
  <c r="T631" i="21"/>
  <c r="U631" i="21"/>
  <c r="V631" i="21"/>
  <c r="W631" i="21"/>
  <c r="X631" i="21"/>
  <c r="Y631" i="21"/>
  <c r="Z631" i="21"/>
  <c r="AA631" i="21"/>
  <c r="E632" i="21"/>
  <c r="F632" i="21"/>
  <c r="G632" i="21"/>
  <c r="H632" i="21"/>
  <c r="I632" i="21"/>
  <c r="J632" i="21"/>
  <c r="K632" i="21"/>
  <c r="L632" i="21"/>
  <c r="M632" i="21"/>
  <c r="N632" i="21"/>
  <c r="O632" i="21"/>
  <c r="P632" i="21"/>
  <c r="Q632" i="21"/>
  <c r="R632" i="21"/>
  <c r="S632" i="21"/>
  <c r="T632" i="21"/>
  <c r="U632" i="21"/>
  <c r="V632" i="21"/>
  <c r="W632" i="21"/>
  <c r="X632" i="21"/>
  <c r="Y632" i="21" s="1"/>
  <c r="Z632" i="21"/>
  <c r="AA632" i="21"/>
  <c r="E633" i="21"/>
  <c r="F633" i="21"/>
  <c r="G633" i="21"/>
  <c r="H633" i="21"/>
  <c r="I633" i="21"/>
  <c r="J633" i="21"/>
  <c r="K633" i="21"/>
  <c r="L633" i="21"/>
  <c r="M633" i="21"/>
  <c r="N633" i="21"/>
  <c r="O633" i="21"/>
  <c r="P633" i="21" s="1"/>
  <c r="Q633" i="21"/>
  <c r="R633" i="21"/>
  <c r="S633" i="21"/>
  <c r="T633" i="21"/>
  <c r="U633" i="21"/>
  <c r="V633" i="21"/>
  <c r="W633" i="21"/>
  <c r="Y633" i="21" s="1"/>
  <c r="X633" i="21"/>
  <c r="Z633" i="21"/>
  <c r="AA633" i="21"/>
  <c r="E634" i="21"/>
  <c r="F634" i="21"/>
  <c r="G634" i="21"/>
  <c r="H634" i="21"/>
  <c r="I634" i="21"/>
  <c r="J634" i="21"/>
  <c r="K634" i="21"/>
  <c r="L634" i="21"/>
  <c r="M634" i="21"/>
  <c r="N634" i="21"/>
  <c r="P634" i="21" s="1"/>
  <c r="O634" i="21"/>
  <c r="Q634" i="21"/>
  <c r="R634" i="21"/>
  <c r="S634" i="21"/>
  <c r="T634" i="21"/>
  <c r="U634" i="21"/>
  <c r="V634" i="21"/>
  <c r="W634" i="21"/>
  <c r="Y634" i="21" s="1"/>
  <c r="X634" i="21"/>
  <c r="Z634" i="21"/>
  <c r="AA634" i="21"/>
  <c r="E635" i="21"/>
  <c r="F635" i="21"/>
  <c r="G635" i="21"/>
  <c r="H635" i="21"/>
  <c r="I635" i="21"/>
  <c r="J635" i="21"/>
  <c r="K635" i="21"/>
  <c r="L635" i="21"/>
  <c r="M635" i="21"/>
  <c r="N635" i="21"/>
  <c r="P635" i="21" s="1"/>
  <c r="O635" i="21"/>
  <c r="Q635" i="21"/>
  <c r="R635" i="21"/>
  <c r="S635" i="21"/>
  <c r="T635" i="21"/>
  <c r="U635" i="21"/>
  <c r="V635" i="21"/>
  <c r="W635" i="21"/>
  <c r="Y635" i="21" s="1"/>
  <c r="X635" i="21"/>
  <c r="Z635" i="21"/>
  <c r="AA635" i="21"/>
  <c r="E636" i="21"/>
  <c r="F636" i="21"/>
  <c r="G636" i="21"/>
  <c r="H636" i="21"/>
  <c r="I636" i="21"/>
  <c r="J636" i="21"/>
  <c r="K636" i="21"/>
  <c r="L636" i="21"/>
  <c r="M636" i="21"/>
  <c r="N636" i="21"/>
  <c r="P636" i="21" s="1"/>
  <c r="O636" i="21"/>
  <c r="Q636" i="21"/>
  <c r="R636" i="21"/>
  <c r="S636" i="21"/>
  <c r="T636" i="21"/>
  <c r="U636" i="21"/>
  <c r="V636" i="21"/>
  <c r="W636" i="21"/>
  <c r="Y636" i="21" s="1"/>
  <c r="X636" i="21"/>
  <c r="Z636" i="21"/>
  <c r="AA636" i="21"/>
  <c r="E637" i="21"/>
  <c r="F637" i="21"/>
  <c r="G637" i="21"/>
  <c r="H637" i="21"/>
  <c r="I637" i="21"/>
  <c r="J637" i="21"/>
  <c r="K637" i="21"/>
  <c r="L637" i="21"/>
  <c r="M637" i="21"/>
  <c r="N637" i="21"/>
  <c r="P637" i="21" s="1"/>
  <c r="O637" i="21"/>
  <c r="Q637" i="21"/>
  <c r="R637" i="21"/>
  <c r="S637" i="21"/>
  <c r="T637" i="21"/>
  <c r="U637" i="21"/>
  <c r="V637" i="21"/>
  <c r="W637" i="21"/>
  <c r="X637" i="21"/>
  <c r="Y637" i="21"/>
  <c r="Z637" i="21"/>
  <c r="AA637" i="21"/>
  <c r="E638" i="21"/>
  <c r="F638" i="21"/>
  <c r="G638" i="21"/>
  <c r="H638" i="21"/>
  <c r="I638" i="21"/>
  <c r="J638" i="21"/>
  <c r="K638" i="21"/>
  <c r="L638" i="21"/>
  <c r="M638" i="21"/>
  <c r="N638" i="21"/>
  <c r="O638" i="21"/>
  <c r="P638" i="21"/>
  <c r="Q638" i="21"/>
  <c r="R638" i="21"/>
  <c r="S638" i="21"/>
  <c r="T638" i="21"/>
  <c r="U638" i="21"/>
  <c r="V638" i="21"/>
  <c r="W638" i="21"/>
  <c r="X638" i="21"/>
  <c r="Z638" i="21"/>
  <c r="AA638" i="21"/>
  <c r="E639" i="21"/>
  <c r="F639" i="21"/>
  <c r="G639" i="21"/>
  <c r="H639" i="21"/>
  <c r="I639" i="21"/>
  <c r="J639" i="21"/>
  <c r="K639" i="21"/>
  <c r="L639" i="21"/>
  <c r="M639" i="21"/>
  <c r="N639" i="21"/>
  <c r="O639" i="21"/>
  <c r="Q639" i="21"/>
  <c r="R639" i="21"/>
  <c r="S639" i="21"/>
  <c r="T639" i="21"/>
  <c r="U639" i="21"/>
  <c r="V639" i="21"/>
  <c r="W639" i="21"/>
  <c r="X639" i="21"/>
  <c r="Y639" i="21"/>
  <c r="Z639" i="21"/>
  <c r="AA639" i="21"/>
  <c r="E640" i="21"/>
  <c r="F640" i="21"/>
  <c r="G640" i="21"/>
  <c r="H640" i="21"/>
  <c r="I640" i="21"/>
  <c r="J640" i="21"/>
  <c r="K640" i="21"/>
  <c r="L640" i="21"/>
  <c r="M640" i="21"/>
  <c r="N640" i="21"/>
  <c r="O640" i="21"/>
  <c r="P640" i="21"/>
  <c r="Q640" i="21"/>
  <c r="R640" i="21"/>
  <c r="S640" i="21"/>
  <c r="T640" i="21"/>
  <c r="U640" i="21"/>
  <c r="V640" i="21"/>
  <c r="W640" i="21"/>
  <c r="X640" i="21"/>
  <c r="Y640" i="21" s="1"/>
  <c r="Z640" i="21"/>
  <c r="AA640" i="21"/>
  <c r="E641" i="21"/>
  <c r="F641" i="21"/>
  <c r="G641" i="21"/>
  <c r="H641" i="21"/>
  <c r="I641" i="21"/>
  <c r="J641" i="21"/>
  <c r="K641" i="21"/>
  <c r="L641" i="21"/>
  <c r="M641" i="21"/>
  <c r="N641" i="21"/>
  <c r="O641" i="21"/>
  <c r="P641" i="21" s="1"/>
  <c r="Q641" i="21"/>
  <c r="R641" i="21"/>
  <c r="S641" i="21"/>
  <c r="T641" i="21"/>
  <c r="U641" i="21"/>
  <c r="V641" i="21"/>
  <c r="W641" i="21"/>
  <c r="Y641" i="21" s="1"/>
  <c r="X641" i="21"/>
  <c r="Z641" i="21"/>
  <c r="AA641" i="21"/>
  <c r="E642" i="21"/>
  <c r="F642" i="21"/>
  <c r="G642" i="21"/>
  <c r="H642" i="21"/>
  <c r="I642" i="21"/>
  <c r="J642" i="21"/>
  <c r="K642" i="21"/>
  <c r="L642" i="21"/>
  <c r="M642" i="21"/>
  <c r="N642" i="21"/>
  <c r="P642" i="21" s="1"/>
  <c r="O642" i="21"/>
  <c r="Q642" i="21"/>
  <c r="R642" i="21"/>
  <c r="S642" i="21"/>
  <c r="T642" i="21"/>
  <c r="U642" i="21"/>
  <c r="V642" i="21"/>
  <c r="W642" i="21"/>
  <c r="Y642" i="21" s="1"/>
  <c r="X642" i="21"/>
  <c r="Z642" i="21"/>
  <c r="AA642" i="21"/>
  <c r="E643" i="21"/>
  <c r="F643" i="21"/>
  <c r="G643" i="21"/>
  <c r="H643" i="21"/>
  <c r="I643" i="21"/>
  <c r="J643" i="21"/>
  <c r="K643" i="21"/>
  <c r="L643" i="21"/>
  <c r="M643" i="21"/>
  <c r="N643" i="21"/>
  <c r="P643" i="21" s="1"/>
  <c r="O643" i="21"/>
  <c r="Q643" i="21"/>
  <c r="R643" i="21"/>
  <c r="S643" i="21"/>
  <c r="T643" i="21"/>
  <c r="U643" i="21"/>
  <c r="V643" i="21"/>
  <c r="W643" i="21"/>
  <c r="Y643" i="21" s="1"/>
  <c r="X643" i="21"/>
  <c r="Z643" i="21"/>
  <c r="AA643" i="21"/>
  <c r="E644" i="21"/>
  <c r="F644" i="21"/>
  <c r="G644" i="21"/>
  <c r="H644" i="21"/>
  <c r="I644" i="21"/>
  <c r="J644" i="21"/>
  <c r="K644" i="21"/>
  <c r="L644" i="21"/>
  <c r="M644" i="21"/>
  <c r="N644" i="21"/>
  <c r="P644" i="21" s="1"/>
  <c r="O644" i="21"/>
  <c r="Q644" i="21"/>
  <c r="R644" i="21"/>
  <c r="S644" i="21"/>
  <c r="T644" i="21"/>
  <c r="U644" i="21"/>
  <c r="V644" i="21"/>
  <c r="W644" i="21"/>
  <c r="Y644" i="21" s="1"/>
  <c r="X644" i="21"/>
  <c r="Z644" i="21"/>
  <c r="AA644" i="21"/>
  <c r="E645" i="21"/>
  <c r="F645" i="21"/>
  <c r="G645" i="21"/>
  <c r="H645" i="21"/>
  <c r="I645" i="21"/>
  <c r="J645" i="21"/>
  <c r="K645" i="21"/>
  <c r="L645" i="21"/>
  <c r="M645" i="21"/>
  <c r="N645" i="21"/>
  <c r="P645" i="21" s="1"/>
  <c r="O645" i="21"/>
  <c r="Q645" i="21"/>
  <c r="R645" i="21"/>
  <c r="S645" i="21"/>
  <c r="T645" i="21"/>
  <c r="U645" i="21"/>
  <c r="V645" i="21"/>
  <c r="W645" i="21"/>
  <c r="X645" i="21"/>
  <c r="Y645" i="21"/>
  <c r="Z645" i="21"/>
  <c r="AA645" i="21"/>
  <c r="E646" i="21"/>
  <c r="F646" i="21"/>
  <c r="G646" i="21"/>
  <c r="H646" i="21"/>
  <c r="I646" i="21"/>
  <c r="J646" i="21"/>
  <c r="K646" i="21"/>
  <c r="L646" i="21"/>
  <c r="M646" i="21"/>
  <c r="N646" i="21"/>
  <c r="O646" i="21"/>
  <c r="P646" i="21"/>
  <c r="Q646" i="21"/>
  <c r="R646" i="21"/>
  <c r="S646" i="21"/>
  <c r="T646" i="21"/>
  <c r="U646" i="21"/>
  <c r="V646" i="21"/>
  <c r="W646" i="21"/>
  <c r="X646" i="21"/>
  <c r="Z646" i="21"/>
  <c r="AA646" i="21"/>
  <c r="E647" i="21"/>
  <c r="F647" i="21"/>
  <c r="G647" i="21"/>
  <c r="H647" i="21"/>
  <c r="I647" i="21"/>
  <c r="J647" i="21"/>
  <c r="K647" i="21"/>
  <c r="L647" i="21"/>
  <c r="M647" i="21"/>
  <c r="N647" i="21"/>
  <c r="P647" i="21" s="1"/>
  <c r="O647" i="21"/>
  <c r="Q647" i="21"/>
  <c r="R647" i="21"/>
  <c r="S647" i="21"/>
  <c r="T647" i="21"/>
  <c r="U647" i="21"/>
  <c r="V647" i="21"/>
  <c r="W647" i="21"/>
  <c r="X647" i="21"/>
  <c r="Y647" i="21"/>
  <c r="Z647" i="21"/>
  <c r="AA647" i="21"/>
  <c r="E648" i="21"/>
  <c r="F648" i="21"/>
  <c r="G648" i="21"/>
  <c r="H648" i="21"/>
  <c r="I648" i="21"/>
  <c r="J648" i="21"/>
  <c r="K648" i="21"/>
  <c r="L648" i="21"/>
  <c r="M648" i="21"/>
  <c r="N648" i="21"/>
  <c r="O648" i="21"/>
  <c r="P648" i="21"/>
  <c r="Q648" i="21"/>
  <c r="R648" i="21"/>
  <c r="S648" i="21"/>
  <c r="T648" i="21"/>
  <c r="U648" i="21"/>
  <c r="V648" i="21"/>
  <c r="W648" i="21"/>
  <c r="X648" i="21"/>
  <c r="Y648" i="21" s="1"/>
  <c r="Z648" i="21"/>
  <c r="AA648" i="21"/>
  <c r="E649" i="21"/>
  <c r="F649" i="21"/>
  <c r="G649" i="21"/>
  <c r="H649" i="21"/>
  <c r="I649" i="21"/>
  <c r="J649" i="21"/>
  <c r="K649" i="21"/>
  <c r="L649" i="21"/>
  <c r="M649" i="21"/>
  <c r="N649" i="21"/>
  <c r="O649" i="21"/>
  <c r="P649" i="21" s="1"/>
  <c r="Q649" i="21"/>
  <c r="R649" i="21"/>
  <c r="S649" i="21"/>
  <c r="T649" i="21"/>
  <c r="U649" i="21"/>
  <c r="V649" i="21"/>
  <c r="W649" i="21"/>
  <c r="Y649" i="21" s="1"/>
  <c r="X649" i="21"/>
  <c r="Z649" i="21"/>
  <c r="AA649" i="21"/>
  <c r="E650" i="21"/>
  <c r="F650" i="21"/>
  <c r="G650" i="21"/>
  <c r="H650" i="21"/>
  <c r="I650" i="21"/>
  <c r="J650" i="21"/>
  <c r="K650" i="21"/>
  <c r="L650" i="21"/>
  <c r="M650" i="21"/>
  <c r="N650" i="21"/>
  <c r="O650" i="21"/>
  <c r="Q650" i="21"/>
  <c r="R650" i="21"/>
  <c r="S650" i="21"/>
  <c r="T650" i="21"/>
  <c r="U650" i="21"/>
  <c r="V650" i="21"/>
  <c r="W650" i="21"/>
  <c r="Y650" i="21" s="1"/>
  <c r="X650" i="21"/>
  <c r="Z650" i="21"/>
  <c r="AA650" i="21"/>
  <c r="E651" i="21"/>
  <c r="F651" i="21"/>
  <c r="G651" i="21"/>
  <c r="H651" i="21"/>
  <c r="I651" i="21"/>
  <c r="J651" i="21"/>
  <c r="K651" i="21"/>
  <c r="L651" i="21"/>
  <c r="M651" i="21"/>
  <c r="N651" i="21"/>
  <c r="P651" i="21" s="1"/>
  <c r="O651" i="21"/>
  <c r="Q651" i="21"/>
  <c r="R651" i="21"/>
  <c r="S651" i="21"/>
  <c r="T651" i="21"/>
  <c r="U651" i="21"/>
  <c r="V651" i="21"/>
  <c r="W651" i="21"/>
  <c r="Y651" i="21" s="1"/>
  <c r="X651" i="21"/>
  <c r="Z651" i="21"/>
  <c r="AA651" i="21"/>
  <c r="E652" i="21"/>
  <c r="F652" i="21"/>
  <c r="G652" i="21"/>
  <c r="H652" i="21"/>
  <c r="I652" i="21"/>
  <c r="J652" i="21"/>
  <c r="K652" i="21"/>
  <c r="L652" i="21"/>
  <c r="M652" i="21"/>
  <c r="N652" i="21"/>
  <c r="P652" i="21" s="1"/>
  <c r="O652" i="21"/>
  <c r="Q652" i="21"/>
  <c r="R652" i="21"/>
  <c r="S652" i="21"/>
  <c r="T652" i="21"/>
  <c r="U652" i="21"/>
  <c r="V652" i="21"/>
  <c r="W652" i="21"/>
  <c r="Y652" i="21" s="1"/>
  <c r="X652" i="21"/>
  <c r="Z652" i="21"/>
  <c r="AA652" i="21"/>
  <c r="E653" i="21"/>
  <c r="F653" i="21"/>
  <c r="G653" i="21"/>
  <c r="H653" i="21"/>
  <c r="I653" i="21"/>
  <c r="J653" i="21"/>
  <c r="K653" i="21"/>
  <c r="L653" i="21"/>
  <c r="M653" i="21"/>
  <c r="N653" i="21"/>
  <c r="P653" i="21" s="1"/>
  <c r="O653" i="21"/>
  <c r="Q653" i="21"/>
  <c r="R653" i="21"/>
  <c r="S653" i="21"/>
  <c r="T653" i="21"/>
  <c r="U653" i="21"/>
  <c r="V653" i="21"/>
  <c r="W653" i="21"/>
  <c r="X653" i="21"/>
  <c r="Y653" i="21"/>
  <c r="Z653" i="21"/>
  <c r="AA653" i="21"/>
  <c r="E654" i="21"/>
  <c r="F654" i="21"/>
  <c r="G654" i="21"/>
  <c r="H654" i="21"/>
  <c r="I654" i="21"/>
  <c r="J654" i="21"/>
  <c r="K654" i="21"/>
  <c r="L654" i="21"/>
  <c r="M654" i="21"/>
  <c r="N654" i="21"/>
  <c r="O654" i="21"/>
  <c r="P654" i="21"/>
  <c r="Q654" i="21"/>
  <c r="R654" i="21"/>
  <c r="S654" i="21"/>
  <c r="T654" i="21"/>
  <c r="U654" i="21"/>
  <c r="V654" i="21"/>
  <c r="W654" i="21"/>
  <c r="Y654" i="21" s="1"/>
  <c r="X654" i="21"/>
  <c r="Z654" i="21"/>
  <c r="AA654" i="21"/>
  <c r="E655" i="21"/>
  <c r="F655" i="21"/>
  <c r="G655" i="21"/>
  <c r="H655" i="21"/>
  <c r="I655" i="21"/>
  <c r="J655" i="21"/>
  <c r="K655" i="21"/>
  <c r="L655" i="21"/>
  <c r="M655" i="21"/>
  <c r="N655" i="21"/>
  <c r="O655" i="21"/>
  <c r="Q655" i="21"/>
  <c r="R655" i="21"/>
  <c r="S655" i="21"/>
  <c r="T655" i="21"/>
  <c r="U655" i="21"/>
  <c r="V655" i="21"/>
  <c r="W655" i="21"/>
  <c r="Y655" i="21" s="1"/>
  <c r="X655" i="21"/>
  <c r="Z655" i="21"/>
  <c r="AA655" i="21"/>
  <c r="E656" i="21"/>
  <c r="F656" i="21"/>
  <c r="G656" i="21"/>
  <c r="H656" i="21"/>
  <c r="I656" i="21"/>
  <c r="J656" i="21"/>
  <c r="K656" i="21"/>
  <c r="L656" i="21"/>
  <c r="M656" i="21"/>
  <c r="N656" i="21"/>
  <c r="P656" i="21" s="1"/>
  <c r="O656" i="21"/>
  <c r="Q656" i="21"/>
  <c r="R656" i="21"/>
  <c r="S656" i="21"/>
  <c r="T656" i="21"/>
  <c r="U656" i="21"/>
  <c r="V656" i="21"/>
  <c r="W656" i="21"/>
  <c r="X656" i="21"/>
  <c r="Y656" i="21" s="1"/>
  <c r="Z656" i="21"/>
  <c r="AA656" i="21"/>
  <c r="E657" i="21"/>
  <c r="F657" i="21"/>
  <c r="G657" i="21"/>
  <c r="H657" i="21"/>
  <c r="I657" i="21"/>
  <c r="J657" i="21"/>
  <c r="K657" i="21"/>
  <c r="L657" i="21"/>
  <c r="M657" i="21"/>
  <c r="N657" i="21"/>
  <c r="O657" i="21"/>
  <c r="P657" i="21" s="1"/>
  <c r="Q657" i="21"/>
  <c r="R657" i="21"/>
  <c r="S657" i="21"/>
  <c r="T657" i="21"/>
  <c r="U657" i="21"/>
  <c r="V657" i="21"/>
  <c r="W657" i="21"/>
  <c r="Y657" i="21" s="1"/>
  <c r="X657" i="21"/>
  <c r="Z657" i="21"/>
  <c r="AA657" i="21"/>
  <c r="E658" i="21"/>
  <c r="F658" i="21"/>
  <c r="G658" i="21"/>
  <c r="H658" i="21"/>
  <c r="I658" i="21"/>
  <c r="J658" i="21"/>
  <c r="K658" i="21"/>
  <c r="L658" i="21"/>
  <c r="M658" i="21"/>
  <c r="N658" i="21"/>
  <c r="P658" i="21" s="1"/>
  <c r="O658" i="21"/>
  <c r="Q658" i="21"/>
  <c r="R658" i="21"/>
  <c r="S658" i="21"/>
  <c r="T658" i="21"/>
  <c r="U658" i="21"/>
  <c r="V658" i="21"/>
  <c r="W658" i="21"/>
  <c r="Y658" i="21" s="1"/>
  <c r="X658" i="21"/>
  <c r="Z658" i="21"/>
  <c r="AA658" i="21"/>
  <c r="E659" i="21"/>
  <c r="F659" i="21"/>
  <c r="G659" i="21"/>
  <c r="H659" i="21"/>
  <c r="I659" i="21"/>
  <c r="J659" i="21"/>
  <c r="K659" i="21"/>
  <c r="L659" i="21"/>
  <c r="M659" i="21"/>
  <c r="N659" i="21"/>
  <c r="P659" i="21" s="1"/>
  <c r="O659" i="21"/>
  <c r="Q659" i="21"/>
  <c r="R659" i="21"/>
  <c r="S659" i="21"/>
  <c r="T659" i="21"/>
  <c r="U659" i="21"/>
  <c r="V659" i="21"/>
  <c r="W659" i="21"/>
  <c r="Y659" i="21" s="1"/>
  <c r="X659" i="21"/>
  <c r="Z659" i="21"/>
  <c r="AA659" i="21"/>
  <c r="E660" i="21"/>
  <c r="F660" i="21"/>
  <c r="G660" i="21"/>
  <c r="H660" i="21"/>
  <c r="I660" i="21"/>
  <c r="J660" i="21"/>
  <c r="K660" i="21"/>
  <c r="L660" i="21"/>
  <c r="M660" i="21"/>
  <c r="N660" i="21"/>
  <c r="O660" i="21"/>
  <c r="Q660" i="21"/>
  <c r="R660" i="21"/>
  <c r="S660" i="21"/>
  <c r="T660" i="21"/>
  <c r="U660" i="21"/>
  <c r="V660" i="21"/>
  <c r="W660" i="21"/>
  <c r="Y660" i="21" s="1"/>
  <c r="X660" i="21"/>
  <c r="Z660" i="21"/>
  <c r="AA660" i="21"/>
  <c r="E661" i="21"/>
  <c r="F661" i="21"/>
  <c r="G661" i="21"/>
  <c r="H661" i="21"/>
  <c r="I661" i="21"/>
  <c r="J661" i="21"/>
  <c r="K661" i="21"/>
  <c r="L661" i="21"/>
  <c r="M661" i="21"/>
  <c r="N661" i="21"/>
  <c r="P661" i="21" s="1"/>
  <c r="O661" i="21"/>
  <c r="Q661" i="21"/>
  <c r="R661" i="21"/>
  <c r="S661" i="21"/>
  <c r="T661" i="21"/>
  <c r="U661" i="21"/>
  <c r="V661" i="21"/>
  <c r="W661" i="21"/>
  <c r="X661" i="21"/>
  <c r="Y661" i="21" s="1"/>
  <c r="Z661" i="21"/>
  <c r="AA661" i="21"/>
  <c r="E662" i="21"/>
  <c r="F662" i="21"/>
  <c r="G662" i="21"/>
  <c r="H662" i="21"/>
  <c r="I662" i="21"/>
  <c r="J662" i="21"/>
  <c r="K662" i="21"/>
  <c r="L662" i="21"/>
  <c r="M662" i="21"/>
  <c r="N662" i="21"/>
  <c r="O662" i="21"/>
  <c r="P662" i="21" s="1"/>
  <c r="Q662" i="21"/>
  <c r="R662" i="21"/>
  <c r="S662" i="21"/>
  <c r="T662" i="21"/>
  <c r="U662" i="21"/>
  <c r="V662" i="21"/>
  <c r="W662" i="21"/>
  <c r="Y662" i="21" s="1"/>
  <c r="X662" i="21"/>
  <c r="Z662" i="21"/>
  <c r="AA662" i="21"/>
  <c r="E663" i="21"/>
  <c r="F663" i="21"/>
  <c r="G663" i="21"/>
  <c r="H663" i="21"/>
  <c r="I663" i="21"/>
  <c r="J663" i="21"/>
  <c r="K663" i="21"/>
  <c r="L663" i="21"/>
  <c r="M663" i="21"/>
  <c r="N663" i="21"/>
  <c r="P663" i="21" s="1"/>
  <c r="O663" i="21"/>
  <c r="Q663" i="21"/>
  <c r="R663" i="21"/>
  <c r="S663" i="21"/>
  <c r="T663" i="21"/>
  <c r="U663" i="21"/>
  <c r="V663" i="21"/>
  <c r="W663" i="21"/>
  <c r="Y663" i="21" s="1"/>
  <c r="X663" i="21"/>
  <c r="Z663" i="21"/>
  <c r="AA663" i="21"/>
  <c r="E664" i="21"/>
  <c r="F664" i="21"/>
  <c r="G664" i="21"/>
  <c r="H664" i="21"/>
  <c r="I664" i="21"/>
  <c r="J664" i="21"/>
  <c r="K664" i="21"/>
  <c r="L664" i="21"/>
  <c r="M664" i="21"/>
  <c r="N664" i="21"/>
  <c r="P664" i="21" s="1"/>
  <c r="O664" i="21"/>
  <c r="Q664" i="21"/>
  <c r="R664" i="21"/>
  <c r="S664" i="21"/>
  <c r="T664" i="21"/>
  <c r="U664" i="21"/>
  <c r="V664" i="21"/>
  <c r="W664" i="21"/>
  <c r="X664" i="21"/>
  <c r="Y664" i="21"/>
  <c r="Z664" i="21"/>
  <c r="AA664" i="21"/>
  <c r="E665" i="21"/>
  <c r="F665" i="21"/>
  <c r="G665" i="21"/>
  <c r="H665" i="21"/>
  <c r="I665" i="21"/>
  <c r="J665" i="21"/>
  <c r="K665" i="21"/>
  <c r="L665" i="21"/>
  <c r="M665" i="21"/>
  <c r="N665" i="21"/>
  <c r="O665" i="21"/>
  <c r="P665" i="21"/>
  <c r="Q665" i="21"/>
  <c r="R665" i="21"/>
  <c r="S665" i="21"/>
  <c r="T665" i="21"/>
  <c r="U665" i="21"/>
  <c r="V665" i="21"/>
  <c r="W665" i="21"/>
  <c r="X665" i="21"/>
  <c r="Y665" i="21" s="1"/>
  <c r="Z665" i="21"/>
  <c r="AA665" i="21"/>
  <c r="E666" i="21"/>
  <c r="F666" i="21"/>
  <c r="G666" i="21"/>
  <c r="H666" i="21"/>
  <c r="I666" i="21"/>
  <c r="J666" i="21"/>
  <c r="K666" i="21"/>
  <c r="L666" i="21"/>
  <c r="M666" i="21"/>
  <c r="N666" i="21"/>
  <c r="O666" i="21"/>
  <c r="P666" i="21" s="1"/>
  <c r="Q666" i="21"/>
  <c r="R666" i="21"/>
  <c r="S666" i="21"/>
  <c r="T666" i="21"/>
  <c r="U666" i="21"/>
  <c r="V666" i="21"/>
  <c r="W666" i="21"/>
  <c r="Y666" i="21" s="1"/>
  <c r="X666" i="21"/>
  <c r="Z666" i="21"/>
  <c r="AA666" i="21"/>
  <c r="E667" i="21"/>
  <c r="F667" i="21"/>
  <c r="G667" i="21"/>
  <c r="H667" i="21"/>
  <c r="I667" i="21"/>
  <c r="J667" i="21"/>
  <c r="K667" i="21"/>
  <c r="L667" i="21"/>
  <c r="M667" i="21"/>
  <c r="N667" i="21"/>
  <c r="P667" i="21" s="1"/>
  <c r="O667" i="21"/>
  <c r="Q667" i="21"/>
  <c r="R667" i="21"/>
  <c r="S667" i="21"/>
  <c r="T667" i="21"/>
  <c r="U667" i="21"/>
  <c r="V667" i="21"/>
  <c r="W667" i="21"/>
  <c r="Y667" i="21" s="1"/>
  <c r="X667" i="21"/>
  <c r="Z667" i="21"/>
  <c r="AA667" i="21"/>
  <c r="E668" i="21"/>
  <c r="F668" i="21"/>
  <c r="G668" i="21"/>
  <c r="H668" i="21"/>
  <c r="I668" i="21"/>
  <c r="J668" i="21"/>
  <c r="K668" i="21"/>
  <c r="L668" i="21"/>
  <c r="M668" i="21"/>
  <c r="N668" i="21"/>
  <c r="O668" i="21"/>
  <c r="Q668" i="21"/>
  <c r="R668" i="21"/>
  <c r="S668" i="21"/>
  <c r="T668" i="21"/>
  <c r="U668" i="21"/>
  <c r="V668" i="21"/>
  <c r="W668" i="21"/>
  <c r="Y668" i="21" s="1"/>
  <c r="X668" i="21"/>
  <c r="Z668" i="21"/>
  <c r="AA668" i="21"/>
  <c r="E669" i="21"/>
  <c r="F669" i="21"/>
  <c r="G669" i="21"/>
  <c r="H669" i="21"/>
  <c r="I669" i="21"/>
  <c r="J669" i="21"/>
  <c r="K669" i="21"/>
  <c r="L669" i="21"/>
  <c r="M669" i="21"/>
  <c r="N669" i="21"/>
  <c r="P669" i="21" s="1"/>
  <c r="O669" i="21"/>
  <c r="Q669" i="21"/>
  <c r="R669" i="21"/>
  <c r="S669" i="21"/>
  <c r="T669" i="21"/>
  <c r="U669" i="21"/>
  <c r="V669" i="21"/>
  <c r="W669" i="21"/>
  <c r="X669" i="21"/>
  <c r="Y669" i="21"/>
  <c r="Z669" i="21"/>
  <c r="AA669" i="21"/>
  <c r="E670" i="21"/>
  <c r="F670" i="21"/>
  <c r="G670" i="21"/>
  <c r="H670" i="21"/>
  <c r="I670" i="21"/>
  <c r="J670" i="21"/>
  <c r="K670" i="21"/>
  <c r="L670" i="21"/>
  <c r="M670" i="21"/>
  <c r="N670" i="21"/>
  <c r="P670" i="21" s="1"/>
  <c r="O670" i="21"/>
  <c r="Q670" i="21"/>
  <c r="R670" i="21"/>
  <c r="S670" i="21"/>
  <c r="T670" i="21"/>
  <c r="U670" i="21"/>
  <c r="V670" i="21"/>
  <c r="W670" i="21"/>
  <c r="X670" i="21"/>
  <c r="Y670" i="21"/>
  <c r="Z670" i="21"/>
  <c r="AA670" i="21"/>
  <c r="E671" i="21"/>
  <c r="F671" i="21"/>
  <c r="G671" i="21"/>
  <c r="H671" i="21"/>
  <c r="I671" i="21"/>
  <c r="J671" i="21"/>
  <c r="K671" i="21"/>
  <c r="L671" i="21"/>
  <c r="M671" i="21"/>
  <c r="N671" i="21"/>
  <c r="O671" i="21"/>
  <c r="P671" i="21"/>
  <c r="Q671" i="21"/>
  <c r="R671" i="21"/>
  <c r="S671" i="21"/>
  <c r="T671" i="21"/>
  <c r="U671" i="21"/>
  <c r="V671" i="21"/>
  <c r="W671" i="21"/>
  <c r="X671" i="21"/>
  <c r="Y671" i="21"/>
  <c r="Z671" i="21"/>
  <c r="AA671" i="21"/>
  <c r="E672" i="21"/>
  <c r="F672" i="21"/>
  <c r="G672" i="21"/>
  <c r="H672" i="21"/>
  <c r="I672" i="21"/>
  <c r="J672" i="21"/>
  <c r="K672" i="21"/>
  <c r="L672" i="21"/>
  <c r="M672" i="21"/>
  <c r="N672" i="21"/>
  <c r="O672" i="21"/>
  <c r="P672" i="21"/>
  <c r="Q672" i="21"/>
  <c r="R672" i="21"/>
  <c r="S672" i="21"/>
  <c r="T672" i="21"/>
  <c r="U672" i="21"/>
  <c r="V672" i="21"/>
  <c r="W672" i="21"/>
  <c r="Y672" i="21" s="1"/>
  <c r="X672" i="21"/>
  <c r="Z672" i="21"/>
  <c r="AA672" i="21"/>
  <c r="E673" i="21"/>
  <c r="F673" i="21"/>
  <c r="G673" i="21"/>
  <c r="H673" i="21"/>
  <c r="I673" i="21"/>
  <c r="J673" i="21"/>
  <c r="K673" i="21"/>
  <c r="L673" i="21"/>
  <c r="M673" i="21"/>
  <c r="N673" i="21"/>
  <c r="O673" i="21"/>
  <c r="Q673" i="21"/>
  <c r="R673" i="21"/>
  <c r="S673" i="21"/>
  <c r="T673" i="21"/>
  <c r="U673" i="21"/>
  <c r="V673" i="21"/>
  <c r="W673" i="21"/>
  <c r="Y673" i="21" s="1"/>
  <c r="X673" i="21"/>
  <c r="Z673" i="21"/>
  <c r="AA673" i="21"/>
  <c r="E674" i="21"/>
  <c r="F674" i="21"/>
  <c r="G674" i="21"/>
  <c r="H674" i="21"/>
  <c r="I674" i="21"/>
  <c r="J674" i="21"/>
  <c r="K674" i="21"/>
  <c r="L674" i="21"/>
  <c r="M674" i="21"/>
  <c r="N674" i="21"/>
  <c r="P674" i="21" s="1"/>
  <c r="O674" i="21"/>
  <c r="Q674" i="21"/>
  <c r="R674" i="21"/>
  <c r="S674" i="21"/>
  <c r="T674" i="21"/>
  <c r="U674" i="21"/>
  <c r="V674" i="21"/>
  <c r="W674" i="21"/>
  <c r="Y674" i="21" s="1"/>
  <c r="X674" i="21"/>
  <c r="Z674" i="21"/>
  <c r="AA674" i="21"/>
  <c r="E675" i="21"/>
  <c r="F675" i="21"/>
  <c r="G675" i="21"/>
  <c r="H675" i="21"/>
  <c r="I675" i="21"/>
  <c r="J675" i="21"/>
  <c r="K675" i="21"/>
  <c r="L675" i="21"/>
  <c r="M675" i="21"/>
  <c r="N675" i="21"/>
  <c r="P675" i="21" s="1"/>
  <c r="O675" i="21"/>
  <c r="Q675" i="21"/>
  <c r="R675" i="21"/>
  <c r="S675" i="21"/>
  <c r="T675" i="21"/>
  <c r="U675" i="21"/>
  <c r="V675" i="21"/>
  <c r="W675" i="21"/>
  <c r="X675" i="21"/>
  <c r="Y675" i="21" s="1"/>
  <c r="Z675" i="21"/>
  <c r="AA675" i="21"/>
  <c r="E676" i="21"/>
  <c r="F676" i="21"/>
  <c r="G676" i="21"/>
  <c r="H676" i="21"/>
  <c r="I676" i="21"/>
  <c r="J676" i="21"/>
  <c r="K676" i="21"/>
  <c r="L676" i="21"/>
  <c r="M676" i="21"/>
  <c r="N676" i="21"/>
  <c r="O676" i="21"/>
  <c r="P676" i="21" s="1"/>
  <c r="Q676" i="21"/>
  <c r="R676" i="21"/>
  <c r="S676" i="21"/>
  <c r="T676" i="21"/>
  <c r="U676" i="21"/>
  <c r="V676" i="21"/>
  <c r="W676" i="21"/>
  <c r="Y676" i="21" s="1"/>
  <c r="X676" i="21"/>
  <c r="Z676" i="21"/>
  <c r="AA676" i="21"/>
  <c r="E677" i="21"/>
  <c r="F677" i="21"/>
  <c r="G677" i="21"/>
  <c r="H677" i="21"/>
  <c r="I677" i="21"/>
  <c r="J677" i="21"/>
  <c r="K677" i="21"/>
  <c r="L677" i="21"/>
  <c r="M677" i="21"/>
  <c r="N677" i="21"/>
  <c r="P677" i="21" s="1"/>
  <c r="O677" i="21"/>
  <c r="Q677" i="21"/>
  <c r="R677" i="21"/>
  <c r="S677" i="21"/>
  <c r="T677" i="21"/>
  <c r="U677" i="21"/>
  <c r="V677" i="21"/>
  <c r="W677" i="21"/>
  <c r="X677" i="21"/>
  <c r="Y677" i="21"/>
  <c r="Z677" i="21"/>
  <c r="AA677" i="21"/>
  <c r="E678" i="21"/>
  <c r="F678" i="21"/>
  <c r="G678" i="21"/>
  <c r="H678" i="21"/>
  <c r="I678" i="21"/>
  <c r="J678" i="21"/>
  <c r="K678" i="21"/>
  <c r="L678" i="21"/>
  <c r="M678" i="21"/>
  <c r="N678" i="21"/>
  <c r="O678" i="21"/>
  <c r="P678" i="21"/>
  <c r="Q678" i="21"/>
  <c r="R678" i="21"/>
  <c r="S678" i="21"/>
  <c r="T678" i="21"/>
  <c r="U678" i="21"/>
  <c r="V678" i="21"/>
  <c r="W678" i="21"/>
  <c r="X678" i="21"/>
  <c r="Y678" i="21"/>
  <c r="Z678" i="21"/>
  <c r="AA678" i="21"/>
  <c r="E679" i="21"/>
  <c r="F679" i="21"/>
  <c r="G679" i="21"/>
  <c r="H679" i="21"/>
  <c r="I679" i="21"/>
  <c r="J679" i="21"/>
  <c r="K679" i="21"/>
  <c r="L679" i="21"/>
  <c r="M679" i="21"/>
  <c r="N679" i="21"/>
  <c r="O679" i="21"/>
  <c r="P679" i="21"/>
  <c r="Q679" i="21"/>
  <c r="R679" i="21"/>
  <c r="S679" i="21"/>
  <c r="T679" i="21"/>
  <c r="U679" i="21"/>
  <c r="V679" i="21"/>
  <c r="W679" i="21"/>
  <c r="X679" i="21"/>
  <c r="Y679" i="21"/>
  <c r="Z679" i="21"/>
  <c r="AA679" i="21"/>
  <c r="E680" i="21"/>
  <c r="F680" i="21"/>
  <c r="G680" i="21"/>
  <c r="H680" i="21"/>
  <c r="I680" i="21"/>
  <c r="J680" i="21"/>
  <c r="K680" i="21"/>
  <c r="L680" i="21"/>
  <c r="M680" i="21"/>
  <c r="N680" i="21"/>
  <c r="O680" i="21"/>
  <c r="P680" i="21"/>
  <c r="Q680" i="21"/>
  <c r="R680" i="21"/>
  <c r="S680" i="21"/>
  <c r="T680" i="21"/>
  <c r="U680" i="21"/>
  <c r="V680" i="21"/>
  <c r="W680" i="21"/>
  <c r="X680" i="21"/>
  <c r="Z680" i="21"/>
  <c r="AA680" i="21"/>
  <c r="E681" i="21"/>
  <c r="F681" i="21"/>
  <c r="G681" i="21"/>
  <c r="H681" i="21"/>
  <c r="I681" i="21"/>
  <c r="J681" i="21"/>
  <c r="K681" i="21"/>
  <c r="L681" i="21"/>
  <c r="M681" i="21"/>
  <c r="N681" i="21"/>
  <c r="P681" i="21" s="1"/>
  <c r="O681" i="21"/>
  <c r="Q681" i="21"/>
  <c r="R681" i="21"/>
  <c r="S681" i="21"/>
  <c r="T681" i="21"/>
  <c r="U681" i="21"/>
  <c r="V681" i="21"/>
  <c r="W681" i="21"/>
  <c r="Y681" i="21" s="1"/>
  <c r="X681" i="21"/>
  <c r="Z681" i="21"/>
  <c r="AA681" i="21"/>
  <c r="E682" i="21"/>
  <c r="F682" i="21"/>
  <c r="G682" i="21"/>
  <c r="H682" i="21"/>
  <c r="I682" i="21"/>
  <c r="J682" i="21"/>
  <c r="K682" i="21"/>
  <c r="L682" i="21"/>
  <c r="M682" i="21"/>
  <c r="N682" i="21"/>
  <c r="P682" i="21" s="1"/>
  <c r="O682" i="21"/>
  <c r="Q682" i="21"/>
  <c r="R682" i="21"/>
  <c r="S682" i="21"/>
  <c r="T682" i="21"/>
  <c r="U682" i="21"/>
  <c r="V682" i="21"/>
  <c r="W682" i="21"/>
  <c r="Y682" i="21" s="1"/>
  <c r="X682" i="21"/>
  <c r="Z682" i="21"/>
  <c r="AA682" i="21"/>
  <c r="E683" i="21"/>
  <c r="F683" i="21"/>
  <c r="G683" i="21"/>
  <c r="H683" i="21"/>
  <c r="I683" i="21"/>
  <c r="J683" i="21"/>
  <c r="K683" i="21"/>
  <c r="L683" i="21"/>
  <c r="M683" i="21"/>
  <c r="N683" i="21"/>
  <c r="P683" i="21" s="1"/>
  <c r="O683" i="21"/>
  <c r="Q683" i="21"/>
  <c r="R683" i="21"/>
  <c r="S683" i="21"/>
  <c r="T683" i="21"/>
  <c r="U683" i="21"/>
  <c r="V683" i="21"/>
  <c r="W683" i="21"/>
  <c r="X683" i="21"/>
  <c r="Y683" i="21" s="1"/>
  <c r="Z683" i="21"/>
  <c r="AA683" i="21"/>
  <c r="E684" i="21"/>
  <c r="F684" i="21"/>
  <c r="G684" i="21"/>
  <c r="H684" i="21"/>
  <c r="I684" i="21"/>
  <c r="J684" i="21"/>
  <c r="K684" i="21"/>
  <c r="L684" i="21"/>
  <c r="M684" i="21"/>
  <c r="N684" i="21"/>
  <c r="O684" i="21"/>
  <c r="P684" i="21" s="1"/>
  <c r="Q684" i="21"/>
  <c r="R684" i="21"/>
  <c r="S684" i="21"/>
  <c r="T684" i="21"/>
  <c r="U684" i="21"/>
  <c r="V684" i="21"/>
  <c r="W684" i="21"/>
  <c r="Y684" i="21" s="1"/>
  <c r="X684" i="21"/>
  <c r="Z684" i="21"/>
  <c r="AA684" i="21"/>
  <c r="E685" i="21"/>
  <c r="F685" i="21"/>
  <c r="G685" i="21"/>
  <c r="H685" i="21"/>
  <c r="I685" i="21"/>
  <c r="J685" i="21"/>
  <c r="K685" i="21"/>
  <c r="L685" i="21"/>
  <c r="M685" i="21"/>
  <c r="N685" i="21"/>
  <c r="P685" i="21" s="1"/>
  <c r="O685" i="21"/>
  <c r="Q685" i="21"/>
  <c r="R685" i="21"/>
  <c r="S685" i="21"/>
  <c r="T685" i="21"/>
  <c r="U685" i="21"/>
  <c r="V685" i="21"/>
  <c r="W685" i="21"/>
  <c r="X685" i="21"/>
  <c r="Y685" i="21"/>
  <c r="Z685" i="21"/>
  <c r="AA685" i="21"/>
  <c r="E686" i="21"/>
  <c r="F686" i="21"/>
  <c r="G686" i="21"/>
  <c r="H686" i="21"/>
  <c r="I686" i="21"/>
  <c r="J686" i="21"/>
  <c r="K686" i="21"/>
  <c r="L686" i="21"/>
  <c r="M686" i="21"/>
  <c r="N686" i="21"/>
  <c r="O686" i="21"/>
  <c r="P686" i="21"/>
  <c r="Q686" i="21"/>
  <c r="R686" i="21"/>
  <c r="S686" i="21"/>
  <c r="T686" i="21"/>
  <c r="U686" i="21"/>
  <c r="V686" i="21"/>
  <c r="W686" i="21"/>
  <c r="X686" i="21"/>
  <c r="Y686" i="21"/>
  <c r="Z686" i="21"/>
  <c r="AA686" i="21"/>
  <c r="E687" i="21"/>
  <c r="F687" i="21"/>
  <c r="G687" i="21"/>
  <c r="H687" i="21"/>
  <c r="I687" i="21"/>
  <c r="J687" i="21"/>
  <c r="K687" i="21"/>
  <c r="L687" i="21"/>
  <c r="M687" i="21"/>
  <c r="N687" i="21"/>
  <c r="O687" i="21"/>
  <c r="P687" i="21"/>
  <c r="Q687" i="21"/>
  <c r="R687" i="21"/>
  <c r="S687" i="21"/>
  <c r="T687" i="21"/>
  <c r="U687" i="21"/>
  <c r="V687" i="21"/>
  <c r="W687" i="21"/>
  <c r="X687" i="21"/>
  <c r="Y687" i="21"/>
  <c r="Z687" i="21"/>
  <c r="AA687" i="21"/>
  <c r="E688" i="21"/>
  <c r="F688" i="21"/>
  <c r="G688" i="21"/>
  <c r="H688" i="21"/>
  <c r="I688" i="21"/>
  <c r="J688" i="21"/>
  <c r="K688" i="21"/>
  <c r="L688" i="21"/>
  <c r="M688" i="21"/>
  <c r="N688" i="21"/>
  <c r="O688" i="21"/>
  <c r="P688" i="21"/>
  <c r="Q688" i="21"/>
  <c r="R688" i="21"/>
  <c r="S688" i="21"/>
  <c r="T688" i="21"/>
  <c r="U688" i="21"/>
  <c r="V688" i="21"/>
  <c r="W688" i="21"/>
  <c r="X688" i="21"/>
  <c r="Z688" i="21"/>
  <c r="AA688" i="21"/>
  <c r="E689" i="21"/>
  <c r="F689" i="21"/>
  <c r="G689" i="21"/>
  <c r="H689" i="21"/>
  <c r="I689" i="21"/>
  <c r="J689" i="21"/>
  <c r="K689" i="21"/>
  <c r="L689" i="21"/>
  <c r="M689" i="21"/>
  <c r="N689" i="21"/>
  <c r="P689" i="21" s="1"/>
  <c r="O689" i="21"/>
  <c r="Q689" i="21"/>
  <c r="R689" i="21"/>
  <c r="S689" i="21"/>
  <c r="T689" i="21"/>
  <c r="U689" i="21"/>
  <c r="V689" i="21"/>
  <c r="W689" i="21"/>
  <c r="Y689" i="21" s="1"/>
  <c r="X689" i="21"/>
  <c r="Z689" i="21"/>
  <c r="AA689" i="21"/>
  <c r="E690" i="21"/>
  <c r="F690" i="21"/>
  <c r="G690" i="21"/>
  <c r="H690" i="21"/>
  <c r="I690" i="21"/>
  <c r="J690" i="21"/>
  <c r="K690" i="21"/>
  <c r="L690" i="21"/>
  <c r="M690" i="21"/>
  <c r="N690" i="21"/>
  <c r="P690" i="21" s="1"/>
  <c r="O690" i="21"/>
  <c r="Q690" i="21"/>
  <c r="R690" i="21"/>
  <c r="S690" i="21"/>
  <c r="T690" i="21"/>
  <c r="U690" i="21"/>
  <c r="V690" i="21"/>
  <c r="W690" i="21"/>
  <c r="Y690" i="21" s="1"/>
  <c r="X690" i="21"/>
  <c r="Z690" i="21"/>
  <c r="AA690" i="21"/>
  <c r="E691" i="21"/>
  <c r="F691" i="21"/>
  <c r="G691" i="21"/>
  <c r="H691" i="21"/>
  <c r="I691" i="21"/>
  <c r="J691" i="21"/>
  <c r="K691" i="21"/>
  <c r="L691" i="21"/>
  <c r="M691" i="21"/>
  <c r="N691" i="21"/>
  <c r="P691" i="21" s="1"/>
  <c r="O691" i="21"/>
  <c r="Q691" i="21"/>
  <c r="R691" i="21"/>
  <c r="S691" i="21"/>
  <c r="T691" i="21"/>
  <c r="U691" i="21"/>
  <c r="V691" i="21"/>
  <c r="W691" i="21"/>
  <c r="X691" i="21"/>
  <c r="Y691" i="21"/>
  <c r="Z691" i="21"/>
  <c r="AA691" i="21"/>
  <c r="E692" i="21"/>
  <c r="F692" i="21"/>
  <c r="G692" i="21"/>
  <c r="H692" i="21"/>
  <c r="I692" i="21"/>
  <c r="J692" i="21"/>
  <c r="K692" i="21"/>
  <c r="L692" i="21"/>
  <c r="M692" i="21"/>
  <c r="N692" i="21"/>
  <c r="P692" i="21" s="1"/>
  <c r="O692" i="21"/>
  <c r="Q692" i="21"/>
  <c r="R692" i="21"/>
  <c r="S692" i="21"/>
  <c r="T692" i="21"/>
  <c r="U692" i="21"/>
  <c r="V692" i="21"/>
  <c r="W692" i="21"/>
  <c r="X692" i="21"/>
  <c r="Y692" i="21"/>
  <c r="Z692" i="21"/>
  <c r="AA692" i="21"/>
  <c r="E693" i="21"/>
  <c r="F693" i="21"/>
  <c r="G693" i="21"/>
  <c r="H693" i="21"/>
  <c r="I693" i="21"/>
  <c r="J693" i="21"/>
  <c r="K693" i="21"/>
  <c r="L693" i="21"/>
  <c r="M693" i="21"/>
  <c r="N693" i="21"/>
  <c r="O693" i="21"/>
  <c r="P693" i="21"/>
  <c r="Q693" i="21"/>
  <c r="R693" i="21"/>
  <c r="S693" i="21"/>
  <c r="T693" i="21"/>
  <c r="U693" i="21"/>
  <c r="V693" i="21"/>
  <c r="W693" i="21"/>
  <c r="X693" i="21"/>
  <c r="Y693" i="21"/>
  <c r="Z693" i="21"/>
  <c r="AA693" i="21"/>
  <c r="E694" i="21"/>
  <c r="F694" i="21"/>
  <c r="G694" i="21"/>
  <c r="H694" i="21"/>
  <c r="I694" i="21"/>
  <c r="J694" i="21"/>
  <c r="K694" i="21"/>
  <c r="L694" i="21"/>
  <c r="M694" i="21"/>
  <c r="N694" i="21"/>
  <c r="O694" i="21"/>
  <c r="P694" i="21"/>
  <c r="Q694" i="21"/>
  <c r="R694" i="21"/>
  <c r="S694" i="21"/>
  <c r="T694" i="21"/>
  <c r="U694" i="21"/>
  <c r="V694" i="21"/>
  <c r="W694" i="21"/>
  <c r="X694" i="21"/>
  <c r="Y694" i="21"/>
  <c r="Z694" i="21"/>
  <c r="AA694" i="21"/>
  <c r="E695" i="21"/>
  <c r="F695" i="21"/>
  <c r="G695" i="21"/>
  <c r="H695" i="21"/>
  <c r="I695" i="21"/>
  <c r="J695" i="21"/>
  <c r="K695" i="21"/>
  <c r="L695" i="21"/>
  <c r="M695" i="21"/>
  <c r="N695" i="21"/>
  <c r="O695" i="21"/>
  <c r="P695" i="21"/>
  <c r="Q695" i="21"/>
  <c r="R695" i="21"/>
  <c r="S695" i="21"/>
  <c r="T695" i="21"/>
  <c r="U695" i="21"/>
  <c r="V695" i="21"/>
  <c r="W695" i="21"/>
  <c r="X695" i="21"/>
  <c r="Y695" i="21"/>
  <c r="Z695" i="21"/>
  <c r="AA695" i="21"/>
  <c r="E696" i="21"/>
  <c r="F696" i="21"/>
  <c r="G696" i="21"/>
  <c r="H696" i="21"/>
  <c r="I696" i="21"/>
  <c r="J696" i="21"/>
  <c r="K696" i="21"/>
  <c r="L696" i="21"/>
  <c r="M696" i="21"/>
  <c r="N696" i="21"/>
  <c r="O696" i="21"/>
  <c r="P696" i="21"/>
  <c r="Q696" i="21"/>
  <c r="R696" i="21"/>
  <c r="S696" i="21"/>
  <c r="T696" i="21"/>
  <c r="U696" i="21"/>
  <c r="V696" i="21"/>
  <c r="W696" i="21"/>
  <c r="Y696" i="21" s="1"/>
  <c r="X696" i="21"/>
  <c r="Z696" i="21"/>
  <c r="AA696" i="21"/>
  <c r="E697" i="21"/>
  <c r="F697" i="21"/>
  <c r="G697" i="21"/>
  <c r="H697" i="21"/>
  <c r="I697" i="21"/>
  <c r="J697" i="21"/>
  <c r="K697" i="21"/>
  <c r="L697" i="21"/>
  <c r="M697" i="21"/>
  <c r="N697" i="21"/>
  <c r="O697" i="21"/>
  <c r="Q697" i="21"/>
  <c r="R697" i="21"/>
  <c r="S697" i="21"/>
  <c r="T697" i="21"/>
  <c r="U697" i="21"/>
  <c r="V697" i="21"/>
  <c r="W697" i="21"/>
  <c r="Y697" i="21" s="1"/>
  <c r="X697" i="21"/>
  <c r="Z697" i="21"/>
  <c r="AA697" i="21"/>
  <c r="E698" i="21"/>
  <c r="F698" i="21"/>
  <c r="G698" i="21"/>
  <c r="H698" i="21"/>
  <c r="I698" i="21"/>
  <c r="J698" i="21"/>
  <c r="K698" i="21"/>
  <c r="L698" i="21"/>
  <c r="M698" i="21"/>
  <c r="N698" i="21"/>
  <c r="P698" i="21" s="1"/>
  <c r="O698" i="21"/>
  <c r="Q698" i="21"/>
  <c r="R698" i="21"/>
  <c r="S698" i="21"/>
  <c r="T698" i="21"/>
  <c r="U698" i="21"/>
  <c r="V698" i="21"/>
  <c r="W698" i="21"/>
  <c r="Y698" i="21" s="1"/>
  <c r="X698" i="21"/>
  <c r="Z698" i="21"/>
  <c r="AA698" i="21"/>
  <c r="E699" i="21"/>
  <c r="F699" i="21"/>
  <c r="G699" i="21"/>
  <c r="H699" i="21"/>
  <c r="I699" i="21"/>
  <c r="J699" i="21"/>
  <c r="K699" i="21"/>
  <c r="L699" i="21"/>
  <c r="M699" i="21"/>
  <c r="N699" i="21"/>
  <c r="P699" i="21" s="1"/>
  <c r="O699" i="21"/>
  <c r="Q699" i="21"/>
  <c r="R699" i="21"/>
  <c r="S699" i="21"/>
  <c r="T699" i="21"/>
  <c r="U699" i="21"/>
  <c r="V699" i="21"/>
  <c r="W699" i="21"/>
  <c r="Y699" i="21" s="1"/>
  <c r="X699" i="21"/>
  <c r="Z699" i="21"/>
  <c r="AA699" i="21"/>
  <c r="E700" i="21"/>
  <c r="F700" i="21"/>
  <c r="G700" i="21"/>
  <c r="H700" i="21"/>
  <c r="I700" i="21"/>
  <c r="J700" i="21"/>
  <c r="K700" i="21"/>
  <c r="L700" i="21"/>
  <c r="M700" i="21"/>
  <c r="N700" i="21"/>
  <c r="P700" i="21" s="1"/>
  <c r="O700" i="21"/>
  <c r="Q700" i="21"/>
  <c r="R700" i="21"/>
  <c r="S700" i="21"/>
  <c r="T700" i="21"/>
  <c r="U700" i="21"/>
  <c r="V700" i="21"/>
  <c r="W700" i="21"/>
  <c r="X700" i="21"/>
  <c r="Y700" i="21"/>
  <c r="Z700" i="21"/>
  <c r="AA700" i="21"/>
  <c r="E701" i="21"/>
  <c r="F701" i="21"/>
  <c r="G701" i="21"/>
  <c r="H701" i="21"/>
  <c r="I701" i="21"/>
  <c r="J701" i="21"/>
  <c r="K701" i="21"/>
  <c r="L701" i="21"/>
  <c r="M701" i="21"/>
  <c r="N701" i="21"/>
  <c r="O701" i="21"/>
  <c r="P701" i="21"/>
  <c r="Q701" i="21"/>
  <c r="R701" i="21"/>
  <c r="S701" i="21"/>
  <c r="T701" i="21"/>
  <c r="U701" i="21"/>
  <c r="V701" i="21"/>
  <c r="W701" i="21"/>
  <c r="X701" i="21"/>
  <c r="Y701" i="21"/>
  <c r="Z701" i="21"/>
  <c r="AA701" i="21"/>
  <c r="E702" i="21"/>
  <c r="F702" i="21"/>
  <c r="G702" i="21"/>
  <c r="H702" i="21"/>
  <c r="I702" i="21"/>
  <c r="J702" i="21"/>
  <c r="K702" i="21"/>
  <c r="L702" i="21"/>
  <c r="M702" i="21"/>
  <c r="N702" i="21"/>
  <c r="O702" i="21"/>
  <c r="P702" i="21"/>
  <c r="Q702" i="21"/>
  <c r="R702" i="21"/>
  <c r="S702" i="21"/>
  <c r="T702" i="21"/>
  <c r="U702" i="21"/>
  <c r="V702" i="21"/>
  <c r="W702" i="21"/>
  <c r="X702" i="21"/>
  <c r="Y702" i="21"/>
  <c r="Z702" i="21"/>
  <c r="AA702" i="21"/>
  <c r="E703" i="21"/>
  <c r="F703" i="21"/>
  <c r="G703" i="21"/>
  <c r="H703" i="21"/>
  <c r="I703" i="21"/>
  <c r="J703" i="21"/>
  <c r="K703" i="21"/>
  <c r="L703" i="21"/>
  <c r="M703" i="21"/>
  <c r="N703" i="21"/>
  <c r="O703" i="21"/>
  <c r="P703" i="21"/>
  <c r="Q703" i="21"/>
  <c r="R703" i="21"/>
  <c r="S703" i="21"/>
  <c r="T703" i="21"/>
  <c r="U703" i="21"/>
  <c r="V703" i="21"/>
  <c r="W703" i="21"/>
  <c r="X703" i="21"/>
  <c r="Y703" i="21"/>
  <c r="Z703" i="21"/>
  <c r="AA703" i="21"/>
  <c r="E704" i="21"/>
  <c r="F704" i="21"/>
  <c r="G704" i="21"/>
  <c r="H704" i="21"/>
  <c r="I704" i="21"/>
  <c r="J704" i="21"/>
  <c r="K704" i="21"/>
  <c r="L704" i="21"/>
  <c r="M704" i="21"/>
  <c r="N704" i="21"/>
  <c r="O704" i="21"/>
  <c r="P704" i="21"/>
  <c r="Q704" i="21"/>
  <c r="R704" i="21"/>
  <c r="S704" i="21"/>
  <c r="T704" i="21"/>
  <c r="U704" i="21"/>
  <c r="V704" i="21"/>
  <c r="W704" i="21"/>
  <c r="Y704" i="21" s="1"/>
  <c r="X704" i="21"/>
  <c r="Z704" i="21"/>
  <c r="AA704" i="21"/>
  <c r="E705" i="21"/>
  <c r="F705" i="21"/>
  <c r="G705" i="21"/>
  <c r="H705" i="21"/>
  <c r="I705" i="21"/>
  <c r="J705" i="21"/>
  <c r="K705" i="21"/>
  <c r="L705" i="21"/>
  <c r="M705" i="21"/>
  <c r="N705" i="21"/>
  <c r="O705" i="21"/>
  <c r="Q705" i="21"/>
  <c r="R705" i="21"/>
  <c r="S705" i="21"/>
  <c r="T705" i="21"/>
  <c r="U705" i="21"/>
  <c r="V705" i="21"/>
  <c r="W705" i="21"/>
  <c r="Y705" i="21" s="1"/>
  <c r="X705" i="21"/>
  <c r="Z705" i="21"/>
  <c r="AA705" i="21"/>
  <c r="E706" i="21"/>
  <c r="F706" i="21"/>
  <c r="G706" i="21"/>
  <c r="H706" i="21"/>
  <c r="I706" i="21"/>
  <c r="J706" i="21"/>
  <c r="K706" i="21"/>
  <c r="L706" i="21"/>
  <c r="M706" i="21"/>
  <c r="N706" i="21"/>
  <c r="P706" i="21" s="1"/>
  <c r="O706" i="21"/>
  <c r="Q706" i="21"/>
  <c r="R706" i="21"/>
  <c r="S706" i="21"/>
  <c r="T706" i="21"/>
  <c r="U706" i="21"/>
  <c r="V706" i="21"/>
  <c r="W706" i="21"/>
  <c r="Y706" i="21" s="1"/>
  <c r="X706" i="21"/>
  <c r="Z706" i="21"/>
  <c r="AA706" i="21"/>
  <c r="E707" i="21"/>
  <c r="F707" i="21"/>
  <c r="G707" i="21"/>
  <c r="H707" i="21"/>
  <c r="I707" i="21"/>
  <c r="J707" i="21"/>
  <c r="K707" i="21"/>
  <c r="L707" i="21"/>
  <c r="M707" i="21"/>
  <c r="N707" i="21"/>
  <c r="P707" i="21" s="1"/>
  <c r="O707" i="21"/>
  <c r="Q707" i="21"/>
  <c r="R707" i="21"/>
  <c r="S707" i="21"/>
  <c r="T707" i="21"/>
  <c r="U707" i="21"/>
  <c r="V707" i="21"/>
  <c r="W707" i="21"/>
  <c r="Y707" i="21" s="1"/>
  <c r="X707" i="21"/>
  <c r="Z707" i="21"/>
  <c r="AA707" i="21"/>
  <c r="E708" i="21"/>
  <c r="F708" i="21"/>
  <c r="G708" i="21"/>
  <c r="H708" i="21"/>
  <c r="I708" i="21"/>
  <c r="J708" i="21"/>
  <c r="K708" i="21"/>
  <c r="L708" i="21"/>
  <c r="M708" i="21"/>
  <c r="N708" i="21"/>
  <c r="P708" i="21" s="1"/>
  <c r="O708" i="21"/>
  <c r="Q708" i="21"/>
  <c r="R708" i="21"/>
  <c r="S708" i="21"/>
  <c r="T708" i="21"/>
  <c r="U708" i="21"/>
  <c r="V708" i="21"/>
  <c r="W708" i="21"/>
  <c r="X708" i="21"/>
  <c r="Y708" i="21"/>
  <c r="Z708" i="21"/>
  <c r="AA708" i="21"/>
  <c r="E709" i="21"/>
  <c r="F709" i="21"/>
  <c r="G709" i="21"/>
  <c r="H709" i="21"/>
  <c r="I709" i="21"/>
  <c r="J709" i="21"/>
  <c r="K709" i="21"/>
  <c r="L709" i="21"/>
  <c r="M709" i="21"/>
  <c r="N709" i="21"/>
  <c r="O709" i="21"/>
  <c r="P709" i="21"/>
  <c r="Q709" i="21"/>
  <c r="R709" i="21"/>
  <c r="S709" i="21"/>
  <c r="T709" i="21"/>
  <c r="U709" i="21"/>
  <c r="V709" i="21"/>
  <c r="W709" i="21"/>
  <c r="X709" i="21"/>
  <c r="Y709" i="21"/>
  <c r="Z709" i="21"/>
  <c r="AA709" i="21"/>
  <c r="E710" i="21"/>
  <c r="F710" i="21"/>
  <c r="G710" i="21"/>
  <c r="H710" i="21"/>
  <c r="I710" i="21"/>
  <c r="J710" i="21"/>
  <c r="K710" i="21"/>
  <c r="L710" i="21"/>
  <c r="M710" i="21"/>
  <c r="N710" i="21"/>
  <c r="O710" i="21"/>
  <c r="P710" i="21"/>
  <c r="Q710" i="21"/>
  <c r="R710" i="21"/>
  <c r="S710" i="21"/>
  <c r="T710" i="21"/>
  <c r="U710" i="21"/>
  <c r="V710" i="21"/>
  <c r="W710" i="21"/>
  <c r="X710" i="21"/>
  <c r="Y710" i="21"/>
  <c r="Z710" i="21"/>
  <c r="AA710" i="21"/>
  <c r="E711" i="21"/>
  <c r="F711" i="21"/>
  <c r="G711" i="21"/>
  <c r="H711" i="21"/>
  <c r="I711" i="21"/>
  <c r="J711" i="21"/>
  <c r="K711" i="21"/>
  <c r="L711" i="21"/>
  <c r="M711" i="21"/>
  <c r="N711" i="21"/>
  <c r="O711" i="21"/>
  <c r="P711" i="21"/>
  <c r="Q711" i="21"/>
  <c r="R711" i="21"/>
  <c r="S711" i="21"/>
  <c r="T711" i="21"/>
  <c r="U711" i="21"/>
  <c r="V711" i="21"/>
  <c r="W711" i="21"/>
  <c r="X711" i="21"/>
  <c r="Y711" i="21"/>
  <c r="Z711" i="21"/>
  <c r="AA711" i="21"/>
  <c r="E712" i="21"/>
  <c r="F712" i="21"/>
  <c r="G712" i="21"/>
  <c r="H712" i="21"/>
  <c r="I712" i="21"/>
  <c r="J712" i="21"/>
  <c r="K712" i="21"/>
  <c r="L712" i="21"/>
  <c r="M712" i="21"/>
  <c r="N712" i="21"/>
  <c r="O712" i="21"/>
  <c r="P712" i="21"/>
  <c r="Q712" i="21"/>
  <c r="R712" i="21"/>
  <c r="S712" i="21"/>
  <c r="T712" i="21"/>
  <c r="U712" i="21"/>
  <c r="V712" i="21"/>
  <c r="W712" i="21"/>
  <c r="Y712" i="21" s="1"/>
  <c r="X712" i="21"/>
  <c r="Z712" i="21"/>
  <c r="AA712" i="21"/>
  <c r="E713" i="21"/>
  <c r="F713" i="21"/>
  <c r="G713" i="21"/>
  <c r="H713" i="21"/>
  <c r="I713" i="21"/>
  <c r="J713" i="21"/>
  <c r="K713" i="21"/>
  <c r="L713" i="21"/>
  <c r="M713" i="21"/>
  <c r="N713" i="21"/>
  <c r="O713" i="21"/>
  <c r="Q713" i="21"/>
  <c r="R713" i="21"/>
  <c r="S713" i="21"/>
  <c r="T713" i="21"/>
  <c r="U713" i="21"/>
  <c r="V713" i="21"/>
  <c r="W713" i="21"/>
  <c r="Y713" i="21" s="1"/>
  <c r="X713" i="21"/>
  <c r="Z713" i="21"/>
  <c r="AA713" i="21"/>
  <c r="E714" i="21"/>
  <c r="F714" i="21"/>
  <c r="G714" i="21"/>
  <c r="H714" i="21"/>
  <c r="I714" i="21"/>
  <c r="J714" i="21"/>
  <c r="K714" i="21"/>
  <c r="L714" i="21"/>
  <c r="M714" i="21"/>
  <c r="N714" i="21"/>
  <c r="P714" i="21" s="1"/>
  <c r="O714" i="21"/>
  <c r="Q714" i="21"/>
  <c r="R714" i="21"/>
  <c r="S714" i="21"/>
  <c r="T714" i="21"/>
  <c r="U714" i="21"/>
  <c r="V714" i="21"/>
  <c r="W714" i="21"/>
  <c r="Y714" i="21" s="1"/>
  <c r="X714" i="21"/>
  <c r="Z714" i="21"/>
  <c r="AA714" i="21"/>
  <c r="E715" i="21"/>
  <c r="F715" i="21"/>
  <c r="G715" i="21"/>
  <c r="H715" i="21"/>
  <c r="I715" i="21"/>
  <c r="J715" i="21"/>
  <c r="K715" i="21"/>
  <c r="L715" i="21"/>
  <c r="M715" i="21"/>
  <c r="N715" i="21"/>
  <c r="P715" i="21" s="1"/>
  <c r="O715" i="21"/>
  <c r="Q715" i="21"/>
  <c r="R715" i="21"/>
  <c r="S715" i="21"/>
  <c r="T715" i="21"/>
  <c r="U715" i="21"/>
  <c r="V715" i="21"/>
  <c r="W715" i="21"/>
  <c r="Y715" i="21" s="1"/>
  <c r="X715" i="21"/>
  <c r="Z715" i="21"/>
  <c r="AA715" i="21"/>
  <c r="E716" i="21"/>
  <c r="F716" i="21"/>
  <c r="G716" i="21"/>
  <c r="H716" i="21"/>
  <c r="I716" i="21"/>
  <c r="J716" i="21"/>
  <c r="K716" i="21"/>
  <c r="L716" i="21"/>
  <c r="M716" i="21"/>
  <c r="N716" i="21"/>
  <c r="P716" i="21" s="1"/>
  <c r="O716" i="21"/>
  <c r="Q716" i="21"/>
  <c r="R716" i="21"/>
  <c r="S716" i="21"/>
  <c r="T716" i="21"/>
  <c r="U716" i="21"/>
  <c r="V716" i="21"/>
  <c r="W716" i="21"/>
  <c r="X716" i="21"/>
  <c r="Y716" i="21"/>
  <c r="Z716" i="21"/>
  <c r="AA716" i="21"/>
  <c r="E717" i="21"/>
  <c r="F717" i="21"/>
  <c r="G717" i="21"/>
  <c r="H717" i="21"/>
  <c r="I717" i="21"/>
  <c r="J717" i="21"/>
  <c r="K717" i="21"/>
  <c r="L717" i="21"/>
  <c r="M717" i="21"/>
  <c r="N717" i="21"/>
  <c r="O717" i="21"/>
  <c r="P717" i="21"/>
  <c r="Q717" i="21"/>
  <c r="R717" i="21"/>
  <c r="S717" i="21"/>
  <c r="T717" i="21"/>
  <c r="U717" i="21"/>
  <c r="V717" i="21"/>
  <c r="W717" i="21"/>
  <c r="X717" i="21"/>
  <c r="Y717" i="21"/>
  <c r="Z717" i="21"/>
  <c r="AA717" i="21"/>
  <c r="E718" i="21"/>
  <c r="F718" i="21"/>
  <c r="G718" i="21"/>
  <c r="H718" i="21"/>
  <c r="I718" i="21"/>
  <c r="J718" i="21"/>
  <c r="K718" i="21"/>
  <c r="L718" i="21"/>
  <c r="M718" i="21"/>
  <c r="N718" i="21"/>
  <c r="O718" i="21"/>
  <c r="P718" i="21"/>
  <c r="Q718" i="21"/>
  <c r="R718" i="21"/>
  <c r="S718" i="21"/>
  <c r="T718" i="21"/>
  <c r="U718" i="21"/>
  <c r="V718" i="21"/>
  <c r="W718" i="21"/>
  <c r="X718" i="21"/>
  <c r="Y718" i="21"/>
  <c r="Z718" i="21"/>
  <c r="AA718" i="21"/>
  <c r="E719" i="21"/>
  <c r="F719" i="21"/>
  <c r="G719" i="21"/>
  <c r="H719" i="21"/>
  <c r="I719" i="21"/>
  <c r="J719" i="21"/>
  <c r="K719" i="21"/>
  <c r="L719" i="21"/>
  <c r="M719" i="21"/>
  <c r="N719" i="21"/>
  <c r="O719" i="21"/>
  <c r="P719" i="21"/>
  <c r="Q719" i="21"/>
  <c r="R719" i="21"/>
  <c r="S719" i="21"/>
  <c r="T719" i="21"/>
  <c r="U719" i="21"/>
  <c r="V719" i="21"/>
  <c r="W719" i="21"/>
  <c r="X719" i="21"/>
  <c r="Y719" i="21"/>
  <c r="Z719" i="21"/>
  <c r="AA719" i="21"/>
  <c r="E720" i="21"/>
  <c r="F720" i="21"/>
  <c r="G720" i="21"/>
  <c r="H720" i="21"/>
  <c r="I720" i="21"/>
  <c r="J720" i="21"/>
  <c r="K720" i="21"/>
  <c r="L720" i="21"/>
  <c r="M720" i="21"/>
  <c r="N720" i="21"/>
  <c r="O720" i="21"/>
  <c r="P720" i="21"/>
  <c r="Q720" i="21"/>
  <c r="R720" i="21"/>
  <c r="S720" i="21"/>
  <c r="T720" i="21"/>
  <c r="U720" i="21"/>
  <c r="V720" i="21"/>
  <c r="W720" i="21"/>
  <c r="Y720" i="21" s="1"/>
  <c r="X720" i="21"/>
  <c r="Z720" i="21"/>
  <c r="AA720" i="21"/>
  <c r="E721" i="21"/>
  <c r="F721" i="21"/>
  <c r="G721" i="21"/>
  <c r="H721" i="21"/>
  <c r="I721" i="21"/>
  <c r="J721" i="21"/>
  <c r="K721" i="21"/>
  <c r="L721" i="21"/>
  <c r="M721" i="21"/>
  <c r="N721" i="21"/>
  <c r="O721" i="21"/>
  <c r="Q721" i="21"/>
  <c r="R721" i="21"/>
  <c r="S721" i="21"/>
  <c r="T721" i="21"/>
  <c r="U721" i="21"/>
  <c r="V721" i="21"/>
  <c r="W721" i="21"/>
  <c r="Y721" i="21" s="1"/>
  <c r="X721" i="21"/>
  <c r="Z721" i="21"/>
  <c r="AA721" i="21"/>
  <c r="E722" i="21"/>
  <c r="F722" i="21"/>
  <c r="G722" i="21"/>
  <c r="H722" i="21"/>
  <c r="I722" i="21"/>
  <c r="J722" i="21"/>
  <c r="K722" i="21"/>
  <c r="L722" i="21"/>
  <c r="M722" i="21"/>
  <c r="N722" i="21"/>
  <c r="P722" i="21" s="1"/>
  <c r="O722" i="21"/>
  <c r="Q722" i="21"/>
  <c r="R722" i="21"/>
  <c r="S722" i="21"/>
  <c r="T722" i="21"/>
  <c r="U722" i="21"/>
  <c r="V722" i="21"/>
  <c r="W722" i="21"/>
  <c r="Y722" i="21" s="1"/>
  <c r="X722" i="21"/>
  <c r="Z722" i="21"/>
  <c r="AA722" i="21"/>
  <c r="E723" i="21"/>
  <c r="F723" i="21"/>
  <c r="G723" i="21"/>
  <c r="H723" i="21"/>
  <c r="I723" i="21"/>
  <c r="J723" i="21"/>
  <c r="K723" i="21"/>
  <c r="L723" i="21"/>
  <c r="M723" i="21"/>
  <c r="N723" i="21"/>
  <c r="P723" i="21" s="1"/>
  <c r="O723" i="21"/>
  <c r="Q723" i="21"/>
  <c r="R723" i="21"/>
  <c r="S723" i="21"/>
  <c r="T723" i="21"/>
  <c r="U723" i="21"/>
  <c r="V723" i="21"/>
  <c r="W723" i="21"/>
  <c r="Y723" i="21" s="1"/>
  <c r="X723" i="21"/>
  <c r="Z723" i="21"/>
  <c r="AA723" i="21"/>
  <c r="E724" i="21"/>
  <c r="F724" i="21"/>
  <c r="G724" i="21"/>
  <c r="H724" i="21"/>
  <c r="I724" i="21"/>
  <c r="J724" i="21"/>
  <c r="K724" i="21"/>
  <c r="L724" i="21"/>
  <c r="M724" i="21"/>
  <c r="N724" i="21"/>
  <c r="P724" i="21" s="1"/>
  <c r="O724" i="21"/>
  <c r="Q724" i="21"/>
  <c r="R724" i="21"/>
  <c r="S724" i="21"/>
  <c r="T724" i="21"/>
  <c r="U724" i="21"/>
  <c r="V724" i="21"/>
  <c r="W724" i="21"/>
  <c r="X724" i="21"/>
  <c r="Y724" i="21"/>
  <c r="Z724" i="21"/>
  <c r="AA724" i="21"/>
  <c r="E725" i="21"/>
  <c r="F725" i="21"/>
  <c r="G725" i="21"/>
  <c r="H725" i="21"/>
  <c r="I725" i="21"/>
  <c r="J725" i="21"/>
  <c r="K725" i="21"/>
  <c r="L725" i="21"/>
  <c r="M725" i="21"/>
  <c r="N725" i="21"/>
  <c r="O725" i="21"/>
  <c r="P725" i="21"/>
  <c r="Q725" i="21"/>
  <c r="R725" i="21"/>
  <c r="S725" i="21"/>
  <c r="T725" i="21"/>
  <c r="U725" i="21"/>
  <c r="V725" i="21"/>
  <c r="W725" i="21"/>
  <c r="X725" i="21"/>
  <c r="Y725" i="21"/>
  <c r="Z725" i="21"/>
  <c r="AA725" i="21"/>
  <c r="E726" i="21"/>
  <c r="F726" i="21"/>
  <c r="G726" i="21"/>
  <c r="H726" i="21"/>
  <c r="I726" i="21"/>
  <c r="J726" i="21"/>
  <c r="K726" i="21"/>
  <c r="L726" i="21"/>
  <c r="M726" i="21"/>
  <c r="N726" i="21"/>
  <c r="O726" i="21"/>
  <c r="P726" i="21"/>
  <c r="Q726" i="21"/>
  <c r="R726" i="21"/>
  <c r="S726" i="21"/>
  <c r="T726" i="21"/>
  <c r="U726" i="21"/>
  <c r="V726" i="21"/>
  <c r="W726" i="21"/>
  <c r="X726" i="21"/>
  <c r="Y726" i="21"/>
  <c r="Z726" i="21"/>
  <c r="AA726" i="21"/>
  <c r="E727" i="21"/>
  <c r="F727" i="21"/>
  <c r="G727" i="21"/>
  <c r="H727" i="21"/>
  <c r="I727" i="21"/>
  <c r="J727" i="21"/>
  <c r="K727" i="21"/>
  <c r="L727" i="21"/>
  <c r="M727" i="21"/>
  <c r="N727" i="21"/>
  <c r="O727" i="21"/>
  <c r="P727" i="21"/>
  <c r="Q727" i="21"/>
  <c r="R727" i="21"/>
  <c r="S727" i="21"/>
  <c r="T727" i="21"/>
  <c r="U727" i="21"/>
  <c r="V727" i="21"/>
  <c r="W727" i="21"/>
  <c r="X727" i="21"/>
  <c r="Y727" i="21"/>
  <c r="Z727" i="21"/>
  <c r="AA727" i="21"/>
  <c r="E728" i="21"/>
  <c r="F728" i="21"/>
  <c r="G728" i="21"/>
  <c r="H728" i="21"/>
  <c r="I728" i="21"/>
  <c r="J728" i="21"/>
  <c r="K728" i="21"/>
  <c r="L728" i="21"/>
  <c r="M728" i="21"/>
  <c r="N728" i="21"/>
  <c r="O728" i="21"/>
  <c r="P728" i="21"/>
  <c r="Q728" i="21"/>
  <c r="R728" i="21"/>
  <c r="S728" i="21"/>
  <c r="T728" i="21"/>
  <c r="U728" i="21"/>
  <c r="V728" i="21"/>
  <c r="W728" i="21"/>
  <c r="Y728" i="21" s="1"/>
  <c r="X728" i="21"/>
  <c r="Z728" i="21"/>
  <c r="AA728" i="21"/>
  <c r="E729" i="21"/>
  <c r="F729" i="21"/>
  <c r="G729" i="21"/>
  <c r="H729" i="21"/>
  <c r="I729" i="21"/>
  <c r="J729" i="21"/>
  <c r="K729" i="21"/>
  <c r="L729" i="21"/>
  <c r="M729" i="21"/>
  <c r="N729" i="21"/>
  <c r="O729" i="21"/>
  <c r="Q729" i="21"/>
  <c r="R729" i="21"/>
  <c r="S729" i="21"/>
  <c r="T729" i="21"/>
  <c r="U729" i="21"/>
  <c r="V729" i="21"/>
  <c r="W729" i="21"/>
  <c r="Y729" i="21" s="1"/>
  <c r="X729" i="21"/>
  <c r="Z729" i="21"/>
  <c r="AA729" i="21"/>
  <c r="E730" i="21"/>
  <c r="F730" i="21"/>
  <c r="G730" i="21"/>
  <c r="H730" i="21"/>
  <c r="I730" i="21"/>
  <c r="J730" i="21"/>
  <c r="K730" i="21"/>
  <c r="L730" i="21"/>
  <c r="M730" i="21"/>
  <c r="N730" i="21"/>
  <c r="P730" i="21" s="1"/>
  <c r="O730" i="21"/>
  <c r="Q730" i="21"/>
  <c r="R730" i="21"/>
  <c r="S730" i="21"/>
  <c r="T730" i="21"/>
  <c r="U730" i="21"/>
  <c r="V730" i="21"/>
  <c r="W730" i="21"/>
  <c r="Y730" i="21" s="1"/>
  <c r="X730" i="21"/>
  <c r="Z730" i="21"/>
  <c r="AA730" i="21"/>
  <c r="E731" i="21"/>
  <c r="F731" i="21"/>
  <c r="G731" i="21"/>
  <c r="H731" i="21"/>
  <c r="I731" i="21"/>
  <c r="J731" i="21"/>
  <c r="K731" i="21"/>
  <c r="L731" i="21"/>
  <c r="M731" i="21"/>
  <c r="N731" i="21"/>
  <c r="P731" i="21" s="1"/>
  <c r="O731" i="21"/>
  <c r="Q731" i="21"/>
  <c r="R731" i="21"/>
  <c r="S731" i="21"/>
  <c r="T731" i="21"/>
  <c r="U731" i="21"/>
  <c r="V731" i="21"/>
  <c r="W731" i="21"/>
  <c r="Y731" i="21" s="1"/>
  <c r="X731" i="21"/>
  <c r="Z731" i="21"/>
  <c r="AA731" i="21"/>
  <c r="E732" i="21"/>
  <c r="F732" i="21"/>
  <c r="G732" i="21"/>
  <c r="H732" i="21"/>
  <c r="I732" i="21"/>
  <c r="J732" i="21"/>
  <c r="K732" i="21"/>
  <c r="L732" i="21"/>
  <c r="M732" i="21"/>
  <c r="N732" i="21"/>
  <c r="P732" i="21" s="1"/>
  <c r="O732" i="21"/>
  <c r="Q732" i="21"/>
  <c r="R732" i="21"/>
  <c r="S732" i="21"/>
  <c r="T732" i="21"/>
  <c r="U732" i="21"/>
  <c r="V732" i="21"/>
  <c r="W732" i="21"/>
  <c r="X732" i="21"/>
  <c r="Y732" i="21"/>
  <c r="Z732" i="21"/>
  <c r="AA732" i="21"/>
  <c r="E733" i="21"/>
  <c r="F733" i="21"/>
  <c r="G733" i="21"/>
  <c r="H733" i="21"/>
  <c r="I733" i="21"/>
  <c r="J733" i="21"/>
  <c r="K733" i="21"/>
  <c r="L733" i="21"/>
  <c r="M733" i="21"/>
  <c r="N733" i="21"/>
  <c r="O733" i="21"/>
  <c r="P733" i="21"/>
  <c r="Q733" i="21"/>
  <c r="R733" i="21"/>
  <c r="S733" i="21"/>
  <c r="T733" i="21"/>
  <c r="U733" i="21"/>
  <c r="V733" i="21"/>
  <c r="W733" i="21"/>
  <c r="X733" i="21"/>
  <c r="Y733" i="21"/>
  <c r="Z733" i="21"/>
  <c r="AA733" i="21"/>
  <c r="E734" i="21"/>
  <c r="F734" i="21"/>
  <c r="G734" i="21"/>
  <c r="H734" i="21"/>
  <c r="I734" i="21"/>
  <c r="J734" i="21"/>
  <c r="K734" i="21"/>
  <c r="L734" i="21"/>
  <c r="M734" i="21"/>
  <c r="N734" i="21"/>
  <c r="O734" i="21"/>
  <c r="P734" i="21"/>
  <c r="Q734" i="21"/>
  <c r="R734" i="21"/>
  <c r="S734" i="21"/>
  <c r="T734" i="21"/>
  <c r="U734" i="21"/>
  <c r="V734" i="21"/>
  <c r="W734" i="21"/>
  <c r="X734" i="21"/>
  <c r="Y734" i="21"/>
  <c r="Z734" i="21"/>
  <c r="AA734" i="21"/>
  <c r="E735" i="21"/>
  <c r="F735" i="21"/>
  <c r="G735" i="21"/>
  <c r="H735" i="21"/>
  <c r="I735" i="21"/>
  <c r="J735" i="21"/>
  <c r="K735" i="21"/>
  <c r="L735" i="21"/>
  <c r="M735" i="21"/>
  <c r="N735" i="21"/>
  <c r="O735" i="21"/>
  <c r="P735" i="21"/>
  <c r="Q735" i="21"/>
  <c r="R735" i="21"/>
  <c r="S735" i="21"/>
  <c r="T735" i="21"/>
  <c r="U735" i="21"/>
  <c r="V735" i="21"/>
  <c r="W735" i="21"/>
  <c r="X735" i="21"/>
  <c r="Y735" i="21"/>
  <c r="Z735" i="21"/>
  <c r="AA735" i="21"/>
  <c r="E736" i="21"/>
  <c r="F736" i="21"/>
  <c r="G736" i="21"/>
  <c r="H736" i="21"/>
  <c r="I736" i="21"/>
  <c r="J736" i="21"/>
  <c r="K736" i="21"/>
  <c r="L736" i="21"/>
  <c r="M736" i="21"/>
  <c r="N736" i="21"/>
  <c r="O736" i="21"/>
  <c r="P736" i="21"/>
  <c r="Q736" i="21"/>
  <c r="R736" i="21"/>
  <c r="S736" i="21"/>
  <c r="T736" i="21"/>
  <c r="U736" i="21"/>
  <c r="V736" i="21"/>
  <c r="W736" i="21"/>
  <c r="Y736" i="21" s="1"/>
  <c r="X736" i="21"/>
  <c r="Z736" i="21"/>
  <c r="AA736" i="21"/>
  <c r="E737" i="21"/>
  <c r="F737" i="21"/>
  <c r="G737" i="21"/>
  <c r="H737" i="21"/>
  <c r="I737" i="21"/>
  <c r="J737" i="21"/>
  <c r="K737" i="21"/>
  <c r="L737" i="21"/>
  <c r="M737" i="21"/>
  <c r="N737" i="21"/>
  <c r="O737" i="21"/>
  <c r="Q737" i="21"/>
  <c r="R737" i="21"/>
  <c r="S737" i="21"/>
  <c r="T737" i="21"/>
  <c r="U737" i="21"/>
  <c r="V737" i="21"/>
  <c r="W737" i="21"/>
  <c r="Y737" i="21" s="1"/>
  <c r="X737" i="21"/>
  <c r="Z737" i="21"/>
  <c r="AA737" i="21"/>
  <c r="E738" i="21"/>
  <c r="F738" i="21"/>
  <c r="G738" i="21"/>
  <c r="H738" i="21"/>
  <c r="I738" i="21"/>
  <c r="J738" i="21"/>
  <c r="K738" i="21"/>
  <c r="L738" i="21"/>
  <c r="M738" i="21"/>
  <c r="N738" i="21"/>
  <c r="P738" i="21" s="1"/>
  <c r="O738" i="21"/>
  <c r="Q738" i="21"/>
  <c r="R738" i="21"/>
  <c r="S738" i="21"/>
  <c r="T738" i="21"/>
  <c r="U738" i="21"/>
  <c r="V738" i="21"/>
  <c r="W738" i="21"/>
  <c r="Y738" i="21" s="1"/>
  <c r="X738" i="21"/>
  <c r="Z738" i="21"/>
  <c r="AA738" i="21"/>
  <c r="E739" i="21"/>
  <c r="F739" i="21"/>
  <c r="G739" i="21"/>
  <c r="H739" i="21"/>
  <c r="I739" i="21"/>
  <c r="J739" i="21"/>
  <c r="K739" i="21"/>
  <c r="L739" i="21"/>
  <c r="M739" i="21"/>
  <c r="N739" i="21"/>
  <c r="P739" i="21" s="1"/>
  <c r="O739" i="21"/>
  <c r="Q739" i="21"/>
  <c r="R739" i="21"/>
  <c r="S739" i="21"/>
  <c r="T739" i="21"/>
  <c r="U739" i="21"/>
  <c r="V739" i="21"/>
  <c r="W739" i="21"/>
  <c r="Y739" i="21" s="1"/>
  <c r="X739" i="21"/>
  <c r="Z739" i="21"/>
  <c r="AA739" i="21"/>
  <c r="E740" i="21"/>
  <c r="F740" i="21"/>
  <c r="G740" i="21"/>
  <c r="H740" i="21"/>
  <c r="I740" i="21"/>
  <c r="J740" i="21"/>
  <c r="K740" i="21"/>
  <c r="L740" i="21"/>
  <c r="M740" i="21"/>
  <c r="N740" i="21"/>
  <c r="P740" i="21" s="1"/>
  <c r="O740" i="21"/>
  <c r="Q740" i="21"/>
  <c r="R740" i="21"/>
  <c r="S740" i="21"/>
  <c r="T740" i="21"/>
  <c r="U740" i="21"/>
  <c r="V740" i="21"/>
  <c r="W740" i="21"/>
  <c r="X740" i="21"/>
  <c r="Y740" i="21"/>
  <c r="Z740" i="21"/>
  <c r="AA740" i="21"/>
  <c r="E741" i="21"/>
  <c r="F741" i="21"/>
  <c r="G741" i="21"/>
  <c r="H741" i="21"/>
  <c r="I741" i="21"/>
  <c r="J741" i="21"/>
  <c r="K741" i="21"/>
  <c r="L741" i="21"/>
  <c r="M741" i="21"/>
  <c r="N741" i="21"/>
  <c r="O741" i="21"/>
  <c r="P741" i="21"/>
  <c r="Q741" i="21"/>
  <c r="R741" i="21"/>
  <c r="S741" i="21"/>
  <c r="T741" i="21"/>
  <c r="U741" i="21"/>
  <c r="V741" i="21"/>
  <c r="W741" i="21"/>
  <c r="X741" i="21"/>
  <c r="Y741" i="21" s="1"/>
  <c r="Z741" i="21"/>
  <c r="AA741" i="21"/>
  <c r="E742" i="21"/>
  <c r="F742" i="21"/>
  <c r="G742" i="21"/>
  <c r="H742" i="21"/>
  <c r="I742" i="21"/>
  <c r="J742" i="21"/>
  <c r="K742" i="21"/>
  <c r="L742" i="21"/>
  <c r="M742" i="21"/>
  <c r="N742" i="21"/>
  <c r="O742" i="21"/>
  <c r="P742" i="21" s="1"/>
  <c r="Q742" i="21"/>
  <c r="R742" i="21"/>
  <c r="S742" i="21"/>
  <c r="T742" i="21"/>
  <c r="U742" i="21"/>
  <c r="V742" i="21"/>
  <c r="W742" i="21"/>
  <c r="X742" i="21"/>
  <c r="Y742" i="21"/>
  <c r="Z742" i="21"/>
  <c r="AA742" i="21"/>
  <c r="E743" i="21"/>
  <c r="F743" i="21"/>
  <c r="G743" i="21"/>
  <c r="H743" i="21"/>
  <c r="I743" i="21"/>
  <c r="J743" i="21"/>
  <c r="K743" i="21"/>
  <c r="L743" i="21"/>
  <c r="M743" i="21"/>
  <c r="N743" i="21"/>
  <c r="O743" i="21"/>
  <c r="P743" i="21"/>
  <c r="Q743" i="21"/>
  <c r="R743" i="21"/>
  <c r="S743" i="21"/>
  <c r="T743" i="21"/>
  <c r="U743" i="21"/>
  <c r="V743" i="21"/>
  <c r="W743" i="21"/>
  <c r="X743" i="21"/>
  <c r="Y743" i="21"/>
  <c r="Z743" i="21"/>
  <c r="AA743" i="21"/>
  <c r="E744" i="21"/>
  <c r="F744" i="21"/>
  <c r="G744" i="21"/>
  <c r="H744" i="21"/>
  <c r="I744" i="21"/>
  <c r="J744" i="21"/>
  <c r="K744" i="21"/>
  <c r="L744" i="21"/>
  <c r="M744" i="21"/>
  <c r="N744" i="21"/>
  <c r="O744" i="21"/>
  <c r="P744" i="21"/>
  <c r="Q744" i="21"/>
  <c r="R744" i="21"/>
  <c r="S744" i="21"/>
  <c r="T744" i="21"/>
  <c r="U744" i="21"/>
  <c r="V744" i="21"/>
  <c r="W744" i="21"/>
  <c r="Y744" i="21" s="1"/>
  <c r="X744" i="21"/>
  <c r="Z744" i="21"/>
  <c r="AA744" i="21"/>
  <c r="E745" i="21"/>
  <c r="F745" i="21"/>
  <c r="G745" i="21"/>
  <c r="H745" i="21"/>
  <c r="I745" i="21"/>
  <c r="J745" i="21"/>
  <c r="K745" i="21"/>
  <c r="L745" i="21"/>
  <c r="M745" i="21"/>
  <c r="N745" i="21"/>
  <c r="O745" i="21"/>
  <c r="Q745" i="21"/>
  <c r="R745" i="21"/>
  <c r="S745" i="21"/>
  <c r="T745" i="21"/>
  <c r="U745" i="21"/>
  <c r="V745" i="21"/>
  <c r="W745" i="21"/>
  <c r="Y745" i="21" s="1"/>
  <c r="X745" i="21"/>
  <c r="Z745" i="21"/>
  <c r="AA745" i="21"/>
  <c r="E746" i="21"/>
  <c r="F746" i="21"/>
  <c r="G746" i="21"/>
  <c r="H746" i="21"/>
  <c r="I746" i="21"/>
  <c r="J746" i="21"/>
  <c r="K746" i="21"/>
  <c r="L746" i="21"/>
  <c r="M746" i="21"/>
  <c r="N746" i="21"/>
  <c r="P746" i="21" s="1"/>
  <c r="O746" i="21"/>
  <c r="Q746" i="21"/>
  <c r="R746" i="21"/>
  <c r="S746" i="21"/>
  <c r="T746" i="21"/>
  <c r="U746" i="21"/>
  <c r="V746" i="21"/>
  <c r="W746" i="21"/>
  <c r="X746" i="21"/>
  <c r="Y746" i="21" s="1"/>
  <c r="Z746" i="21"/>
  <c r="AA746" i="21"/>
  <c r="E747" i="21"/>
  <c r="F747" i="21"/>
  <c r="G747" i="21"/>
  <c r="H747" i="21"/>
  <c r="I747" i="21"/>
  <c r="J747" i="21"/>
  <c r="K747" i="21"/>
  <c r="L747" i="21"/>
  <c r="M747" i="21"/>
  <c r="N747" i="21"/>
  <c r="O747" i="21"/>
  <c r="P747" i="21" s="1"/>
  <c r="Q747" i="21"/>
  <c r="R747" i="21"/>
  <c r="S747" i="21"/>
  <c r="T747" i="21"/>
  <c r="U747" i="21"/>
  <c r="V747" i="21"/>
  <c r="W747" i="21"/>
  <c r="Y747" i="21" s="1"/>
  <c r="X747" i="21"/>
  <c r="Z747" i="21"/>
  <c r="AA747" i="21"/>
  <c r="E748" i="21"/>
  <c r="F748" i="21"/>
  <c r="G748" i="21"/>
  <c r="H748" i="21"/>
  <c r="I748" i="21"/>
  <c r="J748" i="21"/>
  <c r="K748" i="21"/>
  <c r="L748" i="21"/>
  <c r="M748" i="21"/>
  <c r="N748" i="21"/>
  <c r="P748" i="21" s="1"/>
  <c r="O748" i="21"/>
  <c r="Q748" i="21"/>
  <c r="R748" i="21"/>
  <c r="S748" i="21"/>
  <c r="T748" i="21"/>
  <c r="U748" i="21"/>
  <c r="V748" i="21"/>
  <c r="W748" i="21"/>
  <c r="X748" i="21"/>
  <c r="Y748" i="21"/>
  <c r="Z748" i="21"/>
  <c r="AA748" i="21"/>
  <c r="E749" i="21"/>
  <c r="F749" i="21"/>
  <c r="G749" i="21"/>
  <c r="H749" i="21"/>
  <c r="I749" i="21"/>
  <c r="J749" i="21"/>
  <c r="K749" i="21"/>
  <c r="L749" i="21"/>
  <c r="M749" i="21"/>
  <c r="N749" i="21"/>
  <c r="O749" i="21"/>
  <c r="P749" i="21"/>
  <c r="Q749" i="21"/>
  <c r="R749" i="21"/>
  <c r="S749" i="21"/>
  <c r="T749" i="21"/>
  <c r="U749" i="21"/>
  <c r="V749" i="21"/>
  <c r="W749" i="21"/>
  <c r="X749" i="21"/>
  <c r="Y749" i="21" s="1"/>
  <c r="Z749" i="21"/>
  <c r="AA749" i="21"/>
  <c r="E750" i="21"/>
  <c r="F750" i="21"/>
  <c r="G750" i="21"/>
  <c r="H750" i="21"/>
  <c r="I750" i="21"/>
  <c r="J750" i="21"/>
  <c r="K750" i="21"/>
  <c r="L750" i="21"/>
  <c r="M750" i="21"/>
  <c r="N750" i="21"/>
  <c r="O750" i="21"/>
  <c r="P750" i="21" s="1"/>
  <c r="Q750" i="21"/>
  <c r="R750" i="21"/>
  <c r="S750" i="21"/>
  <c r="T750" i="21"/>
  <c r="U750" i="21"/>
  <c r="V750" i="21"/>
  <c r="W750" i="21"/>
  <c r="X750" i="21"/>
  <c r="Y750" i="21"/>
  <c r="Z750" i="21"/>
  <c r="AA750" i="21"/>
  <c r="E751" i="21"/>
  <c r="F751" i="21"/>
  <c r="G751" i="21"/>
  <c r="H751" i="21"/>
  <c r="I751" i="21"/>
  <c r="J751" i="21"/>
  <c r="K751" i="21"/>
  <c r="L751" i="21"/>
  <c r="M751" i="21"/>
  <c r="N751" i="21"/>
  <c r="O751" i="21"/>
  <c r="P751" i="21"/>
  <c r="Q751" i="21"/>
  <c r="R751" i="21"/>
  <c r="S751" i="21"/>
  <c r="T751" i="21"/>
  <c r="U751" i="21"/>
  <c r="V751" i="21"/>
  <c r="W751" i="21"/>
  <c r="X751" i="21"/>
  <c r="Y751" i="21"/>
  <c r="Z751" i="21"/>
  <c r="AA751" i="21"/>
  <c r="E752" i="21"/>
  <c r="F752" i="21"/>
  <c r="G752" i="21"/>
  <c r="H752" i="21"/>
  <c r="I752" i="21"/>
  <c r="J752" i="21"/>
  <c r="K752" i="21"/>
  <c r="L752" i="21"/>
  <c r="M752" i="21"/>
  <c r="N752" i="21"/>
  <c r="O752" i="21"/>
  <c r="P752" i="21"/>
  <c r="Q752" i="21"/>
  <c r="R752" i="21"/>
  <c r="S752" i="21"/>
  <c r="T752" i="21"/>
  <c r="U752" i="21"/>
  <c r="V752" i="21"/>
  <c r="W752" i="21"/>
  <c r="Y752" i="21" s="1"/>
  <c r="X752" i="21"/>
  <c r="Z752" i="21"/>
  <c r="AA752" i="21"/>
  <c r="E753" i="21"/>
  <c r="F753" i="21"/>
  <c r="G753" i="21"/>
  <c r="H753" i="21"/>
  <c r="I753" i="21"/>
  <c r="J753" i="21"/>
  <c r="K753" i="21"/>
  <c r="L753" i="21"/>
  <c r="M753" i="21"/>
  <c r="N753" i="21"/>
  <c r="O753" i="21"/>
  <c r="Q753" i="21"/>
  <c r="R753" i="21"/>
  <c r="S753" i="21"/>
  <c r="T753" i="21"/>
  <c r="U753" i="21"/>
  <c r="V753" i="21"/>
  <c r="W753" i="21"/>
  <c r="Y753" i="21" s="1"/>
  <c r="X753" i="21"/>
  <c r="Z753" i="21"/>
  <c r="AA753" i="21"/>
  <c r="E754" i="21"/>
  <c r="F754" i="21"/>
  <c r="G754" i="21"/>
  <c r="H754" i="21"/>
  <c r="I754" i="21"/>
  <c r="J754" i="21"/>
  <c r="K754" i="21"/>
  <c r="L754" i="21"/>
  <c r="M754" i="21"/>
  <c r="N754" i="21"/>
  <c r="P754" i="21" s="1"/>
  <c r="O754" i="21"/>
  <c r="Q754" i="21"/>
  <c r="R754" i="21"/>
  <c r="S754" i="21"/>
  <c r="T754" i="21"/>
  <c r="U754" i="21"/>
  <c r="V754" i="21"/>
  <c r="W754" i="21"/>
  <c r="Y754" i="21" s="1"/>
  <c r="X754" i="21"/>
  <c r="Z754" i="21"/>
  <c r="AA754" i="21"/>
  <c r="E755" i="21"/>
  <c r="F755" i="21"/>
  <c r="G755" i="21"/>
  <c r="H755" i="21"/>
  <c r="I755" i="21"/>
  <c r="J755" i="21"/>
  <c r="K755" i="21"/>
  <c r="L755" i="21"/>
  <c r="M755" i="21"/>
  <c r="N755" i="21"/>
  <c r="P755" i="21" s="1"/>
  <c r="O755" i="21"/>
  <c r="Q755" i="21"/>
  <c r="R755" i="21"/>
  <c r="S755" i="21"/>
  <c r="T755" i="21"/>
  <c r="U755" i="21"/>
  <c r="V755" i="21"/>
  <c r="W755" i="21"/>
  <c r="Y755" i="21" s="1"/>
  <c r="X755" i="21"/>
  <c r="Z755" i="21"/>
  <c r="AA755" i="21"/>
  <c r="E756" i="21"/>
  <c r="F756" i="21"/>
  <c r="G756" i="21"/>
  <c r="H756" i="21"/>
  <c r="I756" i="21"/>
  <c r="J756" i="21"/>
  <c r="K756" i="21"/>
  <c r="L756" i="21"/>
  <c r="M756" i="21"/>
  <c r="N756" i="21"/>
  <c r="P756" i="21" s="1"/>
  <c r="O756" i="21"/>
  <c r="Q756" i="21"/>
  <c r="R756" i="21"/>
  <c r="S756" i="21"/>
  <c r="T756" i="21"/>
  <c r="U756" i="21"/>
  <c r="V756" i="21"/>
  <c r="W756" i="21"/>
  <c r="X756" i="21"/>
  <c r="Y756" i="21"/>
  <c r="Z756" i="21"/>
  <c r="AA756" i="21"/>
  <c r="E757" i="21"/>
  <c r="F757" i="21"/>
  <c r="G757" i="21"/>
  <c r="H757" i="21"/>
  <c r="I757" i="21"/>
  <c r="J757" i="21"/>
  <c r="K757" i="21"/>
  <c r="L757" i="21"/>
  <c r="M757" i="21"/>
  <c r="N757" i="21"/>
  <c r="O757" i="21"/>
  <c r="P757" i="21"/>
  <c r="Q757" i="21"/>
  <c r="R757" i="21"/>
  <c r="S757" i="21"/>
  <c r="T757" i="21"/>
  <c r="U757" i="21"/>
  <c r="V757" i="21"/>
  <c r="W757" i="21"/>
  <c r="X757" i="21"/>
  <c r="Y757" i="21" s="1"/>
  <c r="Z757" i="21"/>
  <c r="AA757" i="21"/>
  <c r="E758" i="21"/>
  <c r="F758" i="21"/>
  <c r="G758" i="21"/>
  <c r="H758" i="21"/>
  <c r="I758" i="21"/>
  <c r="J758" i="21"/>
  <c r="K758" i="21"/>
  <c r="L758" i="21"/>
  <c r="M758" i="21"/>
  <c r="N758" i="21"/>
  <c r="O758" i="21"/>
  <c r="P758" i="21" s="1"/>
  <c r="Q758" i="21"/>
  <c r="R758" i="21"/>
  <c r="S758" i="21"/>
  <c r="T758" i="21"/>
  <c r="U758" i="21"/>
  <c r="V758" i="21"/>
  <c r="W758" i="21"/>
  <c r="X758" i="21"/>
  <c r="Y758" i="21"/>
  <c r="Z758" i="21"/>
  <c r="AA758" i="21"/>
  <c r="E759" i="21"/>
  <c r="F759" i="21"/>
  <c r="G759" i="21"/>
  <c r="H759" i="21"/>
  <c r="I759" i="21"/>
  <c r="J759" i="21"/>
  <c r="K759" i="21"/>
  <c r="L759" i="21"/>
  <c r="M759" i="21"/>
  <c r="N759" i="21"/>
  <c r="O759" i="21"/>
  <c r="P759" i="21"/>
  <c r="Q759" i="21"/>
  <c r="R759" i="21"/>
  <c r="S759" i="21"/>
  <c r="T759" i="21"/>
  <c r="U759" i="21"/>
  <c r="V759" i="21"/>
  <c r="W759" i="21"/>
  <c r="X759" i="21"/>
  <c r="Y759" i="21"/>
  <c r="Z759" i="21"/>
  <c r="AA759" i="21"/>
  <c r="E760" i="21"/>
  <c r="F760" i="21"/>
  <c r="G760" i="21"/>
  <c r="H760" i="21"/>
  <c r="I760" i="21"/>
  <c r="J760" i="21"/>
  <c r="K760" i="21"/>
  <c r="L760" i="21"/>
  <c r="M760" i="21"/>
  <c r="N760" i="21"/>
  <c r="O760" i="21"/>
  <c r="P760" i="21"/>
  <c r="Q760" i="21"/>
  <c r="R760" i="21"/>
  <c r="S760" i="21"/>
  <c r="T760" i="21"/>
  <c r="U760" i="21"/>
  <c r="V760" i="21"/>
  <c r="W760" i="21"/>
  <c r="Y760" i="21" s="1"/>
  <c r="X760" i="21"/>
  <c r="Z760" i="21"/>
  <c r="AA760" i="21"/>
  <c r="E761" i="21"/>
  <c r="F761" i="21"/>
  <c r="G761" i="21"/>
  <c r="H761" i="21"/>
  <c r="I761" i="21"/>
  <c r="J761" i="21"/>
  <c r="K761" i="21"/>
  <c r="L761" i="21"/>
  <c r="M761" i="21"/>
  <c r="N761" i="21"/>
  <c r="P761" i="21" s="1"/>
  <c r="O761" i="21"/>
  <c r="Q761" i="21"/>
  <c r="R761" i="21"/>
  <c r="S761" i="21"/>
  <c r="T761" i="21"/>
  <c r="U761" i="21"/>
  <c r="V761" i="21"/>
  <c r="W761" i="21"/>
  <c r="Y761" i="21" s="1"/>
  <c r="X761" i="21"/>
  <c r="Z761" i="21"/>
  <c r="AA761" i="21"/>
  <c r="E762" i="21"/>
  <c r="F762" i="21"/>
  <c r="G762" i="21"/>
  <c r="H762" i="21"/>
  <c r="I762" i="21"/>
  <c r="J762" i="21"/>
  <c r="K762" i="21"/>
  <c r="L762" i="21"/>
  <c r="M762" i="21"/>
  <c r="N762" i="21"/>
  <c r="P762" i="21" s="1"/>
  <c r="O762" i="21"/>
  <c r="Q762" i="21"/>
  <c r="R762" i="21"/>
  <c r="S762" i="21"/>
  <c r="T762" i="21"/>
  <c r="U762" i="21"/>
  <c r="V762" i="21"/>
  <c r="W762" i="21"/>
  <c r="X762" i="21"/>
  <c r="Y762" i="21" s="1"/>
  <c r="Z762" i="21"/>
  <c r="AA762" i="21"/>
  <c r="E763" i="21"/>
  <c r="F763" i="21"/>
  <c r="G763" i="21"/>
  <c r="H763" i="21"/>
  <c r="I763" i="21"/>
  <c r="J763" i="21"/>
  <c r="K763" i="21"/>
  <c r="L763" i="21"/>
  <c r="M763" i="21"/>
  <c r="N763" i="21"/>
  <c r="O763" i="21"/>
  <c r="P763" i="21" s="1"/>
  <c r="Q763" i="21"/>
  <c r="R763" i="21"/>
  <c r="S763" i="21"/>
  <c r="T763" i="21"/>
  <c r="U763" i="21"/>
  <c r="V763" i="21"/>
  <c r="W763" i="21"/>
  <c r="Y763" i="21" s="1"/>
  <c r="X763" i="21"/>
  <c r="Z763" i="21"/>
  <c r="AA763" i="21"/>
  <c r="E764" i="21"/>
  <c r="F764" i="21"/>
  <c r="G764" i="21"/>
  <c r="H764" i="21"/>
  <c r="I764" i="21"/>
  <c r="J764" i="21"/>
  <c r="K764" i="21"/>
  <c r="L764" i="21"/>
  <c r="M764" i="21"/>
  <c r="N764" i="21"/>
  <c r="P764" i="21" s="1"/>
  <c r="O764" i="21"/>
  <c r="Q764" i="21"/>
  <c r="R764" i="21"/>
  <c r="S764" i="21"/>
  <c r="T764" i="21"/>
  <c r="U764" i="21"/>
  <c r="V764" i="21"/>
  <c r="W764" i="21"/>
  <c r="X764" i="21"/>
  <c r="Y764" i="21"/>
  <c r="Z764" i="21"/>
  <c r="AA764" i="21"/>
  <c r="E765" i="21"/>
  <c r="F765" i="21"/>
  <c r="G765" i="21"/>
  <c r="H765" i="21"/>
  <c r="I765" i="21"/>
  <c r="J765" i="21"/>
  <c r="K765" i="21"/>
  <c r="L765" i="21"/>
  <c r="M765" i="21"/>
  <c r="N765" i="21"/>
  <c r="O765" i="21"/>
  <c r="P765" i="21"/>
  <c r="Q765" i="21"/>
  <c r="R765" i="21"/>
  <c r="S765" i="21"/>
  <c r="T765" i="21"/>
  <c r="U765" i="21"/>
  <c r="V765" i="21"/>
  <c r="W765" i="21"/>
  <c r="X765" i="21"/>
  <c r="Y765" i="21" s="1"/>
  <c r="Z765" i="21"/>
  <c r="AA765" i="21"/>
  <c r="E766" i="21"/>
  <c r="F766" i="21"/>
  <c r="G766" i="21"/>
  <c r="H766" i="21"/>
  <c r="I766" i="21"/>
  <c r="J766" i="21"/>
  <c r="K766" i="21"/>
  <c r="L766" i="21"/>
  <c r="M766" i="21"/>
  <c r="N766" i="21"/>
  <c r="O766" i="21"/>
  <c r="P766" i="21" s="1"/>
  <c r="Q766" i="21"/>
  <c r="R766" i="21"/>
  <c r="S766" i="21"/>
  <c r="T766" i="21"/>
  <c r="U766" i="21"/>
  <c r="V766" i="21"/>
  <c r="W766" i="21"/>
  <c r="X766" i="21"/>
  <c r="Y766" i="21"/>
  <c r="Z766" i="21"/>
  <c r="AA766" i="21"/>
  <c r="E767" i="21"/>
  <c r="F767" i="21"/>
  <c r="G767" i="21"/>
  <c r="H767" i="21"/>
  <c r="I767" i="21"/>
  <c r="J767" i="21"/>
  <c r="K767" i="21"/>
  <c r="L767" i="21"/>
  <c r="M767" i="21"/>
  <c r="N767" i="21"/>
  <c r="O767" i="21"/>
  <c r="P767" i="21"/>
  <c r="Q767" i="21"/>
  <c r="R767" i="21"/>
  <c r="S767" i="21"/>
  <c r="T767" i="21"/>
  <c r="U767" i="21"/>
  <c r="V767" i="21"/>
  <c r="W767" i="21"/>
  <c r="X767" i="21"/>
  <c r="Y767" i="21"/>
  <c r="Z767" i="21"/>
  <c r="AA767" i="21"/>
  <c r="E768" i="21"/>
  <c r="F768" i="21"/>
  <c r="G768" i="21"/>
  <c r="H768" i="21"/>
  <c r="I768" i="21"/>
  <c r="J768" i="21"/>
  <c r="K768" i="21"/>
  <c r="L768" i="21"/>
  <c r="M768" i="21"/>
  <c r="N768" i="21"/>
  <c r="O768" i="21"/>
  <c r="P768" i="21"/>
  <c r="Q768" i="21"/>
  <c r="R768" i="21"/>
  <c r="S768" i="21"/>
  <c r="T768" i="21"/>
  <c r="U768" i="21"/>
  <c r="V768" i="21"/>
  <c r="W768" i="21"/>
  <c r="Y768" i="21" s="1"/>
  <c r="X768" i="21"/>
  <c r="Z768" i="21"/>
  <c r="AA768" i="21"/>
  <c r="E769" i="21"/>
  <c r="F769" i="21"/>
  <c r="G769" i="21"/>
  <c r="H769" i="21"/>
  <c r="I769" i="21"/>
  <c r="J769" i="21"/>
  <c r="K769" i="21"/>
  <c r="L769" i="21"/>
  <c r="M769" i="21"/>
  <c r="N769" i="21"/>
  <c r="O769" i="21"/>
  <c r="Q769" i="21"/>
  <c r="R769" i="21"/>
  <c r="S769" i="21"/>
  <c r="T769" i="21"/>
  <c r="U769" i="21"/>
  <c r="V769" i="21"/>
  <c r="W769" i="21"/>
  <c r="Y769" i="21" s="1"/>
  <c r="X769" i="21"/>
  <c r="Z769" i="21"/>
  <c r="AA769" i="21"/>
  <c r="E770" i="21"/>
  <c r="F770" i="21"/>
  <c r="G770" i="21"/>
  <c r="H770" i="21"/>
  <c r="I770" i="21"/>
  <c r="J770" i="21"/>
  <c r="K770" i="21"/>
  <c r="L770" i="21"/>
  <c r="M770" i="21"/>
  <c r="N770" i="21"/>
  <c r="P770" i="21" s="1"/>
  <c r="O770" i="21"/>
  <c r="Q770" i="21"/>
  <c r="R770" i="21"/>
  <c r="S770" i="21"/>
  <c r="T770" i="21"/>
  <c r="U770" i="21"/>
  <c r="V770" i="21"/>
  <c r="W770" i="21"/>
  <c r="X770" i="21"/>
  <c r="Y770" i="21" s="1"/>
  <c r="Z770" i="21"/>
  <c r="AA770" i="21"/>
  <c r="E771" i="21"/>
  <c r="F771" i="21"/>
  <c r="G771" i="21"/>
  <c r="H771" i="21"/>
  <c r="I771" i="21"/>
  <c r="J771" i="21"/>
  <c r="K771" i="21"/>
  <c r="L771" i="21"/>
  <c r="M771" i="21"/>
  <c r="N771" i="21"/>
  <c r="O771" i="21"/>
  <c r="P771" i="21" s="1"/>
  <c r="Q771" i="21"/>
  <c r="R771" i="21"/>
  <c r="S771" i="21"/>
  <c r="T771" i="21"/>
  <c r="U771" i="21"/>
  <c r="V771" i="21"/>
  <c r="W771" i="21"/>
  <c r="Y771" i="21" s="1"/>
  <c r="X771" i="21"/>
  <c r="Z771" i="21"/>
  <c r="AA771" i="21"/>
  <c r="E772" i="21"/>
  <c r="F772" i="21"/>
  <c r="G772" i="21"/>
  <c r="H772" i="21"/>
  <c r="I772" i="21"/>
  <c r="J772" i="21"/>
  <c r="K772" i="21"/>
  <c r="L772" i="21"/>
  <c r="M772" i="21"/>
  <c r="N772" i="21"/>
  <c r="P772" i="21" s="1"/>
  <c r="O772" i="21"/>
  <c r="Q772" i="21"/>
  <c r="R772" i="21"/>
  <c r="S772" i="21"/>
  <c r="T772" i="21"/>
  <c r="U772" i="21"/>
  <c r="V772" i="21"/>
  <c r="W772" i="21"/>
  <c r="X772" i="21"/>
  <c r="Y772" i="21"/>
  <c r="Z772" i="21"/>
  <c r="AA772" i="21"/>
  <c r="E773" i="21"/>
  <c r="F773" i="21"/>
  <c r="G773" i="21"/>
  <c r="H773" i="21"/>
  <c r="I773" i="21"/>
  <c r="J773" i="21"/>
  <c r="K773" i="21"/>
  <c r="L773" i="21"/>
  <c r="M773" i="21"/>
  <c r="N773" i="21"/>
  <c r="O773" i="21"/>
  <c r="P773" i="21"/>
  <c r="Q773" i="21"/>
  <c r="R773" i="21"/>
  <c r="S773" i="21"/>
  <c r="T773" i="21"/>
  <c r="U773" i="21"/>
  <c r="V773" i="21"/>
  <c r="W773" i="21"/>
  <c r="X773" i="21"/>
  <c r="Y773" i="21" s="1"/>
  <c r="Z773" i="21"/>
  <c r="AA773" i="21"/>
  <c r="E774" i="21"/>
  <c r="F774" i="21"/>
  <c r="G774" i="21"/>
  <c r="H774" i="21"/>
  <c r="I774" i="21"/>
  <c r="J774" i="21"/>
  <c r="K774" i="21"/>
  <c r="L774" i="21"/>
  <c r="M774" i="21"/>
  <c r="N774" i="21"/>
  <c r="O774" i="21"/>
  <c r="P774" i="21" s="1"/>
  <c r="Q774" i="21"/>
  <c r="R774" i="21"/>
  <c r="S774" i="21"/>
  <c r="T774" i="21"/>
  <c r="U774" i="21"/>
  <c r="V774" i="21"/>
  <c r="W774" i="21"/>
  <c r="X774" i="21"/>
  <c r="Y774" i="21"/>
  <c r="Z774" i="21"/>
  <c r="AA774" i="21"/>
  <c r="E775" i="21"/>
  <c r="F775" i="21"/>
  <c r="G775" i="21"/>
  <c r="H775" i="21"/>
  <c r="I775" i="21"/>
  <c r="J775" i="21"/>
  <c r="K775" i="21"/>
  <c r="L775" i="21"/>
  <c r="M775" i="21"/>
  <c r="N775" i="21"/>
  <c r="O775" i="21"/>
  <c r="P775" i="21"/>
  <c r="Q775" i="21"/>
  <c r="R775" i="21"/>
  <c r="S775" i="21"/>
  <c r="T775" i="21"/>
  <c r="U775" i="21"/>
  <c r="V775" i="21"/>
  <c r="W775" i="21"/>
  <c r="X775" i="21"/>
  <c r="Y775" i="21"/>
  <c r="Z775" i="21"/>
  <c r="AA775" i="21"/>
  <c r="E776" i="21"/>
  <c r="F776" i="21"/>
  <c r="G776" i="21"/>
  <c r="H776" i="21"/>
  <c r="I776" i="21"/>
  <c r="J776" i="21"/>
  <c r="K776" i="21"/>
  <c r="L776" i="21"/>
  <c r="M776" i="21"/>
  <c r="N776" i="21"/>
  <c r="O776" i="21"/>
  <c r="P776" i="21"/>
  <c r="Q776" i="21"/>
  <c r="R776" i="21"/>
  <c r="S776" i="21"/>
  <c r="T776" i="21"/>
  <c r="U776" i="21"/>
  <c r="V776" i="21"/>
  <c r="W776" i="21"/>
  <c r="Y776" i="21" s="1"/>
  <c r="X776" i="21"/>
  <c r="Z776" i="21"/>
  <c r="AA776" i="21"/>
  <c r="E777" i="21"/>
  <c r="F777" i="21"/>
  <c r="G777" i="21"/>
  <c r="H777" i="21"/>
  <c r="I777" i="21"/>
  <c r="J777" i="21"/>
  <c r="K777" i="21"/>
  <c r="L777" i="21"/>
  <c r="M777" i="21"/>
  <c r="N777" i="21"/>
  <c r="O777" i="21"/>
  <c r="Q777" i="21"/>
  <c r="R777" i="21"/>
  <c r="S777" i="21"/>
  <c r="T777" i="21"/>
  <c r="U777" i="21"/>
  <c r="V777" i="21"/>
  <c r="W777" i="21"/>
  <c r="Y777" i="21" s="1"/>
  <c r="X777" i="21"/>
  <c r="Z777" i="21"/>
  <c r="AA777" i="21"/>
  <c r="E778" i="21"/>
  <c r="F778" i="21"/>
  <c r="G778" i="21"/>
  <c r="H778" i="21"/>
  <c r="I778" i="21"/>
  <c r="J778" i="21"/>
  <c r="K778" i="21"/>
  <c r="L778" i="21"/>
  <c r="M778" i="21"/>
  <c r="N778" i="21"/>
  <c r="P778" i="21" s="1"/>
  <c r="O778" i="21"/>
  <c r="Q778" i="21"/>
  <c r="R778" i="21"/>
  <c r="S778" i="21"/>
  <c r="T778" i="21"/>
  <c r="U778" i="21"/>
  <c r="V778" i="21"/>
  <c r="W778" i="21"/>
  <c r="Y778" i="21" s="1"/>
  <c r="X778" i="21"/>
  <c r="Z778" i="21"/>
  <c r="AA778" i="21"/>
  <c r="E779" i="21"/>
  <c r="F779" i="21"/>
  <c r="G779" i="21"/>
  <c r="H779" i="21"/>
  <c r="I779" i="21"/>
  <c r="J779" i="21"/>
  <c r="K779" i="21"/>
  <c r="L779" i="21"/>
  <c r="M779" i="21"/>
  <c r="N779" i="21"/>
  <c r="P779" i="21" s="1"/>
  <c r="O779" i="21"/>
  <c r="Q779" i="21"/>
  <c r="R779" i="21"/>
  <c r="S779" i="21"/>
  <c r="T779" i="21"/>
  <c r="U779" i="21"/>
  <c r="V779" i="21"/>
  <c r="W779" i="21"/>
  <c r="Y779" i="21" s="1"/>
  <c r="X779" i="21"/>
  <c r="Z779" i="21"/>
  <c r="AA779" i="21"/>
  <c r="E780" i="21"/>
  <c r="F780" i="21"/>
  <c r="G780" i="21"/>
  <c r="H780" i="21"/>
  <c r="I780" i="21"/>
  <c r="J780" i="21"/>
  <c r="K780" i="21"/>
  <c r="L780" i="21"/>
  <c r="M780" i="21"/>
  <c r="N780" i="21"/>
  <c r="P780" i="21" s="1"/>
  <c r="O780" i="21"/>
  <c r="Q780" i="21"/>
  <c r="R780" i="21"/>
  <c r="S780" i="21"/>
  <c r="T780" i="21"/>
  <c r="U780" i="21"/>
  <c r="V780" i="21"/>
  <c r="W780" i="21"/>
  <c r="X780" i="21"/>
  <c r="Y780" i="21"/>
  <c r="Z780" i="21"/>
  <c r="AA780" i="21"/>
  <c r="E781" i="21"/>
  <c r="F781" i="21"/>
  <c r="G781" i="21"/>
  <c r="H781" i="21"/>
  <c r="I781" i="21"/>
  <c r="J781" i="21"/>
  <c r="K781" i="21"/>
  <c r="L781" i="21"/>
  <c r="M781" i="21"/>
  <c r="N781" i="21"/>
  <c r="O781" i="21"/>
  <c r="P781" i="21"/>
  <c r="Q781" i="21"/>
  <c r="R781" i="21"/>
  <c r="S781" i="21"/>
  <c r="T781" i="21"/>
  <c r="U781" i="21"/>
  <c r="V781" i="21"/>
  <c r="W781" i="21"/>
  <c r="X781" i="21"/>
  <c r="Y781" i="21" s="1"/>
  <c r="Z781" i="21"/>
  <c r="AA781" i="21"/>
  <c r="E782" i="21"/>
  <c r="F782" i="21"/>
  <c r="G782" i="21"/>
  <c r="H782" i="21"/>
  <c r="I782" i="21"/>
  <c r="J782" i="21"/>
  <c r="K782" i="21"/>
  <c r="L782" i="21"/>
  <c r="M782" i="21"/>
  <c r="N782" i="21"/>
  <c r="O782" i="21"/>
  <c r="P782" i="21" s="1"/>
  <c r="Q782" i="21"/>
  <c r="R782" i="21"/>
  <c r="S782" i="21"/>
  <c r="T782" i="21"/>
  <c r="U782" i="21"/>
  <c r="V782" i="21"/>
  <c r="W782" i="21"/>
  <c r="X782" i="21"/>
  <c r="Y782" i="21"/>
  <c r="Z782" i="21"/>
  <c r="AA782" i="21"/>
  <c r="E783" i="21"/>
  <c r="F783" i="21"/>
  <c r="G783" i="21"/>
  <c r="H783" i="21"/>
  <c r="I783" i="21"/>
  <c r="J783" i="21"/>
  <c r="K783" i="21"/>
  <c r="L783" i="21"/>
  <c r="M783" i="21"/>
  <c r="N783" i="21"/>
  <c r="O783" i="21"/>
  <c r="P783" i="21"/>
  <c r="Q783" i="21"/>
  <c r="R783" i="21"/>
  <c r="S783" i="21"/>
  <c r="T783" i="21"/>
  <c r="U783" i="21"/>
  <c r="V783" i="21"/>
  <c r="W783" i="21"/>
  <c r="X783" i="21"/>
  <c r="Y783" i="21"/>
  <c r="Z783" i="21"/>
  <c r="AA783" i="21"/>
  <c r="E784" i="21"/>
  <c r="F784" i="21"/>
  <c r="G784" i="21"/>
  <c r="H784" i="21"/>
  <c r="I784" i="21"/>
  <c r="J784" i="21"/>
  <c r="K784" i="21"/>
  <c r="L784" i="21"/>
  <c r="M784" i="21"/>
  <c r="N784" i="21"/>
  <c r="O784" i="21"/>
  <c r="P784" i="21"/>
  <c r="Q784" i="21"/>
  <c r="R784" i="21"/>
  <c r="S784" i="21"/>
  <c r="T784" i="21"/>
  <c r="U784" i="21"/>
  <c r="V784" i="21"/>
  <c r="W784" i="21"/>
  <c r="Y784" i="21" s="1"/>
  <c r="X784" i="21"/>
  <c r="Z784" i="21"/>
  <c r="AA784" i="21"/>
  <c r="E785" i="21"/>
  <c r="F785" i="21"/>
  <c r="G785" i="21"/>
  <c r="H785" i="21"/>
  <c r="I785" i="21"/>
  <c r="J785" i="21"/>
  <c r="K785" i="21"/>
  <c r="L785" i="21"/>
  <c r="M785" i="21"/>
  <c r="N785" i="21"/>
  <c r="O785" i="21"/>
  <c r="Q785" i="21"/>
  <c r="R785" i="21"/>
  <c r="S785" i="21"/>
  <c r="T785" i="21"/>
  <c r="U785" i="21"/>
  <c r="V785" i="21"/>
  <c r="W785" i="21"/>
  <c r="Y785" i="21" s="1"/>
  <c r="X785" i="21"/>
  <c r="Z785" i="21"/>
  <c r="AA785" i="21"/>
  <c r="E786" i="21"/>
  <c r="F786" i="21"/>
  <c r="G786" i="21"/>
  <c r="H786" i="21"/>
  <c r="I786" i="21"/>
  <c r="J786" i="21"/>
  <c r="K786" i="21"/>
  <c r="L786" i="21"/>
  <c r="M786" i="21"/>
  <c r="N786" i="21"/>
  <c r="P786" i="21" s="1"/>
  <c r="O786" i="21"/>
  <c r="Q786" i="21"/>
  <c r="R786" i="21"/>
  <c r="S786" i="21"/>
  <c r="T786" i="21"/>
  <c r="U786" i="21"/>
  <c r="V786" i="21"/>
  <c r="W786" i="21"/>
  <c r="Y786" i="21" s="1"/>
  <c r="X786" i="21"/>
  <c r="Z786" i="21"/>
  <c r="AA786" i="21"/>
  <c r="E787" i="21"/>
  <c r="F787" i="21"/>
  <c r="G787" i="21"/>
  <c r="H787" i="21"/>
  <c r="I787" i="21"/>
  <c r="J787" i="21"/>
  <c r="K787" i="21"/>
  <c r="L787" i="21"/>
  <c r="M787" i="21"/>
  <c r="N787" i="21"/>
  <c r="P787" i="21" s="1"/>
  <c r="O787" i="21"/>
  <c r="Q787" i="21"/>
  <c r="R787" i="21"/>
  <c r="S787" i="21"/>
  <c r="T787" i="21"/>
  <c r="U787" i="21"/>
  <c r="V787" i="21"/>
  <c r="W787" i="21"/>
  <c r="Y787" i="21" s="1"/>
  <c r="X787" i="21"/>
  <c r="Z787" i="21"/>
  <c r="AA787" i="21"/>
  <c r="E788" i="21"/>
  <c r="F788" i="21"/>
  <c r="G788" i="21"/>
  <c r="H788" i="21"/>
  <c r="I788" i="21"/>
  <c r="J788" i="21"/>
  <c r="K788" i="21"/>
  <c r="L788" i="21"/>
  <c r="M788" i="21"/>
  <c r="N788" i="21"/>
  <c r="P788" i="21" s="1"/>
  <c r="O788" i="21"/>
  <c r="Q788" i="21"/>
  <c r="R788" i="21"/>
  <c r="S788" i="21"/>
  <c r="T788" i="21"/>
  <c r="U788" i="21"/>
  <c r="V788" i="21"/>
  <c r="W788" i="21"/>
  <c r="X788" i="21"/>
  <c r="Y788" i="21"/>
  <c r="Z788" i="21"/>
  <c r="AA788" i="21"/>
  <c r="E789" i="21"/>
  <c r="F789" i="21"/>
  <c r="G789" i="21"/>
  <c r="H789" i="21"/>
  <c r="I789" i="21"/>
  <c r="J789" i="21"/>
  <c r="K789" i="21"/>
  <c r="L789" i="21"/>
  <c r="M789" i="21"/>
  <c r="N789" i="21"/>
  <c r="O789" i="21"/>
  <c r="P789" i="21"/>
  <c r="Q789" i="21"/>
  <c r="R789" i="21"/>
  <c r="S789" i="21"/>
  <c r="T789" i="21"/>
  <c r="U789" i="21"/>
  <c r="V789" i="21"/>
  <c r="W789" i="21"/>
  <c r="X789" i="21"/>
  <c r="Y789" i="21" s="1"/>
  <c r="Z789" i="21"/>
  <c r="AA789" i="21"/>
  <c r="E790" i="21"/>
  <c r="F790" i="21"/>
  <c r="G790" i="21"/>
  <c r="H790" i="21"/>
  <c r="I790" i="21"/>
  <c r="J790" i="21"/>
  <c r="K790" i="21"/>
  <c r="L790" i="21"/>
  <c r="M790" i="21"/>
  <c r="N790" i="21"/>
  <c r="O790" i="21"/>
  <c r="P790" i="21" s="1"/>
  <c r="Q790" i="21"/>
  <c r="R790" i="21"/>
  <c r="S790" i="21"/>
  <c r="T790" i="21"/>
  <c r="U790" i="21"/>
  <c r="V790" i="21"/>
  <c r="W790" i="21"/>
  <c r="X790" i="21"/>
  <c r="Y790" i="21"/>
  <c r="Z790" i="21"/>
  <c r="AA790" i="21"/>
  <c r="E791" i="21"/>
  <c r="F791" i="21"/>
  <c r="G791" i="21"/>
  <c r="H791" i="21"/>
  <c r="I791" i="21"/>
  <c r="J791" i="21"/>
  <c r="K791" i="21"/>
  <c r="L791" i="21"/>
  <c r="M791" i="21"/>
  <c r="N791" i="21"/>
  <c r="O791" i="21"/>
  <c r="P791" i="21"/>
  <c r="Q791" i="21"/>
  <c r="R791" i="21"/>
  <c r="S791" i="21"/>
  <c r="T791" i="21"/>
  <c r="U791" i="21"/>
  <c r="V791" i="21"/>
  <c r="W791" i="21"/>
  <c r="X791" i="21"/>
  <c r="Y791" i="21"/>
  <c r="Z791" i="21"/>
  <c r="AA791" i="21"/>
  <c r="E792" i="21"/>
  <c r="F792" i="21"/>
  <c r="G792" i="21"/>
  <c r="H792" i="21"/>
  <c r="I792" i="21"/>
  <c r="J792" i="21"/>
  <c r="K792" i="21"/>
  <c r="L792" i="21"/>
  <c r="M792" i="21"/>
  <c r="N792" i="21"/>
  <c r="O792" i="21"/>
  <c r="P792" i="21"/>
  <c r="Q792" i="21"/>
  <c r="R792" i="21"/>
  <c r="S792" i="21"/>
  <c r="T792" i="21"/>
  <c r="U792" i="21"/>
  <c r="V792" i="21"/>
  <c r="W792" i="21"/>
  <c r="X792" i="21"/>
  <c r="Z792" i="21"/>
  <c r="AA792" i="21"/>
  <c r="E793" i="21"/>
  <c r="F793" i="21"/>
  <c r="G793" i="21"/>
  <c r="H793" i="21"/>
  <c r="I793" i="21"/>
  <c r="J793" i="21"/>
  <c r="K793" i="21"/>
  <c r="L793" i="21"/>
  <c r="M793" i="21"/>
  <c r="N793" i="21"/>
  <c r="P793" i="21" s="1"/>
  <c r="O793" i="21"/>
  <c r="Q793" i="21"/>
  <c r="R793" i="21"/>
  <c r="S793" i="21"/>
  <c r="T793" i="21"/>
  <c r="U793" i="21"/>
  <c r="V793" i="21"/>
  <c r="W793" i="21"/>
  <c r="Y793" i="21" s="1"/>
  <c r="X793" i="21"/>
  <c r="Z793" i="21"/>
  <c r="AA793" i="21"/>
  <c r="E794" i="21"/>
  <c r="F794" i="21"/>
  <c r="G794" i="21"/>
  <c r="H794" i="21"/>
  <c r="I794" i="21"/>
  <c r="J794" i="21"/>
  <c r="K794" i="21"/>
  <c r="L794" i="21"/>
  <c r="M794" i="21"/>
  <c r="N794" i="21"/>
  <c r="P794" i="21" s="1"/>
  <c r="O794" i="21"/>
  <c r="Q794" i="21"/>
  <c r="R794" i="21"/>
  <c r="S794" i="21"/>
  <c r="T794" i="21"/>
  <c r="U794" i="21"/>
  <c r="V794" i="21"/>
  <c r="W794" i="21"/>
  <c r="Y794" i="21" s="1"/>
  <c r="X794" i="21"/>
  <c r="Z794" i="21"/>
  <c r="AA794" i="21"/>
  <c r="E795" i="21"/>
  <c r="F795" i="21"/>
  <c r="G795" i="21"/>
  <c r="H795" i="21"/>
  <c r="I795" i="21"/>
  <c r="J795" i="21"/>
  <c r="K795" i="21"/>
  <c r="L795" i="21"/>
  <c r="M795" i="21"/>
  <c r="N795" i="21"/>
  <c r="P795" i="21" s="1"/>
  <c r="O795" i="21"/>
  <c r="Q795" i="21"/>
  <c r="R795" i="21"/>
  <c r="S795" i="21"/>
  <c r="T795" i="21"/>
  <c r="U795" i="21"/>
  <c r="V795" i="21"/>
  <c r="W795" i="21"/>
  <c r="Y795" i="21" s="1"/>
  <c r="X795" i="21"/>
  <c r="Z795" i="21"/>
  <c r="AA795" i="21"/>
  <c r="E796" i="21"/>
  <c r="F796" i="21"/>
  <c r="G796" i="21"/>
  <c r="H796" i="21"/>
  <c r="I796" i="21"/>
  <c r="J796" i="21"/>
  <c r="K796" i="21"/>
  <c r="L796" i="21"/>
  <c r="M796" i="21"/>
  <c r="N796" i="21"/>
  <c r="P796" i="21" s="1"/>
  <c r="O796" i="21"/>
  <c r="Q796" i="21"/>
  <c r="R796" i="21"/>
  <c r="S796" i="21"/>
  <c r="T796" i="21"/>
  <c r="U796" i="21"/>
  <c r="V796" i="21"/>
  <c r="W796" i="21"/>
  <c r="X796" i="21"/>
  <c r="Y796" i="21"/>
  <c r="Z796" i="21"/>
  <c r="AA796" i="21"/>
  <c r="E797" i="21"/>
  <c r="F797" i="21"/>
  <c r="G797" i="21"/>
  <c r="H797" i="21"/>
  <c r="I797" i="21"/>
  <c r="J797" i="21"/>
  <c r="K797" i="21"/>
  <c r="L797" i="21"/>
  <c r="M797" i="21"/>
  <c r="N797" i="21"/>
  <c r="O797" i="21"/>
  <c r="P797" i="21"/>
  <c r="Q797" i="21"/>
  <c r="R797" i="21"/>
  <c r="S797" i="21"/>
  <c r="T797" i="21"/>
  <c r="U797" i="21"/>
  <c r="V797" i="21"/>
  <c r="W797" i="21"/>
  <c r="X797" i="21"/>
  <c r="Y797" i="21" s="1"/>
  <c r="Z797" i="21"/>
  <c r="AA797" i="21"/>
  <c r="E798" i="21"/>
  <c r="F798" i="21"/>
  <c r="G798" i="21"/>
  <c r="H798" i="21"/>
  <c r="I798" i="21"/>
  <c r="J798" i="21"/>
  <c r="K798" i="21"/>
  <c r="L798" i="21"/>
  <c r="M798" i="21"/>
  <c r="N798" i="21"/>
  <c r="O798" i="21"/>
  <c r="P798" i="21" s="1"/>
  <c r="Q798" i="21"/>
  <c r="R798" i="21"/>
  <c r="S798" i="21"/>
  <c r="T798" i="21"/>
  <c r="U798" i="21"/>
  <c r="V798" i="21"/>
  <c r="W798" i="21"/>
  <c r="X798" i="21"/>
  <c r="Y798" i="21"/>
  <c r="Z798" i="21"/>
  <c r="AA798" i="21"/>
  <c r="E799" i="21"/>
  <c r="F799" i="21"/>
  <c r="G799" i="21"/>
  <c r="H799" i="21"/>
  <c r="I799" i="21"/>
  <c r="J799" i="21"/>
  <c r="K799" i="21"/>
  <c r="L799" i="21"/>
  <c r="M799" i="21"/>
  <c r="N799" i="21"/>
  <c r="O799" i="21"/>
  <c r="P799" i="21"/>
  <c r="Q799" i="21"/>
  <c r="R799" i="21"/>
  <c r="S799" i="21"/>
  <c r="T799" i="21"/>
  <c r="U799" i="21"/>
  <c r="V799" i="21"/>
  <c r="W799" i="21"/>
  <c r="X799" i="21"/>
  <c r="Y799" i="21"/>
  <c r="Z799" i="21"/>
  <c r="AA799" i="21"/>
  <c r="E800" i="21"/>
  <c r="F800" i="21"/>
  <c r="G800" i="21"/>
  <c r="H800" i="21"/>
  <c r="I800" i="21"/>
  <c r="J800" i="21"/>
  <c r="K800" i="21"/>
  <c r="L800" i="21"/>
  <c r="M800" i="21"/>
  <c r="N800" i="21"/>
  <c r="O800" i="21"/>
  <c r="P800" i="21"/>
  <c r="Q800" i="21"/>
  <c r="R800" i="21"/>
  <c r="S800" i="21"/>
  <c r="T800" i="21"/>
  <c r="U800" i="21"/>
  <c r="V800" i="21"/>
  <c r="W800" i="21"/>
  <c r="Y800" i="21" s="1"/>
  <c r="X800" i="21"/>
  <c r="Z800" i="21"/>
  <c r="AA800" i="21"/>
  <c r="E801" i="21"/>
  <c r="F801" i="21"/>
  <c r="G801" i="21"/>
  <c r="H801" i="21"/>
  <c r="I801" i="21"/>
  <c r="J801" i="21"/>
  <c r="K801" i="21"/>
  <c r="L801" i="21"/>
  <c r="M801" i="21"/>
  <c r="N801" i="21"/>
  <c r="O801" i="21"/>
  <c r="Q801" i="21"/>
  <c r="R801" i="21"/>
  <c r="S801" i="21"/>
  <c r="T801" i="21"/>
  <c r="U801" i="21"/>
  <c r="V801" i="21"/>
  <c r="W801" i="21"/>
  <c r="Y801" i="21" s="1"/>
  <c r="X801" i="21"/>
  <c r="Z801" i="21"/>
  <c r="AA801" i="21"/>
  <c r="E802" i="21"/>
  <c r="F802" i="21"/>
  <c r="G802" i="21"/>
  <c r="H802" i="21"/>
  <c r="I802" i="21"/>
  <c r="J802" i="21"/>
  <c r="K802" i="21"/>
  <c r="L802" i="21"/>
  <c r="M802" i="21"/>
  <c r="N802" i="21"/>
  <c r="P802" i="21" s="1"/>
  <c r="O802" i="21"/>
  <c r="Q802" i="21"/>
  <c r="R802" i="21"/>
  <c r="S802" i="21"/>
  <c r="T802" i="21"/>
  <c r="U802" i="21"/>
  <c r="V802" i="21"/>
  <c r="W802" i="21"/>
  <c r="Y802" i="21" s="1"/>
  <c r="X802" i="21"/>
  <c r="Z802" i="21"/>
  <c r="AA802" i="21"/>
  <c r="E803" i="21"/>
  <c r="F803" i="21"/>
  <c r="G803" i="21"/>
  <c r="H803" i="21"/>
  <c r="I803" i="21"/>
  <c r="J803" i="21"/>
  <c r="K803" i="21"/>
  <c r="L803" i="21"/>
  <c r="M803" i="21"/>
  <c r="N803" i="21"/>
  <c r="P803" i="21" s="1"/>
  <c r="O803" i="21"/>
  <c r="Q803" i="21"/>
  <c r="R803" i="21"/>
  <c r="S803" i="21"/>
  <c r="T803" i="21"/>
  <c r="U803" i="21"/>
  <c r="V803" i="21"/>
  <c r="W803" i="21"/>
  <c r="Y803" i="21" s="1"/>
  <c r="X803" i="21"/>
  <c r="Z803" i="21"/>
  <c r="AA803" i="21"/>
  <c r="E804" i="21"/>
  <c r="F804" i="21"/>
  <c r="G804" i="21"/>
  <c r="H804" i="21"/>
  <c r="I804" i="21"/>
  <c r="J804" i="21"/>
  <c r="K804" i="21"/>
  <c r="L804" i="21"/>
  <c r="M804" i="21"/>
  <c r="N804" i="21"/>
  <c r="P804" i="21" s="1"/>
  <c r="O804" i="21"/>
  <c r="Q804" i="21"/>
  <c r="R804" i="21"/>
  <c r="S804" i="21"/>
  <c r="T804" i="21"/>
  <c r="U804" i="21"/>
  <c r="V804" i="21"/>
  <c r="W804" i="21"/>
  <c r="X804" i="21"/>
  <c r="Y804" i="21"/>
  <c r="Z804" i="21"/>
  <c r="AA804" i="21"/>
  <c r="E805" i="21"/>
  <c r="F805" i="21"/>
  <c r="G805" i="21"/>
  <c r="H805" i="21"/>
  <c r="I805" i="21"/>
  <c r="J805" i="21"/>
  <c r="K805" i="21"/>
  <c r="L805" i="21"/>
  <c r="M805" i="21"/>
  <c r="N805" i="21"/>
  <c r="O805" i="21"/>
  <c r="P805" i="21"/>
  <c r="Q805" i="21"/>
  <c r="R805" i="21"/>
  <c r="S805" i="21"/>
  <c r="T805" i="21"/>
  <c r="U805" i="21"/>
  <c r="V805" i="21"/>
  <c r="W805" i="21"/>
  <c r="X805" i="21"/>
  <c r="Y805" i="21" s="1"/>
  <c r="Z805" i="21"/>
  <c r="AA805" i="21"/>
  <c r="E806" i="21"/>
  <c r="F806" i="21"/>
  <c r="G806" i="21"/>
  <c r="H806" i="21"/>
  <c r="I806" i="21"/>
  <c r="J806" i="21"/>
  <c r="K806" i="21"/>
  <c r="L806" i="21"/>
  <c r="M806" i="21"/>
  <c r="N806" i="21"/>
  <c r="O806" i="21"/>
  <c r="P806" i="21" s="1"/>
  <c r="Q806" i="21"/>
  <c r="R806" i="21"/>
  <c r="S806" i="21"/>
  <c r="T806" i="21"/>
  <c r="U806" i="21"/>
  <c r="V806" i="21"/>
  <c r="W806" i="21"/>
  <c r="X806" i="21"/>
  <c r="Y806" i="21"/>
  <c r="Z806" i="21"/>
  <c r="AA806" i="21"/>
  <c r="E807" i="21"/>
  <c r="F807" i="21"/>
  <c r="G807" i="21"/>
  <c r="H807" i="21"/>
  <c r="I807" i="21"/>
  <c r="J807" i="21"/>
  <c r="K807" i="21"/>
  <c r="L807" i="21"/>
  <c r="M807" i="21"/>
  <c r="N807" i="21"/>
  <c r="O807" i="21"/>
  <c r="P807" i="21"/>
  <c r="Q807" i="21"/>
  <c r="R807" i="21"/>
  <c r="S807" i="21"/>
  <c r="T807" i="21"/>
  <c r="U807" i="21"/>
  <c r="V807" i="21"/>
  <c r="W807" i="21"/>
  <c r="X807" i="21"/>
  <c r="Y807" i="21"/>
  <c r="Z807" i="21"/>
  <c r="AA807" i="21"/>
  <c r="E808" i="21"/>
  <c r="F808" i="21"/>
  <c r="G808" i="21"/>
  <c r="H808" i="21"/>
  <c r="I808" i="21"/>
  <c r="J808" i="21"/>
  <c r="K808" i="21"/>
  <c r="L808" i="21"/>
  <c r="M808" i="21"/>
  <c r="N808" i="21"/>
  <c r="O808" i="21"/>
  <c r="P808" i="21"/>
  <c r="Q808" i="21"/>
  <c r="R808" i="21"/>
  <c r="S808" i="21"/>
  <c r="T808" i="21"/>
  <c r="U808" i="21"/>
  <c r="V808" i="21"/>
  <c r="W808" i="21"/>
  <c r="Y808" i="21" s="1"/>
  <c r="X808" i="21"/>
  <c r="Z808" i="21"/>
  <c r="AA808" i="21"/>
  <c r="E809" i="21"/>
  <c r="F809" i="21"/>
  <c r="G809" i="21"/>
  <c r="H809" i="21"/>
  <c r="I809" i="21"/>
  <c r="J809" i="21"/>
  <c r="K809" i="21"/>
  <c r="L809" i="21"/>
  <c r="M809" i="21"/>
  <c r="N809" i="21"/>
  <c r="O809" i="21"/>
  <c r="Q809" i="21"/>
  <c r="R809" i="21"/>
  <c r="S809" i="21"/>
  <c r="T809" i="21"/>
  <c r="U809" i="21"/>
  <c r="V809" i="21"/>
  <c r="W809" i="21"/>
  <c r="Y809" i="21" s="1"/>
  <c r="X809" i="21"/>
  <c r="Z809" i="21"/>
  <c r="AA809" i="21"/>
  <c r="E810" i="21"/>
  <c r="F810" i="21"/>
  <c r="G810" i="21"/>
  <c r="H810" i="21"/>
  <c r="I810" i="21"/>
  <c r="J810" i="21"/>
  <c r="K810" i="21"/>
  <c r="L810" i="21"/>
  <c r="M810" i="21"/>
  <c r="N810" i="21"/>
  <c r="P810" i="21" s="1"/>
  <c r="O810" i="21"/>
  <c r="Q810" i="21"/>
  <c r="R810" i="21"/>
  <c r="S810" i="21"/>
  <c r="T810" i="21"/>
  <c r="U810" i="21"/>
  <c r="V810" i="21"/>
  <c r="W810" i="21"/>
  <c r="Y810" i="21" s="1"/>
  <c r="X810" i="21"/>
  <c r="Z810" i="21"/>
  <c r="AA810" i="21"/>
  <c r="E811" i="21"/>
  <c r="F811" i="21"/>
  <c r="G811" i="21"/>
  <c r="H811" i="21"/>
  <c r="I811" i="21"/>
  <c r="J811" i="21"/>
  <c r="K811" i="21"/>
  <c r="L811" i="21"/>
  <c r="M811" i="21"/>
  <c r="N811" i="21"/>
  <c r="P811" i="21" s="1"/>
  <c r="O811" i="21"/>
  <c r="Q811" i="21"/>
  <c r="R811" i="21"/>
  <c r="S811" i="21"/>
  <c r="T811" i="21"/>
  <c r="U811" i="21"/>
  <c r="V811" i="21"/>
  <c r="W811" i="21"/>
  <c r="Y811" i="21" s="1"/>
  <c r="X811" i="21"/>
  <c r="Z811" i="21"/>
  <c r="AA811" i="21"/>
  <c r="E812" i="21"/>
  <c r="F812" i="21"/>
  <c r="G812" i="21"/>
  <c r="H812" i="21"/>
  <c r="I812" i="21"/>
  <c r="J812" i="21"/>
  <c r="K812" i="21"/>
  <c r="L812" i="21"/>
  <c r="M812" i="21"/>
  <c r="N812" i="21"/>
  <c r="P812" i="21" s="1"/>
  <c r="O812" i="21"/>
  <c r="Q812" i="21"/>
  <c r="R812" i="21"/>
  <c r="S812" i="21"/>
  <c r="T812" i="21"/>
  <c r="U812" i="21"/>
  <c r="V812" i="21"/>
  <c r="W812" i="21"/>
  <c r="X812" i="21"/>
  <c r="Y812" i="21"/>
  <c r="Z812" i="21"/>
  <c r="AA812" i="21"/>
  <c r="E813" i="21"/>
  <c r="F813" i="21"/>
  <c r="G813" i="21"/>
  <c r="H813" i="21"/>
  <c r="I813" i="21"/>
  <c r="J813" i="21"/>
  <c r="K813" i="21"/>
  <c r="L813" i="21"/>
  <c r="M813" i="21"/>
  <c r="N813" i="21"/>
  <c r="O813" i="21"/>
  <c r="P813" i="21"/>
  <c r="Q813" i="21"/>
  <c r="R813" i="21"/>
  <c r="S813" i="21"/>
  <c r="T813" i="21"/>
  <c r="U813" i="21"/>
  <c r="V813" i="21"/>
  <c r="W813" i="21"/>
  <c r="X813" i="21"/>
  <c r="Y813" i="21" s="1"/>
  <c r="Z813" i="21"/>
  <c r="AA813" i="21"/>
  <c r="E814" i="21"/>
  <c r="F814" i="21"/>
  <c r="G814" i="21"/>
  <c r="H814" i="21"/>
  <c r="I814" i="21"/>
  <c r="J814" i="21"/>
  <c r="K814" i="21"/>
  <c r="L814" i="21"/>
  <c r="M814" i="21"/>
  <c r="N814" i="21"/>
  <c r="O814" i="21"/>
  <c r="P814" i="21" s="1"/>
  <c r="Q814" i="21"/>
  <c r="R814" i="21"/>
  <c r="S814" i="21"/>
  <c r="T814" i="21"/>
  <c r="U814" i="21"/>
  <c r="V814" i="21"/>
  <c r="W814" i="21"/>
  <c r="Y814" i="21" s="1"/>
  <c r="X814" i="21"/>
  <c r="Z814" i="21"/>
  <c r="AA814" i="21"/>
  <c r="E815" i="21"/>
  <c r="F815" i="21"/>
  <c r="G815" i="21"/>
  <c r="H815" i="21"/>
  <c r="I815" i="21"/>
  <c r="J815" i="21"/>
  <c r="K815" i="21"/>
  <c r="L815" i="21"/>
  <c r="M815" i="21"/>
  <c r="N815" i="21"/>
  <c r="P815" i="21" s="1"/>
  <c r="O815" i="21"/>
  <c r="Q815" i="21"/>
  <c r="R815" i="21"/>
  <c r="S815" i="21"/>
  <c r="T815" i="21"/>
  <c r="U815" i="21"/>
  <c r="V815" i="21"/>
  <c r="W815" i="21"/>
  <c r="X815" i="21"/>
  <c r="Y815" i="21"/>
  <c r="Z815" i="21"/>
  <c r="AA815" i="21"/>
  <c r="E816" i="21"/>
  <c r="F816" i="21"/>
  <c r="G816" i="21"/>
  <c r="H816" i="21"/>
  <c r="I816" i="21"/>
  <c r="J816" i="21"/>
  <c r="K816" i="21"/>
  <c r="L816" i="21"/>
  <c r="M816" i="21"/>
  <c r="N816" i="21"/>
  <c r="O816" i="21"/>
  <c r="P816" i="21"/>
  <c r="Q816" i="21"/>
  <c r="R816" i="21"/>
  <c r="S816" i="21"/>
  <c r="T816" i="21"/>
  <c r="U816" i="21"/>
  <c r="V816" i="21"/>
  <c r="W816" i="21"/>
  <c r="X816" i="21"/>
  <c r="Z816" i="21"/>
  <c r="AA816" i="21"/>
  <c r="E817" i="21"/>
  <c r="F817" i="21"/>
  <c r="G817" i="21"/>
  <c r="H817" i="21"/>
  <c r="I817" i="21"/>
  <c r="J817" i="21"/>
  <c r="K817" i="21"/>
  <c r="L817" i="21"/>
  <c r="M817" i="21"/>
  <c r="N817" i="21"/>
  <c r="P817" i="21" s="1"/>
  <c r="O817" i="21"/>
  <c r="Q817" i="21"/>
  <c r="R817" i="21"/>
  <c r="S817" i="21"/>
  <c r="T817" i="21"/>
  <c r="U817" i="21"/>
  <c r="V817" i="21"/>
  <c r="W817" i="21"/>
  <c r="Y817" i="21" s="1"/>
  <c r="X817" i="21"/>
  <c r="Z817" i="21"/>
  <c r="AA817" i="21"/>
  <c r="E818" i="21"/>
  <c r="F818" i="21"/>
  <c r="G818" i="21"/>
  <c r="H818" i="21"/>
  <c r="I818" i="21"/>
  <c r="J818" i="21"/>
  <c r="K818" i="21"/>
  <c r="L818" i="21"/>
  <c r="M818" i="21"/>
  <c r="N818" i="21"/>
  <c r="P818" i="21" s="1"/>
  <c r="O818" i="21"/>
  <c r="Q818" i="21"/>
  <c r="R818" i="21"/>
  <c r="S818" i="21"/>
  <c r="T818" i="21"/>
  <c r="U818" i="21"/>
  <c r="V818" i="21"/>
  <c r="W818" i="21"/>
  <c r="Y818" i="21" s="1"/>
  <c r="X818" i="21"/>
  <c r="Z818" i="21"/>
  <c r="AA818" i="21"/>
  <c r="E819" i="21"/>
  <c r="F819" i="21"/>
  <c r="G819" i="21"/>
  <c r="H819" i="21"/>
  <c r="I819" i="21"/>
  <c r="J819" i="21"/>
  <c r="K819" i="21"/>
  <c r="L819" i="21"/>
  <c r="M819" i="21"/>
  <c r="N819" i="21"/>
  <c r="P819" i="21" s="1"/>
  <c r="O819" i="21"/>
  <c r="Q819" i="21"/>
  <c r="R819" i="21"/>
  <c r="S819" i="21"/>
  <c r="T819" i="21"/>
  <c r="U819" i="21"/>
  <c r="V819" i="21"/>
  <c r="W819" i="21"/>
  <c r="Y819" i="21" s="1"/>
  <c r="X819" i="21"/>
  <c r="Z819" i="21"/>
  <c r="AA819" i="21"/>
  <c r="E820" i="21"/>
  <c r="F820" i="21"/>
  <c r="G820" i="21"/>
  <c r="H820" i="21"/>
  <c r="I820" i="21"/>
  <c r="J820" i="21"/>
  <c r="K820" i="21"/>
  <c r="L820" i="21"/>
  <c r="M820" i="21"/>
  <c r="N820" i="21"/>
  <c r="P820" i="21" s="1"/>
  <c r="O820" i="21"/>
  <c r="Q820" i="21"/>
  <c r="R820" i="21"/>
  <c r="S820" i="21"/>
  <c r="T820" i="21"/>
  <c r="U820" i="21"/>
  <c r="V820" i="21"/>
  <c r="W820" i="21"/>
  <c r="X820" i="21"/>
  <c r="Y820" i="21"/>
  <c r="Z820" i="21"/>
  <c r="AA820" i="21"/>
  <c r="E821" i="21"/>
  <c r="F821" i="21"/>
  <c r="G821" i="21"/>
  <c r="H821" i="21"/>
  <c r="I821" i="21"/>
  <c r="J821" i="21"/>
  <c r="K821" i="21"/>
  <c r="L821" i="21"/>
  <c r="M821" i="21"/>
  <c r="N821" i="21"/>
  <c r="O821" i="21"/>
  <c r="P821" i="21"/>
  <c r="Q821" i="21"/>
  <c r="R821" i="21"/>
  <c r="S821" i="21"/>
  <c r="T821" i="21"/>
  <c r="U821" i="21"/>
  <c r="V821" i="21"/>
  <c r="W821" i="21"/>
  <c r="X821" i="21"/>
  <c r="Y821" i="21" s="1"/>
  <c r="Z821" i="21"/>
  <c r="AA821" i="21"/>
  <c r="E822" i="21"/>
  <c r="F822" i="21"/>
  <c r="G822" i="21"/>
  <c r="H822" i="21"/>
  <c r="I822" i="21"/>
  <c r="J822" i="21"/>
  <c r="K822" i="21"/>
  <c r="L822" i="21"/>
  <c r="M822" i="21"/>
  <c r="N822" i="21"/>
  <c r="O822" i="21"/>
  <c r="P822" i="21" s="1"/>
  <c r="Q822" i="21"/>
  <c r="R822" i="21"/>
  <c r="S822" i="21"/>
  <c r="T822" i="21"/>
  <c r="U822" i="21"/>
  <c r="V822" i="21"/>
  <c r="W822" i="21"/>
  <c r="Y822" i="21" s="1"/>
  <c r="X822" i="21"/>
  <c r="Z822" i="21"/>
  <c r="AA822" i="21"/>
  <c r="E823" i="21"/>
  <c r="F823" i="21"/>
  <c r="G823" i="21"/>
  <c r="H823" i="21"/>
  <c r="I823" i="21"/>
  <c r="J823" i="21"/>
  <c r="K823" i="21"/>
  <c r="L823" i="21"/>
  <c r="M823" i="21"/>
  <c r="N823" i="21"/>
  <c r="P823" i="21" s="1"/>
  <c r="O823" i="21"/>
  <c r="Q823" i="21"/>
  <c r="R823" i="21"/>
  <c r="S823" i="21"/>
  <c r="T823" i="21"/>
  <c r="U823" i="21"/>
  <c r="V823" i="21"/>
  <c r="W823" i="21"/>
  <c r="X823" i="21"/>
  <c r="Y823" i="21"/>
  <c r="Z823" i="21"/>
  <c r="AA823" i="21"/>
  <c r="E824" i="21"/>
  <c r="F824" i="21"/>
  <c r="G824" i="21"/>
  <c r="H824" i="21"/>
  <c r="I824" i="21"/>
  <c r="J824" i="21"/>
  <c r="K824" i="21"/>
  <c r="L824" i="21"/>
  <c r="M824" i="21"/>
  <c r="N824" i="21"/>
  <c r="O824" i="21"/>
  <c r="P824" i="21"/>
  <c r="Q824" i="21"/>
  <c r="R824" i="21"/>
  <c r="S824" i="21"/>
  <c r="T824" i="21"/>
  <c r="U824" i="21"/>
  <c r="V824" i="21"/>
  <c r="W824" i="21"/>
  <c r="Y824" i="21" s="1"/>
  <c r="X824" i="21"/>
  <c r="Z824" i="21"/>
  <c r="AA824" i="21"/>
  <c r="E825" i="21"/>
  <c r="F825" i="21"/>
  <c r="G825" i="21"/>
  <c r="H825" i="21"/>
  <c r="I825" i="21"/>
  <c r="J825" i="21"/>
  <c r="K825" i="21"/>
  <c r="L825" i="21"/>
  <c r="M825" i="21"/>
  <c r="N825" i="21"/>
  <c r="O825" i="21"/>
  <c r="Q825" i="21"/>
  <c r="R825" i="21"/>
  <c r="S825" i="21"/>
  <c r="T825" i="21"/>
  <c r="U825" i="21"/>
  <c r="V825" i="21"/>
  <c r="W825" i="21"/>
  <c r="Y825" i="21" s="1"/>
  <c r="X825" i="21"/>
  <c r="Z825" i="21"/>
  <c r="AA825" i="21"/>
  <c r="E826" i="21"/>
  <c r="F826" i="21"/>
  <c r="G826" i="21"/>
  <c r="H826" i="21"/>
  <c r="I826" i="21"/>
  <c r="J826" i="21"/>
  <c r="K826" i="21"/>
  <c r="L826" i="21"/>
  <c r="M826" i="21"/>
  <c r="N826" i="21"/>
  <c r="P826" i="21" s="1"/>
  <c r="O826" i="21"/>
  <c r="Q826" i="21"/>
  <c r="R826" i="21"/>
  <c r="S826" i="21"/>
  <c r="T826" i="21"/>
  <c r="U826" i="21"/>
  <c r="V826" i="21"/>
  <c r="W826" i="21"/>
  <c r="X826" i="21"/>
  <c r="Y826" i="21" s="1"/>
  <c r="Z826" i="21"/>
  <c r="AA826" i="21"/>
  <c r="E827" i="21"/>
  <c r="F827" i="21"/>
  <c r="G827" i="21"/>
  <c r="H827" i="21"/>
  <c r="I827" i="21"/>
  <c r="J827" i="21"/>
  <c r="K827" i="21"/>
  <c r="L827" i="21"/>
  <c r="M827" i="21"/>
  <c r="N827" i="21"/>
  <c r="P827" i="21" s="1"/>
  <c r="O827" i="21"/>
  <c r="Q827" i="21"/>
  <c r="R827" i="21"/>
  <c r="S827" i="21"/>
  <c r="T827" i="21"/>
  <c r="U827" i="21"/>
  <c r="V827" i="21"/>
  <c r="W827" i="21"/>
  <c r="Y827" i="21" s="1"/>
  <c r="X827" i="21"/>
  <c r="Z827" i="21"/>
  <c r="AA827" i="21"/>
  <c r="E828" i="21"/>
  <c r="F828" i="21"/>
  <c r="G828" i="21"/>
  <c r="H828" i="21"/>
  <c r="I828" i="21"/>
  <c r="J828" i="21"/>
  <c r="K828" i="21"/>
  <c r="L828" i="21"/>
  <c r="M828" i="21"/>
  <c r="N828" i="21"/>
  <c r="P828" i="21" s="1"/>
  <c r="O828" i="21"/>
  <c r="Q828" i="21"/>
  <c r="R828" i="21"/>
  <c r="S828" i="21"/>
  <c r="T828" i="21"/>
  <c r="U828" i="21"/>
  <c r="V828" i="21"/>
  <c r="W828" i="21"/>
  <c r="X828" i="21"/>
  <c r="Y828" i="21"/>
  <c r="Z828" i="21"/>
  <c r="AA828" i="21"/>
  <c r="E829" i="21"/>
  <c r="F829" i="21"/>
  <c r="G829" i="21"/>
  <c r="H829" i="21"/>
  <c r="I829" i="21"/>
  <c r="J829" i="21"/>
  <c r="K829" i="21"/>
  <c r="L829" i="21"/>
  <c r="M829" i="21"/>
  <c r="N829" i="21"/>
  <c r="O829" i="21"/>
  <c r="P829" i="21"/>
  <c r="Q829" i="21"/>
  <c r="R829" i="21"/>
  <c r="S829" i="21"/>
  <c r="T829" i="21"/>
  <c r="U829" i="21"/>
  <c r="V829" i="21"/>
  <c r="W829" i="21"/>
  <c r="X829" i="21"/>
  <c r="Y829" i="21" s="1"/>
  <c r="Z829" i="21"/>
  <c r="AA829" i="21"/>
  <c r="E830" i="21"/>
  <c r="F830" i="21"/>
  <c r="G830" i="21"/>
  <c r="H830" i="21"/>
  <c r="I830" i="21"/>
  <c r="J830" i="21"/>
  <c r="K830" i="21"/>
  <c r="L830" i="21"/>
  <c r="M830" i="21"/>
  <c r="N830" i="21"/>
  <c r="O830" i="21"/>
  <c r="P830" i="21" s="1"/>
  <c r="Q830" i="21"/>
  <c r="R830" i="21"/>
  <c r="S830" i="21"/>
  <c r="T830" i="21"/>
  <c r="U830" i="21"/>
  <c r="V830" i="21"/>
  <c r="W830" i="21"/>
  <c r="Y830" i="21" s="1"/>
  <c r="X830" i="21"/>
  <c r="Z830" i="21"/>
  <c r="AA830" i="21"/>
  <c r="E831" i="21"/>
  <c r="F831" i="21"/>
  <c r="G831" i="21"/>
  <c r="H831" i="21"/>
  <c r="I831" i="21"/>
  <c r="J831" i="21"/>
  <c r="K831" i="21"/>
  <c r="L831" i="21"/>
  <c r="M831" i="21"/>
  <c r="N831" i="21"/>
  <c r="P831" i="21" s="1"/>
  <c r="O831" i="21"/>
  <c r="Q831" i="21"/>
  <c r="R831" i="21"/>
  <c r="S831" i="21"/>
  <c r="T831" i="21"/>
  <c r="U831" i="21"/>
  <c r="V831" i="21"/>
  <c r="W831" i="21"/>
  <c r="X831" i="21"/>
  <c r="Y831" i="21"/>
  <c r="Z831" i="21"/>
  <c r="AA831" i="21"/>
  <c r="E832" i="21"/>
  <c r="F832" i="21"/>
  <c r="G832" i="21"/>
  <c r="H832" i="21"/>
  <c r="I832" i="21"/>
  <c r="J832" i="21"/>
  <c r="K832" i="21"/>
  <c r="L832" i="21"/>
  <c r="M832" i="21"/>
  <c r="N832" i="21"/>
  <c r="O832" i="21"/>
  <c r="P832" i="21"/>
  <c r="Q832" i="21"/>
  <c r="R832" i="21"/>
  <c r="S832" i="21"/>
  <c r="T832" i="21"/>
  <c r="U832" i="21"/>
  <c r="V832" i="21"/>
  <c r="W832" i="21"/>
  <c r="X832" i="21"/>
  <c r="Z832" i="21"/>
  <c r="AA832" i="21"/>
  <c r="E833" i="21"/>
  <c r="F833" i="21"/>
  <c r="G833" i="21"/>
  <c r="H833" i="21"/>
  <c r="I833" i="21"/>
  <c r="J833" i="21"/>
  <c r="K833" i="21"/>
  <c r="L833" i="21"/>
  <c r="M833" i="21"/>
  <c r="N833" i="21"/>
  <c r="P833" i="21" s="1"/>
  <c r="O833" i="21"/>
  <c r="Q833" i="21"/>
  <c r="R833" i="21"/>
  <c r="S833" i="21"/>
  <c r="T833" i="21"/>
  <c r="U833" i="21"/>
  <c r="V833" i="21"/>
  <c r="W833" i="21"/>
  <c r="Y833" i="21" s="1"/>
  <c r="X833" i="21"/>
  <c r="Z833" i="21"/>
  <c r="AA833" i="21"/>
  <c r="E834" i="21"/>
  <c r="F834" i="21"/>
  <c r="G834" i="21"/>
  <c r="H834" i="21"/>
  <c r="I834" i="21"/>
  <c r="J834" i="21"/>
  <c r="K834" i="21"/>
  <c r="L834" i="21"/>
  <c r="M834" i="21"/>
  <c r="N834" i="21"/>
  <c r="P834" i="21" s="1"/>
  <c r="O834" i="21"/>
  <c r="Q834" i="21"/>
  <c r="R834" i="21"/>
  <c r="S834" i="21"/>
  <c r="T834" i="21"/>
  <c r="U834" i="21"/>
  <c r="V834" i="21"/>
  <c r="W834" i="21"/>
  <c r="Y834" i="21" s="1"/>
  <c r="X834" i="21"/>
  <c r="Z834" i="21"/>
  <c r="AA834" i="21"/>
  <c r="E835" i="21"/>
  <c r="F835" i="21"/>
  <c r="G835" i="21"/>
  <c r="H835" i="21"/>
  <c r="I835" i="21"/>
  <c r="J835" i="21"/>
  <c r="K835" i="21"/>
  <c r="L835" i="21"/>
  <c r="M835" i="21"/>
  <c r="N835" i="21"/>
  <c r="P835" i="21" s="1"/>
  <c r="O835" i="21"/>
  <c r="Q835" i="21"/>
  <c r="R835" i="21"/>
  <c r="S835" i="21"/>
  <c r="T835" i="21"/>
  <c r="U835" i="21"/>
  <c r="V835" i="21"/>
  <c r="W835" i="21"/>
  <c r="Y835" i="21" s="1"/>
  <c r="X835" i="21"/>
  <c r="Z835" i="21"/>
  <c r="AA835" i="21"/>
  <c r="E836" i="21"/>
  <c r="F836" i="21"/>
  <c r="G836" i="21"/>
  <c r="H836" i="21"/>
  <c r="I836" i="21"/>
  <c r="J836" i="21"/>
  <c r="K836" i="21"/>
  <c r="L836" i="21"/>
  <c r="M836" i="21"/>
  <c r="N836" i="21"/>
  <c r="P836" i="21" s="1"/>
  <c r="O836" i="21"/>
  <c r="Q836" i="21"/>
  <c r="R836" i="21"/>
  <c r="S836" i="21"/>
  <c r="T836" i="21"/>
  <c r="U836" i="21"/>
  <c r="V836" i="21"/>
  <c r="W836" i="21"/>
  <c r="X836" i="21"/>
  <c r="Y836" i="21"/>
  <c r="Z836" i="21"/>
  <c r="AA836" i="21"/>
  <c r="E837" i="21"/>
  <c r="F837" i="21"/>
  <c r="G837" i="21"/>
  <c r="H837" i="21"/>
  <c r="I837" i="21"/>
  <c r="J837" i="21"/>
  <c r="K837" i="21"/>
  <c r="L837" i="21"/>
  <c r="M837" i="21"/>
  <c r="N837" i="21"/>
  <c r="O837" i="21"/>
  <c r="P837" i="21"/>
  <c r="Q837" i="21"/>
  <c r="R837" i="21"/>
  <c r="S837" i="21"/>
  <c r="T837" i="21"/>
  <c r="U837" i="21"/>
  <c r="V837" i="21"/>
  <c r="W837" i="21"/>
  <c r="X837" i="21"/>
  <c r="Y837" i="21" s="1"/>
  <c r="Z837" i="21"/>
  <c r="AA837" i="21"/>
  <c r="E838" i="21"/>
  <c r="F838" i="21"/>
  <c r="G838" i="21"/>
  <c r="H838" i="21"/>
  <c r="I838" i="21"/>
  <c r="J838" i="21"/>
  <c r="K838" i="21"/>
  <c r="L838" i="21"/>
  <c r="M838" i="21"/>
  <c r="N838" i="21"/>
  <c r="O838" i="21"/>
  <c r="P838" i="21" s="1"/>
  <c r="Q838" i="21"/>
  <c r="R838" i="21"/>
  <c r="S838" i="21"/>
  <c r="T838" i="21"/>
  <c r="U838" i="21"/>
  <c r="V838" i="21"/>
  <c r="W838" i="21"/>
  <c r="Y838" i="21" s="1"/>
  <c r="X838" i="21"/>
  <c r="Z838" i="21"/>
  <c r="AA838" i="21"/>
  <c r="E839" i="21"/>
  <c r="F839" i="21"/>
  <c r="G839" i="21"/>
  <c r="H839" i="21"/>
  <c r="I839" i="21"/>
  <c r="J839" i="21"/>
  <c r="K839" i="21"/>
  <c r="L839" i="21"/>
  <c r="M839" i="21"/>
  <c r="N839" i="21"/>
  <c r="P839" i="21" s="1"/>
  <c r="O839" i="21"/>
  <c r="Q839" i="21"/>
  <c r="R839" i="21"/>
  <c r="S839" i="21"/>
  <c r="T839" i="21"/>
  <c r="U839" i="21"/>
  <c r="V839" i="21"/>
  <c r="W839" i="21"/>
  <c r="X839" i="21"/>
  <c r="Y839" i="21"/>
  <c r="Z839" i="21"/>
  <c r="AA839" i="21"/>
  <c r="E840" i="21"/>
  <c r="F840" i="21"/>
  <c r="G840" i="21"/>
  <c r="H840" i="21"/>
  <c r="I840" i="21"/>
  <c r="J840" i="21"/>
  <c r="K840" i="21"/>
  <c r="L840" i="21"/>
  <c r="M840" i="21"/>
  <c r="N840" i="21"/>
  <c r="O840" i="21"/>
  <c r="P840" i="21"/>
  <c r="Q840" i="21"/>
  <c r="R840" i="21"/>
  <c r="S840" i="21"/>
  <c r="T840" i="21"/>
  <c r="U840" i="21"/>
  <c r="V840" i="21"/>
  <c r="W840" i="21"/>
  <c r="Y840" i="21" s="1"/>
  <c r="X840" i="21"/>
  <c r="Z840" i="21"/>
  <c r="AA840" i="21"/>
  <c r="E841" i="21"/>
  <c r="F841" i="21"/>
  <c r="G841" i="21"/>
  <c r="H841" i="21"/>
  <c r="I841" i="21"/>
  <c r="J841" i="21"/>
  <c r="K841" i="21"/>
  <c r="L841" i="21"/>
  <c r="M841" i="21"/>
  <c r="N841" i="21"/>
  <c r="O841" i="21"/>
  <c r="Q841" i="21"/>
  <c r="R841" i="21"/>
  <c r="S841" i="21"/>
  <c r="T841" i="21"/>
  <c r="U841" i="21"/>
  <c r="V841" i="21"/>
  <c r="W841" i="21"/>
  <c r="Y841" i="21" s="1"/>
  <c r="X841" i="21"/>
  <c r="Z841" i="21"/>
  <c r="AA841" i="21"/>
  <c r="E842" i="21"/>
  <c r="F842" i="21"/>
  <c r="G842" i="21"/>
  <c r="H842" i="21"/>
  <c r="I842" i="21"/>
  <c r="J842" i="21"/>
  <c r="K842" i="21"/>
  <c r="L842" i="21"/>
  <c r="M842" i="21"/>
  <c r="N842" i="21"/>
  <c r="P842" i="21" s="1"/>
  <c r="O842" i="21"/>
  <c r="Q842" i="21"/>
  <c r="R842" i="21"/>
  <c r="S842" i="21"/>
  <c r="T842" i="21"/>
  <c r="U842" i="21"/>
  <c r="V842" i="21"/>
  <c r="W842" i="21"/>
  <c r="Y842" i="21" s="1"/>
  <c r="X842" i="21"/>
  <c r="Z842" i="21"/>
  <c r="AA842" i="21"/>
  <c r="E843" i="21"/>
  <c r="F843" i="21"/>
  <c r="G843" i="21"/>
  <c r="H843" i="21"/>
  <c r="I843" i="21"/>
  <c r="J843" i="21"/>
  <c r="K843" i="21"/>
  <c r="L843" i="21"/>
  <c r="M843" i="21"/>
  <c r="N843" i="21"/>
  <c r="P843" i="21" s="1"/>
  <c r="O843" i="21"/>
  <c r="Q843" i="21"/>
  <c r="R843" i="21"/>
  <c r="S843" i="21"/>
  <c r="T843" i="21"/>
  <c r="U843" i="21"/>
  <c r="V843" i="21"/>
  <c r="W843" i="21"/>
  <c r="Y843" i="21" s="1"/>
  <c r="X843" i="21"/>
  <c r="Z843" i="21"/>
  <c r="AA843" i="21"/>
  <c r="E844" i="21"/>
  <c r="F844" i="21"/>
  <c r="G844" i="21"/>
  <c r="H844" i="21"/>
  <c r="I844" i="21"/>
  <c r="J844" i="21"/>
  <c r="K844" i="21"/>
  <c r="L844" i="21"/>
  <c r="M844" i="21"/>
  <c r="N844" i="21"/>
  <c r="P844" i="21" s="1"/>
  <c r="O844" i="21"/>
  <c r="Q844" i="21"/>
  <c r="R844" i="21"/>
  <c r="S844" i="21"/>
  <c r="T844" i="21"/>
  <c r="U844" i="21"/>
  <c r="V844" i="21"/>
  <c r="W844" i="21"/>
  <c r="X844" i="21"/>
  <c r="Y844" i="21"/>
  <c r="Z844" i="21"/>
  <c r="AA844" i="21"/>
  <c r="E845" i="21"/>
  <c r="F845" i="21"/>
  <c r="G845" i="21"/>
  <c r="H845" i="21"/>
  <c r="I845" i="21"/>
  <c r="J845" i="21"/>
  <c r="K845" i="21"/>
  <c r="L845" i="21"/>
  <c r="M845" i="21"/>
  <c r="N845" i="21"/>
  <c r="O845" i="21"/>
  <c r="P845" i="21"/>
  <c r="Q845" i="21"/>
  <c r="R845" i="21"/>
  <c r="S845" i="21"/>
  <c r="T845" i="21"/>
  <c r="U845" i="21"/>
  <c r="V845" i="21"/>
  <c r="W845" i="21"/>
  <c r="X845" i="21"/>
  <c r="Y845" i="21" s="1"/>
  <c r="Z845" i="21"/>
  <c r="AA845" i="21"/>
  <c r="E846" i="21"/>
  <c r="F846" i="21"/>
  <c r="G846" i="21"/>
  <c r="H846" i="21"/>
  <c r="I846" i="21"/>
  <c r="J846" i="21"/>
  <c r="K846" i="21"/>
  <c r="L846" i="21"/>
  <c r="M846" i="21"/>
  <c r="N846" i="21"/>
  <c r="O846" i="21"/>
  <c r="P846" i="21" s="1"/>
  <c r="Q846" i="21"/>
  <c r="R846" i="21"/>
  <c r="S846" i="21"/>
  <c r="T846" i="21"/>
  <c r="U846" i="21"/>
  <c r="V846" i="21"/>
  <c r="W846" i="21"/>
  <c r="Y846" i="21" s="1"/>
  <c r="X846" i="21"/>
  <c r="Z846" i="21"/>
  <c r="AA846" i="21"/>
  <c r="E847" i="21"/>
  <c r="F847" i="21"/>
  <c r="G847" i="21"/>
  <c r="H847" i="21"/>
  <c r="I847" i="21"/>
  <c r="J847" i="21"/>
  <c r="K847" i="21"/>
  <c r="L847" i="21"/>
  <c r="M847" i="21"/>
  <c r="N847" i="21"/>
  <c r="P847" i="21" s="1"/>
  <c r="O847" i="21"/>
  <c r="Q847" i="21"/>
  <c r="R847" i="21"/>
  <c r="S847" i="21"/>
  <c r="T847" i="21"/>
  <c r="U847" i="21"/>
  <c r="V847" i="21"/>
  <c r="W847" i="21"/>
  <c r="X847" i="21"/>
  <c r="Y847" i="21"/>
  <c r="Z847" i="21"/>
  <c r="AA847" i="21"/>
  <c r="E848" i="21"/>
  <c r="F848" i="21"/>
  <c r="G848" i="21"/>
  <c r="H848" i="21"/>
  <c r="I848" i="21"/>
  <c r="J848" i="21"/>
  <c r="K848" i="21"/>
  <c r="L848" i="21"/>
  <c r="M848" i="21"/>
  <c r="N848" i="21"/>
  <c r="O848" i="21"/>
  <c r="P848" i="21"/>
  <c r="Q848" i="21"/>
  <c r="R848" i="21"/>
  <c r="S848" i="21"/>
  <c r="T848" i="21"/>
  <c r="U848" i="21"/>
  <c r="V848" i="21"/>
  <c r="W848" i="21"/>
  <c r="X848" i="21"/>
  <c r="Z848" i="21"/>
  <c r="AA848" i="21"/>
  <c r="E849" i="21"/>
  <c r="F849" i="21"/>
  <c r="G849" i="21"/>
  <c r="H849" i="21"/>
  <c r="I849" i="21"/>
  <c r="J849" i="21"/>
  <c r="K849" i="21"/>
  <c r="L849" i="21"/>
  <c r="M849" i="21"/>
  <c r="N849" i="21"/>
  <c r="P849" i="21" s="1"/>
  <c r="O849" i="21"/>
  <c r="Q849" i="21"/>
  <c r="R849" i="21"/>
  <c r="S849" i="21"/>
  <c r="T849" i="21"/>
  <c r="U849" i="21"/>
  <c r="V849" i="21"/>
  <c r="W849" i="21"/>
  <c r="Y849" i="21" s="1"/>
  <c r="X849" i="21"/>
  <c r="Z849" i="21"/>
  <c r="AA849" i="21"/>
  <c r="E850" i="21"/>
  <c r="F850" i="21"/>
  <c r="G850" i="21"/>
  <c r="H850" i="21"/>
  <c r="I850" i="21"/>
  <c r="J850" i="21"/>
  <c r="K850" i="21"/>
  <c r="L850" i="21"/>
  <c r="M850" i="21"/>
  <c r="N850" i="21"/>
  <c r="P850" i="21" s="1"/>
  <c r="O850" i="21"/>
  <c r="Q850" i="21"/>
  <c r="R850" i="21"/>
  <c r="S850" i="21"/>
  <c r="T850" i="21"/>
  <c r="U850" i="21"/>
  <c r="V850" i="21"/>
  <c r="W850" i="21"/>
  <c r="Y850" i="21" s="1"/>
  <c r="X850" i="21"/>
  <c r="Z850" i="21"/>
  <c r="AA850" i="21"/>
  <c r="E851" i="21"/>
  <c r="F851" i="21"/>
  <c r="G851" i="21"/>
  <c r="H851" i="21"/>
  <c r="I851" i="21"/>
  <c r="J851" i="21"/>
  <c r="K851" i="21"/>
  <c r="L851" i="21"/>
  <c r="M851" i="21"/>
  <c r="N851" i="21"/>
  <c r="P851" i="21" s="1"/>
  <c r="O851" i="21"/>
  <c r="Q851" i="21"/>
  <c r="R851" i="21"/>
  <c r="S851" i="21"/>
  <c r="T851" i="21"/>
  <c r="U851" i="21"/>
  <c r="V851" i="21"/>
  <c r="W851" i="21"/>
  <c r="Y851" i="21" s="1"/>
  <c r="X851" i="21"/>
  <c r="Z851" i="21"/>
  <c r="AA851" i="21"/>
  <c r="E852" i="21"/>
  <c r="F852" i="21"/>
  <c r="G852" i="21"/>
  <c r="H852" i="21"/>
  <c r="I852" i="21"/>
  <c r="J852" i="21"/>
  <c r="K852" i="21"/>
  <c r="L852" i="21"/>
  <c r="M852" i="21"/>
  <c r="N852" i="21"/>
  <c r="P852" i="21" s="1"/>
  <c r="O852" i="21"/>
  <c r="Q852" i="21"/>
  <c r="R852" i="21"/>
  <c r="S852" i="21"/>
  <c r="T852" i="21"/>
  <c r="U852" i="21"/>
  <c r="V852" i="21"/>
  <c r="W852" i="21"/>
  <c r="X852" i="21"/>
  <c r="Y852" i="21"/>
  <c r="Z852" i="21"/>
  <c r="AA852" i="21"/>
  <c r="E853" i="21"/>
  <c r="F853" i="21"/>
  <c r="G853" i="21"/>
  <c r="H853" i="21"/>
  <c r="I853" i="21"/>
  <c r="J853" i="21"/>
  <c r="K853" i="21"/>
  <c r="L853" i="21"/>
  <c r="M853" i="21"/>
  <c r="N853" i="21"/>
  <c r="O853" i="21"/>
  <c r="P853" i="21"/>
  <c r="Q853" i="21"/>
  <c r="R853" i="21"/>
  <c r="S853" i="21"/>
  <c r="T853" i="21"/>
  <c r="U853" i="21"/>
  <c r="V853" i="21"/>
  <c r="W853" i="21"/>
  <c r="X853" i="21"/>
  <c r="Y853" i="21" s="1"/>
  <c r="Z853" i="21"/>
  <c r="AA853" i="21"/>
  <c r="E854" i="21"/>
  <c r="F854" i="21"/>
  <c r="G854" i="21"/>
  <c r="H854" i="21"/>
  <c r="I854" i="21"/>
  <c r="J854" i="21"/>
  <c r="K854" i="21"/>
  <c r="L854" i="21"/>
  <c r="M854" i="21"/>
  <c r="N854" i="21"/>
  <c r="O854" i="21"/>
  <c r="P854" i="21" s="1"/>
  <c r="Q854" i="21"/>
  <c r="R854" i="21"/>
  <c r="S854" i="21"/>
  <c r="T854" i="21"/>
  <c r="U854" i="21"/>
  <c r="V854" i="21"/>
  <c r="W854" i="21"/>
  <c r="Y854" i="21" s="1"/>
  <c r="X854" i="21"/>
  <c r="Z854" i="21"/>
  <c r="AA854" i="21"/>
  <c r="E855" i="21"/>
  <c r="F855" i="21"/>
  <c r="G855" i="21"/>
  <c r="H855" i="21"/>
  <c r="I855" i="21"/>
  <c r="J855" i="21"/>
  <c r="K855" i="21"/>
  <c r="L855" i="21"/>
  <c r="M855" i="21"/>
  <c r="N855" i="21"/>
  <c r="P855" i="21" s="1"/>
  <c r="O855" i="21"/>
  <c r="Q855" i="21"/>
  <c r="R855" i="21"/>
  <c r="S855" i="21"/>
  <c r="T855" i="21"/>
  <c r="U855" i="21"/>
  <c r="V855" i="21"/>
  <c r="W855" i="21"/>
  <c r="X855" i="21"/>
  <c r="Y855" i="21"/>
  <c r="Z855" i="21"/>
  <c r="AA855" i="21"/>
  <c r="E856" i="21"/>
  <c r="F856" i="21"/>
  <c r="G856" i="21"/>
  <c r="H856" i="21"/>
  <c r="I856" i="21"/>
  <c r="J856" i="21"/>
  <c r="K856" i="21"/>
  <c r="L856" i="21"/>
  <c r="M856" i="21"/>
  <c r="N856" i="21"/>
  <c r="O856" i="21"/>
  <c r="P856" i="21"/>
  <c r="Q856" i="21"/>
  <c r="R856" i="21"/>
  <c r="S856" i="21"/>
  <c r="T856" i="21"/>
  <c r="U856" i="21"/>
  <c r="V856" i="21"/>
  <c r="W856" i="21"/>
  <c r="Y856" i="21" s="1"/>
  <c r="X856" i="21"/>
  <c r="Z856" i="21"/>
  <c r="AA856" i="21"/>
  <c r="E857" i="21"/>
  <c r="F857" i="21"/>
  <c r="G857" i="21"/>
  <c r="H857" i="21"/>
  <c r="I857" i="21"/>
  <c r="J857" i="21"/>
  <c r="K857" i="21"/>
  <c r="L857" i="21"/>
  <c r="M857" i="21"/>
  <c r="N857" i="21"/>
  <c r="O857" i="21"/>
  <c r="Q857" i="21"/>
  <c r="R857" i="21"/>
  <c r="S857" i="21"/>
  <c r="T857" i="21"/>
  <c r="U857" i="21"/>
  <c r="V857" i="21"/>
  <c r="W857" i="21"/>
  <c r="Y857" i="21" s="1"/>
  <c r="X857" i="21"/>
  <c r="Z857" i="21"/>
  <c r="AA857" i="21"/>
  <c r="E858" i="21"/>
  <c r="F858" i="21"/>
  <c r="G858" i="21"/>
  <c r="H858" i="21"/>
  <c r="I858" i="21"/>
  <c r="J858" i="21"/>
  <c r="K858" i="21"/>
  <c r="L858" i="21"/>
  <c r="M858" i="21"/>
  <c r="N858" i="21"/>
  <c r="P858" i="21" s="1"/>
  <c r="O858" i="21"/>
  <c r="Q858" i="21"/>
  <c r="R858" i="21"/>
  <c r="S858" i="21"/>
  <c r="T858" i="21"/>
  <c r="U858" i="21"/>
  <c r="V858" i="21"/>
  <c r="W858" i="21"/>
  <c r="Y858" i="21" s="1"/>
  <c r="X858" i="21"/>
  <c r="Z858" i="21"/>
  <c r="AA858" i="21"/>
  <c r="E859" i="21"/>
  <c r="F859" i="21"/>
  <c r="G859" i="21"/>
  <c r="H859" i="21"/>
  <c r="I859" i="21"/>
  <c r="J859" i="21"/>
  <c r="K859" i="21"/>
  <c r="L859" i="21"/>
  <c r="M859" i="21"/>
  <c r="N859" i="21"/>
  <c r="P859" i="21" s="1"/>
  <c r="O859" i="21"/>
  <c r="Q859" i="21"/>
  <c r="R859" i="21"/>
  <c r="S859" i="21"/>
  <c r="T859" i="21"/>
  <c r="U859" i="21"/>
  <c r="V859" i="21"/>
  <c r="W859" i="21"/>
  <c r="Y859" i="21" s="1"/>
  <c r="X859" i="21"/>
  <c r="Z859" i="21"/>
  <c r="AA859" i="21"/>
  <c r="E860" i="21"/>
  <c r="F860" i="21"/>
  <c r="G860" i="21"/>
  <c r="H860" i="21"/>
  <c r="I860" i="21"/>
  <c r="J860" i="21"/>
  <c r="K860" i="21"/>
  <c r="L860" i="21"/>
  <c r="M860" i="21"/>
  <c r="N860" i="21"/>
  <c r="P860" i="21" s="1"/>
  <c r="O860" i="21"/>
  <c r="Q860" i="21"/>
  <c r="R860" i="21"/>
  <c r="S860" i="21"/>
  <c r="T860" i="21"/>
  <c r="U860" i="21"/>
  <c r="V860" i="21"/>
  <c r="W860" i="21"/>
  <c r="X860" i="21"/>
  <c r="Y860" i="21"/>
  <c r="Z860" i="21"/>
  <c r="AA860" i="21"/>
  <c r="E861" i="21"/>
  <c r="F861" i="21"/>
  <c r="G861" i="21"/>
  <c r="H861" i="21"/>
  <c r="I861" i="21"/>
  <c r="J861" i="21"/>
  <c r="K861" i="21"/>
  <c r="L861" i="21"/>
  <c r="M861" i="21"/>
  <c r="N861" i="21"/>
  <c r="O861" i="21"/>
  <c r="P861" i="21"/>
  <c r="Q861" i="21"/>
  <c r="R861" i="21"/>
  <c r="S861" i="21"/>
  <c r="T861" i="21"/>
  <c r="U861" i="21"/>
  <c r="V861" i="21"/>
  <c r="W861" i="21"/>
  <c r="X861" i="21"/>
  <c r="Y861" i="21" s="1"/>
  <c r="Z861" i="21"/>
  <c r="AA861" i="21"/>
  <c r="E862" i="21"/>
  <c r="F862" i="21"/>
  <c r="G862" i="21"/>
  <c r="H862" i="21"/>
  <c r="I862" i="21"/>
  <c r="J862" i="21"/>
  <c r="K862" i="21"/>
  <c r="L862" i="21"/>
  <c r="M862" i="21"/>
  <c r="N862" i="21"/>
  <c r="O862" i="21"/>
  <c r="P862" i="21" s="1"/>
  <c r="Q862" i="21"/>
  <c r="R862" i="21"/>
  <c r="S862" i="21"/>
  <c r="T862" i="21"/>
  <c r="U862" i="21"/>
  <c r="V862" i="21"/>
  <c r="W862" i="21"/>
  <c r="Y862" i="21" s="1"/>
  <c r="X862" i="21"/>
  <c r="Z862" i="21"/>
  <c r="AA862" i="21"/>
  <c r="E863" i="21"/>
  <c r="F863" i="21"/>
  <c r="G863" i="21"/>
  <c r="H863" i="21"/>
  <c r="I863" i="21"/>
  <c r="J863" i="21"/>
  <c r="K863" i="21"/>
  <c r="L863" i="21"/>
  <c r="M863" i="21"/>
  <c r="N863" i="21"/>
  <c r="P863" i="21" s="1"/>
  <c r="O863" i="21"/>
  <c r="Q863" i="21"/>
  <c r="R863" i="21"/>
  <c r="S863" i="21"/>
  <c r="T863" i="21"/>
  <c r="U863" i="21"/>
  <c r="V863" i="21"/>
  <c r="W863" i="21"/>
  <c r="X863" i="21"/>
  <c r="Y863" i="21"/>
  <c r="Z863" i="21"/>
  <c r="AA863" i="21"/>
  <c r="E864" i="21"/>
  <c r="F864" i="21"/>
  <c r="G864" i="21"/>
  <c r="H864" i="21"/>
  <c r="I864" i="21"/>
  <c r="J864" i="21"/>
  <c r="K864" i="21"/>
  <c r="L864" i="21"/>
  <c r="M864" i="21"/>
  <c r="N864" i="21"/>
  <c r="O864" i="21"/>
  <c r="P864" i="21"/>
  <c r="Q864" i="21"/>
  <c r="R864" i="21"/>
  <c r="S864" i="21"/>
  <c r="T864" i="21"/>
  <c r="U864" i="21"/>
  <c r="V864" i="21"/>
  <c r="W864" i="21"/>
  <c r="X864" i="21"/>
  <c r="Z864" i="21"/>
  <c r="AA864" i="21"/>
  <c r="E865" i="21"/>
  <c r="F865" i="21"/>
  <c r="G865" i="21"/>
  <c r="H865" i="21"/>
  <c r="I865" i="21"/>
  <c r="J865" i="21"/>
  <c r="K865" i="21"/>
  <c r="L865" i="21"/>
  <c r="M865" i="21"/>
  <c r="N865" i="21"/>
  <c r="P865" i="21" s="1"/>
  <c r="O865" i="21"/>
  <c r="Q865" i="21"/>
  <c r="R865" i="21"/>
  <c r="S865" i="21"/>
  <c r="T865" i="21"/>
  <c r="U865" i="21"/>
  <c r="V865" i="21"/>
  <c r="W865" i="21"/>
  <c r="Y865" i="21" s="1"/>
  <c r="X865" i="21"/>
  <c r="Z865" i="21"/>
  <c r="AA865" i="21"/>
  <c r="E866" i="21"/>
  <c r="F866" i="21"/>
  <c r="G866" i="21"/>
  <c r="H866" i="21"/>
  <c r="I866" i="21"/>
  <c r="J866" i="21"/>
  <c r="K866" i="21"/>
  <c r="L866" i="21"/>
  <c r="M866" i="21"/>
  <c r="N866" i="21"/>
  <c r="P866" i="21" s="1"/>
  <c r="O866" i="21"/>
  <c r="Q866" i="21"/>
  <c r="R866" i="21"/>
  <c r="S866" i="21"/>
  <c r="T866" i="21"/>
  <c r="U866" i="21"/>
  <c r="V866" i="21"/>
  <c r="W866" i="21"/>
  <c r="X866" i="21"/>
  <c r="Y866" i="21" s="1"/>
  <c r="Z866" i="21"/>
  <c r="AA866" i="21"/>
  <c r="E867" i="21"/>
  <c r="F867" i="21"/>
  <c r="G867" i="21"/>
  <c r="H867" i="21"/>
  <c r="I867" i="21"/>
  <c r="J867" i="21"/>
  <c r="K867" i="21"/>
  <c r="L867" i="21"/>
  <c r="M867" i="21"/>
  <c r="N867" i="21"/>
  <c r="O867" i="21"/>
  <c r="P867" i="21" s="1"/>
  <c r="Q867" i="21"/>
  <c r="R867" i="21"/>
  <c r="S867" i="21"/>
  <c r="T867" i="21"/>
  <c r="U867" i="21"/>
  <c r="V867" i="21"/>
  <c r="W867" i="21"/>
  <c r="Y867" i="21" s="1"/>
  <c r="X867" i="21"/>
  <c r="Z867" i="21"/>
  <c r="AA867" i="21"/>
  <c r="E868" i="21"/>
  <c r="F868" i="21"/>
  <c r="G868" i="21"/>
  <c r="H868" i="21"/>
  <c r="I868" i="21"/>
  <c r="J868" i="21"/>
  <c r="K868" i="21"/>
  <c r="L868" i="21"/>
  <c r="M868" i="21"/>
  <c r="N868" i="21"/>
  <c r="P868" i="21" s="1"/>
  <c r="O868" i="21"/>
  <c r="Q868" i="21"/>
  <c r="R868" i="21"/>
  <c r="S868" i="21"/>
  <c r="T868" i="21"/>
  <c r="U868" i="21"/>
  <c r="V868" i="21"/>
  <c r="W868" i="21"/>
  <c r="X868" i="21"/>
  <c r="Y868" i="21"/>
  <c r="Z868" i="21"/>
  <c r="AA868" i="21"/>
  <c r="E869" i="21"/>
  <c r="F869" i="21"/>
  <c r="G869" i="21"/>
  <c r="H869" i="21"/>
  <c r="I869" i="21"/>
  <c r="J869" i="21"/>
  <c r="K869" i="21"/>
  <c r="L869" i="21"/>
  <c r="M869" i="21"/>
  <c r="N869" i="21"/>
  <c r="O869" i="21"/>
  <c r="P869" i="21"/>
  <c r="Q869" i="21"/>
  <c r="R869" i="21"/>
  <c r="S869" i="21"/>
  <c r="T869" i="21"/>
  <c r="U869" i="21"/>
  <c r="V869" i="21"/>
  <c r="W869" i="21"/>
  <c r="X869" i="21"/>
  <c r="Y869" i="21" s="1"/>
  <c r="Z869" i="21"/>
  <c r="AA869" i="21"/>
  <c r="E870" i="21"/>
  <c r="F870" i="21"/>
  <c r="G870" i="21"/>
  <c r="H870" i="21"/>
  <c r="I870" i="21"/>
  <c r="J870" i="21"/>
  <c r="K870" i="21"/>
  <c r="L870" i="21"/>
  <c r="M870" i="21"/>
  <c r="N870" i="21"/>
  <c r="O870" i="21"/>
  <c r="P870" i="21" s="1"/>
  <c r="Q870" i="21"/>
  <c r="R870" i="21"/>
  <c r="S870" i="21"/>
  <c r="T870" i="21"/>
  <c r="U870" i="21"/>
  <c r="V870" i="21"/>
  <c r="W870" i="21"/>
  <c r="Y870" i="21" s="1"/>
  <c r="X870" i="21"/>
  <c r="Z870" i="21"/>
  <c r="AA870" i="21"/>
  <c r="E871" i="21"/>
  <c r="F871" i="21"/>
  <c r="G871" i="21"/>
  <c r="H871" i="21"/>
  <c r="I871" i="21"/>
  <c r="J871" i="21"/>
  <c r="K871" i="21"/>
  <c r="L871" i="21"/>
  <c r="M871" i="21"/>
  <c r="N871" i="21"/>
  <c r="P871" i="21" s="1"/>
  <c r="O871" i="21"/>
  <c r="Q871" i="21"/>
  <c r="R871" i="21"/>
  <c r="S871" i="21"/>
  <c r="T871" i="21"/>
  <c r="U871" i="21"/>
  <c r="V871" i="21"/>
  <c r="W871" i="21"/>
  <c r="X871" i="21"/>
  <c r="Y871" i="21"/>
  <c r="Z871" i="21"/>
  <c r="AA871" i="21"/>
  <c r="E872" i="21"/>
  <c r="F872" i="21"/>
  <c r="G872" i="21"/>
  <c r="H872" i="21"/>
  <c r="I872" i="21"/>
  <c r="J872" i="21"/>
  <c r="K872" i="21"/>
  <c r="L872" i="21"/>
  <c r="M872" i="21"/>
  <c r="N872" i="21"/>
  <c r="O872" i="21"/>
  <c r="P872" i="21"/>
  <c r="Q872" i="21"/>
  <c r="R872" i="21"/>
  <c r="S872" i="21"/>
  <c r="T872" i="21"/>
  <c r="U872" i="21"/>
  <c r="V872" i="21"/>
  <c r="W872" i="21"/>
  <c r="Y872" i="21" s="1"/>
  <c r="X872" i="21"/>
  <c r="Z872" i="21"/>
  <c r="AA872" i="21"/>
  <c r="E873" i="21"/>
  <c r="F873" i="21"/>
  <c r="G873" i="21"/>
  <c r="H873" i="21"/>
  <c r="I873" i="21"/>
  <c r="J873" i="21"/>
  <c r="K873" i="21"/>
  <c r="L873" i="21"/>
  <c r="M873" i="21"/>
  <c r="N873" i="21"/>
  <c r="O873" i="21"/>
  <c r="Q873" i="21"/>
  <c r="R873" i="21"/>
  <c r="S873" i="21"/>
  <c r="T873" i="21"/>
  <c r="U873" i="21"/>
  <c r="V873" i="21"/>
  <c r="W873" i="21"/>
  <c r="Y873" i="21" s="1"/>
  <c r="X873" i="21"/>
  <c r="Z873" i="21"/>
  <c r="AA873" i="21"/>
  <c r="E874" i="21"/>
  <c r="F874" i="21"/>
  <c r="G874" i="21"/>
  <c r="H874" i="21"/>
  <c r="I874" i="21"/>
  <c r="J874" i="21"/>
  <c r="K874" i="21"/>
  <c r="L874" i="21"/>
  <c r="M874" i="21"/>
  <c r="N874" i="21"/>
  <c r="P874" i="21" s="1"/>
  <c r="O874" i="21"/>
  <c r="Q874" i="21"/>
  <c r="R874" i="21"/>
  <c r="S874" i="21"/>
  <c r="T874" i="21"/>
  <c r="U874" i="21"/>
  <c r="V874" i="21"/>
  <c r="W874" i="21"/>
  <c r="Y874" i="21" s="1"/>
  <c r="X874" i="21"/>
  <c r="Z874" i="21"/>
  <c r="AA874" i="21"/>
  <c r="E875" i="21"/>
  <c r="F875" i="21"/>
  <c r="G875" i="21"/>
  <c r="H875" i="21"/>
  <c r="I875" i="21"/>
  <c r="J875" i="21"/>
  <c r="K875" i="21"/>
  <c r="L875" i="21"/>
  <c r="M875" i="21"/>
  <c r="N875" i="21"/>
  <c r="P875" i="21" s="1"/>
  <c r="O875" i="21"/>
  <c r="Q875" i="21"/>
  <c r="R875" i="21"/>
  <c r="S875" i="21"/>
  <c r="T875" i="21"/>
  <c r="U875" i="21"/>
  <c r="V875" i="21"/>
  <c r="W875" i="21"/>
  <c r="Y875" i="21" s="1"/>
  <c r="X875" i="21"/>
  <c r="Z875" i="21"/>
  <c r="AA875" i="21"/>
  <c r="E876" i="21"/>
  <c r="F876" i="21"/>
  <c r="G876" i="21"/>
  <c r="H876" i="21"/>
  <c r="I876" i="21"/>
  <c r="J876" i="21"/>
  <c r="K876" i="21"/>
  <c r="L876" i="21"/>
  <c r="M876" i="21"/>
  <c r="N876" i="21"/>
  <c r="P876" i="21" s="1"/>
  <c r="O876" i="21"/>
  <c r="Q876" i="21"/>
  <c r="R876" i="21"/>
  <c r="S876" i="21"/>
  <c r="T876" i="21"/>
  <c r="U876" i="21"/>
  <c r="V876" i="21"/>
  <c r="W876" i="21"/>
  <c r="X876" i="21"/>
  <c r="Y876" i="21"/>
  <c r="Z876" i="21"/>
  <c r="AA876" i="21"/>
  <c r="E877" i="21"/>
  <c r="F877" i="21"/>
  <c r="G877" i="21"/>
  <c r="H877" i="21"/>
  <c r="I877" i="21"/>
  <c r="J877" i="21"/>
  <c r="K877" i="21"/>
  <c r="L877" i="21"/>
  <c r="M877" i="21"/>
  <c r="N877" i="21"/>
  <c r="O877" i="21"/>
  <c r="P877" i="21"/>
  <c r="Q877" i="21"/>
  <c r="R877" i="21"/>
  <c r="S877" i="21"/>
  <c r="T877" i="21"/>
  <c r="U877" i="21"/>
  <c r="V877" i="21"/>
  <c r="W877" i="21"/>
  <c r="X877" i="21"/>
  <c r="Y877" i="21" s="1"/>
  <c r="Z877" i="21"/>
  <c r="AA877" i="21"/>
  <c r="E878" i="21"/>
  <c r="F878" i="21"/>
  <c r="G878" i="21"/>
  <c r="H878" i="21"/>
  <c r="I878" i="21"/>
  <c r="J878" i="21"/>
  <c r="K878" i="21"/>
  <c r="L878" i="21"/>
  <c r="M878" i="21"/>
  <c r="N878" i="21"/>
  <c r="O878" i="21"/>
  <c r="P878" i="21" s="1"/>
  <c r="Q878" i="21"/>
  <c r="R878" i="21"/>
  <c r="S878" i="21"/>
  <c r="T878" i="21"/>
  <c r="U878" i="21"/>
  <c r="V878" i="21"/>
  <c r="W878" i="21"/>
  <c r="Y878" i="21" s="1"/>
  <c r="X878" i="21"/>
  <c r="Z878" i="21"/>
  <c r="AA878" i="21"/>
  <c r="E879" i="21"/>
  <c r="F879" i="21"/>
  <c r="G879" i="21"/>
  <c r="H879" i="21"/>
  <c r="I879" i="21"/>
  <c r="J879" i="21"/>
  <c r="K879" i="21"/>
  <c r="L879" i="21"/>
  <c r="M879" i="21"/>
  <c r="N879" i="21"/>
  <c r="P879" i="21" s="1"/>
  <c r="O879" i="21"/>
  <c r="Q879" i="21"/>
  <c r="R879" i="21"/>
  <c r="S879" i="21"/>
  <c r="T879" i="21"/>
  <c r="U879" i="21"/>
  <c r="V879" i="21"/>
  <c r="W879" i="21"/>
  <c r="X879" i="21"/>
  <c r="Y879" i="21"/>
  <c r="Z879" i="21"/>
  <c r="AA879" i="21"/>
  <c r="E880" i="21"/>
  <c r="F880" i="21"/>
  <c r="G880" i="21"/>
  <c r="H880" i="21"/>
  <c r="I880" i="21"/>
  <c r="J880" i="21"/>
  <c r="K880" i="21"/>
  <c r="L880" i="21"/>
  <c r="M880" i="21"/>
  <c r="N880" i="21"/>
  <c r="O880" i="21"/>
  <c r="P880" i="21"/>
  <c r="Q880" i="21"/>
  <c r="R880" i="21"/>
  <c r="S880" i="21"/>
  <c r="T880" i="21"/>
  <c r="U880" i="21"/>
  <c r="V880" i="21"/>
  <c r="W880" i="21"/>
  <c r="X880" i="21"/>
  <c r="Z880" i="21"/>
  <c r="AA880" i="21"/>
  <c r="E881" i="21"/>
  <c r="F881" i="21"/>
  <c r="G881" i="21"/>
  <c r="H881" i="21"/>
  <c r="I881" i="21"/>
  <c r="J881" i="21"/>
  <c r="K881" i="21"/>
  <c r="L881" i="21"/>
  <c r="M881" i="21"/>
  <c r="N881" i="21"/>
  <c r="P881" i="21" s="1"/>
  <c r="O881" i="21"/>
  <c r="Q881" i="21"/>
  <c r="R881" i="21"/>
  <c r="S881" i="21"/>
  <c r="T881" i="21"/>
  <c r="U881" i="21"/>
  <c r="V881" i="21"/>
  <c r="W881" i="21"/>
  <c r="Y881" i="21" s="1"/>
  <c r="X881" i="21"/>
  <c r="Z881" i="21"/>
  <c r="AA881" i="21"/>
  <c r="E882" i="21"/>
  <c r="F882" i="21"/>
  <c r="G882" i="21"/>
  <c r="H882" i="21"/>
  <c r="I882" i="21"/>
  <c r="J882" i="21"/>
  <c r="K882" i="21"/>
  <c r="L882" i="21"/>
  <c r="M882" i="21"/>
  <c r="N882" i="21"/>
  <c r="P882" i="21" s="1"/>
  <c r="O882" i="21"/>
  <c r="Q882" i="21"/>
  <c r="R882" i="21"/>
  <c r="S882" i="21"/>
  <c r="T882" i="21"/>
  <c r="U882" i="21"/>
  <c r="V882" i="21"/>
  <c r="W882" i="21"/>
  <c r="Y882" i="21" s="1"/>
  <c r="X882" i="21"/>
  <c r="Z882" i="21"/>
  <c r="AA882" i="21"/>
  <c r="E883" i="21"/>
  <c r="F883" i="21"/>
  <c r="G883" i="21"/>
  <c r="H883" i="21"/>
  <c r="I883" i="21"/>
  <c r="J883" i="21"/>
  <c r="K883" i="21"/>
  <c r="L883" i="21"/>
  <c r="M883" i="21"/>
  <c r="N883" i="21"/>
  <c r="P883" i="21" s="1"/>
  <c r="O883" i="21"/>
  <c r="Q883" i="21"/>
  <c r="R883" i="21"/>
  <c r="S883" i="21"/>
  <c r="T883" i="21"/>
  <c r="U883" i="21"/>
  <c r="V883" i="21"/>
  <c r="W883" i="21"/>
  <c r="Y883" i="21" s="1"/>
  <c r="X883" i="21"/>
  <c r="Z883" i="21"/>
  <c r="AA883" i="21"/>
  <c r="E884" i="21"/>
  <c r="F884" i="21"/>
  <c r="G884" i="21"/>
  <c r="H884" i="21"/>
  <c r="I884" i="21"/>
  <c r="J884" i="21"/>
  <c r="K884" i="21"/>
  <c r="L884" i="21"/>
  <c r="M884" i="21"/>
  <c r="N884" i="21"/>
  <c r="P884" i="21" s="1"/>
  <c r="O884" i="21"/>
  <c r="Q884" i="21"/>
  <c r="R884" i="21"/>
  <c r="S884" i="21"/>
  <c r="T884" i="21"/>
  <c r="U884" i="21"/>
  <c r="V884" i="21"/>
  <c r="W884" i="21"/>
  <c r="X884" i="21"/>
  <c r="Y884" i="21"/>
  <c r="Z884" i="21"/>
  <c r="AA884" i="21"/>
  <c r="E885" i="21"/>
  <c r="F885" i="21"/>
  <c r="G885" i="21"/>
  <c r="H885" i="21"/>
  <c r="I885" i="21"/>
  <c r="J885" i="21"/>
  <c r="K885" i="21"/>
  <c r="L885" i="21"/>
  <c r="M885" i="21"/>
  <c r="N885" i="21"/>
  <c r="O885" i="21"/>
  <c r="P885" i="21"/>
  <c r="Q885" i="21"/>
  <c r="R885" i="21"/>
  <c r="S885" i="21"/>
  <c r="T885" i="21"/>
  <c r="U885" i="21"/>
  <c r="V885" i="21"/>
  <c r="W885" i="21"/>
  <c r="X885" i="21"/>
  <c r="Y885" i="21" s="1"/>
  <c r="Z885" i="21"/>
  <c r="AA885" i="21"/>
  <c r="E886" i="21"/>
  <c r="F886" i="21"/>
  <c r="G886" i="21"/>
  <c r="H886" i="21"/>
  <c r="I886" i="21"/>
  <c r="J886" i="21"/>
  <c r="K886" i="21"/>
  <c r="L886" i="21"/>
  <c r="M886" i="21"/>
  <c r="N886" i="21"/>
  <c r="O886" i="21"/>
  <c r="P886" i="21" s="1"/>
  <c r="Q886" i="21"/>
  <c r="R886" i="21"/>
  <c r="S886" i="21"/>
  <c r="T886" i="21"/>
  <c r="U886" i="21"/>
  <c r="V886" i="21"/>
  <c r="W886" i="21"/>
  <c r="Y886" i="21" s="1"/>
  <c r="X886" i="21"/>
  <c r="Z886" i="21"/>
  <c r="AA886" i="21"/>
  <c r="E887" i="21"/>
  <c r="F887" i="21"/>
  <c r="G887" i="21"/>
  <c r="H887" i="21"/>
  <c r="I887" i="21"/>
  <c r="J887" i="21"/>
  <c r="K887" i="21"/>
  <c r="L887" i="21"/>
  <c r="M887" i="21"/>
  <c r="N887" i="21"/>
  <c r="P887" i="21" s="1"/>
  <c r="O887" i="21"/>
  <c r="Q887" i="21"/>
  <c r="R887" i="21"/>
  <c r="S887" i="21"/>
  <c r="T887" i="21"/>
  <c r="U887" i="21"/>
  <c r="V887" i="21"/>
  <c r="W887" i="21"/>
  <c r="X887" i="21"/>
  <c r="Y887" i="21"/>
  <c r="Z887" i="21"/>
  <c r="AA887" i="21"/>
  <c r="E888" i="21"/>
  <c r="F888" i="21"/>
  <c r="G888" i="21"/>
  <c r="H888" i="21"/>
  <c r="I888" i="21"/>
  <c r="J888" i="21"/>
  <c r="K888" i="21"/>
  <c r="L888" i="21"/>
  <c r="M888" i="21"/>
  <c r="N888" i="21"/>
  <c r="O888" i="21"/>
  <c r="P888" i="21"/>
  <c r="Q888" i="21"/>
  <c r="R888" i="21"/>
  <c r="S888" i="21"/>
  <c r="T888" i="21"/>
  <c r="U888" i="21"/>
  <c r="V888" i="21"/>
  <c r="W888" i="21"/>
  <c r="Y888" i="21" s="1"/>
  <c r="X888" i="21"/>
  <c r="Z888" i="21"/>
  <c r="AA888" i="21"/>
  <c r="E889" i="21"/>
  <c r="F889" i="21"/>
  <c r="G889" i="21"/>
  <c r="H889" i="21"/>
  <c r="I889" i="21"/>
  <c r="J889" i="21"/>
  <c r="K889" i="21"/>
  <c r="L889" i="21"/>
  <c r="M889" i="21"/>
  <c r="N889" i="21"/>
  <c r="O889" i="21"/>
  <c r="Q889" i="21"/>
  <c r="R889" i="21"/>
  <c r="S889" i="21"/>
  <c r="T889" i="21"/>
  <c r="U889" i="21"/>
  <c r="V889" i="21"/>
  <c r="W889" i="21"/>
  <c r="Y889" i="21" s="1"/>
  <c r="X889" i="21"/>
  <c r="Z889" i="21"/>
  <c r="AA889" i="21"/>
  <c r="E890" i="21"/>
  <c r="F890" i="21"/>
  <c r="G890" i="21"/>
  <c r="H890" i="21"/>
  <c r="I890" i="21"/>
  <c r="J890" i="21"/>
  <c r="K890" i="21"/>
  <c r="L890" i="21"/>
  <c r="M890" i="21"/>
  <c r="N890" i="21"/>
  <c r="P890" i="21" s="1"/>
  <c r="O890" i="21"/>
  <c r="Q890" i="21"/>
  <c r="R890" i="21"/>
  <c r="S890" i="21"/>
  <c r="T890" i="21"/>
  <c r="U890" i="21"/>
  <c r="V890" i="21"/>
  <c r="W890" i="21"/>
  <c r="Y890" i="21" s="1"/>
  <c r="X890" i="21"/>
  <c r="Z890" i="21"/>
  <c r="AA890" i="21"/>
  <c r="E891" i="21"/>
  <c r="F891" i="21"/>
  <c r="G891" i="21"/>
  <c r="H891" i="21"/>
  <c r="I891" i="21"/>
  <c r="J891" i="21"/>
  <c r="K891" i="21"/>
  <c r="L891" i="21"/>
  <c r="M891" i="21"/>
  <c r="N891" i="21"/>
  <c r="O891" i="21"/>
  <c r="P891" i="21" s="1"/>
  <c r="Q891" i="21"/>
  <c r="R891" i="21"/>
  <c r="S891" i="21"/>
  <c r="T891" i="21"/>
  <c r="U891" i="21"/>
  <c r="V891" i="21"/>
  <c r="W891" i="21"/>
  <c r="Y891" i="21" s="1"/>
  <c r="X891" i="21"/>
  <c r="Z891" i="21"/>
  <c r="AA891" i="21"/>
  <c r="E892" i="21"/>
  <c r="F892" i="21"/>
  <c r="G892" i="21"/>
  <c r="H892" i="21"/>
  <c r="I892" i="21"/>
  <c r="J892" i="21"/>
  <c r="K892" i="21"/>
  <c r="L892" i="21"/>
  <c r="M892" i="21"/>
  <c r="N892" i="21"/>
  <c r="P892" i="21" s="1"/>
  <c r="O892" i="21"/>
  <c r="Q892" i="21"/>
  <c r="R892" i="21"/>
  <c r="S892" i="21"/>
  <c r="T892" i="21"/>
  <c r="U892" i="21"/>
  <c r="V892" i="21"/>
  <c r="W892" i="21"/>
  <c r="X892" i="21"/>
  <c r="Y892" i="21"/>
  <c r="Z892" i="21"/>
  <c r="AA892" i="21"/>
  <c r="E893" i="21"/>
  <c r="F893" i="21"/>
  <c r="G893" i="21"/>
  <c r="H893" i="21"/>
  <c r="I893" i="21"/>
  <c r="J893" i="21"/>
  <c r="K893" i="21"/>
  <c r="L893" i="21"/>
  <c r="M893" i="21"/>
  <c r="N893" i="21"/>
  <c r="O893" i="21"/>
  <c r="P893" i="21"/>
  <c r="Q893" i="21"/>
  <c r="R893" i="21"/>
  <c r="S893" i="21"/>
  <c r="T893" i="21"/>
  <c r="U893" i="21"/>
  <c r="V893" i="21"/>
  <c r="W893" i="21"/>
  <c r="X893" i="21"/>
  <c r="Y893" i="21" s="1"/>
  <c r="Z893" i="21"/>
  <c r="AA893" i="21"/>
  <c r="E894" i="21"/>
  <c r="F894" i="21"/>
  <c r="G894" i="21"/>
  <c r="H894" i="21"/>
  <c r="I894" i="21"/>
  <c r="J894" i="21"/>
  <c r="K894" i="21"/>
  <c r="L894" i="21"/>
  <c r="M894" i="21"/>
  <c r="N894" i="21"/>
  <c r="O894" i="21"/>
  <c r="P894" i="21" s="1"/>
  <c r="Q894" i="21"/>
  <c r="R894" i="21"/>
  <c r="S894" i="21"/>
  <c r="T894" i="21"/>
  <c r="U894" i="21"/>
  <c r="V894" i="21"/>
  <c r="W894" i="21"/>
  <c r="Y894" i="21" s="1"/>
  <c r="X894" i="21"/>
  <c r="Z894" i="21"/>
  <c r="AA894" i="21"/>
  <c r="E895" i="21"/>
  <c r="F895" i="21"/>
  <c r="G895" i="21"/>
  <c r="H895" i="21"/>
  <c r="I895" i="21"/>
  <c r="J895" i="21"/>
  <c r="K895" i="21"/>
  <c r="L895" i="21"/>
  <c r="M895" i="21"/>
  <c r="N895" i="21"/>
  <c r="P895" i="21" s="1"/>
  <c r="O895" i="21"/>
  <c r="Q895" i="21"/>
  <c r="R895" i="21"/>
  <c r="S895" i="21"/>
  <c r="T895" i="21"/>
  <c r="U895" i="21"/>
  <c r="V895" i="21"/>
  <c r="W895" i="21"/>
  <c r="X895" i="21"/>
  <c r="Y895" i="21"/>
  <c r="Z895" i="21"/>
  <c r="AA895" i="21"/>
  <c r="E896" i="21"/>
  <c r="F896" i="21"/>
  <c r="G896" i="21"/>
  <c r="H896" i="21"/>
  <c r="I896" i="21"/>
  <c r="J896" i="21"/>
  <c r="K896" i="21"/>
  <c r="L896" i="21"/>
  <c r="M896" i="21"/>
  <c r="N896" i="21"/>
  <c r="O896" i="21"/>
  <c r="P896" i="21"/>
  <c r="Q896" i="21"/>
  <c r="R896" i="21"/>
  <c r="S896" i="21"/>
  <c r="T896" i="21"/>
  <c r="U896" i="21"/>
  <c r="V896" i="21"/>
  <c r="W896" i="21"/>
  <c r="X896" i="21"/>
  <c r="Z896" i="21"/>
  <c r="AA896" i="21"/>
  <c r="E897" i="21"/>
  <c r="F897" i="21"/>
  <c r="G897" i="21"/>
  <c r="H897" i="21"/>
  <c r="I897" i="21"/>
  <c r="J897" i="21"/>
  <c r="K897" i="21"/>
  <c r="L897" i="21"/>
  <c r="M897" i="21"/>
  <c r="N897" i="21"/>
  <c r="P897" i="21" s="1"/>
  <c r="O897" i="21"/>
  <c r="Q897" i="21"/>
  <c r="R897" i="21"/>
  <c r="S897" i="21"/>
  <c r="T897" i="21"/>
  <c r="U897" i="21"/>
  <c r="V897" i="21"/>
  <c r="W897" i="21"/>
  <c r="Y897" i="21" s="1"/>
  <c r="X897" i="21"/>
  <c r="Z897" i="21"/>
  <c r="AA897" i="21"/>
  <c r="E898" i="21"/>
  <c r="F898" i="21"/>
  <c r="G898" i="21"/>
  <c r="H898" i="21"/>
  <c r="I898" i="21"/>
  <c r="J898" i="21"/>
  <c r="K898" i="21"/>
  <c r="L898" i="21"/>
  <c r="M898" i="21"/>
  <c r="N898" i="21"/>
  <c r="P898" i="21" s="1"/>
  <c r="O898" i="21"/>
  <c r="Q898" i="21"/>
  <c r="R898" i="21"/>
  <c r="S898" i="21"/>
  <c r="T898" i="21"/>
  <c r="U898" i="21"/>
  <c r="V898" i="21"/>
  <c r="W898" i="21"/>
  <c r="Y898" i="21" s="1"/>
  <c r="X898" i="21"/>
  <c r="Z898" i="21"/>
  <c r="AA898" i="21"/>
  <c r="E899" i="21"/>
  <c r="F899" i="21"/>
  <c r="G899" i="21"/>
  <c r="H899" i="21"/>
  <c r="I899" i="21"/>
  <c r="J899" i="21"/>
  <c r="K899" i="21"/>
  <c r="L899" i="21"/>
  <c r="M899" i="21"/>
  <c r="N899" i="21"/>
  <c r="O899" i="21"/>
  <c r="P899" i="21" s="1"/>
  <c r="Q899" i="21"/>
  <c r="R899" i="21"/>
  <c r="S899" i="21"/>
  <c r="T899" i="21"/>
  <c r="U899" i="21"/>
  <c r="V899" i="21"/>
  <c r="W899" i="21"/>
  <c r="Y899" i="21" s="1"/>
  <c r="X899" i="21"/>
  <c r="Z899" i="21"/>
  <c r="AA899" i="21"/>
  <c r="E900" i="21"/>
  <c r="F900" i="21"/>
  <c r="G900" i="21"/>
  <c r="H900" i="21"/>
  <c r="I900" i="21"/>
  <c r="J900" i="21"/>
  <c r="K900" i="21"/>
  <c r="L900" i="21"/>
  <c r="M900" i="21"/>
  <c r="N900" i="21"/>
  <c r="P900" i="21" s="1"/>
  <c r="O900" i="21"/>
  <c r="Q900" i="21"/>
  <c r="R900" i="21"/>
  <c r="S900" i="21"/>
  <c r="T900" i="21"/>
  <c r="U900" i="21"/>
  <c r="V900" i="21"/>
  <c r="W900" i="21"/>
  <c r="X900" i="21"/>
  <c r="Y900" i="21"/>
  <c r="Z900" i="21"/>
  <c r="AA900" i="21"/>
  <c r="E901" i="21"/>
  <c r="F901" i="21"/>
  <c r="G901" i="21"/>
  <c r="H901" i="21"/>
  <c r="I901" i="21"/>
  <c r="J901" i="21"/>
  <c r="K901" i="21"/>
  <c r="L901" i="21"/>
  <c r="M901" i="21"/>
  <c r="N901" i="21"/>
  <c r="O901" i="21"/>
  <c r="P901" i="21"/>
  <c r="Q901" i="21"/>
  <c r="R901" i="21"/>
  <c r="S901" i="21"/>
  <c r="T901" i="21"/>
  <c r="U901" i="21"/>
  <c r="V901" i="21"/>
  <c r="W901" i="21"/>
  <c r="X901" i="21"/>
  <c r="Y901" i="21" s="1"/>
  <c r="Z901" i="21"/>
  <c r="AA901" i="21"/>
  <c r="E902" i="21"/>
  <c r="F902" i="21"/>
  <c r="G902" i="21"/>
  <c r="H902" i="21"/>
  <c r="I902" i="21"/>
  <c r="J902" i="21"/>
  <c r="K902" i="21"/>
  <c r="L902" i="21"/>
  <c r="M902" i="21"/>
  <c r="N902" i="21"/>
  <c r="O902" i="21"/>
  <c r="P902" i="21" s="1"/>
  <c r="Q902" i="21"/>
  <c r="R902" i="21"/>
  <c r="S902" i="21"/>
  <c r="T902" i="21"/>
  <c r="U902" i="21"/>
  <c r="V902" i="21"/>
  <c r="W902" i="21"/>
  <c r="Y902" i="21" s="1"/>
  <c r="X902" i="21"/>
  <c r="Z902" i="21"/>
  <c r="AA902" i="21"/>
  <c r="E903" i="21"/>
  <c r="F903" i="21"/>
  <c r="G903" i="21"/>
  <c r="H903" i="21"/>
  <c r="I903" i="21"/>
  <c r="J903" i="21"/>
  <c r="K903" i="21"/>
  <c r="L903" i="21"/>
  <c r="M903" i="21"/>
  <c r="N903" i="21"/>
  <c r="P903" i="21" s="1"/>
  <c r="O903" i="21"/>
  <c r="Q903" i="21"/>
  <c r="R903" i="21"/>
  <c r="S903" i="21"/>
  <c r="T903" i="21"/>
  <c r="U903" i="21"/>
  <c r="V903" i="21"/>
  <c r="W903" i="21"/>
  <c r="X903" i="21"/>
  <c r="Y903" i="21"/>
  <c r="Z903" i="21"/>
  <c r="AA903" i="21"/>
  <c r="E904" i="21"/>
  <c r="F904" i="21"/>
  <c r="G904" i="21"/>
  <c r="H904" i="21"/>
  <c r="I904" i="21"/>
  <c r="J904" i="21"/>
  <c r="K904" i="21"/>
  <c r="L904" i="21"/>
  <c r="M904" i="21"/>
  <c r="N904" i="21"/>
  <c r="O904" i="21"/>
  <c r="P904" i="21"/>
  <c r="Q904" i="21"/>
  <c r="R904" i="21"/>
  <c r="S904" i="21"/>
  <c r="T904" i="21"/>
  <c r="U904" i="21"/>
  <c r="V904" i="21"/>
  <c r="W904" i="21"/>
  <c r="Y904" i="21" s="1"/>
  <c r="X904" i="21"/>
  <c r="Z904" i="21"/>
  <c r="AA904" i="21"/>
  <c r="E905" i="21"/>
  <c r="F905" i="21"/>
  <c r="G905" i="21"/>
  <c r="H905" i="21"/>
  <c r="I905" i="21"/>
  <c r="J905" i="21"/>
  <c r="K905" i="21"/>
  <c r="L905" i="21"/>
  <c r="M905" i="21"/>
  <c r="N905" i="21"/>
  <c r="O905" i="21"/>
  <c r="Q905" i="21"/>
  <c r="R905" i="21"/>
  <c r="S905" i="21"/>
  <c r="T905" i="21"/>
  <c r="U905" i="21"/>
  <c r="V905" i="21"/>
  <c r="W905" i="21"/>
  <c r="Y905" i="21" s="1"/>
  <c r="X905" i="21"/>
  <c r="Z905" i="21"/>
  <c r="AA905" i="21"/>
  <c r="E906" i="21"/>
  <c r="F906" i="21"/>
  <c r="G906" i="21"/>
  <c r="H906" i="21"/>
  <c r="I906" i="21"/>
  <c r="J906" i="21"/>
  <c r="K906" i="21"/>
  <c r="L906" i="21"/>
  <c r="M906" i="21"/>
  <c r="N906" i="21"/>
  <c r="P906" i="21" s="1"/>
  <c r="O906" i="21"/>
  <c r="Q906" i="21"/>
  <c r="R906" i="21"/>
  <c r="S906" i="21"/>
  <c r="T906" i="21"/>
  <c r="U906" i="21"/>
  <c r="V906" i="21"/>
  <c r="W906" i="21"/>
  <c r="Y906" i="21" s="1"/>
  <c r="X906" i="21"/>
  <c r="Z906" i="21"/>
  <c r="AA906" i="21"/>
  <c r="E907" i="21"/>
  <c r="F907" i="21"/>
  <c r="G907" i="21"/>
  <c r="H907" i="21"/>
  <c r="I907" i="21"/>
  <c r="J907" i="21"/>
  <c r="K907" i="21"/>
  <c r="L907" i="21"/>
  <c r="M907" i="21"/>
  <c r="N907" i="21"/>
  <c r="P907" i="21" s="1"/>
  <c r="O907" i="21"/>
  <c r="Q907" i="21"/>
  <c r="R907" i="21"/>
  <c r="S907" i="21"/>
  <c r="T907" i="21"/>
  <c r="U907" i="21"/>
  <c r="V907" i="21"/>
  <c r="W907" i="21"/>
  <c r="Y907" i="21" s="1"/>
  <c r="X907" i="21"/>
  <c r="Z907" i="21"/>
  <c r="AA907" i="21"/>
  <c r="E908" i="21"/>
  <c r="F908" i="21"/>
  <c r="G908" i="21"/>
  <c r="H908" i="21"/>
  <c r="I908" i="21"/>
  <c r="J908" i="21"/>
  <c r="K908" i="21"/>
  <c r="L908" i="21"/>
  <c r="M908" i="21"/>
  <c r="N908" i="21"/>
  <c r="P908" i="21" s="1"/>
  <c r="O908" i="21"/>
  <c r="Q908" i="21"/>
  <c r="R908" i="21"/>
  <c r="S908" i="21"/>
  <c r="T908" i="21"/>
  <c r="U908" i="21"/>
  <c r="V908" i="21"/>
  <c r="W908" i="21"/>
  <c r="X908" i="21"/>
  <c r="Y908" i="21"/>
  <c r="Z908" i="21"/>
  <c r="AA908" i="21"/>
  <c r="E909" i="21"/>
  <c r="F909" i="21"/>
  <c r="G909" i="21"/>
  <c r="H909" i="21"/>
  <c r="I909" i="21"/>
  <c r="J909" i="21"/>
  <c r="K909" i="21"/>
  <c r="L909" i="21"/>
  <c r="M909" i="21"/>
  <c r="N909" i="21"/>
  <c r="O909" i="21"/>
  <c r="P909" i="21"/>
  <c r="Q909" i="21"/>
  <c r="R909" i="21"/>
  <c r="S909" i="21"/>
  <c r="T909" i="21"/>
  <c r="U909" i="21"/>
  <c r="V909" i="21"/>
  <c r="W909" i="21"/>
  <c r="X909" i="21"/>
  <c r="Y909" i="21" s="1"/>
  <c r="Z909" i="21"/>
  <c r="AA909" i="21"/>
  <c r="E910" i="21"/>
  <c r="F910" i="21"/>
  <c r="G910" i="21"/>
  <c r="H910" i="21"/>
  <c r="I910" i="21"/>
  <c r="J910" i="21"/>
  <c r="K910" i="21"/>
  <c r="L910" i="21"/>
  <c r="M910" i="21"/>
  <c r="N910" i="21"/>
  <c r="O910" i="21"/>
  <c r="P910" i="21" s="1"/>
  <c r="Q910" i="21"/>
  <c r="R910" i="21"/>
  <c r="S910" i="21"/>
  <c r="T910" i="21"/>
  <c r="U910" i="21"/>
  <c r="V910" i="21"/>
  <c r="W910" i="21"/>
  <c r="Y910" i="21" s="1"/>
  <c r="X910" i="21"/>
  <c r="Z910" i="21"/>
  <c r="AA910" i="21"/>
  <c r="E911" i="21"/>
  <c r="F911" i="21"/>
  <c r="G911" i="21"/>
  <c r="H911" i="21"/>
  <c r="I911" i="21"/>
  <c r="J911" i="21"/>
  <c r="K911" i="21"/>
  <c r="L911" i="21"/>
  <c r="M911" i="21"/>
  <c r="N911" i="21"/>
  <c r="O911" i="21"/>
  <c r="Q911" i="21"/>
  <c r="R911" i="21"/>
  <c r="S911" i="21"/>
  <c r="T911" i="21"/>
  <c r="U911" i="21"/>
  <c r="V911" i="21"/>
  <c r="W911" i="21"/>
  <c r="Y911" i="21" s="1"/>
  <c r="X911" i="21"/>
  <c r="Z911" i="21"/>
  <c r="AA911" i="21"/>
  <c r="E912" i="21"/>
  <c r="F912" i="21"/>
  <c r="G912" i="21"/>
  <c r="H912" i="21"/>
  <c r="I912" i="21"/>
  <c r="J912" i="21"/>
  <c r="K912" i="21"/>
  <c r="L912" i="21"/>
  <c r="M912" i="21"/>
  <c r="N912" i="21"/>
  <c r="P912" i="21" s="1"/>
  <c r="O912" i="21"/>
  <c r="Q912" i="21"/>
  <c r="R912" i="21"/>
  <c r="S912" i="21"/>
  <c r="T912" i="21"/>
  <c r="U912" i="21"/>
  <c r="V912" i="21"/>
  <c r="W912" i="21"/>
  <c r="Y912" i="21" s="1"/>
  <c r="X912" i="21"/>
  <c r="Z912" i="21"/>
  <c r="AA912" i="21"/>
  <c r="E913" i="21"/>
  <c r="F913" i="21"/>
  <c r="G913" i="21"/>
  <c r="H913" i="21"/>
  <c r="I913" i="21"/>
  <c r="J913" i="21"/>
  <c r="K913" i="21"/>
  <c r="L913" i="21"/>
  <c r="M913" i="21"/>
  <c r="N913" i="21"/>
  <c r="P913" i="21" s="1"/>
  <c r="O913" i="21"/>
  <c r="Q913" i="21"/>
  <c r="R913" i="21"/>
  <c r="S913" i="21"/>
  <c r="T913" i="21"/>
  <c r="U913" i="21"/>
  <c r="V913" i="21"/>
  <c r="W913" i="21"/>
  <c r="Y913" i="21" s="1"/>
  <c r="X913" i="21"/>
  <c r="Z913" i="21"/>
  <c r="AA913" i="21"/>
  <c r="E914" i="21"/>
  <c r="F914" i="21"/>
  <c r="G914" i="21"/>
  <c r="H914" i="21"/>
  <c r="I914" i="21"/>
  <c r="J914" i="21"/>
  <c r="K914" i="21"/>
  <c r="L914" i="21"/>
  <c r="M914" i="21"/>
  <c r="N914" i="21"/>
  <c r="P914" i="21" s="1"/>
  <c r="O914" i="21"/>
  <c r="Q914" i="21"/>
  <c r="R914" i="21"/>
  <c r="S914" i="21"/>
  <c r="T914" i="21"/>
  <c r="U914" i="21"/>
  <c r="V914" i="21"/>
  <c r="W914" i="21"/>
  <c r="Y914" i="21" s="1"/>
  <c r="X914" i="21"/>
  <c r="Z914" i="21"/>
  <c r="AA914" i="21"/>
  <c r="E915" i="21"/>
  <c r="F915" i="21"/>
  <c r="G915" i="21"/>
  <c r="H915" i="21"/>
  <c r="I915" i="21"/>
  <c r="J915" i="21"/>
  <c r="K915" i="21"/>
  <c r="L915" i="21"/>
  <c r="M915" i="21"/>
  <c r="N915" i="21"/>
  <c r="P915" i="21" s="1"/>
  <c r="O915" i="21"/>
  <c r="Q915" i="21"/>
  <c r="R915" i="21"/>
  <c r="S915" i="21"/>
  <c r="T915" i="21"/>
  <c r="U915" i="21"/>
  <c r="V915" i="21"/>
  <c r="W915" i="21"/>
  <c r="Y915" i="21" s="1"/>
  <c r="X915" i="21"/>
  <c r="Z915" i="21"/>
  <c r="AA915" i="21"/>
  <c r="E916" i="21"/>
  <c r="F916" i="21"/>
  <c r="G916" i="21"/>
  <c r="H916" i="21"/>
  <c r="I916" i="21"/>
  <c r="J916" i="21"/>
  <c r="K916" i="21"/>
  <c r="L916" i="21"/>
  <c r="M916" i="21"/>
  <c r="N916" i="21"/>
  <c r="P916" i="21" s="1"/>
  <c r="O916" i="21"/>
  <c r="Q916" i="21"/>
  <c r="R916" i="21"/>
  <c r="S916" i="21"/>
  <c r="T916" i="21"/>
  <c r="U916" i="21"/>
  <c r="V916" i="21"/>
  <c r="W916" i="21"/>
  <c r="X916" i="21"/>
  <c r="Y916" i="21"/>
  <c r="Z916" i="21"/>
  <c r="AA916" i="21"/>
  <c r="E917" i="21"/>
  <c r="F917" i="21"/>
  <c r="G917" i="21"/>
  <c r="H917" i="21"/>
  <c r="I917" i="21"/>
  <c r="J917" i="21"/>
  <c r="K917" i="21"/>
  <c r="L917" i="21"/>
  <c r="M917" i="21"/>
  <c r="N917" i="21"/>
  <c r="O917" i="21"/>
  <c r="P917" i="21"/>
  <c r="Q917" i="21"/>
  <c r="R917" i="21"/>
  <c r="S917" i="21"/>
  <c r="T917" i="21"/>
  <c r="U917" i="21"/>
  <c r="V917" i="21"/>
  <c r="W917" i="21"/>
  <c r="X917" i="21"/>
  <c r="Y917" i="21"/>
  <c r="Z917" i="21"/>
  <c r="AA917" i="21"/>
  <c r="E918" i="21"/>
  <c r="F918" i="21"/>
  <c r="G918" i="21"/>
  <c r="H918" i="21"/>
  <c r="I918" i="21"/>
  <c r="J918" i="21"/>
  <c r="K918" i="21"/>
  <c r="L918" i="21"/>
  <c r="M918" i="21"/>
  <c r="N918" i="21"/>
  <c r="O918" i="21"/>
  <c r="P918" i="21"/>
  <c r="Q918" i="21"/>
  <c r="R918" i="21"/>
  <c r="S918" i="21"/>
  <c r="T918" i="21"/>
  <c r="U918" i="21"/>
  <c r="V918" i="21"/>
  <c r="W918" i="21"/>
  <c r="X918" i="21"/>
  <c r="Z918" i="21"/>
  <c r="AA918" i="21"/>
  <c r="E919" i="21"/>
  <c r="F919" i="21"/>
  <c r="G919" i="21"/>
  <c r="H919" i="21"/>
  <c r="I919" i="21"/>
  <c r="J919" i="21"/>
  <c r="K919" i="21"/>
  <c r="L919" i="21"/>
  <c r="M919" i="21"/>
  <c r="N919" i="21"/>
  <c r="P919" i="21" s="1"/>
  <c r="O919" i="21"/>
  <c r="Q919" i="21"/>
  <c r="R919" i="21"/>
  <c r="S919" i="21"/>
  <c r="T919" i="21"/>
  <c r="U919" i="21"/>
  <c r="V919" i="21"/>
  <c r="W919" i="21"/>
  <c r="Y919" i="21" s="1"/>
  <c r="X919" i="21"/>
  <c r="Z919" i="21"/>
  <c r="AA919" i="21"/>
  <c r="E920" i="21"/>
  <c r="F920" i="21"/>
  <c r="G920" i="21"/>
  <c r="H920" i="21"/>
  <c r="I920" i="21"/>
  <c r="J920" i="21"/>
  <c r="K920" i="21"/>
  <c r="L920" i="21"/>
  <c r="M920" i="21"/>
  <c r="N920" i="21"/>
  <c r="P920" i="21" s="1"/>
  <c r="O920" i="21"/>
  <c r="Q920" i="21"/>
  <c r="R920" i="21"/>
  <c r="S920" i="21"/>
  <c r="T920" i="21"/>
  <c r="U920" i="21"/>
  <c r="V920" i="21"/>
  <c r="W920" i="21"/>
  <c r="X920" i="21"/>
  <c r="Z920" i="21"/>
  <c r="AA920" i="21"/>
  <c r="E921" i="21"/>
  <c r="F921" i="21"/>
  <c r="G921" i="21"/>
  <c r="H921" i="21"/>
  <c r="I921" i="21"/>
  <c r="J921" i="21"/>
  <c r="K921" i="21"/>
  <c r="L921" i="21"/>
  <c r="M921" i="21"/>
  <c r="N921" i="21"/>
  <c r="P921" i="21" s="1"/>
  <c r="O921" i="21"/>
  <c r="Q921" i="21"/>
  <c r="R921" i="21"/>
  <c r="S921" i="21"/>
  <c r="T921" i="21"/>
  <c r="U921" i="21"/>
  <c r="V921" i="21"/>
  <c r="W921" i="21"/>
  <c r="Y921" i="21" s="1"/>
  <c r="X921" i="21"/>
  <c r="Z921" i="21"/>
  <c r="AA921" i="21"/>
  <c r="E922" i="21"/>
  <c r="F922" i="21"/>
  <c r="G922" i="21"/>
  <c r="H922" i="21"/>
  <c r="I922" i="21"/>
  <c r="J922" i="21"/>
  <c r="K922" i="21"/>
  <c r="L922" i="21"/>
  <c r="M922" i="21"/>
  <c r="N922" i="21"/>
  <c r="P922" i="21" s="1"/>
  <c r="O922" i="21"/>
  <c r="Q922" i="21"/>
  <c r="R922" i="21"/>
  <c r="S922" i="21"/>
  <c r="T922" i="21"/>
  <c r="U922" i="21"/>
  <c r="V922" i="21"/>
  <c r="W922" i="21"/>
  <c r="Y922" i="21" s="1"/>
  <c r="X922" i="21"/>
  <c r="Z922" i="21"/>
  <c r="AA922" i="21"/>
  <c r="E923" i="21"/>
  <c r="F923" i="21"/>
  <c r="G923" i="21"/>
  <c r="H923" i="21"/>
  <c r="I923" i="21"/>
  <c r="J923" i="21"/>
  <c r="K923" i="21"/>
  <c r="L923" i="21"/>
  <c r="M923" i="21"/>
  <c r="N923" i="21"/>
  <c r="P923" i="21" s="1"/>
  <c r="O923" i="21"/>
  <c r="Q923" i="21"/>
  <c r="R923" i="21"/>
  <c r="S923" i="21"/>
  <c r="T923" i="21"/>
  <c r="U923" i="21"/>
  <c r="V923" i="21"/>
  <c r="W923" i="21"/>
  <c r="Y923" i="21" s="1"/>
  <c r="X923" i="21"/>
  <c r="Z923" i="21"/>
  <c r="AA923" i="21"/>
  <c r="E924" i="21"/>
  <c r="F924" i="21"/>
  <c r="G924" i="21"/>
  <c r="H924" i="21"/>
  <c r="I924" i="21"/>
  <c r="J924" i="21"/>
  <c r="K924" i="21"/>
  <c r="L924" i="21"/>
  <c r="M924" i="21"/>
  <c r="N924" i="21"/>
  <c r="P924" i="21" s="1"/>
  <c r="O924" i="21"/>
  <c r="Q924" i="21"/>
  <c r="R924" i="21"/>
  <c r="S924" i="21"/>
  <c r="T924" i="21"/>
  <c r="U924" i="21"/>
  <c r="V924" i="21"/>
  <c r="W924" i="21"/>
  <c r="X924" i="21"/>
  <c r="Y924" i="21"/>
  <c r="Z924" i="21"/>
  <c r="AA924" i="21"/>
  <c r="E925" i="21"/>
  <c r="F925" i="21"/>
  <c r="G925" i="21"/>
  <c r="H925" i="21"/>
  <c r="I925" i="21"/>
  <c r="J925" i="21"/>
  <c r="K925" i="21"/>
  <c r="L925" i="21"/>
  <c r="M925" i="21"/>
  <c r="N925" i="21"/>
  <c r="O925" i="21"/>
  <c r="P925" i="21"/>
  <c r="Q925" i="21"/>
  <c r="R925" i="21"/>
  <c r="S925" i="21"/>
  <c r="T925" i="21"/>
  <c r="U925" i="21"/>
  <c r="V925" i="21"/>
  <c r="W925" i="21"/>
  <c r="X925" i="21"/>
  <c r="Y925" i="21" s="1"/>
  <c r="Z925" i="21"/>
  <c r="AA925" i="21"/>
  <c r="E926" i="21"/>
  <c r="F926" i="21"/>
  <c r="G926" i="21"/>
  <c r="H926" i="21"/>
  <c r="I926" i="21"/>
  <c r="J926" i="21"/>
  <c r="K926" i="21"/>
  <c r="L926" i="21"/>
  <c r="M926" i="21"/>
  <c r="N926" i="21"/>
  <c r="O926" i="21"/>
  <c r="P926" i="21" s="1"/>
  <c r="Q926" i="21"/>
  <c r="R926" i="21"/>
  <c r="S926" i="21"/>
  <c r="T926" i="21"/>
  <c r="U926" i="21"/>
  <c r="V926" i="21"/>
  <c r="W926" i="21"/>
  <c r="Y926" i="21" s="1"/>
  <c r="X926" i="21"/>
  <c r="Z926" i="21"/>
  <c r="AA926" i="21"/>
  <c r="E927" i="21"/>
  <c r="F927" i="21"/>
  <c r="G927" i="21"/>
  <c r="H927" i="21"/>
  <c r="I927" i="21"/>
  <c r="J927" i="21"/>
  <c r="K927" i="21"/>
  <c r="L927" i="21"/>
  <c r="M927" i="21"/>
  <c r="N927" i="21"/>
  <c r="P927" i="21" s="1"/>
  <c r="O927" i="21"/>
  <c r="Q927" i="21"/>
  <c r="R927" i="21"/>
  <c r="S927" i="21"/>
  <c r="T927" i="21"/>
  <c r="U927" i="21"/>
  <c r="V927" i="21"/>
  <c r="W927" i="21"/>
  <c r="Y927" i="21" s="1"/>
  <c r="X927" i="21"/>
  <c r="Z927" i="21"/>
  <c r="AA927" i="21"/>
  <c r="E928" i="21"/>
  <c r="F928" i="21"/>
  <c r="G928" i="21"/>
  <c r="H928" i="21"/>
  <c r="I928" i="21"/>
  <c r="J928" i="21"/>
  <c r="K928" i="21"/>
  <c r="L928" i="21"/>
  <c r="M928" i="21"/>
  <c r="N928" i="21"/>
  <c r="P928" i="21" s="1"/>
  <c r="O928" i="21"/>
  <c r="Q928" i="21"/>
  <c r="R928" i="21"/>
  <c r="S928" i="21"/>
  <c r="T928" i="21"/>
  <c r="U928" i="21"/>
  <c r="V928" i="21"/>
  <c r="W928" i="21"/>
  <c r="X928" i="21"/>
  <c r="Z928" i="21"/>
  <c r="AA928" i="21"/>
  <c r="E929" i="21"/>
  <c r="F929" i="21"/>
  <c r="G929" i="21"/>
  <c r="H929" i="21"/>
  <c r="I929" i="21"/>
  <c r="J929" i="21"/>
  <c r="K929" i="21"/>
  <c r="L929" i="21"/>
  <c r="M929" i="21"/>
  <c r="N929" i="21"/>
  <c r="P929" i="21" s="1"/>
  <c r="O929" i="21"/>
  <c r="Q929" i="21"/>
  <c r="R929" i="21"/>
  <c r="S929" i="21"/>
  <c r="T929" i="21"/>
  <c r="U929" i="21"/>
  <c r="V929" i="21"/>
  <c r="W929" i="21"/>
  <c r="Y929" i="21" s="1"/>
  <c r="X929" i="21"/>
  <c r="Z929" i="21"/>
  <c r="AA929" i="21"/>
  <c r="E930" i="21"/>
  <c r="F930" i="21"/>
  <c r="G930" i="21"/>
  <c r="H930" i="21"/>
  <c r="I930" i="21"/>
  <c r="J930" i="21"/>
  <c r="K930" i="21"/>
  <c r="L930" i="21"/>
  <c r="M930" i="21"/>
  <c r="N930" i="21"/>
  <c r="P930" i="21" s="1"/>
  <c r="O930" i="21"/>
  <c r="Q930" i="21"/>
  <c r="R930" i="21"/>
  <c r="S930" i="21"/>
  <c r="T930" i="21"/>
  <c r="U930" i="21"/>
  <c r="V930" i="21"/>
  <c r="W930" i="21"/>
  <c r="Y930" i="21" s="1"/>
  <c r="X930" i="21"/>
  <c r="Z930" i="21"/>
  <c r="AA930" i="21"/>
  <c r="E931" i="21"/>
  <c r="F931" i="21"/>
  <c r="G931" i="21"/>
  <c r="H931" i="21"/>
  <c r="I931" i="21"/>
  <c r="J931" i="21"/>
  <c r="K931" i="21"/>
  <c r="L931" i="21"/>
  <c r="M931" i="21"/>
  <c r="N931" i="21"/>
  <c r="P931" i="21" s="1"/>
  <c r="O931" i="21"/>
  <c r="Q931" i="21"/>
  <c r="R931" i="21"/>
  <c r="S931" i="21"/>
  <c r="T931" i="21"/>
  <c r="U931" i="21"/>
  <c r="V931" i="21"/>
  <c r="W931" i="21"/>
  <c r="Y931" i="21" s="1"/>
  <c r="X931" i="21"/>
  <c r="Z931" i="21"/>
  <c r="AA931" i="21"/>
  <c r="E932" i="21"/>
  <c r="F932" i="21"/>
  <c r="G932" i="21"/>
  <c r="H932" i="21"/>
  <c r="I932" i="21"/>
  <c r="J932" i="21"/>
  <c r="K932" i="21"/>
  <c r="L932" i="21"/>
  <c r="M932" i="21"/>
  <c r="N932" i="21"/>
  <c r="P932" i="21" s="1"/>
  <c r="O932" i="21"/>
  <c r="Q932" i="21"/>
  <c r="R932" i="21"/>
  <c r="S932" i="21"/>
  <c r="T932" i="21"/>
  <c r="U932" i="21"/>
  <c r="V932" i="21"/>
  <c r="W932" i="21"/>
  <c r="X932" i="21"/>
  <c r="Y932" i="21"/>
  <c r="Z932" i="21"/>
  <c r="AA932" i="21"/>
  <c r="E933" i="21"/>
  <c r="F933" i="21"/>
  <c r="G933" i="21"/>
  <c r="H933" i="21"/>
  <c r="I933" i="21"/>
  <c r="J933" i="21"/>
  <c r="K933" i="21"/>
  <c r="L933" i="21"/>
  <c r="M933" i="21"/>
  <c r="N933" i="21"/>
  <c r="O933" i="21"/>
  <c r="P933" i="21"/>
  <c r="Q933" i="21"/>
  <c r="R933" i="21"/>
  <c r="S933" i="21"/>
  <c r="T933" i="21"/>
  <c r="U933" i="21"/>
  <c r="V933" i="21"/>
  <c r="W933" i="21"/>
  <c r="X933" i="21"/>
  <c r="Y933" i="21" s="1"/>
  <c r="Z933" i="21"/>
  <c r="AA933" i="21"/>
  <c r="E934" i="21"/>
  <c r="F934" i="21"/>
  <c r="G934" i="21"/>
  <c r="H934" i="21"/>
  <c r="I934" i="21"/>
  <c r="J934" i="21"/>
  <c r="K934" i="21"/>
  <c r="L934" i="21"/>
  <c r="M934" i="21"/>
  <c r="N934" i="21"/>
  <c r="O934" i="21"/>
  <c r="P934" i="21" s="1"/>
  <c r="Q934" i="21"/>
  <c r="R934" i="21"/>
  <c r="S934" i="21"/>
  <c r="T934" i="21"/>
  <c r="U934" i="21"/>
  <c r="V934" i="21"/>
  <c r="W934" i="21"/>
  <c r="Y934" i="21" s="1"/>
  <c r="X934" i="21"/>
  <c r="Z934" i="21"/>
  <c r="AA934" i="21"/>
  <c r="E935" i="21"/>
  <c r="F935" i="21"/>
  <c r="G935" i="21"/>
  <c r="H935" i="21"/>
  <c r="I935" i="21"/>
  <c r="J935" i="21"/>
  <c r="K935" i="21"/>
  <c r="L935" i="21"/>
  <c r="M935" i="21"/>
  <c r="N935" i="21"/>
  <c r="P935" i="21" s="1"/>
  <c r="O935" i="21"/>
  <c r="Q935" i="21"/>
  <c r="R935" i="21"/>
  <c r="S935" i="21"/>
  <c r="T935" i="21"/>
  <c r="U935" i="21"/>
  <c r="V935" i="21"/>
  <c r="W935" i="21"/>
  <c r="Y935" i="21" s="1"/>
  <c r="X935" i="21"/>
  <c r="Z935" i="21"/>
  <c r="AA935" i="21"/>
  <c r="E936" i="21"/>
  <c r="F936" i="21"/>
  <c r="G936" i="21"/>
  <c r="H936" i="21"/>
  <c r="I936" i="21"/>
  <c r="J936" i="21"/>
  <c r="K936" i="21"/>
  <c r="L936" i="21"/>
  <c r="M936" i="21"/>
  <c r="N936" i="21"/>
  <c r="P936" i="21" s="1"/>
  <c r="O936" i="21"/>
  <c r="Q936" i="21"/>
  <c r="R936" i="21"/>
  <c r="S936" i="21"/>
  <c r="T936" i="21"/>
  <c r="U936" i="21"/>
  <c r="V936" i="21"/>
  <c r="W936" i="21"/>
  <c r="X936" i="21"/>
  <c r="Z936" i="21"/>
  <c r="AA936" i="21"/>
  <c r="E937" i="21"/>
  <c r="F937" i="21"/>
  <c r="G937" i="21"/>
  <c r="H937" i="21"/>
  <c r="I937" i="21"/>
  <c r="J937" i="21"/>
  <c r="K937" i="21"/>
  <c r="L937" i="21"/>
  <c r="M937" i="21"/>
  <c r="N937" i="21"/>
  <c r="P937" i="21" s="1"/>
  <c r="O937" i="21"/>
  <c r="Q937" i="21"/>
  <c r="R937" i="21"/>
  <c r="S937" i="21"/>
  <c r="T937" i="21"/>
  <c r="U937" i="21"/>
  <c r="V937" i="21"/>
  <c r="W937" i="21"/>
  <c r="Y937" i="21" s="1"/>
  <c r="X937" i="21"/>
  <c r="Z937" i="21"/>
  <c r="AA937" i="21"/>
  <c r="E938" i="21"/>
  <c r="F938" i="21"/>
  <c r="G938" i="21"/>
  <c r="H938" i="21"/>
  <c r="I938" i="21"/>
  <c r="J938" i="21"/>
  <c r="K938" i="21"/>
  <c r="L938" i="21"/>
  <c r="M938" i="21"/>
  <c r="N938" i="21"/>
  <c r="P938" i="21" s="1"/>
  <c r="O938" i="21"/>
  <c r="Q938" i="21"/>
  <c r="R938" i="21"/>
  <c r="S938" i="21"/>
  <c r="T938" i="21"/>
  <c r="U938" i="21"/>
  <c r="V938" i="21"/>
  <c r="W938" i="21"/>
  <c r="Y938" i="21" s="1"/>
  <c r="X938" i="21"/>
  <c r="Z938" i="21"/>
  <c r="AA938" i="21"/>
  <c r="E939" i="21"/>
  <c r="F939" i="21"/>
  <c r="G939" i="21"/>
  <c r="H939" i="21"/>
  <c r="I939" i="21"/>
  <c r="J939" i="21"/>
  <c r="K939" i="21"/>
  <c r="L939" i="21"/>
  <c r="M939" i="21"/>
  <c r="N939" i="21"/>
  <c r="P939" i="21" s="1"/>
  <c r="O939" i="21"/>
  <c r="Q939" i="21"/>
  <c r="R939" i="21"/>
  <c r="S939" i="21"/>
  <c r="T939" i="21"/>
  <c r="U939" i="21"/>
  <c r="V939" i="21"/>
  <c r="W939" i="21"/>
  <c r="Y939" i="21" s="1"/>
  <c r="X939" i="21"/>
  <c r="Z939" i="21"/>
  <c r="AA939" i="21"/>
  <c r="E940" i="21"/>
  <c r="F940" i="21"/>
  <c r="G940" i="21"/>
  <c r="H940" i="21"/>
  <c r="I940" i="21"/>
  <c r="J940" i="21"/>
  <c r="K940" i="21"/>
  <c r="L940" i="21"/>
  <c r="M940" i="21"/>
  <c r="N940" i="21"/>
  <c r="P940" i="21" s="1"/>
  <c r="O940" i="21"/>
  <c r="Q940" i="21"/>
  <c r="R940" i="21"/>
  <c r="S940" i="21"/>
  <c r="T940" i="21"/>
  <c r="U940" i="21"/>
  <c r="V940" i="21"/>
  <c r="W940" i="21"/>
  <c r="X940" i="21"/>
  <c r="Y940" i="21"/>
  <c r="Z940" i="21"/>
  <c r="AA940" i="21"/>
  <c r="E941" i="21"/>
  <c r="F941" i="21"/>
  <c r="G941" i="21"/>
  <c r="H941" i="21"/>
  <c r="I941" i="21"/>
  <c r="J941" i="21"/>
  <c r="K941" i="21"/>
  <c r="L941" i="21"/>
  <c r="M941" i="21"/>
  <c r="N941" i="21"/>
  <c r="O941" i="21"/>
  <c r="P941" i="21"/>
  <c r="Q941" i="21"/>
  <c r="R941" i="21"/>
  <c r="S941" i="21"/>
  <c r="T941" i="21"/>
  <c r="U941" i="21"/>
  <c r="V941" i="21"/>
  <c r="W941" i="21"/>
  <c r="X941" i="21"/>
  <c r="Y941" i="21" s="1"/>
  <c r="Z941" i="21"/>
  <c r="AA941" i="21"/>
  <c r="E942" i="21"/>
  <c r="F942" i="21"/>
  <c r="G942" i="21"/>
  <c r="H942" i="21"/>
  <c r="I942" i="21"/>
  <c r="J942" i="21"/>
  <c r="K942" i="21"/>
  <c r="L942" i="21"/>
  <c r="M942" i="21"/>
  <c r="N942" i="21"/>
  <c r="O942" i="21"/>
  <c r="P942" i="21" s="1"/>
  <c r="Q942" i="21"/>
  <c r="R942" i="21"/>
  <c r="S942" i="21"/>
  <c r="T942" i="21"/>
  <c r="U942" i="21"/>
  <c r="V942" i="21"/>
  <c r="W942" i="21"/>
  <c r="Y942" i="21" s="1"/>
  <c r="X942" i="21"/>
  <c r="Z942" i="21"/>
  <c r="AA942" i="21"/>
  <c r="E943" i="21"/>
  <c r="F943" i="21"/>
  <c r="G943" i="21"/>
  <c r="H943" i="21"/>
  <c r="I943" i="21"/>
  <c r="J943" i="21"/>
  <c r="K943" i="21"/>
  <c r="L943" i="21"/>
  <c r="M943" i="21"/>
  <c r="N943" i="21"/>
  <c r="P943" i="21" s="1"/>
  <c r="O943" i="21"/>
  <c r="Q943" i="21"/>
  <c r="R943" i="21"/>
  <c r="S943" i="21"/>
  <c r="T943" i="21"/>
  <c r="U943" i="21"/>
  <c r="V943" i="21"/>
  <c r="W943" i="21"/>
  <c r="Y943" i="21" s="1"/>
  <c r="X943" i="21"/>
  <c r="Z943" i="21"/>
  <c r="AA943" i="21"/>
  <c r="E944" i="21"/>
  <c r="F944" i="21"/>
  <c r="G944" i="21"/>
  <c r="H944" i="21"/>
  <c r="I944" i="21"/>
  <c r="J944" i="21"/>
  <c r="K944" i="21"/>
  <c r="L944" i="21"/>
  <c r="M944" i="21"/>
  <c r="N944" i="21"/>
  <c r="P944" i="21" s="1"/>
  <c r="O944" i="21"/>
  <c r="Q944" i="21"/>
  <c r="R944" i="21"/>
  <c r="S944" i="21"/>
  <c r="T944" i="21"/>
  <c r="U944" i="21"/>
  <c r="V944" i="21"/>
  <c r="W944" i="21"/>
  <c r="Y944" i="21" s="1"/>
  <c r="X944" i="21"/>
  <c r="Z944" i="21"/>
  <c r="AA944" i="21"/>
  <c r="E945" i="21"/>
  <c r="F945" i="21"/>
  <c r="G945" i="21"/>
  <c r="H945" i="21"/>
  <c r="I945" i="21"/>
  <c r="J945" i="21"/>
  <c r="K945" i="21"/>
  <c r="L945" i="21"/>
  <c r="M945" i="21"/>
  <c r="N945" i="21"/>
  <c r="O945" i="21"/>
  <c r="Q945" i="21"/>
  <c r="R945" i="21"/>
  <c r="S945" i="21"/>
  <c r="T945" i="21"/>
  <c r="U945" i="21"/>
  <c r="V945" i="21"/>
  <c r="W945" i="21"/>
  <c r="Y945" i="21" s="1"/>
  <c r="X945" i="21"/>
  <c r="Z945" i="21"/>
  <c r="AA945" i="21"/>
  <c r="E946" i="21"/>
  <c r="F946" i="21"/>
  <c r="G946" i="21"/>
  <c r="H946" i="21"/>
  <c r="I946" i="21"/>
  <c r="J946" i="21"/>
  <c r="K946" i="21"/>
  <c r="L946" i="21"/>
  <c r="M946" i="21"/>
  <c r="N946" i="21"/>
  <c r="P946" i="21" s="1"/>
  <c r="O946" i="21"/>
  <c r="Q946" i="21"/>
  <c r="R946" i="21"/>
  <c r="S946" i="21"/>
  <c r="T946" i="21"/>
  <c r="U946" i="21"/>
  <c r="V946" i="21"/>
  <c r="W946" i="21"/>
  <c r="Y946" i="21" s="1"/>
  <c r="X946" i="21"/>
  <c r="Z946" i="21"/>
  <c r="AA946" i="21"/>
  <c r="E947" i="21"/>
  <c r="F947" i="21"/>
  <c r="G947" i="21"/>
  <c r="H947" i="21"/>
  <c r="I947" i="21"/>
  <c r="J947" i="21"/>
  <c r="K947" i="21"/>
  <c r="L947" i="21"/>
  <c r="M947" i="21"/>
  <c r="N947" i="21"/>
  <c r="O947" i="21"/>
  <c r="Q947" i="21"/>
  <c r="R947" i="21"/>
  <c r="S947" i="21"/>
  <c r="T947" i="21"/>
  <c r="U947" i="21"/>
  <c r="V947" i="21"/>
  <c r="W947" i="21"/>
  <c r="Y947" i="21" s="1"/>
  <c r="X947" i="21"/>
  <c r="Z947" i="21"/>
  <c r="AA947" i="21"/>
  <c r="E948" i="21"/>
  <c r="F948" i="21"/>
  <c r="G948" i="21"/>
  <c r="H948" i="21"/>
  <c r="I948" i="21"/>
  <c r="J948" i="21"/>
  <c r="K948" i="21"/>
  <c r="L948" i="21"/>
  <c r="M948" i="21"/>
  <c r="N948" i="21"/>
  <c r="P948" i="21" s="1"/>
  <c r="O948" i="21"/>
  <c r="Q948" i="21"/>
  <c r="R948" i="21"/>
  <c r="S948" i="21"/>
  <c r="T948" i="21"/>
  <c r="U948" i="21"/>
  <c r="V948" i="21"/>
  <c r="W948" i="21"/>
  <c r="X948" i="21"/>
  <c r="Y948" i="21" s="1"/>
  <c r="Z948" i="21"/>
  <c r="AA948" i="21"/>
  <c r="E949" i="21"/>
  <c r="F949" i="21"/>
  <c r="G949" i="21"/>
  <c r="H949" i="21"/>
  <c r="I949" i="21"/>
  <c r="J949" i="21"/>
  <c r="K949" i="21"/>
  <c r="L949" i="21"/>
  <c r="M949" i="21"/>
  <c r="N949" i="21"/>
  <c r="P949" i="21" s="1"/>
  <c r="O949" i="21"/>
  <c r="Q949" i="21"/>
  <c r="R949" i="21"/>
  <c r="S949" i="21"/>
  <c r="T949" i="21"/>
  <c r="U949" i="21"/>
  <c r="V949" i="21"/>
  <c r="W949" i="21"/>
  <c r="Y949" i="21" s="1"/>
  <c r="X949" i="21"/>
  <c r="Z949" i="21"/>
  <c r="AA949" i="21"/>
  <c r="E950" i="21"/>
  <c r="F950" i="21"/>
  <c r="G950" i="21"/>
  <c r="H950" i="21"/>
  <c r="I950" i="21"/>
  <c r="J950" i="21"/>
  <c r="K950" i="21"/>
  <c r="L950" i="21"/>
  <c r="M950" i="21"/>
  <c r="N950" i="21"/>
  <c r="P950" i="21" s="1"/>
  <c r="O950" i="21"/>
  <c r="Q950" i="21"/>
  <c r="R950" i="21"/>
  <c r="S950" i="21"/>
  <c r="T950" i="21"/>
  <c r="U950" i="21"/>
  <c r="V950" i="21"/>
  <c r="W950" i="21"/>
  <c r="X950" i="21"/>
  <c r="Y950" i="21" s="1"/>
  <c r="Z950" i="21"/>
  <c r="AA950" i="21"/>
  <c r="E951" i="21"/>
  <c r="F951" i="21"/>
  <c r="G951" i="21"/>
  <c r="H951" i="21"/>
  <c r="I951" i="21"/>
  <c r="J951" i="21"/>
  <c r="K951" i="21"/>
  <c r="L951" i="21"/>
  <c r="M951" i="21"/>
  <c r="N951" i="21"/>
  <c r="O951" i="21"/>
  <c r="P951" i="21" s="1"/>
  <c r="Q951" i="21"/>
  <c r="R951" i="21"/>
  <c r="S951" i="21"/>
  <c r="T951" i="21"/>
  <c r="U951" i="21"/>
  <c r="V951" i="21"/>
  <c r="W951" i="21"/>
  <c r="X951" i="21"/>
  <c r="Y951" i="21"/>
  <c r="Z951" i="21"/>
  <c r="AA951" i="21"/>
  <c r="E952" i="21"/>
  <c r="F952" i="21"/>
  <c r="G952" i="21"/>
  <c r="H952" i="21"/>
  <c r="I952" i="21"/>
  <c r="J952" i="21"/>
  <c r="K952" i="21"/>
  <c r="L952" i="21"/>
  <c r="M952" i="21"/>
  <c r="N952" i="21"/>
  <c r="O952" i="21"/>
  <c r="P952" i="21"/>
  <c r="Q952" i="21"/>
  <c r="R952" i="21"/>
  <c r="S952" i="21"/>
  <c r="T952" i="21"/>
  <c r="U952" i="21"/>
  <c r="V952" i="21"/>
  <c r="W952" i="21"/>
  <c r="X952" i="21"/>
  <c r="Y952" i="21" s="1"/>
  <c r="Z952" i="21"/>
  <c r="AA952" i="21"/>
  <c r="E953" i="21"/>
  <c r="F953" i="21"/>
  <c r="G953" i="21"/>
  <c r="H953" i="21"/>
  <c r="I953" i="21"/>
  <c r="J953" i="21"/>
  <c r="K953" i="21"/>
  <c r="L953" i="21"/>
  <c r="M953" i="21"/>
  <c r="N953" i="21"/>
  <c r="O953" i="21"/>
  <c r="P953" i="21" s="1"/>
  <c r="Q953" i="21"/>
  <c r="R953" i="21"/>
  <c r="S953" i="21"/>
  <c r="T953" i="21"/>
  <c r="U953" i="21"/>
  <c r="V953" i="21"/>
  <c r="W953" i="21"/>
  <c r="Y953" i="21" s="1"/>
  <c r="X953" i="21"/>
  <c r="Z953" i="21"/>
  <c r="AA953" i="21"/>
  <c r="E954" i="21"/>
  <c r="F954" i="21"/>
  <c r="G954" i="21"/>
  <c r="H954" i="21"/>
  <c r="I954" i="21"/>
  <c r="J954" i="21"/>
  <c r="K954" i="21"/>
  <c r="L954" i="21"/>
  <c r="M954" i="21"/>
  <c r="N954" i="21"/>
  <c r="P954" i="21" s="1"/>
  <c r="O954" i="21"/>
  <c r="Q954" i="21"/>
  <c r="R954" i="21"/>
  <c r="S954" i="21"/>
  <c r="T954" i="21"/>
  <c r="U954" i="21"/>
  <c r="V954" i="21"/>
  <c r="W954" i="21"/>
  <c r="Y954" i="21" s="1"/>
  <c r="X954" i="21"/>
  <c r="Z954" i="21"/>
  <c r="AA954" i="21"/>
  <c r="E955" i="21"/>
  <c r="F955" i="21"/>
  <c r="G955" i="21"/>
  <c r="H955" i="21"/>
  <c r="I955" i="21"/>
  <c r="J955" i="21"/>
  <c r="K955" i="21"/>
  <c r="L955" i="21"/>
  <c r="M955" i="21"/>
  <c r="N955" i="21"/>
  <c r="P955" i="21" s="1"/>
  <c r="O955" i="21"/>
  <c r="Q955" i="21"/>
  <c r="R955" i="21"/>
  <c r="S955" i="21"/>
  <c r="T955" i="21"/>
  <c r="U955" i="21"/>
  <c r="V955" i="21"/>
  <c r="W955" i="21"/>
  <c r="Y955" i="21" s="1"/>
  <c r="X955" i="21"/>
  <c r="Z955" i="21"/>
  <c r="AA955" i="21"/>
  <c r="E956" i="21"/>
  <c r="F956" i="21"/>
  <c r="G956" i="21"/>
  <c r="H956" i="21"/>
  <c r="I956" i="21"/>
  <c r="J956" i="21"/>
  <c r="K956" i="21"/>
  <c r="L956" i="21"/>
  <c r="M956" i="21"/>
  <c r="N956" i="21"/>
  <c r="P956" i="21" s="1"/>
  <c r="O956" i="21"/>
  <c r="Q956" i="21"/>
  <c r="R956" i="21"/>
  <c r="S956" i="21"/>
  <c r="T956" i="21"/>
  <c r="U956" i="21"/>
  <c r="V956" i="21"/>
  <c r="W956" i="21"/>
  <c r="Y956" i="21" s="1"/>
  <c r="X956" i="21"/>
  <c r="Z956" i="21"/>
  <c r="AA956" i="21"/>
  <c r="E957" i="21"/>
  <c r="F957" i="21"/>
  <c r="G957" i="21"/>
  <c r="H957" i="21"/>
  <c r="I957" i="21"/>
  <c r="J957" i="21"/>
  <c r="K957" i="21"/>
  <c r="L957" i="21"/>
  <c r="M957" i="21"/>
  <c r="N957" i="21"/>
  <c r="P957" i="21" s="1"/>
  <c r="O957" i="21"/>
  <c r="Q957" i="21"/>
  <c r="R957" i="21"/>
  <c r="S957" i="21"/>
  <c r="T957" i="21"/>
  <c r="U957" i="21"/>
  <c r="V957" i="21"/>
  <c r="W957" i="21"/>
  <c r="Y957" i="21" s="1"/>
  <c r="X957" i="21"/>
  <c r="Z957" i="21"/>
  <c r="AA957" i="21"/>
  <c r="E958" i="21"/>
  <c r="F958" i="21"/>
  <c r="G958" i="21"/>
  <c r="H958" i="21"/>
  <c r="I958" i="21"/>
  <c r="J958" i="21"/>
  <c r="K958" i="21"/>
  <c r="L958" i="21"/>
  <c r="M958" i="21"/>
  <c r="N958" i="21"/>
  <c r="P958" i="21" s="1"/>
  <c r="O958" i="21"/>
  <c r="Q958" i="21"/>
  <c r="R958" i="21"/>
  <c r="S958" i="21"/>
  <c r="T958" i="21"/>
  <c r="U958" i="21"/>
  <c r="V958" i="21"/>
  <c r="W958" i="21"/>
  <c r="X958" i="21"/>
  <c r="Y958" i="21" s="1"/>
  <c r="Z958" i="21"/>
  <c r="AA958" i="21"/>
  <c r="E959" i="21"/>
  <c r="F959" i="21"/>
  <c r="G959" i="21"/>
  <c r="H959" i="21"/>
  <c r="I959" i="21"/>
  <c r="J959" i="21"/>
  <c r="K959" i="21"/>
  <c r="L959" i="21"/>
  <c r="M959" i="21"/>
  <c r="N959" i="21"/>
  <c r="O959" i="21"/>
  <c r="P959" i="21" s="1"/>
  <c r="Q959" i="21"/>
  <c r="R959" i="21"/>
  <c r="S959" i="21"/>
  <c r="T959" i="21"/>
  <c r="U959" i="21"/>
  <c r="V959" i="21"/>
  <c r="W959" i="21"/>
  <c r="X959" i="21"/>
  <c r="Y959" i="21"/>
  <c r="Z959" i="21"/>
  <c r="AA959" i="21"/>
  <c r="E960" i="21"/>
  <c r="F960" i="21"/>
  <c r="G960" i="21"/>
  <c r="H960" i="21"/>
  <c r="I960" i="21"/>
  <c r="J960" i="21"/>
  <c r="K960" i="21"/>
  <c r="L960" i="21"/>
  <c r="M960" i="21"/>
  <c r="N960" i="21"/>
  <c r="O960" i="21"/>
  <c r="P960" i="21"/>
  <c r="Q960" i="21"/>
  <c r="R960" i="21"/>
  <c r="S960" i="21"/>
  <c r="T960" i="21"/>
  <c r="U960" i="21"/>
  <c r="V960" i="21"/>
  <c r="W960" i="21"/>
  <c r="X960" i="21"/>
  <c r="Y960" i="21" s="1"/>
  <c r="Z960" i="21"/>
  <c r="AA960" i="21"/>
  <c r="E961" i="21"/>
  <c r="F961" i="21"/>
  <c r="G961" i="21"/>
  <c r="H961" i="21"/>
  <c r="I961" i="21"/>
  <c r="J961" i="21"/>
  <c r="K961" i="21"/>
  <c r="L961" i="21"/>
  <c r="M961" i="21"/>
  <c r="N961" i="21"/>
  <c r="O961" i="21"/>
  <c r="P961" i="21" s="1"/>
  <c r="Q961" i="21"/>
  <c r="R961" i="21"/>
  <c r="S961" i="21"/>
  <c r="T961" i="21"/>
  <c r="U961" i="21"/>
  <c r="V961" i="21"/>
  <c r="W961" i="21"/>
  <c r="Y961" i="21" s="1"/>
  <c r="X961" i="21"/>
  <c r="Z961" i="21"/>
  <c r="AA961" i="21"/>
  <c r="E962" i="21"/>
  <c r="F962" i="21"/>
  <c r="G962" i="21"/>
  <c r="H962" i="21"/>
  <c r="I962" i="21"/>
  <c r="J962" i="21"/>
  <c r="K962" i="21"/>
  <c r="L962" i="21"/>
  <c r="M962" i="21"/>
  <c r="N962" i="21"/>
  <c r="P962" i="21" s="1"/>
  <c r="O962" i="21"/>
  <c r="Q962" i="21"/>
  <c r="R962" i="21"/>
  <c r="S962" i="21"/>
  <c r="T962" i="21"/>
  <c r="U962" i="21"/>
  <c r="V962" i="21"/>
  <c r="W962" i="21"/>
  <c r="Y962" i="21" s="1"/>
  <c r="X962" i="21"/>
  <c r="Z962" i="21"/>
  <c r="AA962" i="21"/>
  <c r="E963" i="21"/>
  <c r="F963" i="21"/>
  <c r="G963" i="21"/>
  <c r="H963" i="21"/>
  <c r="I963" i="21"/>
  <c r="J963" i="21"/>
  <c r="K963" i="21"/>
  <c r="L963" i="21"/>
  <c r="M963" i="21"/>
  <c r="N963" i="21"/>
  <c r="P963" i="21" s="1"/>
  <c r="O963" i="21"/>
  <c r="Q963" i="21"/>
  <c r="R963" i="21"/>
  <c r="S963" i="21"/>
  <c r="T963" i="21"/>
  <c r="U963" i="21"/>
  <c r="V963" i="21"/>
  <c r="W963" i="21"/>
  <c r="Y963" i="21" s="1"/>
  <c r="X963" i="21"/>
  <c r="Z963" i="21"/>
  <c r="AA963" i="21"/>
  <c r="E964" i="21"/>
  <c r="F964" i="21"/>
  <c r="G964" i="21"/>
  <c r="H964" i="21"/>
  <c r="I964" i="21"/>
  <c r="J964" i="21"/>
  <c r="K964" i="21"/>
  <c r="L964" i="21"/>
  <c r="M964" i="21"/>
  <c r="N964" i="21"/>
  <c r="P964" i="21" s="1"/>
  <c r="O964" i="21"/>
  <c r="Q964" i="21"/>
  <c r="R964" i="21"/>
  <c r="S964" i="21"/>
  <c r="T964" i="21"/>
  <c r="U964" i="21"/>
  <c r="V964" i="21"/>
  <c r="W964" i="21"/>
  <c r="Y964" i="21" s="1"/>
  <c r="X964" i="21"/>
  <c r="Z964" i="21"/>
  <c r="AA964" i="21"/>
  <c r="E965" i="21"/>
  <c r="F965" i="21"/>
  <c r="G965" i="21"/>
  <c r="H965" i="21"/>
  <c r="I965" i="21"/>
  <c r="J965" i="21"/>
  <c r="K965" i="21"/>
  <c r="L965" i="21"/>
  <c r="M965" i="21"/>
  <c r="N965" i="21"/>
  <c r="P965" i="21" s="1"/>
  <c r="O965" i="21"/>
  <c r="Q965" i="21"/>
  <c r="R965" i="21"/>
  <c r="S965" i="21"/>
  <c r="T965" i="21"/>
  <c r="U965" i="21"/>
  <c r="V965" i="21"/>
  <c r="W965" i="21"/>
  <c r="Y965" i="21" s="1"/>
  <c r="X965" i="21"/>
  <c r="Z965" i="21"/>
  <c r="AA965" i="21"/>
  <c r="E966" i="21"/>
  <c r="F966" i="21"/>
  <c r="G966" i="21"/>
  <c r="H966" i="21"/>
  <c r="I966" i="21"/>
  <c r="J966" i="21"/>
  <c r="K966" i="21"/>
  <c r="L966" i="21"/>
  <c r="M966" i="21"/>
  <c r="N966" i="21"/>
  <c r="P966" i="21" s="1"/>
  <c r="O966" i="21"/>
  <c r="Q966" i="21"/>
  <c r="R966" i="21"/>
  <c r="S966" i="21"/>
  <c r="T966" i="21"/>
  <c r="U966" i="21"/>
  <c r="V966" i="21"/>
  <c r="W966" i="21"/>
  <c r="X966" i="21"/>
  <c r="Y966" i="21" s="1"/>
  <c r="Z966" i="21"/>
  <c r="AA966" i="21"/>
  <c r="E967" i="21"/>
  <c r="F967" i="21"/>
  <c r="G967" i="21"/>
  <c r="H967" i="21"/>
  <c r="I967" i="21"/>
  <c r="J967" i="21"/>
  <c r="K967" i="21"/>
  <c r="L967" i="21"/>
  <c r="M967" i="21"/>
  <c r="N967" i="21"/>
  <c r="O967" i="21"/>
  <c r="P967" i="21" s="1"/>
  <c r="Q967" i="21"/>
  <c r="R967" i="21"/>
  <c r="S967" i="21"/>
  <c r="T967" i="21"/>
  <c r="U967" i="21"/>
  <c r="V967" i="21"/>
  <c r="W967" i="21"/>
  <c r="X967" i="21"/>
  <c r="Y967" i="21"/>
  <c r="Z967" i="21"/>
  <c r="AA967" i="21"/>
  <c r="E968" i="21"/>
  <c r="F968" i="21"/>
  <c r="G968" i="21"/>
  <c r="H968" i="21"/>
  <c r="I968" i="21"/>
  <c r="J968" i="21"/>
  <c r="K968" i="21"/>
  <c r="L968" i="21"/>
  <c r="M968" i="21"/>
  <c r="N968" i="21"/>
  <c r="O968" i="21"/>
  <c r="P968" i="21"/>
  <c r="Q968" i="21"/>
  <c r="R968" i="21"/>
  <c r="S968" i="21"/>
  <c r="T968" i="21"/>
  <c r="U968" i="21"/>
  <c r="V968" i="21"/>
  <c r="W968" i="21"/>
  <c r="X968" i="21"/>
  <c r="Y968" i="21" s="1"/>
  <c r="Z968" i="21"/>
  <c r="AA968" i="21"/>
  <c r="E969" i="21"/>
  <c r="F969" i="21"/>
  <c r="G969" i="21"/>
  <c r="H969" i="21"/>
  <c r="I969" i="21"/>
  <c r="J969" i="21"/>
  <c r="K969" i="21"/>
  <c r="L969" i="21"/>
  <c r="M969" i="21"/>
  <c r="N969" i="21"/>
  <c r="O969" i="21"/>
  <c r="P969" i="21" s="1"/>
  <c r="Q969" i="21"/>
  <c r="R969" i="21"/>
  <c r="S969" i="21"/>
  <c r="T969" i="21"/>
  <c r="U969" i="21"/>
  <c r="V969" i="21"/>
  <c r="W969" i="21"/>
  <c r="Y969" i="21" s="1"/>
  <c r="X969" i="21"/>
  <c r="Z969" i="21"/>
  <c r="AA969" i="21"/>
  <c r="E970" i="21"/>
  <c r="F970" i="21"/>
  <c r="G970" i="21"/>
  <c r="H970" i="21"/>
  <c r="I970" i="21"/>
  <c r="J970" i="21"/>
  <c r="K970" i="21"/>
  <c r="L970" i="21"/>
  <c r="M970" i="21"/>
  <c r="N970" i="21"/>
  <c r="P970" i="21" s="1"/>
  <c r="O970" i="21"/>
  <c r="Q970" i="21"/>
  <c r="R970" i="21"/>
  <c r="S970" i="21"/>
  <c r="T970" i="21"/>
  <c r="U970" i="21"/>
  <c r="V970" i="21"/>
  <c r="W970" i="21"/>
  <c r="Y970" i="21" s="1"/>
  <c r="X970" i="21"/>
  <c r="Z970" i="21"/>
  <c r="AA970" i="21"/>
  <c r="E971" i="21"/>
  <c r="F971" i="21"/>
  <c r="G971" i="21"/>
  <c r="H971" i="21"/>
  <c r="I971" i="21"/>
  <c r="J971" i="21"/>
  <c r="K971" i="21"/>
  <c r="L971" i="21"/>
  <c r="M971" i="21"/>
  <c r="N971" i="21"/>
  <c r="P971" i="21" s="1"/>
  <c r="O971" i="21"/>
  <c r="Q971" i="21"/>
  <c r="R971" i="21"/>
  <c r="S971" i="21"/>
  <c r="T971" i="21"/>
  <c r="U971" i="21"/>
  <c r="V971" i="21"/>
  <c r="W971" i="21"/>
  <c r="Y971" i="21" s="1"/>
  <c r="X971" i="21"/>
  <c r="Z971" i="21"/>
  <c r="AA971" i="21"/>
  <c r="E972" i="21"/>
  <c r="F972" i="21"/>
  <c r="G972" i="21"/>
  <c r="H972" i="21"/>
  <c r="I972" i="21"/>
  <c r="J972" i="21"/>
  <c r="K972" i="21"/>
  <c r="L972" i="21"/>
  <c r="M972" i="21"/>
  <c r="N972" i="21"/>
  <c r="P972" i="21" s="1"/>
  <c r="O972" i="21"/>
  <c r="Q972" i="21"/>
  <c r="R972" i="21"/>
  <c r="S972" i="21"/>
  <c r="T972" i="21"/>
  <c r="U972" i="21"/>
  <c r="V972" i="21"/>
  <c r="W972" i="21"/>
  <c r="Y972" i="21" s="1"/>
  <c r="X972" i="21"/>
  <c r="Z972" i="21"/>
  <c r="AA972" i="21"/>
  <c r="E973" i="21"/>
  <c r="F973" i="21"/>
  <c r="G973" i="21"/>
  <c r="H973" i="21"/>
  <c r="I973" i="21"/>
  <c r="J973" i="21"/>
  <c r="K973" i="21"/>
  <c r="L973" i="21"/>
  <c r="M973" i="21"/>
  <c r="N973" i="21"/>
  <c r="P973" i="21" s="1"/>
  <c r="O973" i="21"/>
  <c r="Q973" i="21"/>
  <c r="R973" i="21"/>
  <c r="S973" i="21"/>
  <c r="T973" i="21"/>
  <c r="U973" i="21"/>
  <c r="V973" i="21"/>
  <c r="W973" i="21"/>
  <c r="Y973" i="21" s="1"/>
  <c r="X973" i="21"/>
  <c r="Z973" i="21"/>
  <c r="AA973" i="21"/>
  <c r="E974" i="21"/>
  <c r="F974" i="21"/>
  <c r="G974" i="21"/>
  <c r="H974" i="21"/>
  <c r="I974" i="21"/>
  <c r="J974" i="21"/>
  <c r="K974" i="21"/>
  <c r="L974" i="21"/>
  <c r="M974" i="21"/>
  <c r="N974" i="21"/>
  <c r="P974" i="21" s="1"/>
  <c r="O974" i="21"/>
  <c r="Q974" i="21"/>
  <c r="R974" i="21"/>
  <c r="S974" i="21"/>
  <c r="T974" i="21"/>
  <c r="U974" i="21"/>
  <c r="V974" i="21"/>
  <c r="W974" i="21"/>
  <c r="X974" i="21"/>
  <c r="Y974" i="21" s="1"/>
  <c r="Z974" i="21"/>
  <c r="AA974" i="21"/>
  <c r="E975" i="21"/>
  <c r="F975" i="21"/>
  <c r="G975" i="21"/>
  <c r="H975" i="21"/>
  <c r="I975" i="21"/>
  <c r="J975" i="21"/>
  <c r="K975" i="21"/>
  <c r="L975" i="21"/>
  <c r="M975" i="21"/>
  <c r="N975" i="21"/>
  <c r="O975" i="21"/>
  <c r="P975" i="21" s="1"/>
  <c r="Q975" i="21"/>
  <c r="R975" i="21"/>
  <c r="S975" i="21"/>
  <c r="T975" i="21"/>
  <c r="U975" i="21"/>
  <c r="V975" i="21"/>
  <c r="W975" i="21"/>
  <c r="X975" i="21"/>
  <c r="Y975" i="21"/>
  <c r="Z975" i="21"/>
  <c r="AA975" i="21"/>
  <c r="E976" i="21"/>
  <c r="F976" i="21"/>
  <c r="G976" i="21"/>
  <c r="H976" i="21"/>
  <c r="I976" i="21"/>
  <c r="J976" i="21"/>
  <c r="K976" i="21"/>
  <c r="L976" i="21"/>
  <c r="M976" i="21"/>
  <c r="N976" i="21"/>
  <c r="O976" i="21"/>
  <c r="P976" i="21"/>
  <c r="Q976" i="21"/>
  <c r="R976" i="21"/>
  <c r="S976" i="21"/>
  <c r="T976" i="21"/>
  <c r="U976" i="21"/>
  <c r="V976" i="21"/>
  <c r="W976" i="21"/>
  <c r="X976" i="21"/>
  <c r="Y976" i="21" s="1"/>
  <c r="Z976" i="21"/>
  <c r="AA976" i="21"/>
  <c r="E977" i="21"/>
  <c r="F977" i="21"/>
  <c r="G977" i="21"/>
  <c r="H977" i="21"/>
  <c r="I977" i="21"/>
  <c r="J977" i="21"/>
  <c r="K977" i="21"/>
  <c r="L977" i="21"/>
  <c r="M977" i="21"/>
  <c r="N977" i="21"/>
  <c r="O977" i="21"/>
  <c r="P977" i="21" s="1"/>
  <c r="Q977" i="21"/>
  <c r="R977" i="21"/>
  <c r="S977" i="21"/>
  <c r="T977" i="21"/>
  <c r="U977" i="21"/>
  <c r="V977" i="21"/>
  <c r="W977" i="21"/>
  <c r="Y977" i="21" s="1"/>
  <c r="X977" i="21"/>
  <c r="Z977" i="21"/>
  <c r="AA977" i="21"/>
  <c r="E978" i="21"/>
  <c r="F978" i="21"/>
  <c r="G978" i="21"/>
  <c r="H978" i="21"/>
  <c r="I978" i="21"/>
  <c r="J978" i="21"/>
  <c r="K978" i="21"/>
  <c r="L978" i="21"/>
  <c r="M978" i="21"/>
  <c r="N978" i="21"/>
  <c r="P978" i="21" s="1"/>
  <c r="O978" i="21"/>
  <c r="Q978" i="21"/>
  <c r="R978" i="21"/>
  <c r="S978" i="21"/>
  <c r="T978" i="21"/>
  <c r="U978" i="21"/>
  <c r="V978" i="21"/>
  <c r="W978" i="21"/>
  <c r="Y978" i="21" s="1"/>
  <c r="X978" i="21"/>
  <c r="Z978" i="21"/>
  <c r="AA978" i="21"/>
  <c r="E979" i="21"/>
  <c r="F979" i="21"/>
  <c r="G979" i="21"/>
  <c r="H979" i="21"/>
  <c r="I979" i="21"/>
  <c r="J979" i="21"/>
  <c r="K979" i="21"/>
  <c r="L979" i="21"/>
  <c r="M979" i="21"/>
  <c r="N979" i="21"/>
  <c r="P979" i="21" s="1"/>
  <c r="O979" i="21"/>
  <c r="Q979" i="21"/>
  <c r="R979" i="21"/>
  <c r="S979" i="21"/>
  <c r="T979" i="21"/>
  <c r="U979" i="21"/>
  <c r="V979" i="21"/>
  <c r="W979" i="21"/>
  <c r="Y979" i="21" s="1"/>
  <c r="X979" i="21"/>
  <c r="Z979" i="21"/>
  <c r="AA979" i="21"/>
  <c r="E980" i="21"/>
  <c r="F980" i="21"/>
  <c r="G980" i="21"/>
  <c r="H980" i="21"/>
  <c r="I980" i="21"/>
  <c r="J980" i="21"/>
  <c r="K980" i="21"/>
  <c r="L980" i="21"/>
  <c r="M980" i="21"/>
  <c r="N980" i="21"/>
  <c r="P980" i="21" s="1"/>
  <c r="O980" i="21"/>
  <c r="Q980" i="21"/>
  <c r="R980" i="21"/>
  <c r="S980" i="21"/>
  <c r="T980" i="21"/>
  <c r="U980" i="21"/>
  <c r="V980" i="21"/>
  <c r="W980" i="21"/>
  <c r="Y980" i="21" s="1"/>
  <c r="X980" i="21"/>
  <c r="Z980" i="21"/>
  <c r="AA980" i="21"/>
  <c r="E981" i="21"/>
  <c r="F981" i="21"/>
  <c r="G981" i="21"/>
  <c r="H981" i="21"/>
  <c r="I981" i="21"/>
  <c r="J981" i="21"/>
  <c r="K981" i="21"/>
  <c r="L981" i="21"/>
  <c r="M981" i="21"/>
  <c r="N981" i="21"/>
  <c r="P981" i="21" s="1"/>
  <c r="O981" i="21"/>
  <c r="Q981" i="21"/>
  <c r="R981" i="21"/>
  <c r="S981" i="21"/>
  <c r="T981" i="21"/>
  <c r="U981" i="21"/>
  <c r="V981" i="21"/>
  <c r="W981" i="21"/>
  <c r="Y981" i="21" s="1"/>
  <c r="X981" i="21"/>
  <c r="Z981" i="21"/>
  <c r="AA981" i="21"/>
  <c r="E982" i="21"/>
  <c r="F982" i="21"/>
  <c r="G982" i="21"/>
  <c r="H982" i="21"/>
  <c r="I982" i="21"/>
  <c r="J982" i="21"/>
  <c r="K982" i="21"/>
  <c r="L982" i="21"/>
  <c r="M982" i="21"/>
  <c r="N982" i="21"/>
  <c r="P982" i="21" s="1"/>
  <c r="O982" i="21"/>
  <c r="Q982" i="21"/>
  <c r="R982" i="21"/>
  <c r="S982" i="21"/>
  <c r="T982" i="21"/>
  <c r="U982" i="21"/>
  <c r="V982" i="21"/>
  <c r="W982" i="21"/>
  <c r="X982" i="21"/>
  <c r="Y982" i="21" s="1"/>
  <c r="Z982" i="21"/>
  <c r="AA982" i="21"/>
  <c r="E983" i="21"/>
  <c r="F983" i="21"/>
  <c r="G983" i="21"/>
  <c r="H983" i="21"/>
  <c r="I983" i="21"/>
  <c r="J983" i="21"/>
  <c r="K983" i="21"/>
  <c r="L983" i="21"/>
  <c r="M983" i="21"/>
  <c r="N983" i="21"/>
  <c r="O983" i="21"/>
  <c r="P983" i="21" s="1"/>
  <c r="Q983" i="21"/>
  <c r="R983" i="21"/>
  <c r="S983" i="21"/>
  <c r="T983" i="21"/>
  <c r="U983" i="21"/>
  <c r="V983" i="21"/>
  <c r="W983" i="21"/>
  <c r="X983" i="21"/>
  <c r="Y983" i="21"/>
  <c r="Z983" i="21"/>
  <c r="AA983" i="21"/>
  <c r="E984" i="21"/>
  <c r="F984" i="21"/>
  <c r="G984" i="21"/>
  <c r="H984" i="21"/>
  <c r="I984" i="21"/>
  <c r="J984" i="21"/>
  <c r="K984" i="21"/>
  <c r="L984" i="21"/>
  <c r="M984" i="21"/>
  <c r="N984" i="21"/>
  <c r="O984" i="21"/>
  <c r="P984" i="21"/>
  <c r="Q984" i="21"/>
  <c r="R984" i="21"/>
  <c r="S984" i="21"/>
  <c r="T984" i="21"/>
  <c r="U984" i="21"/>
  <c r="V984" i="21"/>
  <c r="W984" i="21"/>
  <c r="X984" i="21"/>
  <c r="Y984" i="21" s="1"/>
  <c r="Z984" i="21"/>
  <c r="AA984" i="21"/>
  <c r="E985" i="21"/>
  <c r="F985" i="21"/>
  <c r="G985" i="21"/>
  <c r="H985" i="21"/>
  <c r="I985" i="21"/>
  <c r="J985" i="21"/>
  <c r="K985" i="21"/>
  <c r="L985" i="21"/>
  <c r="M985" i="21"/>
  <c r="N985" i="21"/>
  <c r="O985" i="21"/>
  <c r="P985" i="21" s="1"/>
  <c r="Q985" i="21"/>
  <c r="R985" i="21"/>
  <c r="S985" i="21"/>
  <c r="T985" i="21"/>
  <c r="U985" i="21"/>
  <c r="V985" i="21"/>
  <c r="W985" i="21"/>
  <c r="Y985" i="21" s="1"/>
  <c r="X985" i="21"/>
  <c r="Z985" i="21"/>
  <c r="AA985" i="21"/>
  <c r="E986" i="21"/>
  <c r="F986" i="21"/>
  <c r="G986" i="21"/>
  <c r="H986" i="21"/>
  <c r="I986" i="21"/>
  <c r="J986" i="21"/>
  <c r="K986" i="21"/>
  <c r="L986" i="21"/>
  <c r="M986" i="21"/>
  <c r="N986" i="21"/>
  <c r="P986" i="21" s="1"/>
  <c r="O986" i="21"/>
  <c r="Q986" i="21"/>
  <c r="R986" i="21"/>
  <c r="S986" i="21"/>
  <c r="T986" i="21"/>
  <c r="U986" i="21"/>
  <c r="V986" i="21"/>
  <c r="W986" i="21"/>
  <c r="Y986" i="21" s="1"/>
  <c r="X986" i="21"/>
  <c r="Z986" i="21"/>
  <c r="AA986" i="21"/>
  <c r="E987" i="21"/>
  <c r="F987" i="21"/>
  <c r="G987" i="21"/>
  <c r="H987" i="21"/>
  <c r="I987" i="21"/>
  <c r="J987" i="21"/>
  <c r="K987" i="21"/>
  <c r="L987" i="21"/>
  <c r="M987" i="21"/>
  <c r="N987" i="21"/>
  <c r="P987" i="21" s="1"/>
  <c r="O987" i="21"/>
  <c r="Q987" i="21"/>
  <c r="R987" i="21"/>
  <c r="S987" i="21"/>
  <c r="T987" i="21"/>
  <c r="U987" i="21"/>
  <c r="V987" i="21"/>
  <c r="W987" i="21"/>
  <c r="Y987" i="21" s="1"/>
  <c r="X987" i="21"/>
  <c r="Z987" i="21"/>
  <c r="AA987" i="21"/>
  <c r="E988" i="21"/>
  <c r="F988" i="21"/>
  <c r="G988" i="21"/>
  <c r="H988" i="21"/>
  <c r="I988" i="21"/>
  <c r="J988" i="21"/>
  <c r="K988" i="21"/>
  <c r="L988" i="21"/>
  <c r="M988" i="21"/>
  <c r="N988" i="21"/>
  <c r="P988" i="21" s="1"/>
  <c r="O988" i="21"/>
  <c r="Q988" i="21"/>
  <c r="R988" i="21"/>
  <c r="S988" i="21"/>
  <c r="T988" i="21"/>
  <c r="U988" i="21"/>
  <c r="V988" i="21"/>
  <c r="W988" i="21"/>
  <c r="Y988" i="21" s="1"/>
  <c r="X988" i="21"/>
  <c r="Z988" i="21"/>
  <c r="AA988" i="21"/>
  <c r="E989" i="21"/>
  <c r="F989" i="21"/>
  <c r="G989" i="21"/>
  <c r="H989" i="21"/>
  <c r="I989" i="21"/>
  <c r="J989" i="21"/>
  <c r="K989" i="21"/>
  <c r="L989" i="21"/>
  <c r="M989" i="21"/>
  <c r="N989" i="21"/>
  <c r="P989" i="21" s="1"/>
  <c r="O989" i="21"/>
  <c r="Q989" i="21"/>
  <c r="R989" i="21"/>
  <c r="S989" i="21"/>
  <c r="T989" i="21"/>
  <c r="U989" i="21"/>
  <c r="V989" i="21"/>
  <c r="W989" i="21"/>
  <c r="Y989" i="21" s="1"/>
  <c r="X989" i="21"/>
  <c r="Z989" i="21"/>
  <c r="AA989" i="21"/>
  <c r="E990" i="21"/>
  <c r="F990" i="21"/>
  <c r="G990" i="21"/>
  <c r="H990" i="21"/>
  <c r="I990" i="21"/>
  <c r="J990" i="21"/>
  <c r="K990" i="21"/>
  <c r="L990" i="21"/>
  <c r="M990" i="21"/>
  <c r="N990" i="21"/>
  <c r="P990" i="21" s="1"/>
  <c r="O990" i="21"/>
  <c r="Q990" i="21"/>
  <c r="R990" i="21"/>
  <c r="S990" i="21"/>
  <c r="T990" i="21"/>
  <c r="U990" i="21"/>
  <c r="V990" i="21"/>
  <c r="W990" i="21"/>
  <c r="X990" i="21"/>
  <c r="Y990" i="21" s="1"/>
  <c r="Z990" i="21"/>
  <c r="AA990" i="21"/>
  <c r="E991" i="21"/>
  <c r="F991" i="21"/>
  <c r="G991" i="21"/>
  <c r="H991" i="21"/>
  <c r="I991" i="21"/>
  <c r="J991" i="21"/>
  <c r="K991" i="21"/>
  <c r="L991" i="21"/>
  <c r="M991" i="21"/>
  <c r="N991" i="21"/>
  <c r="O991" i="21"/>
  <c r="P991" i="21" s="1"/>
  <c r="Q991" i="21"/>
  <c r="R991" i="21"/>
  <c r="S991" i="21"/>
  <c r="T991" i="21"/>
  <c r="U991" i="21"/>
  <c r="V991" i="21"/>
  <c r="W991" i="21"/>
  <c r="X991" i="21"/>
  <c r="Y991" i="21"/>
  <c r="Z991" i="21"/>
  <c r="AA991" i="21"/>
  <c r="E992" i="21"/>
  <c r="F992" i="21"/>
  <c r="G992" i="21"/>
  <c r="H992" i="21"/>
  <c r="I992" i="21"/>
  <c r="J992" i="21"/>
  <c r="K992" i="21"/>
  <c r="L992" i="21"/>
  <c r="M992" i="21"/>
  <c r="N992" i="21"/>
  <c r="O992" i="21"/>
  <c r="P992" i="21"/>
  <c r="Q992" i="21"/>
  <c r="R992" i="21"/>
  <c r="S992" i="21"/>
  <c r="T992" i="21"/>
  <c r="U992" i="21"/>
  <c r="V992" i="21"/>
  <c r="W992" i="21"/>
  <c r="X992" i="21"/>
  <c r="Y992" i="21" s="1"/>
  <c r="Z992" i="21"/>
  <c r="AA992" i="21"/>
  <c r="E993" i="21"/>
  <c r="F993" i="21"/>
  <c r="G993" i="21"/>
  <c r="H993" i="21"/>
  <c r="I993" i="21"/>
  <c r="J993" i="21"/>
  <c r="K993" i="21"/>
  <c r="L993" i="21"/>
  <c r="M993" i="21"/>
  <c r="N993" i="21"/>
  <c r="O993" i="21"/>
  <c r="P993" i="21" s="1"/>
  <c r="Q993" i="21"/>
  <c r="R993" i="21"/>
  <c r="S993" i="21"/>
  <c r="T993" i="21"/>
  <c r="U993" i="21"/>
  <c r="V993" i="21"/>
  <c r="W993" i="21"/>
  <c r="Y993" i="21" s="1"/>
  <c r="X993" i="21"/>
  <c r="Z993" i="21"/>
  <c r="AA993" i="21"/>
  <c r="E994" i="21"/>
  <c r="F994" i="21"/>
  <c r="G994" i="21"/>
  <c r="H994" i="21"/>
  <c r="I994" i="21"/>
  <c r="J994" i="21"/>
  <c r="K994" i="21"/>
  <c r="L994" i="21"/>
  <c r="M994" i="21"/>
  <c r="N994" i="21"/>
  <c r="P994" i="21" s="1"/>
  <c r="O994" i="21"/>
  <c r="Q994" i="21"/>
  <c r="R994" i="21"/>
  <c r="S994" i="21"/>
  <c r="T994" i="21"/>
  <c r="U994" i="21"/>
  <c r="V994" i="21"/>
  <c r="W994" i="21"/>
  <c r="Y994" i="21" s="1"/>
  <c r="X994" i="21"/>
  <c r="Z994" i="21"/>
  <c r="AA994" i="21"/>
  <c r="E995" i="21"/>
  <c r="F995" i="21"/>
  <c r="G995" i="21"/>
  <c r="H995" i="21"/>
  <c r="I995" i="21"/>
  <c r="J995" i="21"/>
  <c r="K995" i="21"/>
  <c r="L995" i="21"/>
  <c r="M995" i="21"/>
  <c r="N995" i="21"/>
  <c r="P995" i="21" s="1"/>
  <c r="O995" i="21"/>
  <c r="Q995" i="21"/>
  <c r="R995" i="21"/>
  <c r="S995" i="21"/>
  <c r="T995" i="21"/>
  <c r="U995" i="21"/>
  <c r="V995" i="21"/>
  <c r="W995" i="21"/>
  <c r="Y995" i="21" s="1"/>
  <c r="X995" i="21"/>
  <c r="Z995" i="21"/>
  <c r="AA995" i="21"/>
  <c r="E996" i="21"/>
  <c r="F996" i="21"/>
  <c r="G996" i="21"/>
  <c r="H996" i="21"/>
  <c r="I996" i="21"/>
  <c r="J996" i="21"/>
  <c r="K996" i="21"/>
  <c r="L996" i="21"/>
  <c r="M996" i="21"/>
  <c r="N996" i="21"/>
  <c r="P996" i="21" s="1"/>
  <c r="O996" i="21"/>
  <c r="Q996" i="21"/>
  <c r="R996" i="21"/>
  <c r="S996" i="21"/>
  <c r="T996" i="21"/>
  <c r="U996" i="21"/>
  <c r="V996" i="21"/>
  <c r="W996" i="21"/>
  <c r="Y996" i="21" s="1"/>
  <c r="X996" i="21"/>
  <c r="Z996" i="21"/>
  <c r="AA996" i="21"/>
  <c r="E997" i="21"/>
  <c r="F997" i="21"/>
  <c r="G997" i="21"/>
  <c r="H997" i="21"/>
  <c r="I997" i="21"/>
  <c r="J997" i="21"/>
  <c r="K997" i="21"/>
  <c r="L997" i="21"/>
  <c r="M997" i="21"/>
  <c r="N997" i="21"/>
  <c r="P997" i="21" s="1"/>
  <c r="O997" i="21"/>
  <c r="Q997" i="21"/>
  <c r="R997" i="21"/>
  <c r="S997" i="21"/>
  <c r="T997" i="21"/>
  <c r="U997" i="21"/>
  <c r="V997" i="21"/>
  <c r="W997" i="21"/>
  <c r="Y997" i="21" s="1"/>
  <c r="X997" i="21"/>
  <c r="Z997" i="21"/>
  <c r="AA997" i="21"/>
  <c r="E998" i="21"/>
  <c r="F998" i="21"/>
  <c r="G998" i="21"/>
  <c r="H998" i="21"/>
  <c r="I998" i="21"/>
  <c r="J998" i="21"/>
  <c r="K998" i="21"/>
  <c r="L998" i="21"/>
  <c r="M998" i="21"/>
  <c r="N998" i="21"/>
  <c r="P998" i="21" s="1"/>
  <c r="O998" i="21"/>
  <c r="Q998" i="21"/>
  <c r="R998" i="21"/>
  <c r="S998" i="21"/>
  <c r="T998" i="21"/>
  <c r="U998" i="21"/>
  <c r="V998" i="21"/>
  <c r="W998" i="21"/>
  <c r="X998" i="21"/>
  <c r="Y998" i="21" s="1"/>
  <c r="Z998" i="21"/>
  <c r="AA998" i="21"/>
  <c r="E999" i="21"/>
  <c r="F999" i="21"/>
  <c r="G999" i="21"/>
  <c r="H999" i="21"/>
  <c r="I999" i="21"/>
  <c r="J999" i="21"/>
  <c r="K999" i="21"/>
  <c r="L999" i="21"/>
  <c r="M999" i="21"/>
  <c r="N999" i="21"/>
  <c r="O999" i="21"/>
  <c r="P999" i="21" s="1"/>
  <c r="Q999" i="21"/>
  <c r="R999" i="21"/>
  <c r="S999" i="21"/>
  <c r="T999" i="21"/>
  <c r="U999" i="21"/>
  <c r="V999" i="21"/>
  <c r="W999" i="21"/>
  <c r="X999" i="21"/>
  <c r="Y999" i="21"/>
  <c r="Z999" i="21"/>
  <c r="AA999" i="21"/>
  <c r="E1000" i="21"/>
  <c r="F1000" i="21"/>
  <c r="G1000" i="21"/>
  <c r="H1000" i="21"/>
  <c r="I1000" i="21"/>
  <c r="J1000" i="21"/>
  <c r="K1000" i="21"/>
  <c r="L1000" i="21"/>
  <c r="M1000" i="21"/>
  <c r="N1000" i="21"/>
  <c r="O1000" i="21"/>
  <c r="P1000" i="21"/>
  <c r="Q1000" i="21"/>
  <c r="R1000" i="21"/>
  <c r="S1000" i="21"/>
  <c r="T1000" i="21"/>
  <c r="U1000" i="21"/>
  <c r="V1000" i="21"/>
  <c r="W1000" i="21"/>
  <c r="X1000" i="21"/>
  <c r="Y1000" i="21" s="1"/>
  <c r="Z1000" i="21"/>
  <c r="AA1000" i="21"/>
  <c r="E1001" i="21"/>
  <c r="F1001" i="21"/>
  <c r="G1001" i="21"/>
  <c r="H1001" i="21"/>
  <c r="I1001" i="21"/>
  <c r="J1001" i="21"/>
  <c r="K1001" i="21"/>
  <c r="L1001" i="21"/>
  <c r="M1001" i="21"/>
  <c r="N1001" i="21"/>
  <c r="O1001" i="21"/>
  <c r="P1001" i="21" s="1"/>
  <c r="Q1001" i="21"/>
  <c r="R1001" i="21"/>
  <c r="S1001" i="21"/>
  <c r="T1001" i="21"/>
  <c r="U1001" i="21"/>
  <c r="V1001" i="21"/>
  <c r="W1001" i="21"/>
  <c r="Y1001" i="21" s="1"/>
  <c r="X1001" i="21"/>
  <c r="Z1001" i="21"/>
  <c r="AA1001" i="21"/>
  <c r="E1002" i="21"/>
  <c r="F1002" i="21"/>
  <c r="G1002" i="21"/>
  <c r="H1002" i="21"/>
  <c r="I1002" i="21"/>
  <c r="J1002" i="21"/>
  <c r="K1002" i="21"/>
  <c r="L1002" i="21"/>
  <c r="M1002" i="21"/>
  <c r="N1002" i="21"/>
  <c r="P1002" i="21" s="1"/>
  <c r="O1002" i="21"/>
  <c r="Q1002" i="21"/>
  <c r="R1002" i="21"/>
  <c r="S1002" i="21"/>
  <c r="T1002" i="21"/>
  <c r="U1002" i="21"/>
  <c r="V1002" i="21"/>
  <c r="W1002" i="21"/>
  <c r="Y1002" i="21" s="1"/>
  <c r="X1002" i="21"/>
  <c r="Z1002" i="21"/>
  <c r="AA1002" i="21"/>
  <c r="E1003" i="21"/>
  <c r="F1003" i="21"/>
  <c r="G1003" i="21"/>
  <c r="H1003" i="21"/>
  <c r="I1003" i="21"/>
  <c r="J1003" i="21"/>
  <c r="K1003" i="21"/>
  <c r="L1003" i="21"/>
  <c r="M1003" i="21"/>
  <c r="N1003" i="21"/>
  <c r="P1003" i="21" s="1"/>
  <c r="O1003" i="21"/>
  <c r="Q1003" i="21"/>
  <c r="R1003" i="21"/>
  <c r="S1003" i="21"/>
  <c r="T1003" i="21"/>
  <c r="U1003" i="21"/>
  <c r="V1003" i="21"/>
  <c r="W1003" i="21"/>
  <c r="Y1003" i="21" s="1"/>
  <c r="X1003" i="21"/>
  <c r="Z1003" i="21"/>
  <c r="AA1003" i="21"/>
  <c r="E1004" i="21"/>
  <c r="F1004" i="21"/>
  <c r="G1004" i="21"/>
  <c r="H1004" i="21"/>
  <c r="I1004" i="21"/>
  <c r="J1004" i="21"/>
  <c r="K1004" i="21"/>
  <c r="L1004" i="21"/>
  <c r="M1004" i="21"/>
  <c r="N1004" i="21"/>
  <c r="P1004" i="21" s="1"/>
  <c r="O1004" i="21"/>
  <c r="Q1004" i="21"/>
  <c r="R1004" i="21"/>
  <c r="S1004" i="21"/>
  <c r="T1004" i="21"/>
  <c r="U1004" i="21"/>
  <c r="V1004" i="21"/>
  <c r="W1004" i="21"/>
  <c r="Y1004" i="21" s="1"/>
  <c r="X1004" i="21"/>
  <c r="Z1004" i="21"/>
  <c r="AA1004" i="21"/>
  <c r="E1005" i="21"/>
  <c r="F1005" i="21"/>
  <c r="G1005" i="21"/>
  <c r="H1005" i="21"/>
  <c r="I1005" i="21"/>
  <c r="J1005" i="21"/>
  <c r="K1005" i="21"/>
  <c r="L1005" i="21"/>
  <c r="M1005" i="21"/>
  <c r="N1005" i="21"/>
  <c r="P1005" i="21" s="1"/>
  <c r="O1005" i="21"/>
  <c r="Q1005" i="21"/>
  <c r="R1005" i="21"/>
  <c r="S1005" i="21"/>
  <c r="T1005" i="21"/>
  <c r="U1005" i="21"/>
  <c r="V1005" i="21"/>
  <c r="W1005" i="21"/>
  <c r="Y1005" i="21" s="1"/>
  <c r="X1005" i="21"/>
  <c r="Z1005" i="21"/>
  <c r="AA1005" i="21"/>
  <c r="E1006" i="21"/>
  <c r="F1006" i="21"/>
  <c r="G1006" i="21"/>
  <c r="H1006" i="21"/>
  <c r="I1006" i="21"/>
  <c r="J1006" i="21"/>
  <c r="K1006" i="21"/>
  <c r="L1006" i="21"/>
  <c r="M1006" i="21"/>
  <c r="N1006" i="21"/>
  <c r="P1006" i="21" s="1"/>
  <c r="O1006" i="21"/>
  <c r="Q1006" i="21"/>
  <c r="R1006" i="21"/>
  <c r="S1006" i="21"/>
  <c r="T1006" i="21"/>
  <c r="U1006" i="21"/>
  <c r="V1006" i="21"/>
  <c r="W1006" i="21"/>
  <c r="Y1006" i="21" s="1"/>
  <c r="X1006" i="21"/>
  <c r="Z1006" i="21"/>
  <c r="AA1006" i="21"/>
  <c r="E1007" i="21"/>
  <c r="F1007" i="21"/>
  <c r="G1007" i="21"/>
  <c r="H1007" i="21"/>
  <c r="I1007" i="21"/>
  <c r="J1007" i="21"/>
  <c r="K1007" i="21"/>
  <c r="L1007" i="21"/>
  <c r="M1007" i="21"/>
  <c r="N1007" i="21"/>
  <c r="P1007" i="21" s="1"/>
  <c r="O1007" i="21"/>
  <c r="Q1007" i="21"/>
  <c r="R1007" i="21"/>
  <c r="S1007" i="21"/>
  <c r="T1007" i="21"/>
  <c r="U1007" i="21"/>
  <c r="V1007" i="21"/>
  <c r="W1007" i="21"/>
  <c r="X1007" i="21"/>
  <c r="Y1007" i="21"/>
  <c r="Z1007" i="21"/>
  <c r="AA1007" i="21"/>
  <c r="E1008" i="21"/>
  <c r="F1008" i="21"/>
  <c r="G1008" i="21"/>
  <c r="H1008" i="21"/>
  <c r="I1008" i="21"/>
  <c r="J1008" i="21"/>
  <c r="K1008" i="21"/>
  <c r="L1008" i="21"/>
  <c r="M1008" i="21"/>
  <c r="N1008" i="21"/>
  <c r="O1008" i="21"/>
  <c r="P1008" i="21"/>
  <c r="Q1008" i="21"/>
  <c r="R1008" i="21"/>
  <c r="S1008" i="21"/>
  <c r="T1008" i="21"/>
  <c r="U1008" i="21"/>
  <c r="V1008" i="21"/>
  <c r="W1008" i="21"/>
  <c r="X1008" i="21"/>
  <c r="Y1008" i="21" s="1"/>
  <c r="Z1008" i="21"/>
  <c r="AA1008" i="21"/>
  <c r="E1009" i="21"/>
  <c r="F1009" i="21"/>
  <c r="G1009" i="21"/>
  <c r="H1009" i="21"/>
  <c r="I1009" i="21"/>
  <c r="J1009" i="21"/>
  <c r="K1009" i="21"/>
  <c r="L1009" i="21"/>
  <c r="M1009" i="21"/>
  <c r="N1009" i="21"/>
  <c r="O1009" i="21"/>
  <c r="P1009" i="21" s="1"/>
  <c r="Q1009" i="21"/>
  <c r="R1009" i="21"/>
  <c r="S1009" i="21"/>
  <c r="T1009" i="21"/>
  <c r="U1009" i="21"/>
  <c r="V1009" i="21"/>
  <c r="W1009" i="21"/>
  <c r="Y1009" i="21" s="1"/>
  <c r="X1009" i="21"/>
  <c r="Z1009" i="21"/>
  <c r="AA1009" i="21"/>
  <c r="E1010" i="21"/>
  <c r="F1010" i="21"/>
  <c r="G1010" i="21"/>
  <c r="H1010" i="21"/>
  <c r="I1010" i="21"/>
  <c r="J1010" i="21"/>
  <c r="K1010" i="21"/>
  <c r="L1010" i="21"/>
  <c r="M1010" i="21"/>
  <c r="N1010" i="21"/>
  <c r="P1010" i="21" s="1"/>
  <c r="O1010" i="21"/>
  <c r="Q1010" i="21"/>
  <c r="R1010" i="21"/>
  <c r="S1010" i="21"/>
  <c r="T1010" i="21"/>
  <c r="U1010" i="21"/>
  <c r="V1010" i="21"/>
  <c r="W1010" i="21"/>
  <c r="Y1010" i="21" s="1"/>
  <c r="X1010" i="21"/>
  <c r="Z1010" i="21"/>
  <c r="AA1010" i="21"/>
  <c r="E1011" i="21"/>
  <c r="F1011" i="21"/>
  <c r="G1011" i="21"/>
  <c r="H1011" i="21"/>
  <c r="I1011" i="21"/>
  <c r="J1011" i="21"/>
  <c r="K1011" i="21"/>
  <c r="L1011" i="21"/>
  <c r="M1011" i="21"/>
  <c r="N1011" i="21"/>
  <c r="P1011" i="21" s="1"/>
  <c r="O1011" i="21"/>
  <c r="Q1011" i="21"/>
  <c r="R1011" i="21"/>
  <c r="S1011" i="21"/>
  <c r="T1011" i="21"/>
  <c r="U1011" i="21"/>
  <c r="V1011" i="21"/>
  <c r="W1011" i="21"/>
  <c r="Y1011" i="21" s="1"/>
  <c r="X1011" i="21"/>
  <c r="Z1011" i="21"/>
  <c r="AA1011" i="21"/>
  <c r="E1012" i="21"/>
  <c r="F1012" i="21"/>
  <c r="G1012" i="21"/>
  <c r="H1012" i="21"/>
  <c r="I1012" i="21"/>
  <c r="J1012" i="21"/>
  <c r="K1012" i="21"/>
  <c r="L1012" i="21"/>
  <c r="M1012" i="21"/>
  <c r="N1012" i="21"/>
  <c r="P1012" i="21" s="1"/>
  <c r="O1012" i="21"/>
  <c r="Q1012" i="21"/>
  <c r="R1012" i="21"/>
  <c r="S1012" i="21"/>
  <c r="T1012" i="21"/>
  <c r="U1012" i="21"/>
  <c r="V1012" i="21"/>
  <c r="W1012" i="21"/>
  <c r="Y1012" i="21" s="1"/>
  <c r="X1012" i="21"/>
  <c r="Z1012" i="21"/>
  <c r="AA1012" i="21"/>
  <c r="E1013" i="21"/>
  <c r="F1013" i="21"/>
  <c r="G1013" i="21"/>
  <c r="H1013" i="21"/>
  <c r="I1013" i="21"/>
  <c r="J1013" i="21"/>
  <c r="K1013" i="21"/>
  <c r="L1013" i="21"/>
  <c r="M1013" i="21"/>
  <c r="N1013" i="21"/>
  <c r="P1013" i="21" s="1"/>
  <c r="O1013" i="21"/>
  <c r="Q1013" i="21"/>
  <c r="R1013" i="21"/>
  <c r="S1013" i="21"/>
  <c r="T1013" i="21"/>
  <c r="U1013" i="21"/>
  <c r="V1013" i="21"/>
  <c r="W1013" i="21"/>
  <c r="Y1013" i="21" s="1"/>
  <c r="X1013" i="21"/>
  <c r="Z1013" i="21"/>
  <c r="AA1013" i="21"/>
  <c r="E1014" i="21"/>
  <c r="F1014" i="21"/>
  <c r="G1014" i="21"/>
  <c r="H1014" i="21"/>
  <c r="I1014" i="21"/>
  <c r="J1014" i="21"/>
  <c r="K1014" i="21"/>
  <c r="L1014" i="21"/>
  <c r="M1014" i="21"/>
  <c r="N1014" i="21"/>
  <c r="P1014" i="21" s="1"/>
  <c r="O1014" i="21"/>
  <c r="Q1014" i="21"/>
  <c r="R1014" i="21"/>
  <c r="S1014" i="21"/>
  <c r="T1014" i="21"/>
  <c r="U1014" i="21"/>
  <c r="V1014" i="21"/>
  <c r="W1014" i="21"/>
  <c r="Y1014" i="21" s="1"/>
  <c r="X1014" i="21"/>
  <c r="Z1014" i="21"/>
  <c r="AA1014" i="21"/>
  <c r="E1015" i="21"/>
  <c r="F1015" i="21"/>
  <c r="G1015" i="21"/>
  <c r="H1015" i="21"/>
  <c r="I1015" i="21"/>
  <c r="J1015" i="21"/>
  <c r="K1015" i="21"/>
  <c r="L1015" i="21"/>
  <c r="M1015" i="21"/>
  <c r="N1015" i="21"/>
  <c r="P1015" i="21" s="1"/>
  <c r="O1015" i="21"/>
  <c r="Q1015" i="21"/>
  <c r="R1015" i="21"/>
  <c r="S1015" i="21"/>
  <c r="T1015" i="21"/>
  <c r="U1015" i="21"/>
  <c r="V1015" i="21"/>
  <c r="W1015" i="21"/>
  <c r="X1015" i="21"/>
  <c r="Y1015" i="21"/>
  <c r="Z1015" i="21"/>
  <c r="AA1015" i="21"/>
  <c r="E1016" i="21"/>
  <c r="F1016" i="21"/>
  <c r="G1016" i="21"/>
  <c r="H1016" i="21"/>
  <c r="I1016" i="21"/>
  <c r="J1016" i="21"/>
  <c r="K1016" i="21"/>
  <c r="L1016" i="21"/>
  <c r="M1016" i="21"/>
  <c r="N1016" i="21"/>
  <c r="O1016" i="21"/>
  <c r="P1016" i="21"/>
  <c r="Q1016" i="21"/>
  <c r="R1016" i="21"/>
  <c r="S1016" i="21"/>
  <c r="T1016" i="21"/>
  <c r="U1016" i="21"/>
  <c r="V1016" i="21"/>
  <c r="W1016" i="21"/>
  <c r="X1016" i="21"/>
  <c r="Y1016" i="21" s="1"/>
  <c r="Z1016" i="21"/>
  <c r="AA1016" i="21"/>
  <c r="E1017" i="21"/>
  <c r="F1017" i="21"/>
  <c r="G1017" i="21"/>
  <c r="H1017" i="21"/>
  <c r="I1017" i="21"/>
  <c r="J1017" i="21"/>
  <c r="K1017" i="21"/>
  <c r="L1017" i="21"/>
  <c r="M1017" i="21"/>
  <c r="N1017" i="21"/>
  <c r="O1017" i="21"/>
  <c r="P1017" i="21" s="1"/>
  <c r="Q1017" i="21"/>
  <c r="R1017" i="21"/>
  <c r="S1017" i="21"/>
  <c r="T1017" i="21"/>
  <c r="U1017" i="21"/>
  <c r="V1017" i="21"/>
  <c r="W1017" i="21"/>
  <c r="Y1017" i="21" s="1"/>
  <c r="X1017" i="21"/>
  <c r="Z1017" i="21"/>
  <c r="AA1017" i="21"/>
  <c r="E1018" i="21"/>
  <c r="F1018" i="21"/>
  <c r="G1018" i="21"/>
  <c r="H1018" i="21"/>
  <c r="I1018" i="21"/>
  <c r="J1018" i="21"/>
  <c r="K1018" i="21"/>
  <c r="L1018" i="21"/>
  <c r="M1018" i="21"/>
  <c r="N1018" i="21"/>
  <c r="P1018" i="21" s="1"/>
  <c r="O1018" i="21"/>
  <c r="Q1018" i="21"/>
  <c r="R1018" i="21"/>
  <c r="S1018" i="21"/>
  <c r="T1018" i="21"/>
  <c r="U1018" i="21"/>
  <c r="V1018" i="21"/>
  <c r="W1018" i="21"/>
  <c r="Y1018" i="21" s="1"/>
  <c r="X1018" i="21"/>
  <c r="Z1018" i="21"/>
  <c r="AA1018" i="21"/>
  <c r="E1019" i="21"/>
  <c r="F1019" i="21"/>
  <c r="G1019" i="21"/>
  <c r="H1019" i="21"/>
  <c r="I1019" i="21"/>
  <c r="J1019" i="21"/>
  <c r="K1019" i="21"/>
  <c r="L1019" i="21"/>
  <c r="M1019" i="21"/>
  <c r="N1019" i="21"/>
  <c r="P1019" i="21" s="1"/>
  <c r="O1019" i="21"/>
  <c r="Q1019" i="21"/>
  <c r="R1019" i="21"/>
  <c r="S1019" i="21"/>
  <c r="T1019" i="21"/>
  <c r="U1019" i="21"/>
  <c r="V1019" i="21"/>
  <c r="W1019" i="21"/>
  <c r="Y1019" i="21" s="1"/>
  <c r="X1019" i="21"/>
  <c r="Z1019" i="21"/>
  <c r="AA1019" i="21"/>
  <c r="E1020" i="21"/>
  <c r="F1020" i="21"/>
  <c r="G1020" i="21"/>
  <c r="H1020" i="21"/>
  <c r="I1020" i="21"/>
  <c r="J1020" i="21"/>
  <c r="K1020" i="21"/>
  <c r="L1020" i="21"/>
  <c r="M1020" i="21"/>
  <c r="N1020" i="21"/>
  <c r="P1020" i="21" s="1"/>
  <c r="O1020" i="21"/>
  <c r="Q1020" i="21"/>
  <c r="R1020" i="21"/>
  <c r="S1020" i="21"/>
  <c r="T1020" i="21"/>
  <c r="U1020" i="21"/>
  <c r="V1020" i="21"/>
  <c r="W1020" i="21"/>
  <c r="Y1020" i="21" s="1"/>
  <c r="X1020" i="21"/>
  <c r="Z1020" i="21"/>
  <c r="AA1020" i="21"/>
  <c r="E1021" i="21"/>
  <c r="F1021" i="21"/>
  <c r="G1021" i="21"/>
  <c r="H1021" i="21"/>
  <c r="I1021" i="21"/>
  <c r="J1021" i="21"/>
  <c r="K1021" i="21"/>
  <c r="L1021" i="21"/>
  <c r="M1021" i="21"/>
  <c r="N1021" i="21"/>
  <c r="P1021" i="21" s="1"/>
  <c r="O1021" i="21"/>
  <c r="Q1021" i="21"/>
  <c r="R1021" i="21"/>
  <c r="S1021" i="21"/>
  <c r="T1021" i="21"/>
  <c r="U1021" i="21"/>
  <c r="V1021" i="21"/>
  <c r="W1021" i="21"/>
  <c r="Y1021" i="21" s="1"/>
  <c r="X1021" i="21"/>
  <c r="Z1021" i="21"/>
  <c r="AA1021" i="21"/>
  <c r="E1022" i="21"/>
  <c r="F1022" i="21"/>
  <c r="G1022" i="21"/>
  <c r="H1022" i="21"/>
  <c r="I1022" i="21"/>
  <c r="J1022" i="21"/>
  <c r="K1022" i="21"/>
  <c r="L1022" i="21"/>
  <c r="M1022" i="21"/>
  <c r="N1022" i="21"/>
  <c r="P1022" i="21" s="1"/>
  <c r="O1022" i="21"/>
  <c r="Q1022" i="21"/>
  <c r="R1022" i="21"/>
  <c r="S1022" i="21"/>
  <c r="T1022" i="21"/>
  <c r="U1022" i="21"/>
  <c r="V1022" i="21"/>
  <c r="W1022" i="21"/>
  <c r="X1022" i="21"/>
  <c r="Y1022" i="21" s="1"/>
  <c r="Z1022" i="21"/>
  <c r="AA1022" i="21"/>
  <c r="E1023" i="21"/>
  <c r="F1023" i="21"/>
  <c r="G1023" i="21"/>
  <c r="H1023" i="21"/>
  <c r="I1023" i="21"/>
  <c r="J1023" i="21"/>
  <c r="K1023" i="21"/>
  <c r="L1023" i="21"/>
  <c r="M1023" i="21"/>
  <c r="N1023" i="21"/>
  <c r="P1023" i="21" s="1"/>
  <c r="O1023" i="21"/>
  <c r="Q1023" i="21"/>
  <c r="R1023" i="21"/>
  <c r="S1023" i="21"/>
  <c r="T1023" i="21"/>
  <c r="U1023" i="21"/>
  <c r="V1023" i="21"/>
  <c r="W1023" i="21"/>
  <c r="X1023" i="21"/>
  <c r="Y1023" i="21"/>
  <c r="Z1023" i="21"/>
  <c r="AA1023" i="21"/>
  <c r="E1024" i="21"/>
  <c r="F1024" i="21"/>
  <c r="G1024" i="21"/>
  <c r="H1024" i="21"/>
  <c r="I1024" i="21"/>
  <c r="J1024" i="21"/>
  <c r="K1024" i="21"/>
  <c r="L1024" i="21"/>
  <c r="M1024" i="21"/>
  <c r="N1024" i="21"/>
  <c r="O1024" i="21"/>
  <c r="P1024" i="21"/>
  <c r="Q1024" i="21"/>
  <c r="R1024" i="21"/>
  <c r="S1024" i="21"/>
  <c r="T1024" i="21"/>
  <c r="U1024" i="21"/>
  <c r="V1024" i="21"/>
  <c r="W1024" i="21"/>
  <c r="X1024" i="21"/>
  <c r="Y1024" i="21" s="1"/>
  <c r="Z1024" i="21"/>
  <c r="AA1024" i="21"/>
  <c r="E1025" i="21"/>
  <c r="F1025" i="21"/>
  <c r="G1025" i="21"/>
  <c r="H1025" i="21"/>
  <c r="I1025" i="21"/>
  <c r="J1025" i="21"/>
  <c r="K1025" i="21"/>
  <c r="L1025" i="21"/>
  <c r="M1025" i="21"/>
  <c r="N1025" i="21"/>
  <c r="O1025" i="21"/>
  <c r="P1025" i="21" s="1"/>
  <c r="Q1025" i="21"/>
  <c r="R1025" i="21"/>
  <c r="S1025" i="21"/>
  <c r="T1025" i="21"/>
  <c r="U1025" i="21"/>
  <c r="V1025" i="21"/>
  <c r="W1025" i="21"/>
  <c r="Y1025" i="21" s="1"/>
  <c r="X1025" i="21"/>
  <c r="Z1025" i="21"/>
  <c r="AA1025" i="21"/>
  <c r="E1026" i="21"/>
  <c r="F1026" i="21"/>
  <c r="G1026" i="21"/>
  <c r="H1026" i="21"/>
  <c r="I1026" i="21"/>
  <c r="J1026" i="21"/>
  <c r="K1026" i="21"/>
  <c r="L1026" i="21"/>
  <c r="M1026" i="21"/>
  <c r="N1026" i="21"/>
  <c r="P1026" i="21" s="1"/>
  <c r="O1026" i="21"/>
  <c r="Q1026" i="21"/>
  <c r="R1026" i="21"/>
  <c r="S1026" i="21"/>
  <c r="T1026" i="21"/>
  <c r="U1026" i="21"/>
  <c r="V1026" i="21"/>
  <c r="W1026" i="21"/>
  <c r="Y1026" i="21" s="1"/>
  <c r="X1026" i="21"/>
  <c r="Z1026" i="21"/>
  <c r="AA1026" i="21"/>
  <c r="E1027" i="21"/>
  <c r="F1027" i="21"/>
  <c r="G1027" i="21"/>
  <c r="H1027" i="21"/>
  <c r="I1027" i="21"/>
  <c r="J1027" i="21"/>
  <c r="K1027" i="21"/>
  <c r="L1027" i="21"/>
  <c r="M1027" i="21"/>
  <c r="N1027" i="21"/>
  <c r="P1027" i="21" s="1"/>
  <c r="O1027" i="21"/>
  <c r="Q1027" i="21"/>
  <c r="R1027" i="21"/>
  <c r="S1027" i="21"/>
  <c r="T1027" i="21"/>
  <c r="U1027" i="21"/>
  <c r="V1027" i="21"/>
  <c r="W1027" i="21"/>
  <c r="Y1027" i="21" s="1"/>
  <c r="X1027" i="21"/>
  <c r="Z1027" i="21"/>
  <c r="AA1027" i="21"/>
  <c r="E1028" i="21"/>
  <c r="F1028" i="21"/>
  <c r="G1028" i="21"/>
  <c r="H1028" i="21"/>
  <c r="I1028" i="21"/>
  <c r="J1028" i="21"/>
  <c r="K1028" i="21"/>
  <c r="L1028" i="21"/>
  <c r="M1028" i="21"/>
  <c r="N1028" i="21"/>
  <c r="P1028" i="21" s="1"/>
  <c r="O1028" i="21"/>
  <c r="Q1028" i="21"/>
  <c r="R1028" i="21"/>
  <c r="S1028" i="21"/>
  <c r="T1028" i="21"/>
  <c r="U1028" i="21"/>
  <c r="V1028" i="21"/>
  <c r="W1028" i="21"/>
  <c r="Y1028" i="21" s="1"/>
  <c r="X1028" i="21"/>
  <c r="Z1028" i="21"/>
  <c r="AA1028" i="21"/>
  <c r="E1029" i="21"/>
  <c r="F1029" i="21"/>
  <c r="G1029" i="21"/>
  <c r="H1029" i="21"/>
  <c r="I1029" i="21"/>
  <c r="J1029" i="21"/>
  <c r="K1029" i="21"/>
  <c r="L1029" i="21"/>
  <c r="M1029" i="21"/>
  <c r="N1029" i="21"/>
  <c r="P1029" i="21" s="1"/>
  <c r="O1029" i="21"/>
  <c r="Q1029" i="21"/>
  <c r="R1029" i="21"/>
  <c r="S1029" i="21"/>
  <c r="T1029" i="21"/>
  <c r="U1029" i="21"/>
  <c r="V1029" i="21"/>
  <c r="W1029" i="21"/>
  <c r="Y1029" i="21" s="1"/>
  <c r="X1029" i="21"/>
  <c r="Z1029" i="21"/>
  <c r="AA1029" i="21"/>
  <c r="E1030" i="21"/>
  <c r="F1030" i="21"/>
  <c r="G1030" i="21"/>
  <c r="H1030" i="21"/>
  <c r="I1030" i="21"/>
  <c r="J1030" i="21"/>
  <c r="K1030" i="21"/>
  <c r="L1030" i="21"/>
  <c r="M1030" i="21"/>
  <c r="N1030" i="21"/>
  <c r="P1030" i="21" s="1"/>
  <c r="O1030" i="21"/>
  <c r="Q1030" i="21"/>
  <c r="R1030" i="21"/>
  <c r="S1030" i="21"/>
  <c r="T1030" i="21"/>
  <c r="U1030" i="21"/>
  <c r="V1030" i="21"/>
  <c r="W1030" i="21"/>
  <c r="Y1030" i="21" s="1"/>
  <c r="X1030" i="21"/>
  <c r="Z1030" i="21"/>
  <c r="AA1030" i="21"/>
  <c r="E1031" i="21"/>
  <c r="F1031" i="21"/>
  <c r="G1031" i="21"/>
  <c r="H1031" i="21"/>
  <c r="I1031" i="21"/>
  <c r="J1031" i="21"/>
  <c r="K1031" i="21"/>
  <c r="L1031" i="21"/>
  <c r="M1031" i="21"/>
  <c r="N1031" i="21"/>
  <c r="P1031" i="21" s="1"/>
  <c r="O1031" i="21"/>
  <c r="Q1031" i="21"/>
  <c r="R1031" i="21"/>
  <c r="S1031" i="21"/>
  <c r="T1031" i="21"/>
  <c r="U1031" i="21"/>
  <c r="V1031" i="21"/>
  <c r="W1031" i="21"/>
  <c r="X1031" i="21"/>
  <c r="Y1031" i="21"/>
  <c r="Z1031" i="21"/>
  <c r="AA1031" i="21"/>
  <c r="E1032" i="21"/>
  <c r="F1032" i="21"/>
  <c r="G1032" i="21"/>
  <c r="H1032" i="21"/>
  <c r="I1032" i="21"/>
  <c r="J1032" i="21"/>
  <c r="K1032" i="21"/>
  <c r="L1032" i="21"/>
  <c r="M1032" i="21"/>
  <c r="N1032" i="21"/>
  <c r="O1032" i="21"/>
  <c r="P1032" i="21"/>
  <c r="Q1032" i="21"/>
  <c r="R1032" i="21"/>
  <c r="S1032" i="21"/>
  <c r="T1032" i="21"/>
  <c r="U1032" i="21"/>
  <c r="V1032" i="21"/>
  <c r="W1032" i="21"/>
  <c r="X1032" i="21"/>
  <c r="Y1032" i="21" s="1"/>
  <c r="Z1032" i="21"/>
  <c r="AA1032" i="21"/>
  <c r="E1033" i="21"/>
  <c r="F1033" i="21"/>
  <c r="G1033" i="21"/>
  <c r="H1033" i="21"/>
  <c r="I1033" i="21"/>
  <c r="J1033" i="21"/>
  <c r="K1033" i="21"/>
  <c r="L1033" i="21"/>
  <c r="M1033" i="21"/>
  <c r="N1033" i="21"/>
  <c r="O1033" i="21"/>
  <c r="P1033" i="21" s="1"/>
  <c r="Q1033" i="21"/>
  <c r="R1033" i="21"/>
  <c r="S1033" i="21"/>
  <c r="T1033" i="21"/>
  <c r="U1033" i="21"/>
  <c r="V1033" i="21"/>
  <c r="W1033" i="21"/>
  <c r="Y1033" i="21" s="1"/>
  <c r="X1033" i="21"/>
  <c r="Z1033" i="21"/>
  <c r="AA1033" i="21"/>
  <c r="E1034" i="21"/>
  <c r="F1034" i="21"/>
  <c r="G1034" i="21"/>
  <c r="H1034" i="21"/>
  <c r="I1034" i="21"/>
  <c r="J1034" i="21"/>
  <c r="K1034" i="21"/>
  <c r="L1034" i="21"/>
  <c r="M1034" i="21"/>
  <c r="N1034" i="21"/>
  <c r="P1034" i="21" s="1"/>
  <c r="O1034" i="21"/>
  <c r="Q1034" i="21"/>
  <c r="R1034" i="21"/>
  <c r="S1034" i="21"/>
  <c r="T1034" i="21"/>
  <c r="U1034" i="21"/>
  <c r="V1034" i="21"/>
  <c r="W1034" i="21"/>
  <c r="Y1034" i="21" s="1"/>
  <c r="X1034" i="21"/>
  <c r="Z1034" i="21"/>
  <c r="AA1034" i="21"/>
  <c r="E1035" i="21"/>
  <c r="F1035" i="21"/>
  <c r="G1035" i="21"/>
  <c r="H1035" i="21"/>
  <c r="I1035" i="21"/>
  <c r="J1035" i="21"/>
  <c r="K1035" i="21"/>
  <c r="L1035" i="21"/>
  <c r="M1035" i="21"/>
  <c r="N1035" i="21"/>
  <c r="P1035" i="21" s="1"/>
  <c r="O1035" i="21"/>
  <c r="Q1035" i="21"/>
  <c r="R1035" i="21"/>
  <c r="S1035" i="21"/>
  <c r="T1035" i="21"/>
  <c r="U1035" i="21"/>
  <c r="V1035" i="21"/>
  <c r="W1035" i="21"/>
  <c r="Y1035" i="21" s="1"/>
  <c r="X1035" i="21"/>
  <c r="Z1035" i="21"/>
  <c r="AA1035" i="21"/>
  <c r="E1036" i="21"/>
  <c r="F1036" i="21"/>
  <c r="G1036" i="21"/>
  <c r="H1036" i="21"/>
  <c r="I1036" i="21"/>
  <c r="J1036" i="21"/>
  <c r="K1036" i="21"/>
  <c r="L1036" i="21"/>
  <c r="M1036" i="21"/>
  <c r="N1036" i="21"/>
  <c r="P1036" i="21" s="1"/>
  <c r="O1036" i="21"/>
  <c r="Q1036" i="21"/>
  <c r="R1036" i="21"/>
  <c r="S1036" i="21"/>
  <c r="T1036" i="21"/>
  <c r="U1036" i="21"/>
  <c r="V1036" i="21"/>
  <c r="W1036" i="21"/>
  <c r="Y1036" i="21" s="1"/>
  <c r="X1036" i="21"/>
  <c r="Z1036" i="21"/>
  <c r="AA1036" i="21"/>
  <c r="E1037" i="21"/>
  <c r="F1037" i="21"/>
  <c r="G1037" i="21"/>
  <c r="H1037" i="21"/>
  <c r="I1037" i="21"/>
  <c r="J1037" i="21"/>
  <c r="K1037" i="21"/>
  <c r="L1037" i="21"/>
  <c r="M1037" i="21"/>
  <c r="N1037" i="21"/>
  <c r="P1037" i="21" s="1"/>
  <c r="O1037" i="21"/>
  <c r="Q1037" i="21"/>
  <c r="R1037" i="21"/>
  <c r="S1037" i="21"/>
  <c r="T1037" i="21"/>
  <c r="U1037" i="21"/>
  <c r="V1037" i="21"/>
  <c r="W1037" i="21"/>
  <c r="Y1037" i="21" s="1"/>
  <c r="X1037" i="21"/>
  <c r="Z1037" i="21"/>
  <c r="AA1037" i="21"/>
  <c r="E1038" i="21"/>
  <c r="F1038" i="21"/>
  <c r="G1038" i="21"/>
  <c r="H1038" i="21"/>
  <c r="I1038" i="21"/>
  <c r="J1038" i="21"/>
  <c r="K1038" i="21"/>
  <c r="L1038" i="21"/>
  <c r="M1038" i="21"/>
  <c r="N1038" i="21"/>
  <c r="P1038" i="21" s="1"/>
  <c r="O1038" i="21"/>
  <c r="Q1038" i="21"/>
  <c r="R1038" i="21"/>
  <c r="S1038" i="21"/>
  <c r="T1038" i="21"/>
  <c r="U1038" i="21"/>
  <c r="V1038" i="21"/>
  <c r="W1038" i="21"/>
  <c r="Y1038" i="21" s="1"/>
  <c r="X1038" i="21"/>
  <c r="Z1038" i="21"/>
  <c r="AA1038" i="21"/>
  <c r="E1039" i="21"/>
  <c r="F1039" i="21"/>
  <c r="G1039" i="21"/>
  <c r="H1039" i="21"/>
  <c r="I1039" i="21"/>
  <c r="J1039" i="21"/>
  <c r="K1039" i="21"/>
  <c r="L1039" i="21"/>
  <c r="M1039" i="21"/>
  <c r="N1039" i="21"/>
  <c r="P1039" i="21" s="1"/>
  <c r="O1039" i="21"/>
  <c r="Q1039" i="21"/>
  <c r="R1039" i="21"/>
  <c r="S1039" i="21"/>
  <c r="T1039" i="21"/>
  <c r="U1039" i="21"/>
  <c r="V1039" i="21"/>
  <c r="W1039" i="21"/>
  <c r="X1039" i="21"/>
  <c r="Y1039" i="21"/>
  <c r="Z1039" i="21"/>
  <c r="AA1039" i="21"/>
  <c r="E1040" i="21"/>
  <c r="F1040" i="21"/>
  <c r="G1040" i="21"/>
  <c r="H1040" i="21"/>
  <c r="I1040" i="21"/>
  <c r="J1040" i="21"/>
  <c r="K1040" i="21"/>
  <c r="L1040" i="21"/>
  <c r="M1040" i="21"/>
  <c r="N1040" i="21"/>
  <c r="O1040" i="21"/>
  <c r="P1040" i="21"/>
  <c r="Q1040" i="21"/>
  <c r="R1040" i="21"/>
  <c r="S1040" i="21"/>
  <c r="T1040" i="21"/>
  <c r="U1040" i="21"/>
  <c r="V1040" i="21"/>
  <c r="W1040" i="21"/>
  <c r="X1040" i="21"/>
  <c r="Y1040" i="21" s="1"/>
  <c r="Z1040" i="21"/>
  <c r="AA1040" i="21"/>
  <c r="E1041" i="21"/>
  <c r="F1041" i="21"/>
  <c r="G1041" i="21"/>
  <c r="H1041" i="21"/>
  <c r="I1041" i="21"/>
  <c r="J1041" i="21"/>
  <c r="K1041" i="21"/>
  <c r="L1041" i="21"/>
  <c r="M1041" i="21"/>
  <c r="N1041" i="21"/>
  <c r="O1041" i="21"/>
  <c r="P1041" i="21" s="1"/>
  <c r="Q1041" i="21"/>
  <c r="R1041" i="21"/>
  <c r="S1041" i="21"/>
  <c r="T1041" i="21"/>
  <c r="U1041" i="21"/>
  <c r="V1041" i="21"/>
  <c r="W1041" i="21"/>
  <c r="Y1041" i="21" s="1"/>
  <c r="X1041" i="21"/>
  <c r="Z1041" i="21"/>
  <c r="AA1041" i="21"/>
  <c r="E1042" i="21"/>
  <c r="F1042" i="21"/>
  <c r="G1042" i="21"/>
  <c r="H1042" i="21"/>
  <c r="I1042" i="21"/>
  <c r="J1042" i="21"/>
  <c r="K1042" i="21"/>
  <c r="L1042" i="21"/>
  <c r="M1042" i="21"/>
  <c r="N1042" i="21"/>
  <c r="P1042" i="21" s="1"/>
  <c r="O1042" i="21"/>
  <c r="Q1042" i="21"/>
  <c r="R1042" i="21"/>
  <c r="S1042" i="21"/>
  <c r="T1042" i="21"/>
  <c r="U1042" i="21"/>
  <c r="V1042" i="21"/>
  <c r="W1042" i="21"/>
  <c r="Y1042" i="21" s="1"/>
  <c r="X1042" i="21"/>
  <c r="Z1042" i="21"/>
  <c r="AA1042" i="21"/>
  <c r="E1043" i="21"/>
  <c r="F1043" i="21"/>
  <c r="G1043" i="21"/>
  <c r="H1043" i="21"/>
  <c r="I1043" i="21"/>
  <c r="J1043" i="21"/>
  <c r="K1043" i="21"/>
  <c r="L1043" i="21"/>
  <c r="M1043" i="21"/>
  <c r="N1043" i="21"/>
  <c r="P1043" i="21" s="1"/>
  <c r="O1043" i="21"/>
  <c r="Q1043" i="21"/>
  <c r="R1043" i="21"/>
  <c r="S1043" i="21"/>
  <c r="T1043" i="21"/>
  <c r="U1043" i="21"/>
  <c r="V1043" i="21"/>
  <c r="W1043" i="21"/>
  <c r="Y1043" i="21" s="1"/>
  <c r="X1043" i="21"/>
  <c r="Z1043" i="21"/>
  <c r="AA1043" i="21"/>
  <c r="E1044" i="21"/>
  <c r="F1044" i="21"/>
  <c r="G1044" i="21"/>
  <c r="H1044" i="21"/>
  <c r="I1044" i="21"/>
  <c r="J1044" i="21"/>
  <c r="K1044" i="21"/>
  <c r="L1044" i="21"/>
  <c r="M1044" i="21"/>
  <c r="N1044" i="21"/>
  <c r="P1044" i="21" s="1"/>
  <c r="O1044" i="21"/>
  <c r="Q1044" i="21"/>
  <c r="R1044" i="21"/>
  <c r="S1044" i="21"/>
  <c r="T1044" i="21"/>
  <c r="U1044" i="21"/>
  <c r="V1044" i="21"/>
  <c r="W1044" i="21"/>
  <c r="Y1044" i="21" s="1"/>
  <c r="X1044" i="21"/>
  <c r="Z1044" i="21"/>
  <c r="AA1044" i="21"/>
  <c r="E1045" i="21"/>
  <c r="F1045" i="21"/>
  <c r="G1045" i="21"/>
  <c r="H1045" i="21"/>
  <c r="I1045" i="21"/>
  <c r="J1045" i="21"/>
  <c r="K1045" i="21"/>
  <c r="L1045" i="21"/>
  <c r="M1045" i="21"/>
  <c r="N1045" i="21"/>
  <c r="P1045" i="21" s="1"/>
  <c r="O1045" i="21"/>
  <c r="Q1045" i="21"/>
  <c r="R1045" i="21"/>
  <c r="S1045" i="21"/>
  <c r="T1045" i="21"/>
  <c r="U1045" i="21"/>
  <c r="V1045" i="21"/>
  <c r="W1045" i="21"/>
  <c r="Y1045" i="21" s="1"/>
  <c r="X1045" i="21"/>
  <c r="Z1045" i="21"/>
  <c r="AA1045" i="21"/>
  <c r="E1046" i="21"/>
  <c r="F1046" i="21"/>
  <c r="G1046" i="21"/>
  <c r="H1046" i="21"/>
  <c r="I1046" i="21"/>
  <c r="J1046" i="21"/>
  <c r="K1046" i="21"/>
  <c r="L1046" i="21"/>
  <c r="M1046" i="21"/>
  <c r="N1046" i="21"/>
  <c r="P1046" i="21" s="1"/>
  <c r="O1046" i="21"/>
  <c r="Q1046" i="21"/>
  <c r="R1046" i="21"/>
  <c r="S1046" i="21"/>
  <c r="T1046" i="21"/>
  <c r="U1046" i="21"/>
  <c r="V1046" i="21"/>
  <c r="W1046" i="21"/>
  <c r="X1046" i="21"/>
  <c r="Y1046" i="21" s="1"/>
  <c r="Z1046" i="21"/>
  <c r="AA1046" i="21"/>
  <c r="E1047" i="21"/>
  <c r="F1047" i="21"/>
  <c r="G1047" i="21"/>
  <c r="H1047" i="21"/>
  <c r="I1047" i="21"/>
  <c r="J1047" i="21"/>
  <c r="K1047" i="21"/>
  <c r="L1047" i="21"/>
  <c r="M1047" i="21"/>
  <c r="N1047" i="21"/>
  <c r="O1047" i="21"/>
  <c r="P1047" i="21" s="1"/>
  <c r="Q1047" i="21"/>
  <c r="R1047" i="21"/>
  <c r="S1047" i="21"/>
  <c r="T1047" i="21"/>
  <c r="U1047" i="21"/>
  <c r="V1047" i="21"/>
  <c r="W1047" i="21"/>
  <c r="X1047" i="21"/>
  <c r="Y1047" i="21"/>
  <c r="Z1047" i="21"/>
  <c r="AA1047" i="21"/>
  <c r="E1048" i="21"/>
  <c r="F1048" i="21"/>
  <c r="G1048" i="21"/>
  <c r="H1048" i="21"/>
  <c r="I1048" i="21"/>
  <c r="J1048" i="21"/>
  <c r="K1048" i="21"/>
  <c r="L1048" i="21"/>
  <c r="M1048" i="21"/>
  <c r="N1048" i="21"/>
  <c r="O1048" i="21"/>
  <c r="P1048" i="21"/>
  <c r="Q1048" i="21"/>
  <c r="R1048" i="21"/>
  <c r="S1048" i="21"/>
  <c r="T1048" i="21"/>
  <c r="U1048" i="21"/>
  <c r="V1048" i="21"/>
  <c r="W1048" i="21"/>
  <c r="X1048" i="21"/>
  <c r="Y1048" i="21" s="1"/>
  <c r="Z1048" i="21"/>
  <c r="AA1048" i="21"/>
  <c r="E1049" i="21"/>
  <c r="F1049" i="21"/>
  <c r="G1049" i="21"/>
  <c r="H1049" i="21"/>
  <c r="I1049" i="21"/>
  <c r="J1049" i="21"/>
  <c r="K1049" i="21"/>
  <c r="L1049" i="21"/>
  <c r="M1049" i="21"/>
  <c r="N1049" i="21"/>
  <c r="O1049" i="21"/>
  <c r="P1049" i="21" s="1"/>
  <c r="Q1049" i="21"/>
  <c r="R1049" i="21"/>
  <c r="S1049" i="21"/>
  <c r="T1049" i="21"/>
  <c r="U1049" i="21"/>
  <c r="V1049" i="21"/>
  <c r="W1049" i="21"/>
  <c r="Y1049" i="21" s="1"/>
  <c r="X1049" i="21"/>
  <c r="Z1049" i="21"/>
  <c r="AA1049" i="21"/>
  <c r="E1050" i="21"/>
  <c r="F1050" i="21"/>
  <c r="G1050" i="21"/>
  <c r="H1050" i="21"/>
  <c r="I1050" i="21"/>
  <c r="J1050" i="21"/>
  <c r="K1050" i="21"/>
  <c r="L1050" i="21"/>
  <c r="M1050" i="21"/>
  <c r="N1050" i="21"/>
  <c r="P1050" i="21" s="1"/>
  <c r="O1050" i="21"/>
  <c r="Q1050" i="21"/>
  <c r="R1050" i="21"/>
  <c r="S1050" i="21"/>
  <c r="T1050" i="21"/>
  <c r="U1050" i="21"/>
  <c r="V1050" i="21"/>
  <c r="W1050" i="21"/>
  <c r="Y1050" i="21" s="1"/>
  <c r="X1050" i="21"/>
  <c r="Z1050" i="21"/>
  <c r="AA1050" i="21"/>
  <c r="E1051" i="21"/>
  <c r="F1051" i="21"/>
  <c r="G1051" i="21"/>
  <c r="H1051" i="21"/>
  <c r="I1051" i="21"/>
  <c r="J1051" i="21"/>
  <c r="K1051" i="21"/>
  <c r="L1051" i="21"/>
  <c r="M1051" i="21"/>
  <c r="N1051" i="21"/>
  <c r="P1051" i="21" s="1"/>
  <c r="O1051" i="21"/>
  <c r="Q1051" i="21"/>
  <c r="R1051" i="21"/>
  <c r="S1051" i="21"/>
  <c r="T1051" i="21"/>
  <c r="U1051" i="21"/>
  <c r="V1051" i="21"/>
  <c r="W1051" i="21"/>
  <c r="Y1051" i="21" s="1"/>
  <c r="X1051" i="21"/>
  <c r="Z1051" i="21"/>
  <c r="AA1051" i="21"/>
  <c r="E1052" i="21"/>
  <c r="F1052" i="21"/>
  <c r="G1052" i="21"/>
  <c r="H1052" i="21"/>
  <c r="I1052" i="21"/>
  <c r="J1052" i="21"/>
  <c r="K1052" i="21"/>
  <c r="L1052" i="21"/>
  <c r="M1052" i="21"/>
  <c r="N1052" i="21"/>
  <c r="P1052" i="21" s="1"/>
  <c r="O1052" i="21"/>
  <c r="Q1052" i="21"/>
  <c r="R1052" i="21"/>
  <c r="S1052" i="21"/>
  <c r="T1052" i="21"/>
  <c r="U1052" i="21"/>
  <c r="V1052" i="21"/>
  <c r="W1052" i="21"/>
  <c r="Y1052" i="21" s="1"/>
  <c r="X1052" i="21"/>
  <c r="Z1052" i="21"/>
  <c r="AA1052" i="21"/>
  <c r="E1053" i="21"/>
  <c r="F1053" i="21"/>
  <c r="G1053" i="21"/>
  <c r="H1053" i="21"/>
  <c r="I1053" i="21"/>
  <c r="J1053" i="21"/>
  <c r="K1053" i="21"/>
  <c r="L1053" i="21"/>
  <c r="M1053" i="21"/>
  <c r="N1053" i="21"/>
  <c r="P1053" i="21" s="1"/>
  <c r="O1053" i="21"/>
  <c r="Q1053" i="21"/>
  <c r="R1053" i="21"/>
  <c r="S1053" i="21"/>
  <c r="T1053" i="21"/>
  <c r="U1053" i="21"/>
  <c r="V1053" i="21"/>
  <c r="W1053" i="21"/>
  <c r="Y1053" i="21" s="1"/>
  <c r="X1053" i="21"/>
  <c r="Z1053" i="21"/>
  <c r="AA1053" i="21"/>
  <c r="E1054" i="21"/>
  <c r="F1054" i="21"/>
  <c r="G1054" i="21"/>
  <c r="H1054" i="21"/>
  <c r="I1054" i="21"/>
  <c r="J1054" i="21"/>
  <c r="K1054" i="21"/>
  <c r="L1054" i="21"/>
  <c r="M1054" i="21"/>
  <c r="N1054" i="21"/>
  <c r="P1054" i="21" s="1"/>
  <c r="O1054" i="21"/>
  <c r="Q1054" i="21"/>
  <c r="R1054" i="21"/>
  <c r="S1054" i="21"/>
  <c r="T1054" i="21"/>
  <c r="U1054" i="21"/>
  <c r="V1054" i="21"/>
  <c r="W1054" i="21"/>
  <c r="Y1054" i="21" s="1"/>
  <c r="X1054" i="21"/>
  <c r="Z1054" i="21"/>
  <c r="AA1054" i="21"/>
  <c r="E1055" i="21"/>
  <c r="F1055" i="21"/>
  <c r="G1055" i="21"/>
  <c r="H1055" i="21"/>
  <c r="I1055" i="21"/>
  <c r="J1055" i="21"/>
  <c r="K1055" i="21"/>
  <c r="L1055" i="21"/>
  <c r="M1055" i="21"/>
  <c r="N1055" i="21"/>
  <c r="P1055" i="21" s="1"/>
  <c r="O1055" i="21"/>
  <c r="Q1055" i="21"/>
  <c r="R1055" i="21"/>
  <c r="S1055" i="21"/>
  <c r="T1055" i="21"/>
  <c r="U1055" i="21"/>
  <c r="V1055" i="21"/>
  <c r="W1055" i="21"/>
  <c r="X1055" i="21"/>
  <c r="Y1055" i="21"/>
  <c r="Z1055" i="21"/>
  <c r="AA1055" i="21"/>
  <c r="E1056" i="21"/>
  <c r="F1056" i="21"/>
  <c r="G1056" i="21"/>
  <c r="H1056" i="21"/>
  <c r="I1056" i="21"/>
  <c r="J1056" i="21"/>
  <c r="K1056" i="21"/>
  <c r="L1056" i="21"/>
  <c r="M1056" i="21"/>
  <c r="N1056" i="21"/>
  <c r="O1056" i="21"/>
  <c r="P1056" i="21"/>
  <c r="Q1056" i="21"/>
  <c r="R1056" i="21"/>
  <c r="S1056" i="21"/>
  <c r="T1056" i="21"/>
  <c r="U1056" i="21"/>
  <c r="V1056" i="21"/>
  <c r="W1056" i="21"/>
  <c r="X1056" i="21"/>
  <c r="Y1056" i="21" s="1"/>
  <c r="Z1056" i="21"/>
  <c r="AA1056" i="21"/>
  <c r="E1057" i="21"/>
  <c r="F1057" i="21"/>
  <c r="G1057" i="21"/>
  <c r="H1057" i="21"/>
  <c r="I1057" i="21"/>
  <c r="J1057" i="21"/>
  <c r="K1057" i="21"/>
  <c r="L1057" i="21"/>
  <c r="M1057" i="21"/>
  <c r="N1057" i="21"/>
  <c r="O1057" i="21"/>
  <c r="P1057" i="21" s="1"/>
  <c r="Q1057" i="21"/>
  <c r="R1057" i="21"/>
  <c r="S1057" i="21"/>
  <c r="T1057" i="21"/>
  <c r="U1057" i="21"/>
  <c r="V1057" i="21"/>
  <c r="W1057" i="21"/>
  <c r="Y1057" i="21" s="1"/>
  <c r="X1057" i="21"/>
  <c r="Z1057" i="21"/>
  <c r="AA1057" i="21"/>
  <c r="E1058" i="21"/>
  <c r="F1058" i="21"/>
  <c r="G1058" i="21"/>
  <c r="H1058" i="21"/>
  <c r="I1058" i="21"/>
  <c r="J1058" i="21"/>
  <c r="K1058" i="21"/>
  <c r="L1058" i="21"/>
  <c r="M1058" i="21"/>
  <c r="N1058" i="21"/>
  <c r="P1058" i="21" s="1"/>
  <c r="O1058" i="21"/>
  <c r="Q1058" i="21"/>
  <c r="R1058" i="21"/>
  <c r="S1058" i="21"/>
  <c r="T1058" i="21"/>
  <c r="U1058" i="21"/>
  <c r="V1058" i="21"/>
  <c r="W1058" i="21"/>
  <c r="Y1058" i="21" s="1"/>
  <c r="X1058" i="21"/>
  <c r="Z1058" i="21"/>
  <c r="AA1058" i="21"/>
  <c r="E1059" i="21"/>
  <c r="F1059" i="21"/>
  <c r="G1059" i="21"/>
  <c r="H1059" i="21"/>
  <c r="I1059" i="21"/>
  <c r="J1059" i="21"/>
  <c r="K1059" i="21"/>
  <c r="L1059" i="21"/>
  <c r="M1059" i="21"/>
  <c r="N1059" i="21"/>
  <c r="P1059" i="21" s="1"/>
  <c r="O1059" i="21"/>
  <c r="Q1059" i="21"/>
  <c r="R1059" i="21"/>
  <c r="S1059" i="21"/>
  <c r="T1059" i="21"/>
  <c r="U1059" i="21"/>
  <c r="V1059" i="21"/>
  <c r="W1059" i="21"/>
  <c r="Y1059" i="21" s="1"/>
  <c r="X1059" i="21"/>
  <c r="Z1059" i="21"/>
  <c r="AA1059" i="21"/>
  <c r="E1060" i="21"/>
  <c r="F1060" i="21"/>
  <c r="G1060" i="21"/>
  <c r="H1060" i="21"/>
  <c r="I1060" i="21"/>
  <c r="J1060" i="21"/>
  <c r="K1060" i="21"/>
  <c r="L1060" i="21"/>
  <c r="M1060" i="21"/>
  <c r="N1060" i="21"/>
  <c r="P1060" i="21" s="1"/>
  <c r="O1060" i="21"/>
  <c r="Q1060" i="21"/>
  <c r="R1060" i="21"/>
  <c r="S1060" i="21"/>
  <c r="T1060" i="21"/>
  <c r="U1060" i="21"/>
  <c r="V1060" i="21"/>
  <c r="W1060" i="21"/>
  <c r="Y1060" i="21" s="1"/>
  <c r="X1060" i="21"/>
  <c r="Z1060" i="21"/>
  <c r="AA1060" i="21"/>
  <c r="E1061" i="21"/>
  <c r="F1061" i="21"/>
  <c r="G1061" i="21"/>
  <c r="H1061" i="21"/>
  <c r="I1061" i="21"/>
  <c r="J1061" i="21"/>
  <c r="K1061" i="21"/>
  <c r="L1061" i="21"/>
  <c r="M1061" i="21"/>
  <c r="N1061" i="21"/>
  <c r="P1061" i="21" s="1"/>
  <c r="O1061" i="21"/>
  <c r="Q1061" i="21"/>
  <c r="R1061" i="21"/>
  <c r="S1061" i="21"/>
  <c r="T1061" i="21"/>
  <c r="U1061" i="21"/>
  <c r="V1061" i="21"/>
  <c r="W1061" i="21"/>
  <c r="Y1061" i="21" s="1"/>
  <c r="X1061" i="21"/>
  <c r="Z1061" i="21"/>
  <c r="AA1061" i="21"/>
  <c r="E1062" i="21"/>
  <c r="F1062" i="21"/>
  <c r="G1062" i="21"/>
  <c r="H1062" i="21"/>
  <c r="I1062" i="21"/>
  <c r="J1062" i="21"/>
  <c r="K1062" i="21"/>
  <c r="L1062" i="21"/>
  <c r="M1062" i="21"/>
  <c r="N1062" i="21"/>
  <c r="P1062" i="21" s="1"/>
  <c r="O1062" i="21"/>
  <c r="Q1062" i="21"/>
  <c r="R1062" i="21"/>
  <c r="S1062" i="21"/>
  <c r="T1062" i="21"/>
  <c r="U1062" i="21"/>
  <c r="V1062" i="21"/>
  <c r="W1062" i="21"/>
  <c r="Y1062" i="21" s="1"/>
  <c r="X1062" i="21"/>
  <c r="Z1062" i="21"/>
  <c r="AA1062" i="21"/>
  <c r="E1063" i="21"/>
  <c r="F1063" i="21"/>
  <c r="G1063" i="21"/>
  <c r="H1063" i="21"/>
  <c r="I1063" i="21"/>
  <c r="J1063" i="21"/>
  <c r="K1063" i="21"/>
  <c r="L1063" i="21"/>
  <c r="M1063" i="21"/>
  <c r="N1063" i="21"/>
  <c r="P1063" i="21" s="1"/>
  <c r="O1063" i="21"/>
  <c r="Q1063" i="21"/>
  <c r="R1063" i="21"/>
  <c r="S1063" i="21"/>
  <c r="T1063" i="21"/>
  <c r="U1063" i="21"/>
  <c r="V1063" i="21"/>
  <c r="W1063" i="21"/>
  <c r="X1063" i="21"/>
  <c r="Y1063" i="21"/>
  <c r="Z1063" i="21"/>
  <c r="AA1063" i="21"/>
  <c r="E1064" i="21"/>
  <c r="F1064" i="21"/>
  <c r="G1064" i="21"/>
  <c r="H1064" i="21"/>
  <c r="I1064" i="21"/>
  <c r="J1064" i="21"/>
  <c r="K1064" i="21"/>
  <c r="L1064" i="21"/>
  <c r="M1064" i="21"/>
  <c r="N1064" i="21"/>
  <c r="O1064" i="21"/>
  <c r="P1064" i="21"/>
  <c r="Q1064" i="21"/>
  <c r="R1064" i="21"/>
  <c r="S1064" i="21"/>
  <c r="T1064" i="21"/>
  <c r="U1064" i="21"/>
  <c r="V1064" i="21"/>
  <c r="W1064" i="21"/>
  <c r="X1064" i="21"/>
  <c r="Y1064" i="21" s="1"/>
  <c r="Z1064" i="21"/>
  <c r="AA1064" i="21"/>
  <c r="E1065" i="21"/>
  <c r="F1065" i="21"/>
  <c r="G1065" i="21"/>
  <c r="H1065" i="21"/>
  <c r="I1065" i="21"/>
  <c r="J1065" i="21"/>
  <c r="K1065" i="21"/>
  <c r="L1065" i="21"/>
  <c r="M1065" i="21"/>
  <c r="N1065" i="21"/>
  <c r="O1065" i="21"/>
  <c r="P1065" i="21" s="1"/>
  <c r="Q1065" i="21"/>
  <c r="R1065" i="21"/>
  <c r="S1065" i="21"/>
  <c r="T1065" i="21"/>
  <c r="U1065" i="21"/>
  <c r="V1065" i="21"/>
  <c r="W1065" i="21"/>
  <c r="Y1065" i="21" s="1"/>
  <c r="X1065" i="21"/>
  <c r="Z1065" i="21"/>
  <c r="AA1065" i="21"/>
  <c r="E1066" i="21"/>
  <c r="F1066" i="21"/>
  <c r="G1066" i="21"/>
  <c r="H1066" i="21"/>
  <c r="I1066" i="21"/>
  <c r="J1066" i="21"/>
  <c r="K1066" i="21"/>
  <c r="L1066" i="21"/>
  <c r="M1066" i="21"/>
  <c r="N1066" i="21"/>
  <c r="P1066" i="21" s="1"/>
  <c r="O1066" i="21"/>
  <c r="Q1066" i="21"/>
  <c r="R1066" i="21"/>
  <c r="S1066" i="21"/>
  <c r="T1066" i="21"/>
  <c r="U1066" i="21"/>
  <c r="V1066" i="21"/>
  <c r="W1066" i="21"/>
  <c r="Y1066" i="21" s="1"/>
  <c r="X1066" i="21"/>
  <c r="Z1066" i="21"/>
  <c r="AA1066" i="21"/>
  <c r="E1067" i="21"/>
  <c r="F1067" i="21"/>
  <c r="G1067" i="21"/>
  <c r="H1067" i="21"/>
  <c r="I1067" i="21"/>
  <c r="J1067" i="21"/>
  <c r="K1067" i="21"/>
  <c r="L1067" i="21"/>
  <c r="M1067" i="21"/>
  <c r="N1067" i="21"/>
  <c r="P1067" i="21" s="1"/>
  <c r="O1067" i="21"/>
  <c r="Q1067" i="21"/>
  <c r="R1067" i="21"/>
  <c r="S1067" i="21"/>
  <c r="T1067" i="21"/>
  <c r="U1067" i="21"/>
  <c r="V1067" i="21"/>
  <c r="W1067" i="21"/>
  <c r="Y1067" i="21" s="1"/>
  <c r="X1067" i="21"/>
  <c r="Z1067" i="21"/>
  <c r="AA1067" i="21"/>
  <c r="E1068" i="21"/>
  <c r="F1068" i="21"/>
  <c r="G1068" i="21"/>
  <c r="H1068" i="21"/>
  <c r="I1068" i="21"/>
  <c r="J1068" i="21"/>
  <c r="K1068" i="21"/>
  <c r="L1068" i="21"/>
  <c r="M1068" i="21"/>
  <c r="N1068" i="21"/>
  <c r="P1068" i="21" s="1"/>
  <c r="O1068" i="21"/>
  <c r="Q1068" i="21"/>
  <c r="R1068" i="21"/>
  <c r="S1068" i="21"/>
  <c r="T1068" i="21"/>
  <c r="U1068" i="21"/>
  <c r="V1068" i="21"/>
  <c r="W1068" i="21"/>
  <c r="Y1068" i="21" s="1"/>
  <c r="X1068" i="21"/>
  <c r="Z1068" i="21"/>
  <c r="AA1068" i="21"/>
  <c r="E1069" i="21"/>
  <c r="F1069" i="21"/>
  <c r="G1069" i="21"/>
  <c r="H1069" i="21"/>
  <c r="I1069" i="21"/>
  <c r="J1069" i="21"/>
  <c r="K1069" i="21"/>
  <c r="L1069" i="21"/>
  <c r="M1069" i="21"/>
  <c r="N1069" i="21"/>
  <c r="P1069" i="21" s="1"/>
  <c r="O1069" i="21"/>
  <c r="Q1069" i="21"/>
  <c r="R1069" i="21"/>
  <c r="S1069" i="21"/>
  <c r="T1069" i="21"/>
  <c r="U1069" i="21"/>
  <c r="V1069" i="21"/>
  <c r="W1069" i="21"/>
  <c r="Y1069" i="21" s="1"/>
  <c r="X1069" i="21"/>
  <c r="Z1069" i="21"/>
  <c r="AA1069" i="21"/>
  <c r="E1070" i="21"/>
  <c r="F1070" i="21"/>
  <c r="G1070" i="21"/>
  <c r="H1070" i="21"/>
  <c r="I1070" i="21"/>
  <c r="J1070" i="21"/>
  <c r="K1070" i="21"/>
  <c r="L1070" i="21"/>
  <c r="M1070" i="21"/>
  <c r="N1070" i="21"/>
  <c r="P1070" i="21" s="1"/>
  <c r="O1070" i="21"/>
  <c r="Q1070" i="21"/>
  <c r="R1070" i="21"/>
  <c r="S1070" i="21"/>
  <c r="T1070" i="21"/>
  <c r="U1070" i="21"/>
  <c r="V1070" i="21"/>
  <c r="W1070" i="21"/>
  <c r="Y1070" i="21" s="1"/>
  <c r="X1070" i="21"/>
  <c r="Z1070" i="21"/>
  <c r="AA1070" i="21"/>
  <c r="E1071" i="21"/>
  <c r="F1071" i="21"/>
  <c r="G1071" i="21"/>
  <c r="H1071" i="21"/>
  <c r="I1071" i="21"/>
  <c r="J1071" i="21"/>
  <c r="K1071" i="21"/>
  <c r="L1071" i="21"/>
  <c r="M1071" i="21"/>
  <c r="N1071" i="21"/>
  <c r="P1071" i="21" s="1"/>
  <c r="O1071" i="21"/>
  <c r="Q1071" i="21"/>
  <c r="R1071" i="21"/>
  <c r="S1071" i="21"/>
  <c r="T1071" i="21"/>
  <c r="U1071" i="21"/>
  <c r="V1071" i="21"/>
  <c r="W1071" i="21"/>
  <c r="X1071" i="21"/>
  <c r="Y1071" i="21"/>
  <c r="Z1071" i="21"/>
  <c r="AA1071" i="21"/>
  <c r="E1072" i="21"/>
  <c r="F1072" i="21"/>
  <c r="G1072" i="21"/>
  <c r="H1072" i="21"/>
  <c r="I1072" i="21"/>
  <c r="J1072" i="21"/>
  <c r="K1072" i="21"/>
  <c r="L1072" i="21"/>
  <c r="M1072" i="21"/>
  <c r="N1072" i="21"/>
  <c r="O1072" i="21"/>
  <c r="P1072" i="21"/>
  <c r="Q1072" i="21"/>
  <c r="R1072" i="21"/>
  <c r="S1072" i="21"/>
  <c r="T1072" i="21"/>
  <c r="U1072" i="21"/>
  <c r="V1072" i="21"/>
  <c r="W1072" i="21"/>
  <c r="X1072" i="21"/>
  <c r="Y1072" i="21" s="1"/>
  <c r="Z1072" i="21"/>
  <c r="AA1072" i="21"/>
  <c r="E1073" i="21"/>
  <c r="F1073" i="21"/>
  <c r="G1073" i="21"/>
  <c r="H1073" i="21"/>
  <c r="I1073" i="21"/>
  <c r="J1073" i="21"/>
  <c r="K1073" i="21"/>
  <c r="L1073" i="21"/>
  <c r="M1073" i="21"/>
  <c r="N1073" i="21"/>
  <c r="O1073" i="21"/>
  <c r="P1073" i="21" s="1"/>
  <c r="Q1073" i="21"/>
  <c r="R1073" i="21"/>
  <c r="S1073" i="21"/>
  <c r="T1073" i="21"/>
  <c r="U1073" i="21"/>
  <c r="V1073" i="21"/>
  <c r="W1073" i="21"/>
  <c r="Y1073" i="21" s="1"/>
  <c r="X1073" i="21"/>
  <c r="Z1073" i="21"/>
  <c r="AA1073" i="21"/>
  <c r="E1074" i="21"/>
  <c r="F1074" i="21"/>
  <c r="G1074" i="21"/>
  <c r="H1074" i="21"/>
  <c r="I1074" i="21"/>
  <c r="J1074" i="21"/>
  <c r="K1074" i="21"/>
  <c r="L1074" i="21"/>
  <c r="M1074" i="21"/>
  <c r="N1074" i="21"/>
  <c r="P1074" i="21" s="1"/>
  <c r="O1074" i="21"/>
  <c r="Q1074" i="21"/>
  <c r="R1074" i="21"/>
  <c r="S1074" i="21"/>
  <c r="T1074" i="21"/>
  <c r="U1074" i="21"/>
  <c r="V1074" i="21"/>
  <c r="W1074" i="21"/>
  <c r="Y1074" i="21" s="1"/>
  <c r="X1074" i="21"/>
  <c r="Z1074" i="21"/>
  <c r="AA1074" i="21"/>
  <c r="E1075" i="21"/>
  <c r="F1075" i="21"/>
  <c r="G1075" i="21"/>
  <c r="H1075" i="21"/>
  <c r="I1075" i="21"/>
  <c r="J1075" i="21"/>
  <c r="K1075" i="21"/>
  <c r="L1075" i="21"/>
  <c r="M1075" i="21"/>
  <c r="N1075" i="21"/>
  <c r="P1075" i="21" s="1"/>
  <c r="O1075" i="21"/>
  <c r="Q1075" i="21"/>
  <c r="R1075" i="21"/>
  <c r="S1075" i="21"/>
  <c r="T1075" i="21"/>
  <c r="U1075" i="21"/>
  <c r="V1075" i="21"/>
  <c r="W1075" i="21"/>
  <c r="Y1075" i="21" s="1"/>
  <c r="X1075" i="21"/>
  <c r="Z1075" i="21"/>
  <c r="AA1075" i="21"/>
  <c r="E1076" i="21"/>
  <c r="F1076" i="21"/>
  <c r="G1076" i="21"/>
  <c r="H1076" i="21"/>
  <c r="I1076" i="21"/>
  <c r="J1076" i="21"/>
  <c r="K1076" i="21"/>
  <c r="L1076" i="21"/>
  <c r="M1076" i="21"/>
  <c r="N1076" i="21"/>
  <c r="P1076" i="21" s="1"/>
  <c r="O1076" i="21"/>
  <c r="Q1076" i="21"/>
  <c r="R1076" i="21"/>
  <c r="S1076" i="21"/>
  <c r="T1076" i="21"/>
  <c r="U1076" i="21"/>
  <c r="V1076" i="21"/>
  <c r="W1076" i="21"/>
  <c r="Y1076" i="21" s="1"/>
  <c r="X1076" i="21"/>
  <c r="Z1076" i="21"/>
  <c r="AA1076" i="21"/>
  <c r="E1077" i="21"/>
  <c r="F1077" i="21"/>
  <c r="G1077" i="21"/>
  <c r="H1077" i="21"/>
  <c r="I1077" i="21"/>
  <c r="J1077" i="21"/>
  <c r="K1077" i="21"/>
  <c r="L1077" i="21"/>
  <c r="M1077" i="21"/>
  <c r="N1077" i="21"/>
  <c r="P1077" i="21" s="1"/>
  <c r="O1077" i="21"/>
  <c r="Q1077" i="21"/>
  <c r="R1077" i="21"/>
  <c r="S1077" i="21"/>
  <c r="T1077" i="21"/>
  <c r="U1077" i="21"/>
  <c r="V1077" i="21"/>
  <c r="W1077" i="21"/>
  <c r="Y1077" i="21" s="1"/>
  <c r="X1077" i="21"/>
  <c r="Z1077" i="21"/>
  <c r="AA1077" i="21"/>
  <c r="E1078" i="21"/>
  <c r="F1078" i="21"/>
  <c r="G1078" i="21"/>
  <c r="H1078" i="21"/>
  <c r="I1078" i="21"/>
  <c r="J1078" i="21"/>
  <c r="K1078" i="21"/>
  <c r="L1078" i="21"/>
  <c r="M1078" i="21"/>
  <c r="N1078" i="21"/>
  <c r="P1078" i="21" s="1"/>
  <c r="O1078" i="21"/>
  <c r="Q1078" i="21"/>
  <c r="R1078" i="21"/>
  <c r="S1078" i="21"/>
  <c r="T1078" i="21"/>
  <c r="U1078" i="21"/>
  <c r="V1078" i="21"/>
  <c r="W1078" i="21"/>
  <c r="Y1078" i="21" s="1"/>
  <c r="X1078" i="21"/>
  <c r="Z1078" i="21"/>
  <c r="AA1078" i="21"/>
  <c r="E1079" i="21"/>
  <c r="F1079" i="21"/>
  <c r="G1079" i="21"/>
  <c r="H1079" i="21"/>
  <c r="I1079" i="21"/>
  <c r="J1079" i="21"/>
  <c r="K1079" i="21"/>
  <c r="L1079" i="21"/>
  <c r="M1079" i="21"/>
  <c r="N1079" i="21"/>
  <c r="P1079" i="21" s="1"/>
  <c r="O1079" i="21"/>
  <c r="Q1079" i="21"/>
  <c r="R1079" i="21"/>
  <c r="S1079" i="21"/>
  <c r="T1079" i="21"/>
  <c r="U1079" i="21"/>
  <c r="V1079" i="21"/>
  <c r="W1079" i="21"/>
  <c r="X1079" i="21"/>
  <c r="Y1079" i="21"/>
  <c r="Z1079" i="21"/>
  <c r="AA1079" i="21"/>
  <c r="E1080" i="21"/>
  <c r="F1080" i="21"/>
  <c r="G1080" i="21"/>
  <c r="H1080" i="21"/>
  <c r="I1080" i="21"/>
  <c r="J1080" i="21"/>
  <c r="K1080" i="21"/>
  <c r="L1080" i="21"/>
  <c r="M1080" i="21"/>
  <c r="N1080" i="21"/>
  <c r="O1080" i="21"/>
  <c r="P1080" i="21"/>
  <c r="Q1080" i="21"/>
  <c r="R1080" i="21"/>
  <c r="S1080" i="21"/>
  <c r="T1080" i="21"/>
  <c r="U1080" i="21"/>
  <c r="V1080" i="21"/>
  <c r="W1080" i="21"/>
  <c r="X1080" i="21"/>
  <c r="Y1080" i="21" s="1"/>
  <c r="Z1080" i="21"/>
  <c r="AA1080" i="21"/>
  <c r="E1081" i="21"/>
  <c r="F1081" i="21"/>
  <c r="G1081" i="21"/>
  <c r="H1081" i="21"/>
  <c r="I1081" i="21"/>
  <c r="J1081" i="21"/>
  <c r="K1081" i="21"/>
  <c r="L1081" i="21"/>
  <c r="M1081" i="21"/>
  <c r="N1081" i="21"/>
  <c r="O1081" i="21"/>
  <c r="P1081" i="21" s="1"/>
  <c r="Q1081" i="21"/>
  <c r="R1081" i="21"/>
  <c r="S1081" i="21"/>
  <c r="T1081" i="21"/>
  <c r="U1081" i="21"/>
  <c r="V1081" i="21"/>
  <c r="W1081" i="21"/>
  <c r="Y1081" i="21" s="1"/>
  <c r="X1081" i="21"/>
  <c r="Z1081" i="21"/>
  <c r="AA1081" i="21"/>
  <c r="E1082" i="21"/>
  <c r="F1082" i="21"/>
  <c r="G1082" i="21"/>
  <c r="H1082" i="21"/>
  <c r="I1082" i="21"/>
  <c r="J1082" i="21"/>
  <c r="K1082" i="21"/>
  <c r="L1082" i="21"/>
  <c r="M1082" i="21"/>
  <c r="N1082" i="21"/>
  <c r="P1082" i="21" s="1"/>
  <c r="O1082" i="21"/>
  <c r="Q1082" i="21"/>
  <c r="R1082" i="21"/>
  <c r="S1082" i="21"/>
  <c r="T1082" i="21"/>
  <c r="U1082" i="21"/>
  <c r="V1082" i="21"/>
  <c r="W1082" i="21"/>
  <c r="Y1082" i="21" s="1"/>
  <c r="X1082" i="21"/>
  <c r="Z1082" i="21"/>
  <c r="AA1082" i="21"/>
  <c r="E1083" i="21"/>
  <c r="F1083" i="21"/>
  <c r="G1083" i="21"/>
  <c r="H1083" i="21"/>
  <c r="I1083" i="21"/>
  <c r="J1083" i="21"/>
  <c r="K1083" i="21"/>
  <c r="L1083" i="21"/>
  <c r="M1083" i="21"/>
  <c r="N1083" i="21"/>
  <c r="P1083" i="21" s="1"/>
  <c r="O1083" i="21"/>
  <c r="Q1083" i="21"/>
  <c r="R1083" i="21"/>
  <c r="S1083" i="21"/>
  <c r="T1083" i="21"/>
  <c r="U1083" i="21"/>
  <c r="V1083" i="21"/>
  <c r="W1083" i="21"/>
  <c r="Y1083" i="21" s="1"/>
  <c r="X1083" i="21"/>
  <c r="Z1083" i="21"/>
  <c r="AA1083" i="21"/>
  <c r="E1084" i="21"/>
  <c r="F1084" i="21"/>
  <c r="G1084" i="21"/>
  <c r="H1084" i="21"/>
  <c r="I1084" i="21"/>
  <c r="J1084" i="21"/>
  <c r="K1084" i="21"/>
  <c r="L1084" i="21"/>
  <c r="M1084" i="21"/>
  <c r="N1084" i="21"/>
  <c r="P1084" i="21" s="1"/>
  <c r="O1084" i="21"/>
  <c r="Q1084" i="21"/>
  <c r="R1084" i="21"/>
  <c r="S1084" i="21"/>
  <c r="T1084" i="21"/>
  <c r="U1084" i="21"/>
  <c r="V1084" i="21"/>
  <c r="W1084" i="21"/>
  <c r="Y1084" i="21" s="1"/>
  <c r="X1084" i="21"/>
  <c r="Z1084" i="21"/>
  <c r="AA1084" i="21"/>
  <c r="E1085" i="21"/>
  <c r="F1085" i="21"/>
  <c r="G1085" i="21"/>
  <c r="H1085" i="21"/>
  <c r="I1085" i="21"/>
  <c r="J1085" i="21"/>
  <c r="K1085" i="21"/>
  <c r="L1085" i="21"/>
  <c r="M1085" i="21"/>
  <c r="N1085" i="21"/>
  <c r="P1085" i="21" s="1"/>
  <c r="O1085" i="21"/>
  <c r="Q1085" i="21"/>
  <c r="R1085" i="21"/>
  <c r="S1085" i="21"/>
  <c r="T1085" i="21"/>
  <c r="U1085" i="21"/>
  <c r="V1085" i="21"/>
  <c r="W1085" i="21"/>
  <c r="Y1085" i="21" s="1"/>
  <c r="X1085" i="21"/>
  <c r="Z1085" i="21"/>
  <c r="AA1085" i="21"/>
  <c r="E1086" i="21"/>
  <c r="F1086" i="21"/>
  <c r="G1086" i="21"/>
  <c r="H1086" i="21"/>
  <c r="I1086" i="21"/>
  <c r="J1086" i="21"/>
  <c r="K1086" i="21"/>
  <c r="L1086" i="21"/>
  <c r="M1086" i="21"/>
  <c r="N1086" i="21"/>
  <c r="P1086" i="21" s="1"/>
  <c r="O1086" i="21"/>
  <c r="Q1086" i="21"/>
  <c r="R1086" i="21"/>
  <c r="S1086" i="21"/>
  <c r="T1086" i="21"/>
  <c r="U1086" i="21"/>
  <c r="V1086" i="21"/>
  <c r="W1086" i="21"/>
  <c r="X1086" i="21"/>
  <c r="Y1086" i="21" s="1"/>
  <c r="Z1086" i="21"/>
  <c r="AA1086" i="21"/>
  <c r="E1087" i="21"/>
  <c r="F1087" i="21"/>
  <c r="G1087" i="21"/>
  <c r="H1087" i="21"/>
  <c r="I1087" i="21"/>
  <c r="J1087" i="21"/>
  <c r="K1087" i="21"/>
  <c r="L1087" i="21"/>
  <c r="M1087" i="21"/>
  <c r="N1087" i="21"/>
  <c r="P1087" i="21" s="1"/>
  <c r="O1087" i="21"/>
  <c r="Q1087" i="21"/>
  <c r="R1087" i="21"/>
  <c r="S1087" i="21"/>
  <c r="T1087" i="21"/>
  <c r="U1087" i="21"/>
  <c r="V1087" i="21"/>
  <c r="W1087" i="21"/>
  <c r="X1087" i="21"/>
  <c r="Y1087" i="21"/>
  <c r="Z1087" i="21"/>
  <c r="AA1087" i="21"/>
  <c r="E1088" i="21"/>
  <c r="F1088" i="21"/>
  <c r="G1088" i="21"/>
  <c r="H1088" i="21"/>
  <c r="I1088" i="21"/>
  <c r="J1088" i="21"/>
  <c r="K1088" i="21"/>
  <c r="L1088" i="21"/>
  <c r="M1088" i="21"/>
  <c r="N1088" i="21"/>
  <c r="O1088" i="21"/>
  <c r="P1088" i="21"/>
  <c r="Q1088" i="21"/>
  <c r="R1088" i="21"/>
  <c r="S1088" i="21"/>
  <c r="T1088" i="21"/>
  <c r="U1088" i="21"/>
  <c r="V1088" i="21"/>
  <c r="W1088" i="21"/>
  <c r="X1088" i="21"/>
  <c r="Y1088" i="21" s="1"/>
  <c r="Z1088" i="21"/>
  <c r="AA1088" i="21"/>
  <c r="E1089" i="21"/>
  <c r="F1089" i="21"/>
  <c r="G1089" i="21"/>
  <c r="H1089" i="21"/>
  <c r="I1089" i="21"/>
  <c r="J1089" i="21"/>
  <c r="K1089" i="21"/>
  <c r="L1089" i="21"/>
  <c r="M1089" i="21"/>
  <c r="N1089" i="21"/>
  <c r="O1089" i="21"/>
  <c r="P1089" i="21" s="1"/>
  <c r="Q1089" i="21"/>
  <c r="R1089" i="21"/>
  <c r="S1089" i="21"/>
  <c r="T1089" i="21"/>
  <c r="U1089" i="21"/>
  <c r="V1089" i="21"/>
  <c r="W1089" i="21"/>
  <c r="Y1089" i="21" s="1"/>
  <c r="X1089" i="21"/>
  <c r="Z1089" i="21"/>
  <c r="AA1089" i="21"/>
  <c r="E1090" i="21"/>
  <c r="F1090" i="21"/>
  <c r="G1090" i="21"/>
  <c r="H1090" i="21"/>
  <c r="I1090" i="21"/>
  <c r="J1090" i="21"/>
  <c r="K1090" i="21"/>
  <c r="L1090" i="21"/>
  <c r="M1090" i="21"/>
  <c r="N1090" i="21"/>
  <c r="P1090" i="21" s="1"/>
  <c r="O1090" i="21"/>
  <c r="Q1090" i="21"/>
  <c r="R1090" i="21"/>
  <c r="S1090" i="21"/>
  <c r="T1090" i="21"/>
  <c r="U1090" i="21"/>
  <c r="V1090" i="21"/>
  <c r="W1090" i="21"/>
  <c r="Y1090" i="21" s="1"/>
  <c r="X1090" i="21"/>
  <c r="Z1090" i="21"/>
  <c r="AA1090" i="21"/>
  <c r="E1091" i="21"/>
  <c r="F1091" i="21"/>
  <c r="G1091" i="21"/>
  <c r="H1091" i="21"/>
  <c r="I1091" i="21"/>
  <c r="J1091" i="21"/>
  <c r="K1091" i="21"/>
  <c r="L1091" i="21"/>
  <c r="M1091" i="21"/>
  <c r="N1091" i="21"/>
  <c r="P1091" i="21" s="1"/>
  <c r="O1091" i="21"/>
  <c r="Q1091" i="21"/>
  <c r="R1091" i="21"/>
  <c r="S1091" i="21"/>
  <c r="T1091" i="21"/>
  <c r="U1091" i="21"/>
  <c r="V1091" i="21"/>
  <c r="W1091" i="21"/>
  <c r="Y1091" i="21" s="1"/>
  <c r="X1091" i="21"/>
  <c r="Z1091" i="21"/>
  <c r="AA1091" i="21"/>
  <c r="E1092" i="21"/>
  <c r="F1092" i="21"/>
  <c r="G1092" i="21"/>
  <c r="H1092" i="21"/>
  <c r="I1092" i="21"/>
  <c r="J1092" i="21"/>
  <c r="K1092" i="21"/>
  <c r="L1092" i="21"/>
  <c r="M1092" i="21"/>
  <c r="N1092" i="21"/>
  <c r="P1092" i="21" s="1"/>
  <c r="O1092" i="21"/>
  <c r="Q1092" i="21"/>
  <c r="R1092" i="21"/>
  <c r="S1092" i="21"/>
  <c r="T1092" i="21"/>
  <c r="U1092" i="21"/>
  <c r="V1092" i="21"/>
  <c r="W1092" i="21"/>
  <c r="Y1092" i="21" s="1"/>
  <c r="X1092" i="21"/>
  <c r="Z1092" i="21"/>
  <c r="AA1092" i="21"/>
  <c r="E1093" i="21"/>
  <c r="F1093" i="21"/>
  <c r="G1093" i="21"/>
  <c r="H1093" i="21"/>
  <c r="I1093" i="21"/>
  <c r="J1093" i="21"/>
  <c r="K1093" i="21"/>
  <c r="L1093" i="21"/>
  <c r="M1093" i="21"/>
  <c r="N1093" i="21"/>
  <c r="P1093" i="21" s="1"/>
  <c r="O1093" i="21"/>
  <c r="Q1093" i="21"/>
  <c r="R1093" i="21"/>
  <c r="S1093" i="21"/>
  <c r="T1093" i="21"/>
  <c r="U1093" i="21"/>
  <c r="V1093" i="21"/>
  <c r="W1093" i="21"/>
  <c r="Y1093" i="21" s="1"/>
  <c r="X1093" i="21"/>
  <c r="Z1093" i="21"/>
  <c r="AA1093" i="21"/>
  <c r="E1094" i="21"/>
  <c r="F1094" i="21"/>
  <c r="G1094" i="21"/>
  <c r="H1094" i="21"/>
  <c r="I1094" i="21"/>
  <c r="J1094" i="21"/>
  <c r="K1094" i="21"/>
  <c r="L1094" i="21"/>
  <c r="M1094" i="21"/>
  <c r="N1094" i="21"/>
  <c r="P1094" i="21" s="1"/>
  <c r="O1094" i="21"/>
  <c r="Q1094" i="21"/>
  <c r="R1094" i="21"/>
  <c r="S1094" i="21"/>
  <c r="T1094" i="21"/>
  <c r="U1094" i="21"/>
  <c r="V1094" i="21"/>
  <c r="W1094" i="21"/>
  <c r="Y1094" i="21" s="1"/>
  <c r="X1094" i="21"/>
  <c r="Z1094" i="21"/>
  <c r="AA1094" i="21"/>
  <c r="E1095" i="21"/>
  <c r="F1095" i="21"/>
  <c r="G1095" i="21"/>
  <c r="H1095" i="21"/>
  <c r="I1095" i="21"/>
  <c r="J1095" i="21"/>
  <c r="K1095" i="21"/>
  <c r="L1095" i="21"/>
  <c r="M1095" i="21"/>
  <c r="N1095" i="21"/>
  <c r="P1095" i="21" s="1"/>
  <c r="O1095" i="21"/>
  <c r="Q1095" i="21"/>
  <c r="R1095" i="21"/>
  <c r="S1095" i="21"/>
  <c r="T1095" i="21"/>
  <c r="U1095" i="21"/>
  <c r="V1095" i="21"/>
  <c r="W1095" i="21"/>
  <c r="X1095" i="21"/>
  <c r="Y1095" i="21"/>
  <c r="Z1095" i="21"/>
  <c r="AA1095" i="21"/>
  <c r="E1096" i="21"/>
  <c r="F1096" i="21"/>
  <c r="G1096" i="21"/>
  <c r="H1096" i="21"/>
  <c r="I1096" i="21"/>
  <c r="J1096" i="21"/>
  <c r="K1096" i="21"/>
  <c r="L1096" i="21"/>
  <c r="M1096" i="21"/>
  <c r="N1096" i="21"/>
  <c r="O1096" i="21"/>
  <c r="P1096" i="21"/>
  <c r="Q1096" i="21"/>
  <c r="R1096" i="21"/>
  <c r="S1096" i="21"/>
  <c r="T1096" i="21"/>
  <c r="U1096" i="21"/>
  <c r="V1096" i="21"/>
  <c r="W1096" i="21"/>
  <c r="X1096" i="21"/>
  <c r="Y1096" i="21" s="1"/>
  <c r="Z1096" i="21"/>
  <c r="AA1096" i="21"/>
  <c r="E1097" i="21"/>
  <c r="F1097" i="21"/>
  <c r="G1097" i="21"/>
  <c r="H1097" i="21"/>
  <c r="I1097" i="21"/>
  <c r="J1097" i="21"/>
  <c r="K1097" i="21"/>
  <c r="L1097" i="21"/>
  <c r="M1097" i="21"/>
  <c r="N1097" i="21"/>
  <c r="O1097" i="21"/>
  <c r="P1097" i="21" s="1"/>
  <c r="Q1097" i="21"/>
  <c r="R1097" i="21"/>
  <c r="S1097" i="21"/>
  <c r="T1097" i="21"/>
  <c r="U1097" i="21"/>
  <c r="V1097" i="21"/>
  <c r="W1097" i="21"/>
  <c r="Y1097" i="21" s="1"/>
  <c r="X1097" i="21"/>
  <c r="Z1097" i="21"/>
  <c r="AA1097" i="21"/>
  <c r="E1098" i="21"/>
  <c r="F1098" i="21"/>
  <c r="G1098" i="21"/>
  <c r="H1098" i="21"/>
  <c r="I1098" i="21"/>
  <c r="J1098" i="21"/>
  <c r="K1098" i="21"/>
  <c r="L1098" i="21"/>
  <c r="M1098" i="21"/>
  <c r="N1098" i="21"/>
  <c r="P1098" i="21" s="1"/>
  <c r="O1098" i="21"/>
  <c r="Q1098" i="21"/>
  <c r="R1098" i="21"/>
  <c r="S1098" i="21"/>
  <c r="T1098" i="21"/>
  <c r="U1098" i="21"/>
  <c r="V1098" i="21"/>
  <c r="W1098" i="21"/>
  <c r="Y1098" i="21" s="1"/>
  <c r="X1098" i="21"/>
  <c r="Z1098" i="21"/>
  <c r="AA1098" i="21"/>
  <c r="E1099" i="21"/>
  <c r="F1099" i="21"/>
  <c r="G1099" i="21"/>
  <c r="H1099" i="21"/>
  <c r="I1099" i="21"/>
  <c r="J1099" i="21"/>
  <c r="K1099" i="21"/>
  <c r="L1099" i="21"/>
  <c r="M1099" i="21"/>
  <c r="N1099" i="21"/>
  <c r="P1099" i="21" s="1"/>
  <c r="O1099" i="21"/>
  <c r="Q1099" i="21"/>
  <c r="R1099" i="21"/>
  <c r="S1099" i="21"/>
  <c r="T1099" i="21"/>
  <c r="U1099" i="21"/>
  <c r="V1099" i="21"/>
  <c r="W1099" i="21"/>
  <c r="Y1099" i="21" s="1"/>
  <c r="X1099" i="21"/>
  <c r="Z1099" i="21"/>
  <c r="AA1099" i="21"/>
  <c r="E1100" i="21"/>
  <c r="F1100" i="21"/>
  <c r="G1100" i="21"/>
  <c r="H1100" i="21"/>
  <c r="I1100" i="21"/>
  <c r="J1100" i="21"/>
  <c r="K1100" i="21"/>
  <c r="L1100" i="21"/>
  <c r="M1100" i="21"/>
  <c r="N1100" i="21"/>
  <c r="P1100" i="21" s="1"/>
  <c r="O1100" i="21"/>
  <c r="Q1100" i="21"/>
  <c r="R1100" i="21"/>
  <c r="S1100" i="21"/>
  <c r="T1100" i="21"/>
  <c r="U1100" i="21"/>
  <c r="V1100" i="21"/>
  <c r="W1100" i="21"/>
  <c r="Y1100" i="21" s="1"/>
  <c r="X1100" i="21"/>
  <c r="Z1100" i="21"/>
  <c r="AA1100" i="21"/>
  <c r="E1101" i="21"/>
  <c r="F1101" i="21"/>
  <c r="G1101" i="21"/>
  <c r="H1101" i="21"/>
  <c r="I1101" i="21"/>
  <c r="J1101" i="21"/>
  <c r="K1101" i="21"/>
  <c r="L1101" i="21"/>
  <c r="M1101" i="21"/>
  <c r="N1101" i="21"/>
  <c r="P1101" i="21" s="1"/>
  <c r="O1101" i="21"/>
  <c r="Q1101" i="21"/>
  <c r="R1101" i="21"/>
  <c r="S1101" i="21"/>
  <c r="T1101" i="21"/>
  <c r="U1101" i="21"/>
  <c r="V1101" i="21"/>
  <c r="W1101" i="21"/>
  <c r="Y1101" i="21" s="1"/>
  <c r="X1101" i="21"/>
  <c r="Z1101" i="21"/>
  <c r="AA1101" i="21"/>
  <c r="E1102" i="21"/>
  <c r="F1102" i="21"/>
  <c r="G1102" i="21"/>
  <c r="H1102" i="21"/>
  <c r="I1102" i="21"/>
  <c r="J1102" i="21"/>
  <c r="K1102" i="21"/>
  <c r="L1102" i="21"/>
  <c r="M1102" i="21"/>
  <c r="N1102" i="21"/>
  <c r="P1102" i="21" s="1"/>
  <c r="O1102" i="21"/>
  <c r="Q1102" i="21"/>
  <c r="R1102" i="21"/>
  <c r="S1102" i="21"/>
  <c r="T1102" i="21"/>
  <c r="U1102" i="21"/>
  <c r="V1102" i="21"/>
  <c r="W1102" i="21"/>
  <c r="Y1102" i="21" s="1"/>
  <c r="X1102" i="21"/>
  <c r="Z1102" i="21"/>
  <c r="AA1102" i="21"/>
  <c r="E1103" i="21"/>
  <c r="F1103" i="21"/>
  <c r="G1103" i="21"/>
  <c r="H1103" i="21"/>
  <c r="I1103" i="21"/>
  <c r="J1103" i="21"/>
  <c r="K1103" i="21"/>
  <c r="L1103" i="21"/>
  <c r="M1103" i="21"/>
  <c r="N1103" i="21"/>
  <c r="P1103" i="21" s="1"/>
  <c r="O1103" i="21"/>
  <c r="Q1103" i="21"/>
  <c r="R1103" i="21"/>
  <c r="S1103" i="21"/>
  <c r="T1103" i="21"/>
  <c r="U1103" i="21"/>
  <c r="V1103" i="21"/>
  <c r="W1103" i="21"/>
  <c r="X1103" i="21"/>
  <c r="Y1103" i="21"/>
  <c r="Z1103" i="21"/>
  <c r="AA1103" i="21"/>
  <c r="E1104" i="21"/>
  <c r="F1104" i="21"/>
  <c r="G1104" i="21"/>
  <c r="H1104" i="21"/>
  <c r="I1104" i="21"/>
  <c r="J1104" i="21"/>
  <c r="K1104" i="21"/>
  <c r="L1104" i="21"/>
  <c r="M1104" i="21"/>
  <c r="N1104" i="21"/>
  <c r="O1104" i="21"/>
  <c r="P1104" i="21"/>
  <c r="Q1104" i="21"/>
  <c r="R1104" i="21"/>
  <c r="S1104" i="21"/>
  <c r="T1104" i="21"/>
  <c r="U1104" i="21"/>
  <c r="V1104" i="21"/>
  <c r="W1104" i="21"/>
  <c r="X1104" i="21"/>
  <c r="Y1104" i="21" s="1"/>
  <c r="Z1104" i="21"/>
  <c r="AA1104" i="21"/>
  <c r="E1105" i="21"/>
  <c r="F1105" i="21"/>
  <c r="G1105" i="21"/>
  <c r="H1105" i="21"/>
  <c r="I1105" i="21"/>
  <c r="J1105" i="21"/>
  <c r="K1105" i="21"/>
  <c r="L1105" i="21"/>
  <c r="M1105" i="21"/>
  <c r="N1105" i="21"/>
  <c r="O1105" i="21"/>
  <c r="P1105" i="21" s="1"/>
  <c r="Q1105" i="21"/>
  <c r="R1105" i="21"/>
  <c r="S1105" i="21"/>
  <c r="T1105" i="21"/>
  <c r="U1105" i="21"/>
  <c r="V1105" i="21"/>
  <c r="W1105" i="21"/>
  <c r="Y1105" i="21" s="1"/>
  <c r="X1105" i="21"/>
  <c r="Z1105" i="21"/>
  <c r="AA1105" i="21"/>
  <c r="E1106" i="21"/>
  <c r="F1106" i="21"/>
  <c r="G1106" i="21"/>
  <c r="H1106" i="21"/>
  <c r="I1106" i="21"/>
  <c r="J1106" i="21"/>
  <c r="K1106" i="21"/>
  <c r="L1106" i="21"/>
  <c r="M1106" i="21"/>
  <c r="N1106" i="21"/>
  <c r="P1106" i="21" s="1"/>
  <c r="O1106" i="21"/>
  <c r="Q1106" i="21"/>
  <c r="R1106" i="21"/>
  <c r="S1106" i="21"/>
  <c r="T1106" i="21"/>
  <c r="U1106" i="21"/>
  <c r="V1106" i="21"/>
  <c r="W1106" i="21"/>
  <c r="Y1106" i="21" s="1"/>
  <c r="X1106" i="21"/>
  <c r="Z1106" i="21"/>
  <c r="AA1106" i="21"/>
  <c r="E1107" i="21"/>
  <c r="F1107" i="21"/>
  <c r="G1107" i="21"/>
  <c r="H1107" i="21"/>
  <c r="I1107" i="21"/>
  <c r="J1107" i="21"/>
  <c r="K1107" i="21"/>
  <c r="L1107" i="21"/>
  <c r="M1107" i="21"/>
  <c r="N1107" i="21"/>
  <c r="P1107" i="21" s="1"/>
  <c r="O1107" i="21"/>
  <c r="Q1107" i="21"/>
  <c r="R1107" i="21"/>
  <c r="S1107" i="21"/>
  <c r="T1107" i="21"/>
  <c r="U1107" i="21"/>
  <c r="V1107" i="21"/>
  <c r="W1107" i="21"/>
  <c r="Y1107" i="21" s="1"/>
  <c r="X1107" i="21"/>
  <c r="Z1107" i="21"/>
  <c r="AA1107" i="21"/>
  <c r="E1108" i="21"/>
  <c r="F1108" i="21"/>
  <c r="G1108" i="21"/>
  <c r="H1108" i="21"/>
  <c r="I1108" i="21"/>
  <c r="J1108" i="21"/>
  <c r="K1108" i="21"/>
  <c r="L1108" i="21"/>
  <c r="M1108" i="21"/>
  <c r="N1108" i="21"/>
  <c r="P1108" i="21" s="1"/>
  <c r="O1108" i="21"/>
  <c r="Q1108" i="21"/>
  <c r="R1108" i="21"/>
  <c r="S1108" i="21"/>
  <c r="T1108" i="21"/>
  <c r="U1108" i="21"/>
  <c r="V1108" i="21"/>
  <c r="W1108" i="21"/>
  <c r="Y1108" i="21" s="1"/>
  <c r="X1108" i="21"/>
  <c r="Z1108" i="21"/>
  <c r="AA1108" i="21"/>
  <c r="E1109" i="21"/>
  <c r="F1109" i="21"/>
  <c r="G1109" i="21"/>
  <c r="H1109" i="21"/>
  <c r="I1109" i="21"/>
  <c r="J1109" i="21"/>
  <c r="K1109" i="21"/>
  <c r="L1109" i="21"/>
  <c r="M1109" i="21"/>
  <c r="N1109" i="21"/>
  <c r="P1109" i="21" s="1"/>
  <c r="O1109" i="21"/>
  <c r="Q1109" i="21"/>
  <c r="R1109" i="21"/>
  <c r="S1109" i="21"/>
  <c r="T1109" i="21"/>
  <c r="U1109" i="21"/>
  <c r="V1109" i="21"/>
  <c r="W1109" i="21"/>
  <c r="Y1109" i="21" s="1"/>
  <c r="X1109" i="21"/>
  <c r="Z1109" i="21"/>
  <c r="AA1109" i="21"/>
  <c r="E1110" i="21"/>
  <c r="F1110" i="21"/>
  <c r="G1110" i="21"/>
  <c r="H1110" i="21"/>
  <c r="I1110" i="21"/>
  <c r="J1110" i="21"/>
  <c r="K1110" i="21"/>
  <c r="L1110" i="21"/>
  <c r="M1110" i="21"/>
  <c r="N1110" i="21"/>
  <c r="P1110" i="21" s="1"/>
  <c r="O1110" i="21"/>
  <c r="Q1110" i="21"/>
  <c r="R1110" i="21"/>
  <c r="S1110" i="21"/>
  <c r="T1110" i="21"/>
  <c r="U1110" i="21"/>
  <c r="V1110" i="21"/>
  <c r="W1110" i="21"/>
  <c r="Y1110" i="21" s="1"/>
  <c r="X1110" i="21"/>
  <c r="Z1110" i="21"/>
  <c r="AA1110" i="21"/>
  <c r="E1111" i="21"/>
  <c r="F1111" i="21"/>
  <c r="G1111" i="21"/>
  <c r="H1111" i="21"/>
  <c r="I1111" i="21"/>
  <c r="J1111" i="21"/>
  <c r="K1111" i="21"/>
  <c r="L1111" i="21"/>
  <c r="M1111" i="21"/>
  <c r="N1111" i="21"/>
  <c r="P1111" i="21" s="1"/>
  <c r="O1111" i="21"/>
  <c r="Q1111" i="21"/>
  <c r="R1111" i="21"/>
  <c r="S1111" i="21"/>
  <c r="T1111" i="21"/>
  <c r="U1111" i="21"/>
  <c r="V1111" i="21"/>
  <c r="W1111" i="21"/>
  <c r="X1111" i="21"/>
  <c r="Y1111" i="21"/>
  <c r="Z1111" i="21"/>
  <c r="AA1111" i="21"/>
  <c r="E1112" i="21"/>
  <c r="F1112" i="21"/>
  <c r="G1112" i="21"/>
  <c r="H1112" i="21"/>
  <c r="I1112" i="21"/>
  <c r="J1112" i="21"/>
  <c r="K1112" i="21"/>
  <c r="L1112" i="21"/>
  <c r="M1112" i="21"/>
  <c r="N1112" i="21"/>
  <c r="O1112" i="21"/>
  <c r="P1112" i="21"/>
  <c r="Q1112" i="21"/>
  <c r="R1112" i="21"/>
  <c r="S1112" i="21"/>
  <c r="T1112" i="21"/>
  <c r="U1112" i="21"/>
  <c r="V1112" i="21"/>
  <c r="W1112" i="21"/>
  <c r="X1112" i="21"/>
  <c r="Y1112" i="21" s="1"/>
  <c r="Z1112" i="21"/>
  <c r="AA1112" i="21"/>
  <c r="E1113" i="21"/>
  <c r="F1113" i="21"/>
  <c r="G1113" i="21"/>
  <c r="H1113" i="21"/>
  <c r="I1113" i="21"/>
  <c r="J1113" i="21"/>
  <c r="K1113" i="21"/>
  <c r="L1113" i="21"/>
  <c r="M1113" i="21"/>
  <c r="N1113" i="21"/>
  <c r="O1113" i="21"/>
  <c r="P1113" i="21" s="1"/>
  <c r="Q1113" i="21"/>
  <c r="R1113" i="21"/>
  <c r="S1113" i="21"/>
  <c r="T1113" i="21"/>
  <c r="U1113" i="21"/>
  <c r="V1113" i="21"/>
  <c r="W1113" i="21"/>
  <c r="Y1113" i="21" s="1"/>
  <c r="X1113" i="21"/>
  <c r="Z1113" i="21"/>
  <c r="AA1113" i="21"/>
  <c r="E1114" i="21"/>
  <c r="F1114" i="21"/>
  <c r="G1114" i="21"/>
  <c r="H1114" i="21"/>
  <c r="I1114" i="21"/>
  <c r="J1114" i="21"/>
  <c r="K1114" i="21"/>
  <c r="L1114" i="21"/>
  <c r="M1114" i="21"/>
  <c r="N1114" i="21"/>
  <c r="P1114" i="21" s="1"/>
  <c r="O1114" i="21"/>
  <c r="Q1114" i="21"/>
  <c r="R1114" i="21"/>
  <c r="S1114" i="21"/>
  <c r="T1114" i="21"/>
  <c r="U1114" i="21"/>
  <c r="V1114" i="21"/>
  <c r="W1114" i="21"/>
  <c r="Y1114" i="21" s="1"/>
  <c r="X1114" i="21"/>
  <c r="Z1114" i="21"/>
  <c r="AA1114" i="21"/>
  <c r="E1115" i="21"/>
  <c r="F1115" i="21"/>
  <c r="G1115" i="21"/>
  <c r="H1115" i="21"/>
  <c r="I1115" i="21"/>
  <c r="J1115" i="21"/>
  <c r="K1115" i="21"/>
  <c r="L1115" i="21"/>
  <c r="M1115" i="21"/>
  <c r="N1115" i="21"/>
  <c r="P1115" i="21" s="1"/>
  <c r="O1115" i="21"/>
  <c r="Q1115" i="21"/>
  <c r="R1115" i="21"/>
  <c r="S1115" i="21"/>
  <c r="T1115" i="21"/>
  <c r="U1115" i="21"/>
  <c r="V1115" i="21"/>
  <c r="W1115" i="21"/>
  <c r="Y1115" i="21" s="1"/>
  <c r="X1115" i="21"/>
  <c r="Z1115" i="21"/>
  <c r="AA1115" i="21"/>
  <c r="E1116" i="21"/>
  <c r="F1116" i="21"/>
  <c r="G1116" i="21"/>
  <c r="H1116" i="21"/>
  <c r="I1116" i="21"/>
  <c r="J1116" i="21"/>
  <c r="K1116" i="21"/>
  <c r="L1116" i="21"/>
  <c r="M1116" i="21"/>
  <c r="N1116" i="21"/>
  <c r="P1116" i="21" s="1"/>
  <c r="O1116" i="21"/>
  <c r="Q1116" i="21"/>
  <c r="R1116" i="21"/>
  <c r="S1116" i="21"/>
  <c r="T1116" i="21"/>
  <c r="U1116" i="21"/>
  <c r="V1116" i="21"/>
  <c r="W1116" i="21"/>
  <c r="Y1116" i="21" s="1"/>
  <c r="X1116" i="21"/>
  <c r="Z1116" i="21"/>
  <c r="AA1116" i="21"/>
  <c r="E1117" i="21"/>
  <c r="F1117" i="21"/>
  <c r="G1117" i="21"/>
  <c r="H1117" i="21"/>
  <c r="I1117" i="21"/>
  <c r="J1117" i="21"/>
  <c r="K1117" i="21"/>
  <c r="L1117" i="21"/>
  <c r="M1117" i="21"/>
  <c r="N1117" i="21"/>
  <c r="P1117" i="21" s="1"/>
  <c r="O1117" i="21"/>
  <c r="Q1117" i="21"/>
  <c r="R1117" i="21"/>
  <c r="S1117" i="21"/>
  <c r="T1117" i="21"/>
  <c r="U1117" i="21"/>
  <c r="V1117" i="21"/>
  <c r="W1117" i="21"/>
  <c r="Y1117" i="21" s="1"/>
  <c r="X1117" i="21"/>
  <c r="Z1117" i="21"/>
  <c r="AA1117" i="21"/>
  <c r="E1118" i="21"/>
  <c r="F1118" i="21"/>
  <c r="G1118" i="21"/>
  <c r="H1118" i="21"/>
  <c r="I1118" i="21"/>
  <c r="J1118" i="21"/>
  <c r="K1118" i="21"/>
  <c r="L1118" i="21"/>
  <c r="M1118" i="21"/>
  <c r="N1118" i="21"/>
  <c r="P1118" i="21" s="1"/>
  <c r="O1118" i="21"/>
  <c r="Q1118" i="21"/>
  <c r="R1118" i="21"/>
  <c r="S1118" i="21"/>
  <c r="T1118" i="21"/>
  <c r="U1118" i="21"/>
  <c r="V1118" i="21"/>
  <c r="W1118" i="21"/>
  <c r="Y1118" i="21" s="1"/>
  <c r="X1118" i="21"/>
  <c r="Z1118" i="21"/>
  <c r="AA1118" i="21"/>
  <c r="E1119" i="21"/>
  <c r="F1119" i="21"/>
  <c r="G1119" i="21"/>
  <c r="H1119" i="21"/>
  <c r="I1119" i="21"/>
  <c r="J1119" i="21"/>
  <c r="K1119" i="21"/>
  <c r="L1119" i="21"/>
  <c r="M1119" i="21"/>
  <c r="N1119" i="21"/>
  <c r="P1119" i="21" s="1"/>
  <c r="O1119" i="21"/>
  <c r="Q1119" i="21"/>
  <c r="R1119" i="21"/>
  <c r="S1119" i="21"/>
  <c r="T1119" i="21"/>
  <c r="U1119" i="21"/>
  <c r="V1119" i="21"/>
  <c r="W1119" i="21"/>
  <c r="X1119" i="21"/>
  <c r="Y1119" i="21"/>
  <c r="Z1119" i="21"/>
  <c r="AA1119" i="21"/>
  <c r="E1120" i="21"/>
  <c r="F1120" i="21"/>
  <c r="G1120" i="21"/>
  <c r="H1120" i="21"/>
  <c r="I1120" i="21"/>
  <c r="J1120" i="21"/>
  <c r="K1120" i="21"/>
  <c r="L1120" i="21"/>
  <c r="M1120" i="21"/>
  <c r="N1120" i="21"/>
  <c r="O1120" i="21"/>
  <c r="P1120" i="21"/>
  <c r="Q1120" i="21"/>
  <c r="R1120" i="21"/>
  <c r="S1120" i="21"/>
  <c r="T1120" i="21"/>
  <c r="U1120" i="21"/>
  <c r="V1120" i="21"/>
  <c r="W1120" i="21"/>
  <c r="X1120" i="21"/>
  <c r="Y1120" i="21" s="1"/>
  <c r="Z1120" i="21"/>
  <c r="AA1120" i="21"/>
  <c r="E1121" i="21"/>
  <c r="F1121" i="21"/>
  <c r="G1121" i="21"/>
  <c r="H1121" i="21"/>
  <c r="I1121" i="21"/>
  <c r="J1121" i="21"/>
  <c r="K1121" i="21"/>
  <c r="L1121" i="21"/>
  <c r="M1121" i="21"/>
  <c r="N1121" i="21"/>
  <c r="O1121" i="21"/>
  <c r="P1121" i="21" s="1"/>
  <c r="Q1121" i="21"/>
  <c r="R1121" i="21"/>
  <c r="S1121" i="21"/>
  <c r="T1121" i="21"/>
  <c r="U1121" i="21"/>
  <c r="V1121" i="21"/>
  <c r="W1121" i="21"/>
  <c r="Y1121" i="21" s="1"/>
  <c r="X1121" i="21"/>
  <c r="Z1121" i="21"/>
  <c r="AA1121" i="21"/>
  <c r="E1122" i="21"/>
  <c r="F1122" i="21"/>
  <c r="G1122" i="21"/>
  <c r="H1122" i="21"/>
  <c r="I1122" i="21"/>
  <c r="J1122" i="21"/>
  <c r="K1122" i="21"/>
  <c r="L1122" i="21"/>
  <c r="M1122" i="21"/>
  <c r="N1122" i="21"/>
  <c r="P1122" i="21" s="1"/>
  <c r="O1122" i="21"/>
  <c r="Q1122" i="21"/>
  <c r="R1122" i="21"/>
  <c r="S1122" i="21"/>
  <c r="T1122" i="21"/>
  <c r="U1122" i="21"/>
  <c r="V1122" i="21"/>
  <c r="W1122" i="21"/>
  <c r="Y1122" i="21" s="1"/>
  <c r="X1122" i="21"/>
  <c r="Z1122" i="21"/>
  <c r="AA1122" i="21"/>
  <c r="E1123" i="21"/>
  <c r="F1123" i="21"/>
  <c r="G1123" i="21"/>
  <c r="H1123" i="21"/>
  <c r="I1123" i="21"/>
  <c r="J1123" i="21"/>
  <c r="K1123" i="21"/>
  <c r="L1123" i="21"/>
  <c r="M1123" i="21"/>
  <c r="N1123" i="21"/>
  <c r="P1123" i="21" s="1"/>
  <c r="O1123" i="21"/>
  <c r="Q1123" i="21"/>
  <c r="R1123" i="21"/>
  <c r="S1123" i="21"/>
  <c r="T1123" i="21"/>
  <c r="U1123" i="21"/>
  <c r="V1123" i="21"/>
  <c r="W1123" i="21"/>
  <c r="X1123" i="21"/>
  <c r="Y1123" i="21"/>
  <c r="Z1123" i="21"/>
  <c r="AA1123" i="21"/>
  <c r="E1124" i="21"/>
  <c r="F1124" i="21"/>
  <c r="G1124" i="21"/>
  <c r="H1124" i="21"/>
  <c r="I1124" i="21"/>
  <c r="J1124" i="21"/>
  <c r="K1124" i="21"/>
  <c r="L1124" i="21"/>
  <c r="M1124" i="21"/>
  <c r="N1124" i="21"/>
  <c r="O1124" i="21"/>
  <c r="P1124" i="21"/>
  <c r="Q1124" i="21"/>
  <c r="R1124" i="21"/>
  <c r="S1124" i="21"/>
  <c r="T1124" i="21"/>
  <c r="U1124" i="21"/>
  <c r="V1124" i="21"/>
  <c r="W1124" i="21"/>
  <c r="Y1124" i="21" s="1"/>
  <c r="X1124" i="21"/>
  <c r="Z1124" i="21"/>
  <c r="AA1124" i="21"/>
  <c r="E1125" i="21"/>
  <c r="F1125" i="21"/>
  <c r="G1125" i="21"/>
  <c r="H1125" i="21"/>
  <c r="I1125" i="21"/>
  <c r="J1125" i="21"/>
  <c r="K1125" i="21"/>
  <c r="L1125" i="21"/>
  <c r="M1125" i="21"/>
  <c r="N1125" i="21"/>
  <c r="P1125" i="21" s="1"/>
  <c r="O1125" i="21"/>
  <c r="Q1125" i="21"/>
  <c r="R1125" i="21"/>
  <c r="S1125" i="21"/>
  <c r="T1125" i="21"/>
  <c r="U1125" i="21"/>
  <c r="V1125" i="21"/>
  <c r="W1125" i="21"/>
  <c r="Y1125" i="21" s="1"/>
  <c r="X1125" i="21"/>
  <c r="Z1125" i="21"/>
  <c r="AA1125" i="21"/>
  <c r="E1126" i="21"/>
  <c r="F1126" i="21"/>
  <c r="G1126" i="21"/>
  <c r="H1126" i="21"/>
  <c r="I1126" i="21"/>
  <c r="J1126" i="21"/>
  <c r="K1126" i="21"/>
  <c r="L1126" i="21"/>
  <c r="M1126" i="21"/>
  <c r="N1126" i="21"/>
  <c r="P1126" i="21" s="1"/>
  <c r="O1126" i="21"/>
  <c r="Q1126" i="21"/>
  <c r="R1126" i="21"/>
  <c r="S1126" i="21"/>
  <c r="T1126" i="21"/>
  <c r="U1126" i="21"/>
  <c r="V1126" i="21"/>
  <c r="W1126" i="21"/>
  <c r="Y1126" i="21" s="1"/>
  <c r="X1126" i="21"/>
  <c r="Z1126" i="21"/>
  <c r="AA1126" i="21"/>
  <c r="E1127" i="21"/>
  <c r="F1127" i="21"/>
  <c r="G1127" i="21"/>
  <c r="H1127" i="21"/>
  <c r="I1127" i="21"/>
  <c r="J1127" i="21"/>
  <c r="K1127" i="21"/>
  <c r="L1127" i="21"/>
  <c r="M1127" i="21"/>
  <c r="N1127" i="21"/>
  <c r="P1127" i="21" s="1"/>
  <c r="O1127" i="21"/>
  <c r="Q1127" i="21"/>
  <c r="R1127" i="21"/>
  <c r="S1127" i="21"/>
  <c r="T1127" i="21"/>
  <c r="U1127" i="21"/>
  <c r="V1127" i="21"/>
  <c r="W1127" i="21"/>
  <c r="X1127" i="21"/>
  <c r="Y1127" i="21"/>
  <c r="Z1127" i="21"/>
  <c r="AA1127" i="21"/>
  <c r="E1128" i="21"/>
  <c r="F1128" i="21"/>
  <c r="G1128" i="21"/>
  <c r="H1128" i="21"/>
  <c r="I1128" i="21"/>
  <c r="J1128" i="21"/>
  <c r="K1128" i="21"/>
  <c r="L1128" i="21"/>
  <c r="M1128" i="21"/>
  <c r="N1128" i="21"/>
  <c r="O1128" i="21"/>
  <c r="P1128" i="21"/>
  <c r="Q1128" i="21"/>
  <c r="R1128" i="21"/>
  <c r="S1128" i="21"/>
  <c r="T1128" i="21"/>
  <c r="U1128" i="21"/>
  <c r="V1128" i="21"/>
  <c r="W1128" i="21"/>
  <c r="X1128" i="21"/>
  <c r="Y1128" i="21" s="1"/>
  <c r="Z1128" i="21"/>
  <c r="AA1128" i="21"/>
  <c r="E1129" i="21"/>
  <c r="F1129" i="21"/>
  <c r="G1129" i="21"/>
  <c r="H1129" i="21"/>
  <c r="I1129" i="21"/>
  <c r="J1129" i="21"/>
  <c r="K1129" i="21"/>
  <c r="L1129" i="21"/>
  <c r="M1129" i="21"/>
  <c r="N1129" i="21"/>
  <c r="O1129" i="21"/>
  <c r="P1129" i="21" s="1"/>
  <c r="Q1129" i="21"/>
  <c r="R1129" i="21"/>
  <c r="S1129" i="21"/>
  <c r="T1129" i="21"/>
  <c r="U1129" i="21"/>
  <c r="V1129" i="21"/>
  <c r="W1129" i="21"/>
  <c r="Y1129" i="21" s="1"/>
  <c r="X1129" i="21"/>
  <c r="Z1129" i="21"/>
  <c r="AA1129" i="21"/>
  <c r="E1130" i="21"/>
  <c r="F1130" i="21"/>
  <c r="G1130" i="21"/>
  <c r="H1130" i="21"/>
  <c r="I1130" i="21"/>
  <c r="J1130" i="21"/>
  <c r="K1130" i="21"/>
  <c r="L1130" i="21"/>
  <c r="M1130" i="21"/>
  <c r="N1130" i="21"/>
  <c r="P1130" i="21" s="1"/>
  <c r="O1130" i="21"/>
  <c r="Q1130" i="21"/>
  <c r="R1130" i="21"/>
  <c r="S1130" i="21"/>
  <c r="T1130" i="21"/>
  <c r="U1130" i="21"/>
  <c r="V1130" i="21"/>
  <c r="W1130" i="21"/>
  <c r="Y1130" i="21" s="1"/>
  <c r="X1130" i="21"/>
  <c r="Z1130" i="21"/>
  <c r="AA1130" i="21"/>
  <c r="E1131" i="21"/>
  <c r="F1131" i="21"/>
  <c r="G1131" i="21"/>
  <c r="H1131" i="21"/>
  <c r="I1131" i="21"/>
  <c r="J1131" i="21"/>
  <c r="K1131" i="21"/>
  <c r="L1131" i="21"/>
  <c r="M1131" i="21"/>
  <c r="N1131" i="21"/>
  <c r="P1131" i="21" s="1"/>
  <c r="O1131" i="21"/>
  <c r="Q1131" i="21"/>
  <c r="R1131" i="21"/>
  <c r="S1131" i="21"/>
  <c r="T1131" i="21"/>
  <c r="U1131" i="21"/>
  <c r="V1131" i="21"/>
  <c r="W1131" i="21"/>
  <c r="X1131" i="21"/>
  <c r="Y1131" i="21"/>
  <c r="Z1131" i="21"/>
  <c r="AA1131" i="21"/>
  <c r="E1132" i="21"/>
  <c r="F1132" i="21"/>
  <c r="G1132" i="21"/>
  <c r="H1132" i="21"/>
  <c r="I1132" i="21"/>
  <c r="J1132" i="21"/>
  <c r="K1132" i="21"/>
  <c r="L1132" i="21"/>
  <c r="M1132" i="21"/>
  <c r="N1132" i="21"/>
  <c r="O1132" i="21"/>
  <c r="P1132" i="21"/>
  <c r="Q1132" i="21"/>
  <c r="R1132" i="21"/>
  <c r="S1132" i="21"/>
  <c r="T1132" i="21"/>
  <c r="U1132" i="21"/>
  <c r="V1132" i="21"/>
  <c r="W1132" i="21"/>
  <c r="Y1132" i="21" s="1"/>
  <c r="X1132" i="21"/>
  <c r="Z1132" i="21"/>
  <c r="AA1132" i="21"/>
  <c r="E1133" i="21"/>
  <c r="F1133" i="21"/>
  <c r="G1133" i="21"/>
  <c r="H1133" i="21"/>
  <c r="I1133" i="21"/>
  <c r="J1133" i="21"/>
  <c r="K1133" i="21"/>
  <c r="L1133" i="21"/>
  <c r="M1133" i="21"/>
  <c r="N1133" i="21"/>
  <c r="P1133" i="21" s="1"/>
  <c r="O1133" i="21"/>
  <c r="Q1133" i="21"/>
  <c r="R1133" i="21"/>
  <c r="S1133" i="21"/>
  <c r="T1133" i="21"/>
  <c r="U1133" i="21"/>
  <c r="V1133" i="21"/>
  <c r="W1133" i="21"/>
  <c r="Y1133" i="21" s="1"/>
  <c r="X1133" i="21"/>
  <c r="Z1133" i="21"/>
  <c r="AA1133" i="21"/>
  <c r="E1134" i="21"/>
  <c r="F1134" i="21"/>
  <c r="G1134" i="21"/>
  <c r="H1134" i="21"/>
  <c r="I1134" i="21"/>
  <c r="J1134" i="21"/>
  <c r="K1134" i="21"/>
  <c r="L1134" i="21"/>
  <c r="M1134" i="21"/>
  <c r="N1134" i="21"/>
  <c r="P1134" i="21" s="1"/>
  <c r="O1134" i="21"/>
  <c r="Q1134" i="21"/>
  <c r="R1134" i="21"/>
  <c r="S1134" i="21"/>
  <c r="T1134" i="21"/>
  <c r="U1134" i="21"/>
  <c r="V1134" i="21"/>
  <c r="W1134" i="21"/>
  <c r="Y1134" i="21" s="1"/>
  <c r="X1134" i="21"/>
  <c r="Z1134" i="21"/>
  <c r="AA1134" i="21"/>
  <c r="E1135" i="21"/>
  <c r="F1135" i="21"/>
  <c r="G1135" i="21"/>
  <c r="H1135" i="21"/>
  <c r="I1135" i="21"/>
  <c r="J1135" i="21"/>
  <c r="K1135" i="21"/>
  <c r="L1135" i="21"/>
  <c r="M1135" i="21"/>
  <c r="N1135" i="21"/>
  <c r="P1135" i="21" s="1"/>
  <c r="O1135" i="21"/>
  <c r="Q1135" i="21"/>
  <c r="R1135" i="21"/>
  <c r="S1135" i="21"/>
  <c r="T1135" i="21"/>
  <c r="U1135" i="21"/>
  <c r="V1135" i="21"/>
  <c r="W1135" i="21"/>
  <c r="X1135" i="21"/>
  <c r="Y1135" i="21"/>
  <c r="Z1135" i="21"/>
  <c r="AA1135" i="21"/>
  <c r="E1136" i="21"/>
  <c r="F1136" i="21"/>
  <c r="G1136" i="21"/>
  <c r="H1136" i="21"/>
  <c r="I1136" i="21"/>
  <c r="J1136" i="21"/>
  <c r="K1136" i="21"/>
  <c r="L1136" i="21"/>
  <c r="M1136" i="21"/>
  <c r="N1136" i="21"/>
  <c r="O1136" i="21"/>
  <c r="P1136" i="21"/>
  <c r="Q1136" i="21"/>
  <c r="R1136" i="21"/>
  <c r="S1136" i="21"/>
  <c r="T1136" i="21"/>
  <c r="U1136" i="21"/>
  <c r="V1136" i="21"/>
  <c r="W1136" i="21"/>
  <c r="X1136" i="21"/>
  <c r="Y1136" i="21" s="1"/>
  <c r="Z1136" i="21"/>
  <c r="AA1136" i="21"/>
  <c r="E1137" i="21"/>
  <c r="F1137" i="21"/>
  <c r="G1137" i="21"/>
  <c r="H1137" i="21"/>
  <c r="I1137" i="21"/>
  <c r="J1137" i="21"/>
  <c r="K1137" i="21"/>
  <c r="L1137" i="21"/>
  <c r="M1137" i="21"/>
  <c r="N1137" i="21"/>
  <c r="O1137" i="21"/>
  <c r="P1137" i="21" s="1"/>
  <c r="Q1137" i="21"/>
  <c r="R1137" i="21"/>
  <c r="S1137" i="21"/>
  <c r="T1137" i="21"/>
  <c r="U1137" i="21"/>
  <c r="V1137" i="21"/>
  <c r="W1137" i="21"/>
  <c r="Y1137" i="21" s="1"/>
  <c r="X1137" i="21"/>
  <c r="Z1137" i="21"/>
  <c r="AA1137" i="21"/>
  <c r="E1138" i="21"/>
  <c r="F1138" i="21"/>
  <c r="G1138" i="21"/>
  <c r="H1138" i="21"/>
  <c r="I1138" i="21"/>
  <c r="J1138" i="21"/>
  <c r="K1138" i="21"/>
  <c r="L1138" i="21"/>
  <c r="M1138" i="21"/>
  <c r="N1138" i="21"/>
  <c r="P1138" i="21" s="1"/>
  <c r="O1138" i="21"/>
  <c r="Q1138" i="21"/>
  <c r="R1138" i="21"/>
  <c r="S1138" i="21"/>
  <c r="T1138" i="21"/>
  <c r="U1138" i="21"/>
  <c r="V1138" i="21"/>
  <c r="W1138" i="21"/>
  <c r="Y1138" i="21" s="1"/>
  <c r="X1138" i="21"/>
  <c r="Z1138" i="21"/>
  <c r="AA1138" i="21"/>
  <c r="E1139" i="21"/>
  <c r="F1139" i="21"/>
  <c r="G1139" i="21"/>
  <c r="H1139" i="21"/>
  <c r="I1139" i="21"/>
  <c r="J1139" i="21"/>
  <c r="K1139" i="21"/>
  <c r="L1139" i="21"/>
  <c r="M1139" i="21"/>
  <c r="N1139" i="21"/>
  <c r="P1139" i="21" s="1"/>
  <c r="O1139" i="21"/>
  <c r="Q1139" i="21"/>
  <c r="R1139" i="21"/>
  <c r="S1139" i="21"/>
  <c r="T1139" i="21"/>
  <c r="U1139" i="21"/>
  <c r="V1139" i="21"/>
  <c r="W1139" i="21"/>
  <c r="X1139" i="21"/>
  <c r="Y1139" i="21"/>
  <c r="Z1139" i="21"/>
  <c r="AA1139" i="21"/>
  <c r="E1140" i="21"/>
  <c r="F1140" i="21"/>
  <c r="G1140" i="21"/>
  <c r="H1140" i="21"/>
  <c r="I1140" i="21"/>
  <c r="J1140" i="21"/>
  <c r="K1140" i="21"/>
  <c r="L1140" i="21"/>
  <c r="M1140" i="21"/>
  <c r="N1140" i="21"/>
  <c r="O1140" i="21"/>
  <c r="P1140" i="21"/>
  <c r="Q1140" i="21"/>
  <c r="R1140" i="21"/>
  <c r="S1140" i="21"/>
  <c r="T1140" i="21"/>
  <c r="U1140" i="21"/>
  <c r="V1140" i="21"/>
  <c r="W1140" i="21"/>
  <c r="Y1140" i="21" s="1"/>
  <c r="X1140" i="21"/>
  <c r="Z1140" i="21"/>
  <c r="AA1140" i="21"/>
  <c r="E1141" i="21"/>
  <c r="F1141" i="21"/>
  <c r="G1141" i="21"/>
  <c r="H1141" i="21"/>
  <c r="I1141" i="21"/>
  <c r="J1141" i="21"/>
  <c r="K1141" i="21"/>
  <c r="L1141" i="21"/>
  <c r="M1141" i="21"/>
  <c r="N1141" i="21"/>
  <c r="P1141" i="21" s="1"/>
  <c r="O1141" i="21"/>
  <c r="Q1141" i="21"/>
  <c r="R1141" i="21"/>
  <c r="S1141" i="21"/>
  <c r="T1141" i="21"/>
  <c r="U1141" i="21"/>
  <c r="V1141" i="21"/>
  <c r="W1141" i="21"/>
  <c r="Y1141" i="21" s="1"/>
  <c r="X1141" i="21"/>
  <c r="Z1141" i="21"/>
  <c r="AA1141" i="21"/>
  <c r="E1142" i="21"/>
  <c r="F1142" i="21"/>
  <c r="G1142" i="21"/>
  <c r="H1142" i="21"/>
  <c r="I1142" i="21"/>
  <c r="J1142" i="21"/>
  <c r="K1142" i="21"/>
  <c r="L1142" i="21"/>
  <c r="M1142" i="21"/>
  <c r="N1142" i="21"/>
  <c r="P1142" i="21" s="1"/>
  <c r="O1142" i="21"/>
  <c r="Q1142" i="21"/>
  <c r="R1142" i="21"/>
  <c r="S1142" i="21"/>
  <c r="T1142" i="21"/>
  <c r="U1142" i="21"/>
  <c r="V1142" i="21"/>
  <c r="W1142" i="21"/>
  <c r="Y1142" i="21" s="1"/>
  <c r="X1142" i="21"/>
  <c r="Z1142" i="21"/>
  <c r="AA1142" i="21"/>
  <c r="E1143" i="21"/>
  <c r="F1143" i="21"/>
  <c r="G1143" i="21"/>
  <c r="H1143" i="21"/>
  <c r="I1143" i="21"/>
  <c r="J1143" i="21"/>
  <c r="K1143" i="21"/>
  <c r="L1143" i="21"/>
  <c r="M1143" i="21"/>
  <c r="N1143" i="21"/>
  <c r="P1143" i="21" s="1"/>
  <c r="O1143" i="21"/>
  <c r="Q1143" i="21"/>
  <c r="R1143" i="21"/>
  <c r="S1143" i="21"/>
  <c r="T1143" i="21"/>
  <c r="U1143" i="21"/>
  <c r="V1143" i="21"/>
  <c r="W1143" i="21"/>
  <c r="X1143" i="21"/>
  <c r="Y1143" i="21"/>
  <c r="Z1143" i="21"/>
  <c r="AA1143" i="21"/>
  <c r="E1144" i="21"/>
  <c r="F1144" i="21"/>
  <c r="G1144" i="21"/>
  <c r="H1144" i="21"/>
  <c r="I1144" i="21"/>
  <c r="J1144" i="21"/>
  <c r="K1144" i="21"/>
  <c r="L1144" i="21"/>
  <c r="M1144" i="21"/>
  <c r="N1144" i="21"/>
  <c r="O1144" i="21"/>
  <c r="P1144" i="21"/>
  <c r="Q1144" i="21"/>
  <c r="R1144" i="21"/>
  <c r="S1144" i="21"/>
  <c r="T1144" i="21"/>
  <c r="U1144" i="21"/>
  <c r="V1144" i="21"/>
  <c r="W1144" i="21"/>
  <c r="X1144" i="21"/>
  <c r="Y1144" i="21" s="1"/>
  <c r="Z1144" i="21"/>
  <c r="AA1144" i="21"/>
  <c r="E1145" i="21"/>
  <c r="F1145" i="21"/>
  <c r="G1145" i="21"/>
  <c r="H1145" i="21"/>
  <c r="I1145" i="21"/>
  <c r="J1145" i="21"/>
  <c r="K1145" i="21"/>
  <c r="L1145" i="21"/>
  <c r="M1145" i="21"/>
  <c r="N1145" i="21"/>
  <c r="O1145" i="21"/>
  <c r="P1145" i="21" s="1"/>
  <c r="Q1145" i="21"/>
  <c r="R1145" i="21"/>
  <c r="S1145" i="21"/>
  <c r="T1145" i="21"/>
  <c r="U1145" i="21"/>
  <c r="V1145" i="21"/>
  <c r="W1145" i="21"/>
  <c r="Y1145" i="21" s="1"/>
  <c r="X1145" i="21"/>
  <c r="Z1145" i="21"/>
  <c r="AA1145" i="21"/>
  <c r="E1146" i="21"/>
  <c r="F1146" i="21"/>
  <c r="G1146" i="21"/>
  <c r="H1146" i="21"/>
  <c r="I1146" i="21"/>
  <c r="J1146" i="21"/>
  <c r="K1146" i="21"/>
  <c r="L1146" i="21"/>
  <c r="M1146" i="21"/>
  <c r="N1146" i="21"/>
  <c r="P1146" i="21" s="1"/>
  <c r="O1146" i="21"/>
  <c r="Q1146" i="21"/>
  <c r="R1146" i="21"/>
  <c r="S1146" i="21"/>
  <c r="T1146" i="21"/>
  <c r="U1146" i="21"/>
  <c r="V1146" i="21"/>
  <c r="W1146" i="21"/>
  <c r="Y1146" i="21" s="1"/>
  <c r="X1146" i="21"/>
  <c r="Z1146" i="21"/>
  <c r="AA1146" i="21"/>
  <c r="E1147" i="21"/>
  <c r="F1147" i="21"/>
  <c r="G1147" i="21"/>
  <c r="H1147" i="21"/>
  <c r="I1147" i="21"/>
  <c r="J1147" i="21"/>
  <c r="K1147" i="21"/>
  <c r="L1147" i="21"/>
  <c r="M1147" i="21"/>
  <c r="N1147" i="21"/>
  <c r="P1147" i="21" s="1"/>
  <c r="O1147" i="21"/>
  <c r="Q1147" i="21"/>
  <c r="R1147" i="21"/>
  <c r="S1147" i="21"/>
  <c r="T1147" i="21"/>
  <c r="U1147" i="21"/>
  <c r="V1147" i="21"/>
  <c r="W1147" i="21"/>
  <c r="X1147" i="21"/>
  <c r="Y1147" i="21"/>
  <c r="Z1147" i="21"/>
  <c r="AA1147" i="21"/>
  <c r="E1148" i="21"/>
  <c r="F1148" i="21"/>
  <c r="G1148" i="21"/>
  <c r="H1148" i="21"/>
  <c r="I1148" i="21"/>
  <c r="J1148" i="21"/>
  <c r="K1148" i="21"/>
  <c r="L1148" i="21"/>
  <c r="M1148" i="21"/>
  <c r="N1148" i="21"/>
  <c r="O1148" i="21"/>
  <c r="P1148" i="21"/>
  <c r="Q1148" i="21"/>
  <c r="R1148" i="21"/>
  <c r="S1148" i="21"/>
  <c r="T1148" i="21"/>
  <c r="U1148" i="21"/>
  <c r="V1148" i="21"/>
  <c r="W1148" i="21"/>
  <c r="Y1148" i="21" s="1"/>
  <c r="X1148" i="21"/>
  <c r="Z1148" i="21"/>
  <c r="AA1148" i="21"/>
  <c r="E1149" i="21"/>
  <c r="F1149" i="21"/>
  <c r="G1149" i="21"/>
  <c r="H1149" i="21"/>
  <c r="I1149" i="21"/>
  <c r="J1149" i="21"/>
  <c r="K1149" i="21"/>
  <c r="L1149" i="21"/>
  <c r="M1149" i="21"/>
  <c r="N1149" i="21"/>
  <c r="P1149" i="21" s="1"/>
  <c r="O1149" i="21"/>
  <c r="Q1149" i="21"/>
  <c r="R1149" i="21"/>
  <c r="S1149" i="21"/>
  <c r="T1149" i="21"/>
  <c r="U1149" i="21"/>
  <c r="V1149" i="21"/>
  <c r="W1149" i="21"/>
  <c r="Y1149" i="21" s="1"/>
  <c r="X1149" i="21"/>
  <c r="Z1149" i="21"/>
  <c r="AA1149" i="21"/>
  <c r="E1150" i="21"/>
  <c r="F1150" i="21"/>
  <c r="G1150" i="21"/>
  <c r="H1150" i="21"/>
  <c r="I1150" i="21"/>
  <c r="J1150" i="21"/>
  <c r="K1150" i="21"/>
  <c r="L1150" i="21"/>
  <c r="M1150" i="21"/>
  <c r="N1150" i="21"/>
  <c r="P1150" i="21" s="1"/>
  <c r="O1150" i="21"/>
  <c r="Q1150" i="21"/>
  <c r="R1150" i="21"/>
  <c r="S1150" i="21"/>
  <c r="T1150" i="21"/>
  <c r="U1150" i="21"/>
  <c r="V1150" i="21"/>
  <c r="W1150" i="21"/>
  <c r="Y1150" i="21" s="1"/>
  <c r="X1150" i="21"/>
  <c r="Z1150" i="21"/>
  <c r="AA1150" i="21"/>
  <c r="E1151" i="21"/>
  <c r="F1151" i="21"/>
  <c r="G1151" i="21"/>
  <c r="H1151" i="21"/>
  <c r="I1151" i="21"/>
  <c r="J1151" i="21"/>
  <c r="K1151" i="21"/>
  <c r="L1151" i="21"/>
  <c r="M1151" i="21"/>
  <c r="N1151" i="21"/>
  <c r="P1151" i="21" s="1"/>
  <c r="O1151" i="21"/>
  <c r="Q1151" i="21"/>
  <c r="R1151" i="21"/>
  <c r="S1151" i="21"/>
  <c r="T1151" i="21"/>
  <c r="U1151" i="21"/>
  <c r="V1151" i="21"/>
  <c r="W1151" i="21"/>
  <c r="X1151" i="21"/>
  <c r="Y1151" i="21"/>
  <c r="Z1151" i="21"/>
  <c r="AA1151" i="21"/>
  <c r="E1152" i="21"/>
  <c r="F1152" i="21"/>
  <c r="G1152" i="21"/>
  <c r="H1152" i="21"/>
  <c r="I1152" i="21"/>
  <c r="J1152" i="21"/>
  <c r="K1152" i="21"/>
  <c r="L1152" i="21"/>
  <c r="M1152" i="21"/>
  <c r="N1152" i="21"/>
  <c r="O1152" i="21"/>
  <c r="P1152" i="21"/>
  <c r="Q1152" i="21"/>
  <c r="R1152" i="21"/>
  <c r="S1152" i="21"/>
  <c r="T1152" i="21"/>
  <c r="U1152" i="21"/>
  <c r="V1152" i="21"/>
  <c r="W1152" i="21"/>
  <c r="X1152" i="21"/>
  <c r="Y1152" i="21" s="1"/>
  <c r="Z1152" i="21"/>
  <c r="AA1152" i="21"/>
  <c r="E1153" i="21"/>
  <c r="F1153" i="21"/>
  <c r="G1153" i="21"/>
  <c r="H1153" i="21"/>
  <c r="I1153" i="21"/>
  <c r="J1153" i="21"/>
  <c r="K1153" i="21"/>
  <c r="L1153" i="21"/>
  <c r="M1153" i="21"/>
  <c r="N1153" i="21"/>
  <c r="O1153" i="21"/>
  <c r="P1153" i="21" s="1"/>
  <c r="Q1153" i="21"/>
  <c r="R1153" i="21"/>
  <c r="S1153" i="21"/>
  <c r="T1153" i="21"/>
  <c r="U1153" i="21"/>
  <c r="V1153" i="21"/>
  <c r="W1153" i="21"/>
  <c r="Y1153" i="21" s="1"/>
  <c r="X1153" i="21"/>
  <c r="Z1153" i="21"/>
  <c r="AA1153" i="21"/>
  <c r="E1154" i="21"/>
  <c r="F1154" i="21"/>
  <c r="G1154" i="21"/>
  <c r="H1154" i="21"/>
  <c r="I1154" i="21"/>
  <c r="J1154" i="21"/>
  <c r="K1154" i="21"/>
  <c r="L1154" i="21"/>
  <c r="M1154" i="21"/>
  <c r="N1154" i="21"/>
  <c r="P1154" i="21" s="1"/>
  <c r="O1154" i="21"/>
  <c r="Q1154" i="21"/>
  <c r="R1154" i="21"/>
  <c r="S1154" i="21"/>
  <c r="T1154" i="21"/>
  <c r="U1154" i="21"/>
  <c r="V1154" i="21"/>
  <c r="W1154" i="21"/>
  <c r="Y1154" i="21" s="1"/>
  <c r="X1154" i="21"/>
  <c r="Z1154" i="21"/>
  <c r="AA1154" i="21"/>
  <c r="E1155" i="21"/>
  <c r="F1155" i="21"/>
  <c r="G1155" i="21"/>
  <c r="H1155" i="21"/>
  <c r="I1155" i="21"/>
  <c r="J1155" i="21"/>
  <c r="K1155" i="21"/>
  <c r="L1155" i="21"/>
  <c r="M1155" i="21"/>
  <c r="N1155" i="21"/>
  <c r="P1155" i="21" s="1"/>
  <c r="O1155" i="21"/>
  <c r="Q1155" i="21"/>
  <c r="R1155" i="21"/>
  <c r="S1155" i="21"/>
  <c r="T1155" i="21"/>
  <c r="U1155" i="21"/>
  <c r="V1155" i="21"/>
  <c r="W1155" i="21"/>
  <c r="X1155" i="21"/>
  <c r="Y1155" i="21"/>
  <c r="Z1155" i="21"/>
  <c r="AA1155" i="21"/>
  <c r="E1156" i="21"/>
  <c r="F1156" i="21"/>
  <c r="G1156" i="21"/>
  <c r="H1156" i="21"/>
  <c r="I1156" i="21"/>
  <c r="J1156" i="21"/>
  <c r="K1156" i="21"/>
  <c r="L1156" i="21"/>
  <c r="M1156" i="21"/>
  <c r="N1156" i="21"/>
  <c r="O1156" i="21"/>
  <c r="P1156" i="21"/>
  <c r="Q1156" i="21"/>
  <c r="R1156" i="21"/>
  <c r="S1156" i="21"/>
  <c r="T1156" i="21"/>
  <c r="U1156" i="21"/>
  <c r="V1156" i="21"/>
  <c r="W1156" i="21"/>
  <c r="Y1156" i="21" s="1"/>
  <c r="X1156" i="21"/>
  <c r="Z1156" i="21"/>
  <c r="AA1156" i="21"/>
  <c r="E1157" i="21"/>
  <c r="F1157" i="21"/>
  <c r="G1157" i="21"/>
  <c r="H1157" i="21"/>
  <c r="I1157" i="21"/>
  <c r="J1157" i="21"/>
  <c r="K1157" i="21"/>
  <c r="L1157" i="21"/>
  <c r="M1157" i="21"/>
  <c r="N1157" i="21"/>
  <c r="P1157" i="21" s="1"/>
  <c r="O1157" i="21"/>
  <c r="Q1157" i="21"/>
  <c r="R1157" i="21"/>
  <c r="S1157" i="21"/>
  <c r="T1157" i="21"/>
  <c r="U1157" i="21"/>
  <c r="V1157" i="21"/>
  <c r="W1157" i="21"/>
  <c r="Y1157" i="21" s="1"/>
  <c r="X1157" i="21"/>
  <c r="Z1157" i="21"/>
  <c r="AA1157" i="21"/>
  <c r="E1158" i="21"/>
  <c r="F1158" i="21"/>
  <c r="G1158" i="21"/>
  <c r="H1158" i="21"/>
  <c r="I1158" i="21"/>
  <c r="J1158" i="21"/>
  <c r="K1158" i="21"/>
  <c r="L1158" i="21"/>
  <c r="M1158" i="21"/>
  <c r="N1158" i="21"/>
  <c r="P1158" i="21" s="1"/>
  <c r="O1158" i="21"/>
  <c r="Q1158" i="21"/>
  <c r="R1158" i="21"/>
  <c r="S1158" i="21"/>
  <c r="T1158" i="21"/>
  <c r="U1158" i="21"/>
  <c r="V1158" i="21"/>
  <c r="W1158" i="21"/>
  <c r="Y1158" i="21" s="1"/>
  <c r="X1158" i="21"/>
  <c r="Z1158" i="21"/>
  <c r="AA1158" i="21"/>
  <c r="E1159" i="21"/>
  <c r="F1159" i="21"/>
  <c r="G1159" i="21"/>
  <c r="H1159" i="21"/>
  <c r="I1159" i="21"/>
  <c r="J1159" i="21"/>
  <c r="K1159" i="21"/>
  <c r="L1159" i="21"/>
  <c r="M1159" i="21"/>
  <c r="N1159" i="21"/>
  <c r="P1159" i="21" s="1"/>
  <c r="O1159" i="21"/>
  <c r="Q1159" i="21"/>
  <c r="R1159" i="21"/>
  <c r="S1159" i="21"/>
  <c r="T1159" i="21"/>
  <c r="U1159" i="21"/>
  <c r="V1159" i="21"/>
  <c r="W1159" i="21"/>
  <c r="X1159" i="21"/>
  <c r="Y1159" i="21"/>
  <c r="Z1159" i="21"/>
  <c r="AA1159" i="21"/>
  <c r="E1160" i="21"/>
  <c r="F1160" i="21"/>
  <c r="G1160" i="21"/>
  <c r="H1160" i="21"/>
  <c r="I1160" i="21"/>
  <c r="J1160" i="21"/>
  <c r="K1160" i="21"/>
  <c r="L1160" i="21"/>
  <c r="M1160" i="21"/>
  <c r="N1160" i="21"/>
  <c r="O1160" i="21"/>
  <c r="P1160" i="21"/>
  <c r="Q1160" i="21"/>
  <c r="R1160" i="21"/>
  <c r="S1160" i="21"/>
  <c r="T1160" i="21"/>
  <c r="U1160" i="21"/>
  <c r="V1160" i="21"/>
  <c r="W1160" i="21"/>
  <c r="X1160" i="21"/>
  <c r="Y1160" i="21" s="1"/>
  <c r="Z1160" i="21"/>
  <c r="AA1160" i="21"/>
  <c r="E1161" i="21"/>
  <c r="F1161" i="21"/>
  <c r="G1161" i="21"/>
  <c r="H1161" i="21"/>
  <c r="I1161" i="21"/>
  <c r="J1161" i="21"/>
  <c r="K1161" i="21"/>
  <c r="L1161" i="21"/>
  <c r="M1161" i="21"/>
  <c r="N1161" i="21"/>
  <c r="O1161" i="21"/>
  <c r="P1161" i="21" s="1"/>
  <c r="Q1161" i="21"/>
  <c r="R1161" i="21"/>
  <c r="S1161" i="21"/>
  <c r="T1161" i="21"/>
  <c r="U1161" i="21"/>
  <c r="V1161" i="21"/>
  <c r="W1161" i="21"/>
  <c r="Y1161" i="21" s="1"/>
  <c r="X1161" i="21"/>
  <c r="Z1161" i="21"/>
  <c r="AA1161" i="21"/>
  <c r="E1162" i="21"/>
  <c r="F1162" i="21"/>
  <c r="G1162" i="21"/>
  <c r="H1162" i="21"/>
  <c r="I1162" i="21"/>
  <c r="J1162" i="21"/>
  <c r="K1162" i="21"/>
  <c r="L1162" i="21"/>
  <c r="M1162" i="21"/>
  <c r="N1162" i="21"/>
  <c r="P1162" i="21" s="1"/>
  <c r="O1162" i="21"/>
  <c r="Q1162" i="21"/>
  <c r="R1162" i="21"/>
  <c r="S1162" i="21"/>
  <c r="T1162" i="21"/>
  <c r="U1162" i="21"/>
  <c r="V1162" i="21"/>
  <c r="W1162" i="21"/>
  <c r="Y1162" i="21" s="1"/>
  <c r="X1162" i="21"/>
  <c r="Z1162" i="21"/>
  <c r="AA1162" i="21"/>
  <c r="E1163" i="21"/>
  <c r="F1163" i="21"/>
  <c r="G1163" i="21"/>
  <c r="H1163" i="21"/>
  <c r="I1163" i="21"/>
  <c r="J1163" i="21"/>
  <c r="K1163" i="21"/>
  <c r="L1163" i="21"/>
  <c r="M1163" i="21"/>
  <c r="N1163" i="21"/>
  <c r="P1163" i="21" s="1"/>
  <c r="O1163" i="21"/>
  <c r="Q1163" i="21"/>
  <c r="R1163" i="21"/>
  <c r="S1163" i="21"/>
  <c r="T1163" i="21"/>
  <c r="U1163" i="21"/>
  <c r="V1163" i="21"/>
  <c r="W1163" i="21"/>
  <c r="X1163" i="21"/>
  <c r="Y1163" i="21"/>
  <c r="Z1163" i="21"/>
  <c r="AA1163" i="21"/>
  <c r="E1164" i="21"/>
  <c r="F1164" i="21"/>
  <c r="G1164" i="21"/>
  <c r="H1164" i="21"/>
  <c r="I1164" i="21"/>
  <c r="J1164" i="21"/>
  <c r="K1164" i="21"/>
  <c r="L1164" i="21"/>
  <c r="M1164" i="21"/>
  <c r="N1164" i="21"/>
  <c r="O1164" i="21"/>
  <c r="P1164" i="21"/>
  <c r="Q1164" i="21"/>
  <c r="R1164" i="21"/>
  <c r="S1164" i="21"/>
  <c r="T1164" i="21"/>
  <c r="U1164" i="21"/>
  <c r="V1164" i="21"/>
  <c r="W1164" i="21"/>
  <c r="Y1164" i="21" s="1"/>
  <c r="X1164" i="21"/>
  <c r="Z1164" i="21"/>
  <c r="AA1164" i="21"/>
  <c r="E1165" i="21"/>
  <c r="F1165" i="21"/>
  <c r="G1165" i="21"/>
  <c r="H1165" i="21"/>
  <c r="I1165" i="21"/>
  <c r="J1165" i="21"/>
  <c r="K1165" i="21"/>
  <c r="L1165" i="21"/>
  <c r="M1165" i="21"/>
  <c r="N1165" i="21"/>
  <c r="P1165" i="21" s="1"/>
  <c r="O1165" i="21"/>
  <c r="Q1165" i="21"/>
  <c r="R1165" i="21"/>
  <c r="S1165" i="21"/>
  <c r="T1165" i="21"/>
  <c r="U1165" i="21"/>
  <c r="V1165" i="21"/>
  <c r="W1165" i="21"/>
  <c r="Y1165" i="21" s="1"/>
  <c r="X1165" i="21"/>
  <c r="Z1165" i="21"/>
  <c r="AA1165" i="21"/>
  <c r="E1166" i="21"/>
  <c r="F1166" i="21"/>
  <c r="G1166" i="21"/>
  <c r="H1166" i="21"/>
  <c r="I1166" i="21"/>
  <c r="J1166" i="21"/>
  <c r="K1166" i="21"/>
  <c r="L1166" i="21"/>
  <c r="M1166" i="21"/>
  <c r="N1166" i="21"/>
  <c r="P1166" i="21" s="1"/>
  <c r="O1166" i="21"/>
  <c r="Q1166" i="21"/>
  <c r="R1166" i="21"/>
  <c r="S1166" i="21"/>
  <c r="T1166" i="21"/>
  <c r="U1166" i="21"/>
  <c r="V1166" i="21"/>
  <c r="W1166" i="21"/>
  <c r="X1166" i="21"/>
  <c r="Y1166" i="21" s="1"/>
  <c r="Z1166" i="21"/>
  <c r="AA1166" i="21"/>
  <c r="E1167" i="21"/>
  <c r="F1167" i="21"/>
  <c r="G1167" i="21"/>
  <c r="H1167" i="21"/>
  <c r="I1167" i="21"/>
  <c r="J1167" i="21"/>
  <c r="K1167" i="21"/>
  <c r="L1167" i="21"/>
  <c r="M1167" i="21"/>
  <c r="N1167" i="21"/>
  <c r="O1167" i="21"/>
  <c r="P1167" i="21" s="1"/>
  <c r="Q1167" i="21"/>
  <c r="R1167" i="21"/>
  <c r="S1167" i="21"/>
  <c r="T1167" i="21"/>
  <c r="U1167" i="21"/>
  <c r="V1167" i="21"/>
  <c r="W1167" i="21"/>
  <c r="X1167" i="21"/>
  <c r="Y1167" i="21"/>
  <c r="Z1167" i="21"/>
  <c r="AA1167" i="21"/>
  <c r="E1168" i="21"/>
  <c r="F1168" i="21"/>
  <c r="G1168" i="21"/>
  <c r="H1168" i="21"/>
  <c r="I1168" i="21"/>
  <c r="J1168" i="21"/>
  <c r="K1168" i="21"/>
  <c r="L1168" i="21"/>
  <c r="M1168" i="21"/>
  <c r="N1168" i="21"/>
  <c r="O1168" i="21"/>
  <c r="P1168" i="21"/>
  <c r="Q1168" i="21"/>
  <c r="R1168" i="21"/>
  <c r="S1168" i="21"/>
  <c r="T1168" i="21"/>
  <c r="U1168" i="21"/>
  <c r="V1168" i="21"/>
  <c r="W1168" i="21"/>
  <c r="X1168" i="21"/>
  <c r="Y1168" i="21" s="1"/>
  <c r="Z1168" i="21"/>
  <c r="AA1168" i="21"/>
  <c r="E1169" i="21"/>
  <c r="F1169" i="21"/>
  <c r="G1169" i="21"/>
  <c r="H1169" i="21"/>
  <c r="I1169" i="21"/>
  <c r="J1169" i="21"/>
  <c r="K1169" i="21"/>
  <c r="L1169" i="21"/>
  <c r="M1169" i="21"/>
  <c r="N1169" i="21"/>
  <c r="O1169" i="21"/>
  <c r="P1169" i="21" s="1"/>
  <c r="Q1169" i="21"/>
  <c r="R1169" i="21"/>
  <c r="S1169" i="21"/>
  <c r="T1169" i="21"/>
  <c r="U1169" i="21"/>
  <c r="V1169" i="21"/>
  <c r="W1169" i="21"/>
  <c r="Y1169" i="21" s="1"/>
  <c r="X1169" i="21"/>
  <c r="Z1169" i="21"/>
  <c r="AA1169" i="21"/>
  <c r="E1170" i="21"/>
  <c r="F1170" i="21"/>
  <c r="G1170" i="21"/>
  <c r="H1170" i="21"/>
  <c r="I1170" i="21"/>
  <c r="J1170" i="21"/>
  <c r="K1170" i="21"/>
  <c r="L1170" i="21"/>
  <c r="M1170" i="21"/>
  <c r="N1170" i="21"/>
  <c r="P1170" i="21" s="1"/>
  <c r="O1170" i="21"/>
  <c r="Q1170" i="21"/>
  <c r="R1170" i="21"/>
  <c r="S1170" i="21"/>
  <c r="T1170" i="21"/>
  <c r="U1170" i="21"/>
  <c r="V1170" i="21"/>
  <c r="W1170" i="21"/>
  <c r="Y1170" i="21" s="1"/>
  <c r="X1170" i="21"/>
  <c r="Z1170" i="21"/>
  <c r="AA1170" i="21"/>
  <c r="E1171" i="21"/>
  <c r="F1171" i="21"/>
  <c r="G1171" i="21"/>
  <c r="H1171" i="21"/>
  <c r="I1171" i="21"/>
  <c r="J1171" i="21"/>
  <c r="K1171" i="21"/>
  <c r="L1171" i="21"/>
  <c r="M1171" i="21"/>
  <c r="N1171" i="21"/>
  <c r="P1171" i="21" s="1"/>
  <c r="O1171" i="21"/>
  <c r="Q1171" i="21"/>
  <c r="R1171" i="21"/>
  <c r="S1171" i="21"/>
  <c r="T1171" i="21"/>
  <c r="U1171" i="21"/>
  <c r="V1171" i="21"/>
  <c r="W1171" i="21"/>
  <c r="X1171" i="21"/>
  <c r="Y1171" i="21"/>
  <c r="Z1171" i="21"/>
  <c r="AA1171" i="21"/>
  <c r="E1172" i="21"/>
  <c r="F1172" i="21"/>
  <c r="G1172" i="21"/>
  <c r="H1172" i="21"/>
  <c r="I1172" i="21"/>
  <c r="J1172" i="21"/>
  <c r="K1172" i="21"/>
  <c r="L1172" i="21"/>
  <c r="M1172" i="21"/>
  <c r="N1172" i="21"/>
  <c r="O1172" i="21"/>
  <c r="P1172" i="21"/>
  <c r="Q1172" i="21"/>
  <c r="R1172" i="21"/>
  <c r="S1172" i="21"/>
  <c r="T1172" i="21"/>
  <c r="U1172" i="21"/>
  <c r="V1172" i="21"/>
  <c r="W1172" i="21"/>
  <c r="Y1172" i="21" s="1"/>
  <c r="X1172" i="21"/>
  <c r="Z1172" i="21"/>
  <c r="AA1172" i="21"/>
  <c r="E1173" i="21"/>
  <c r="F1173" i="21"/>
  <c r="G1173" i="21"/>
  <c r="H1173" i="21"/>
  <c r="I1173" i="21"/>
  <c r="J1173" i="21"/>
  <c r="K1173" i="21"/>
  <c r="L1173" i="21"/>
  <c r="M1173" i="21"/>
  <c r="N1173" i="21"/>
  <c r="P1173" i="21" s="1"/>
  <c r="O1173" i="21"/>
  <c r="Q1173" i="21"/>
  <c r="R1173" i="21"/>
  <c r="S1173" i="21"/>
  <c r="T1173" i="21"/>
  <c r="U1173" i="21"/>
  <c r="V1173" i="21"/>
  <c r="W1173" i="21"/>
  <c r="Y1173" i="21" s="1"/>
  <c r="X1173" i="21"/>
  <c r="Z1173" i="21"/>
  <c r="AA1173" i="21"/>
  <c r="E1174" i="21"/>
  <c r="F1174" i="21"/>
  <c r="G1174" i="21"/>
  <c r="H1174" i="21"/>
  <c r="I1174" i="21"/>
  <c r="J1174" i="21"/>
  <c r="K1174" i="21"/>
  <c r="L1174" i="21"/>
  <c r="M1174" i="21"/>
  <c r="N1174" i="21"/>
  <c r="P1174" i="21" s="1"/>
  <c r="O1174" i="21"/>
  <c r="Q1174" i="21"/>
  <c r="R1174" i="21"/>
  <c r="S1174" i="21"/>
  <c r="T1174" i="21"/>
  <c r="U1174" i="21"/>
  <c r="V1174" i="21"/>
  <c r="W1174" i="21"/>
  <c r="X1174" i="21"/>
  <c r="Y1174" i="21" s="1"/>
  <c r="Z1174" i="21"/>
  <c r="AA1174" i="21"/>
  <c r="E1175" i="21"/>
  <c r="F1175" i="21"/>
  <c r="G1175" i="21"/>
  <c r="H1175" i="21"/>
  <c r="I1175" i="21"/>
  <c r="J1175" i="21"/>
  <c r="K1175" i="21"/>
  <c r="L1175" i="21"/>
  <c r="M1175" i="21"/>
  <c r="N1175" i="21"/>
  <c r="P1175" i="21" s="1"/>
  <c r="O1175" i="21"/>
  <c r="Q1175" i="21"/>
  <c r="R1175" i="21"/>
  <c r="S1175" i="21"/>
  <c r="T1175" i="21"/>
  <c r="U1175" i="21"/>
  <c r="V1175" i="21"/>
  <c r="W1175" i="21"/>
  <c r="X1175" i="21"/>
  <c r="Y1175" i="21"/>
  <c r="Z1175" i="21"/>
  <c r="AA1175" i="21"/>
  <c r="E1176" i="21"/>
  <c r="F1176" i="21"/>
  <c r="G1176" i="21"/>
  <c r="H1176" i="21"/>
  <c r="I1176" i="21"/>
  <c r="J1176" i="21"/>
  <c r="K1176" i="21"/>
  <c r="L1176" i="21"/>
  <c r="M1176" i="21"/>
  <c r="N1176" i="21"/>
  <c r="O1176" i="21"/>
  <c r="P1176" i="21"/>
  <c r="Q1176" i="21"/>
  <c r="R1176" i="21"/>
  <c r="S1176" i="21"/>
  <c r="T1176" i="21"/>
  <c r="U1176" i="21"/>
  <c r="V1176" i="21"/>
  <c r="W1176" i="21"/>
  <c r="X1176" i="21"/>
  <c r="Y1176" i="21" s="1"/>
  <c r="Z1176" i="21"/>
  <c r="AA1176" i="21"/>
  <c r="E1177" i="21"/>
  <c r="F1177" i="21"/>
  <c r="G1177" i="21"/>
  <c r="H1177" i="21"/>
  <c r="I1177" i="21"/>
  <c r="J1177" i="21"/>
  <c r="K1177" i="21"/>
  <c r="L1177" i="21"/>
  <c r="M1177" i="21"/>
  <c r="N1177" i="21"/>
  <c r="O1177" i="21"/>
  <c r="P1177" i="21" s="1"/>
  <c r="Q1177" i="21"/>
  <c r="R1177" i="21"/>
  <c r="S1177" i="21"/>
  <c r="T1177" i="21"/>
  <c r="U1177" i="21"/>
  <c r="V1177" i="21"/>
  <c r="W1177" i="21"/>
  <c r="Y1177" i="21" s="1"/>
  <c r="X1177" i="21"/>
  <c r="Z1177" i="21"/>
  <c r="AA1177" i="21"/>
  <c r="E1178" i="21"/>
  <c r="F1178" i="21"/>
  <c r="G1178" i="21"/>
  <c r="H1178" i="21"/>
  <c r="I1178" i="21"/>
  <c r="J1178" i="21"/>
  <c r="K1178" i="21"/>
  <c r="L1178" i="21"/>
  <c r="M1178" i="21"/>
  <c r="N1178" i="21"/>
  <c r="P1178" i="21" s="1"/>
  <c r="O1178" i="21"/>
  <c r="Q1178" i="21"/>
  <c r="R1178" i="21"/>
  <c r="S1178" i="21"/>
  <c r="T1178" i="21"/>
  <c r="U1178" i="21"/>
  <c r="V1178" i="21"/>
  <c r="W1178" i="21"/>
  <c r="Y1178" i="21" s="1"/>
  <c r="X1178" i="21"/>
  <c r="Z1178" i="21"/>
  <c r="AA1178" i="21"/>
  <c r="E1179" i="21"/>
  <c r="F1179" i="21"/>
  <c r="G1179" i="21"/>
  <c r="H1179" i="21"/>
  <c r="I1179" i="21"/>
  <c r="J1179" i="21"/>
  <c r="K1179" i="21"/>
  <c r="L1179" i="21"/>
  <c r="M1179" i="21"/>
  <c r="N1179" i="21"/>
  <c r="P1179" i="21" s="1"/>
  <c r="O1179" i="21"/>
  <c r="Q1179" i="21"/>
  <c r="R1179" i="21"/>
  <c r="S1179" i="21"/>
  <c r="T1179" i="21"/>
  <c r="U1179" i="21"/>
  <c r="V1179" i="21"/>
  <c r="W1179" i="21"/>
  <c r="X1179" i="21"/>
  <c r="Y1179" i="21"/>
  <c r="Z1179" i="21"/>
  <c r="AA1179" i="21"/>
  <c r="E1180" i="21"/>
  <c r="F1180" i="21"/>
  <c r="G1180" i="21"/>
  <c r="H1180" i="21"/>
  <c r="I1180" i="21"/>
  <c r="J1180" i="21"/>
  <c r="K1180" i="21"/>
  <c r="L1180" i="21"/>
  <c r="M1180" i="21"/>
  <c r="N1180" i="21"/>
  <c r="O1180" i="21"/>
  <c r="P1180" i="21"/>
  <c r="Q1180" i="21"/>
  <c r="R1180" i="21"/>
  <c r="S1180" i="21"/>
  <c r="T1180" i="21"/>
  <c r="U1180" i="21"/>
  <c r="V1180" i="21"/>
  <c r="W1180" i="21"/>
  <c r="Y1180" i="21" s="1"/>
  <c r="X1180" i="21"/>
  <c r="Z1180" i="21"/>
  <c r="AA1180" i="21"/>
  <c r="E1181" i="21"/>
  <c r="F1181" i="21"/>
  <c r="G1181" i="21"/>
  <c r="H1181" i="21"/>
  <c r="I1181" i="21"/>
  <c r="J1181" i="21"/>
  <c r="K1181" i="21"/>
  <c r="L1181" i="21"/>
  <c r="M1181" i="21"/>
  <c r="N1181" i="21"/>
  <c r="P1181" i="21" s="1"/>
  <c r="O1181" i="21"/>
  <c r="Q1181" i="21"/>
  <c r="R1181" i="21"/>
  <c r="S1181" i="21"/>
  <c r="T1181" i="21"/>
  <c r="U1181" i="21"/>
  <c r="V1181" i="21"/>
  <c r="W1181" i="21"/>
  <c r="Y1181" i="21" s="1"/>
  <c r="X1181" i="21"/>
  <c r="Z1181" i="21"/>
  <c r="AA1181" i="21"/>
  <c r="E1182" i="21"/>
  <c r="F1182" i="21"/>
  <c r="G1182" i="21"/>
  <c r="H1182" i="21"/>
  <c r="I1182" i="21"/>
  <c r="J1182" i="21"/>
  <c r="K1182" i="21"/>
  <c r="L1182" i="21"/>
  <c r="M1182" i="21"/>
  <c r="N1182" i="21"/>
  <c r="P1182" i="21" s="1"/>
  <c r="O1182" i="21"/>
  <c r="Q1182" i="21"/>
  <c r="R1182" i="21"/>
  <c r="S1182" i="21"/>
  <c r="T1182" i="21"/>
  <c r="U1182" i="21"/>
  <c r="V1182" i="21"/>
  <c r="W1182" i="21"/>
  <c r="Y1182" i="21" s="1"/>
  <c r="X1182" i="21"/>
  <c r="Z1182" i="21"/>
  <c r="AA1182" i="21"/>
  <c r="E1183" i="21"/>
  <c r="F1183" i="21"/>
  <c r="G1183" i="21"/>
  <c r="H1183" i="21"/>
  <c r="I1183" i="21"/>
  <c r="J1183" i="21"/>
  <c r="K1183" i="21"/>
  <c r="L1183" i="21"/>
  <c r="M1183" i="21"/>
  <c r="N1183" i="21"/>
  <c r="P1183" i="21" s="1"/>
  <c r="O1183" i="21"/>
  <c r="Q1183" i="21"/>
  <c r="R1183" i="21"/>
  <c r="S1183" i="21"/>
  <c r="T1183" i="21"/>
  <c r="U1183" i="21"/>
  <c r="V1183" i="21"/>
  <c r="W1183" i="21"/>
  <c r="X1183" i="21"/>
  <c r="Y1183" i="21"/>
  <c r="Z1183" i="21"/>
  <c r="AA1183" i="21"/>
  <c r="E1184" i="21"/>
  <c r="F1184" i="21"/>
  <c r="G1184" i="21"/>
  <c r="H1184" i="21"/>
  <c r="I1184" i="21"/>
  <c r="J1184" i="21"/>
  <c r="K1184" i="21"/>
  <c r="L1184" i="21"/>
  <c r="M1184" i="21"/>
  <c r="N1184" i="21"/>
  <c r="O1184" i="21"/>
  <c r="P1184" i="21"/>
  <c r="Q1184" i="21"/>
  <c r="R1184" i="21"/>
  <c r="S1184" i="21"/>
  <c r="T1184" i="21"/>
  <c r="U1184" i="21"/>
  <c r="V1184" i="21"/>
  <c r="W1184" i="21"/>
  <c r="X1184" i="21"/>
  <c r="Y1184" i="21" s="1"/>
  <c r="Z1184" i="21"/>
  <c r="AA1184" i="21"/>
  <c r="E1185" i="21"/>
  <c r="F1185" i="21"/>
  <c r="G1185" i="21"/>
  <c r="H1185" i="21"/>
  <c r="I1185" i="21"/>
  <c r="J1185" i="21"/>
  <c r="K1185" i="21"/>
  <c r="L1185" i="21"/>
  <c r="M1185" i="21"/>
  <c r="N1185" i="21"/>
  <c r="O1185" i="21"/>
  <c r="P1185" i="21" s="1"/>
  <c r="Q1185" i="21"/>
  <c r="R1185" i="21"/>
  <c r="S1185" i="21"/>
  <c r="T1185" i="21"/>
  <c r="U1185" i="21"/>
  <c r="V1185" i="21"/>
  <c r="W1185" i="21"/>
  <c r="Y1185" i="21" s="1"/>
  <c r="X1185" i="21"/>
  <c r="Z1185" i="21"/>
  <c r="AA1185" i="21"/>
  <c r="E1186" i="21"/>
  <c r="F1186" i="21"/>
  <c r="G1186" i="21"/>
  <c r="H1186" i="21"/>
  <c r="I1186" i="21"/>
  <c r="J1186" i="21"/>
  <c r="K1186" i="21"/>
  <c r="L1186" i="21"/>
  <c r="M1186" i="21"/>
  <c r="N1186" i="21"/>
  <c r="P1186" i="21" s="1"/>
  <c r="O1186" i="21"/>
  <c r="Q1186" i="21"/>
  <c r="R1186" i="21"/>
  <c r="S1186" i="21"/>
  <c r="T1186" i="21"/>
  <c r="U1186" i="21"/>
  <c r="V1186" i="21"/>
  <c r="W1186" i="21"/>
  <c r="Y1186" i="21" s="1"/>
  <c r="X1186" i="21"/>
  <c r="Z1186" i="21"/>
  <c r="AA1186" i="21"/>
  <c r="E1187" i="21"/>
  <c r="F1187" i="21"/>
  <c r="G1187" i="21"/>
  <c r="H1187" i="21"/>
  <c r="I1187" i="21"/>
  <c r="J1187" i="21"/>
  <c r="K1187" i="21"/>
  <c r="L1187" i="21"/>
  <c r="M1187" i="21"/>
  <c r="N1187" i="21"/>
  <c r="P1187" i="21" s="1"/>
  <c r="O1187" i="21"/>
  <c r="Q1187" i="21"/>
  <c r="R1187" i="21"/>
  <c r="S1187" i="21"/>
  <c r="T1187" i="21"/>
  <c r="U1187" i="21"/>
  <c r="V1187" i="21"/>
  <c r="W1187" i="21"/>
  <c r="X1187" i="21"/>
  <c r="Y1187" i="21"/>
  <c r="Z1187" i="21"/>
  <c r="AA1187" i="21"/>
  <c r="E1188" i="21"/>
  <c r="F1188" i="21"/>
  <c r="G1188" i="21"/>
  <c r="H1188" i="21"/>
  <c r="I1188" i="21"/>
  <c r="J1188" i="21"/>
  <c r="K1188" i="21"/>
  <c r="L1188" i="21"/>
  <c r="M1188" i="21"/>
  <c r="N1188" i="21"/>
  <c r="O1188" i="21"/>
  <c r="P1188" i="21"/>
  <c r="Q1188" i="21"/>
  <c r="R1188" i="21"/>
  <c r="S1188" i="21"/>
  <c r="T1188" i="21"/>
  <c r="U1188" i="21"/>
  <c r="V1188" i="21"/>
  <c r="W1188" i="21"/>
  <c r="Y1188" i="21" s="1"/>
  <c r="X1188" i="21"/>
  <c r="Z1188" i="21"/>
  <c r="AA1188" i="21"/>
  <c r="E1189" i="21"/>
  <c r="F1189" i="21"/>
  <c r="G1189" i="21"/>
  <c r="H1189" i="21"/>
  <c r="I1189" i="21"/>
  <c r="J1189" i="21"/>
  <c r="K1189" i="21"/>
  <c r="L1189" i="21"/>
  <c r="M1189" i="21"/>
  <c r="N1189" i="21"/>
  <c r="P1189" i="21" s="1"/>
  <c r="O1189" i="21"/>
  <c r="Q1189" i="21"/>
  <c r="R1189" i="21"/>
  <c r="S1189" i="21"/>
  <c r="T1189" i="21"/>
  <c r="U1189" i="21"/>
  <c r="V1189" i="21"/>
  <c r="W1189" i="21"/>
  <c r="X1189" i="21"/>
  <c r="Y1189" i="21"/>
  <c r="Z1189" i="21"/>
  <c r="AA1189" i="21"/>
  <c r="E1190" i="21"/>
  <c r="F1190" i="21"/>
  <c r="G1190" i="21"/>
  <c r="H1190" i="21"/>
  <c r="I1190" i="21"/>
  <c r="J1190" i="21"/>
  <c r="K1190" i="21"/>
  <c r="L1190" i="21"/>
  <c r="M1190" i="21"/>
  <c r="N1190" i="21"/>
  <c r="O1190" i="21"/>
  <c r="P1190" i="21"/>
  <c r="Q1190" i="21"/>
  <c r="R1190" i="21"/>
  <c r="S1190" i="21"/>
  <c r="T1190" i="21"/>
  <c r="U1190" i="21"/>
  <c r="V1190" i="21"/>
  <c r="W1190" i="21"/>
  <c r="X1190" i="21"/>
  <c r="Y1190" i="21" s="1"/>
  <c r="Z1190" i="21"/>
  <c r="AA1190" i="21"/>
  <c r="E1191" i="21"/>
  <c r="F1191" i="21"/>
  <c r="G1191" i="21"/>
  <c r="H1191" i="21"/>
  <c r="I1191" i="21"/>
  <c r="J1191" i="21"/>
  <c r="K1191" i="21"/>
  <c r="L1191" i="21"/>
  <c r="M1191" i="21"/>
  <c r="N1191" i="21"/>
  <c r="O1191" i="21"/>
  <c r="P1191" i="21" s="1"/>
  <c r="Q1191" i="21"/>
  <c r="R1191" i="21"/>
  <c r="S1191" i="21"/>
  <c r="T1191" i="21"/>
  <c r="U1191" i="21"/>
  <c r="V1191" i="21"/>
  <c r="W1191" i="21"/>
  <c r="X1191" i="21"/>
  <c r="Y1191" i="21"/>
  <c r="Z1191" i="21"/>
  <c r="AA1191" i="21"/>
  <c r="E1192" i="21"/>
  <c r="F1192" i="21"/>
  <c r="G1192" i="21"/>
  <c r="H1192" i="21"/>
  <c r="I1192" i="21"/>
  <c r="J1192" i="21"/>
  <c r="K1192" i="21"/>
  <c r="L1192" i="21"/>
  <c r="M1192" i="21"/>
  <c r="N1192" i="21"/>
  <c r="O1192" i="21"/>
  <c r="P1192" i="21"/>
  <c r="Q1192" i="21"/>
  <c r="R1192" i="21"/>
  <c r="S1192" i="21"/>
  <c r="T1192" i="21"/>
  <c r="U1192" i="21"/>
  <c r="V1192" i="21"/>
  <c r="W1192" i="21"/>
  <c r="X1192" i="21"/>
  <c r="Y1192" i="21" s="1"/>
  <c r="Z1192" i="21"/>
  <c r="AA1192" i="21"/>
  <c r="E1193" i="21"/>
  <c r="F1193" i="21"/>
  <c r="G1193" i="21"/>
  <c r="H1193" i="21"/>
  <c r="I1193" i="21"/>
  <c r="J1193" i="21"/>
  <c r="K1193" i="21"/>
  <c r="L1193" i="21"/>
  <c r="M1193" i="21"/>
  <c r="N1193" i="21"/>
  <c r="O1193" i="21"/>
  <c r="P1193" i="21" s="1"/>
  <c r="Q1193" i="21"/>
  <c r="R1193" i="21"/>
  <c r="S1193" i="21"/>
  <c r="T1193" i="21"/>
  <c r="U1193" i="21"/>
  <c r="V1193" i="21"/>
  <c r="W1193" i="21"/>
  <c r="Y1193" i="21" s="1"/>
  <c r="X1193" i="21"/>
  <c r="Z1193" i="21"/>
  <c r="AA1193" i="21"/>
  <c r="E1194" i="21"/>
  <c r="F1194" i="21"/>
  <c r="G1194" i="21"/>
  <c r="H1194" i="21"/>
  <c r="I1194" i="21"/>
  <c r="J1194" i="21"/>
  <c r="K1194" i="21"/>
  <c r="L1194" i="21"/>
  <c r="M1194" i="21"/>
  <c r="N1194" i="21"/>
  <c r="P1194" i="21" s="1"/>
  <c r="O1194" i="21"/>
  <c r="Q1194" i="21"/>
  <c r="R1194" i="21"/>
  <c r="S1194" i="21"/>
  <c r="T1194" i="21"/>
  <c r="U1194" i="21"/>
  <c r="V1194" i="21"/>
  <c r="W1194" i="21"/>
  <c r="Y1194" i="21" s="1"/>
  <c r="X1194" i="21"/>
  <c r="Z1194" i="21"/>
  <c r="AA1194" i="21"/>
  <c r="E1195" i="21"/>
  <c r="F1195" i="21"/>
  <c r="G1195" i="21"/>
  <c r="H1195" i="21"/>
  <c r="I1195" i="21"/>
  <c r="J1195" i="21"/>
  <c r="K1195" i="21"/>
  <c r="L1195" i="21"/>
  <c r="M1195" i="21"/>
  <c r="N1195" i="21"/>
  <c r="P1195" i="21" s="1"/>
  <c r="O1195" i="21"/>
  <c r="Q1195" i="21"/>
  <c r="R1195" i="21"/>
  <c r="S1195" i="21"/>
  <c r="T1195" i="21"/>
  <c r="U1195" i="21"/>
  <c r="V1195" i="21"/>
  <c r="W1195" i="21"/>
  <c r="X1195" i="21"/>
  <c r="Y1195" i="21"/>
  <c r="Z1195" i="21"/>
  <c r="AA1195" i="21"/>
  <c r="E1196" i="21"/>
  <c r="F1196" i="21"/>
  <c r="G1196" i="21"/>
  <c r="H1196" i="21"/>
  <c r="I1196" i="21"/>
  <c r="J1196" i="21"/>
  <c r="K1196" i="21"/>
  <c r="L1196" i="21"/>
  <c r="M1196" i="21"/>
  <c r="N1196" i="21"/>
  <c r="O1196" i="21"/>
  <c r="P1196" i="21"/>
  <c r="Q1196" i="21"/>
  <c r="R1196" i="21"/>
  <c r="S1196" i="21"/>
  <c r="T1196" i="21"/>
  <c r="U1196" i="21"/>
  <c r="V1196" i="21"/>
  <c r="W1196" i="21"/>
  <c r="Y1196" i="21" s="1"/>
  <c r="X1196" i="21"/>
  <c r="Z1196" i="21"/>
  <c r="AA1196" i="21"/>
  <c r="E1197" i="21"/>
  <c r="F1197" i="21"/>
  <c r="G1197" i="21"/>
  <c r="H1197" i="21"/>
  <c r="I1197" i="21"/>
  <c r="J1197" i="21"/>
  <c r="K1197" i="21"/>
  <c r="L1197" i="21"/>
  <c r="M1197" i="21"/>
  <c r="N1197" i="21"/>
  <c r="P1197" i="21" s="1"/>
  <c r="O1197" i="21"/>
  <c r="Q1197" i="21"/>
  <c r="R1197" i="21"/>
  <c r="S1197" i="21"/>
  <c r="T1197" i="21"/>
  <c r="U1197" i="21"/>
  <c r="V1197" i="21"/>
  <c r="W1197" i="21"/>
  <c r="X1197" i="21"/>
  <c r="Y1197" i="21"/>
  <c r="Z1197" i="21"/>
  <c r="AA1197" i="21"/>
  <c r="E1198" i="21"/>
  <c r="F1198" i="21"/>
  <c r="G1198" i="21"/>
  <c r="H1198" i="21"/>
  <c r="I1198" i="21"/>
  <c r="J1198" i="21"/>
  <c r="K1198" i="21"/>
  <c r="L1198" i="21"/>
  <c r="M1198" i="21"/>
  <c r="N1198" i="21"/>
  <c r="O1198" i="21"/>
  <c r="P1198" i="21"/>
  <c r="Q1198" i="21"/>
  <c r="R1198" i="21"/>
  <c r="S1198" i="21"/>
  <c r="T1198" i="21"/>
  <c r="U1198" i="21"/>
  <c r="V1198" i="21"/>
  <c r="W1198" i="21"/>
  <c r="X1198" i="21"/>
  <c r="Y1198" i="21" s="1"/>
  <c r="Z1198" i="21"/>
  <c r="AA1198" i="21"/>
  <c r="E1199" i="21"/>
  <c r="F1199" i="21"/>
  <c r="G1199" i="21"/>
  <c r="H1199" i="21"/>
  <c r="I1199" i="21"/>
  <c r="J1199" i="21"/>
  <c r="K1199" i="21"/>
  <c r="L1199" i="21"/>
  <c r="M1199" i="21"/>
  <c r="N1199" i="21"/>
  <c r="P1199" i="21" s="1"/>
  <c r="O1199" i="21"/>
  <c r="Q1199" i="21"/>
  <c r="R1199" i="21"/>
  <c r="S1199" i="21"/>
  <c r="T1199" i="21"/>
  <c r="U1199" i="21"/>
  <c r="V1199" i="21"/>
  <c r="W1199" i="21"/>
  <c r="X1199" i="21"/>
  <c r="Y1199" i="21"/>
  <c r="Z1199" i="21"/>
  <c r="AA1199" i="21"/>
  <c r="E1200" i="21"/>
  <c r="F1200" i="21"/>
  <c r="G1200" i="21"/>
  <c r="H1200" i="21"/>
  <c r="I1200" i="21"/>
  <c r="J1200" i="21"/>
  <c r="K1200" i="21"/>
  <c r="L1200" i="21"/>
  <c r="M1200" i="21"/>
  <c r="N1200" i="21"/>
  <c r="O1200" i="21"/>
  <c r="P1200" i="21"/>
  <c r="Q1200" i="21"/>
  <c r="R1200" i="21"/>
  <c r="S1200" i="21"/>
  <c r="T1200" i="21"/>
  <c r="U1200" i="21"/>
  <c r="V1200" i="21"/>
  <c r="W1200" i="21"/>
  <c r="X1200" i="21"/>
  <c r="Y1200" i="21" s="1"/>
  <c r="Z1200" i="21"/>
  <c r="AA1200" i="21"/>
  <c r="E1201" i="21"/>
  <c r="F1201" i="21"/>
  <c r="G1201" i="21"/>
  <c r="H1201" i="21"/>
  <c r="I1201" i="21"/>
  <c r="J1201" i="21"/>
  <c r="K1201" i="21"/>
  <c r="L1201" i="21"/>
  <c r="M1201" i="21"/>
  <c r="N1201" i="21"/>
  <c r="O1201" i="21"/>
  <c r="P1201" i="21" s="1"/>
  <c r="Q1201" i="21"/>
  <c r="R1201" i="21"/>
  <c r="S1201" i="21"/>
  <c r="T1201" i="21"/>
  <c r="U1201" i="21"/>
  <c r="V1201" i="21"/>
  <c r="W1201" i="21"/>
  <c r="Y1201" i="21" s="1"/>
  <c r="X1201" i="21"/>
  <c r="Z1201" i="21"/>
  <c r="AA1201" i="21"/>
  <c r="E1202" i="21"/>
  <c r="F1202" i="21"/>
  <c r="G1202" i="21"/>
  <c r="H1202" i="21"/>
  <c r="I1202" i="21"/>
  <c r="J1202" i="21"/>
  <c r="K1202" i="21"/>
  <c r="L1202" i="21"/>
  <c r="M1202" i="21"/>
  <c r="N1202" i="21"/>
  <c r="P1202" i="21" s="1"/>
  <c r="O1202" i="21"/>
  <c r="Q1202" i="21"/>
  <c r="R1202" i="21"/>
  <c r="S1202" i="21"/>
  <c r="T1202" i="21"/>
  <c r="U1202" i="21"/>
  <c r="V1202" i="21"/>
  <c r="W1202" i="21"/>
  <c r="Y1202" i="21" s="1"/>
  <c r="X1202" i="21"/>
  <c r="Z1202" i="21"/>
  <c r="AA1202" i="21"/>
  <c r="E1203" i="21"/>
  <c r="F1203" i="21"/>
  <c r="G1203" i="21"/>
  <c r="H1203" i="21"/>
  <c r="I1203" i="21"/>
  <c r="J1203" i="21"/>
  <c r="K1203" i="21"/>
  <c r="L1203" i="21"/>
  <c r="M1203" i="21"/>
  <c r="N1203" i="21"/>
  <c r="P1203" i="21" s="1"/>
  <c r="O1203" i="21"/>
  <c r="Q1203" i="21"/>
  <c r="R1203" i="21"/>
  <c r="S1203" i="21"/>
  <c r="T1203" i="21"/>
  <c r="U1203" i="21"/>
  <c r="V1203" i="21"/>
  <c r="W1203" i="21"/>
  <c r="X1203" i="21"/>
  <c r="Y1203" i="21"/>
  <c r="Z1203" i="21"/>
  <c r="AA1203" i="21"/>
  <c r="E1204" i="21"/>
  <c r="F1204" i="21"/>
  <c r="G1204" i="21"/>
  <c r="H1204" i="21"/>
  <c r="I1204" i="21"/>
  <c r="J1204" i="21"/>
  <c r="K1204" i="21"/>
  <c r="L1204" i="21"/>
  <c r="M1204" i="21"/>
  <c r="N1204" i="21"/>
  <c r="O1204" i="21"/>
  <c r="P1204" i="21"/>
  <c r="Q1204" i="21"/>
  <c r="R1204" i="21"/>
  <c r="S1204" i="21"/>
  <c r="T1204" i="21"/>
  <c r="U1204" i="21"/>
  <c r="V1204" i="21"/>
  <c r="W1204" i="21"/>
  <c r="Y1204" i="21" s="1"/>
  <c r="X1204" i="21"/>
  <c r="Z1204" i="21"/>
  <c r="AA1204" i="21"/>
  <c r="E1205" i="21"/>
  <c r="F1205" i="21"/>
  <c r="G1205" i="21"/>
  <c r="H1205" i="21"/>
  <c r="I1205" i="21"/>
  <c r="J1205" i="21"/>
  <c r="K1205" i="21"/>
  <c r="L1205" i="21"/>
  <c r="M1205" i="21"/>
  <c r="N1205" i="21"/>
  <c r="P1205" i="21" s="1"/>
  <c r="O1205" i="21"/>
  <c r="Q1205" i="21"/>
  <c r="R1205" i="21"/>
  <c r="S1205" i="21"/>
  <c r="T1205" i="21"/>
  <c r="U1205" i="21"/>
  <c r="V1205" i="21"/>
  <c r="W1205" i="21"/>
  <c r="X1205" i="21"/>
  <c r="Y1205" i="21"/>
  <c r="Z1205" i="21"/>
  <c r="AA1205" i="21"/>
  <c r="E1206" i="21"/>
  <c r="F1206" i="21"/>
  <c r="G1206" i="21"/>
  <c r="H1206" i="21"/>
  <c r="I1206" i="21"/>
  <c r="J1206" i="21"/>
  <c r="K1206" i="21"/>
  <c r="L1206" i="21"/>
  <c r="M1206" i="21"/>
  <c r="N1206" i="21"/>
  <c r="O1206" i="21"/>
  <c r="P1206" i="21"/>
  <c r="Q1206" i="21"/>
  <c r="R1206" i="21"/>
  <c r="S1206" i="21"/>
  <c r="T1206" i="21"/>
  <c r="U1206" i="21"/>
  <c r="V1206" i="21"/>
  <c r="W1206" i="21"/>
  <c r="X1206" i="21"/>
  <c r="Y1206" i="21" s="1"/>
  <c r="Z1206" i="21"/>
  <c r="AA1206" i="21"/>
  <c r="E1207" i="21"/>
  <c r="F1207" i="21"/>
  <c r="G1207" i="21"/>
  <c r="H1207" i="21"/>
  <c r="I1207" i="21"/>
  <c r="J1207" i="21"/>
  <c r="K1207" i="21"/>
  <c r="L1207" i="21"/>
  <c r="M1207" i="21"/>
  <c r="N1207" i="21"/>
  <c r="P1207" i="21" s="1"/>
  <c r="O1207" i="21"/>
  <c r="Q1207" i="21"/>
  <c r="R1207" i="21"/>
  <c r="S1207" i="21"/>
  <c r="T1207" i="21"/>
  <c r="U1207" i="21"/>
  <c r="V1207" i="21"/>
  <c r="W1207" i="21"/>
  <c r="X1207" i="21"/>
  <c r="Y1207" i="21"/>
  <c r="Z1207" i="21"/>
  <c r="AA1207" i="21"/>
  <c r="E1208" i="21"/>
  <c r="F1208" i="21"/>
  <c r="G1208" i="21"/>
  <c r="H1208" i="21"/>
  <c r="I1208" i="21"/>
  <c r="J1208" i="21"/>
  <c r="K1208" i="21"/>
  <c r="L1208" i="21"/>
  <c r="M1208" i="21"/>
  <c r="N1208" i="21"/>
  <c r="O1208" i="21"/>
  <c r="P1208" i="21"/>
  <c r="Q1208" i="21"/>
  <c r="R1208" i="21"/>
  <c r="S1208" i="21"/>
  <c r="T1208" i="21"/>
  <c r="U1208" i="21"/>
  <c r="V1208" i="21"/>
  <c r="W1208" i="21"/>
  <c r="X1208" i="21"/>
  <c r="Y1208" i="21" s="1"/>
  <c r="Z1208" i="21"/>
  <c r="AA1208" i="21"/>
  <c r="E1209" i="21"/>
  <c r="F1209" i="21"/>
  <c r="G1209" i="21"/>
  <c r="H1209" i="21"/>
  <c r="I1209" i="21"/>
  <c r="J1209" i="21"/>
  <c r="K1209" i="21"/>
  <c r="L1209" i="21"/>
  <c r="M1209" i="21"/>
  <c r="N1209" i="21"/>
  <c r="O1209" i="21"/>
  <c r="P1209" i="21" s="1"/>
  <c r="Q1209" i="21"/>
  <c r="R1209" i="21"/>
  <c r="S1209" i="21"/>
  <c r="T1209" i="21"/>
  <c r="U1209" i="21"/>
  <c r="V1209" i="21"/>
  <c r="W1209" i="21"/>
  <c r="Y1209" i="21" s="1"/>
  <c r="X1209" i="21"/>
  <c r="Z1209" i="21"/>
  <c r="AA1209" i="21"/>
  <c r="E1210" i="21"/>
  <c r="F1210" i="21"/>
  <c r="G1210" i="21"/>
  <c r="H1210" i="21"/>
  <c r="I1210" i="21"/>
  <c r="J1210" i="21"/>
  <c r="K1210" i="21"/>
  <c r="L1210" i="21"/>
  <c r="M1210" i="21"/>
  <c r="N1210" i="21"/>
  <c r="P1210" i="21" s="1"/>
  <c r="O1210" i="21"/>
  <c r="Q1210" i="21"/>
  <c r="R1210" i="21"/>
  <c r="S1210" i="21"/>
  <c r="T1210" i="21"/>
  <c r="U1210" i="21"/>
  <c r="V1210" i="21"/>
  <c r="W1210" i="21"/>
  <c r="Y1210" i="21" s="1"/>
  <c r="X1210" i="21"/>
  <c r="Z1210" i="21"/>
  <c r="AA1210" i="21"/>
  <c r="E1211" i="21"/>
  <c r="F1211" i="21"/>
  <c r="G1211" i="21"/>
  <c r="H1211" i="21"/>
  <c r="I1211" i="21"/>
  <c r="J1211" i="21"/>
  <c r="K1211" i="21"/>
  <c r="L1211" i="21"/>
  <c r="M1211" i="21"/>
  <c r="N1211" i="21"/>
  <c r="P1211" i="21" s="1"/>
  <c r="O1211" i="21"/>
  <c r="Q1211" i="21"/>
  <c r="R1211" i="21"/>
  <c r="S1211" i="21"/>
  <c r="T1211" i="21"/>
  <c r="U1211" i="21"/>
  <c r="V1211" i="21"/>
  <c r="W1211" i="21"/>
  <c r="X1211" i="21"/>
  <c r="Y1211" i="21"/>
  <c r="Z1211" i="21"/>
  <c r="AA1211" i="21"/>
  <c r="E1212" i="21"/>
  <c r="F1212" i="21"/>
  <c r="G1212" i="21"/>
  <c r="H1212" i="21"/>
  <c r="I1212" i="21"/>
  <c r="J1212" i="21"/>
  <c r="K1212" i="21"/>
  <c r="L1212" i="21"/>
  <c r="M1212" i="21"/>
  <c r="N1212" i="21"/>
  <c r="O1212" i="21"/>
  <c r="P1212" i="21"/>
  <c r="Q1212" i="21"/>
  <c r="R1212" i="21"/>
  <c r="S1212" i="21"/>
  <c r="T1212" i="21"/>
  <c r="U1212" i="21"/>
  <c r="V1212" i="21"/>
  <c r="W1212" i="21"/>
  <c r="Y1212" i="21" s="1"/>
  <c r="X1212" i="21"/>
  <c r="Z1212" i="21"/>
  <c r="AA1212" i="21"/>
  <c r="E1213" i="21"/>
  <c r="F1213" i="21"/>
  <c r="G1213" i="21"/>
  <c r="H1213" i="21"/>
  <c r="I1213" i="21"/>
  <c r="J1213" i="21"/>
  <c r="K1213" i="21"/>
  <c r="L1213" i="21"/>
  <c r="M1213" i="21"/>
  <c r="N1213" i="21"/>
  <c r="P1213" i="21" s="1"/>
  <c r="O1213" i="21"/>
  <c r="Q1213" i="21"/>
  <c r="R1213" i="21"/>
  <c r="S1213" i="21"/>
  <c r="T1213" i="21"/>
  <c r="U1213" i="21"/>
  <c r="V1213" i="21"/>
  <c r="W1213" i="21"/>
  <c r="X1213" i="21"/>
  <c r="Y1213" i="21"/>
  <c r="Z1213" i="21"/>
  <c r="AA1213" i="21"/>
  <c r="E1214" i="21"/>
  <c r="F1214" i="21"/>
  <c r="G1214" i="21"/>
  <c r="H1214" i="21"/>
  <c r="I1214" i="21"/>
  <c r="J1214" i="21"/>
  <c r="K1214" i="21"/>
  <c r="L1214" i="21"/>
  <c r="M1214" i="21"/>
  <c r="N1214" i="21"/>
  <c r="O1214" i="21"/>
  <c r="P1214" i="21"/>
  <c r="Q1214" i="21"/>
  <c r="R1214" i="21"/>
  <c r="S1214" i="21"/>
  <c r="T1214" i="21"/>
  <c r="U1214" i="21"/>
  <c r="V1214" i="21"/>
  <c r="W1214" i="21"/>
  <c r="X1214" i="21"/>
  <c r="Y1214" i="21" s="1"/>
  <c r="Z1214" i="21"/>
  <c r="AA1214" i="21"/>
  <c r="E1215" i="21"/>
  <c r="F1215" i="21"/>
  <c r="G1215" i="21"/>
  <c r="H1215" i="21"/>
  <c r="I1215" i="21"/>
  <c r="J1215" i="21"/>
  <c r="K1215" i="21"/>
  <c r="L1215" i="21"/>
  <c r="M1215" i="21"/>
  <c r="N1215" i="21"/>
  <c r="P1215" i="21" s="1"/>
  <c r="O1215" i="21"/>
  <c r="Q1215" i="21"/>
  <c r="R1215" i="21"/>
  <c r="S1215" i="21"/>
  <c r="T1215" i="21"/>
  <c r="U1215" i="21"/>
  <c r="V1215" i="21"/>
  <c r="W1215" i="21"/>
  <c r="X1215" i="21"/>
  <c r="Y1215" i="21"/>
  <c r="Z1215" i="21"/>
  <c r="AA1215" i="21"/>
  <c r="E1216" i="21"/>
  <c r="F1216" i="21"/>
  <c r="G1216" i="21"/>
  <c r="H1216" i="21"/>
  <c r="I1216" i="21"/>
  <c r="J1216" i="21"/>
  <c r="K1216" i="21"/>
  <c r="L1216" i="21"/>
  <c r="M1216" i="21"/>
  <c r="N1216" i="21"/>
  <c r="O1216" i="21"/>
  <c r="P1216" i="21"/>
  <c r="Q1216" i="21"/>
  <c r="R1216" i="21"/>
  <c r="S1216" i="21"/>
  <c r="T1216" i="21"/>
  <c r="U1216" i="21"/>
  <c r="V1216" i="21"/>
  <c r="W1216" i="21"/>
  <c r="X1216" i="21"/>
  <c r="Y1216" i="21" s="1"/>
  <c r="Z1216" i="21"/>
  <c r="AA1216" i="21"/>
  <c r="E1217" i="21"/>
  <c r="F1217" i="21"/>
  <c r="G1217" i="21"/>
  <c r="H1217" i="21"/>
  <c r="I1217" i="21"/>
  <c r="J1217" i="21"/>
  <c r="K1217" i="21"/>
  <c r="L1217" i="21"/>
  <c r="M1217" i="21"/>
  <c r="N1217" i="21"/>
  <c r="O1217" i="21"/>
  <c r="P1217" i="21" s="1"/>
  <c r="Q1217" i="21"/>
  <c r="R1217" i="21"/>
  <c r="S1217" i="21"/>
  <c r="T1217" i="21"/>
  <c r="U1217" i="21"/>
  <c r="V1217" i="21"/>
  <c r="W1217" i="21"/>
  <c r="Y1217" i="21" s="1"/>
  <c r="X1217" i="21"/>
  <c r="Z1217" i="21"/>
  <c r="AA1217" i="21"/>
  <c r="E1218" i="21"/>
  <c r="F1218" i="21"/>
  <c r="G1218" i="21"/>
  <c r="H1218" i="21"/>
  <c r="I1218" i="21"/>
  <c r="J1218" i="21"/>
  <c r="K1218" i="21"/>
  <c r="L1218" i="21"/>
  <c r="M1218" i="21"/>
  <c r="N1218" i="21"/>
  <c r="P1218" i="21" s="1"/>
  <c r="O1218" i="21"/>
  <c r="Q1218" i="21"/>
  <c r="R1218" i="21"/>
  <c r="S1218" i="21"/>
  <c r="T1218" i="21"/>
  <c r="U1218" i="21"/>
  <c r="V1218" i="21"/>
  <c r="W1218" i="21"/>
  <c r="Y1218" i="21" s="1"/>
  <c r="X1218" i="21"/>
  <c r="Z1218" i="21"/>
  <c r="AA1218" i="21"/>
  <c r="E1219" i="21"/>
  <c r="F1219" i="21"/>
  <c r="G1219" i="21"/>
  <c r="H1219" i="21"/>
  <c r="I1219" i="21"/>
  <c r="J1219" i="21"/>
  <c r="K1219" i="21"/>
  <c r="L1219" i="21"/>
  <c r="M1219" i="21"/>
  <c r="N1219" i="21"/>
  <c r="P1219" i="21" s="1"/>
  <c r="O1219" i="21"/>
  <c r="Q1219" i="21"/>
  <c r="R1219" i="21"/>
  <c r="S1219" i="21"/>
  <c r="T1219" i="21"/>
  <c r="U1219" i="21"/>
  <c r="V1219" i="21"/>
  <c r="W1219" i="21"/>
  <c r="X1219" i="21"/>
  <c r="Y1219" i="21"/>
  <c r="Z1219" i="21"/>
  <c r="AA1219" i="21"/>
  <c r="E1220" i="21"/>
  <c r="F1220" i="21"/>
  <c r="G1220" i="21"/>
  <c r="H1220" i="21"/>
  <c r="I1220" i="21"/>
  <c r="J1220" i="21"/>
  <c r="K1220" i="21"/>
  <c r="L1220" i="21"/>
  <c r="M1220" i="21"/>
  <c r="N1220" i="21"/>
  <c r="O1220" i="21"/>
  <c r="P1220" i="21"/>
  <c r="Q1220" i="21"/>
  <c r="R1220" i="21"/>
  <c r="S1220" i="21"/>
  <c r="T1220" i="21"/>
  <c r="U1220" i="21"/>
  <c r="V1220" i="21"/>
  <c r="W1220" i="21"/>
  <c r="Y1220" i="21" s="1"/>
  <c r="X1220" i="21"/>
  <c r="Z1220" i="21"/>
  <c r="AA1220" i="21"/>
  <c r="E1221" i="21"/>
  <c r="F1221" i="21"/>
  <c r="G1221" i="21"/>
  <c r="H1221" i="21"/>
  <c r="I1221" i="21"/>
  <c r="J1221" i="21"/>
  <c r="K1221" i="21"/>
  <c r="L1221" i="21"/>
  <c r="M1221" i="21"/>
  <c r="N1221" i="21"/>
  <c r="P1221" i="21" s="1"/>
  <c r="O1221" i="21"/>
  <c r="Q1221" i="21"/>
  <c r="R1221" i="21"/>
  <c r="S1221" i="21"/>
  <c r="T1221" i="21"/>
  <c r="U1221" i="21"/>
  <c r="V1221" i="21"/>
  <c r="W1221" i="21"/>
  <c r="X1221" i="21"/>
  <c r="Y1221" i="21"/>
  <c r="Z1221" i="21"/>
  <c r="AA1221" i="21"/>
  <c r="E1222" i="21"/>
  <c r="F1222" i="21"/>
  <c r="G1222" i="21"/>
  <c r="H1222" i="21"/>
  <c r="I1222" i="21"/>
  <c r="J1222" i="21"/>
  <c r="K1222" i="21"/>
  <c r="L1222" i="21"/>
  <c r="M1222" i="21"/>
  <c r="N1222" i="21"/>
  <c r="O1222" i="21"/>
  <c r="P1222" i="21"/>
  <c r="Q1222" i="21"/>
  <c r="R1222" i="21"/>
  <c r="S1222" i="21"/>
  <c r="T1222" i="21"/>
  <c r="U1222" i="21"/>
  <c r="V1222" i="21"/>
  <c r="W1222" i="21"/>
  <c r="Y1222" i="21" s="1"/>
  <c r="X1222" i="21"/>
  <c r="Z1222" i="21"/>
  <c r="AA1222" i="21"/>
  <c r="E1223" i="21"/>
  <c r="F1223" i="21"/>
  <c r="G1223" i="21"/>
  <c r="H1223" i="21"/>
  <c r="I1223" i="21"/>
  <c r="J1223" i="21"/>
  <c r="K1223" i="21"/>
  <c r="L1223" i="21"/>
  <c r="M1223" i="21"/>
  <c r="N1223" i="21"/>
  <c r="P1223" i="21" s="1"/>
  <c r="O1223" i="21"/>
  <c r="Q1223" i="21"/>
  <c r="R1223" i="21"/>
  <c r="S1223" i="21"/>
  <c r="T1223" i="21"/>
  <c r="U1223" i="21"/>
  <c r="V1223" i="21"/>
  <c r="W1223" i="21"/>
  <c r="X1223" i="21"/>
  <c r="Y1223" i="21"/>
  <c r="Z1223" i="21"/>
  <c r="AA1223" i="21"/>
  <c r="E1224" i="21"/>
  <c r="F1224" i="21"/>
  <c r="G1224" i="21"/>
  <c r="H1224" i="21"/>
  <c r="I1224" i="21"/>
  <c r="J1224" i="21"/>
  <c r="K1224" i="21"/>
  <c r="L1224" i="21"/>
  <c r="M1224" i="21"/>
  <c r="N1224" i="21"/>
  <c r="O1224" i="21"/>
  <c r="P1224" i="21"/>
  <c r="Q1224" i="21"/>
  <c r="R1224" i="21"/>
  <c r="S1224" i="21"/>
  <c r="T1224" i="21"/>
  <c r="U1224" i="21"/>
  <c r="V1224" i="21"/>
  <c r="W1224" i="21"/>
  <c r="X1224" i="21"/>
  <c r="Y1224" i="21" s="1"/>
  <c r="Z1224" i="21"/>
  <c r="AA1224" i="21"/>
  <c r="E1225" i="21"/>
  <c r="F1225" i="21"/>
  <c r="G1225" i="21"/>
  <c r="H1225" i="21"/>
  <c r="I1225" i="21"/>
  <c r="J1225" i="21"/>
  <c r="K1225" i="21"/>
  <c r="L1225" i="21"/>
  <c r="M1225" i="21"/>
  <c r="N1225" i="21"/>
  <c r="O1225" i="21"/>
  <c r="P1225" i="21" s="1"/>
  <c r="Q1225" i="21"/>
  <c r="R1225" i="21"/>
  <c r="S1225" i="21"/>
  <c r="T1225" i="21"/>
  <c r="U1225" i="21"/>
  <c r="V1225" i="21"/>
  <c r="W1225" i="21"/>
  <c r="Y1225" i="21" s="1"/>
  <c r="X1225" i="21"/>
  <c r="Z1225" i="21"/>
  <c r="AA1225" i="21"/>
  <c r="E1226" i="21"/>
  <c r="F1226" i="21"/>
  <c r="G1226" i="21"/>
  <c r="H1226" i="21"/>
  <c r="I1226" i="21"/>
  <c r="J1226" i="21"/>
  <c r="K1226" i="21"/>
  <c r="L1226" i="21"/>
  <c r="M1226" i="21"/>
  <c r="N1226" i="21"/>
  <c r="P1226" i="21" s="1"/>
  <c r="O1226" i="21"/>
  <c r="Q1226" i="21"/>
  <c r="R1226" i="21"/>
  <c r="S1226" i="21"/>
  <c r="T1226" i="21"/>
  <c r="U1226" i="21"/>
  <c r="V1226" i="21"/>
  <c r="W1226" i="21"/>
  <c r="Y1226" i="21" s="1"/>
  <c r="X1226" i="21"/>
  <c r="Z1226" i="21"/>
  <c r="AA1226" i="21"/>
  <c r="E1227" i="21"/>
  <c r="F1227" i="21"/>
  <c r="G1227" i="21"/>
  <c r="H1227" i="21"/>
  <c r="I1227" i="21"/>
  <c r="J1227" i="21"/>
  <c r="K1227" i="21"/>
  <c r="L1227" i="21"/>
  <c r="M1227" i="21"/>
  <c r="N1227" i="21"/>
  <c r="P1227" i="21" s="1"/>
  <c r="O1227" i="21"/>
  <c r="Q1227" i="21"/>
  <c r="R1227" i="21"/>
  <c r="S1227" i="21"/>
  <c r="T1227" i="21"/>
  <c r="U1227" i="21"/>
  <c r="V1227" i="21"/>
  <c r="W1227" i="21"/>
  <c r="X1227" i="21"/>
  <c r="Y1227" i="21"/>
  <c r="Z1227" i="21"/>
  <c r="AA1227" i="21"/>
  <c r="E1228" i="21"/>
  <c r="F1228" i="21"/>
  <c r="G1228" i="21"/>
  <c r="H1228" i="21"/>
  <c r="I1228" i="21"/>
  <c r="J1228" i="21"/>
  <c r="K1228" i="21"/>
  <c r="L1228" i="21"/>
  <c r="M1228" i="21"/>
  <c r="N1228" i="21"/>
  <c r="O1228" i="21"/>
  <c r="P1228" i="21"/>
  <c r="Q1228" i="21"/>
  <c r="R1228" i="21"/>
  <c r="S1228" i="21"/>
  <c r="T1228" i="21"/>
  <c r="U1228" i="21"/>
  <c r="V1228" i="21"/>
  <c r="W1228" i="21"/>
  <c r="Y1228" i="21" s="1"/>
  <c r="X1228" i="21"/>
  <c r="Z1228" i="21"/>
  <c r="AA1228" i="21"/>
  <c r="E1229" i="21"/>
  <c r="F1229" i="21"/>
  <c r="G1229" i="21"/>
  <c r="H1229" i="21"/>
  <c r="I1229" i="21"/>
  <c r="J1229" i="21"/>
  <c r="K1229" i="21"/>
  <c r="L1229" i="21"/>
  <c r="M1229" i="21"/>
  <c r="N1229" i="21"/>
  <c r="P1229" i="21" s="1"/>
  <c r="O1229" i="21"/>
  <c r="Q1229" i="21"/>
  <c r="R1229" i="21"/>
  <c r="S1229" i="21"/>
  <c r="T1229" i="21"/>
  <c r="U1229" i="21"/>
  <c r="V1229" i="21"/>
  <c r="W1229" i="21"/>
  <c r="X1229" i="21"/>
  <c r="Y1229" i="21"/>
  <c r="Z1229" i="21"/>
  <c r="AA1229" i="21"/>
  <c r="E1230" i="21"/>
  <c r="F1230" i="21"/>
  <c r="G1230" i="21"/>
  <c r="H1230" i="21"/>
  <c r="I1230" i="21"/>
  <c r="J1230" i="21"/>
  <c r="K1230" i="21"/>
  <c r="L1230" i="21"/>
  <c r="M1230" i="21"/>
  <c r="N1230" i="21"/>
  <c r="O1230" i="21"/>
  <c r="P1230" i="21"/>
  <c r="Q1230" i="21"/>
  <c r="R1230" i="21"/>
  <c r="S1230" i="21"/>
  <c r="T1230" i="21"/>
  <c r="U1230" i="21"/>
  <c r="V1230" i="21"/>
  <c r="W1230" i="21"/>
  <c r="Y1230" i="21" s="1"/>
  <c r="X1230" i="21"/>
  <c r="Z1230" i="21"/>
  <c r="AA1230" i="21"/>
  <c r="E1231" i="21"/>
  <c r="F1231" i="21"/>
  <c r="G1231" i="21"/>
  <c r="H1231" i="21"/>
  <c r="I1231" i="21"/>
  <c r="J1231" i="21"/>
  <c r="K1231" i="21"/>
  <c r="L1231" i="21"/>
  <c r="M1231" i="21"/>
  <c r="N1231" i="21"/>
  <c r="P1231" i="21" s="1"/>
  <c r="O1231" i="21"/>
  <c r="Q1231" i="21"/>
  <c r="R1231" i="21"/>
  <c r="S1231" i="21"/>
  <c r="T1231" i="21"/>
  <c r="U1231" i="21"/>
  <c r="V1231" i="21"/>
  <c r="W1231" i="21"/>
  <c r="X1231" i="21"/>
  <c r="Y1231" i="21"/>
  <c r="Z1231" i="21"/>
  <c r="AA1231" i="21"/>
  <c r="E1232" i="21"/>
  <c r="F1232" i="21"/>
  <c r="G1232" i="21"/>
  <c r="H1232" i="21"/>
  <c r="I1232" i="21"/>
  <c r="J1232" i="21"/>
  <c r="K1232" i="21"/>
  <c r="L1232" i="21"/>
  <c r="M1232" i="21"/>
  <c r="N1232" i="21"/>
  <c r="O1232" i="21"/>
  <c r="P1232" i="21"/>
  <c r="Q1232" i="21"/>
  <c r="R1232" i="21"/>
  <c r="S1232" i="21"/>
  <c r="T1232" i="21"/>
  <c r="U1232" i="21"/>
  <c r="V1232" i="21"/>
  <c r="W1232" i="21"/>
  <c r="X1232" i="21"/>
  <c r="Y1232" i="21" s="1"/>
  <c r="Z1232" i="21"/>
  <c r="AA1232" i="21"/>
  <c r="E1233" i="21"/>
  <c r="F1233" i="21"/>
  <c r="G1233" i="21"/>
  <c r="H1233" i="21"/>
  <c r="I1233" i="21"/>
  <c r="J1233" i="21"/>
  <c r="K1233" i="21"/>
  <c r="L1233" i="21"/>
  <c r="M1233" i="21"/>
  <c r="N1233" i="21"/>
  <c r="O1233" i="21"/>
  <c r="P1233" i="21" s="1"/>
  <c r="Q1233" i="21"/>
  <c r="R1233" i="21"/>
  <c r="S1233" i="21"/>
  <c r="T1233" i="21"/>
  <c r="U1233" i="21"/>
  <c r="V1233" i="21"/>
  <c r="W1233" i="21"/>
  <c r="Y1233" i="21" s="1"/>
  <c r="X1233" i="21"/>
  <c r="Z1233" i="21"/>
  <c r="AA1233" i="21"/>
  <c r="E1234" i="21"/>
  <c r="F1234" i="21"/>
  <c r="G1234" i="21"/>
  <c r="H1234" i="21"/>
  <c r="I1234" i="21"/>
  <c r="J1234" i="21"/>
  <c r="K1234" i="21"/>
  <c r="L1234" i="21"/>
  <c r="M1234" i="21"/>
  <c r="N1234" i="21"/>
  <c r="P1234" i="21" s="1"/>
  <c r="O1234" i="21"/>
  <c r="Q1234" i="21"/>
  <c r="R1234" i="21"/>
  <c r="S1234" i="21"/>
  <c r="T1234" i="21"/>
  <c r="U1234" i="21"/>
  <c r="V1234" i="21"/>
  <c r="W1234" i="21"/>
  <c r="Y1234" i="21" s="1"/>
  <c r="X1234" i="21"/>
  <c r="Z1234" i="21"/>
  <c r="AA1234" i="21"/>
  <c r="E1235" i="21"/>
  <c r="F1235" i="21"/>
  <c r="G1235" i="21"/>
  <c r="H1235" i="21"/>
  <c r="I1235" i="21"/>
  <c r="J1235" i="21"/>
  <c r="K1235" i="21"/>
  <c r="L1235" i="21"/>
  <c r="M1235" i="21"/>
  <c r="N1235" i="21"/>
  <c r="P1235" i="21" s="1"/>
  <c r="O1235" i="21"/>
  <c r="Q1235" i="21"/>
  <c r="R1235" i="21"/>
  <c r="S1235" i="21"/>
  <c r="T1235" i="21"/>
  <c r="U1235" i="21"/>
  <c r="V1235" i="21"/>
  <c r="W1235" i="21"/>
  <c r="X1235" i="21"/>
  <c r="Y1235" i="21"/>
  <c r="Z1235" i="21"/>
  <c r="AA1235" i="21"/>
  <c r="E1236" i="21"/>
  <c r="F1236" i="21"/>
  <c r="G1236" i="21"/>
  <c r="H1236" i="21"/>
  <c r="I1236" i="21"/>
  <c r="J1236" i="21"/>
  <c r="K1236" i="21"/>
  <c r="L1236" i="21"/>
  <c r="M1236" i="21"/>
  <c r="N1236" i="21"/>
  <c r="O1236" i="21"/>
  <c r="P1236" i="21"/>
  <c r="Q1236" i="21"/>
  <c r="R1236" i="21"/>
  <c r="S1236" i="21"/>
  <c r="T1236" i="21"/>
  <c r="U1236" i="21"/>
  <c r="V1236" i="21"/>
  <c r="W1236" i="21"/>
  <c r="Y1236" i="21" s="1"/>
  <c r="X1236" i="21"/>
  <c r="Z1236" i="21"/>
  <c r="AA1236" i="21"/>
  <c r="E1237" i="21"/>
  <c r="F1237" i="21"/>
  <c r="G1237" i="21"/>
  <c r="H1237" i="21"/>
  <c r="I1237" i="21"/>
  <c r="J1237" i="21"/>
  <c r="K1237" i="21"/>
  <c r="L1237" i="21"/>
  <c r="M1237" i="21"/>
  <c r="N1237" i="21"/>
  <c r="P1237" i="21" s="1"/>
  <c r="O1237" i="21"/>
  <c r="Q1237" i="21"/>
  <c r="R1237" i="21"/>
  <c r="S1237" i="21"/>
  <c r="T1237" i="21"/>
  <c r="U1237" i="21"/>
  <c r="V1237" i="21"/>
  <c r="W1237" i="21"/>
  <c r="X1237" i="21"/>
  <c r="Y1237" i="21"/>
  <c r="Z1237" i="21"/>
  <c r="AA1237" i="21"/>
  <c r="E1238" i="21"/>
  <c r="F1238" i="21"/>
  <c r="G1238" i="21"/>
  <c r="H1238" i="21"/>
  <c r="I1238" i="21"/>
  <c r="J1238" i="21"/>
  <c r="K1238" i="21"/>
  <c r="L1238" i="21"/>
  <c r="M1238" i="21"/>
  <c r="N1238" i="21"/>
  <c r="O1238" i="21"/>
  <c r="P1238" i="21"/>
  <c r="Q1238" i="21"/>
  <c r="R1238" i="21"/>
  <c r="S1238" i="21"/>
  <c r="T1238" i="21"/>
  <c r="U1238" i="21"/>
  <c r="V1238" i="21"/>
  <c r="W1238" i="21"/>
  <c r="X1238" i="21"/>
  <c r="Y1238" i="21" s="1"/>
  <c r="Z1238" i="21"/>
  <c r="AA1238" i="21"/>
  <c r="E1239" i="21"/>
  <c r="F1239" i="21"/>
  <c r="G1239" i="21"/>
  <c r="H1239" i="21"/>
  <c r="I1239" i="21"/>
  <c r="J1239" i="21"/>
  <c r="K1239" i="21"/>
  <c r="L1239" i="21"/>
  <c r="M1239" i="21"/>
  <c r="N1239" i="21"/>
  <c r="O1239" i="21"/>
  <c r="Q1239" i="21"/>
  <c r="R1239" i="21"/>
  <c r="S1239" i="21"/>
  <c r="T1239" i="21"/>
  <c r="U1239" i="21"/>
  <c r="V1239" i="21"/>
  <c r="W1239" i="21"/>
  <c r="Y1239" i="21" s="1"/>
  <c r="X1239" i="21"/>
  <c r="Z1239" i="21"/>
  <c r="AA1239" i="21"/>
  <c r="E1240" i="21"/>
  <c r="F1240" i="21"/>
  <c r="G1240" i="21"/>
  <c r="H1240" i="21"/>
  <c r="I1240" i="21"/>
  <c r="J1240" i="21"/>
  <c r="K1240" i="21"/>
  <c r="L1240" i="21"/>
  <c r="M1240" i="21"/>
  <c r="N1240" i="21"/>
  <c r="P1240" i="21" s="1"/>
  <c r="O1240" i="21"/>
  <c r="Q1240" i="21"/>
  <c r="R1240" i="21"/>
  <c r="S1240" i="21"/>
  <c r="T1240" i="21"/>
  <c r="U1240" i="21"/>
  <c r="V1240" i="21"/>
  <c r="W1240" i="21"/>
  <c r="X1240" i="21"/>
  <c r="Y1240" i="21"/>
  <c r="Z1240" i="21"/>
  <c r="AA1240" i="21"/>
  <c r="E1241" i="21"/>
  <c r="F1241" i="21"/>
  <c r="G1241" i="21"/>
  <c r="H1241" i="21"/>
  <c r="I1241" i="21"/>
  <c r="J1241" i="21"/>
  <c r="K1241" i="21"/>
  <c r="L1241" i="21"/>
  <c r="M1241" i="21"/>
  <c r="N1241" i="21"/>
  <c r="O1241" i="21"/>
  <c r="P1241" i="21"/>
  <c r="Q1241" i="21"/>
  <c r="R1241" i="21"/>
  <c r="S1241" i="21"/>
  <c r="T1241" i="21"/>
  <c r="U1241" i="21"/>
  <c r="V1241" i="21"/>
  <c r="W1241" i="21"/>
  <c r="X1241" i="21"/>
  <c r="Z1241" i="21"/>
  <c r="AA1241" i="21"/>
  <c r="E1242" i="21"/>
  <c r="F1242" i="21"/>
  <c r="G1242" i="21"/>
  <c r="H1242" i="21"/>
  <c r="I1242" i="21"/>
  <c r="J1242" i="21"/>
  <c r="K1242" i="21"/>
  <c r="L1242" i="21"/>
  <c r="M1242" i="21"/>
  <c r="N1242" i="21"/>
  <c r="P1242" i="21" s="1"/>
  <c r="O1242" i="21"/>
  <c r="Q1242" i="21"/>
  <c r="R1242" i="21"/>
  <c r="S1242" i="21"/>
  <c r="T1242" i="21"/>
  <c r="U1242" i="21"/>
  <c r="V1242" i="21"/>
  <c r="W1242" i="21"/>
  <c r="Y1242" i="21" s="1"/>
  <c r="X1242" i="21"/>
  <c r="Z1242" i="21"/>
  <c r="AA1242" i="21"/>
  <c r="E1243" i="21"/>
  <c r="F1243" i="21"/>
  <c r="G1243" i="21"/>
  <c r="H1243" i="21"/>
  <c r="I1243" i="21"/>
  <c r="J1243" i="21"/>
  <c r="K1243" i="21"/>
  <c r="L1243" i="21"/>
  <c r="M1243" i="21"/>
  <c r="N1243" i="21"/>
  <c r="O1243" i="21"/>
  <c r="Q1243" i="21"/>
  <c r="R1243" i="21"/>
  <c r="S1243" i="21"/>
  <c r="T1243" i="21"/>
  <c r="U1243" i="21"/>
  <c r="V1243" i="21"/>
  <c r="W1243" i="21"/>
  <c r="Y1243" i="21" s="1"/>
  <c r="X1243" i="21"/>
  <c r="Z1243" i="21"/>
  <c r="AA1243" i="21"/>
  <c r="E1244" i="21"/>
  <c r="F1244" i="21"/>
  <c r="G1244" i="21"/>
  <c r="H1244" i="21"/>
  <c r="I1244" i="21"/>
  <c r="J1244" i="21"/>
  <c r="K1244" i="21"/>
  <c r="L1244" i="21"/>
  <c r="M1244" i="21"/>
  <c r="N1244" i="21"/>
  <c r="P1244" i="21" s="1"/>
  <c r="O1244" i="21"/>
  <c r="Q1244" i="21"/>
  <c r="R1244" i="21"/>
  <c r="S1244" i="21"/>
  <c r="T1244" i="21"/>
  <c r="U1244" i="21"/>
  <c r="V1244" i="21"/>
  <c r="W1244" i="21"/>
  <c r="Y1244" i="21" s="1"/>
  <c r="X1244" i="21"/>
  <c r="Z1244" i="21"/>
  <c r="AA1244" i="21"/>
  <c r="E1245" i="21"/>
  <c r="F1245" i="21"/>
  <c r="G1245" i="21"/>
  <c r="H1245" i="21"/>
  <c r="I1245" i="21"/>
  <c r="J1245" i="21"/>
  <c r="K1245" i="21"/>
  <c r="L1245" i="21"/>
  <c r="M1245" i="21"/>
  <c r="N1245" i="21"/>
  <c r="O1245" i="21"/>
  <c r="Q1245" i="21"/>
  <c r="R1245" i="21"/>
  <c r="S1245" i="21"/>
  <c r="T1245" i="21"/>
  <c r="U1245" i="21"/>
  <c r="V1245" i="21"/>
  <c r="W1245" i="21"/>
  <c r="Y1245" i="21" s="1"/>
  <c r="X1245" i="21"/>
  <c r="Z1245" i="21"/>
  <c r="AA1245" i="21"/>
  <c r="E1246" i="21"/>
  <c r="F1246" i="21"/>
  <c r="G1246" i="21"/>
  <c r="H1246" i="21"/>
  <c r="I1246" i="21"/>
  <c r="J1246" i="21"/>
  <c r="K1246" i="21"/>
  <c r="L1246" i="21"/>
  <c r="M1246" i="21"/>
  <c r="N1246" i="21"/>
  <c r="P1246" i="21" s="1"/>
  <c r="O1246" i="21"/>
  <c r="Q1246" i="21"/>
  <c r="R1246" i="21"/>
  <c r="S1246" i="21"/>
  <c r="T1246" i="21"/>
  <c r="U1246" i="21"/>
  <c r="V1246" i="21"/>
  <c r="W1246" i="21"/>
  <c r="Y1246" i="21" s="1"/>
  <c r="X1246" i="21"/>
  <c r="Z1246" i="21"/>
  <c r="AA1246" i="21"/>
  <c r="E1247" i="21"/>
  <c r="F1247" i="21"/>
  <c r="G1247" i="21"/>
  <c r="H1247" i="21"/>
  <c r="I1247" i="21"/>
  <c r="J1247" i="21"/>
  <c r="K1247" i="21"/>
  <c r="L1247" i="21"/>
  <c r="M1247" i="21"/>
  <c r="N1247" i="21"/>
  <c r="O1247" i="21"/>
  <c r="Q1247" i="21"/>
  <c r="R1247" i="21"/>
  <c r="S1247" i="21"/>
  <c r="T1247" i="21"/>
  <c r="U1247" i="21"/>
  <c r="V1247" i="21"/>
  <c r="W1247" i="21"/>
  <c r="Y1247" i="21" s="1"/>
  <c r="X1247" i="21"/>
  <c r="Z1247" i="21"/>
  <c r="AA1247" i="21"/>
  <c r="E1248" i="21"/>
  <c r="F1248" i="21"/>
  <c r="G1248" i="21"/>
  <c r="H1248" i="21"/>
  <c r="I1248" i="21"/>
  <c r="J1248" i="21"/>
  <c r="K1248" i="21"/>
  <c r="L1248" i="21"/>
  <c r="M1248" i="21"/>
  <c r="N1248" i="21"/>
  <c r="P1248" i="21" s="1"/>
  <c r="O1248" i="21"/>
  <c r="Q1248" i="21"/>
  <c r="R1248" i="21"/>
  <c r="S1248" i="21"/>
  <c r="T1248" i="21"/>
  <c r="U1248" i="21"/>
  <c r="V1248" i="21"/>
  <c r="W1248" i="21"/>
  <c r="X1248" i="21"/>
  <c r="Y1248" i="21"/>
  <c r="Z1248" i="21"/>
  <c r="AA1248" i="21"/>
  <c r="E1249" i="21"/>
  <c r="F1249" i="21"/>
  <c r="G1249" i="21"/>
  <c r="H1249" i="21"/>
  <c r="I1249" i="21"/>
  <c r="J1249" i="21"/>
  <c r="K1249" i="21"/>
  <c r="L1249" i="21"/>
  <c r="M1249" i="21"/>
  <c r="N1249" i="21"/>
  <c r="P1249" i="21" s="1"/>
  <c r="O1249" i="21"/>
  <c r="Q1249" i="21"/>
  <c r="R1249" i="21"/>
  <c r="S1249" i="21"/>
  <c r="T1249" i="21"/>
  <c r="U1249" i="21"/>
  <c r="V1249" i="21"/>
  <c r="W1249" i="21"/>
  <c r="X1249" i="21"/>
  <c r="Y1249" i="21" s="1"/>
  <c r="Z1249" i="21"/>
  <c r="AA1249" i="21"/>
  <c r="E1250" i="21"/>
  <c r="F1250" i="21"/>
  <c r="G1250" i="21"/>
  <c r="H1250" i="21"/>
  <c r="I1250" i="21"/>
  <c r="J1250" i="21"/>
  <c r="K1250" i="21"/>
  <c r="L1250" i="21"/>
  <c r="M1250" i="21"/>
  <c r="N1250" i="21"/>
  <c r="O1250" i="21"/>
  <c r="P1250" i="21"/>
  <c r="Q1250" i="21"/>
  <c r="R1250" i="21"/>
  <c r="S1250" i="21"/>
  <c r="T1250" i="21"/>
  <c r="U1250" i="21"/>
  <c r="V1250" i="21"/>
  <c r="W1250" i="21"/>
  <c r="X1250" i="21"/>
  <c r="Y1250" i="21"/>
  <c r="Z1250" i="21"/>
  <c r="AA1250" i="21"/>
  <c r="E1251" i="21"/>
  <c r="F1251" i="21"/>
  <c r="G1251" i="21"/>
  <c r="H1251" i="21"/>
  <c r="I1251" i="21"/>
  <c r="J1251" i="21"/>
  <c r="K1251" i="21"/>
  <c r="L1251" i="21"/>
  <c r="M1251" i="21"/>
  <c r="N1251" i="21"/>
  <c r="O1251" i="21"/>
  <c r="P1251" i="21"/>
  <c r="Q1251" i="21"/>
  <c r="R1251" i="21"/>
  <c r="S1251" i="21"/>
  <c r="T1251" i="21"/>
  <c r="U1251" i="21"/>
  <c r="V1251" i="21"/>
  <c r="W1251" i="21"/>
  <c r="Y1251" i="21" s="1"/>
  <c r="X1251" i="21"/>
  <c r="Z1251" i="21"/>
  <c r="AA1251" i="21"/>
  <c r="E1252" i="21"/>
  <c r="F1252" i="21"/>
  <c r="G1252" i="21"/>
  <c r="H1252" i="21"/>
  <c r="I1252" i="21"/>
  <c r="J1252" i="21"/>
  <c r="K1252" i="21"/>
  <c r="L1252" i="21"/>
  <c r="M1252" i="21"/>
  <c r="N1252" i="21"/>
  <c r="P1252" i="21" s="1"/>
  <c r="O1252" i="21"/>
  <c r="Q1252" i="21"/>
  <c r="R1252" i="21"/>
  <c r="S1252" i="21"/>
  <c r="T1252" i="21"/>
  <c r="U1252" i="21"/>
  <c r="V1252" i="21"/>
  <c r="W1252" i="21"/>
  <c r="Y1252" i="21" s="1"/>
  <c r="X1252" i="21"/>
  <c r="Z1252" i="21"/>
  <c r="AA1252" i="21"/>
  <c r="E1253" i="21"/>
  <c r="F1253" i="21"/>
  <c r="G1253" i="21"/>
  <c r="H1253" i="21"/>
  <c r="I1253" i="21"/>
  <c r="J1253" i="21"/>
  <c r="K1253" i="21"/>
  <c r="L1253" i="21"/>
  <c r="M1253" i="21"/>
  <c r="N1253" i="21"/>
  <c r="P1253" i="21" s="1"/>
  <c r="O1253" i="21"/>
  <c r="Q1253" i="21"/>
  <c r="R1253" i="21"/>
  <c r="S1253" i="21"/>
  <c r="T1253" i="21"/>
  <c r="U1253" i="21"/>
  <c r="V1253" i="21"/>
  <c r="W1253" i="21"/>
  <c r="X1253" i="21"/>
  <c r="Y1253" i="21"/>
  <c r="Z1253" i="21"/>
  <c r="AA1253" i="21"/>
  <c r="E1254" i="21"/>
  <c r="F1254" i="21"/>
  <c r="G1254" i="21"/>
  <c r="H1254" i="21"/>
  <c r="I1254" i="21"/>
  <c r="J1254" i="21"/>
  <c r="K1254" i="21"/>
  <c r="L1254" i="21"/>
  <c r="M1254" i="21"/>
  <c r="N1254" i="21"/>
  <c r="O1254" i="21"/>
  <c r="P1254" i="21"/>
  <c r="Q1254" i="21"/>
  <c r="R1254" i="21"/>
  <c r="S1254" i="21"/>
  <c r="T1254" i="21"/>
  <c r="U1254" i="21"/>
  <c r="V1254" i="21"/>
  <c r="W1254" i="21"/>
  <c r="X1254" i="21"/>
  <c r="Y1254" i="21"/>
  <c r="Z1254" i="21"/>
  <c r="AA1254" i="21"/>
  <c r="E1255" i="21"/>
  <c r="F1255" i="21"/>
  <c r="G1255" i="21"/>
  <c r="H1255" i="21"/>
  <c r="I1255" i="21"/>
  <c r="J1255" i="21"/>
  <c r="K1255" i="21"/>
  <c r="L1255" i="21"/>
  <c r="M1255" i="21"/>
  <c r="N1255" i="21"/>
  <c r="O1255" i="21"/>
  <c r="P1255" i="21"/>
  <c r="Q1255" i="21"/>
  <c r="R1255" i="21"/>
  <c r="S1255" i="21"/>
  <c r="T1255" i="21"/>
  <c r="U1255" i="21"/>
  <c r="V1255" i="21"/>
  <c r="W1255" i="21"/>
  <c r="Y1255" i="21" s="1"/>
  <c r="X1255" i="21"/>
  <c r="Z1255" i="21"/>
  <c r="AA1255" i="21"/>
  <c r="E1256" i="21"/>
  <c r="F1256" i="21"/>
  <c r="G1256" i="21"/>
  <c r="H1256" i="21"/>
  <c r="I1256" i="21"/>
  <c r="J1256" i="21"/>
  <c r="K1256" i="21"/>
  <c r="L1256" i="21"/>
  <c r="M1256" i="21"/>
  <c r="N1256" i="21"/>
  <c r="P1256" i="21" s="1"/>
  <c r="O1256" i="21"/>
  <c r="Q1256" i="21"/>
  <c r="R1256" i="21"/>
  <c r="S1256" i="21"/>
  <c r="T1256" i="21"/>
  <c r="U1256" i="21"/>
  <c r="V1256" i="21"/>
  <c r="W1256" i="21"/>
  <c r="Y1256" i="21" s="1"/>
  <c r="X1256" i="21"/>
  <c r="Z1256" i="21"/>
  <c r="AA1256" i="21"/>
  <c r="E1257" i="21"/>
  <c r="F1257" i="21"/>
  <c r="G1257" i="21"/>
  <c r="H1257" i="21"/>
  <c r="I1257" i="21"/>
  <c r="J1257" i="21"/>
  <c r="K1257" i="21"/>
  <c r="L1257" i="21"/>
  <c r="M1257" i="21"/>
  <c r="N1257" i="21"/>
  <c r="P1257" i="21" s="1"/>
  <c r="O1257" i="21"/>
  <c r="Q1257" i="21"/>
  <c r="R1257" i="21"/>
  <c r="S1257" i="21"/>
  <c r="T1257" i="21"/>
  <c r="U1257" i="21"/>
  <c r="V1257" i="21"/>
  <c r="W1257" i="21"/>
  <c r="X1257" i="21"/>
  <c r="Y1257" i="21" s="1"/>
  <c r="Z1257" i="21"/>
  <c r="AA1257" i="21"/>
  <c r="E1258" i="21"/>
  <c r="F1258" i="21"/>
  <c r="G1258" i="21"/>
  <c r="H1258" i="21"/>
  <c r="I1258" i="21"/>
  <c r="J1258" i="21"/>
  <c r="K1258" i="21"/>
  <c r="L1258" i="21"/>
  <c r="M1258" i="21"/>
  <c r="N1258" i="21"/>
  <c r="O1258" i="21"/>
  <c r="P1258" i="21" s="1"/>
  <c r="Q1258" i="21"/>
  <c r="R1258" i="21"/>
  <c r="S1258" i="21"/>
  <c r="T1258" i="21"/>
  <c r="U1258" i="21"/>
  <c r="V1258" i="21"/>
  <c r="W1258" i="21"/>
  <c r="X1258" i="21"/>
  <c r="Y1258" i="21"/>
  <c r="Z1258" i="21"/>
  <c r="AA1258" i="21"/>
  <c r="E1259" i="21"/>
  <c r="F1259" i="21"/>
  <c r="G1259" i="21"/>
  <c r="H1259" i="21"/>
  <c r="I1259" i="21"/>
  <c r="J1259" i="21"/>
  <c r="K1259" i="21"/>
  <c r="L1259" i="21"/>
  <c r="M1259" i="21"/>
  <c r="N1259" i="21"/>
  <c r="O1259" i="21"/>
  <c r="P1259" i="21"/>
  <c r="Q1259" i="21"/>
  <c r="R1259" i="21"/>
  <c r="S1259" i="21"/>
  <c r="T1259" i="21"/>
  <c r="U1259" i="21"/>
  <c r="V1259" i="21"/>
  <c r="W1259" i="21"/>
  <c r="Y1259" i="21" s="1"/>
  <c r="X1259" i="21"/>
  <c r="Z1259" i="21"/>
  <c r="AA1259" i="21"/>
  <c r="E1260" i="21"/>
  <c r="F1260" i="21"/>
  <c r="G1260" i="21"/>
  <c r="H1260" i="21"/>
  <c r="I1260" i="21"/>
  <c r="J1260" i="21"/>
  <c r="K1260" i="21"/>
  <c r="L1260" i="21"/>
  <c r="M1260" i="21"/>
  <c r="N1260" i="21"/>
  <c r="P1260" i="21" s="1"/>
  <c r="O1260" i="21"/>
  <c r="Q1260" i="21"/>
  <c r="R1260" i="21"/>
  <c r="S1260" i="21"/>
  <c r="T1260" i="21"/>
  <c r="U1260" i="21"/>
  <c r="V1260" i="21"/>
  <c r="W1260" i="21"/>
  <c r="Y1260" i="21" s="1"/>
  <c r="X1260" i="21"/>
  <c r="Z1260" i="21"/>
  <c r="AA1260" i="21"/>
  <c r="E1261" i="21"/>
  <c r="F1261" i="21"/>
  <c r="G1261" i="21"/>
  <c r="H1261" i="21"/>
  <c r="I1261" i="21"/>
  <c r="J1261" i="21"/>
  <c r="K1261" i="21"/>
  <c r="L1261" i="21"/>
  <c r="M1261" i="21"/>
  <c r="N1261" i="21"/>
  <c r="P1261" i="21" s="1"/>
  <c r="O1261" i="21"/>
  <c r="Q1261" i="21"/>
  <c r="R1261" i="21"/>
  <c r="S1261" i="21"/>
  <c r="T1261" i="21"/>
  <c r="U1261" i="21"/>
  <c r="V1261" i="21"/>
  <c r="W1261" i="21"/>
  <c r="X1261" i="21"/>
  <c r="Y1261" i="21"/>
  <c r="Z1261" i="21"/>
  <c r="AA1261" i="21"/>
  <c r="E1262" i="21"/>
  <c r="F1262" i="21"/>
  <c r="G1262" i="21"/>
  <c r="H1262" i="21"/>
  <c r="I1262" i="21"/>
  <c r="J1262" i="21"/>
  <c r="K1262" i="21"/>
  <c r="L1262" i="21"/>
  <c r="M1262" i="21"/>
  <c r="N1262" i="21"/>
  <c r="O1262" i="21"/>
  <c r="P1262" i="21"/>
  <c r="Q1262" i="21"/>
  <c r="R1262" i="21"/>
  <c r="S1262" i="21"/>
  <c r="T1262" i="21"/>
  <c r="U1262" i="21"/>
  <c r="V1262" i="21"/>
  <c r="W1262" i="21"/>
  <c r="X1262" i="21"/>
  <c r="Y1262" i="21"/>
  <c r="Z1262" i="21"/>
  <c r="AA1262" i="21"/>
  <c r="E1263" i="21"/>
  <c r="F1263" i="21"/>
  <c r="G1263" i="21"/>
  <c r="H1263" i="21"/>
  <c r="I1263" i="21"/>
  <c r="J1263" i="21"/>
  <c r="K1263" i="21"/>
  <c r="L1263" i="21"/>
  <c r="M1263" i="21"/>
  <c r="N1263" i="21"/>
  <c r="O1263" i="21"/>
  <c r="P1263" i="21"/>
  <c r="Q1263" i="21"/>
  <c r="R1263" i="21"/>
  <c r="S1263" i="21"/>
  <c r="T1263" i="21"/>
  <c r="U1263" i="21"/>
  <c r="V1263" i="21"/>
  <c r="W1263" i="21"/>
  <c r="Y1263" i="21" s="1"/>
  <c r="X1263" i="21"/>
  <c r="Z1263" i="21"/>
  <c r="AA1263" i="21"/>
  <c r="E1264" i="21"/>
  <c r="F1264" i="21"/>
  <c r="G1264" i="21"/>
  <c r="H1264" i="21"/>
  <c r="I1264" i="21"/>
  <c r="J1264" i="21"/>
  <c r="K1264" i="21"/>
  <c r="L1264" i="21"/>
  <c r="M1264" i="21"/>
  <c r="N1264" i="21"/>
  <c r="P1264" i="21" s="1"/>
  <c r="O1264" i="21"/>
  <c r="Q1264" i="21"/>
  <c r="R1264" i="21"/>
  <c r="S1264" i="21"/>
  <c r="T1264" i="21"/>
  <c r="U1264" i="21"/>
  <c r="V1264" i="21"/>
  <c r="W1264" i="21"/>
  <c r="Y1264" i="21" s="1"/>
  <c r="X1264" i="21"/>
  <c r="Z1264" i="21"/>
  <c r="AA1264" i="21"/>
  <c r="E1265" i="21"/>
  <c r="F1265" i="21"/>
  <c r="G1265" i="21"/>
  <c r="H1265" i="21"/>
  <c r="I1265" i="21"/>
  <c r="J1265" i="21"/>
  <c r="K1265" i="21"/>
  <c r="L1265" i="21"/>
  <c r="M1265" i="21"/>
  <c r="N1265" i="21"/>
  <c r="P1265" i="21" s="1"/>
  <c r="O1265" i="21"/>
  <c r="Q1265" i="21"/>
  <c r="R1265" i="21"/>
  <c r="S1265" i="21"/>
  <c r="T1265" i="21"/>
  <c r="U1265" i="21"/>
  <c r="V1265" i="21"/>
  <c r="W1265" i="21"/>
  <c r="X1265" i="21"/>
  <c r="Y1265" i="21" s="1"/>
  <c r="Z1265" i="21"/>
  <c r="AA1265" i="21"/>
  <c r="E1266" i="21"/>
  <c r="F1266" i="21"/>
  <c r="G1266" i="21"/>
  <c r="H1266" i="21"/>
  <c r="I1266" i="21"/>
  <c r="J1266" i="21"/>
  <c r="K1266" i="21"/>
  <c r="L1266" i="21"/>
  <c r="M1266" i="21"/>
  <c r="N1266" i="21"/>
  <c r="O1266" i="21"/>
  <c r="P1266" i="21" s="1"/>
  <c r="Q1266" i="21"/>
  <c r="R1266" i="21"/>
  <c r="S1266" i="21"/>
  <c r="T1266" i="21"/>
  <c r="U1266" i="21"/>
  <c r="V1266" i="21"/>
  <c r="W1266" i="21"/>
  <c r="X1266" i="21"/>
  <c r="Y1266" i="21"/>
  <c r="Z1266" i="21"/>
  <c r="AA1266" i="21"/>
  <c r="E1267" i="21"/>
  <c r="F1267" i="21"/>
  <c r="G1267" i="21"/>
  <c r="H1267" i="21"/>
  <c r="I1267" i="21"/>
  <c r="J1267" i="21"/>
  <c r="K1267" i="21"/>
  <c r="L1267" i="21"/>
  <c r="M1267" i="21"/>
  <c r="N1267" i="21"/>
  <c r="O1267" i="21"/>
  <c r="P1267" i="21"/>
  <c r="Q1267" i="21"/>
  <c r="R1267" i="21"/>
  <c r="S1267" i="21"/>
  <c r="T1267" i="21"/>
  <c r="U1267" i="21"/>
  <c r="V1267" i="21"/>
  <c r="W1267" i="21"/>
  <c r="Y1267" i="21" s="1"/>
  <c r="X1267" i="21"/>
  <c r="Z1267" i="21"/>
  <c r="AA1267" i="21"/>
  <c r="E1268" i="21"/>
  <c r="F1268" i="21"/>
  <c r="G1268" i="21"/>
  <c r="H1268" i="21"/>
  <c r="I1268" i="21"/>
  <c r="J1268" i="21"/>
  <c r="K1268" i="21"/>
  <c r="L1268" i="21"/>
  <c r="M1268" i="21"/>
  <c r="N1268" i="21"/>
  <c r="P1268" i="21" s="1"/>
  <c r="O1268" i="21"/>
  <c r="Q1268" i="21"/>
  <c r="R1268" i="21"/>
  <c r="S1268" i="21"/>
  <c r="T1268" i="21"/>
  <c r="U1268" i="21"/>
  <c r="V1268" i="21"/>
  <c r="W1268" i="21"/>
  <c r="Y1268" i="21" s="1"/>
  <c r="X1268" i="21"/>
  <c r="Z1268" i="21"/>
  <c r="AA1268" i="21"/>
  <c r="E1269" i="21"/>
  <c r="F1269" i="21"/>
  <c r="G1269" i="21"/>
  <c r="H1269" i="21"/>
  <c r="I1269" i="21"/>
  <c r="J1269" i="21"/>
  <c r="K1269" i="21"/>
  <c r="L1269" i="21"/>
  <c r="M1269" i="21"/>
  <c r="N1269" i="21"/>
  <c r="P1269" i="21" s="1"/>
  <c r="O1269" i="21"/>
  <c r="Q1269" i="21"/>
  <c r="R1269" i="21"/>
  <c r="S1269" i="21"/>
  <c r="T1269" i="21"/>
  <c r="U1269" i="21"/>
  <c r="V1269" i="21"/>
  <c r="W1269" i="21"/>
  <c r="X1269" i="21"/>
  <c r="Y1269" i="21"/>
  <c r="Z1269" i="21"/>
  <c r="AA1269" i="21"/>
  <c r="E1270" i="21"/>
  <c r="F1270" i="21"/>
  <c r="G1270" i="21"/>
  <c r="H1270" i="21"/>
  <c r="I1270" i="21"/>
  <c r="J1270" i="21"/>
  <c r="K1270" i="21"/>
  <c r="L1270" i="21"/>
  <c r="M1270" i="21"/>
  <c r="N1270" i="21"/>
  <c r="O1270" i="21"/>
  <c r="P1270" i="21" s="1"/>
  <c r="Q1270" i="21"/>
  <c r="R1270" i="21"/>
  <c r="S1270" i="21"/>
  <c r="T1270" i="21"/>
  <c r="U1270" i="21"/>
  <c r="V1270" i="21"/>
  <c r="W1270" i="21"/>
  <c r="X1270" i="21"/>
  <c r="Y1270" i="21"/>
  <c r="Z1270" i="21"/>
  <c r="AA1270" i="21"/>
  <c r="E1271" i="21"/>
  <c r="F1271" i="21"/>
  <c r="G1271" i="21"/>
  <c r="H1271" i="21"/>
  <c r="I1271" i="21"/>
  <c r="J1271" i="21"/>
  <c r="K1271" i="21"/>
  <c r="L1271" i="21"/>
  <c r="M1271" i="21"/>
  <c r="N1271" i="21"/>
  <c r="O1271" i="21"/>
  <c r="P1271" i="21"/>
  <c r="Q1271" i="21"/>
  <c r="R1271" i="21"/>
  <c r="S1271" i="21"/>
  <c r="T1271" i="21"/>
  <c r="U1271" i="21"/>
  <c r="V1271" i="21"/>
  <c r="W1271" i="21"/>
  <c r="Y1271" i="21" s="1"/>
  <c r="X1271" i="21"/>
  <c r="Z1271" i="21"/>
  <c r="AA1271" i="21"/>
  <c r="E1272" i="21"/>
  <c r="F1272" i="21"/>
  <c r="G1272" i="21"/>
  <c r="H1272" i="21"/>
  <c r="I1272" i="21"/>
  <c r="J1272" i="21"/>
  <c r="K1272" i="21"/>
  <c r="L1272" i="21"/>
  <c r="M1272" i="21"/>
  <c r="N1272" i="21"/>
  <c r="P1272" i="21" s="1"/>
  <c r="O1272" i="21"/>
  <c r="Q1272" i="21"/>
  <c r="R1272" i="21"/>
  <c r="S1272" i="21"/>
  <c r="T1272" i="21"/>
  <c r="U1272" i="21"/>
  <c r="V1272" i="21"/>
  <c r="W1272" i="21"/>
  <c r="Y1272" i="21" s="1"/>
  <c r="X1272" i="21"/>
  <c r="Z1272" i="21"/>
  <c r="AA1272" i="21"/>
  <c r="E1273" i="21"/>
  <c r="F1273" i="21"/>
  <c r="G1273" i="21"/>
  <c r="H1273" i="21"/>
  <c r="I1273" i="21"/>
  <c r="J1273" i="21"/>
  <c r="K1273" i="21"/>
  <c r="L1273" i="21"/>
  <c r="M1273" i="21"/>
  <c r="N1273" i="21"/>
  <c r="P1273" i="21" s="1"/>
  <c r="O1273" i="21"/>
  <c r="Q1273" i="21"/>
  <c r="R1273" i="21"/>
  <c r="S1273" i="21"/>
  <c r="T1273" i="21"/>
  <c r="U1273" i="21"/>
  <c r="V1273" i="21"/>
  <c r="W1273" i="21"/>
  <c r="X1273" i="21"/>
  <c r="Y1273" i="21" s="1"/>
  <c r="Z1273" i="21"/>
  <c r="AA1273" i="21"/>
  <c r="E1274" i="21"/>
  <c r="F1274" i="21"/>
  <c r="G1274" i="21"/>
  <c r="H1274" i="21"/>
  <c r="I1274" i="21"/>
  <c r="J1274" i="21"/>
  <c r="K1274" i="21"/>
  <c r="L1274" i="21"/>
  <c r="M1274" i="21"/>
  <c r="N1274" i="21"/>
  <c r="O1274" i="21"/>
  <c r="P1274" i="21" s="1"/>
  <c r="Q1274" i="21"/>
  <c r="R1274" i="21"/>
  <c r="S1274" i="21"/>
  <c r="T1274" i="21"/>
  <c r="U1274" i="21"/>
  <c r="V1274" i="21"/>
  <c r="W1274" i="21"/>
  <c r="X1274" i="21"/>
  <c r="Y1274" i="21"/>
  <c r="Z1274" i="21"/>
  <c r="AA1274" i="21"/>
  <c r="E1275" i="21"/>
  <c r="F1275" i="21"/>
  <c r="G1275" i="21"/>
  <c r="H1275" i="21"/>
  <c r="I1275" i="21"/>
  <c r="J1275" i="21"/>
  <c r="K1275" i="21"/>
  <c r="L1275" i="21"/>
  <c r="M1275" i="21"/>
  <c r="N1275" i="21"/>
  <c r="O1275" i="21"/>
  <c r="P1275" i="21"/>
  <c r="Q1275" i="21"/>
  <c r="R1275" i="21"/>
  <c r="S1275" i="21"/>
  <c r="T1275" i="21"/>
  <c r="U1275" i="21"/>
  <c r="V1275" i="21"/>
  <c r="W1275" i="21"/>
  <c r="Y1275" i="21" s="1"/>
  <c r="X1275" i="21"/>
  <c r="Z1275" i="21"/>
  <c r="AA1275" i="21"/>
  <c r="E1276" i="21"/>
  <c r="F1276" i="21"/>
  <c r="G1276" i="21"/>
  <c r="H1276" i="21"/>
  <c r="I1276" i="21"/>
  <c r="J1276" i="21"/>
  <c r="K1276" i="21"/>
  <c r="L1276" i="21"/>
  <c r="M1276" i="21"/>
  <c r="N1276" i="21"/>
  <c r="P1276" i="21" s="1"/>
  <c r="O1276" i="21"/>
  <c r="Q1276" i="21"/>
  <c r="R1276" i="21"/>
  <c r="S1276" i="21"/>
  <c r="T1276" i="21"/>
  <c r="U1276" i="21"/>
  <c r="V1276" i="21"/>
  <c r="W1276" i="21"/>
  <c r="Y1276" i="21" s="1"/>
  <c r="X1276" i="21"/>
  <c r="Z1276" i="21"/>
  <c r="AA1276" i="21"/>
  <c r="E1277" i="21"/>
  <c r="F1277" i="21"/>
  <c r="G1277" i="21"/>
  <c r="H1277" i="21"/>
  <c r="I1277" i="21"/>
  <c r="J1277" i="21"/>
  <c r="K1277" i="21"/>
  <c r="L1277" i="21"/>
  <c r="M1277" i="21"/>
  <c r="N1277" i="21"/>
  <c r="P1277" i="21" s="1"/>
  <c r="O1277" i="21"/>
  <c r="Q1277" i="21"/>
  <c r="R1277" i="21"/>
  <c r="S1277" i="21"/>
  <c r="T1277" i="21"/>
  <c r="U1277" i="21"/>
  <c r="V1277" i="21"/>
  <c r="W1277" i="21"/>
  <c r="X1277" i="21"/>
  <c r="Y1277" i="21" s="1"/>
  <c r="Z1277" i="21"/>
  <c r="AA1277" i="21"/>
  <c r="E1278" i="21"/>
  <c r="F1278" i="21"/>
  <c r="G1278" i="21"/>
  <c r="H1278" i="21"/>
  <c r="I1278" i="21"/>
  <c r="J1278" i="21"/>
  <c r="K1278" i="21"/>
  <c r="L1278" i="21"/>
  <c r="M1278" i="21"/>
  <c r="N1278" i="21"/>
  <c r="O1278" i="21"/>
  <c r="P1278" i="21" s="1"/>
  <c r="Q1278" i="21"/>
  <c r="R1278" i="21"/>
  <c r="S1278" i="21"/>
  <c r="T1278" i="21"/>
  <c r="U1278" i="21"/>
  <c r="V1278" i="21"/>
  <c r="W1278" i="21"/>
  <c r="X1278" i="21"/>
  <c r="Y1278" i="21"/>
  <c r="Z1278" i="21"/>
  <c r="AA1278" i="21"/>
  <c r="E1279" i="21"/>
  <c r="F1279" i="21"/>
  <c r="G1279" i="21"/>
  <c r="H1279" i="21"/>
  <c r="I1279" i="21"/>
  <c r="J1279" i="21"/>
  <c r="K1279" i="21"/>
  <c r="L1279" i="21"/>
  <c r="M1279" i="21"/>
  <c r="N1279" i="21"/>
  <c r="O1279" i="21"/>
  <c r="P1279" i="21"/>
  <c r="Q1279" i="21"/>
  <c r="R1279" i="21"/>
  <c r="S1279" i="21"/>
  <c r="T1279" i="21"/>
  <c r="U1279" i="21"/>
  <c r="V1279" i="21"/>
  <c r="W1279" i="21"/>
  <c r="Y1279" i="21" s="1"/>
  <c r="X1279" i="21"/>
  <c r="Z1279" i="21"/>
  <c r="AA1279" i="21"/>
  <c r="E1280" i="21"/>
  <c r="F1280" i="21"/>
  <c r="G1280" i="21"/>
  <c r="H1280" i="21"/>
  <c r="I1280" i="21"/>
  <c r="J1280" i="21"/>
  <c r="K1280" i="21"/>
  <c r="L1280" i="21"/>
  <c r="M1280" i="21"/>
  <c r="N1280" i="21"/>
  <c r="P1280" i="21" s="1"/>
  <c r="O1280" i="21"/>
  <c r="Q1280" i="21"/>
  <c r="R1280" i="21"/>
  <c r="S1280" i="21"/>
  <c r="T1280" i="21"/>
  <c r="U1280" i="21"/>
  <c r="V1280" i="21"/>
  <c r="W1280" i="21"/>
  <c r="Y1280" i="21" s="1"/>
  <c r="X1280" i="21"/>
  <c r="Z1280" i="21"/>
  <c r="AA1280" i="21"/>
  <c r="E1281" i="21"/>
  <c r="F1281" i="21"/>
  <c r="G1281" i="21"/>
  <c r="H1281" i="21"/>
  <c r="I1281" i="21"/>
  <c r="J1281" i="21"/>
  <c r="K1281" i="21"/>
  <c r="L1281" i="21"/>
  <c r="M1281" i="21"/>
  <c r="N1281" i="21"/>
  <c r="P1281" i="21" s="1"/>
  <c r="O1281" i="21"/>
  <c r="Q1281" i="21"/>
  <c r="R1281" i="21"/>
  <c r="S1281" i="21"/>
  <c r="T1281" i="21"/>
  <c r="U1281" i="21"/>
  <c r="V1281" i="21"/>
  <c r="W1281" i="21"/>
  <c r="X1281" i="21"/>
  <c r="Y1281" i="21" s="1"/>
  <c r="Z1281" i="21"/>
  <c r="AA1281" i="21"/>
  <c r="E1282" i="21"/>
  <c r="F1282" i="21"/>
  <c r="G1282" i="21"/>
  <c r="H1282" i="21"/>
  <c r="I1282" i="21"/>
  <c r="J1282" i="21"/>
  <c r="K1282" i="21"/>
  <c r="L1282" i="21"/>
  <c r="M1282" i="21"/>
  <c r="N1282" i="21"/>
  <c r="O1282" i="21"/>
  <c r="P1282" i="21" s="1"/>
  <c r="Q1282" i="21"/>
  <c r="R1282" i="21"/>
  <c r="S1282" i="21"/>
  <c r="T1282" i="21"/>
  <c r="U1282" i="21"/>
  <c r="V1282" i="21"/>
  <c r="W1282" i="21"/>
  <c r="X1282" i="21"/>
  <c r="Y1282" i="21"/>
  <c r="Z1282" i="21"/>
  <c r="AA1282" i="21"/>
  <c r="E1283" i="21"/>
  <c r="F1283" i="21"/>
  <c r="G1283" i="21"/>
  <c r="H1283" i="21"/>
  <c r="I1283" i="21"/>
  <c r="J1283" i="21"/>
  <c r="K1283" i="21"/>
  <c r="L1283" i="21"/>
  <c r="M1283" i="21"/>
  <c r="N1283" i="21"/>
  <c r="O1283" i="21"/>
  <c r="P1283" i="21"/>
  <c r="Q1283" i="21"/>
  <c r="R1283" i="21"/>
  <c r="S1283" i="21"/>
  <c r="T1283" i="21"/>
  <c r="U1283" i="21"/>
  <c r="V1283" i="21"/>
  <c r="W1283" i="21"/>
  <c r="Y1283" i="21" s="1"/>
  <c r="X1283" i="21"/>
  <c r="Z1283" i="21"/>
  <c r="AA1283" i="21"/>
  <c r="E1284" i="21"/>
  <c r="F1284" i="21"/>
  <c r="G1284" i="21"/>
  <c r="H1284" i="21"/>
  <c r="I1284" i="21"/>
  <c r="J1284" i="21"/>
  <c r="K1284" i="21"/>
  <c r="L1284" i="21"/>
  <c r="M1284" i="21"/>
  <c r="N1284" i="21"/>
  <c r="P1284" i="21" s="1"/>
  <c r="O1284" i="21"/>
  <c r="Q1284" i="21"/>
  <c r="R1284" i="21"/>
  <c r="S1284" i="21"/>
  <c r="T1284" i="21"/>
  <c r="U1284" i="21"/>
  <c r="V1284" i="21"/>
  <c r="W1284" i="21"/>
  <c r="Y1284" i="21" s="1"/>
  <c r="X1284" i="21"/>
  <c r="Z1284" i="21"/>
  <c r="AA1284" i="21"/>
  <c r="E1285" i="21"/>
  <c r="F1285" i="21"/>
  <c r="G1285" i="21"/>
  <c r="H1285" i="21"/>
  <c r="I1285" i="21"/>
  <c r="J1285" i="21"/>
  <c r="K1285" i="21"/>
  <c r="L1285" i="21"/>
  <c r="M1285" i="21"/>
  <c r="N1285" i="21"/>
  <c r="P1285" i="21" s="1"/>
  <c r="O1285" i="21"/>
  <c r="Q1285" i="21"/>
  <c r="R1285" i="21"/>
  <c r="S1285" i="21"/>
  <c r="T1285" i="21"/>
  <c r="U1285" i="21"/>
  <c r="V1285" i="21"/>
  <c r="W1285" i="21"/>
  <c r="X1285" i="21"/>
  <c r="Y1285" i="21" s="1"/>
  <c r="Z1285" i="21"/>
  <c r="AA1285" i="21"/>
  <c r="E1286" i="21"/>
  <c r="F1286" i="21"/>
  <c r="G1286" i="21"/>
  <c r="H1286" i="21"/>
  <c r="I1286" i="21"/>
  <c r="J1286" i="21"/>
  <c r="K1286" i="21"/>
  <c r="L1286" i="21"/>
  <c r="M1286" i="21"/>
  <c r="N1286" i="21"/>
  <c r="O1286" i="21"/>
  <c r="P1286" i="21" s="1"/>
  <c r="Q1286" i="21"/>
  <c r="R1286" i="21"/>
  <c r="S1286" i="21"/>
  <c r="T1286" i="21"/>
  <c r="U1286" i="21"/>
  <c r="V1286" i="21"/>
  <c r="W1286" i="21"/>
  <c r="X1286" i="21"/>
  <c r="Y1286" i="21"/>
  <c r="Z1286" i="21"/>
  <c r="AA1286" i="21"/>
  <c r="E1287" i="21"/>
  <c r="F1287" i="21"/>
  <c r="G1287" i="21"/>
  <c r="H1287" i="21"/>
  <c r="I1287" i="21"/>
  <c r="J1287" i="21"/>
  <c r="K1287" i="21"/>
  <c r="L1287" i="21"/>
  <c r="M1287" i="21"/>
  <c r="N1287" i="21"/>
  <c r="O1287" i="21"/>
  <c r="P1287" i="21"/>
  <c r="Q1287" i="21"/>
  <c r="R1287" i="21"/>
  <c r="S1287" i="21"/>
  <c r="T1287" i="21"/>
  <c r="U1287" i="21"/>
  <c r="V1287" i="21"/>
  <c r="W1287" i="21"/>
  <c r="Y1287" i="21" s="1"/>
  <c r="X1287" i="21"/>
  <c r="Z1287" i="21"/>
  <c r="AA1287" i="21"/>
  <c r="E1288" i="21"/>
  <c r="F1288" i="21"/>
  <c r="G1288" i="21"/>
  <c r="H1288" i="21"/>
  <c r="I1288" i="21"/>
  <c r="J1288" i="21"/>
  <c r="K1288" i="21"/>
  <c r="L1288" i="21"/>
  <c r="M1288" i="21"/>
  <c r="N1288" i="21"/>
  <c r="P1288" i="21" s="1"/>
  <c r="O1288" i="21"/>
  <c r="Q1288" i="21"/>
  <c r="R1288" i="21"/>
  <c r="S1288" i="21"/>
  <c r="T1288" i="21"/>
  <c r="U1288" i="21"/>
  <c r="V1288" i="21"/>
  <c r="W1288" i="21"/>
  <c r="Y1288" i="21" s="1"/>
  <c r="X1288" i="21"/>
  <c r="Z1288" i="21"/>
  <c r="AA1288" i="21"/>
  <c r="E1289" i="21"/>
  <c r="F1289" i="21"/>
  <c r="G1289" i="21"/>
  <c r="H1289" i="21"/>
  <c r="I1289" i="21"/>
  <c r="J1289" i="21"/>
  <c r="K1289" i="21"/>
  <c r="L1289" i="21"/>
  <c r="M1289" i="21"/>
  <c r="N1289" i="21"/>
  <c r="P1289" i="21" s="1"/>
  <c r="O1289" i="21"/>
  <c r="Q1289" i="21"/>
  <c r="R1289" i="21"/>
  <c r="S1289" i="21"/>
  <c r="T1289" i="21"/>
  <c r="U1289" i="21"/>
  <c r="V1289" i="21"/>
  <c r="W1289" i="21"/>
  <c r="X1289" i="21"/>
  <c r="Y1289" i="21" s="1"/>
  <c r="Z1289" i="21"/>
  <c r="AA1289" i="21"/>
  <c r="E1290" i="21"/>
  <c r="F1290" i="21"/>
  <c r="G1290" i="21"/>
  <c r="H1290" i="21"/>
  <c r="I1290" i="21"/>
  <c r="J1290" i="21"/>
  <c r="K1290" i="21"/>
  <c r="L1290" i="21"/>
  <c r="M1290" i="21"/>
  <c r="N1290" i="21"/>
  <c r="O1290" i="21"/>
  <c r="P1290" i="21" s="1"/>
  <c r="Q1290" i="21"/>
  <c r="R1290" i="21"/>
  <c r="S1290" i="21"/>
  <c r="T1290" i="21"/>
  <c r="U1290" i="21"/>
  <c r="V1290" i="21"/>
  <c r="W1290" i="21"/>
  <c r="X1290" i="21"/>
  <c r="Y1290" i="21"/>
  <c r="Z1290" i="21"/>
  <c r="AA1290" i="21"/>
  <c r="E1291" i="21"/>
  <c r="F1291" i="21"/>
  <c r="G1291" i="21"/>
  <c r="H1291" i="21"/>
  <c r="I1291" i="21"/>
  <c r="J1291" i="21"/>
  <c r="K1291" i="21"/>
  <c r="L1291" i="21"/>
  <c r="M1291" i="21"/>
  <c r="N1291" i="21"/>
  <c r="O1291" i="21"/>
  <c r="P1291" i="21"/>
  <c r="Q1291" i="21"/>
  <c r="R1291" i="21"/>
  <c r="S1291" i="21"/>
  <c r="T1291" i="21"/>
  <c r="U1291" i="21"/>
  <c r="V1291" i="21"/>
  <c r="W1291" i="21"/>
  <c r="Y1291" i="21" s="1"/>
  <c r="X1291" i="21"/>
  <c r="Z1291" i="21"/>
  <c r="AA1291" i="21"/>
  <c r="E1292" i="21"/>
  <c r="F1292" i="21"/>
  <c r="G1292" i="21"/>
  <c r="H1292" i="21"/>
  <c r="I1292" i="21"/>
  <c r="J1292" i="21"/>
  <c r="K1292" i="21"/>
  <c r="L1292" i="21"/>
  <c r="M1292" i="21"/>
  <c r="N1292" i="21"/>
  <c r="P1292" i="21" s="1"/>
  <c r="O1292" i="21"/>
  <c r="Q1292" i="21"/>
  <c r="R1292" i="21"/>
  <c r="S1292" i="21"/>
  <c r="T1292" i="21"/>
  <c r="U1292" i="21"/>
  <c r="V1292" i="21"/>
  <c r="W1292" i="21"/>
  <c r="Y1292" i="21" s="1"/>
  <c r="X1292" i="21"/>
  <c r="Z1292" i="21"/>
  <c r="AA1292" i="21"/>
  <c r="E1293" i="21"/>
  <c r="F1293" i="21"/>
  <c r="G1293" i="21"/>
  <c r="H1293" i="21"/>
  <c r="I1293" i="21"/>
  <c r="J1293" i="21"/>
  <c r="K1293" i="21"/>
  <c r="L1293" i="21"/>
  <c r="M1293" i="21"/>
  <c r="N1293" i="21"/>
  <c r="P1293" i="21" s="1"/>
  <c r="O1293" i="21"/>
  <c r="Q1293" i="21"/>
  <c r="R1293" i="21"/>
  <c r="S1293" i="21"/>
  <c r="T1293" i="21"/>
  <c r="U1293" i="21"/>
  <c r="V1293" i="21"/>
  <c r="W1293" i="21"/>
  <c r="X1293" i="21"/>
  <c r="Y1293" i="21"/>
  <c r="Z1293" i="21"/>
  <c r="AA1293" i="21"/>
  <c r="E1294" i="21"/>
  <c r="F1294" i="21"/>
  <c r="G1294" i="21"/>
  <c r="H1294" i="21"/>
  <c r="I1294" i="21"/>
  <c r="J1294" i="21"/>
  <c r="K1294" i="21"/>
  <c r="L1294" i="21"/>
  <c r="M1294" i="21"/>
  <c r="N1294" i="21"/>
  <c r="O1294" i="21"/>
  <c r="P1294" i="21" s="1"/>
  <c r="Q1294" i="21"/>
  <c r="R1294" i="21"/>
  <c r="S1294" i="21"/>
  <c r="T1294" i="21"/>
  <c r="U1294" i="21"/>
  <c r="V1294" i="21"/>
  <c r="W1294" i="21"/>
  <c r="X1294" i="21"/>
  <c r="Y1294" i="21"/>
  <c r="Z1294" i="21"/>
  <c r="AA1294" i="21"/>
  <c r="E1295" i="21"/>
  <c r="F1295" i="21"/>
  <c r="G1295" i="21"/>
  <c r="H1295" i="21"/>
  <c r="I1295" i="21"/>
  <c r="J1295" i="21"/>
  <c r="K1295" i="21"/>
  <c r="L1295" i="21"/>
  <c r="M1295" i="21"/>
  <c r="N1295" i="21"/>
  <c r="O1295" i="21"/>
  <c r="P1295" i="21"/>
  <c r="Q1295" i="21"/>
  <c r="R1295" i="21"/>
  <c r="S1295" i="21"/>
  <c r="T1295" i="21"/>
  <c r="U1295" i="21"/>
  <c r="V1295" i="21"/>
  <c r="W1295" i="21"/>
  <c r="Y1295" i="21" s="1"/>
  <c r="X1295" i="21"/>
  <c r="Z1295" i="21"/>
  <c r="AA1295" i="21"/>
  <c r="E1296" i="21"/>
  <c r="F1296" i="21"/>
  <c r="G1296" i="21"/>
  <c r="H1296" i="21"/>
  <c r="I1296" i="21"/>
  <c r="J1296" i="21"/>
  <c r="K1296" i="21"/>
  <c r="L1296" i="21"/>
  <c r="M1296" i="21"/>
  <c r="N1296" i="21"/>
  <c r="P1296" i="21" s="1"/>
  <c r="O1296" i="21"/>
  <c r="Q1296" i="21"/>
  <c r="R1296" i="21"/>
  <c r="S1296" i="21"/>
  <c r="T1296" i="21"/>
  <c r="U1296" i="21"/>
  <c r="V1296" i="21"/>
  <c r="W1296" i="21"/>
  <c r="Y1296" i="21" s="1"/>
  <c r="X1296" i="21"/>
  <c r="Z1296" i="21"/>
  <c r="AA1296" i="21"/>
  <c r="E1297" i="21"/>
  <c r="F1297" i="21"/>
  <c r="G1297" i="21"/>
  <c r="H1297" i="21"/>
  <c r="I1297" i="21"/>
  <c r="J1297" i="21"/>
  <c r="K1297" i="21"/>
  <c r="L1297" i="21"/>
  <c r="M1297" i="21"/>
  <c r="N1297" i="21"/>
  <c r="P1297" i="21" s="1"/>
  <c r="O1297" i="21"/>
  <c r="Q1297" i="21"/>
  <c r="R1297" i="21"/>
  <c r="S1297" i="21"/>
  <c r="T1297" i="21"/>
  <c r="U1297" i="21"/>
  <c r="V1297" i="21"/>
  <c r="W1297" i="21"/>
  <c r="X1297" i="21"/>
  <c r="Y1297" i="21" s="1"/>
  <c r="Z1297" i="21"/>
  <c r="AA1297" i="21"/>
  <c r="E1298" i="21"/>
  <c r="F1298" i="21"/>
  <c r="G1298" i="21"/>
  <c r="H1298" i="21"/>
  <c r="I1298" i="21"/>
  <c r="J1298" i="21"/>
  <c r="K1298" i="21"/>
  <c r="L1298" i="21"/>
  <c r="M1298" i="21"/>
  <c r="N1298" i="21"/>
  <c r="O1298" i="21"/>
  <c r="P1298" i="21" s="1"/>
  <c r="Q1298" i="21"/>
  <c r="R1298" i="21"/>
  <c r="S1298" i="21"/>
  <c r="T1298" i="21"/>
  <c r="U1298" i="21"/>
  <c r="V1298" i="21"/>
  <c r="W1298" i="21"/>
  <c r="X1298" i="21"/>
  <c r="Y1298" i="21"/>
  <c r="Z1298" i="21"/>
  <c r="AA1298" i="21"/>
  <c r="E1299" i="21"/>
  <c r="F1299" i="21"/>
  <c r="G1299" i="21"/>
  <c r="H1299" i="21"/>
  <c r="I1299" i="21"/>
  <c r="J1299" i="21"/>
  <c r="K1299" i="21"/>
  <c r="L1299" i="21"/>
  <c r="M1299" i="21"/>
  <c r="N1299" i="21"/>
  <c r="O1299" i="21"/>
  <c r="P1299" i="21"/>
  <c r="Q1299" i="21"/>
  <c r="R1299" i="21"/>
  <c r="S1299" i="21"/>
  <c r="T1299" i="21"/>
  <c r="U1299" i="21"/>
  <c r="V1299" i="21"/>
  <c r="W1299" i="21"/>
  <c r="Y1299" i="21" s="1"/>
  <c r="X1299" i="21"/>
  <c r="Z1299" i="21"/>
  <c r="AA1299" i="21"/>
  <c r="E1300" i="21"/>
  <c r="F1300" i="21"/>
  <c r="G1300" i="21"/>
  <c r="H1300" i="21"/>
  <c r="I1300" i="21"/>
  <c r="J1300" i="21"/>
  <c r="K1300" i="21"/>
  <c r="L1300" i="21"/>
  <c r="M1300" i="21"/>
  <c r="N1300" i="21"/>
  <c r="P1300" i="21" s="1"/>
  <c r="O1300" i="21"/>
  <c r="Q1300" i="21"/>
  <c r="R1300" i="21"/>
  <c r="S1300" i="21"/>
  <c r="T1300" i="21"/>
  <c r="U1300" i="21"/>
  <c r="V1300" i="21"/>
  <c r="W1300" i="21"/>
  <c r="Y1300" i="21" s="1"/>
  <c r="X1300" i="21"/>
  <c r="Z1300" i="21"/>
  <c r="AA1300" i="21"/>
  <c r="E1301" i="21"/>
  <c r="F1301" i="21"/>
  <c r="G1301" i="21"/>
  <c r="H1301" i="21"/>
  <c r="I1301" i="21"/>
  <c r="J1301" i="21"/>
  <c r="K1301" i="21"/>
  <c r="L1301" i="21"/>
  <c r="M1301" i="21"/>
  <c r="N1301" i="21"/>
  <c r="P1301" i="21" s="1"/>
  <c r="O1301" i="21"/>
  <c r="Q1301" i="21"/>
  <c r="R1301" i="21"/>
  <c r="S1301" i="21"/>
  <c r="T1301" i="21"/>
  <c r="U1301" i="21"/>
  <c r="V1301" i="21"/>
  <c r="W1301" i="21"/>
  <c r="X1301" i="21"/>
  <c r="Y1301" i="21" s="1"/>
  <c r="Z1301" i="21"/>
  <c r="AA1301" i="21"/>
  <c r="E1302" i="21"/>
  <c r="F1302" i="21"/>
  <c r="G1302" i="21"/>
  <c r="H1302" i="21"/>
  <c r="I1302" i="21"/>
  <c r="J1302" i="21"/>
  <c r="K1302" i="21"/>
  <c r="L1302" i="21"/>
  <c r="M1302" i="21"/>
  <c r="N1302" i="21"/>
  <c r="O1302" i="21"/>
  <c r="P1302" i="21" s="1"/>
  <c r="Q1302" i="21"/>
  <c r="R1302" i="21"/>
  <c r="S1302" i="21"/>
  <c r="T1302" i="21"/>
  <c r="U1302" i="21"/>
  <c r="V1302" i="21"/>
  <c r="W1302" i="21"/>
  <c r="X1302" i="21"/>
  <c r="Y1302" i="21"/>
  <c r="Z1302" i="21"/>
  <c r="AA1302" i="21"/>
  <c r="E1303" i="21"/>
  <c r="F1303" i="21"/>
  <c r="G1303" i="21"/>
  <c r="H1303" i="21"/>
  <c r="I1303" i="21"/>
  <c r="J1303" i="21"/>
  <c r="K1303" i="21"/>
  <c r="L1303" i="21"/>
  <c r="M1303" i="21"/>
  <c r="N1303" i="21"/>
  <c r="O1303" i="21"/>
  <c r="P1303" i="21"/>
  <c r="Q1303" i="21"/>
  <c r="R1303" i="21"/>
  <c r="S1303" i="21"/>
  <c r="T1303" i="21"/>
  <c r="U1303" i="21"/>
  <c r="V1303" i="21"/>
  <c r="W1303" i="21"/>
  <c r="Y1303" i="21" s="1"/>
  <c r="X1303" i="21"/>
  <c r="Z1303" i="21"/>
  <c r="AA1303" i="21"/>
  <c r="E1304" i="21"/>
  <c r="F1304" i="21"/>
  <c r="G1304" i="21"/>
  <c r="H1304" i="21"/>
  <c r="I1304" i="21"/>
  <c r="J1304" i="21"/>
  <c r="K1304" i="21"/>
  <c r="L1304" i="21"/>
  <c r="M1304" i="21"/>
  <c r="N1304" i="21"/>
  <c r="P1304" i="21" s="1"/>
  <c r="O1304" i="21"/>
  <c r="Q1304" i="21"/>
  <c r="R1304" i="21"/>
  <c r="S1304" i="21"/>
  <c r="T1304" i="21"/>
  <c r="U1304" i="21"/>
  <c r="V1304" i="21"/>
  <c r="W1304" i="21"/>
  <c r="Y1304" i="21" s="1"/>
  <c r="X1304" i="21"/>
  <c r="Z1304" i="21"/>
  <c r="AA1304" i="21"/>
  <c r="E1305" i="21"/>
  <c r="F1305" i="21"/>
  <c r="G1305" i="21"/>
  <c r="H1305" i="21"/>
  <c r="I1305" i="21"/>
  <c r="J1305" i="21"/>
  <c r="K1305" i="21"/>
  <c r="L1305" i="21"/>
  <c r="M1305" i="21"/>
  <c r="N1305" i="21"/>
  <c r="P1305" i="21" s="1"/>
  <c r="O1305" i="21"/>
  <c r="Q1305" i="21"/>
  <c r="R1305" i="21"/>
  <c r="S1305" i="21"/>
  <c r="T1305" i="21"/>
  <c r="U1305" i="21"/>
  <c r="V1305" i="21"/>
  <c r="W1305" i="21"/>
  <c r="X1305" i="21"/>
  <c r="Y1305" i="21" s="1"/>
  <c r="Z1305" i="21"/>
  <c r="AA1305" i="21"/>
  <c r="E1306" i="21"/>
  <c r="F1306" i="21"/>
  <c r="G1306" i="21"/>
  <c r="H1306" i="21"/>
  <c r="I1306" i="21"/>
  <c r="J1306" i="21"/>
  <c r="K1306" i="21"/>
  <c r="L1306" i="21"/>
  <c r="M1306" i="21"/>
  <c r="N1306" i="21"/>
  <c r="O1306" i="21"/>
  <c r="P1306" i="21" s="1"/>
  <c r="Q1306" i="21"/>
  <c r="R1306" i="21"/>
  <c r="S1306" i="21"/>
  <c r="T1306" i="21"/>
  <c r="U1306" i="21"/>
  <c r="V1306" i="21"/>
  <c r="W1306" i="21"/>
  <c r="X1306" i="21"/>
  <c r="Y1306" i="21"/>
  <c r="Z1306" i="21"/>
  <c r="AA1306" i="21"/>
  <c r="E1307" i="21"/>
  <c r="F1307" i="21"/>
  <c r="G1307" i="21"/>
  <c r="H1307" i="21"/>
  <c r="I1307" i="21"/>
  <c r="J1307" i="21"/>
  <c r="K1307" i="21"/>
  <c r="L1307" i="21"/>
  <c r="M1307" i="21"/>
  <c r="N1307" i="21"/>
  <c r="O1307" i="21"/>
  <c r="P1307" i="21"/>
  <c r="Q1307" i="21"/>
  <c r="R1307" i="21"/>
  <c r="S1307" i="21"/>
  <c r="T1307" i="21"/>
  <c r="U1307" i="21"/>
  <c r="V1307" i="21"/>
  <c r="W1307" i="21"/>
  <c r="Y1307" i="21" s="1"/>
  <c r="X1307" i="21"/>
  <c r="Z1307" i="21"/>
  <c r="AA1307" i="21"/>
  <c r="E1308" i="21"/>
  <c r="F1308" i="21"/>
  <c r="G1308" i="21"/>
  <c r="H1308" i="21"/>
  <c r="I1308" i="21"/>
  <c r="J1308" i="21"/>
  <c r="K1308" i="21"/>
  <c r="L1308" i="21"/>
  <c r="M1308" i="21"/>
  <c r="N1308" i="21"/>
  <c r="P1308" i="21" s="1"/>
  <c r="O1308" i="21"/>
  <c r="Q1308" i="21"/>
  <c r="R1308" i="21"/>
  <c r="S1308" i="21"/>
  <c r="T1308" i="21"/>
  <c r="U1308" i="21"/>
  <c r="V1308" i="21"/>
  <c r="W1308" i="21"/>
  <c r="Y1308" i="21" s="1"/>
  <c r="X1308" i="21"/>
  <c r="Z1308" i="21"/>
  <c r="AA1308" i="21"/>
  <c r="E1309" i="21"/>
  <c r="F1309" i="21"/>
  <c r="G1309" i="21"/>
  <c r="H1309" i="21"/>
  <c r="I1309" i="21"/>
  <c r="J1309" i="21"/>
  <c r="K1309" i="21"/>
  <c r="L1309" i="21"/>
  <c r="M1309" i="21"/>
  <c r="N1309" i="21"/>
  <c r="P1309" i="21" s="1"/>
  <c r="O1309" i="21"/>
  <c r="Q1309" i="21"/>
  <c r="R1309" i="21"/>
  <c r="S1309" i="21"/>
  <c r="T1309" i="21"/>
  <c r="U1309" i="21"/>
  <c r="V1309" i="21"/>
  <c r="W1309" i="21"/>
  <c r="X1309" i="21"/>
  <c r="Y1309" i="21"/>
  <c r="Z1309" i="21"/>
  <c r="AA1309" i="21"/>
  <c r="E1310" i="21"/>
  <c r="F1310" i="21"/>
  <c r="G1310" i="21"/>
  <c r="H1310" i="21"/>
  <c r="I1310" i="21"/>
  <c r="J1310" i="21"/>
  <c r="K1310" i="21"/>
  <c r="L1310" i="21"/>
  <c r="M1310" i="21"/>
  <c r="N1310" i="21"/>
  <c r="O1310" i="21"/>
  <c r="P1310" i="21" s="1"/>
  <c r="Q1310" i="21"/>
  <c r="R1310" i="21"/>
  <c r="S1310" i="21"/>
  <c r="T1310" i="21"/>
  <c r="U1310" i="21"/>
  <c r="V1310" i="21"/>
  <c r="W1310" i="21"/>
  <c r="X1310" i="21"/>
  <c r="Y1310" i="21"/>
  <c r="Z1310" i="21"/>
  <c r="AA1310" i="21"/>
  <c r="E1311" i="21"/>
  <c r="F1311" i="21"/>
  <c r="G1311" i="21"/>
  <c r="H1311" i="21"/>
  <c r="I1311" i="21"/>
  <c r="J1311" i="21"/>
  <c r="K1311" i="21"/>
  <c r="L1311" i="21"/>
  <c r="M1311" i="21"/>
  <c r="N1311" i="21"/>
  <c r="O1311" i="21"/>
  <c r="P1311" i="21"/>
  <c r="Q1311" i="21"/>
  <c r="R1311" i="21"/>
  <c r="S1311" i="21"/>
  <c r="T1311" i="21"/>
  <c r="U1311" i="21"/>
  <c r="V1311" i="21"/>
  <c r="W1311" i="21"/>
  <c r="Y1311" i="21" s="1"/>
  <c r="X1311" i="21"/>
  <c r="Z1311" i="21"/>
  <c r="AA1311" i="21"/>
  <c r="E1312" i="21"/>
  <c r="F1312" i="21"/>
  <c r="G1312" i="21"/>
  <c r="H1312" i="21"/>
  <c r="I1312" i="21"/>
  <c r="J1312" i="21"/>
  <c r="K1312" i="21"/>
  <c r="L1312" i="21"/>
  <c r="M1312" i="21"/>
  <c r="N1312" i="21"/>
  <c r="P1312" i="21" s="1"/>
  <c r="O1312" i="21"/>
  <c r="Q1312" i="21"/>
  <c r="R1312" i="21"/>
  <c r="S1312" i="21"/>
  <c r="T1312" i="21"/>
  <c r="U1312" i="21"/>
  <c r="V1312" i="21"/>
  <c r="W1312" i="21"/>
  <c r="Y1312" i="21" s="1"/>
  <c r="X1312" i="21"/>
  <c r="Z1312" i="21"/>
  <c r="AA1312" i="21"/>
  <c r="E1313" i="21"/>
  <c r="F1313" i="21"/>
  <c r="G1313" i="21"/>
  <c r="H1313" i="21"/>
  <c r="I1313" i="21"/>
  <c r="J1313" i="21"/>
  <c r="K1313" i="21"/>
  <c r="L1313" i="21"/>
  <c r="M1313" i="21"/>
  <c r="N1313" i="21"/>
  <c r="P1313" i="21" s="1"/>
  <c r="O1313" i="21"/>
  <c r="Q1313" i="21"/>
  <c r="R1313" i="21"/>
  <c r="S1313" i="21"/>
  <c r="T1313" i="21"/>
  <c r="U1313" i="21"/>
  <c r="V1313" i="21"/>
  <c r="W1313" i="21"/>
  <c r="X1313" i="21"/>
  <c r="Y1313" i="21" s="1"/>
  <c r="Z1313" i="21"/>
  <c r="AA1313" i="21"/>
  <c r="E1314" i="21"/>
  <c r="F1314" i="21"/>
  <c r="G1314" i="21"/>
  <c r="H1314" i="21"/>
  <c r="I1314" i="21"/>
  <c r="J1314" i="21"/>
  <c r="K1314" i="21"/>
  <c r="L1314" i="21"/>
  <c r="M1314" i="21"/>
  <c r="N1314" i="21"/>
  <c r="O1314" i="21"/>
  <c r="P1314" i="21" s="1"/>
  <c r="Q1314" i="21"/>
  <c r="R1314" i="21"/>
  <c r="S1314" i="21"/>
  <c r="T1314" i="21"/>
  <c r="U1314" i="21"/>
  <c r="V1314" i="21"/>
  <c r="W1314" i="21"/>
  <c r="X1314" i="21"/>
  <c r="Y1314" i="21"/>
  <c r="Z1314" i="21"/>
  <c r="AA1314" i="21"/>
  <c r="E1315" i="21"/>
  <c r="F1315" i="21"/>
  <c r="G1315" i="21"/>
  <c r="H1315" i="21"/>
  <c r="I1315" i="21"/>
  <c r="J1315" i="21"/>
  <c r="K1315" i="21"/>
  <c r="L1315" i="21"/>
  <c r="M1315" i="21"/>
  <c r="N1315" i="21"/>
  <c r="O1315" i="21"/>
  <c r="P1315" i="21"/>
  <c r="Q1315" i="21"/>
  <c r="R1315" i="21"/>
  <c r="S1315" i="21"/>
  <c r="T1315" i="21"/>
  <c r="U1315" i="21"/>
  <c r="V1315" i="21"/>
  <c r="W1315" i="21"/>
  <c r="Y1315" i="21" s="1"/>
  <c r="X1315" i="21"/>
  <c r="Z1315" i="21"/>
  <c r="AA1315" i="21"/>
  <c r="E1316" i="21"/>
  <c r="F1316" i="21"/>
  <c r="G1316" i="21"/>
  <c r="H1316" i="21"/>
  <c r="I1316" i="21"/>
  <c r="J1316" i="21"/>
  <c r="K1316" i="21"/>
  <c r="L1316" i="21"/>
  <c r="M1316" i="21"/>
  <c r="N1316" i="21"/>
  <c r="P1316" i="21" s="1"/>
  <c r="O1316" i="21"/>
  <c r="Q1316" i="21"/>
  <c r="R1316" i="21"/>
  <c r="S1316" i="21"/>
  <c r="T1316" i="21"/>
  <c r="U1316" i="21"/>
  <c r="V1316" i="21"/>
  <c r="W1316" i="21"/>
  <c r="Y1316" i="21" s="1"/>
  <c r="X1316" i="21"/>
  <c r="Z1316" i="21"/>
  <c r="AA1316" i="21"/>
  <c r="E1317" i="21"/>
  <c r="F1317" i="21"/>
  <c r="G1317" i="21"/>
  <c r="H1317" i="21"/>
  <c r="I1317" i="21"/>
  <c r="J1317" i="21"/>
  <c r="K1317" i="21"/>
  <c r="L1317" i="21"/>
  <c r="M1317" i="21"/>
  <c r="N1317" i="21"/>
  <c r="P1317" i="21" s="1"/>
  <c r="O1317" i="21"/>
  <c r="Q1317" i="21"/>
  <c r="R1317" i="21"/>
  <c r="S1317" i="21"/>
  <c r="T1317" i="21"/>
  <c r="U1317" i="21"/>
  <c r="V1317" i="21"/>
  <c r="W1317" i="21"/>
  <c r="X1317" i="21"/>
  <c r="Y1317" i="21" s="1"/>
  <c r="Z1317" i="21"/>
  <c r="AA1317" i="21"/>
  <c r="E1318" i="21"/>
  <c r="F1318" i="21"/>
  <c r="G1318" i="21"/>
  <c r="H1318" i="21"/>
  <c r="I1318" i="21"/>
  <c r="J1318" i="21"/>
  <c r="K1318" i="21"/>
  <c r="L1318" i="21"/>
  <c r="M1318" i="21"/>
  <c r="N1318" i="21"/>
  <c r="O1318" i="21"/>
  <c r="P1318" i="21" s="1"/>
  <c r="Q1318" i="21"/>
  <c r="R1318" i="21"/>
  <c r="S1318" i="21"/>
  <c r="T1318" i="21"/>
  <c r="U1318" i="21"/>
  <c r="V1318" i="21"/>
  <c r="W1318" i="21"/>
  <c r="X1318" i="21"/>
  <c r="Y1318" i="21"/>
  <c r="Z1318" i="21"/>
  <c r="AA1318" i="21"/>
  <c r="E1319" i="21"/>
  <c r="F1319" i="21"/>
  <c r="G1319" i="21"/>
  <c r="H1319" i="21"/>
  <c r="I1319" i="21"/>
  <c r="J1319" i="21"/>
  <c r="K1319" i="21"/>
  <c r="L1319" i="21"/>
  <c r="M1319" i="21"/>
  <c r="N1319" i="21"/>
  <c r="O1319" i="21"/>
  <c r="P1319" i="21"/>
  <c r="Q1319" i="21"/>
  <c r="R1319" i="21"/>
  <c r="S1319" i="21"/>
  <c r="T1319" i="21"/>
  <c r="U1319" i="21"/>
  <c r="V1319" i="21"/>
  <c r="W1319" i="21"/>
  <c r="Y1319" i="21" s="1"/>
  <c r="X1319" i="21"/>
  <c r="Z1319" i="21"/>
  <c r="AA1319" i="21"/>
  <c r="E1320" i="21"/>
  <c r="F1320" i="21"/>
  <c r="G1320" i="21"/>
  <c r="H1320" i="21"/>
  <c r="I1320" i="21"/>
  <c r="J1320" i="21"/>
  <c r="K1320" i="21"/>
  <c r="L1320" i="21"/>
  <c r="M1320" i="21"/>
  <c r="N1320" i="21"/>
  <c r="P1320" i="21" s="1"/>
  <c r="O1320" i="21"/>
  <c r="Q1320" i="21"/>
  <c r="R1320" i="21"/>
  <c r="S1320" i="21"/>
  <c r="T1320" i="21"/>
  <c r="U1320" i="21"/>
  <c r="V1320" i="21"/>
  <c r="W1320" i="21"/>
  <c r="Y1320" i="21" s="1"/>
  <c r="X1320" i="21"/>
  <c r="Z1320" i="21"/>
  <c r="AA1320" i="21"/>
  <c r="E1321" i="21"/>
  <c r="F1321" i="21"/>
  <c r="G1321" i="21"/>
  <c r="H1321" i="21"/>
  <c r="I1321" i="21"/>
  <c r="J1321" i="21"/>
  <c r="K1321" i="21"/>
  <c r="L1321" i="21"/>
  <c r="M1321" i="21"/>
  <c r="N1321" i="21"/>
  <c r="P1321" i="21" s="1"/>
  <c r="O1321" i="21"/>
  <c r="Q1321" i="21"/>
  <c r="R1321" i="21"/>
  <c r="S1321" i="21"/>
  <c r="T1321" i="21"/>
  <c r="U1321" i="21"/>
  <c r="V1321" i="21"/>
  <c r="W1321" i="21"/>
  <c r="X1321" i="21"/>
  <c r="Y1321" i="21" s="1"/>
  <c r="Z1321" i="21"/>
  <c r="AA1321" i="21"/>
  <c r="E1322" i="21"/>
  <c r="F1322" i="21"/>
  <c r="G1322" i="21"/>
  <c r="H1322" i="21"/>
  <c r="I1322" i="21"/>
  <c r="J1322" i="21"/>
  <c r="K1322" i="21"/>
  <c r="L1322" i="21"/>
  <c r="M1322" i="21"/>
  <c r="N1322" i="21"/>
  <c r="O1322" i="21"/>
  <c r="P1322" i="21" s="1"/>
  <c r="Q1322" i="21"/>
  <c r="R1322" i="21"/>
  <c r="S1322" i="21"/>
  <c r="T1322" i="21"/>
  <c r="U1322" i="21"/>
  <c r="V1322" i="21"/>
  <c r="W1322" i="21"/>
  <c r="X1322" i="21"/>
  <c r="Y1322" i="21"/>
  <c r="Z1322" i="21"/>
  <c r="AA1322" i="21"/>
  <c r="E1323" i="21"/>
  <c r="F1323" i="21"/>
  <c r="G1323" i="21"/>
  <c r="H1323" i="21"/>
  <c r="I1323" i="21"/>
  <c r="J1323" i="21"/>
  <c r="K1323" i="21"/>
  <c r="L1323" i="21"/>
  <c r="M1323" i="21"/>
  <c r="N1323" i="21"/>
  <c r="O1323" i="21"/>
  <c r="P1323" i="21"/>
  <c r="Q1323" i="21"/>
  <c r="R1323" i="21"/>
  <c r="S1323" i="21"/>
  <c r="T1323" i="21"/>
  <c r="U1323" i="21"/>
  <c r="V1323" i="21"/>
  <c r="W1323" i="21"/>
  <c r="Y1323" i="21" s="1"/>
  <c r="X1323" i="21"/>
  <c r="Z1323" i="21"/>
  <c r="AA1323" i="21"/>
  <c r="E1324" i="21"/>
  <c r="F1324" i="21"/>
  <c r="G1324" i="21"/>
  <c r="H1324" i="21"/>
  <c r="I1324" i="21"/>
  <c r="J1324" i="21"/>
  <c r="K1324" i="21"/>
  <c r="L1324" i="21"/>
  <c r="M1324" i="21"/>
  <c r="N1324" i="21"/>
  <c r="P1324" i="21" s="1"/>
  <c r="O1324" i="21"/>
  <c r="Q1324" i="21"/>
  <c r="R1324" i="21"/>
  <c r="S1324" i="21"/>
  <c r="T1324" i="21"/>
  <c r="U1324" i="21"/>
  <c r="V1324" i="21"/>
  <c r="W1324" i="21"/>
  <c r="Y1324" i="21" s="1"/>
  <c r="X1324" i="21"/>
  <c r="Z1324" i="21"/>
  <c r="AA1324" i="21"/>
  <c r="E1325" i="21"/>
  <c r="F1325" i="21"/>
  <c r="G1325" i="21"/>
  <c r="H1325" i="21"/>
  <c r="I1325" i="21"/>
  <c r="J1325" i="21"/>
  <c r="K1325" i="21"/>
  <c r="L1325" i="21"/>
  <c r="M1325" i="21"/>
  <c r="N1325" i="21"/>
  <c r="P1325" i="21" s="1"/>
  <c r="O1325" i="21"/>
  <c r="Q1325" i="21"/>
  <c r="R1325" i="21"/>
  <c r="S1325" i="21"/>
  <c r="T1325" i="21"/>
  <c r="U1325" i="21"/>
  <c r="V1325" i="21"/>
  <c r="W1325" i="21"/>
  <c r="X1325" i="21"/>
  <c r="Y1325" i="21"/>
  <c r="Z1325" i="21"/>
  <c r="AA1325" i="21"/>
  <c r="E1326" i="21"/>
  <c r="F1326" i="21"/>
  <c r="G1326" i="21"/>
  <c r="H1326" i="21"/>
  <c r="I1326" i="21"/>
  <c r="J1326" i="21"/>
  <c r="K1326" i="21"/>
  <c r="L1326" i="21"/>
  <c r="M1326" i="21"/>
  <c r="N1326" i="21"/>
  <c r="O1326" i="21"/>
  <c r="P1326" i="21" s="1"/>
  <c r="Q1326" i="21"/>
  <c r="R1326" i="21"/>
  <c r="S1326" i="21"/>
  <c r="T1326" i="21"/>
  <c r="U1326" i="21"/>
  <c r="V1326" i="21"/>
  <c r="W1326" i="21"/>
  <c r="X1326" i="21"/>
  <c r="Y1326" i="21"/>
  <c r="Z1326" i="21"/>
  <c r="AA1326" i="21"/>
  <c r="E1327" i="21"/>
  <c r="F1327" i="21"/>
  <c r="G1327" i="21"/>
  <c r="H1327" i="21"/>
  <c r="I1327" i="21"/>
  <c r="J1327" i="21"/>
  <c r="K1327" i="21"/>
  <c r="L1327" i="21"/>
  <c r="M1327" i="21"/>
  <c r="N1327" i="21"/>
  <c r="O1327" i="21"/>
  <c r="P1327" i="21"/>
  <c r="Q1327" i="21"/>
  <c r="R1327" i="21"/>
  <c r="S1327" i="21"/>
  <c r="T1327" i="21"/>
  <c r="U1327" i="21"/>
  <c r="V1327" i="21"/>
  <c r="W1327" i="21"/>
  <c r="Y1327" i="21" s="1"/>
  <c r="X1327" i="21"/>
  <c r="Z1327" i="21"/>
  <c r="AA1327" i="21"/>
  <c r="E1328" i="21"/>
  <c r="F1328" i="21"/>
  <c r="G1328" i="21"/>
  <c r="H1328" i="21"/>
  <c r="I1328" i="21"/>
  <c r="J1328" i="21"/>
  <c r="K1328" i="21"/>
  <c r="L1328" i="21"/>
  <c r="M1328" i="21"/>
  <c r="N1328" i="21"/>
  <c r="P1328" i="21" s="1"/>
  <c r="O1328" i="21"/>
  <c r="Q1328" i="21"/>
  <c r="R1328" i="21"/>
  <c r="S1328" i="21"/>
  <c r="T1328" i="21"/>
  <c r="U1328" i="21"/>
  <c r="V1328" i="21"/>
  <c r="W1328" i="21"/>
  <c r="Y1328" i="21" s="1"/>
  <c r="X1328" i="21"/>
  <c r="Z1328" i="21"/>
  <c r="AA1328" i="21"/>
  <c r="E1329" i="21"/>
  <c r="F1329" i="21"/>
  <c r="G1329" i="21"/>
  <c r="H1329" i="21"/>
  <c r="I1329" i="21"/>
  <c r="J1329" i="21"/>
  <c r="K1329" i="21"/>
  <c r="L1329" i="21"/>
  <c r="M1329" i="21"/>
  <c r="N1329" i="21"/>
  <c r="P1329" i="21" s="1"/>
  <c r="O1329" i="21"/>
  <c r="Q1329" i="21"/>
  <c r="R1329" i="21"/>
  <c r="S1329" i="21"/>
  <c r="T1329" i="21"/>
  <c r="U1329" i="21"/>
  <c r="V1329" i="21"/>
  <c r="W1329" i="21"/>
  <c r="X1329" i="21"/>
  <c r="Y1329" i="21" s="1"/>
  <c r="Z1329" i="21"/>
  <c r="AA1329" i="21"/>
  <c r="E1330" i="21"/>
  <c r="F1330" i="21"/>
  <c r="G1330" i="21"/>
  <c r="H1330" i="21"/>
  <c r="I1330" i="21"/>
  <c r="J1330" i="21"/>
  <c r="K1330" i="21"/>
  <c r="L1330" i="21"/>
  <c r="M1330" i="21"/>
  <c r="N1330" i="21"/>
  <c r="O1330" i="21"/>
  <c r="P1330" i="21" s="1"/>
  <c r="Q1330" i="21"/>
  <c r="R1330" i="21"/>
  <c r="S1330" i="21"/>
  <c r="T1330" i="21"/>
  <c r="U1330" i="21"/>
  <c r="V1330" i="21"/>
  <c r="W1330" i="21"/>
  <c r="X1330" i="21"/>
  <c r="Y1330" i="21"/>
  <c r="Z1330" i="21"/>
  <c r="AA1330" i="21"/>
  <c r="E1331" i="21"/>
  <c r="F1331" i="21"/>
  <c r="G1331" i="21"/>
  <c r="H1331" i="21"/>
  <c r="I1331" i="21"/>
  <c r="J1331" i="21"/>
  <c r="K1331" i="21"/>
  <c r="L1331" i="21"/>
  <c r="M1331" i="21"/>
  <c r="N1331" i="21"/>
  <c r="O1331" i="21"/>
  <c r="P1331" i="21"/>
  <c r="Q1331" i="21"/>
  <c r="R1331" i="21"/>
  <c r="S1331" i="21"/>
  <c r="T1331" i="21"/>
  <c r="U1331" i="21"/>
  <c r="V1331" i="21"/>
  <c r="W1331" i="21"/>
  <c r="Y1331" i="21" s="1"/>
  <c r="X1331" i="21"/>
  <c r="Z1331" i="21"/>
  <c r="AA1331" i="21"/>
  <c r="E1332" i="21"/>
  <c r="F1332" i="21"/>
  <c r="G1332" i="21"/>
  <c r="H1332" i="21"/>
  <c r="I1332" i="21"/>
  <c r="J1332" i="21"/>
  <c r="K1332" i="21"/>
  <c r="L1332" i="21"/>
  <c r="M1332" i="21"/>
  <c r="N1332" i="21"/>
  <c r="P1332" i="21" s="1"/>
  <c r="O1332" i="21"/>
  <c r="Q1332" i="21"/>
  <c r="R1332" i="21"/>
  <c r="S1332" i="21"/>
  <c r="T1332" i="21"/>
  <c r="U1332" i="21"/>
  <c r="V1332" i="21"/>
  <c r="W1332" i="21"/>
  <c r="Y1332" i="21" s="1"/>
  <c r="X1332" i="21"/>
  <c r="Z1332" i="21"/>
  <c r="AA1332" i="21"/>
  <c r="E1333" i="21"/>
  <c r="F1333" i="21"/>
  <c r="G1333" i="21"/>
  <c r="H1333" i="21"/>
  <c r="I1333" i="21"/>
  <c r="J1333" i="21"/>
  <c r="K1333" i="21"/>
  <c r="L1333" i="21"/>
  <c r="M1333" i="21"/>
  <c r="N1333" i="21"/>
  <c r="P1333" i="21" s="1"/>
  <c r="O1333" i="21"/>
  <c r="Q1333" i="21"/>
  <c r="R1333" i="21"/>
  <c r="S1333" i="21"/>
  <c r="T1333" i="21"/>
  <c r="U1333" i="21"/>
  <c r="V1333" i="21"/>
  <c r="W1333" i="21"/>
  <c r="X1333" i="21"/>
  <c r="Y1333" i="21" s="1"/>
  <c r="Z1333" i="21"/>
  <c r="AA1333" i="21"/>
  <c r="E1334" i="21"/>
  <c r="F1334" i="21"/>
  <c r="G1334" i="21"/>
  <c r="H1334" i="21"/>
  <c r="I1334" i="21"/>
  <c r="J1334" i="21"/>
  <c r="K1334" i="21"/>
  <c r="L1334" i="21"/>
  <c r="M1334" i="21"/>
  <c r="N1334" i="21"/>
  <c r="O1334" i="21"/>
  <c r="P1334" i="21" s="1"/>
  <c r="Q1334" i="21"/>
  <c r="R1334" i="21"/>
  <c r="S1334" i="21"/>
  <c r="T1334" i="21"/>
  <c r="U1334" i="21"/>
  <c r="V1334" i="21"/>
  <c r="W1334" i="21"/>
  <c r="X1334" i="21"/>
  <c r="Y1334" i="21"/>
  <c r="Z1334" i="21"/>
  <c r="AA1334" i="21"/>
  <c r="E1335" i="21"/>
  <c r="F1335" i="21"/>
  <c r="G1335" i="21"/>
  <c r="H1335" i="21"/>
  <c r="I1335" i="21"/>
  <c r="J1335" i="21"/>
  <c r="K1335" i="21"/>
  <c r="L1335" i="21"/>
  <c r="M1335" i="21"/>
  <c r="N1335" i="21"/>
  <c r="O1335" i="21"/>
  <c r="P1335" i="21"/>
  <c r="Q1335" i="21"/>
  <c r="R1335" i="21"/>
  <c r="S1335" i="21"/>
  <c r="T1335" i="21"/>
  <c r="U1335" i="21"/>
  <c r="V1335" i="21"/>
  <c r="W1335" i="21"/>
  <c r="Y1335" i="21" s="1"/>
  <c r="X1335" i="21"/>
  <c r="Z1335" i="21"/>
  <c r="AA1335" i="21"/>
  <c r="E1336" i="21"/>
  <c r="F1336" i="21"/>
  <c r="G1336" i="21"/>
  <c r="H1336" i="21"/>
  <c r="I1336" i="21"/>
  <c r="J1336" i="21"/>
  <c r="K1336" i="21"/>
  <c r="L1336" i="21"/>
  <c r="M1336" i="21"/>
  <c r="N1336" i="21"/>
  <c r="P1336" i="21" s="1"/>
  <c r="O1336" i="21"/>
  <c r="Q1336" i="21"/>
  <c r="R1336" i="21"/>
  <c r="S1336" i="21"/>
  <c r="T1336" i="21"/>
  <c r="U1336" i="21"/>
  <c r="V1336" i="21"/>
  <c r="W1336" i="21"/>
  <c r="Y1336" i="21" s="1"/>
  <c r="X1336" i="21"/>
  <c r="Z1336" i="21"/>
  <c r="AA1336" i="21"/>
  <c r="E1337" i="21"/>
  <c r="F1337" i="21"/>
  <c r="G1337" i="21"/>
  <c r="H1337" i="21"/>
  <c r="I1337" i="21"/>
  <c r="J1337" i="21"/>
  <c r="K1337" i="21"/>
  <c r="L1337" i="21"/>
  <c r="M1337" i="21"/>
  <c r="N1337" i="21"/>
  <c r="P1337" i="21" s="1"/>
  <c r="O1337" i="21"/>
  <c r="Q1337" i="21"/>
  <c r="R1337" i="21"/>
  <c r="S1337" i="21"/>
  <c r="T1337" i="21"/>
  <c r="U1337" i="21"/>
  <c r="V1337" i="21"/>
  <c r="W1337" i="21"/>
  <c r="X1337" i="21"/>
  <c r="Y1337" i="21" s="1"/>
  <c r="Z1337" i="21"/>
  <c r="AA1337" i="21"/>
  <c r="E1338" i="21"/>
  <c r="F1338" i="21"/>
  <c r="G1338" i="21"/>
  <c r="H1338" i="21"/>
  <c r="I1338" i="21"/>
  <c r="J1338" i="21"/>
  <c r="K1338" i="21"/>
  <c r="L1338" i="21"/>
  <c r="M1338" i="21"/>
  <c r="N1338" i="21"/>
  <c r="O1338" i="21"/>
  <c r="P1338" i="21" s="1"/>
  <c r="Q1338" i="21"/>
  <c r="R1338" i="21"/>
  <c r="S1338" i="21"/>
  <c r="T1338" i="21"/>
  <c r="U1338" i="21"/>
  <c r="V1338" i="21"/>
  <c r="W1338" i="21"/>
  <c r="X1338" i="21"/>
  <c r="Y1338" i="21"/>
  <c r="Z1338" i="21"/>
  <c r="AA1338" i="21"/>
  <c r="E1339" i="21"/>
  <c r="F1339" i="21"/>
  <c r="G1339" i="21"/>
  <c r="H1339" i="21"/>
  <c r="I1339" i="21"/>
  <c r="J1339" i="21"/>
  <c r="K1339" i="21"/>
  <c r="L1339" i="21"/>
  <c r="M1339" i="21"/>
  <c r="N1339" i="21"/>
  <c r="O1339" i="21"/>
  <c r="P1339" i="21"/>
  <c r="Q1339" i="21"/>
  <c r="R1339" i="21"/>
  <c r="S1339" i="21"/>
  <c r="T1339" i="21"/>
  <c r="U1339" i="21"/>
  <c r="V1339" i="21"/>
  <c r="W1339" i="21"/>
  <c r="Y1339" i="21" s="1"/>
  <c r="X1339" i="21"/>
  <c r="Z1339" i="21"/>
  <c r="AA1339" i="21"/>
  <c r="E1340" i="21"/>
  <c r="F1340" i="21"/>
  <c r="G1340" i="21"/>
  <c r="H1340" i="21"/>
  <c r="I1340" i="21"/>
  <c r="J1340" i="21"/>
  <c r="K1340" i="21"/>
  <c r="L1340" i="21"/>
  <c r="M1340" i="21"/>
  <c r="N1340" i="21"/>
  <c r="P1340" i="21" s="1"/>
  <c r="O1340" i="21"/>
  <c r="Q1340" i="21"/>
  <c r="R1340" i="21"/>
  <c r="S1340" i="21"/>
  <c r="T1340" i="21"/>
  <c r="U1340" i="21"/>
  <c r="V1340" i="21"/>
  <c r="W1340" i="21"/>
  <c r="Y1340" i="21" s="1"/>
  <c r="X1340" i="21"/>
  <c r="Z1340" i="21"/>
  <c r="AA1340" i="21"/>
  <c r="E1341" i="21"/>
  <c r="F1341" i="21"/>
  <c r="G1341" i="21"/>
  <c r="H1341" i="21"/>
  <c r="I1341" i="21"/>
  <c r="J1341" i="21"/>
  <c r="K1341" i="21"/>
  <c r="L1341" i="21"/>
  <c r="M1341" i="21"/>
  <c r="N1341" i="21"/>
  <c r="P1341" i="21" s="1"/>
  <c r="O1341" i="21"/>
  <c r="Q1341" i="21"/>
  <c r="R1341" i="21"/>
  <c r="S1341" i="21"/>
  <c r="T1341" i="21"/>
  <c r="U1341" i="21"/>
  <c r="V1341" i="21"/>
  <c r="W1341" i="21"/>
  <c r="X1341" i="21"/>
  <c r="Y1341" i="21" s="1"/>
  <c r="Z1341" i="21"/>
  <c r="AA1341" i="21"/>
  <c r="E1342" i="21"/>
  <c r="F1342" i="21"/>
  <c r="G1342" i="21"/>
  <c r="H1342" i="21"/>
  <c r="I1342" i="21"/>
  <c r="J1342" i="21"/>
  <c r="K1342" i="21"/>
  <c r="L1342" i="21"/>
  <c r="M1342" i="21"/>
  <c r="N1342" i="21"/>
  <c r="O1342" i="21"/>
  <c r="P1342" i="21" s="1"/>
  <c r="Q1342" i="21"/>
  <c r="R1342" i="21"/>
  <c r="S1342" i="21"/>
  <c r="T1342" i="21"/>
  <c r="U1342" i="21"/>
  <c r="V1342" i="21"/>
  <c r="W1342" i="21"/>
  <c r="X1342" i="21"/>
  <c r="Y1342" i="21"/>
  <c r="Z1342" i="21"/>
  <c r="AA1342" i="21"/>
  <c r="E1343" i="21"/>
  <c r="F1343" i="21"/>
  <c r="G1343" i="21"/>
  <c r="H1343" i="21"/>
  <c r="I1343" i="21"/>
  <c r="J1343" i="21"/>
  <c r="K1343" i="21"/>
  <c r="L1343" i="21"/>
  <c r="M1343" i="21"/>
  <c r="N1343" i="21"/>
  <c r="O1343" i="21"/>
  <c r="P1343" i="21"/>
  <c r="Q1343" i="21"/>
  <c r="R1343" i="21"/>
  <c r="S1343" i="21"/>
  <c r="T1343" i="21"/>
  <c r="U1343" i="21"/>
  <c r="V1343" i="21"/>
  <c r="W1343" i="21"/>
  <c r="Y1343" i="21" s="1"/>
  <c r="X1343" i="21"/>
  <c r="Z1343" i="21"/>
  <c r="AA1343" i="21"/>
  <c r="E1344" i="21"/>
  <c r="F1344" i="21"/>
  <c r="G1344" i="21"/>
  <c r="H1344" i="21"/>
  <c r="I1344" i="21"/>
  <c r="J1344" i="21"/>
  <c r="K1344" i="21"/>
  <c r="L1344" i="21"/>
  <c r="M1344" i="21"/>
  <c r="N1344" i="21"/>
  <c r="P1344" i="21" s="1"/>
  <c r="O1344" i="21"/>
  <c r="Q1344" i="21"/>
  <c r="R1344" i="21"/>
  <c r="S1344" i="21"/>
  <c r="T1344" i="21"/>
  <c r="U1344" i="21"/>
  <c r="V1344" i="21"/>
  <c r="W1344" i="21"/>
  <c r="Y1344" i="21" s="1"/>
  <c r="X1344" i="21"/>
  <c r="Z1344" i="21"/>
  <c r="AA1344" i="21"/>
  <c r="E1345" i="21"/>
  <c r="F1345" i="21"/>
  <c r="G1345" i="21"/>
  <c r="H1345" i="21"/>
  <c r="I1345" i="21"/>
  <c r="J1345" i="21"/>
  <c r="K1345" i="21"/>
  <c r="L1345" i="21"/>
  <c r="M1345" i="21"/>
  <c r="N1345" i="21"/>
  <c r="P1345" i="21" s="1"/>
  <c r="O1345" i="21"/>
  <c r="Q1345" i="21"/>
  <c r="R1345" i="21"/>
  <c r="S1345" i="21"/>
  <c r="T1345" i="21"/>
  <c r="U1345" i="21"/>
  <c r="V1345" i="21"/>
  <c r="W1345" i="21"/>
  <c r="X1345" i="21"/>
  <c r="Y1345" i="21" s="1"/>
  <c r="Z1345" i="21"/>
  <c r="AA1345" i="21"/>
  <c r="E1346" i="21"/>
  <c r="F1346" i="21"/>
  <c r="G1346" i="21"/>
  <c r="H1346" i="21"/>
  <c r="I1346" i="21"/>
  <c r="J1346" i="21"/>
  <c r="K1346" i="21"/>
  <c r="L1346" i="21"/>
  <c r="M1346" i="21"/>
  <c r="N1346" i="21"/>
  <c r="O1346" i="21"/>
  <c r="P1346" i="21" s="1"/>
  <c r="Q1346" i="21"/>
  <c r="R1346" i="21"/>
  <c r="S1346" i="21"/>
  <c r="T1346" i="21"/>
  <c r="U1346" i="21"/>
  <c r="V1346" i="21"/>
  <c r="W1346" i="21"/>
  <c r="X1346" i="21"/>
  <c r="Y1346" i="21"/>
  <c r="Z1346" i="21"/>
  <c r="AA1346" i="21"/>
  <c r="E1347" i="21"/>
  <c r="F1347" i="21"/>
  <c r="G1347" i="21"/>
  <c r="H1347" i="21"/>
  <c r="I1347" i="21"/>
  <c r="J1347" i="21"/>
  <c r="K1347" i="21"/>
  <c r="L1347" i="21"/>
  <c r="M1347" i="21"/>
  <c r="N1347" i="21"/>
  <c r="O1347" i="21"/>
  <c r="P1347" i="21"/>
  <c r="Q1347" i="21"/>
  <c r="R1347" i="21"/>
  <c r="S1347" i="21"/>
  <c r="T1347" i="21"/>
  <c r="U1347" i="21"/>
  <c r="V1347" i="21"/>
  <c r="W1347" i="21"/>
  <c r="Y1347" i="21" s="1"/>
  <c r="X1347" i="21"/>
  <c r="Z1347" i="21"/>
  <c r="AA1347" i="21"/>
  <c r="E1348" i="21"/>
  <c r="F1348" i="21"/>
  <c r="G1348" i="21"/>
  <c r="H1348" i="21"/>
  <c r="I1348" i="21"/>
  <c r="J1348" i="21"/>
  <c r="K1348" i="21"/>
  <c r="L1348" i="21"/>
  <c r="M1348" i="21"/>
  <c r="N1348" i="21"/>
  <c r="P1348" i="21" s="1"/>
  <c r="O1348" i="21"/>
  <c r="Q1348" i="21"/>
  <c r="R1348" i="21"/>
  <c r="S1348" i="21"/>
  <c r="T1348" i="21"/>
  <c r="U1348" i="21"/>
  <c r="V1348" i="21"/>
  <c r="W1348" i="21"/>
  <c r="Y1348" i="21" s="1"/>
  <c r="X1348" i="21"/>
  <c r="Z1348" i="21"/>
  <c r="AA1348" i="21"/>
  <c r="E1349" i="21"/>
  <c r="F1349" i="21"/>
  <c r="G1349" i="21"/>
  <c r="H1349" i="21"/>
  <c r="I1349" i="21"/>
  <c r="J1349" i="21"/>
  <c r="K1349" i="21"/>
  <c r="L1349" i="21"/>
  <c r="M1349" i="21"/>
  <c r="N1349" i="21"/>
  <c r="P1349" i="21" s="1"/>
  <c r="O1349" i="21"/>
  <c r="Q1349" i="21"/>
  <c r="R1349" i="21"/>
  <c r="S1349" i="21"/>
  <c r="T1349" i="21"/>
  <c r="U1349" i="21"/>
  <c r="V1349" i="21"/>
  <c r="W1349" i="21"/>
  <c r="X1349" i="21"/>
  <c r="Y1349" i="21" s="1"/>
  <c r="Z1349" i="21"/>
  <c r="AA1349" i="21"/>
  <c r="E1350" i="21"/>
  <c r="F1350" i="21"/>
  <c r="G1350" i="21"/>
  <c r="H1350" i="21"/>
  <c r="I1350" i="21"/>
  <c r="J1350" i="21"/>
  <c r="K1350" i="21"/>
  <c r="L1350" i="21"/>
  <c r="M1350" i="21"/>
  <c r="N1350" i="21"/>
  <c r="O1350" i="21"/>
  <c r="P1350" i="21" s="1"/>
  <c r="Q1350" i="21"/>
  <c r="R1350" i="21"/>
  <c r="S1350" i="21"/>
  <c r="T1350" i="21"/>
  <c r="U1350" i="21"/>
  <c r="V1350" i="21"/>
  <c r="W1350" i="21"/>
  <c r="X1350" i="21"/>
  <c r="Y1350" i="21"/>
  <c r="Z1350" i="21"/>
  <c r="AA1350" i="21"/>
  <c r="E1351" i="21"/>
  <c r="F1351" i="21"/>
  <c r="G1351" i="21"/>
  <c r="H1351" i="21"/>
  <c r="I1351" i="21"/>
  <c r="J1351" i="21"/>
  <c r="K1351" i="21"/>
  <c r="L1351" i="21"/>
  <c r="M1351" i="21"/>
  <c r="N1351" i="21"/>
  <c r="O1351" i="21"/>
  <c r="P1351" i="21"/>
  <c r="Q1351" i="21"/>
  <c r="R1351" i="21"/>
  <c r="S1351" i="21"/>
  <c r="T1351" i="21"/>
  <c r="U1351" i="21"/>
  <c r="V1351" i="21"/>
  <c r="W1351" i="21"/>
  <c r="Y1351" i="21" s="1"/>
  <c r="X1351" i="21"/>
  <c r="Z1351" i="21"/>
  <c r="AA1351" i="21"/>
  <c r="E1352" i="21"/>
  <c r="F1352" i="21"/>
  <c r="G1352" i="21"/>
  <c r="H1352" i="21"/>
  <c r="I1352" i="21"/>
  <c r="J1352" i="21"/>
  <c r="K1352" i="21"/>
  <c r="L1352" i="21"/>
  <c r="M1352" i="21"/>
  <c r="N1352" i="21"/>
  <c r="P1352" i="21" s="1"/>
  <c r="O1352" i="21"/>
  <c r="Q1352" i="21"/>
  <c r="R1352" i="21"/>
  <c r="S1352" i="21"/>
  <c r="T1352" i="21"/>
  <c r="U1352" i="21"/>
  <c r="V1352" i="21"/>
  <c r="W1352" i="21"/>
  <c r="Y1352" i="21" s="1"/>
  <c r="X1352" i="21"/>
  <c r="Z1352" i="21"/>
  <c r="AA1352" i="21"/>
  <c r="E1353" i="21"/>
  <c r="F1353" i="21"/>
  <c r="G1353" i="21"/>
  <c r="H1353" i="21"/>
  <c r="I1353" i="21"/>
  <c r="J1353" i="21"/>
  <c r="K1353" i="21"/>
  <c r="L1353" i="21"/>
  <c r="M1353" i="21"/>
  <c r="N1353" i="21"/>
  <c r="P1353" i="21" s="1"/>
  <c r="O1353" i="21"/>
  <c r="Q1353" i="21"/>
  <c r="R1353" i="21"/>
  <c r="S1353" i="21"/>
  <c r="T1353" i="21"/>
  <c r="U1353" i="21"/>
  <c r="V1353" i="21"/>
  <c r="W1353" i="21"/>
  <c r="X1353" i="21"/>
  <c r="Y1353" i="21" s="1"/>
  <c r="Z1353" i="21"/>
  <c r="AA1353" i="21"/>
  <c r="E1354" i="21"/>
  <c r="F1354" i="21"/>
  <c r="G1354" i="21"/>
  <c r="H1354" i="21"/>
  <c r="I1354" i="21"/>
  <c r="J1354" i="21"/>
  <c r="K1354" i="21"/>
  <c r="L1354" i="21"/>
  <c r="M1354" i="21"/>
  <c r="N1354" i="21"/>
  <c r="O1354" i="21"/>
  <c r="P1354" i="21" s="1"/>
  <c r="Q1354" i="21"/>
  <c r="R1354" i="21"/>
  <c r="S1354" i="21"/>
  <c r="T1354" i="21"/>
  <c r="U1354" i="21"/>
  <c r="V1354" i="21"/>
  <c r="W1354" i="21"/>
  <c r="X1354" i="21"/>
  <c r="Y1354" i="21"/>
  <c r="Z1354" i="21"/>
  <c r="AA1354" i="21"/>
  <c r="E1355" i="21"/>
  <c r="F1355" i="21"/>
  <c r="G1355" i="21"/>
  <c r="H1355" i="21"/>
  <c r="I1355" i="21"/>
  <c r="J1355" i="21"/>
  <c r="K1355" i="21"/>
  <c r="L1355" i="21"/>
  <c r="M1355" i="21"/>
  <c r="N1355" i="21"/>
  <c r="O1355" i="21"/>
  <c r="P1355" i="21"/>
  <c r="Q1355" i="21"/>
  <c r="R1355" i="21"/>
  <c r="S1355" i="21"/>
  <c r="T1355" i="21"/>
  <c r="U1355" i="21"/>
  <c r="V1355" i="21"/>
  <c r="W1355" i="21"/>
  <c r="Y1355" i="21" s="1"/>
  <c r="X1355" i="21"/>
  <c r="Z1355" i="21"/>
  <c r="AA1355" i="21"/>
  <c r="E1356" i="21"/>
  <c r="F1356" i="21"/>
  <c r="G1356" i="21"/>
  <c r="H1356" i="21"/>
  <c r="I1356" i="21"/>
  <c r="J1356" i="21"/>
  <c r="K1356" i="21"/>
  <c r="L1356" i="21"/>
  <c r="M1356" i="21"/>
  <c r="N1356" i="21"/>
  <c r="P1356" i="21" s="1"/>
  <c r="O1356" i="21"/>
  <c r="Q1356" i="21"/>
  <c r="R1356" i="21"/>
  <c r="S1356" i="21"/>
  <c r="T1356" i="21"/>
  <c r="U1356" i="21"/>
  <c r="V1356" i="21"/>
  <c r="W1356" i="21"/>
  <c r="Y1356" i="21" s="1"/>
  <c r="X1356" i="21"/>
  <c r="Z1356" i="21"/>
  <c r="AA1356" i="21"/>
  <c r="E1357" i="21"/>
  <c r="F1357" i="21"/>
  <c r="G1357" i="21"/>
  <c r="H1357" i="21"/>
  <c r="I1357" i="21"/>
  <c r="J1357" i="21"/>
  <c r="K1357" i="21"/>
  <c r="L1357" i="21"/>
  <c r="M1357" i="21"/>
  <c r="N1357" i="21"/>
  <c r="P1357" i="21" s="1"/>
  <c r="O1357" i="21"/>
  <c r="Q1357" i="21"/>
  <c r="R1357" i="21"/>
  <c r="S1357" i="21"/>
  <c r="T1357" i="21"/>
  <c r="U1357" i="21"/>
  <c r="V1357" i="21"/>
  <c r="W1357" i="21"/>
  <c r="X1357" i="21"/>
  <c r="Y1357" i="21"/>
  <c r="Z1357" i="21"/>
  <c r="AA1357" i="21"/>
  <c r="E1358" i="21"/>
  <c r="F1358" i="21"/>
  <c r="G1358" i="21"/>
  <c r="H1358" i="21"/>
  <c r="I1358" i="21"/>
  <c r="J1358" i="21"/>
  <c r="K1358" i="21"/>
  <c r="L1358" i="21"/>
  <c r="M1358" i="21"/>
  <c r="N1358" i="21"/>
  <c r="O1358" i="21"/>
  <c r="P1358" i="21" s="1"/>
  <c r="Q1358" i="21"/>
  <c r="R1358" i="21"/>
  <c r="S1358" i="21"/>
  <c r="T1358" i="21"/>
  <c r="U1358" i="21"/>
  <c r="V1358" i="21"/>
  <c r="W1358" i="21"/>
  <c r="X1358" i="21"/>
  <c r="Y1358" i="21"/>
  <c r="Z1358" i="21"/>
  <c r="AA1358" i="21"/>
  <c r="E1359" i="21"/>
  <c r="F1359" i="21"/>
  <c r="G1359" i="21"/>
  <c r="H1359" i="21"/>
  <c r="I1359" i="21"/>
  <c r="J1359" i="21"/>
  <c r="K1359" i="21"/>
  <c r="L1359" i="21"/>
  <c r="M1359" i="21"/>
  <c r="N1359" i="21"/>
  <c r="O1359" i="21"/>
  <c r="P1359" i="21"/>
  <c r="Q1359" i="21"/>
  <c r="R1359" i="21"/>
  <c r="S1359" i="21"/>
  <c r="T1359" i="21"/>
  <c r="U1359" i="21"/>
  <c r="V1359" i="21"/>
  <c r="W1359" i="21"/>
  <c r="Y1359" i="21" s="1"/>
  <c r="X1359" i="21"/>
  <c r="Z1359" i="21"/>
  <c r="AA1359" i="21"/>
  <c r="E1360" i="21"/>
  <c r="F1360" i="21"/>
  <c r="G1360" i="21"/>
  <c r="H1360" i="21"/>
  <c r="I1360" i="21"/>
  <c r="J1360" i="21"/>
  <c r="K1360" i="21"/>
  <c r="L1360" i="21"/>
  <c r="M1360" i="21"/>
  <c r="N1360" i="21"/>
  <c r="P1360" i="21" s="1"/>
  <c r="O1360" i="21"/>
  <c r="Q1360" i="21"/>
  <c r="R1360" i="21"/>
  <c r="S1360" i="21"/>
  <c r="T1360" i="21"/>
  <c r="U1360" i="21"/>
  <c r="V1360" i="21"/>
  <c r="W1360" i="21"/>
  <c r="Y1360" i="21" s="1"/>
  <c r="X1360" i="21"/>
  <c r="Z1360" i="21"/>
  <c r="AA1360" i="21"/>
  <c r="E1361" i="21"/>
  <c r="F1361" i="21"/>
  <c r="G1361" i="21"/>
  <c r="H1361" i="21"/>
  <c r="I1361" i="21"/>
  <c r="J1361" i="21"/>
  <c r="K1361" i="21"/>
  <c r="L1361" i="21"/>
  <c r="M1361" i="21"/>
  <c r="N1361" i="21"/>
  <c r="P1361" i="21" s="1"/>
  <c r="O1361" i="21"/>
  <c r="Q1361" i="21"/>
  <c r="R1361" i="21"/>
  <c r="S1361" i="21"/>
  <c r="T1361" i="21"/>
  <c r="U1361" i="21"/>
  <c r="V1361" i="21"/>
  <c r="W1361" i="21"/>
  <c r="X1361" i="21"/>
  <c r="Y1361" i="21" s="1"/>
  <c r="Z1361" i="21"/>
  <c r="AA1361" i="21"/>
  <c r="E1362" i="21"/>
  <c r="F1362" i="21"/>
  <c r="G1362" i="21"/>
  <c r="H1362" i="21"/>
  <c r="I1362" i="21"/>
  <c r="J1362" i="21"/>
  <c r="K1362" i="21"/>
  <c r="L1362" i="21"/>
  <c r="M1362" i="21"/>
  <c r="N1362" i="21"/>
  <c r="O1362" i="21"/>
  <c r="P1362" i="21" s="1"/>
  <c r="Q1362" i="21"/>
  <c r="R1362" i="21"/>
  <c r="S1362" i="21"/>
  <c r="T1362" i="21"/>
  <c r="U1362" i="21"/>
  <c r="V1362" i="21"/>
  <c r="W1362" i="21"/>
  <c r="X1362" i="21"/>
  <c r="Y1362" i="21"/>
  <c r="Z1362" i="21"/>
  <c r="AA1362" i="21"/>
  <c r="E1363" i="21"/>
  <c r="F1363" i="21"/>
  <c r="G1363" i="21"/>
  <c r="H1363" i="21"/>
  <c r="I1363" i="21"/>
  <c r="J1363" i="21"/>
  <c r="K1363" i="21"/>
  <c r="L1363" i="21"/>
  <c r="M1363" i="21"/>
  <c r="N1363" i="21"/>
  <c r="O1363" i="21"/>
  <c r="P1363" i="21"/>
  <c r="Q1363" i="21"/>
  <c r="R1363" i="21"/>
  <c r="S1363" i="21"/>
  <c r="T1363" i="21"/>
  <c r="U1363" i="21"/>
  <c r="V1363" i="21"/>
  <c r="W1363" i="21"/>
  <c r="Y1363" i="21" s="1"/>
  <c r="X1363" i="21"/>
  <c r="Z1363" i="21"/>
  <c r="AA1363" i="21"/>
  <c r="E1364" i="21"/>
  <c r="F1364" i="21"/>
  <c r="G1364" i="21"/>
  <c r="H1364" i="21"/>
  <c r="I1364" i="21"/>
  <c r="J1364" i="21"/>
  <c r="K1364" i="21"/>
  <c r="L1364" i="21"/>
  <c r="M1364" i="21"/>
  <c r="N1364" i="21"/>
  <c r="P1364" i="21" s="1"/>
  <c r="O1364" i="21"/>
  <c r="Q1364" i="21"/>
  <c r="R1364" i="21"/>
  <c r="S1364" i="21"/>
  <c r="T1364" i="21"/>
  <c r="U1364" i="21"/>
  <c r="V1364" i="21"/>
  <c r="W1364" i="21"/>
  <c r="Y1364" i="21" s="1"/>
  <c r="X1364" i="21"/>
  <c r="Z1364" i="21"/>
  <c r="AA1364" i="21"/>
  <c r="E1365" i="21"/>
  <c r="F1365" i="21"/>
  <c r="G1365" i="21"/>
  <c r="H1365" i="21"/>
  <c r="I1365" i="21"/>
  <c r="J1365" i="21"/>
  <c r="K1365" i="21"/>
  <c r="L1365" i="21"/>
  <c r="M1365" i="21"/>
  <c r="N1365" i="21"/>
  <c r="P1365" i="21" s="1"/>
  <c r="O1365" i="21"/>
  <c r="Q1365" i="21"/>
  <c r="R1365" i="21"/>
  <c r="S1365" i="21"/>
  <c r="T1365" i="21"/>
  <c r="U1365" i="21"/>
  <c r="V1365" i="21"/>
  <c r="W1365" i="21"/>
  <c r="X1365" i="21"/>
  <c r="Y1365" i="21" s="1"/>
  <c r="Z1365" i="21"/>
  <c r="AA1365" i="21"/>
  <c r="E1366" i="21"/>
  <c r="F1366" i="21"/>
  <c r="G1366" i="21"/>
  <c r="H1366" i="21"/>
  <c r="I1366" i="21"/>
  <c r="J1366" i="21"/>
  <c r="K1366" i="21"/>
  <c r="L1366" i="21"/>
  <c r="M1366" i="21"/>
  <c r="N1366" i="21"/>
  <c r="O1366" i="21"/>
  <c r="P1366" i="21" s="1"/>
  <c r="Q1366" i="21"/>
  <c r="R1366" i="21"/>
  <c r="S1366" i="21"/>
  <c r="T1366" i="21"/>
  <c r="U1366" i="21"/>
  <c r="V1366" i="21"/>
  <c r="W1366" i="21"/>
  <c r="X1366" i="21"/>
  <c r="Y1366" i="21"/>
  <c r="Z1366" i="21"/>
  <c r="AA1366" i="21"/>
  <c r="E1367" i="21"/>
  <c r="F1367" i="21"/>
  <c r="G1367" i="21"/>
  <c r="H1367" i="21"/>
  <c r="I1367" i="21"/>
  <c r="J1367" i="21"/>
  <c r="K1367" i="21"/>
  <c r="L1367" i="21"/>
  <c r="M1367" i="21"/>
  <c r="N1367" i="21"/>
  <c r="O1367" i="21"/>
  <c r="P1367" i="21"/>
  <c r="Q1367" i="21"/>
  <c r="R1367" i="21"/>
  <c r="S1367" i="21"/>
  <c r="T1367" i="21"/>
  <c r="U1367" i="21"/>
  <c r="V1367" i="21"/>
  <c r="W1367" i="21"/>
  <c r="Y1367" i="21" s="1"/>
  <c r="X1367" i="21"/>
  <c r="Z1367" i="21"/>
  <c r="AA1367" i="21"/>
  <c r="E1368" i="21"/>
  <c r="F1368" i="21"/>
  <c r="G1368" i="21"/>
  <c r="H1368" i="21"/>
  <c r="I1368" i="21"/>
  <c r="J1368" i="21"/>
  <c r="K1368" i="21"/>
  <c r="L1368" i="21"/>
  <c r="M1368" i="21"/>
  <c r="N1368" i="21"/>
  <c r="P1368" i="21" s="1"/>
  <c r="O1368" i="21"/>
  <c r="Q1368" i="21"/>
  <c r="R1368" i="21"/>
  <c r="S1368" i="21"/>
  <c r="T1368" i="21"/>
  <c r="U1368" i="21"/>
  <c r="V1368" i="21"/>
  <c r="W1368" i="21"/>
  <c r="Y1368" i="21" s="1"/>
  <c r="X1368" i="21"/>
  <c r="Z1368" i="21"/>
  <c r="AA1368" i="21"/>
  <c r="E1369" i="21"/>
  <c r="F1369" i="21"/>
  <c r="G1369" i="21"/>
  <c r="H1369" i="21"/>
  <c r="I1369" i="21"/>
  <c r="J1369" i="21"/>
  <c r="K1369" i="21"/>
  <c r="L1369" i="21"/>
  <c r="M1369" i="21"/>
  <c r="N1369" i="21"/>
  <c r="P1369" i="21" s="1"/>
  <c r="O1369" i="21"/>
  <c r="Q1369" i="21"/>
  <c r="R1369" i="21"/>
  <c r="S1369" i="21"/>
  <c r="T1369" i="21"/>
  <c r="U1369" i="21"/>
  <c r="V1369" i="21"/>
  <c r="W1369" i="21"/>
  <c r="X1369" i="21"/>
  <c r="Y1369" i="21" s="1"/>
  <c r="Z1369" i="21"/>
  <c r="AA1369" i="21"/>
  <c r="E1370" i="21"/>
  <c r="F1370" i="21"/>
  <c r="G1370" i="21"/>
  <c r="H1370" i="21"/>
  <c r="I1370" i="21"/>
  <c r="J1370" i="21"/>
  <c r="K1370" i="21"/>
  <c r="L1370" i="21"/>
  <c r="M1370" i="21"/>
  <c r="N1370" i="21"/>
  <c r="O1370" i="21"/>
  <c r="P1370" i="21" s="1"/>
  <c r="Q1370" i="21"/>
  <c r="R1370" i="21"/>
  <c r="S1370" i="21"/>
  <c r="T1370" i="21"/>
  <c r="U1370" i="21"/>
  <c r="V1370" i="21"/>
  <c r="W1370" i="21"/>
  <c r="X1370" i="21"/>
  <c r="Y1370" i="21"/>
  <c r="Z1370" i="21"/>
  <c r="AA1370" i="21"/>
  <c r="E1371" i="21"/>
  <c r="F1371" i="21"/>
  <c r="G1371" i="21"/>
  <c r="H1371" i="21"/>
  <c r="I1371" i="21"/>
  <c r="J1371" i="21"/>
  <c r="K1371" i="21"/>
  <c r="L1371" i="21"/>
  <c r="M1371" i="21"/>
  <c r="N1371" i="21"/>
  <c r="O1371" i="21"/>
  <c r="P1371" i="21"/>
  <c r="Q1371" i="21"/>
  <c r="R1371" i="21"/>
  <c r="S1371" i="21"/>
  <c r="T1371" i="21"/>
  <c r="U1371" i="21"/>
  <c r="V1371" i="21"/>
  <c r="W1371" i="21"/>
  <c r="Y1371" i="21" s="1"/>
  <c r="X1371" i="21"/>
  <c r="Z1371" i="21"/>
  <c r="AA1371" i="21"/>
  <c r="E1372" i="21"/>
  <c r="F1372" i="21"/>
  <c r="G1372" i="21"/>
  <c r="H1372" i="21"/>
  <c r="I1372" i="21"/>
  <c r="J1372" i="21"/>
  <c r="K1372" i="21"/>
  <c r="L1372" i="21"/>
  <c r="M1372" i="21"/>
  <c r="N1372" i="21"/>
  <c r="P1372" i="21" s="1"/>
  <c r="O1372" i="21"/>
  <c r="Q1372" i="21"/>
  <c r="R1372" i="21"/>
  <c r="S1372" i="21"/>
  <c r="T1372" i="21"/>
  <c r="U1372" i="21"/>
  <c r="V1372" i="21"/>
  <c r="W1372" i="21"/>
  <c r="Y1372" i="21" s="1"/>
  <c r="X1372" i="21"/>
  <c r="Z1372" i="21"/>
  <c r="AA1372" i="21"/>
  <c r="E1373" i="21"/>
  <c r="F1373" i="21"/>
  <c r="G1373" i="21"/>
  <c r="H1373" i="21"/>
  <c r="I1373" i="21"/>
  <c r="J1373" i="21"/>
  <c r="K1373" i="21"/>
  <c r="L1373" i="21"/>
  <c r="M1373" i="21"/>
  <c r="N1373" i="21"/>
  <c r="P1373" i="21" s="1"/>
  <c r="O1373" i="21"/>
  <c r="Q1373" i="21"/>
  <c r="R1373" i="21"/>
  <c r="S1373" i="21"/>
  <c r="T1373" i="21"/>
  <c r="U1373" i="21"/>
  <c r="V1373" i="21"/>
  <c r="W1373" i="21"/>
  <c r="X1373" i="21"/>
  <c r="Y1373" i="21" s="1"/>
  <c r="Z1373" i="21"/>
  <c r="AA1373" i="21"/>
  <c r="E1374" i="21"/>
  <c r="F1374" i="21"/>
  <c r="G1374" i="21"/>
  <c r="H1374" i="21"/>
  <c r="I1374" i="21"/>
  <c r="J1374" i="21"/>
  <c r="K1374" i="21"/>
  <c r="L1374" i="21"/>
  <c r="M1374" i="21"/>
  <c r="N1374" i="21"/>
  <c r="O1374" i="21"/>
  <c r="P1374" i="21" s="1"/>
  <c r="Q1374" i="21"/>
  <c r="R1374" i="21"/>
  <c r="S1374" i="21"/>
  <c r="T1374" i="21"/>
  <c r="U1374" i="21"/>
  <c r="V1374" i="21"/>
  <c r="W1374" i="21"/>
  <c r="X1374" i="21"/>
  <c r="Y1374" i="21"/>
  <c r="Z1374" i="21"/>
  <c r="AA1374" i="21"/>
  <c r="E1375" i="21"/>
  <c r="F1375" i="21"/>
  <c r="G1375" i="21"/>
  <c r="H1375" i="21"/>
  <c r="I1375" i="21"/>
  <c r="J1375" i="21"/>
  <c r="K1375" i="21"/>
  <c r="L1375" i="21"/>
  <c r="M1375" i="21"/>
  <c r="N1375" i="21"/>
  <c r="O1375" i="21"/>
  <c r="P1375" i="21"/>
  <c r="Q1375" i="21"/>
  <c r="R1375" i="21"/>
  <c r="S1375" i="21"/>
  <c r="T1375" i="21"/>
  <c r="U1375" i="21"/>
  <c r="V1375" i="21"/>
  <c r="W1375" i="21"/>
  <c r="Y1375" i="21" s="1"/>
  <c r="X1375" i="21"/>
  <c r="Z1375" i="21"/>
  <c r="AA1375" i="21"/>
  <c r="E1376" i="21"/>
  <c r="F1376" i="21"/>
  <c r="G1376" i="21"/>
  <c r="H1376" i="21"/>
  <c r="I1376" i="21"/>
  <c r="J1376" i="21"/>
  <c r="K1376" i="21"/>
  <c r="L1376" i="21"/>
  <c r="M1376" i="21"/>
  <c r="N1376" i="21"/>
  <c r="P1376" i="21" s="1"/>
  <c r="O1376" i="21"/>
  <c r="Q1376" i="21"/>
  <c r="R1376" i="21"/>
  <c r="S1376" i="21"/>
  <c r="T1376" i="21"/>
  <c r="U1376" i="21"/>
  <c r="V1376" i="21"/>
  <c r="W1376" i="21"/>
  <c r="Y1376" i="21" s="1"/>
  <c r="X1376" i="21"/>
  <c r="Z1376" i="21"/>
  <c r="AA1376" i="21"/>
  <c r="E1377" i="21"/>
  <c r="F1377" i="21"/>
  <c r="G1377" i="21"/>
  <c r="H1377" i="21"/>
  <c r="I1377" i="21"/>
  <c r="J1377" i="21"/>
  <c r="K1377" i="21"/>
  <c r="L1377" i="21"/>
  <c r="M1377" i="21"/>
  <c r="N1377" i="21"/>
  <c r="P1377" i="21" s="1"/>
  <c r="O1377" i="21"/>
  <c r="Q1377" i="21"/>
  <c r="R1377" i="21"/>
  <c r="S1377" i="21"/>
  <c r="T1377" i="21"/>
  <c r="U1377" i="21"/>
  <c r="V1377" i="21"/>
  <c r="W1377" i="21"/>
  <c r="X1377" i="21"/>
  <c r="Y1377" i="21" s="1"/>
  <c r="Z1377" i="21"/>
  <c r="AA1377" i="21"/>
  <c r="E1378" i="21"/>
  <c r="F1378" i="21"/>
  <c r="G1378" i="21"/>
  <c r="H1378" i="21"/>
  <c r="I1378" i="21"/>
  <c r="J1378" i="21"/>
  <c r="K1378" i="21"/>
  <c r="L1378" i="21"/>
  <c r="M1378" i="21"/>
  <c r="N1378" i="21"/>
  <c r="O1378" i="21"/>
  <c r="P1378" i="21" s="1"/>
  <c r="Q1378" i="21"/>
  <c r="R1378" i="21"/>
  <c r="S1378" i="21"/>
  <c r="T1378" i="21"/>
  <c r="U1378" i="21"/>
  <c r="V1378" i="21"/>
  <c r="W1378" i="21"/>
  <c r="X1378" i="21"/>
  <c r="Y1378" i="21"/>
  <c r="Z1378" i="21"/>
  <c r="AA1378" i="21"/>
  <c r="E1379" i="21"/>
  <c r="F1379" i="21"/>
  <c r="G1379" i="21"/>
  <c r="H1379" i="21"/>
  <c r="I1379" i="21"/>
  <c r="J1379" i="21"/>
  <c r="K1379" i="21"/>
  <c r="L1379" i="21"/>
  <c r="M1379" i="21"/>
  <c r="N1379" i="21"/>
  <c r="O1379" i="21"/>
  <c r="P1379" i="21"/>
  <c r="Q1379" i="21"/>
  <c r="R1379" i="21"/>
  <c r="S1379" i="21"/>
  <c r="T1379" i="21"/>
  <c r="U1379" i="21"/>
  <c r="V1379" i="21"/>
  <c r="W1379" i="21"/>
  <c r="Y1379" i="21" s="1"/>
  <c r="X1379" i="21"/>
  <c r="Z1379" i="21"/>
  <c r="AA1379" i="21"/>
  <c r="E1380" i="21"/>
  <c r="F1380" i="21"/>
  <c r="G1380" i="21"/>
  <c r="H1380" i="21"/>
  <c r="I1380" i="21"/>
  <c r="J1380" i="21"/>
  <c r="K1380" i="21"/>
  <c r="L1380" i="21"/>
  <c r="M1380" i="21"/>
  <c r="N1380" i="21"/>
  <c r="P1380" i="21" s="1"/>
  <c r="O1380" i="21"/>
  <c r="Q1380" i="21"/>
  <c r="R1380" i="21"/>
  <c r="S1380" i="21"/>
  <c r="T1380" i="21"/>
  <c r="U1380" i="21"/>
  <c r="V1380" i="21"/>
  <c r="W1380" i="21"/>
  <c r="Y1380" i="21" s="1"/>
  <c r="X1380" i="21"/>
  <c r="Z1380" i="21"/>
  <c r="AA1380" i="21"/>
  <c r="E1381" i="21"/>
  <c r="F1381" i="21"/>
  <c r="G1381" i="21"/>
  <c r="H1381" i="21"/>
  <c r="I1381" i="21"/>
  <c r="J1381" i="21"/>
  <c r="K1381" i="21"/>
  <c r="L1381" i="21"/>
  <c r="M1381" i="21"/>
  <c r="N1381" i="21"/>
  <c r="P1381" i="21" s="1"/>
  <c r="O1381" i="21"/>
  <c r="Q1381" i="21"/>
  <c r="R1381" i="21"/>
  <c r="S1381" i="21"/>
  <c r="T1381" i="21"/>
  <c r="U1381" i="21"/>
  <c r="V1381" i="21"/>
  <c r="W1381" i="21"/>
  <c r="X1381" i="21"/>
  <c r="Y1381" i="21" s="1"/>
  <c r="Z1381" i="21"/>
  <c r="AA1381" i="21"/>
  <c r="E1382" i="21"/>
  <c r="F1382" i="21"/>
  <c r="G1382" i="21"/>
  <c r="H1382" i="21"/>
  <c r="I1382" i="21"/>
  <c r="J1382" i="21"/>
  <c r="K1382" i="21"/>
  <c r="L1382" i="21"/>
  <c r="M1382" i="21"/>
  <c r="N1382" i="21"/>
  <c r="O1382" i="21"/>
  <c r="P1382" i="21" s="1"/>
  <c r="Q1382" i="21"/>
  <c r="R1382" i="21"/>
  <c r="S1382" i="21"/>
  <c r="T1382" i="21"/>
  <c r="U1382" i="21"/>
  <c r="V1382" i="21"/>
  <c r="W1382" i="21"/>
  <c r="X1382" i="21"/>
  <c r="Y1382" i="21"/>
  <c r="Z1382" i="21"/>
  <c r="AA1382" i="21"/>
  <c r="E1383" i="21"/>
  <c r="F1383" i="21"/>
  <c r="G1383" i="21"/>
  <c r="H1383" i="21"/>
  <c r="I1383" i="21"/>
  <c r="J1383" i="21"/>
  <c r="K1383" i="21"/>
  <c r="L1383" i="21"/>
  <c r="M1383" i="21"/>
  <c r="N1383" i="21"/>
  <c r="O1383" i="21"/>
  <c r="P1383" i="21"/>
  <c r="Q1383" i="21"/>
  <c r="R1383" i="21"/>
  <c r="S1383" i="21"/>
  <c r="T1383" i="21"/>
  <c r="U1383" i="21"/>
  <c r="V1383" i="21"/>
  <c r="W1383" i="21"/>
  <c r="Y1383" i="21" s="1"/>
  <c r="X1383" i="21"/>
  <c r="Z1383" i="21"/>
  <c r="AA1383" i="21"/>
  <c r="E1384" i="21"/>
  <c r="F1384" i="21"/>
  <c r="G1384" i="21"/>
  <c r="H1384" i="21"/>
  <c r="I1384" i="21"/>
  <c r="J1384" i="21"/>
  <c r="K1384" i="21"/>
  <c r="L1384" i="21"/>
  <c r="M1384" i="21"/>
  <c r="N1384" i="21"/>
  <c r="P1384" i="21" s="1"/>
  <c r="O1384" i="21"/>
  <c r="Q1384" i="21"/>
  <c r="R1384" i="21"/>
  <c r="S1384" i="21"/>
  <c r="T1384" i="21"/>
  <c r="U1384" i="21"/>
  <c r="V1384" i="21"/>
  <c r="W1384" i="21"/>
  <c r="Y1384" i="21" s="1"/>
  <c r="X1384" i="21"/>
  <c r="Z1384" i="21"/>
  <c r="AA1384" i="21"/>
  <c r="E1385" i="21"/>
  <c r="F1385" i="21"/>
  <c r="G1385" i="21"/>
  <c r="H1385" i="21"/>
  <c r="I1385" i="21"/>
  <c r="J1385" i="21"/>
  <c r="K1385" i="21"/>
  <c r="L1385" i="21"/>
  <c r="M1385" i="21"/>
  <c r="N1385" i="21"/>
  <c r="P1385" i="21" s="1"/>
  <c r="O1385" i="21"/>
  <c r="Q1385" i="21"/>
  <c r="R1385" i="21"/>
  <c r="S1385" i="21"/>
  <c r="T1385" i="21"/>
  <c r="U1385" i="21"/>
  <c r="V1385" i="21"/>
  <c r="W1385" i="21"/>
  <c r="X1385" i="21"/>
  <c r="Y1385" i="21" s="1"/>
  <c r="Z1385" i="21"/>
  <c r="AA1385" i="21"/>
  <c r="E1386" i="21"/>
  <c r="F1386" i="21"/>
  <c r="G1386" i="21"/>
  <c r="H1386" i="21"/>
  <c r="I1386" i="21"/>
  <c r="J1386" i="21"/>
  <c r="K1386" i="21"/>
  <c r="L1386" i="21"/>
  <c r="M1386" i="21"/>
  <c r="N1386" i="21"/>
  <c r="O1386" i="21"/>
  <c r="P1386" i="21" s="1"/>
  <c r="Q1386" i="21"/>
  <c r="R1386" i="21"/>
  <c r="S1386" i="21"/>
  <c r="T1386" i="21"/>
  <c r="U1386" i="21"/>
  <c r="V1386" i="21"/>
  <c r="W1386" i="21"/>
  <c r="X1386" i="21"/>
  <c r="Y1386" i="21"/>
  <c r="Z1386" i="21"/>
  <c r="AA1386" i="21"/>
  <c r="E1387" i="21"/>
  <c r="F1387" i="21"/>
  <c r="G1387" i="21"/>
  <c r="H1387" i="21"/>
  <c r="I1387" i="21"/>
  <c r="J1387" i="21"/>
  <c r="K1387" i="21"/>
  <c r="L1387" i="21"/>
  <c r="M1387" i="21"/>
  <c r="N1387" i="21"/>
  <c r="O1387" i="21"/>
  <c r="P1387" i="21"/>
  <c r="Q1387" i="21"/>
  <c r="R1387" i="21"/>
  <c r="S1387" i="21"/>
  <c r="T1387" i="21"/>
  <c r="U1387" i="21"/>
  <c r="V1387" i="21"/>
  <c r="W1387" i="21"/>
  <c r="Y1387" i="21" s="1"/>
  <c r="X1387" i="21"/>
  <c r="Z1387" i="21"/>
  <c r="AA1387" i="21"/>
  <c r="E1388" i="21"/>
  <c r="F1388" i="21"/>
  <c r="G1388" i="21"/>
  <c r="H1388" i="21"/>
  <c r="I1388" i="21"/>
  <c r="J1388" i="21"/>
  <c r="K1388" i="21"/>
  <c r="L1388" i="21"/>
  <c r="M1388" i="21"/>
  <c r="N1388" i="21"/>
  <c r="P1388" i="21" s="1"/>
  <c r="O1388" i="21"/>
  <c r="Q1388" i="21"/>
  <c r="R1388" i="21"/>
  <c r="S1388" i="21"/>
  <c r="T1388" i="21"/>
  <c r="U1388" i="21"/>
  <c r="V1388" i="21"/>
  <c r="W1388" i="21"/>
  <c r="Y1388" i="21" s="1"/>
  <c r="X1388" i="21"/>
  <c r="Z1388" i="21"/>
  <c r="AA1388" i="21"/>
  <c r="E1389" i="21"/>
  <c r="F1389" i="21"/>
  <c r="G1389" i="21"/>
  <c r="H1389" i="21"/>
  <c r="I1389" i="21"/>
  <c r="J1389" i="21"/>
  <c r="K1389" i="21"/>
  <c r="L1389" i="21"/>
  <c r="M1389" i="21"/>
  <c r="N1389" i="21"/>
  <c r="P1389" i="21" s="1"/>
  <c r="O1389" i="21"/>
  <c r="Q1389" i="21"/>
  <c r="R1389" i="21"/>
  <c r="S1389" i="21"/>
  <c r="T1389" i="21"/>
  <c r="U1389" i="21"/>
  <c r="V1389" i="21"/>
  <c r="W1389" i="21"/>
  <c r="X1389" i="21"/>
  <c r="Y1389" i="21" s="1"/>
  <c r="Z1389" i="21"/>
  <c r="AA1389" i="21"/>
  <c r="E1390" i="21"/>
  <c r="F1390" i="21"/>
  <c r="G1390" i="21"/>
  <c r="H1390" i="21"/>
  <c r="I1390" i="21"/>
  <c r="J1390" i="21"/>
  <c r="K1390" i="21"/>
  <c r="L1390" i="21"/>
  <c r="M1390" i="21"/>
  <c r="N1390" i="21"/>
  <c r="O1390" i="21"/>
  <c r="P1390" i="21" s="1"/>
  <c r="Q1390" i="21"/>
  <c r="R1390" i="21"/>
  <c r="S1390" i="21"/>
  <c r="T1390" i="21"/>
  <c r="U1390" i="21"/>
  <c r="V1390" i="21"/>
  <c r="W1390" i="21"/>
  <c r="X1390" i="21"/>
  <c r="Y1390" i="21"/>
  <c r="Z1390" i="21"/>
  <c r="AA1390" i="21"/>
  <c r="E1391" i="21"/>
  <c r="F1391" i="21"/>
  <c r="G1391" i="21"/>
  <c r="H1391" i="21"/>
  <c r="I1391" i="21"/>
  <c r="J1391" i="21"/>
  <c r="K1391" i="21"/>
  <c r="L1391" i="21"/>
  <c r="M1391" i="21"/>
  <c r="N1391" i="21"/>
  <c r="O1391" i="21"/>
  <c r="P1391" i="21"/>
  <c r="Q1391" i="21"/>
  <c r="R1391" i="21"/>
  <c r="S1391" i="21"/>
  <c r="T1391" i="21"/>
  <c r="U1391" i="21"/>
  <c r="V1391" i="21"/>
  <c r="W1391" i="21"/>
  <c r="Y1391" i="21" s="1"/>
  <c r="X1391" i="21"/>
  <c r="Z1391" i="21"/>
  <c r="AA1391" i="21"/>
  <c r="E1392" i="21"/>
  <c r="F1392" i="21"/>
  <c r="G1392" i="21"/>
  <c r="H1392" i="21"/>
  <c r="I1392" i="21"/>
  <c r="J1392" i="21"/>
  <c r="K1392" i="21"/>
  <c r="L1392" i="21"/>
  <c r="M1392" i="21"/>
  <c r="N1392" i="21"/>
  <c r="P1392" i="21" s="1"/>
  <c r="O1392" i="21"/>
  <c r="Q1392" i="21"/>
  <c r="R1392" i="21"/>
  <c r="S1392" i="21"/>
  <c r="T1392" i="21"/>
  <c r="U1392" i="21"/>
  <c r="V1392" i="21"/>
  <c r="W1392" i="21"/>
  <c r="Y1392" i="21" s="1"/>
  <c r="X1392" i="21"/>
  <c r="Z1392" i="21"/>
  <c r="AA1392" i="21"/>
  <c r="E1393" i="21"/>
  <c r="F1393" i="21"/>
  <c r="G1393" i="21"/>
  <c r="H1393" i="21"/>
  <c r="I1393" i="21"/>
  <c r="J1393" i="21"/>
  <c r="K1393" i="21"/>
  <c r="L1393" i="21"/>
  <c r="M1393" i="21"/>
  <c r="N1393" i="21"/>
  <c r="P1393" i="21" s="1"/>
  <c r="O1393" i="21"/>
  <c r="Q1393" i="21"/>
  <c r="R1393" i="21"/>
  <c r="S1393" i="21"/>
  <c r="T1393" i="21"/>
  <c r="U1393" i="21"/>
  <c r="V1393" i="21"/>
  <c r="W1393" i="21"/>
  <c r="X1393" i="21"/>
  <c r="Y1393" i="21" s="1"/>
  <c r="Z1393" i="21"/>
  <c r="AA1393" i="21"/>
  <c r="E1394" i="21"/>
  <c r="F1394" i="21"/>
  <c r="G1394" i="21"/>
  <c r="H1394" i="21"/>
  <c r="I1394" i="21"/>
  <c r="J1394" i="21"/>
  <c r="K1394" i="21"/>
  <c r="L1394" i="21"/>
  <c r="M1394" i="21"/>
  <c r="N1394" i="21"/>
  <c r="O1394" i="21"/>
  <c r="P1394" i="21" s="1"/>
  <c r="Q1394" i="21"/>
  <c r="R1394" i="21"/>
  <c r="S1394" i="21"/>
  <c r="T1394" i="21"/>
  <c r="U1394" i="21"/>
  <c r="V1394" i="21"/>
  <c r="W1394" i="21"/>
  <c r="X1394" i="21"/>
  <c r="Y1394" i="21"/>
  <c r="Z1394" i="21"/>
  <c r="AA1394" i="21"/>
  <c r="E1395" i="21"/>
  <c r="F1395" i="21"/>
  <c r="G1395" i="21"/>
  <c r="H1395" i="21"/>
  <c r="I1395" i="21"/>
  <c r="J1395" i="21"/>
  <c r="K1395" i="21"/>
  <c r="L1395" i="21"/>
  <c r="M1395" i="21"/>
  <c r="N1395" i="21"/>
  <c r="O1395" i="21"/>
  <c r="P1395" i="21"/>
  <c r="Q1395" i="21"/>
  <c r="R1395" i="21"/>
  <c r="S1395" i="21"/>
  <c r="T1395" i="21"/>
  <c r="U1395" i="21"/>
  <c r="V1395" i="21"/>
  <c r="W1395" i="21"/>
  <c r="Y1395" i="21" s="1"/>
  <c r="X1395" i="21"/>
  <c r="Z1395" i="21"/>
  <c r="AA1395" i="21"/>
  <c r="E1396" i="21"/>
  <c r="F1396" i="21"/>
  <c r="G1396" i="21"/>
  <c r="H1396" i="21"/>
  <c r="I1396" i="21"/>
  <c r="J1396" i="21"/>
  <c r="K1396" i="21"/>
  <c r="L1396" i="21"/>
  <c r="M1396" i="21"/>
  <c r="N1396" i="21"/>
  <c r="P1396" i="21" s="1"/>
  <c r="O1396" i="21"/>
  <c r="Q1396" i="21"/>
  <c r="R1396" i="21"/>
  <c r="S1396" i="21"/>
  <c r="T1396" i="21"/>
  <c r="U1396" i="21"/>
  <c r="V1396" i="21"/>
  <c r="W1396" i="21"/>
  <c r="Y1396" i="21" s="1"/>
  <c r="X1396" i="21"/>
  <c r="Z1396" i="21"/>
  <c r="AA1396" i="21"/>
  <c r="E1397" i="21"/>
  <c r="F1397" i="21"/>
  <c r="G1397" i="21"/>
  <c r="H1397" i="21"/>
  <c r="I1397" i="21"/>
  <c r="J1397" i="21"/>
  <c r="K1397" i="21"/>
  <c r="L1397" i="21"/>
  <c r="M1397" i="21"/>
  <c r="N1397" i="21"/>
  <c r="P1397" i="21" s="1"/>
  <c r="O1397" i="21"/>
  <c r="Q1397" i="21"/>
  <c r="R1397" i="21"/>
  <c r="S1397" i="21"/>
  <c r="T1397" i="21"/>
  <c r="U1397" i="21"/>
  <c r="V1397" i="21"/>
  <c r="W1397" i="21"/>
  <c r="X1397" i="21"/>
  <c r="Y1397" i="21" s="1"/>
  <c r="Z1397" i="21"/>
  <c r="AA1397" i="21"/>
  <c r="E1398" i="21"/>
  <c r="F1398" i="21"/>
  <c r="G1398" i="21"/>
  <c r="H1398" i="21"/>
  <c r="I1398" i="21"/>
  <c r="J1398" i="21"/>
  <c r="K1398" i="21"/>
  <c r="L1398" i="21"/>
  <c r="M1398" i="21"/>
  <c r="N1398" i="21"/>
  <c r="O1398" i="21"/>
  <c r="P1398" i="21" s="1"/>
  <c r="Q1398" i="21"/>
  <c r="R1398" i="21"/>
  <c r="S1398" i="21"/>
  <c r="T1398" i="21"/>
  <c r="U1398" i="21"/>
  <c r="V1398" i="21"/>
  <c r="W1398" i="21"/>
  <c r="X1398" i="21"/>
  <c r="Y1398" i="21"/>
  <c r="Z1398" i="21"/>
  <c r="AA1398" i="21"/>
  <c r="E1399" i="21"/>
  <c r="F1399" i="21"/>
  <c r="G1399" i="21"/>
  <c r="H1399" i="21"/>
  <c r="I1399" i="21"/>
  <c r="J1399" i="21"/>
  <c r="K1399" i="21"/>
  <c r="L1399" i="21"/>
  <c r="M1399" i="21"/>
  <c r="N1399" i="21"/>
  <c r="O1399" i="21"/>
  <c r="P1399" i="21"/>
  <c r="Q1399" i="21"/>
  <c r="R1399" i="21"/>
  <c r="S1399" i="21"/>
  <c r="T1399" i="21"/>
  <c r="U1399" i="21"/>
  <c r="V1399" i="21"/>
  <c r="W1399" i="21"/>
  <c r="Y1399" i="21" s="1"/>
  <c r="X1399" i="21"/>
  <c r="Z1399" i="21"/>
  <c r="AA1399" i="21"/>
  <c r="E1400" i="21"/>
  <c r="F1400" i="21"/>
  <c r="G1400" i="21"/>
  <c r="H1400" i="21"/>
  <c r="I1400" i="21"/>
  <c r="J1400" i="21"/>
  <c r="K1400" i="21"/>
  <c r="L1400" i="21"/>
  <c r="M1400" i="21"/>
  <c r="N1400" i="21"/>
  <c r="P1400" i="21" s="1"/>
  <c r="O1400" i="21"/>
  <c r="Q1400" i="21"/>
  <c r="R1400" i="21"/>
  <c r="S1400" i="21"/>
  <c r="T1400" i="21"/>
  <c r="U1400" i="21"/>
  <c r="V1400" i="21"/>
  <c r="W1400" i="21"/>
  <c r="Y1400" i="21" s="1"/>
  <c r="X1400" i="21"/>
  <c r="Z1400" i="21"/>
  <c r="AA1400" i="21"/>
  <c r="E1401" i="21"/>
  <c r="F1401" i="21"/>
  <c r="G1401" i="21"/>
  <c r="H1401" i="21"/>
  <c r="I1401" i="21"/>
  <c r="J1401" i="21"/>
  <c r="K1401" i="21"/>
  <c r="L1401" i="21"/>
  <c r="M1401" i="21"/>
  <c r="N1401" i="21"/>
  <c r="P1401" i="21" s="1"/>
  <c r="O1401" i="21"/>
  <c r="Q1401" i="21"/>
  <c r="R1401" i="21"/>
  <c r="S1401" i="21"/>
  <c r="T1401" i="21"/>
  <c r="U1401" i="21"/>
  <c r="V1401" i="21"/>
  <c r="W1401" i="21"/>
  <c r="X1401" i="21"/>
  <c r="Y1401" i="21"/>
  <c r="Z1401" i="21"/>
  <c r="AA1401" i="21"/>
  <c r="E1402" i="21"/>
  <c r="F1402" i="21"/>
  <c r="G1402" i="21"/>
  <c r="H1402" i="21"/>
  <c r="I1402" i="21"/>
  <c r="J1402" i="21"/>
  <c r="K1402" i="21"/>
  <c r="L1402" i="21"/>
  <c r="M1402" i="21"/>
  <c r="N1402" i="21"/>
  <c r="O1402" i="21"/>
  <c r="P1402" i="21" s="1"/>
  <c r="Q1402" i="21"/>
  <c r="R1402" i="21"/>
  <c r="S1402" i="21"/>
  <c r="T1402" i="21"/>
  <c r="U1402" i="21"/>
  <c r="V1402" i="21"/>
  <c r="W1402" i="21"/>
  <c r="X1402" i="21"/>
  <c r="Y1402" i="21"/>
  <c r="Z1402" i="21"/>
  <c r="AA1402" i="21"/>
  <c r="E1403" i="21"/>
  <c r="F1403" i="21"/>
  <c r="G1403" i="21"/>
  <c r="H1403" i="21"/>
  <c r="I1403" i="21"/>
  <c r="J1403" i="21"/>
  <c r="K1403" i="21"/>
  <c r="L1403" i="21"/>
  <c r="M1403" i="21"/>
  <c r="N1403" i="21"/>
  <c r="O1403" i="21"/>
  <c r="P1403" i="21"/>
  <c r="Q1403" i="21"/>
  <c r="R1403" i="21"/>
  <c r="S1403" i="21"/>
  <c r="T1403" i="21"/>
  <c r="U1403" i="21"/>
  <c r="V1403" i="21"/>
  <c r="W1403" i="21"/>
  <c r="Y1403" i="21" s="1"/>
  <c r="X1403" i="21"/>
  <c r="Z1403" i="21"/>
  <c r="AA1403" i="21"/>
  <c r="E1404" i="21"/>
  <c r="F1404" i="21"/>
  <c r="G1404" i="21"/>
  <c r="H1404" i="21"/>
  <c r="I1404" i="21"/>
  <c r="J1404" i="21"/>
  <c r="K1404" i="21"/>
  <c r="L1404" i="21"/>
  <c r="M1404" i="21"/>
  <c r="N1404" i="21"/>
  <c r="P1404" i="21" s="1"/>
  <c r="O1404" i="21"/>
  <c r="Q1404" i="21"/>
  <c r="R1404" i="21"/>
  <c r="S1404" i="21"/>
  <c r="T1404" i="21"/>
  <c r="U1404" i="21"/>
  <c r="V1404" i="21"/>
  <c r="W1404" i="21"/>
  <c r="Y1404" i="21" s="1"/>
  <c r="X1404" i="21"/>
  <c r="Z1404" i="21"/>
  <c r="AA1404" i="21"/>
  <c r="E1405" i="21"/>
  <c r="F1405" i="21"/>
  <c r="G1405" i="21"/>
  <c r="H1405" i="21"/>
  <c r="I1405" i="21"/>
  <c r="J1405" i="21"/>
  <c r="K1405" i="21"/>
  <c r="L1405" i="21"/>
  <c r="M1405" i="21"/>
  <c r="N1405" i="21"/>
  <c r="P1405" i="21" s="1"/>
  <c r="O1405" i="21"/>
  <c r="Q1405" i="21"/>
  <c r="R1405" i="21"/>
  <c r="S1405" i="21"/>
  <c r="T1405" i="21"/>
  <c r="U1405" i="21"/>
  <c r="V1405" i="21"/>
  <c r="W1405" i="21"/>
  <c r="X1405" i="21"/>
  <c r="Y1405" i="21" s="1"/>
  <c r="Z1405" i="21"/>
  <c r="AA1405" i="21"/>
  <c r="E1406" i="21"/>
  <c r="F1406" i="21"/>
  <c r="G1406" i="21"/>
  <c r="H1406" i="21"/>
  <c r="I1406" i="21"/>
  <c r="J1406" i="21"/>
  <c r="K1406" i="21"/>
  <c r="L1406" i="21"/>
  <c r="M1406" i="21"/>
  <c r="N1406" i="21"/>
  <c r="O1406" i="21"/>
  <c r="P1406" i="21" s="1"/>
  <c r="Q1406" i="21"/>
  <c r="R1406" i="21"/>
  <c r="S1406" i="21"/>
  <c r="T1406" i="21"/>
  <c r="U1406" i="21"/>
  <c r="V1406" i="21"/>
  <c r="W1406" i="21"/>
  <c r="X1406" i="21"/>
  <c r="Y1406" i="21"/>
  <c r="Z1406" i="21"/>
  <c r="AA1406" i="21"/>
  <c r="E1407" i="21"/>
  <c r="F1407" i="21"/>
  <c r="G1407" i="21"/>
  <c r="H1407" i="21"/>
  <c r="I1407" i="21"/>
  <c r="J1407" i="21"/>
  <c r="K1407" i="21"/>
  <c r="L1407" i="21"/>
  <c r="M1407" i="21"/>
  <c r="N1407" i="21"/>
  <c r="O1407" i="21"/>
  <c r="P1407" i="21"/>
  <c r="Q1407" i="21"/>
  <c r="R1407" i="21"/>
  <c r="S1407" i="21"/>
  <c r="T1407" i="21"/>
  <c r="U1407" i="21"/>
  <c r="V1407" i="21"/>
  <c r="W1407" i="21"/>
  <c r="Y1407" i="21" s="1"/>
  <c r="X1407" i="21"/>
  <c r="Z1407" i="21"/>
  <c r="AA1407" i="21"/>
  <c r="E1408" i="21"/>
  <c r="F1408" i="21"/>
  <c r="G1408" i="21"/>
  <c r="H1408" i="21"/>
  <c r="I1408" i="21"/>
  <c r="J1408" i="21"/>
  <c r="K1408" i="21"/>
  <c r="L1408" i="21"/>
  <c r="M1408" i="21"/>
  <c r="N1408" i="21"/>
  <c r="P1408" i="21" s="1"/>
  <c r="O1408" i="21"/>
  <c r="Q1408" i="21"/>
  <c r="R1408" i="21"/>
  <c r="S1408" i="21"/>
  <c r="T1408" i="21"/>
  <c r="U1408" i="21"/>
  <c r="V1408" i="21"/>
  <c r="W1408" i="21"/>
  <c r="Y1408" i="21" s="1"/>
  <c r="X1408" i="21"/>
  <c r="Z1408" i="21"/>
  <c r="AA1408" i="21"/>
  <c r="E1409" i="21"/>
  <c r="F1409" i="21"/>
  <c r="G1409" i="21"/>
  <c r="H1409" i="21"/>
  <c r="I1409" i="21"/>
  <c r="J1409" i="21"/>
  <c r="K1409" i="21"/>
  <c r="L1409" i="21"/>
  <c r="M1409" i="21"/>
  <c r="N1409" i="21"/>
  <c r="P1409" i="21" s="1"/>
  <c r="O1409" i="21"/>
  <c r="Q1409" i="21"/>
  <c r="R1409" i="21"/>
  <c r="S1409" i="21"/>
  <c r="T1409" i="21"/>
  <c r="U1409" i="21"/>
  <c r="V1409" i="21"/>
  <c r="W1409" i="21"/>
  <c r="X1409" i="21"/>
  <c r="Y1409" i="21" s="1"/>
  <c r="Z1409" i="21"/>
  <c r="AA1409" i="21"/>
  <c r="E1410" i="21"/>
  <c r="F1410" i="21"/>
  <c r="G1410" i="21"/>
  <c r="H1410" i="21"/>
  <c r="I1410" i="21"/>
  <c r="J1410" i="21"/>
  <c r="K1410" i="21"/>
  <c r="L1410" i="21"/>
  <c r="M1410" i="21"/>
  <c r="N1410" i="21"/>
  <c r="O1410" i="21"/>
  <c r="P1410" i="21" s="1"/>
  <c r="Q1410" i="21"/>
  <c r="R1410" i="21"/>
  <c r="S1410" i="21"/>
  <c r="T1410" i="21"/>
  <c r="U1410" i="21"/>
  <c r="V1410" i="21"/>
  <c r="W1410" i="21"/>
  <c r="X1410" i="21"/>
  <c r="Y1410" i="21"/>
  <c r="Z1410" i="21"/>
  <c r="AA1410" i="21"/>
  <c r="E1411" i="21"/>
  <c r="F1411" i="21"/>
  <c r="G1411" i="21"/>
  <c r="H1411" i="21"/>
  <c r="I1411" i="21"/>
  <c r="J1411" i="21"/>
  <c r="K1411" i="21"/>
  <c r="L1411" i="21"/>
  <c r="M1411" i="21"/>
  <c r="N1411" i="21"/>
  <c r="O1411" i="21"/>
  <c r="P1411" i="21"/>
  <c r="Q1411" i="21"/>
  <c r="R1411" i="21"/>
  <c r="S1411" i="21"/>
  <c r="T1411" i="21"/>
  <c r="U1411" i="21"/>
  <c r="V1411" i="21"/>
  <c r="W1411" i="21"/>
  <c r="Y1411" i="21" s="1"/>
  <c r="X1411" i="21"/>
  <c r="Z1411" i="21"/>
  <c r="AA1411" i="21"/>
  <c r="E1412" i="21"/>
  <c r="F1412" i="21"/>
  <c r="G1412" i="21"/>
  <c r="H1412" i="21"/>
  <c r="I1412" i="21"/>
  <c r="J1412" i="21"/>
  <c r="K1412" i="21"/>
  <c r="L1412" i="21"/>
  <c r="M1412" i="21"/>
  <c r="N1412" i="21"/>
  <c r="P1412" i="21" s="1"/>
  <c r="O1412" i="21"/>
  <c r="Q1412" i="21"/>
  <c r="R1412" i="21"/>
  <c r="S1412" i="21"/>
  <c r="T1412" i="21"/>
  <c r="U1412" i="21"/>
  <c r="V1412" i="21"/>
  <c r="W1412" i="21"/>
  <c r="Y1412" i="21" s="1"/>
  <c r="X1412" i="21"/>
  <c r="Z1412" i="21"/>
  <c r="AA1412" i="21"/>
  <c r="E1413" i="21"/>
  <c r="F1413" i="21"/>
  <c r="G1413" i="21"/>
  <c r="H1413" i="21"/>
  <c r="I1413" i="21"/>
  <c r="J1413" i="21"/>
  <c r="K1413" i="21"/>
  <c r="L1413" i="21"/>
  <c r="M1413" i="21"/>
  <c r="N1413" i="21"/>
  <c r="P1413" i="21" s="1"/>
  <c r="O1413" i="21"/>
  <c r="Q1413" i="21"/>
  <c r="R1413" i="21"/>
  <c r="S1413" i="21"/>
  <c r="T1413" i="21"/>
  <c r="U1413" i="21"/>
  <c r="V1413" i="21"/>
  <c r="W1413" i="21"/>
  <c r="X1413" i="21"/>
  <c r="Y1413" i="21" s="1"/>
  <c r="Z1413" i="21"/>
  <c r="AA1413" i="21"/>
  <c r="E1414" i="21"/>
  <c r="F1414" i="21"/>
  <c r="G1414" i="21"/>
  <c r="H1414" i="21"/>
  <c r="I1414" i="21"/>
  <c r="J1414" i="21"/>
  <c r="K1414" i="21"/>
  <c r="L1414" i="21"/>
  <c r="M1414" i="21"/>
  <c r="N1414" i="21"/>
  <c r="O1414" i="21"/>
  <c r="P1414" i="21" s="1"/>
  <c r="Q1414" i="21"/>
  <c r="R1414" i="21"/>
  <c r="S1414" i="21"/>
  <c r="T1414" i="21"/>
  <c r="U1414" i="21"/>
  <c r="V1414" i="21"/>
  <c r="W1414" i="21"/>
  <c r="X1414" i="21"/>
  <c r="Y1414" i="21"/>
  <c r="Z1414" i="21"/>
  <c r="AA1414" i="21"/>
  <c r="E1415" i="21"/>
  <c r="F1415" i="21"/>
  <c r="G1415" i="21"/>
  <c r="H1415" i="21"/>
  <c r="I1415" i="21"/>
  <c r="J1415" i="21"/>
  <c r="K1415" i="21"/>
  <c r="L1415" i="21"/>
  <c r="M1415" i="21"/>
  <c r="N1415" i="21"/>
  <c r="O1415" i="21"/>
  <c r="P1415" i="21"/>
  <c r="Q1415" i="21"/>
  <c r="R1415" i="21"/>
  <c r="S1415" i="21"/>
  <c r="T1415" i="21"/>
  <c r="U1415" i="21"/>
  <c r="V1415" i="21"/>
  <c r="W1415" i="21"/>
  <c r="Y1415" i="21" s="1"/>
  <c r="X1415" i="21"/>
  <c r="Z1415" i="21"/>
  <c r="AA1415" i="21"/>
  <c r="E1416" i="21"/>
  <c r="F1416" i="21"/>
  <c r="G1416" i="21"/>
  <c r="H1416" i="21"/>
  <c r="I1416" i="21"/>
  <c r="J1416" i="21"/>
  <c r="K1416" i="21"/>
  <c r="L1416" i="21"/>
  <c r="M1416" i="21"/>
  <c r="N1416" i="21"/>
  <c r="P1416" i="21" s="1"/>
  <c r="O1416" i="21"/>
  <c r="Q1416" i="21"/>
  <c r="R1416" i="21"/>
  <c r="S1416" i="21"/>
  <c r="T1416" i="21"/>
  <c r="U1416" i="21"/>
  <c r="V1416" i="21"/>
  <c r="W1416" i="21"/>
  <c r="Y1416" i="21" s="1"/>
  <c r="X1416" i="21"/>
  <c r="Z1416" i="21"/>
  <c r="AA1416" i="21"/>
  <c r="E1417" i="21"/>
  <c r="F1417" i="21"/>
  <c r="G1417" i="21"/>
  <c r="H1417" i="21"/>
  <c r="I1417" i="21"/>
  <c r="J1417" i="21"/>
  <c r="K1417" i="21"/>
  <c r="L1417" i="21"/>
  <c r="M1417" i="21"/>
  <c r="N1417" i="21"/>
  <c r="P1417" i="21" s="1"/>
  <c r="O1417" i="21"/>
  <c r="Q1417" i="21"/>
  <c r="R1417" i="21"/>
  <c r="S1417" i="21"/>
  <c r="T1417" i="21"/>
  <c r="U1417" i="21"/>
  <c r="V1417" i="21"/>
  <c r="W1417" i="21"/>
  <c r="X1417" i="21"/>
  <c r="Y1417" i="21" s="1"/>
  <c r="Z1417" i="21"/>
  <c r="AA1417" i="21"/>
  <c r="E1418" i="21"/>
  <c r="F1418" i="21"/>
  <c r="G1418" i="21"/>
  <c r="H1418" i="21"/>
  <c r="I1418" i="21"/>
  <c r="J1418" i="21"/>
  <c r="K1418" i="21"/>
  <c r="L1418" i="21"/>
  <c r="M1418" i="21"/>
  <c r="N1418" i="21"/>
  <c r="O1418" i="21"/>
  <c r="P1418" i="21" s="1"/>
  <c r="Q1418" i="21"/>
  <c r="R1418" i="21"/>
  <c r="S1418" i="21"/>
  <c r="T1418" i="21"/>
  <c r="U1418" i="21"/>
  <c r="V1418" i="21"/>
  <c r="W1418" i="21"/>
  <c r="X1418" i="21"/>
  <c r="Y1418" i="21"/>
  <c r="Z1418" i="21"/>
  <c r="AA1418" i="21"/>
  <c r="E1419" i="21"/>
  <c r="F1419" i="21"/>
  <c r="G1419" i="21"/>
  <c r="H1419" i="21"/>
  <c r="I1419" i="21"/>
  <c r="J1419" i="21"/>
  <c r="K1419" i="21"/>
  <c r="L1419" i="21"/>
  <c r="M1419" i="21"/>
  <c r="N1419" i="21"/>
  <c r="O1419" i="21"/>
  <c r="P1419" i="21"/>
  <c r="Q1419" i="21"/>
  <c r="R1419" i="21"/>
  <c r="S1419" i="21"/>
  <c r="T1419" i="21"/>
  <c r="U1419" i="21"/>
  <c r="V1419" i="21"/>
  <c r="W1419" i="21"/>
  <c r="Y1419" i="21" s="1"/>
  <c r="X1419" i="21"/>
  <c r="Z1419" i="21"/>
  <c r="AA1419" i="21"/>
  <c r="E1420" i="21"/>
  <c r="F1420" i="21"/>
  <c r="G1420" i="21"/>
  <c r="H1420" i="21"/>
  <c r="I1420" i="21"/>
  <c r="J1420" i="21"/>
  <c r="K1420" i="21"/>
  <c r="L1420" i="21"/>
  <c r="M1420" i="21"/>
  <c r="N1420" i="21"/>
  <c r="P1420" i="21" s="1"/>
  <c r="O1420" i="21"/>
  <c r="Q1420" i="21"/>
  <c r="R1420" i="21"/>
  <c r="S1420" i="21"/>
  <c r="T1420" i="21"/>
  <c r="U1420" i="21"/>
  <c r="V1420" i="21"/>
  <c r="W1420" i="21"/>
  <c r="Y1420" i="21" s="1"/>
  <c r="X1420" i="21"/>
  <c r="Z1420" i="21"/>
  <c r="AA1420" i="21"/>
  <c r="E1421" i="21"/>
  <c r="F1421" i="21"/>
  <c r="G1421" i="21"/>
  <c r="H1421" i="21"/>
  <c r="I1421" i="21"/>
  <c r="J1421" i="21"/>
  <c r="K1421" i="21"/>
  <c r="L1421" i="21"/>
  <c r="M1421" i="21"/>
  <c r="N1421" i="21"/>
  <c r="P1421" i="21" s="1"/>
  <c r="O1421" i="21"/>
  <c r="Q1421" i="21"/>
  <c r="R1421" i="21"/>
  <c r="S1421" i="21"/>
  <c r="T1421" i="21"/>
  <c r="U1421" i="21"/>
  <c r="V1421" i="21"/>
  <c r="W1421" i="21"/>
  <c r="X1421" i="21"/>
  <c r="Y1421" i="21" s="1"/>
  <c r="Z1421" i="21"/>
  <c r="AA1421" i="21"/>
  <c r="E1422" i="21"/>
  <c r="F1422" i="21"/>
  <c r="G1422" i="21"/>
  <c r="H1422" i="21"/>
  <c r="I1422" i="21"/>
  <c r="J1422" i="21"/>
  <c r="K1422" i="21"/>
  <c r="L1422" i="21"/>
  <c r="M1422" i="21"/>
  <c r="N1422" i="21"/>
  <c r="O1422" i="21"/>
  <c r="P1422" i="21" s="1"/>
  <c r="Q1422" i="21"/>
  <c r="R1422" i="21"/>
  <c r="S1422" i="21"/>
  <c r="T1422" i="21"/>
  <c r="U1422" i="21"/>
  <c r="V1422" i="21"/>
  <c r="W1422" i="21"/>
  <c r="X1422" i="21"/>
  <c r="Y1422" i="21"/>
  <c r="Z1422" i="21"/>
  <c r="AA1422" i="21"/>
  <c r="E1423" i="21"/>
  <c r="F1423" i="21"/>
  <c r="G1423" i="21"/>
  <c r="H1423" i="21"/>
  <c r="I1423" i="21"/>
  <c r="J1423" i="21"/>
  <c r="K1423" i="21"/>
  <c r="L1423" i="21"/>
  <c r="M1423" i="21"/>
  <c r="N1423" i="21"/>
  <c r="O1423" i="21"/>
  <c r="P1423" i="21"/>
  <c r="Q1423" i="21"/>
  <c r="R1423" i="21"/>
  <c r="S1423" i="21"/>
  <c r="T1423" i="21"/>
  <c r="U1423" i="21"/>
  <c r="V1423" i="21"/>
  <c r="W1423" i="21"/>
  <c r="Y1423" i="21" s="1"/>
  <c r="X1423" i="21"/>
  <c r="Z1423" i="21"/>
  <c r="AA1423" i="21"/>
  <c r="E1424" i="21"/>
  <c r="F1424" i="21"/>
  <c r="G1424" i="21"/>
  <c r="H1424" i="21"/>
  <c r="I1424" i="21"/>
  <c r="J1424" i="21"/>
  <c r="K1424" i="21"/>
  <c r="L1424" i="21"/>
  <c r="M1424" i="21"/>
  <c r="N1424" i="21"/>
  <c r="P1424" i="21" s="1"/>
  <c r="O1424" i="21"/>
  <c r="Q1424" i="21"/>
  <c r="R1424" i="21"/>
  <c r="S1424" i="21"/>
  <c r="T1424" i="21"/>
  <c r="U1424" i="21"/>
  <c r="V1424" i="21"/>
  <c r="W1424" i="21"/>
  <c r="Y1424" i="21" s="1"/>
  <c r="X1424" i="21"/>
  <c r="Z1424" i="21"/>
  <c r="AA1424" i="21"/>
  <c r="E1425" i="21"/>
  <c r="F1425" i="21"/>
  <c r="G1425" i="21"/>
  <c r="H1425" i="21"/>
  <c r="I1425" i="21"/>
  <c r="J1425" i="21"/>
  <c r="K1425" i="21"/>
  <c r="L1425" i="21"/>
  <c r="M1425" i="21"/>
  <c r="N1425" i="21"/>
  <c r="P1425" i="21" s="1"/>
  <c r="O1425" i="21"/>
  <c r="Q1425" i="21"/>
  <c r="R1425" i="21"/>
  <c r="S1425" i="21"/>
  <c r="T1425" i="21"/>
  <c r="U1425" i="21"/>
  <c r="V1425" i="21"/>
  <c r="W1425" i="21"/>
  <c r="X1425" i="21"/>
  <c r="Y1425" i="21"/>
  <c r="Z1425" i="21"/>
  <c r="AA1425" i="21"/>
  <c r="E1426" i="21"/>
  <c r="F1426" i="21"/>
  <c r="G1426" i="21"/>
  <c r="H1426" i="21"/>
  <c r="I1426" i="21"/>
  <c r="J1426" i="21"/>
  <c r="K1426" i="21"/>
  <c r="L1426" i="21"/>
  <c r="M1426" i="21"/>
  <c r="N1426" i="21"/>
  <c r="O1426" i="21"/>
  <c r="P1426" i="21" s="1"/>
  <c r="Q1426" i="21"/>
  <c r="R1426" i="21"/>
  <c r="S1426" i="21"/>
  <c r="T1426" i="21"/>
  <c r="U1426" i="21"/>
  <c r="V1426" i="21"/>
  <c r="W1426" i="21"/>
  <c r="X1426" i="21"/>
  <c r="Y1426" i="21"/>
  <c r="Z1426" i="21"/>
  <c r="AA1426" i="21"/>
  <c r="E1427" i="21"/>
  <c r="F1427" i="21"/>
  <c r="G1427" i="21"/>
  <c r="H1427" i="21"/>
  <c r="I1427" i="21"/>
  <c r="J1427" i="21"/>
  <c r="K1427" i="21"/>
  <c r="L1427" i="21"/>
  <c r="M1427" i="21"/>
  <c r="N1427" i="21"/>
  <c r="O1427" i="21"/>
  <c r="P1427" i="21"/>
  <c r="Q1427" i="21"/>
  <c r="R1427" i="21"/>
  <c r="S1427" i="21"/>
  <c r="T1427" i="21"/>
  <c r="U1427" i="21"/>
  <c r="V1427" i="21"/>
  <c r="W1427" i="21"/>
  <c r="Y1427" i="21" s="1"/>
  <c r="X1427" i="21"/>
  <c r="Z1427" i="21"/>
  <c r="AA1427" i="21"/>
  <c r="E1428" i="21"/>
  <c r="F1428" i="21"/>
  <c r="G1428" i="21"/>
  <c r="H1428" i="21"/>
  <c r="I1428" i="21"/>
  <c r="J1428" i="21"/>
  <c r="K1428" i="21"/>
  <c r="L1428" i="21"/>
  <c r="M1428" i="21"/>
  <c r="N1428" i="21"/>
  <c r="P1428" i="21" s="1"/>
  <c r="O1428" i="21"/>
  <c r="Q1428" i="21"/>
  <c r="R1428" i="21"/>
  <c r="S1428" i="21"/>
  <c r="T1428" i="21"/>
  <c r="U1428" i="21"/>
  <c r="V1428" i="21"/>
  <c r="W1428" i="21"/>
  <c r="Y1428" i="21" s="1"/>
  <c r="X1428" i="21"/>
  <c r="Z1428" i="21"/>
  <c r="AA1428" i="21"/>
  <c r="E1429" i="21"/>
  <c r="F1429" i="21"/>
  <c r="G1429" i="21"/>
  <c r="H1429" i="21"/>
  <c r="I1429" i="21"/>
  <c r="J1429" i="21"/>
  <c r="K1429" i="21"/>
  <c r="L1429" i="21"/>
  <c r="M1429" i="21"/>
  <c r="N1429" i="21"/>
  <c r="P1429" i="21" s="1"/>
  <c r="O1429" i="21"/>
  <c r="Q1429" i="21"/>
  <c r="R1429" i="21"/>
  <c r="S1429" i="21"/>
  <c r="T1429" i="21"/>
  <c r="U1429" i="21"/>
  <c r="V1429" i="21"/>
  <c r="W1429" i="21"/>
  <c r="X1429" i="21"/>
  <c r="Y1429" i="21" s="1"/>
  <c r="Z1429" i="21"/>
  <c r="AA1429" i="21"/>
  <c r="E1430" i="21"/>
  <c r="F1430" i="21"/>
  <c r="G1430" i="21"/>
  <c r="H1430" i="21"/>
  <c r="I1430" i="21"/>
  <c r="J1430" i="21"/>
  <c r="K1430" i="21"/>
  <c r="L1430" i="21"/>
  <c r="M1430" i="21"/>
  <c r="N1430" i="21"/>
  <c r="O1430" i="21"/>
  <c r="P1430" i="21" s="1"/>
  <c r="Q1430" i="21"/>
  <c r="R1430" i="21"/>
  <c r="S1430" i="21"/>
  <c r="T1430" i="21"/>
  <c r="U1430" i="21"/>
  <c r="V1430" i="21"/>
  <c r="W1430" i="21"/>
  <c r="X1430" i="21"/>
  <c r="Y1430" i="21"/>
  <c r="Z1430" i="21"/>
  <c r="AA1430" i="21"/>
  <c r="E1431" i="21"/>
  <c r="F1431" i="21"/>
  <c r="G1431" i="21"/>
  <c r="H1431" i="21"/>
  <c r="I1431" i="21"/>
  <c r="J1431" i="21"/>
  <c r="K1431" i="21"/>
  <c r="L1431" i="21"/>
  <c r="M1431" i="21"/>
  <c r="N1431" i="21"/>
  <c r="O1431" i="21"/>
  <c r="P1431" i="21"/>
  <c r="Q1431" i="21"/>
  <c r="R1431" i="21"/>
  <c r="S1431" i="21"/>
  <c r="T1431" i="21"/>
  <c r="U1431" i="21"/>
  <c r="V1431" i="21"/>
  <c r="W1431" i="21"/>
  <c r="Y1431" i="21" s="1"/>
  <c r="X1431" i="21"/>
  <c r="Z1431" i="21"/>
  <c r="AA1431" i="21"/>
  <c r="E1432" i="21"/>
  <c r="F1432" i="21"/>
  <c r="G1432" i="21"/>
  <c r="H1432" i="21"/>
  <c r="I1432" i="21"/>
  <c r="J1432" i="21"/>
  <c r="K1432" i="21"/>
  <c r="L1432" i="21"/>
  <c r="M1432" i="21"/>
  <c r="N1432" i="21"/>
  <c r="P1432" i="21" s="1"/>
  <c r="O1432" i="21"/>
  <c r="Q1432" i="21"/>
  <c r="R1432" i="21"/>
  <c r="S1432" i="21"/>
  <c r="T1432" i="21"/>
  <c r="U1432" i="21"/>
  <c r="V1432" i="21"/>
  <c r="W1432" i="21"/>
  <c r="Y1432" i="21" s="1"/>
  <c r="X1432" i="21"/>
  <c r="Z1432" i="21"/>
  <c r="AA1432" i="21"/>
  <c r="E1433" i="21"/>
  <c r="F1433" i="21"/>
  <c r="G1433" i="21"/>
  <c r="H1433" i="21"/>
  <c r="I1433" i="21"/>
  <c r="J1433" i="21"/>
  <c r="K1433" i="21"/>
  <c r="L1433" i="21"/>
  <c r="M1433" i="21"/>
  <c r="N1433" i="21"/>
  <c r="P1433" i="21" s="1"/>
  <c r="O1433" i="21"/>
  <c r="Q1433" i="21"/>
  <c r="R1433" i="21"/>
  <c r="S1433" i="21"/>
  <c r="T1433" i="21"/>
  <c r="U1433" i="21"/>
  <c r="V1433" i="21"/>
  <c r="W1433" i="21"/>
  <c r="X1433" i="21"/>
  <c r="Y1433" i="21" s="1"/>
  <c r="Z1433" i="21"/>
  <c r="AA1433" i="21"/>
  <c r="E1434" i="21"/>
  <c r="F1434" i="21"/>
  <c r="G1434" i="21"/>
  <c r="H1434" i="21"/>
  <c r="I1434" i="21"/>
  <c r="J1434" i="21"/>
  <c r="K1434" i="21"/>
  <c r="L1434" i="21"/>
  <c r="M1434" i="21"/>
  <c r="N1434" i="21"/>
  <c r="O1434" i="21"/>
  <c r="P1434" i="21" s="1"/>
  <c r="Q1434" i="21"/>
  <c r="R1434" i="21"/>
  <c r="S1434" i="21"/>
  <c r="T1434" i="21"/>
  <c r="U1434" i="21"/>
  <c r="V1434" i="21"/>
  <c r="W1434" i="21"/>
  <c r="X1434" i="21"/>
  <c r="Y1434" i="21"/>
  <c r="Z1434" i="21"/>
  <c r="AA1434" i="21"/>
  <c r="E1435" i="21"/>
  <c r="F1435" i="21"/>
  <c r="G1435" i="21"/>
  <c r="H1435" i="21"/>
  <c r="I1435" i="21"/>
  <c r="J1435" i="21"/>
  <c r="K1435" i="21"/>
  <c r="L1435" i="21"/>
  <c r="M1435" i="21"/>
  <c r="N1435" i="21"/>
  <c r="O1435" i="21"/>
  <c r="P1435" i="21"/>
  <c r="Q1435" i="21"/>
  <c r="R1435" i="21"/>
  <c r="S1435" i="21"/>
  <c r="T1435" i="21"/>
  <c r="U1435" i="21"/>
  <c r="V1435" i="21"/>
  <c r="W1435" i="21"/>
  <c r="Y1435" i="21" s="1"/>
  <c r="X1435" i="21"/>
  <c r="Z1435" i="21"/>
  <c r="AA1435" i="21"/>
  <c r="E1436" i="21"/>
  <c r="F1436" i="21"/>
  <c r="G1436" i="21"/>
  <c r="H1436" i="21"/>
  <c r="I1436" i="21"/>
  <c r="J1436" i="21"/>
  <c r="K1436" i="21"/>
  <c r="L1436" i="21"/>
  <c r="M1436" i="21"/>
  <c r="N1436" i="21"/>
  <c r="P1436" i="21" s="1"/>
  <c r="O1436" i="21"/>
  <c r="Q1436" i="21"/>
  <c r="R1436" i="21"/>
  <c r="S1436" i="21"/>
  <c r="T1436" i="21"/>
  <c r="U1436" i="21"/>
  <c r="V1436" i="21"/>
  <c r="W1436" i="21"/>
  <c r="Y1436" i="21" s="1"/>
  <c r="X1436" i="21"/>
  <c r="Z1436" i="21"/>
  <c r="AA1436" i="21"/>
  <c r="E1437" i="21"/>
  <c r="F1437" i="21"/>
  <c r="G1437" i="21"/>
  <c r="H1437" i="21"/>
  <c r="I1437" i="21"/>
  <c r="J1437" i="21"/>
  <c r="K1437" i="21"/>
  <c r="L1437" i="21"/>
  <c r="M1437" i="21"/>
  <c r="N1437" i="21"/>
  <c r="P1437" i="21" s="1"/>
  <c r="O1437" i="21"/>
  <c r="Q1437" i="21"/>
  <c r="R1437" i="21"/>
  <c r="S1437" i="21"/>
  <c r="T1437" i="21"/>
  <c r="U1437" i="21"/>
  <c r="V1437" i="21"/>
  <c r="W1437" i="21"/>
  <c r="X1437" i="21"/>
  <c r="Y1437" i="21" s="1"/>
  <c r="Z1437" i="21"/>
  <c r="AA1437" i="21"/>
  <c r="E1438" i="21"/>
  <c r="F1438" i="21"/>
  <c r="G1438" i="21"/>
  <c r="H1438" i="21"/>
  <c r="I1438" i="21"/>
  <c r="J1438" i="21"/>
  <c r="K1438" i="21"/>
  <c r="L1438" i="21"/>
  <c r="M1438" i="21"/>
  <c r="N1438" i="21"/>
  <c r="O1438" i="21"/>
  <c r="P1438" i="21" s="1"/>
  <c r="Q1438" i="21"/>
  <c r="R1438" i="21"/>
  <c r="S1438" i="21"/>
  <c r="T1438" i="21"/>
  <c r="U1438" i="21"/>
  <c r="V1438" i="21"/>
  <c r="W1438" i="21"/>
  <c r="X1438" i="21"/>
  <c r="Y1438" i="21"/>
  <c r="Z1438" i="21"/>
  <c r="AA1438" i="21"/>
  <c r="E1439" i="21"/>
  <c r="F1439" i="21"/>
  <c r="G1439" i="21"/>
  <c r="H1439" i="21"/>
  <c r="I1439" i="21"/>
  <c r="J1439" i="21"/>
  <c r="K1439" i="21"/>
  <c r="L1439" i="21"/>
  <c r="M1439" i="21"/>
  <c r="N1439" i="21"/>
  <c r="O1439" i="21"/>
  <c r="P1439" i="21"/>
  <c r="Q1439" i="21"/>
  <c r="R1439" i="21"/>
  <c r="S1439" i="21"/>
  <c r="T1439" i="21"/>
  <c r="U1439" i="21"/>
  <c r="V1439" i="21"/>
  <c r="W1439" i="21"/>
  <c r="Y1439" i="21" s="1"/>
  <c r="X1439" i="21"/>
  <c r="Z1439" i="21"/>
  <c r="AA1439" i="21"/>
  <c r="E1440" i="21"/>
  <c r="F1440" i="21"/>
  <c r="G1440" i="21"/>
  <c r="H1440" i="21"/>
  <c r="I1440" i="21"/>
  <c r="J1440" i="21"/>
  <c r="K1440" i="21"/>
  <c r="L1440" i="21"/>
  <c r="M1440" i="21"/>
  <c r="N1440" i="21"/>
  <c r="P1440" i="21" s="1"/>
  <c r="O1440" i="21"/>
  <c r="Q1440" i="21"/>
  <c r="R1440" i="21"/>
  <c r="S1440" i="21"/>
  <c r="T1440" i="21"/>
  <c r="U1440" i="21"/>
  <c r="V1440" i="21"/>
  <c r="W1440" i="21"/>
  <c r="Y1440" i="21" s="1"/>
  <c r="X1440" i="21"/>
  <c r="Z1440" i="21"/>
  <c r="AA1440" i="21"/>
  <c r="E1441" i="21"/>
  <c r="F1441" i="21"/>
  <c r="G1441" i="21"/>
  <c r="H1441" i="21"/>
  <c r="I1441" i="21"/>
  <c r="J1441" i="21"/>
  <c r="K1441" i="21"/>
  <c r="L1441" i="21"/>
  <c r="M1441" i="21"/>
  <c r="N1441" i="21"/>
  <c r="P1441" i="21" s="1"/>
  <c r="O1441" i="21"/>
  <c r="Q1441" i="21"/>
  <c r="R1441" i="21"/>
  <c r="S1441" i="21"/>
  <c r="T1441" i="21"/>
  <c r="U1441" i="21"/>
  <c r="V1441" i="21"/>
  <c r="W1441" i="21"/>
  <c r="X1441" i="21"/>
  <c r="Y1441" i="21" s="1"/>
  <c r="Z1441" i="21"/>
  <c r="AA1441" i="21"/>
  <c r="E1442" i="21"/>
  <c r="F1442" i="21"/>
  <c r="G1442" i="21"/>
  <c r="H1442" i="21"/>
  <c r="I1442" i="21"/>
  <c r="J1442" i="21"/>
  <c r="K1442" i="21"/>
  <c r="L1442" i="21"/>
  <c r="M1442" i="21"/>
  <c r="N1442" i="21"/>
  <c r="O1442" i="21"/>
  <c r="P1442" i="21" s="1"/>
  <c r="Q1442" i="21"/>
  <c r="R1442" i="21"/>
  <c r="S1442" i="21"/>
  <c r="T1442" i="21"/>
  <c r="U1442" i="21"/>
  <c r="V1442" i="21"/>
  <c r="W1442" i="21"/>
  <c r="X1442" i="21"/>
  <c r="Y1442" i="21"/>
  <c r="Z1442" i="21"/>
  <c r="AA1442" i="21"/>
  <c r="E1443" i="21"/>
  <c r="F1443" i="21"/>
  <c r="G1443" i="21"/>
  <c r="H1443" i="21"/>
  <c r="I1443" i="21"/>
  <c r="J1443" i="21"/>
  <c r="K1443" i="21"/>
  <c r="L1443" i="21"/>
  <c r="M1443" i="21"/>
  <c r="N1443" i="21"/>
  <c r="O1443" i="21"/>
  <c r="P1443" i="21"/>
  <c r="Q1443" i="21"/>
  <c r="R1443" i="21"/>
  <c r="S1443" i="21"/>
  <c r="T1443" i="21"/>
  <c r="U1443" i="21"/>
  <c r="V1443" i="21"/>
  <c r="W1443" i="21"/>
  <c r="Y1443" i="21" s="1"/>
  <c r="X1443" i="21"/>
  <c r="Z1443" i="21"/>
  <c r="AA1443" i="21"/>
  <c r="E1444" i="21"/>
  <c r="F1444" i="21"/>
  <c r="G1444" i="21"/>
  <c r="H1444" i="21"/>
  <c r="I1444" i="21"/>
  <c r="J1444" i="21"/>
  <c r="K1444" i="21"/>
  <c r="L1444" i="21"/>
  <c r="M1444" i="21"/>
  <c r="N1444" i="21"/>
  <c r="P1444" i="21" s="1"/>
  <c r="O1444" i="21"/>
  <c r="Q1444" i="21"/>
  <c r="R1444" i="21"/>
  <c r="S1444" i="21"/>
  <c r="T1444" i="21"/>
  <c r="U1444" i="21"/>
  <c r="V1444" i="21"/>
  <c r="W1444" i="21"/>
  <c r="Y1444" i="21" s="1"/>
  <c r="X1444" i="21"/>
  <c r="Z1444" i="21"/>
  <c r="AA1444" i="21"/>
  <c r="E1445" i="21"/>
  <c r="F1445" i="21"/>
  <c r="G1445" i="21"/>
  <c r="H1445" i="21"/>
  <c r="I1445" i="21"/>
  <c r="J1445" i="21"/>
  <c r="K1445" i="21"/>
  <c r="L1445" i="21"/>
  <c r="M1445" i="21"/>
  <c r="N1445" i="21"/>
  <c r="P1445" i="21" s="1"/>
  <c r="O1445" i="21"/>
  <c r="Q1445" i="21"/>
  <c r="R1445" i="21"/>
  <c r="S1445" i="21"/>
  <c r="T1445" i="21"/>
  <c r="U1445" i="21"/>
  <c r="V1445" i="21"/>
  <c r="W1445" i="21"/>
  <c r="X1445" i="21"/>
  <c r="Y1445" i="21"/>
  <c r="Z1445" i="21"/>
  <c r="AA1445" i="21"/>
  <c r="E1446" i="21"/>
  <c r="F1446" i="21"/>
  <c r="G1446" i="21"/>
  <c r="H1446" i="21"/>
  <c r="I1446" i="21"/>
  <c r="J1446" i="21"/>
  <c r="K1446" i="21"/>
  <c r="L1446" i="21"/>
  <c r="M1446" i="21"/>
  <c r="N1446" i="21"/>
  <c r="O1446" i="21"/>
  <c r="P1446" i="21" s="1"/>
  <c r="Q1446" i="21"/>
  <c r="R1446" i="21"/>
  <c r="S1446" i="21"/>
  <c r="T1446" i="21"/>
  <c r="U1446" i="21"/>
  <c r="V1446" i="21"/>
  <c r="W1446" i="21"/>
  <c r="X1446" i="21"/>
  <c r="Y1446" i="21"/>
  <c r="Z1446" i="21"/>
  <c r="AA1446" i="21"/>
  <c r="E1447" i="21"/>
  <c r="F1447" i="21"/>
  <c r="G1447" i="21"/>
  <c r="H1447" i="21"/>
  <c r="I1447" i="21"/>
  <c r="J1447" i="21"/>
  <c r="K1447" i="21"/>
  <c r="L1447" i="21"/>
  <c r="M1447" i="21"/>
  <c r="N1447" i="21"/>
  <c r="O1447" i="21"/>
  <c r="P1447" i="21"/>
  <c r="Q1447" i="21"/>
  <c r="R1447" i="21"/>
  <c r="S1447" i="21"/>
  <c r="T1447" i="21"/>
  <c r="U1447" i="21"/>
  <c r="V1447" i="21"/>
  <c r="W1447" i="21"/>
  <c r="Y1447" i="21" s="1"/>
  <c r="X1447" i="21"/>
  <c r="Z1447" i="21"/>
  <c r="AA1447" i="21"/>
  <c r="E1448" i="21"/>
  <c r="F1448" i="21"/>
  <c r="G1448" i="21"/>
  <c r="H1448" i="21"/>
  <c r="I1448" i="21"/>
  <c r="J1448" i="21"/>
  <c r="K1448" i="21"/>
  <c r="L1448" i="21"/>
  <c r="M1448" i="21"/>
  <c r="N1448" i="21"/>
  <c r="P1448" i="21" s="1"/>
  <c r="O1448" i="21"/>
  <c r="Q1448" i="21"/>
  <c r="R1448" i="21"/>
  <c r="S1448" i="21"/>
  <c r="T1448" i="21"/>
  <c r="U1448" i="21"/>
  <c r="V1448" i="21"/>
  <c r="W1448" i="21"/>
  <c r="Y1448" i="21" s="1"/>
  <c r="X1448" i="21"/>
  <c r="Z1448" i="21"/>
  <c r="AA1448" i="21"/>
  <c r="E1449" i="21"/>
  <c r="F1449" i="21"/>
  <c r="G1449" i="21"/>
  <c r="H1449" i="21"/>
  <c r="I1449" i="21"/>
  <c r="J1449" i="21"/>
  <c r="K1449" i="21"/>
  <c r="L1449" i="21"/>
  <c r="M1449" i="21"/>
  <c r="N1449" i="21"/>
  <c r="P1449" i="21" s="1"/>
  <c r="O1449" i="21"/>
  <c r="Q1449" i="21"/>
  <c r="R1449" i="21"/>
  <c r="S1449" i="21"/>
  <c r="T1449" i="21"/>
  <c r="U1449" i="21"/>
  <c r="V1449" i="21"/>
  <c r="W1449" i="21"/>
  <c r="X1449" i="21"/>
  <c r="Y1449" i="21"/>
  <c r="Z1449" i="21"/>
  <c r="AA1449" i="21"/>
  <c r="E1450" i="21"/>
  <c r="F1450" i="21"/>
  <c r="G1450" i="21"/>
  <c r="H1450" i="21"/>
  <c r="I1450" i="21"/>
  <c r="J1450" i="21"/>
  <c r="K1450" i="21"/>
  <c r="L1450" i="21"/>
  <c r="M1450" i="21"/>
  <c r="N1450" i="21"/>
  <c r="O1450" i="21"/>
  <c r="P1450" i="21" s="1"/>
  <c r="Q1450" i="21"/>
  <c r="R1450" i="21"/>
  <c r="S1450" i="21"/>
  <c r="T1450" i="21"/>
  <c r="U1450" i="21"/>
  <c r="V1450" i="21"/>
  <c r="W1450" i="21"/>
  <c r="X1450" i="21"/>
  <c r="Y1450" i="21"/>
  <c r="Z1450" i="21"/>
  <c r="AA1450" i="21"/>
  <c r="E1451" i="21"/>
  <c r="F1451" i="21"/>
  <c r="G1451" i="21"/>
  <c r="H1451" i="21"/>
  <c r="I1451" i="21"/>
  <c r="J1451" i="21"/>
  <c r="K1451" i="21"/>
  <c r="L1451" i="21"/>
  <c r="M1451" i="21"/>
  <c r="N1451" i="21"/>
  <c r="O1451" i="21"/>
  <c r="P1451" i="21"/>
  <c r="Q1451" i="21"/>
  <c r="R1451" i="21"/>
  <c r="S1451" i="21"/>
  <c r="T1451" i="21"/>
  <c r="U1451" i="21"/>
  <c r="V1451" i="21"/>
  <c r="W1451" i="21"/>
  <c r="Y1451" i="21" s="1"/>
  <c r="X1451" i="21"/>
  <c r="Z1451" i="21"/>
  <c r="AA1451" i="21"/>
  <c r="E1452" i="21"/>
  <c r="F1452" i="21"/>
  <c r="G1452" i="21"/>
  <c r="H1452" i="21"/>
  <c r="I1452" i="21"/>
  <c r="J1452" i="21"/>
  <c r="K1452" i="21"/>
  <c r="L1452" i="21"/>
  <c r="M1452" i="21"/>
  <c r="N1452" i="21"/>
  <c r="P1452" i="21" s="1"/>
  <c r="O1452" i="21"/>
  <c r="Q1452" i="21"/>
  <c r="R1452" i="21"/>
  <c r="S1452" i="21"/>
  <c r="T1452" i="21"/>
  <c r="U1452" i="21"/>
  <c r="V1452" i="21"/>
  <c r="W1452" i="21"/>
  <c r="Y1452" i="21" s="1"/>
  <c r="X1452" i="21"/>
  <c r="Z1452" i="21"/>
  <c r="AA1452" i="21"/>
  <c r="E1453" i="21"/>
  <c r="F1453" i="21"/>
  <c r="G1453" i="21"/>
  <c r="H1453" i="21"/>
  <c r="I1453" i="21"/>
  <c r="J1453" i="21"/>
  <c r="K1453" i="21"/>
  <c r="L1453" i="21"/>
  <c r="M1453" i="21"/>
  <c r="N1453" i="21"/>
  <c r="P1453" i="21" s="1"/>
  <c r="O1453" i="21"/>
  <c r="Q1453" i="21"/>
  <c r="R1453" i="21"/>
  <c r="S1453" i="21"/>
  <c r="T1453" i="21"/>
  <c r="U1453" i="21"/>
  <c r="V1453" i="21"/>
  <c r="W1453" i="21"/>
  <c r="X1453" i="21"/>
  <c r="Y1453" i="21"/>
  <c r="Z1453" i="21"/>
  <c r="AA1453" i="21"/>
  <c r="E1454" i="21"/>
  <c r="F1454" i="21"/>
  <c r="G1454" i="21"/>
  <c r="H1454" i="21"/>
  <c r="I1454" i="21"/>
  <c r="J1454" i="21"/>
  <c r="K1454" i="21"/>
  <c r="L1454" i="21"/>
  <c r="M1454" i="21"/>
  <c r="N1454" i="21"/>
  <c r="O1454" i="21"/>
  <c r="P1454" i="21" s="1"/>
  <c r="Q1454" i="21"/>
  <c r="R1454" i="21"/>
  <c r="S1454" i="21"/>
  <c r="T1454" i="21"/>
  <c r="U1454" i="21"/>
  <c r="V1454" i="21"/>
  <c r="W1454" i="21"/>
  <c r="X1454" i="21"/>
  <c r="Y1454" i="21"/>
  <c r="Z1454" i="21"/>
  <c r="AA1454" i="21"/>
  <c r="E1455" i="21"/>
  <c r="F1455" i="21"/>
  <c r="G1455" i="21"/>
  <c r="H1455" i="21"/>
  <c r="I1455" i="21"/>
  <c r="J1455" i="21"/>
  <c r="K1455" i="21"/>
  <c r="L1455" i="21"/>
  <c r="M1455" i="21"/>
  <c r="N1455" i="21"/>
  <c r="O1455" i="21"/>
  <c r="P1455" i="21"/>
  <c r="Q1455" i="21"/>
  <c r="R1455" i="21"/>
  <c r="S1455" i="21"/>
  <c r="T1455" i="21"/>
  <c r="U1455" i="21"/>
  <c r="V1455" i="21"/>
  <c r="W1455" i="21"/>
  <c r="Y1455" i="21" s="1"/>
  <c r="X1455" i="21"/>
  <c r="Z1455" i="21"/>
  <c r="AA1455" i="21"/>
  <c r="E1456" i="21"/>
  <c r="F1456" i="21"/>
  <c r="G1456" i="21"/>
  <c r="H1456" i="21"/>
  <c r="I1456" i="21"/>
  <c r="J1456" i="21"/>
  <c r="K1456" i="21"/>
  <c r="L1456" i="21"/>
  <c r="M1456" i="21"/>
  <c r="N1456" i="21"/>
  <c r="P1456" i="21" s="1"/>
  <c r="O1456" i="21"/>
  <c r="Q1456" i="21"/>
  <c r="R1456" i="21"/>
  <c r="S1456" i="21"/>
  <c r="T1456" i="21"/>
  <c r="U1456" i="21"/>
  <c r="V1456" i="21"/>
  <c r="W1456" i="21"/>
  <c r="Y1456" i="21" s="1"/>
  <c r="X1456" i="21"/>
  <c r="Z1456" i="21"/>
  <c r="AA1456" i="21"/>
  <c r="E1457" i="21"/>
  <c r="F1457" i="21"/>
  <c r="G1457" i="21"/>
  <c r="H1457" i="21"/>
  <c r="I1457" i="21"/>
  <c r="J1457" i="21"/>
  <c r="K1457" i="21"/>
  <c r="L1457" i="21"/>
  <c r="M1457" i="21"/>
  <c r="N1457" i="21"/>
  <c r="P1457" i="21" s="1"/>
  <c r="O1457" i="21"/>
  <c r="Q1457" i="21"/>
  <c r="R1457" i="21"/>
  <c r="S1457" i="21"/>
  <c r="T1457" i="21"/>
  <c r="U1457" i="21"/>
  <c r="V1457" i="21"/>
  <c r="W1457" i="21"/>
  <c r="X1457" i="21"/>
  <c r="Y1457" i="21" s="1"/>
  <c r="Z1457" i="21"/>
  <c r="AA1457" i="21"/>
  <c r="E1458" i="21"/>
  <c r="F1458" i="21"/>
  <c r="G1458" i="21"/>
  <c r="H1458" i="21"/>
  <c r="I1458" i="21"/>
  <c r="J1458" i="21"/>
  <c r="K1458" i="21"/>
  <c r="L1458" i="21"/>
  <c r="M1458" i="21"/>
  <c r="N1458" i="21"/>
  <c r="O1458" i="21"/>
  <c r="P1458" i="21" s="1"/>
  <c r="Q1458" i="21"/>
  <c r="R1458" i="21"/>
  <c r="S1458" i="21"/>
  <c r="T1458" i="21"/>
  <c r="U1458" i="21"/>
  <c r="V1458" i="21"/>
  <c r="W1458" i="21"/>
  <c r="X1458" i="21"/>
  <c r="Y1458" i="21"/>
  <c r="Z1458" i="21"/>
  <c r="AA1458" i="21"/>
  <c r="E1459" i="21"/>
  <c r="F1459" i="21"/>
  <c r="G1459" i="21"/>
  <c r="H1459" i="21"/>
  <c r="I1459" i="21"/>
  <c r="J1459" i="21"/>
  <c r="K1459" i="21"/>
  <c r="L1459" i="21"/>
  <c r="M1459" i="21"/>
  <c r="N1459" i="21"/>
  <c r="O1459" i="21"/>
  <c r="P1459" i="21"/>
  <c r="Q1459" i="21"/>
  <c r="R1459" i="21"/>
  <c r="S1459" i="21"/>
  <c r="T1459" i="21"/>
  <c r="U1459" i="21"/>
  <c r="V1459" i="21"/>
  <c r="W1459" i="21"/>
  <c r="Y1459" i="21" s="1"/>
  <c r="X1459" i="21"/>
  <c r="Z1459" i="21"/>
  <c r="AA1459" i="21"/>
  <c r="E1460" i="21"/>
  <c r="F1460" i="21"/>
  <c r="G1460" i="21"/>
  <c r="H1460" i="21"/>
  <c r="I1460" i="21"/>
  <c r="J1460" i="21"/>
  <c r="K1460" i="21"/>
  <c r="L1460" i="21"/>
  <c r="M1460" i="21"/>
  <c r="N1460" i="21"/>
  <c r="P1460" i="21" s="1"/>
  <c r="O1460" i="21"/>
  <c r="Q1460" i="21"/>
  <c r="R1460" i="21"/>
  <c r="S1460" i="21"/>
  <c r="T1460" i="21"/>
  <c r="U1460" i="21"/>
  <c r="V1460" i="21"/>
  <c r="W1460" i="21"/>
  <c r="Y1460" i="21" s="1"/>
  <c r="X1460" i="21"/>
  <c r="Z1460" i="21"/>
  <c r="AA1460" i="21"/>
  <c r="E1461" i="21"/>
  <c r="F1461" i="21"/>
  <c r="G1461" i="21"/>
  <c r="H1461" i="21"/>
  <c r="I1461" i="21"/>
  <c r="J1461" i="21"/>
  <c r="K1461" i="21"/>
  <c r="L1461" i="21"/>
  <c r="M1461" i="21"/>
  <c r="N1461" i="21"/>
  <c r="P1461" i="21" s="1"/>
  <c r="O1461" i="21"/>
  <c r="Q1461" i="21"/>
  <c r="R1461" i="21"/>
  <c r="S1461" i="21"/>
  <c r="T1461" i="21"/>
  <c r="U1461" i="21"/>
  <c r="V1461" i="21"/>
  <c r="W1461" i="21"/>
  <c r="X1461" i="21"/>
  <c r="Y1461" i="21" s="1"/>
  <c r="Z1461" i="21"/>
  <c r="AA1461" i="21"/>
  <c r="E1462" i="21"/>
  <c r="F1462" i="21"/>
  <c r="G1462" i="21"/>
  <c r="H1462" i="21"/>
  <c r="I1462" i="21"/>
  <c r="J1462" i="21"/>
  <c r="K1462" i="21"/>
  <c r="L1462" i="21"/>
  <c r="M1462" i="21"/>
  <c r="N1462" i="21"/>
  <c r="O1462" i="21"/>
  <c r="P1462" i="21" s="1"/>
  <c r="Q1462" i="21"/>
  <c r="R1462" i="21"/>
  <c r="S1462" i="21"/>
  <c r="T1462" i="21"/>
  <c r="U1462" i="21"/>
  <c r="V1462" i="21"/>
  <c r="W1462" i="21"/>
  <c r="X1462" i="21"/>
  <c r="Y1462" i="21"/>
  <c r="Z1462" i="21"/>
  <c r="AA1462" i="21"/>
  <c r="E1463" i="21"/>
  <c r="F1463" i="21"/>
  <c r="G1463" i="21"/>
  <c r="H1463" i="21"/>
  <c r="I1463" i="21"/>
  <c r="J1463" i="21"/>
  <c r="K1463" i="21"/>
  <c r="L1463" i="21"/>
  <c r="M1463" i="21"/>
  <c r="N1463" i="21"/>
  <c r="O1463" i="21"/>
  <c r="P1463" i="21"/>
  <c r="Q1463" i="21"/>
  <c r="R1463" i="21"/>
  <c r="S1463" i="21"/>
  <c r="T1463" i="21"/>
  <c r="U1463" i="21"/>
  <c r="V1463" i="21"/>
  <c r="W1463" i="21"/>
  <c r="Y1463" i="21" s="1"/>
  <c r="X1463" i="21"/>
  <c r="Z1463" i="21"/>
  <c r="AA1463" i="21"/>
  <c r="E1464" i="21"/>
  <c r="F1464" i="21"/>
  <c r="G1464" i="21"/>
  <c r="H1464" i="21"/>
  <c r="I1464" i="21"/>
  <c r="J1464" i="21"/>
  <c r="K1464" i="21"/>
  <c r="L1464" i="21"/>
  <c r="M1464" i="21"/>
  <c r="N1464" i="21"/>
  <c r="P1464" i="21" s="1"/>
  <c r="O1464" i="21"/>
  <c r="Q1464" i="21"/>
  <c r="R1464" i="21"/>
  <c r="S1464" i="21"/>
  <c r="T1464" i="21"/>
  <c r="U1464" i="21"/>
  <c r="V1464" i="21"/>
  <c r="W1464" i="21"/>
  <c r="Y1464" i="21" s="1"/>
  <c r="X1464" i="21"/>
  <c r="Z1464" i="21"/>
  <c r="AA1464" i="21"/>
  <c r="E1465" i="21"/>
  <c r="F1465" i="21"/>
  <c r="G1465" i="21"/>
  <c r="H1465" i="21"/>
  <c r="I1465" i="21"/>
  <c r="J1465" i="21"/>
  <c r="K1465" i="21"/>
  <c r="L1465" i="21"/>
  <c r="M1465" i="21"/>
  <c r="N1465" i="21"/>
  <c r="P1465" i="21" s="1"/>
  <c r="O1465" i="21"/>
  <c r="Q1465" i="21"/>
  <c r="R1465" i="21"/>
  <c r="S1465" i="21"/>
  <c r="T1465" i="21"/>
  <c r="U1465" i="21"/>
  <c r="V1465" i="21"/>
  <c r="W1465" i="21"/>
  <c r="X1465" i="21"/>
  <c r="Y1465" i="21" s="1"/>
  <c r="Z1465" i="21"/>
  <c r="AA1465" i="21"/>
  <c r="E1466" i="21"/>
  <c r="F1466" i="21"/>
  <c r="G1466" i="21"/>
  <c r="H1466" i="21"/>
  <c r="I1466" i="21"/>
  <c r="J1466" i="21"/>
  <c r="K1466" i="21"/>
  <c r="L1466" i="21"/>
  <c r="M1466" i="21"/>
  <c r="N1466" i="21"/>
  <c r="O1466" i="21"/>
  <c r="P1466" i="21" s="1"/>
  <c r="Q1466" i="21"/>
  <c r="R1466" i="21"/>
  <c r="S1466" i="21"/>
  <c r="T1466" i="21"/>
  <c r="U1466" i="21"/>
  <c r="V1466" i="21"/>
  <c r="W1466" i="21"/>
  <c r="X1466" i="21"/>
  <c r="Y1466" i="21"/>
  <c r="Z1466" i="21"/>
  <c r="AA1466" i="21"/>
  <c r="E1467" i="21"/>
  <c r="F1467" i="21"/>
  <c r="G1467" i="21"/>
  <c r="H1467" i="21"/>
  <c r="I1467" i="21"/>
  <c r="J1467" i="21"/>
  <c r="K1467" i="21"/>
  <c r="L1467" i="21"/>
  <c r="M1467" i="21"/>
  <c r="N1467" i="21"/>
  <c r="O1467" i="21"/>
  <c r="P1467" i="21"/>
  <c r="Q1467" i="21"/>
  <c r="R1467" i="21"/>
  <c r="S1467" i="21"/>
  <c r="T1467" i="21"/>
  <c r="U1467" i="21"/>
  <c r="V1467" i="21"/>
  <c r="W1467" i="21"/>
  <c r="Y1467" i="21" s="1"/>
  <c r="X1467" i="21"/>
  <c r="Z1467" i="21"/>
  <c r="AA1467" i="21"/>
  <c r="E1468" i="21"/>
  <c r="F1468" i="21"/>
  <c r="G1468" i="21"/>
  <c r="H1468" i="21"/>
  <c r="I1468" i="21"/>
  <c r="J1468" i="21"/>
  <c r="K1468" i="21"/>
  <c r="L1468" i="21"/>
  <c r="M1468" i="21"/>
  <c r="N1468" i="21"/>
  <c r="P1468" i="21" s="1"/>
  <c r="O1468" i="21"/>
  <c r="Q1468" i="21"/>
  <c r="R1468" i="21"/>
  <c r="S1468" i="21"/>
  <c r="T1468" i="21"/>
  <c r="U1468" i="21"/>
  <c r="V1468" i="21"/>
  <c r="W1468" i="21"/>
  <c r="X1468" i="21"/>
  <c r="Y1468" i="21"/>
  <c r="Z1468" i="21"/>
  <c r="AA1468" i="21"/>
  <c r="E1469" i="21"/>
  <c r="F1469" i="21"/>
  <c r="G1469" i="21"/>
  <c r="H1469" i="21"/>
  <c r="I1469" i="21"/>
  <c r="J1469" i="21"/>
  <c r="K1469" i="21"/>
  <c r="L1469" i="21"/>
  <c r="M1469" i="21"/>
  <c r="N1469" i="21"/>
  <c r="P1469" i="21" s="1"/>
  <c r="O1469" i="21"/>
  <c r="Q1469" i="21"/>
  <c r="R1469" i="21"/>
  <c r="S1469" i="21"/>
  <c r="T1469" i="21"/>
  <c r="U1469" i="21"/>
  <c r="V1469" i="21"/>
  <c r="W1469" i="21"/>
  <c r="X1469" i="21"/>
  <c r="Y1469" i="21" s="1"/>
  <c r="Z1469" i="21"/>
  <c r="AA1469" i="21"/>
  <c r="E1470" i="21"/>
  <c r="F1470" i="21"/>
  <c r="G1470" i="21"/>
  <c r="H1470" i="21"/>
  <c r="I1470" i="21"/>
  <c r="J1470" i="21"/>
  <c r="K1470" i="21"/>
  <c r="L1470" i="21"/>
  <c r="M1470" i="21"/>
  <c r="N1470" i="21"/>
  <c r="O1470" i="21"/>
  <c r="P1470" i="21" s="1"/>
  <c r="Q1470" i="21"/>
  <c r="R1470" i="21"/>
  <c r="S1470" i="21"/>
  <c r="T1470" i="21"/>
  <c r="U1470" i="21"/>
  <c r="V1470" i="21"/>
  <c r="W1470" i="21"/>
  <c r="X1470" i="21"/>
  <c r="Y1470" i="21"/>
  <c r="Z1470" i="21"/>
  <c r="AA1470" i="21"/>
  <c r="E1471" i="21"/>
  <c r="F1471" i="21"/>
  <c r="G1471" i="21"/>
  <c r="H1471" i="21"/>
  <c r="I1471" i="21"/>
  <c r="J1471" i="21"/>
  <c r="K1471" i="21"/>
  <c r="L1471" i="21"/>
  <c r="M1471" i="21"/>
  <c r="N1471" i="21"/>
  <c r="O1471" i="21"/>
  <c r="P1471" i="21"/>
  <c r="Q1471" i="21"/>
  <c r="R1471" i="21"/>
  <c r="S1471" i="21"/>
  <c r="T1471" i="21"/>
  <c r="U1471" i="21"/>
  <c r="V1471" i="21"/>
  <c r="W1471" i="21"/>
  <c r="Y1471" i="21" s="1"/>
  <c r="X1471" i="21"/>
  <c r="Z1471" i="21"/>
  <c r="AA1471" i="21"/>
  <c r="E1472" i="21"/>
  <c r="F1472" i="21"/>
  <c r="G1472" i="21"/>
  <c r="H1472" i="21"/>
  <c r="I1472" i="21"/>
  <c r="J1472" i="21"/>
  <c r="K1472" i="21"/>
  <c r="L1472" i="21"/>
  <c r="M1472" i="21"/>
  <c r="N1472" i="21"/>
  <c r="P1472" i="21" s="1"/>
  <c r="O1472" i="21"/>
  <c r="Q1472" i="21"/>
  <c r="R1472" i="21"/>
  <c r="S1472" i="21"/>
  <c r="T1472" i="21"/>
  <c r="U1472" i="21"/>
  <c r="V1472" i="21"/>
  <c r="W1472" i="21"/>
  <c r="Y1472" i="21" s="1"/>
  <c r="X1472" i="21"/>
  <c r="Z1472" i="21"/>
  <c r="AA1472" i="21"/>
  <c r="E1473" i="21"/>
  <c r="F1473" i="21"/>
  <c r="G1473" i="21"/>
  <c r="H1473" i="21"/>
  <c r="I1473" i="21"/>
  <c r="J1473" i="21"/>
  <c r="K1473" i="21"/>
  <c r="L1473" i="21"/>
  <c r="M1473" i="21"/>
  <c r="N1473" i="21"/>
  <c r="P1473" i="21" s="1"/>
  <c r="O1473" i="21"/>
  <c r="Q1473" i="21"/>
  <c r="R1473" i="21"/>
  <c r="S1473" i="21"/>
  <c r="T1473" i="21"/>
  <c r="U1473" i="21"/>
  <c r="V1473" i="21"/>
  <c r="W1473" i="21"/>
  <c r="X1473" i="21"/>
  <c r="Y1473" i="21" s="1"/>
  <c r="Z1473" i="21"/>
  <c r="AA1473" i="21"/>
  <c r="E1474" i="21"/>
  <c r="F1474" i="21"/>
  <c r="G1474" i="21"/>
  <c r="H1474" i="21"/>
  <c r="I1474" i="21"/>
  <c r="J1474" i="21"/>
  <c r="K1474" i="21"/>
  <c r="L1474" i="21"/>
  <c r="M1474" i="21"/>
  <c r="N1474" i="21"/>
  <c r="O1474" i="21"/>
  <c r="P1474" i="21" s="1"/>
  <c r="Q1474" i="21"/>
  <c r="R1474" i="21"/>
  <c r="S1474" i="21"/>
  <c r="T1474" i="21"/>
  <c r="U1474" i="21"/>
  <c r="V1474" i="21"/>
  <c r="W1474" i="21"/>
  <c r="X1474" i="21"/>
  <c r="Y1474" i="21"/>
  <c r="Z1474" i="21"/>
  <c r="AA1474" i="21"/>
  <c r="E1475" i="21"/>
  <c r="F1475" i="21"/>
  <c r="G1475" i="21"/>
  <c r="H1475" i="21"/>
  <c r="I1475" i="21"/>
  <c r="J1475" i="21"/>
  <c r="K1475" i="21"/>
  <c r="L1475" i="21"/>
  <c r="M1475" i="21"/>
  <c r="N1475" i="21"/>
  <c r="O1475" i="21"/>
  <c r="P1475" i="21"/>
  <c r="Q1475" i="21"/>
  <c r="R1475" i="21"/>
  <c r="S1475" i="21"/>
  <c r="T1475" i="21"/>
  <c r="U1475" i="21"/>
  <c r="V1475" i="21"/>
  <c r="W1475" i="21"/>
  <c r="Y1475" i="21" s="1"/>
  <c r="X1475" i="21"/>
  <c r="Z1475" i="21"/>
  <c r="AA1475" i="21"/>
  <c r="E1476" i="21"/>
  <c r="F1476" i="21"/>
  <c r="G1476" i="21"/>
  <c r="H1476" i="21"/>
  <c r="I1476" i="21"/>
  <c r="J1476" i="21"/>
  <c r="K1476" i="21"/>
  <c r="L1476" i="21"/>
  <c r="M1476" i="21"/>
  <c r="N1476" i="21"/>
  <c r="P1476" i="21" s="1"/>
  <c r="O1476" i="21"/>
  <c r="Q1476" i="21"/>
  <c r="R1476" i="21"/>
  <c r="S1476" i="21"/>
  <c r="T1476" i="21"/>
  <c r="U1476" i="21"/>
  <c r="V1476" i="21"/>
  <c r="W1476" i="21"/>
  <c r="X1476" i="21"/>
  <c r="Y1476" i="21"/>
  <c r="Z1476" i="21"/>
  <c r="AA1476" i="21"/>
  <c r="E1477" i="21"/>
  <c r="F1477" i="21"/>
  <c r="G1477" i="21"/>
  <c r="H1477" i="21"/>
  <c r="I1477" i="21"/>
  <c r="J1477" i="21"/>
  <c r="K1477" i="21"/>
  <c r="L1477" i="21"/>
  <c r="M1477" i="21"/>
  <c r="N1477" i="21"/>
  <c r="O1477" i="21"/>
  <c r="P1477" i="21"/>
  <c r="Q1477" i="21"/>
  <c r="R1477" i="21"/>
  <c r="S1477" i="21"/>
  <c r="T1477" i="21"/>
  <c r="U1477" i="21"/>
  <c r="V1477" i="21"/>
  <c r="W1477" i="21"/>
  <c r="X1477" i="21"/>
  <c r="Y1477" i="21" s="1"/>
  <c r="Z1477" i="21"/>
  <c r="AA1477" i="21"/>
  <c r="E1478" i="21"/>
  <c r="F1478" i="21"/>
  <c r="G1478" i="21"/>
  <c r="H1478" i="21"/>
  <c r="I1478" i="21"/>
  <c r="J1478" i="21"/>
  <c r="K1478" i="21"/>
  <c r="L1478" i="21"/>
  <c r="M1478" i="21"/>
  <c r="N1478" i="21"/>
  <c r="O1478" i="21"/>
  <c r="P1478" i="21" s="1"/>
  <c r="Q1478" i="21"/>
  <c r="R1478" i="21"/>
  <c r="S1478" i="21"/>
  <c r="T1478" i="21"/>
  <c r="U1478" i="21"/>
  <c r="V1478" i="21"/>
  <c r="W1478" i="21"/>
  <c r="X1478" i="21"/>
  <c r="Y1478" i="21"/>
  <c r="Z1478" i="21"/>
  <c r="AA1478" i="21"/>
  <c r="E1479" i="21"/>
  <c r="F1479" i="21"/>
  <c r="G1479" i="21"/>
  <c r="H1479" i="21"/>
  <c r="I1479" i="21"/>
  <c r="J1479" i="21"/>
  <c r="K1479" i="21"/>
  <c r="L1479" i="21"/>
  <c r="M1479" i="21"/>
  <c r="N1479" i="21"/>
  <c r="O1479" i="21"/>
  <c r="P1479" i="21"/>
  <c r="Q1479" i="21"/>
  <c r="R1479" i="21"/>
  <c r="S1479" i="21"/>
  <c r="T1479" i="21"/>
  <c r="U1479" i="21"/>
  <c r="V1479" i="21"/>
  <c r="W1479" i="21"/>
  <c r="Y1479" i="21" s="1"/>
  <c r="X1479" i="21"/>
  <c r="Z1479" i="21"/>
  <c r="AA1479" i="21"/>
  <c r="E1480" i="21"/>
  <c r="F1480" i="21"/>
  <c r="G1480" i="21"/>
  <c r="H1480" i="21"/>
  <c r="I1480" i="21"/>
  <c r="J1480" i="21"/>
  <c r="K1480" i="21"/>
  <c r="L1480" i="21"/>
  <c r="M1480" i="21"/>
  <c r="N1480" i="21"/>
  <c r="P1480" i="21" s="1"/>
  <c r="O1480" i="21"/>
  <c r="Q1480" i="21"/>
  <c r="R1480" i="21"/>
  <c r="S1480" i="21"/>
  <c r="T1480" i="21"/>
  <c r="U1480" i="21"/>
  <c r="V1480" i="21"/>
  <c r="W1480" i="21"/>
  <c r="Y1480" i="21" s="1"/>
  <c r="X1480" i="21"/>
  <c r="Z1480" i="21"/>
  <c r="AA1480" i="21"/>
  <c r="E1481" i="21"/>
  <c r="F1481" i="21"/>
  <c r="G1481" i="21"/>
  <c r="H1481" i="21"/>
  <c r="I1481" i="21"/>
  <c r="J1481" i="21"/>
  <c r="K1481" i="21"/>
  <c r="L1481" i="21"/>
  <c r="M1481" i="21"/>
  <c r="N1481" i="21"/>
  <c r="P1481" i="21" s="1"/>
  <c r="O1481" i="21"/>
  <c r="Q1481" i="21"/>
  <c r="R1481" i="21"/>
  <c r="S1481" i="21"/>
  <c r="T1481" i="21"/>
  <c r="U1481" i="21"/>
  <c r="V1481" i="21"/>
  <c r="W1481" i="21"/>
  <c r="X1481" i="21"/>
  <c r="Y1481" i="21" s="1"/>
  <c r="Z1481" i="21"/>
  <c r="AA1481" i="21"/>
  <c r="E1482" i="21"/>
  <c r="F1482" i="21"/>
  <c r="G1482" i="21"/>
  <c r="H1482" i="21"/>
  <c r="I1482" i="21"/>
  <c r="J1482" i="21"/>
  <c r="K1482" i="21"/>
  <c r="L1482" i="21"/>
  <c r="M1482" i="21"/>
  <c r="N1482" i="21"/>
  <c r="O1482" i="21"/>
  <c r="P1482" i="21" s="1"/>
  <c r="Q1482" i="21"/>
  <c r="R1482" i="21"/>
  <c r="S1482" i="21"/>
  <c r="T1482" i="21"/>
  <c r="U1482" i="21"/>
  <c r="V1482" i="21"/>
  <c r="W1482" i="21"/>
  <c r="X1482" i="21"/>
  <c r="Y1482" i="21"/>
  <c r="Z1482" i="21"/>
  <c r="AA1482" i="21"/>
  <c r="E1483" i="21"/>
  <c r="F1483" i="21"/>
  <c r="G1483" i="21"/>
  <c r="H1483" i="21"/>
  <c r="I1483" i="21"/>
  <c r="J1483" i="21"/>
  <c r="K1483" i="21"/>
  <c r="L1483" i="21"/>
  <c r="M1483" i="21"/>
  <c r="N1483" i="21"/>
  <c r="O1483" i="21"/>
  <c r="P1483" i="21"/>
  <c r="Q1483" i="21"/>
  <c r="R1483" i="21"/>
  <c r="S1483" i="21"/>
  <c r="T1483" i="21"/>
  <c r="U1483" i="21"/>
  <c r="V1483" i="21"/>
  <c r="W1483" i="21"/>
  <c r="Y1483" i="21" s="1"/>
  <c r="X1483" i="21"/>
  <c r="Z1483" i="21"/>
  <c r="AA1483" i="21"/>
  <c r="E1484" i="21"/>
  <c r="F1484" i="21"/>
  <c r="G1484" i="21"/>
  <c r="H1484" i="21"/>
  <c r="I1484" i="21"/>
  <c r="J1484" i="21"/>
  <c r="K1484" i="21"/>
  <c r="L1484" i="21"/>
  <c r="M1484" i="21"/>
  <c r="N1484" i="21"/>
  <c r="P1484" i="21" s="1"/>
  <c r="O1484" i="21"/>
  <c r="Q1484" i="21"/>
  <c r="R1484" i="21"/>
  <c r="S1484" i="21"/>
  <c r="T1484" i="21"/>
  <c r="U1484" i="21"/>
  <c r="V1484" i="21"/>
  <c r="W1484" i="21"/>
  <c r="X1484" i="21"/>
  <c r="Y1484" i="21"/>
  <c r="Z1484" i="21"/>
  <c r="AA1484" i="21"/>
  <c r="E1485" i="21"/>
  <c r="F1485" i="21"/>
  <c r="G1485" i="21"/>
  <c r="H1485" i="21"/>
  <c r="I1485" i="21"/>
  <c r="J1485" i="21"/>
  <c r="K1485" i="21"/>
  <c r="L1485" i="21"/>
  <c r="M1485" i="21"/>
  <c r="N1485" i="21"/>
  <c r="O1485" i="21"/>
  <c r="P1485" i="21"/>
  <c r="Q1485" i="21"/>
  <c r="R1485" i="21"/>
  <c r="S1485" i="21"/>
  <c r="T1485" i="21"/>
  <c r="U1485" i="21"/>
  <c r="V1485" i="21"/>
  <c r="W1485" i="21"/>
  <c r="X1485" i="21"/>
  <c r="Y1485" i="21" s="1"/>
  <c r="Z1485" i="21"/>
  <c r="AA1485" i="21"/>
  <c r="E1486" i="21"/>
  <c r="F1486" i="21"/>
  <c r="G1486" i="21"/>
  <c r="H1486" i="21"/>
  <c r="I1486" i="21"/>
  <c r="J1486" i="21"/>
  <c r="K1486" i="21"/>
  <c r="L1486" i="21"/>
  <c r="M1486" i="21"/>
  <c r="N1486" i="21"/>
  <c r="O1486" i="21"/>
  <c r="P1486" i="21" s="1"/>
  <c r="Q1486" i="21"/>
  <c r="R1486" i="21"/>
  <c r="S1486" i="21"/>
  <c r="T1486" i="21"/>
  <c r="U1486" i="21"/>
  <c r="V1486" i="21"/>
  <c r="W1486" i="21"/>
  <c r="X1486" i="21"/>
  <c r="Y1486" i="21"/>
  <c r="Z1486" i="21"/>
  <c r="AA1486" i="21"/>
  <c r="E1487" i="21"/>
  <c r="F1487" i="21"/>
  <c r="G1487" i="21"/>
  <c r="H1487" i="21"/>
  <c r="I1487" i="21"/>
  <c r="J1487" i="21"/>
  <c r="K1487" i="21"/>
  <c r="L1487" i="21"/>
  <c r="M1487" i="21"/>
  <c r="N1487" i="21"/>
  <c r="O1487" i="21"/>
  <c r="P1487" i="21"/>
  <c r="Q1487" i="21"/>
  <c r="R1487" i="21"/>
  <c r="S1487" i="21"/>
  <c r="T1487" i="21"/>
  <c r="U1487" i="21"/>
  <c r="V1487" i="21"/>
  <c r="W1487" i="21"/>
  <c r="Y1487" i="21" s="1"/>
  <c r="X1487" i="21"/>
  <c r="Z1487" i="21"/>
  <c r="AA1487" i="21"/>
  <c r="E1488" i="21"/>
  <c r="F1488" i="21"/>
  <c r="G1488" i="21"/>
  <c r="H1488" i="21"/>
  <c r="I1488" i="21"/>
  <c r="J1488" i="21"/>
  <c r="K1488" i="21"/>
  <c r="L1488" i="21"/>
  <c r="M1488" i="21"/>
  <c r="N1488" i="21"/>
  <c r="P1488" i="21" s="1"/>
  <c r="O1488" i="21"/>
  <c r="Q1488" i="21"/>
  <c r="R1488" i="21"/>
  <c r="S1488" i="21"/>
  <c r="T1488" i="21"/>
  <c r="U1488" i="21"/>
  <c r="V1488" i="21"/>
  <c r="W1488" i="21"/>
  <c r="Y1488" i="21" s="1"/>
  <c r="X1488" i="21"/>
  <c r="Z1488" i="21"/>
  <c r="AA1488" i="21"/>
  <c r="E1489" i="21"/>
  <c r="F1489" i="21"/>
  <c r="G1489" i="21"/>
  <c r="H1489" i="21"/>
  <c r="I1489" i="21"/>
  <c r="J1489" i="21"/>
  <c r="K1489" i="21"/>
  <c r="L1489" i="21"/>
  <c r="M1489" i="21"/>
  <c r="N1489" i="21"/>
  <c r="P1489" i="21" s="1"/>
  <c r="O1489" i="21"/>
  <c r="Q1489" i="21"/>
  <c r="R1489" i="21"/>
  <c r="S1489" i="21"/>
  <c r="T1489" i="21"/>
  <c r="U1489" i="21"/>
  <c r="V1489" i="21"/>
  <c r="W1489" i="21"/>
  <c r="X1489" i="21"/>
  <c r="Y1489" i="21" s="1"/>
  <c r="Z1489" i="21"/>
  <c r="AA1489" i="21"/>
  <c r="E1490" i="21"/>
  <c r="F1490" i="21"/>
  <c r="G1490" i="21"/>
  <c r="H1490" i="21"/>
  <c r="I1490" i="21"/>
  <c r="J1490" i="21"/>
  <c r="K1490" i="21"/>
  <c r="L1490" i="21"/>
  <c r="M1490" i="21"/>
  <c r="N1490" i="21"/>
  <c r="O1490" i="21"/>
  <c r="P1490" i="21" s="1"/>
  <c r="Q1490" i="21"/>
  <c r="R1490" i="21"/>
  <c r="S1490" i="21"/>
  <c r="T1490" i="21"/>
  <c r="U1490" i="21"/>
  <c r="V1490" i="21"/>
  <c r="W1490" i="21"/>
  <c r="X1490" i="21"/>
  <c r="Y1490" i="21"/>
  <c r="Z1490" i="21"/>
  <c r="AA1490" i="21"/>
  <c r="E1491" i="21"/>
  <c r="F1491" i="21"/>
  <c r="G1491" i="21"/>
  <c r="H1491" i="21"/>
  <c r="I1491" i="21"/>
  <c r="J1491" i="21"/>
  <c r="K1491" i="21"/>
  <c r="L1491" i="21"/>
  <c r="M1491" i="21"/>
  <c r="N1491" i="21"/>
  <c r="O1491" i="21"/>
  <c r="P1491" i="21"/>
  <c r="Q1491" i="21"/>
  <c r="R1491" i="21"/>
  <c r="S1491" i="21"/>
  <c r="T1491" i="21"/>
  <c r="U1491" i="21"/>
  <c r="V1491" i="21"/>
  <c r="W1491" i="21"/>
  <c r="Y1491" i="21" s="1"/>
  <c r="X1491" i="21"/>
  <c r="Z1491" i="21"/>
  <c r="AA1491" i="21"/>
  <c r="E1492" i="21"/>
  <c r="F1492" i="21"/>
  <c r="G1492" i="21"/>
  <c r="H1492" i="21"/>
  <c r="I1492" i="21"/>
  <c r="J1492" i="21"/>
  <c r="K1492" i="21"/>
  <c r="L1492" i="21"/>
  <c r="M1492" i="21"/>
  <c r="N1492" i="21"/>
  <c r="P1492" i="21" s="1"/>
  <c r="O1492" i="21"/>
  <c r="Q1492" i="21"/>
  <c r="R1492" i="21"/>
  <c r="S1492" i="21"/>
  <c r="T1492" i="21"/>
  <c r="U1492" i="21"/>
  <c r="V1492" i="21"/>
  <c r="W1492" i="21"/>
  <c r="X1492" i="21"/>
  <c r="Y1492" i="21"/>
  <c r="Z1492" i="21"/>
  <c r="AA1492" i="21"/>
  <c r="E1493" i="21"/>
  <c r="F1493" i="21"/>
  <c r="G1493" i="21"/>
  <c r="H1493" i="21"/>
  <c r="I1493" i="21"/>
  <c r="J1493" i="21"/>
  <c r="K1493" i="21"/>
  <c r="L1493" i="21"/>
  <c r="M1493" i="21"/>
  <c r="N1493" i="21"/>
  <c r="O1493" i="21"/>
  <c r="P1493" i="21"/>
  <c r="Q1493" i="21"/>
  <c r="R1493" i="21"/>
  <c r="S1493" i="21"/>
  <c r="T1493" i="21"/>
  <c r="U1493" i="21"/>
  <c r="V1493" i="21"/>
  <c r="W1493" i="21"/>
  <c r="X1493" i="21"/>
  <c r="Y1493" i="21" s="1"/>
  <c r="Z1493" i="21"/>
  <c r="AA1493" i="21"/>
  <c r="E1494" i="21"/>
  <c r="F1494" i="21"/>
  <c r="G1494" i="21"/>
  <c r="H1494" i="21"/>
  <c r="I1494" i="21"/>
  <c r="J1494" i="21"/>
  <c r="K1494" i="21"/>
  <c r="L1494" i="21"/>
  <c r="M1494" i="21"/>
  <c r="N1494" i="21"/>
  <c r="O1494" i="21"/>
  <c r="P1494" i="21" s="1"/>
  <c r="Q1494" i="21"/>
  <c r="R1494" i="21"/>
  <c r="S1494" i="21"/>
  <c r="T1494" i="21"/>
  <c r="U1494" i="21"/>
  <c r="V1494" i="21"/>
  <c r="W1494" i="21"/>
  <c r="X1494" i="21"/>
  <c r="Y1494" i="21"/>
  <c r="Z1494" i="21"/>
  <c r="AA1494" i="21"/>
  <c r="E1495" i="21"/>
  <c r="F1495" i="21"/>
  <c r="G1495" i="21"/>
  <c r="H1495" i="21"/>
  <c r="I1495" i="21"/>
  <c r="J1495" i="21"/>
  <c r="K1495" i="21"/>
  <c r="L1495" i="21"/>
  <c r="M1495" i="21"/>
  <c r="N1495" i="21"/>
  <c r="O1495" i="21"/>
  <c r="P1495" i="21"/>
  <c r="Q1495" i="21"/>
  <c r="R1495" i="21"/>
  <c r="S1495" i="21"/>
  <c r="T1495" i="21"/>
  <c r="U1495" i="21"/>
  <c r="V1495" i="21"/>
  <c r="W1495" i="21"/>
  <c r="Y1495" i="21" s="1"/>
  <c r="X1495" i="21"/>
  <c r="Z1495" i="21"/>
  <c r="AA1495" i="21"/>
  <c r="E1496" i="21"/>
  <c r="F1496" i="21"/>
  <c r="G1496" i="21"/>
  <c r="H1496" i="21"/>
  <c r="I1496" i="21"/>
  <c r="J1496" i="21"/>
  <c r="K1496" i="21"/>
  <c r="L1496" i="21"/>
  <c r="M1496" i="21"/>
  <c r="N1496" i="21"/>
  <c r="P1496" i="21" s="1"/>
  <c r="O1496" i="21"/>
  <c r="Q1496" i="21"/>
  <c r="R1496" i="21"/>
  <c r="S1496" i="21"/>
  <c r="T1496" i="21"/>
  <c r="U1496" i="21"/>
  <c r="V1496" i="21"/>
  <c r="W1496" i="21"/>
  <c r="Y1496" i="21" s="1"/>
  <c r="X1496" i="21"/>
  <c r="Z1496" i="21"/>
  <c r="AA1496" i="21"/>
  <c r="E1497" i="21"/>
  <c r="F1497" i="21"/>
  <c r="G1497" i="21"/>
  <c r="H1497" i="21"/>
  <c r="I1497" i="21"/>
  <c r="J1497" i="21"/>
  <c r="K1497" i="21"/>
  <c r="L1497" i="21"/>
  <c r="M1497" i="21"/>
  <c r="N1497" i="21"/>
  <c r="P1497" i="21" s="1"/>
  <c r="O1497" i="21"/>
  <c r="Q1497" i="21"/>
  <c r="R1497" i="21"/>
  <c r="S1497" i="21"/>
  <c r="T1497" i="21"/>
  <c r="U1497" i="21"/>
  <c r="V1497" i="21"/>
  <c r="W1497" i="21"/>
  <c r="X1497" i="21"/>
  <c r="Y1497" i="21"/>
  <c r="Z1497" i="21"/>
  <c r="AA1497" i="21"/>
  <c r="E1498" i="21"/>
  <c r="F1498" i="21"/>
  <c r="G1498" i="21"/>
  <c r="H1498" i="21"/>
  <c r="I1498" i="21"/>
  <c r="J1498" i="21"/>
  <c r="K1498" i="21"/>
  <c r="L1498" i="21"/>
  <c r="M1498" i="21"/>
  <c r="N1498" i="21"/>
  <c r="O1498" i="21"/>
  <c r="P1498" i="21"/>
  <c r="Q1498" i="21"/>
  <c r="R1498" i="21"/>
  <c r="S1498" i="21"/>
  <c r="T1498" i="21"/>
  <c r="U1498" i="21"/>
  <c r="V1498" i="21"/>
  <c r="W1498" i="21"/>
  <c r="X1498" i="21"/>
  <c r="Y1498" i="21"/>
  <c r="Z1498" i="21"/>
  <c r="AA1498" i="21"/>
  <c r="E1499" i="21"/>
  <c r="F1499" i="21"/>
  <c r="G1499" i="21"/>
  <c r="H1499" i="21"/>
  <c r="I1499" i="21"/>
  <c r="J1499" i="21"/>
  <c r="K1499" i="21"/>
  <c r="L1499" i="21"/>
  <c r="M1499" i="21"/>
  <c r="N1499" i="21"/>
  <c r="O1499" i="21"/>
  <c r="P1499" i="21"/>
  <c r="Q1499" i="21"/>
  <c r="R1499" i="21"/>
  <c r="S1499" i="21"/>
  <c r="T1499" i="21"/>
  <c r="U1499" i="21"/>
  <c r="V1499" i="21"/>
  <c r="W1499" i="21"/>
  <c r="Y1499" i="21" s="1"/>
  <c r="X1499" i="21"/>
  <c r="Z1499" i="21"/>
  <c r="AA1499" i="21"/>
  <c r="E1500" i="21"/>
  <c r="F1500" i="21"/>
  <c r="G1500" i="21"/>
  <c r="H1500" i="21"/>
  <c r="I1500" i="21"/>
  <c r="J1500" i="21"/>
  <c r="K1500" i="21"/>
  <c r="L1500" i="21"/>
  <c r="M1500" i="21"/>
  <c r="N1500" i="21"/>
  <c r="P1500" i="21" s="1"/>
  <c r="O1500" i="21"/>
  <c r="Q1500" i="21"/>
  <c r="R1500" i="21"/>
  <c r="S1500" i="21"/>
  <c r="T1500" i="21"/>
  <c r="U1500" i="21"/>
  <c r="V1500" i="21"/>
  <c r="W1500" i="21"/>
  <c r="X1500" i="21"/>
  <c r="Y1500" i="21"/>
  <c r="Z1500" i="21"/>
  <c r="AA1500" i="21"/>
  <c r="E1501" i="21"/>
  <c r="F1501" i="21"/>
  <c r="G1501" i="21"/>
  <c r="H1501" i="21"/>
  <c r="I1501" i="21"/>
  <c r="J1501" i="21"/>
  <c r="K1501" i="21"/>
  <c r="L1501" i="21"/>
  <c r="M1501" i="21"/>
  <c r="N1501" i="21"/>
  <c r="O1501" i="21"/>
  <c r="P1501" i="21"/>
  <c r="Q1501" i="21"/>
  <c r="R1501" i="21"/>
  <c r="S1501" i="21"/>
  <c r="T1501" i="21"/>
  <c r="U1501" i="21"/>
  <c r="V1501" i="21"/>
  <c r="W1501" i="21"/>
  <c r="X1501" i="21"/>
  <c r="Y1501" i="21" s="1"/>
  <c r="Z1501" i="21"/>
  <c r="AA1501" i="21"/>
  <c r="E1502" i="21"/>
  <c r="F1502" i="21"/>
  <c r="G1502" i="21"/>
  <c r="H1502" i="21"/>
  <c r="I1502" i="21"/>
  <c r="J1502" i="21"/>
  <c r="K1502" i="21"/>
  <c r="L1502" i="21"/>
  <c r="M1502" i="21"/>
  <c r="N1502" i="21"/>
  <c r="O1502" i="21"/>
  <c r="P1502" i="21" s="1"/>
  <c r="Q1502" i="21"/>
  <c r="R1502" i="21"/>
  <c r="S1502" i="21"/>
  <c r="T1502" i="21"/>
  <c r="U1502" i="21"/>
  <c r="V1502" i="21"/>
  <c r="W1502" i="21"/>
  <c r="X1502" i="21"/>
  <c r="Y1502" i="21"/>
  <c r="Z1502" i="21"/>
  <c r="AA1502" i="21"/>
  <c r="E1503" i="21"/>
  <c r="F1503" i="21"/>
  <c r="G1503" i="21"/>
  <c r="H1503" i="21"/>
  <c r="I1503" i="21"/>
  <c r="J1503" i="21"/>
  <c r="K1503" i="21"/>
  <c r="L1503" i="21"/>
  <c r="M1503" i="21"/>
  <c r="N1503" i="21"/>
  <c r="O1503" i="21"/>
  <c r="P1503" i="21"/>
  <c r="Q1503" i="21"/>
  <c r="R1503" i="21"/>
  <c r="S1503" i="21"/>
  <c r="T1503" i="21"/>
  <c r="U1503" i="21"/>
  <c r="V1503" i="21"/>
  <c r="W1503" i="21"/>
  <c r="Y1503" i="21" s="1"/>
  <c r="X1503" i="21"/>
  <c r="Z1503" i="21"/>
  <c r="AA1503" i="21"/>
  <c r="E1504" i="21"/>
  <c r="F1504" i="21"/>
  <c r="G1504" i="21"/>
  <c r="H1504" i="21"/>
  <c r="I1504" i="21"/>
  <c r="J1504" i="21"/>
  <c r="K1504" i="21"/>
  <c r="L1504" i="21"/>
  <c r="M1504" i="21"/>
  <c r="N1504" i="21"/>
  <c r="P1504" i="21" s="1"/>
  <c r="O1504" i="21"/>
  <c r="Q1504" i="21"/>
  <c r="R1504" i="21"/>
  <c r="S1504" i="21"/>
  <c r="T1504" i="21"/>
  <c r="U1504" i="21"/>
  <c r="V1504" i="21"/>
  <c r="W1504" i="21"/>
  <c r="Y1504" i="21" s="1"/>
  <c r="X1504" i="21"/>
  <c r="Z1504" i="21"/>
  <c r="AA1504" i="21"/>
  <c r="E1505" i="21"/>
  <c r="F1505" i="21"/>
  <c r="G1505" i="21"/>
  <c r="H1505" i="21"/>
  <c r="I1505" i="21"/>
  <c r="J1505" i="21"/>
  <c r="K1505" i="21"/>
  <c r="L1505" i="21"/>
  <c r="M1505" i="21"/>
  <c r="N1505" i="21"/>
  <c r="P1505" i="21" s="1"/>
  <c r="O1505" i="21"/>
  <c r="Q1505" i="21"/>
  <c r="R1505" i="21"/>
  <c r="S1505" i="21"/>
  <c r="T1505" i="21"/>
  <c r="U1505" i="21"/>
  <c r="V1505" i="21"/>
  <c r="W1505" i="21"/>
  <c r="X1505" i="21"/>
  <c r="Y1505" i="21"/>
  <c r="Z1505" i="21"/>
  <c r="AA1505" i="21"/>
  <c r="E1506" i="21"/>
  <c r="F1506" i="21"/>
  <c r="G1506" i="21"/>
  <c r="H1506" i="21"/>
  <c r="I1506" i="21"/>
  <c r="J1506" i="21"/>
  <c r="K1506" i="21"/>
  <c r="L1506" i="21"/>
  <c r="M1506" i="21"/>
  <c r="N1506" i="21"/>
  <c r="O1506" i="21"/>
  <c r="P1506" i="21"/>
  <c r="Q1506" i="21"/>
  <c r="R1506" i="21"/>
  <c r="S1506" i="21"/>
  <c r="T1506" i="21"/>
  <c r="U1506" i="21"/>
  <c r="V1506" i="21"/>
  <c r="W1506" i="21"/>
  <c r="X1506" i="21"/>
  <c r="Y1506" i="21"/>
  <c r="Z1506" i="21"/>
  <c r="AA1506" i="21"/>
  <c r="E1507" i="21"/>
  <c r="F1507" i="21"/>
  <c r="G1507" i="21"/>
  <c r="H1507" i="21"/>
  <c r="I1507" i="21"/>
  <c r="J1507" i="21"/>
  <c r="K1507" i="21"/>
  <c r="L1507" i="21"/>
  <c r="M1507" i="21"/>
  <c r="N1507" i="21"/>
  <c r="O1507" i="21"/>
  <c r="P1507" i="21"/>
  <c r="Q1507" i="21"/>
  <c r="R1507" i="21"/>
  <c r="S1507" i="21"/>
  <c r="T1507" i="21"/>
  <c r="U1507" i="21"/>
  <c r="V1507" i="21"/>
  <c r="W1507" i="21"/>
  <c r="Y1507" i="21" s="1"/>
  <c r="X1507" i="21"/>
  <c r="Z1507" i="21"/>
  <c r="AA1507" i="21"/>
  <c r="E1508" i="21"/>
  <c r="F1508" i="21"/>
  <c r="G1508" i="21"/>
  <c r="H1508" i="21"/>
  <c r="I1508" i="21"/>
  <c r="J1508" i="21"/>
  <c r="K1508" i="21"/>
  <c r="L1508" i="21"/>
  <c r="M1508" i="21"/>
  <c r="N1508" i="21"/>
  <c r="P1508" i="21" s="1"/>
  <c r="O1508" i="21"/>
  <c r="Q1508" i="21"/>
  <c r="R1508" i="21"/>
  <c r="S1508" i="21"/>
  <c r="T1508" i="21"/>
  <c r="U1508" i="21"/>
  <c r="V1508" i="21"/>
  <c r="W1508" i="21"/>
  <c r="X1508" i="21"/>
  <c r="Y1508" i="21"/>
  <c r="Z1508" i="21"/>
  <c r="AA1508" i="21"/>
  <c r="E1509" i="21"/>
  <c r="F1509" i="21"/>
  <c r="G1509" i="21"/>
  <c r="H1509" i="21"/>
  <c r="I1509" i="21"/>
  <c r="J1509" i="21"/>
  <c r="K1509" i="21"/>
  <c r="L1509" i="21"/>
  <c r="M1509" i="21"/>
  <c r="N1509" i="21"/>
  <c r="O1509" i="21"/>
  <c r="P1509" i="21"/>
  <c r="Q1509" i="21"/>
  <c r="R1509" i="21"/>
  <c r="S1509" i="21"/>
  <c r="T1509" i="21"/>
  <c r="U1509" i="21"/>
  <c r="V1509" i="21"/>
  <c r="W1509" i="21"/>
  <c r="X1509" i="21"/>
  <c r="Y1509" i="21"/>
  <c r="Z1509" i="21"/>
  <c r="AA1509" i="21"/>
  <c r="E1510" i="21"/>
  <c r="F1510" i="21"/>
  <c r="G1510" i="21"/>
  <c r="H1510" i="21"/>
  <c r="I1510" i="21"/>
  <c r="J1510" i="21"/>
  <c r="K1510" i="21"/>
  <c r="L1510" i="21"/>
  <c r="M1510" i="21"/>
  <c r="N1510" i="21"/>
  <c r="O1510" i="21"/>
  <c r="P1510" i="21"/>
  <c r="Q1510" i="21"/>
  <c r="R1510" i="21"/>
  <c r="S1510" i="21"/>
  <c r="T1510" i="21"/>
  <c r="U1510" i="21"/>
  <c r="V1510" i="21"/>
  <c r="W1510" i="21"/>
  <c r="X1510" i="21"/>
  <c r="Y1510" i="21"/>
  <c r="Z1510" i="21"/>
  <c r="AA1510" i="21"/>
  <c r="E1511" i="21"/>
  <c r="F1511" i="21"/>
  <c r="G1511" i="21"/>
  <c r="H1511" i="21"/>
  <c r="I1511" i="21"/>
  <c r="J1511" i="21"/>
  <c r="K1511" i="21"/>
  <c r="L1511" i="21"/>
  <c r="M1511" i="21"/>
  <c r="N1511" i="21"/>
  <c r="O1511" i="21"/>
  <c r="P1511" i="21"/>
  <c r="Q1511" i="21"/>
  <c r="R1511" i="21"/>
  <c r="S1511" i="21"/>
  <c r="T1511" i="21"/>
  <c r="U1511" i="21"/>
  <c r="V1511" i="21"/>
  <c r="W1511" i="21"/>
  <c r="Y1511" i="21" s="1"/>
  <c r="X1511" i="21"/>
  <c r="Z1511" i="21"/>
  <c r="AA1511" i="21"/>
  <c r="E1512" i="21"/>
  <c r="F1512" i="21"/>
  <c r="G1512" i="21"/>
  <c r="H1512" i="21"/>
  <c r="I1512" i="21"/>
  <c r="J1512" i="21"/>
  <c r="K1512" i="21"/>
  <c r="L1512" i="21"/>
  <c r="M1512" i="21"/>
  <c r="N1512" i="21"/>
  <c r="P1512" i="21" s="1"/>
  <c r="O1512" i="21"/>
  <c r="Q1512" i="21"/>
  <c r="R1512" i="21"/>
  <c r="S1512" i="21"/>
  <c r="T1512" i="21"/>
  <c r="U1512" i="21"/>
  <c r="V1512" i="21"/>
  <c r="W1512" i="21"/>
  <c r="Y1512" i="21" s="1"/>
  <c r="X1512" i="21"/>
  <c r="Z1512" i="21"/>
  <c r="AA1512" i="21"/>
  <c r="E1513" i="21"/>
  <c r="F1513" i="21"/>
  <c r="G1513" i="21"/>
  <c r="H1513" i="21"/>
  <c r="I1513" i="21"/>
  <c r="J1513" i="21"/>
  <c r="K1513" i="21"/>
  <c r="L1513" i="21"/>
  <c r="M1513" i="21"/>
  <c r="N1513" i="21"/>
  <c r="P1513" i="21" s="1"/>
  <c r="O1513" i="21"/>
  <c r="Q1513" i="21"/>
  <c r="R1513" i="21"/>
  <c r="S1513" i="21"/>
  <c r="T1513" i="21"/>
  <c r="U1513" i="21"/>
  <c r="V1513" i="21"/>
  <c r="W1513" i="21"/>
  <c r="X1513" i="21"/>
  <c r="Y1513" i="21"/>
  <c r="Z1513" i="21"/>
  <c r="AA1513" i="21"/>
  <c r="E1514" i="21"/>
  <c r="F1514" i="21"/>
  <c r="G1514" i="21"/>
  <c r="H1514" i="21"/>
  <c r="I1514" i="21"/>
  <c r="J1514" i="21"/>
  <c r="K1514" i="21"/>
  <c r="L1514" i="21"/>
  <c r="M1514" i="21"/>
  <c r="N1514" i="21"/>
  <c r="O1514" i="21"/>
  <c r="P1514" i="21"/>
  <c r="Q1514" i="21"/>
  <c r="R1514" i="21"/>
  <c r="S1514" i="21"/>
  <c r="T1514" i="21"/>
  <c r="U1514" i="21"/>
  <c r="V1514" i="21"/>
  <c r="W1514" i="21"/>
  <c r="X1514" i="21"/>
  <c r="Y1514" i="21"/>
  <c r="Z1514" i="21"/>
  <c r="AA1514" i="21"/>
  <c r="E1515" i="21"/>
  <c r="F1515" i="21"/>
  <c r="G1515" i="21"/>
  <c r="H1515" i="21"/>
  <c r="I1515" i="21"/>
  <c r="J1515" i="21"/>
  <c r="K1515" i="21"/>
  <c r="L1515" i="21"/>
  <c r="M1515" i="21"/>
  <c r="N1515" i="21"/>
  <c r="O1515" i="21"/>
  <c r="P1515" i="21"/>
  <c r="Q1515" i="21"/>
  <c r="R1515" i="21"/>
  <c r="S1515" i="21"/>
  <c r="T1515" i="21"/>
  <c r="U1515" i="21"/>
  <c r="V1515" i="21"/>
  <c r="W1515" i="21"/>
  <c r="Y1515" i="21" s="1"/>
  <c r="X1515" i="21"/>
  <c r="Z1515" i="21"/>
  <c r="AA1515" i="21"/>
  <c r="E1516" i="21"/>
  <c r="F1516" i="21"/>
  <c r="G1516" i="21"/>
  <c r="H1516" i="21"/>
  <c r="I1516" i="21"/>
  <c r="J1516" i="21"/>
  <c r="K1516" i="21"/>
  <c r="L1516" i="21"/>
  <c r="M1516" i="21"/>
  <c r="N1516" i="21"/>
  <c r="P1516" i="21" s="1"/>
  <c r="O1516" i="21"/>
  <c r="Q1516" i="21"/>
  <c r="R1516" i="21"/>
  <c r="S1516" i="21"/>
  <c r="T1516" i="21"/>
  <c r="U1516" i="21"/>
  <c r="V1516" i="21"/>
  <c r="W1516" i="21"/>
  <c r="X1516" i="21"/>
  <c r="Y1516" i="21"/>
  <c r="Z1516" i="21"/>
  <c r="AA1516" i="21"/>
  <c r="E1517" i="21"/>
  <c r="F1517" i="21"/>
  <c r="G1517" i="21"/>
  <c r="H1517" i="21"/>
  <c r="I1517" i="21"/>
  <c r="J1517" i="21"/>
  <c r="K1517" i="21"/>
  <c r="L1517" i="21"/>
  <c r="M1517" i="21"/>
  <c r="N1517" i="21"/>
  <c r="O1517" i="21"/>
  <c r="P1517" i="21"/>
  <c r="Q1517" i="21"/>
  <c r="R1517" i="21"/>
  <c r="S1517" i="21"/>
  <c r="T1517" i="21"/>
  <c r="U1517" i="21"/>
  <c r="V1517" i="21"/>
  <c r="W1517" i="21"/>
  <c r="X1517" i="21"/>
  <c r="Y1517" i="21"/>
  <c r="Z1517" i="21"/>
  <c r="AA1517" i="21"/>
  <c r="E1518" i="21"/>
  <c r="F1518" i="21"/>
  <c r="G1518" i="21"/>
  <c r="H1518" i="21"/>
  <c r="I1518" i="21"/>
  <c r="J1518" i="21"/>
  <c r="K1518" i="21"/>
  <c r="L1518" i="21"/>
  <c r="M1518" i="21"/>
  <c r="N1518" i="21"/>
  <c r="O1518" i="21"/>
  <c r="P1518" i="21"/>
  <c r="Q1518" i="21"/>
  <c r="R1518" i="21"/>
  <c r="S1518" i="21"/>
  <c r="T1518" i="21"/>
  <c r="U1518" i="21"/>
  <c r="V1518" i="21"/>
  <c r="W1518" i="21"/>
  <c r="X1518" i="21"/>
  <c r="Y1518" i="21"/>
  <c r="Z1518" i="21"/>
  <c r="AA1518" i="21"/>
  <c r="E1519" i="21"/>
  <c r="F1519" i="21"/>
  <c r="G1519" i="21"/>
  <c r="H1519" i="21"/>
  <c r="I1519" i="21"/>
  <c r="J1519" i="21"/>
  <c r="K1519" i="21"/>
  <c r="L1519" i="21"/>
  <c r="M1519" i="21"/>
  <c r="N1519" i="21"/>
  <c r="O1519" i="21"/>
  <c r="P1519" i="21"/>
  <c r="Q1519" i="21"/>
  <c r="R1519" i="21"/>
  <c r="S1519" i="21"/>
  <c r="T1519" i="21"/>
  <c r="U1519" i="21"/>
  <c r="V1519" i="21"/>
  <c r="W1519" i="21"/>
  <c r="Y1519" i="21" s="1"/>
  <c r="X1519" i="21"/>
  <c r="Z1519" i="21"/>
  <c r="AA1519" i="21"/>
  <c r="E1520" i="21"/>
  <c r="F1520" i="21"/>
  <c r="G1520" i="21"/>
  <c r="H1520" i="21"/>
  <c r="I1520" i="21"/>
  <c r="J1520" i="21"/>
  <c r="K1520" i="21"/>
  <c r="L1520" i="21"/>
  <c r="M1520" i="21"/>
  <c r="N1520" i="21"/>
  <c r="P1520" i="21" s="1"/>
  <c r="O1520" i="21"/>
  <c r="Q1520" i="21"/>
  <c r="R1520" i="21"/>
  <c r="S1520" i="21"/>
  <c r="T1520" i="21"/>
  <c r="U1520" i="21"/>
  <c r="V1520" i="21"/>
  <c r="W1520" i="21"/>
  <c r="Y1520" i="21" s="1"/>
  <c r="X1520" i="21"/>
  <c r="Z1520" i="21"/>
  <c r="AA1520" i="21"/>
  <c r="E1521" i="21"/>
  <c r="F1521" i="21"/>
  <c r="G1521" i="21"/>
  <c r="H1521" i="21"/>
  <c r="I1521" i="21"/>
  <c r="J1521" i="21"/>
  <c r="K1521" i="21"/>
  <c r="L1521" i="21"/>
  <c r="M1521" i="21"/>
  <c r="N1521" i="21"/>
  <c r="P1521" i="21" s="1"/>
  <c r="O1521" i="21"/>
  <c r="Q1521" i="21"/>
  <c r="R1521" i="21"/>
  <c r="S1521" i="21"/>
  <c r="T1521" i="21"/>
  <c r="U1521" i="21"/>
  <c r="V1521" i="21"/>
  <c r="W1521" i="21"/>
  <c r="X1521" i="21"/>
  <c r="Y1521" i="21"/>
  <c r="Z1521" i="21"/>
  <c r="AA1521" i="21"/>
  <c r="AA2" i="21"/>
  <c r="Z2" i="21"/>
  <c r="R2" i="21"/>
  <c r="S2" i="21"/>
  <c r="T2" i="21"/>
  <c r="U2" i="21"/>
  <c r="V2" i="21"/>
  <c r="W2" i="21"/>
  <c r="X2" i="21"/>
  <c r="X2" i="19" s="1"/>
  <c r="Y2" i="19" s="1"/>
  <c r="Q2" i="21"/>
  <c r="F2" i="21"/>
  <c r="G2" i="21"/>
  <c r="H2" i="21"/>
  <c r="I2" i="21"/>
  <c r="J2" i="21"/>
  <c r="K2" i="21"/>
  <c r="L2" i="21"/>
  <c r="M2" i="21"/>
  <c r="N2" i="21"/>
  <c r="O2" i="21"/>
  <c r="E2" i="21"/>
  <c r="P2" i="21"/>
  <c r="Y2" i="21" l="1"/>
  <c r="P1247" i="21"/>
  <c r="P1245" i="21"/>
  <c r="P1243" i="21"/>
  <c r="P1239" i="21"/>
  <c r="Y1241" i="21"/>
  <c r="P801" i="21"/>
  <c r="P769" i="21"/>
  <c r="P737" i="21"/>
  <c r="P729" i="21"/>
  <c r="P721" i="21"/>
  <c r="P713" i="21"/>
  <c r="P705" i="21"/>
  <c r="P697" i="21"/>
  <c r="Y688" i="21"/>
  <c r="P905" i="21"/>
  <c r="P889" i="21"/>
  <c r="P873" i="21"/>
  <c r="P857" i="21"/>
  <c r="P841" i="21"/>
  <c r="P825" i="21"/>
  <c r="P809" i="21"/>
  <c r="P777" i="21"/>
  <c r="P745" i="21"/>
  <c r="P911" i="21"/>
  <c r="P785" i="21"/>
  <c r="P753" i="21"/>
  <c r="P947" i="21"/>
  <c r="P945" i="21"/>
  <c r="Y936" i="21"/>
  <c r="Y928" i="21"/>
  <c r="Y920" i="21"/>
  <c r="Y918" i="21"/>
  <c r="Y896" i="21"/>
  <c r="Y880" i="21"/>
  <c r="Y864" i="21"/>
  <c r="Y848" i="21"/>
  <c r="Y832" i="21"/>
  <c r="Y816" i="21"/>
  <c r="Y792" i="21"/>
  <c r="P673" i="21"/>
  <c r="Y680" i="21"/>
  <c r="P660" i="21"/>
  <c r="P655" i="21"/>
  <c r="P575" i="21"/>
  <c r="P543" i="21"/>
  <c r="P511" i="21"/>
  <c r="P479" i="21"/>
  <c r="P455" i="21"/>
  <c r="P423" i="21"/>
  <c r="P391" i="21"/>
  <c r="Y638" i="21"/>
  <c r="Y622" i="21"/>
  <c r="Y606" i="21"/>
  <c r="Y590" i="21"/>
  <c r="Y566" i="21"/>
  <c r="Y534" i="21"/>
  <c r="Y502" i="21"/>
  <c r="Y470" i="21"/>
  <c r="Y446" i="21"/>
  <c r="Y414" i="21"/>
  <c r="P639" i="21"/>
  <c r="P623" i="21"/>
  <c r="P607" i="21"/>
  <c r="P591" i="21"/>
  <c r="P567" i="21"/>
  <c r="P535" i="21"/>
  <c r="P503" i="21"/>
  <c r="P471" i="21"/>
  <c r="P447" i="21"/>
  <c r="P415" i="21"/>
  <c r="Y438" i="21"/>
  <c r="Y406" i="21"/>
  <c r="P668" i="21"/>
  <c r="P650" i="21"/>
  <c r="Y646" i="21"/>
  <c r="Y630" i="21"/>
  <c r="Y614" i="21"/>
  <c r="Y598" i="21"/>
  <c r="Y582" i="21"/>
  <c r="Y550" i="21"/>
  <c r="Y518" i="21"/>
  <c r="Y486" i="21"/>
  <c r="Y462" i="21"/>
  <c r="Y430" i="21"/>
  <c r="Y6" i="21"/>
  <c r="P23" i="21"/>
  <c r="P7" i="21"/>
  <c r="P332" i="21"/>
  <c r="Y30" i="21"/>
  <c r="Y14" i="21"/>
  <c r="AA3" i="20" l="1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AA566" i="20"/>
  <c r="AA567" i="20"/>
  <c r="AA568" i="20"/>
  <c r="AA569" i="20"/>
  <c r="AA570" i="20"/>
  <c r="AA571" i="20"/>
  <c r="AA572" i="20"/>
  <c r="AA573" i="20"/>
  <c r="AA574" i="20"/>
  <c r="AA575" i="20"/>
  <c r="AA576" i="20"/>
  <c r="AA577" i="20"/>
  <c r="AA578" i="20"/>
  <c r="AA579" i="20"/>
  <c r="AA580" i="20"/>
  <c r="AA581" i="20"/>
  <c r="AA582" i="20"/>
  <c r="AA583" i="20"/>
  <c r="AA584" i="20"/>
  <c r="AA585" i="20"/>
  <c r="AA586" i="20"/>
  <c r="AA587" i="20"/>
  <c r="AA588" i="20"/>
  <c r="AA589" i="20"/>
  <c r="AA590" i="20"/>
  <c r="AA591" i="20"/>
  <c r="AA592" i="20"/>
  <c r="AA593" i="20"/>
  <c r="AA594" i="20"/>
  <c r="AA595" i="20"/>
  <c r="AA596" i="20"/>
  <c r="AA597" i="20"/>
  <c r="AA598" i="20"/>
  <c r="AA599" i="20"/>
  <c r="AA600" i="20"/>
  <c r="AA601" i="20"/>
  <c r="AA602" i="20"/>
  <c r="AA603" i="20"/>
  <c r="AA604" i="20"/>
  <c r="AA605" i="20"/>
  <c r="AA606" i="20"/>
  <c r="AA607" i="20"/>
  <c r="AA608" i="20"/>
  <c r="AA609" i="20"/>
  <c r="AA610" i="20"/>
  <c r="AA611" i="20"/>
  <c r="AA612" i="20"/>
  <c r="AA613" i="20"/>
  <c r="AA614" i="20"/>
  <c r="AA615" i="20"/>
  <c r="AA616" i="20"/>
  <c r="AA617" i="20"/>
  <c r="AA618" i="20"/>
  <c r="AA619" i="20"/>
  <c r="AA620" i="20"/>
  <c r="AA621" i="20"/>
  <c r="AA622" i="20"/>
  <c r="AA623" i="20"/>
  <c r="AA624" i="20"/>
  <c r="AA625" i="20"/>
  <c r="AA626" i="20"/>
  <c r="AA627" i="20"/>
  <c r="AA628" i="20"/>
  <c r="AA629" i="20"/>
  <c r="AA630" i="20"/>
  <c r="AA631" i="20"/>
  <c r="AA632" i="20"/>
  <c r="AA633" i="20"/>
  <c r="AA634" i="20"/>
  <c r="AA635" i="20"/>
  <c r="AA636" i="20"/>
  <c r="AA637" i="20"/>
  <c r="AA638" i="20"/>
  <c r="AA639" i="20"/>
  <c r="AA640" i="20"/>
  <c r="AA641" i="20"/>
  <c r="AA642" i="20"/>
  <c r="AA643" i="20"/>
  <c r="AA644" i="20"/>
  <c r="AA645" i="20"/>
  <c r="AA646" i="20"/>
  <c r="AA647" i="20"/>
  <c r="AA648" i="20"/>
  <c r="AA649" i="20"/>
  <c r="AA650" i="20"/>
  <c r="AA651" i="20"/>
  <c r="AA652" i="20"/>
  <c r="AA653" i="20"/>
  <c r="AA654" i="20"/>
  <c r="AA655" i="20"/>
  <c r="AA656" i="20"/>
  <c r="AA657" i="20"/>
  <c r="AA658" i="20"/>
  <c r="AA659" i="20"/>
  <c r="AA660" i="20"/>
  <c r="AA661" i="20"/>
  <c r="AA662" i="20"/>
  <c r="AA663" i="20"/>
  <c r="AA664" i="20"/>
  <c r="AA665" i="20"/>
  <c r="AA666" i="20"/>
  <c r="AA667" i="20"/>
  <c r="AA668" i="20"/>
  <c r="AA669" i="20"/>
  <c r="AA670" i="20"/>
  <c r="AA671" i="20"/>
  <c r="AA672" i="20"/>
  <c r="AA673" i="20"/>
  <c r="AA674" i="20"/>
  <c r="AA675" i="20"/>
  <c r="AA676" i="20"/>
  <c r="AA677" i="20"/>
  <c r="AA678" i="20"/>
  <c r="AA679" i="20"/>
  <c r="AA680" i="20"/>
  <c r="AA681" i="20"/>
  <c r="AA682" i="20"/>
  <c r="AA683" i="20"/>
  <c r="AA684" i="20"/>
  <c r="AA685" i="20"/>
  <c r="AA686" i="20"/>
  <c r="AA687" i="20"/>
  <c r="AA688" i="20"/>
  <c r="AA689" i="20"/>
  <c r="AA690" i="20"/>
  <c r="AA691" i="20"/>
  <c r="AA692" i="20"/>
  <c r="AA693" i="20"/>
  <c r="AA694" i="20"/>
  <c r="AA695" i="20"/>
  <c r="AA696" i="20"/>
  <c r="AA697" i="20"/>
  <c r="AA698" i="20"/>
  <c r="AA699" i="20"/>
  <c r="AA700" i="20"/>
  <c r="AA701" i="20"/>
  <c r="AA702" i="20"/>
  <c r="AA703" i="20"/>
  <c r="AA704" i="20"/>
  <c r="AA705" i="20"/>
  <c r="AA706" i="20"/>
  <c r="AA707" i="20"/>
  <c r="AA708" i="20"/>
  <c r="AA709" i="20"/>
  <c r="AA710" i="20"/>
  <c r="AA711" i="20"/>
  <c r="AA712" i="20"/>
  <c r="AA713" i="20"/>
  <c r="AA714" i="20"/>
  <c r="AA715" i="20"/>
  <c r="AA716" i="20"/>
  <c r="AA717" i="20"/>
  <c r="AA718" i="20"/>
  <c r="AA719" i="20"/>
  <c r="AA720" i="20"/>
  <c r="AA721" i="20"/>
  <c r="AA722" i="20"/>
  <c r="AA723" i="20"/>
  <c r="AA724" i="20"/>
  <c r="AA725" i="20"/>
  <c r="AA726" i="20"/>
  <c r="AA727" i="20"/>
  <c r="AA728" i="20"/>
  <c r="AA729" i="20"/>
  <c r="AA730" i="20"/>
  <c r="AA731" i="20"/>
  <c r="AA732" i="20"/>
  <c r="AA733" i="20"/>
  <c r="AA734" i="20"/>
  <c r="AA735" i="20"/>
  <c r="AA736" i="20"/>
  <c r="AA737" i="20"/>
  <c r="AA738" i="20"/>
  <c r="AA739" i="20"/>
  <c r="AA740" i="20"/>
  <c r="AA741" i="20"/>
  <c r="AA742" i="20"/>
  <c r="AA743" i="20"/>
  <c r="AA744" i="20"/>
  <c r="AA745" i="20"/>
  <c r="AA746" i="20"/>
  <c r="AA747" i="20"/>
  <c r="AA748" i="20"/>
  <c r="AA749" i="20"/>
  <c r="AA750" i="20"/>
  <c r="AA751" i="20"/>
  <c r="AA752" i="20"/>
  <c r="AA753" i="20"/>
  <c r="AA754" i="20"/>
  <c r="AA755" i="20"/>
  <c r="AA756" i="20"/>
  <c r="AA757" i="20"/>
  <c r="AA758" i="20"/>
  <c r="AA759" i="20"/>
  <c r="AA760" i="20"/>
  <c r="AA761" i="20"/>
  <c r="AA762" i="20"/>
  <c r="AA763" i="20"/>
  <c r="AA764" i="20"/>
  <c r="AA765" i="20"/>
  <c r="AA766" i="20"/>
  <c r="AA767" i="20"/>
  <c r="AA768" i="20"/>
  <c r="AA769" i="20"/>
  <c r="AA770" i="20"/>
  <c r="AA771" i="20"/>
  <c r="AA772" i="20"/>
  <c r="AA773" i="20"/>
  <c r="AA774" i="20"/>
  <c r="AA775" i="20"/>
  <c r="AA776" i="20"/>
  <c r="AA777" i="20"/>
  <c r="AA778" i="20"/>
  <c r="AA779" i="20"/>
  <c r="AA780" i="20"/>
  <c r="AA781" i="20"/>
  <c r="AA782" i="20"/>
  <c r="AA783" i="20"/>
  <c r="AA784" i="20"/>
  <c r="AA785" i="20"/>
  <c r="AA786" i="20"/>
  <c r="AA787" i="20"/>
  <c r="AA788" i="20"/>
  <c r="AA789" i="20"/>
  <c r="AA790" i="20"/>
  <c r="AA791" i="20"/>
  <c r="AA792" i="20"/>
  <c r="AA793" i="20"/>
  <c r="AA794" i="20"/>
  <c r="AA795" i="20"/>
  <c r="AA796" i="20"/>
  <c r="AA797" i="20"/>
  <c r="AA798" i="20"/>
  <c r="AA799" i="20"/>
  <c r="AA800" i="20"/>
  <c r="AA801" i="20"/>
  <c r="AA802" i="20"/>
  <c r="AA803" i="20"/>
  <c r="AA804" i="20"/>
  <c r="AA805" i="20"/>
  <c r="AA806" i="20"/>
  <c r="AA807" i="20"/>
  <c r="AA808" i="20"/>
  <c r="AA809" i="20"/>
  <c r="AA810" i="20"/>
  <c r="AA811" i="20"/>
  <c r="AA812" i="20"/>
  <c r="AA813" i="20"/>
  <c r="AA814" i="20"/>
  <c r="AA815" i="20"/>
  <c r="AA816" i="20"/>
  <c r="AA817" i="20"/>
  <c r="AA818" i="20"/>
  <c r="AA819" i="20"/>
  <c r="AA820" i="20"/>
  <c r="AA821" i="20"/>
  <c r="AA822" i="20"/>
  <c r="AA823" i="20"/>
  <c r="AA824" i="20"/>
  <c r="AA825" i="20"/>
  <c r="AA826" i="20"/>
  <c r="AA827" i="20"/>
  <c r="AA828" i="20"/>
  <c r="AA829" i="20"/>
  <c r="AA830" i="20"/>
  <c r="AA831" i="20"/>
  <c r="AA832" i="20"/>
  <c r="AA833" i="20"/>
  <c r="AA834" i="20"/>
  <c r="AA835" i="20"/>
  <c r="AA836" i="20"/>
  <c r="AA837" i="20"/>
  <c r="AA838" i="20"/>
  <c r="AA839" i="20"/>
  <c r="AA840" i="20"/>
  <c r="AA841" i="20"/>
  <c r="AA842" i="20"/>
  <c r="AA843" i="20"/>
  <c r="AA844" i="20"/>
  <c r="AA845" i="20"/>
  <c r="AA846" i="20"/>
  <c r="AA847" i="20"/>
  <c r="AA848" i="20"/>
  <c r="AA849" i="20"/>
  <c r="AA850" i="20"/>
  <c r="AA851" i="20"/>
  <c r="AA852" i="20"/>
  <c r="AA853" i="20"/>
  <c r="AA854" i="20"/>
  <c r="AA855" i="20"/>
  <c r="AA856" i="20"/>
  <c r="AA857" i="20"/>
  <c r="AA858" i="20"/>
  <c r="AA859" i="20"/>
  <c r="AA860" i="20"/>
  <c r="AA861" i="20"/>
  <c r="AA862" i="20"/>
  <c r="AA863" i="20"/>
  <c r="AA864" i="20"/>
  <c r="AA865" i="20"/>
  <c r="AA866" i="20"/>
  <c r="AA867" i="20"/>
  <c r="AA868" i="20"/>
  <c r="AA869" i="20"/>
  <c r="AA870" i="20"/>
  <c r="AA871" i="20"/>
  <c r="AA872" i="20"/>
  <c r="AA873" i="20"/>
  <c r="AA874" i="20"/>
  <c r="AA875" i="20"/>
  <c r="AA876" i="20"/>
  <c r="AA877" i="20"/>
  <c r="AA878" i="20"/>
  <c r="AA879" i="20"/>
  <c r="AA880" i="20"/>
  <c r="AA881" i="20"/>
  <c r="AA882" i="20"/>
  <c r="AA883" i="20"/>
  <c r="AA884" i="20"/>
  <c r="AA885" i="20"/>
  <c r="AA886" i="20"/>
  <c r="AA887" i="20"/>
  <c r="AA888" i="20"/>
  <c r="AA889" i="20"/>
  <c r="AA890" i="20"/>
  <c r="AA891" i="20"/>
  <c r="AA892" i="20"/>
  <c r="AA893" i="20"/>
  <c r="AA894" i="20"/>
  <c r="AA895" i="20"/>
  <c r="AA896" i="20"/>
  <c r="AA897" i="20"/>
  <c r="AA898" i="20"/>
  <c r="AA899" i="20"/>
  <c r="AA900" i="20"/>
  <c r="AA901" i="20"/>
  <c r="AA902" i="20"/>
  <c r="AA903" i="20"/>
  <c r="AA904" i="20"/>
  <c r="AA905" i="20"/>
  <c r="AA906" i="20"/>
  <c r="AA907" i="20"/>
  <c r="AA908" i="20"/>
  <c r="AA909" i="20"/>
  <c r="AA910" i="20"/>
  <c r="AA911" i="20"/>
  <c r="AA912" i="20"/>
  <c r="AA913" i="20"/>
  <c r="AA914" i="20"/>
  <c r="AA915" i="20"/>
  <c r="AA916" i="20"/>
  <c r="AA917" i="20"/>
  <c r="AA918" i="20"/>
  <c r="AA919" i="20"/>
  <c r="AA920" i="20"/>
  <c r="AA921" i="20"/>
  <c r="AA922" i="20"/>
  <c r="AA923" i="20"/>
  <c r="AA924" i="20"/>
  <c r="AA925" i="20"/>
  <c r="AA926" i="20"/>
  <c r="AA927" i="20"/>
  <c r="AA928" i="20"/>
  <c r="AA929" i="20"/>
  <c r="AA930" i="20"/>
  <c r="AA931" i="20"/>
  <c r="AA932" i="20"/>
  <c r="AA933" i="20"/>
  <c r="AA934" i="20"/>
  <c r="AA935" i="20"/>
  <c r="AA936" i="20"/>
  <c r="AA937" i="20"/>
  <c r="AA938" i="20"/>
  <c r="AA939" i="20"/>
  <c r="AA940" i="20"/>
  <c r="AA941" i="20"/>
  <c r="AA942" i="20"/>
  <c r="AA943" i="20"/>
  <c r="AA944" i="20"/>
  <c r="AA945" i="20"/>
  <c r="AA946" i="20"/>
  <c r="AA947" i="20"/>
  <c r="AA948" i="20"/>
  <c r="AA949" i="20"/>
  <c r="AA950" i="20"/>
  <c r="AA951" i="20"/>
  <c r="AA952" i="20"/>
  <c r="AA953" i="20"/>
  <c r="AA954" i="20"/>
  <c r="AA955" i="20"/>
  <c r="AA956" i="20"/>
  <c r="AA957" i="20"/>
  <c r="AA958" i="20"/>
  <c r="AA959" i="20"/>
  <c r="AA960" i="20"/>
  <c r="AA961" i="20"/>
  <c r="AA962" i="20"/>
  <c r="AA963" i="20"/>
  <c r="AA964" i="20"/>
  <c r="AA965" i="20"/>
  <c r="AA966" i="20"/>
  <c r="AA967" i="20"/>
  <c r="AA968" i="20"/>
  <c r="AA969" i="20"/>
  <c r="AA970" i="20"/>
  <c r="AA971" i="20"/>
  <c r="AA972" i="20"/>
  <c r="AA973" i="20"/>
  <c r="AA974" i="20"/>
  <c r="AA975" i="20"/>
  <c r="AA976" i="20"/>
  <c r="AA977" i="20"/>
  <c r="AA978" i="20"/>
  <c r="AA979" i="20"/>
  <c r="AA980" i="20"/>
  <c r="AA981" i="20"/>
  <c r="AA982" i="20"/>
  <c r="AA983" i="20"/>
  <c r="AA984" i="20"/>
  <c r="AA985" i="20"/>
  <c r="AA986" i="20"/>
  <c r="AA987" i="20"/>
  <c r="AA988" i="20"/>
  <c r="AA989" i="20"/>
  <c r="AA990" i="20"/>
  <c r="AA991" i="20"/>
  <c r="AA992" i="20"/>
  <c r="AA993" i="20"/>
  <c r="AA994" i="20"/>
  <c r="AA995" i="20"/>
  <c r="AA996" i="20"/>
  <c r="AA997" i="20"/>
  <c r="AA998" i="20"/>
  <c r="AA999" i="20"/>
  <c r="AA1000" i="20"/>
  <c r="AA1001" i="20"/>
  <c r="AA1002" i="20"/>
  <c r="AA1003" i="20"/>
  <c r="AA1004" i="20"/>
  <c r="AA1005" i="20"/>
  <c r="AA1006" i="20"/>
  <c r="AA1007" i="20"/>
  <c r="AA1008" i="20"/>
  <c r="AA1009" i="20"/>
  <c r="AA1010" i="20"/>
  <c r="AA1011" i="20"/>
  <c r="AA1012" i="20"/>
  <c r="AA1013" i="20"/>
  <c r="AA1014" i="20"/>
  <c r="AA1015" i="20"/>
  <c r="AA1016" i="20"/>
  <c r="AA1017" i="20"/>
  <c r="AA1018" i="20"/>
  <c r="AA1019" i="20"/>
  <c r="AA1020" i="20"/>
  <c r="AA1021" i="20"/>
  <c r="AA1022" i="20"/>
  <c r="AA1023" i="20"/>
  <c r="AA1024" i="20"/>
  <c r="AA1025" i="20"/>
  <c r="AA1026" i="20"/>
  <c r="AA1027" i="20"/>
  <c r="AA1028" i="20"/>
  <c r="AA1029" i="20"/>
  <c r="AA1030" i="20"/>
  <c r="AA1031" i="20"/>
  <c r="AA1032" i="20"/>
  <c r="AA1033" i="20"/>
  <c r="AA1034" i="20"/>
  <c r="AA1035" i="20"/>
  <c r="AA1036" i="20"/>
  <c r="AA1037" i="20"/>
  <c r="AA1038" i="20"/>
  <c r="AA1039" i="20"/>
  <c r="AA1040" i="20"/>
  <c r="AA1041" i="20"/>
  <c r="AA1042" i="20"/>
  <c r="AA1043" i="20"/>
  <c r="AA1044" i="20"/>
  <c r="AA1045" i="20"/>
  <c r="AA1046" i="20"/>
  <c r="AA1047" i="20"/>
  <c r="AA1048" i="20"/>
  <c r="AA1049" i="20"/>
  <c r="AA1050" i="20"/>
  <c r="AA1051" i="20"/>
  <c r="AA1052" i="20"/>
  <c r="AA1053" i="20"/>
  <c r="AA1054" i="20"/>
  <c r="AA1055" i="20"/>
  <c r="AA1056" i="20"/>
  <c r="AA1057" i="20"/>
  <c r="AA1058" i="20"/>
  <c r="AA1059" i="20"/>
  <c r="AA1060" i="20"/>
  <c r="AA1061" i="20"/>
  <c r="AA1062" i="20"/>
  <c r="AA1063" i="20"/>
  <c r="AA1064" i="20"/>
  <c r="AA1065" i="20"/>
  <c r="AA1066" i="20"/>
  <c r="AA1067" i="20"/>
  <c r="AA1068" i="20"/>
  <c r="AA1069" i="20"/>
  <c r="AA1070" i="20"/>
  <c r="AA1071" i="20"/>
  <c r="AA1072" i="20"/>
  <c r="AA1073" i="20"/>
  <c r="AA1074" i="20"/>
  <c r="AA1075" i="20"/>
  <c r="AA1076" i="20"/>
  <c r="AA1077" i="20"/>
  <c r="AA1078" i="20"/>
  <c r="AA1079" i="20"/>
  <c r="AA1080" i="20"/>
  <c r="AA1081" i="20"/>
  <c r="AA1082" i="20"/>
  <c r="AA1083" i="20"/>
  <c r="AA1084" i="20"/>
  <c r="AA1085" i="20"/>
  <c r="AA1086" i="20"/>
  <c r="AA1087" i="20"/>
  <c r="AA1088" i="20"/>
  <c r="AA1089" i="20"/>
  <c r="AA1090" i="20"/>
  <c r="AA1091" i="20"/>
  <c r="AA1092" i="20"/>
  <c r="AA1093" i="20"/>
  <c r="AA1094" i="20"/>
  <c r="AA1095" i="20"/>
  <c r="AA1096" i="20"/>
  <c r="AA1097" i="20"/>
  <c r="AA1098" i="20"/>
  <c r="AA1099" i="20"/>
  <c r="AA1100" i="20"/>
  <c r="AA1101" i="20"/>
  <c r="AA1102" i="20"/>
  <c r="AA1103" i="20"/>
  <c r="AA1104" i="20"/>
  <c r="AA1105" i="20"/>
  <c r="AA1106" i="20"/>
  <c r="AA1107" i="20"/>
  <c r="AA1108" i="20"/>
  <c r="AA1109" i="20"/>
  <c r="AA1110" i="20"/>
  <c r="AA1111" i="20"/>
  <c r="AA1112" i="20"/>
  <c r="AA1113" i="20"/>
  <c r="AA1114" i="20"/>
  <c r="AA1115" i="20"/>
  <c r="AA1116" i="20"/>
  <c r="AA1117" i="20"/>
  <c r="AA1118" i="20"/>
  <c r="AA1119" i="20"/>
  <c r="AA1120" i="20"/>
  <c r="AA1121" i="20"/>
  <c r="AA1122" i="20"/>
  <c r="AA1123" i="20"/>
  <c r="AA1124" i="20"/>
  <c r="AA1125" i="20"/>
  <c r="AA1126" i="20"/>
  <c r="AA1127" i="20"/>
  <c r="AA1128" i="20"/>
  <c r="AA1129" i="20"/>
  <c r="AA1130" i="20"/>
  <c r="AA1131" i="20"/>
  <c r="AA1132" i="20"/>
  <c r="AA1133" i="20"/>
  <c r="AA1134" i="20"/>
  <c r="AA1135" i="20"/>
  <c r="AA1136" i="20"/>
  <c r="AA1137" i="20"/>
  <c r="AA1138" i="20"/>
  <c r="AA1139" i="20"/>
  <c r="AA1140" i="20"/>
  <c r="AA1141" i="20"/>
  <c r="AA1142" i="20"/>
  <c r="AA1143" i="20"/>
  <c r="AA1144" i="20"/>
  <c r="AA1145" i="20"/>
  <c r="AA1146" i="20"/>
  <c r="AA1147" i="20"/>
  <c r="AA1148" i="20"/>
  <c r="AA1149" i="20"/>
  <c r="AA1150" i="20"/>
  <c r="AA1151" i="20"/>
  <c r="AA1152" i="20"/>
  <c r="AA1153" i="20"/>
  <c r="AA1154" i="20"/>
  <c r="AA1155" i="20"/>
  <c r="AA1156" i="20"/>
  <c r="AA1157" i="20"/>
  <c r="AA1158" i="20"/>
  <c r="AA1159" i="20"/>
  <c r="AA1160" i="20"/>
  <c r="AA1161" i="20"/>
  <c r="AA1162" i="20"/>
  <c r="AA1163" i="20"/>
  <c r="AA1164" i="20"/>
  <c r="AA1165" i="20"/>
  <c r="AA1166" i="20"/>
  <c r="AA1167" i="20"/>
  <c r="AA1168" i="20"/>
  <c r="AA1169" i="20"/>
  <c r="AA1170" i="20"/>
  <c r="AA1171" i="20"/>
  <c r="AA1172" i="20"/>
  <c r="AA1173" i="20"/>
  <c r="AA1174" i="20"/>
  <c r="AA1175" i="20"/>
  <c r="AA1176" i="20"/>
  <c r="AA1177" i="20"/>
  <c r="AA1178" i="20"/>
  <c r="AA1179" i="20"/>
  <c r="AA1180" i="20"/>
  <c r="AA1181" i="20"/>
  <c r="AA1182" i="20"/>
  <c r="AA1183" i="20"/>
  <c r="AA1184" i="20"/>
  <c r="AA1185" i="20"/>
  <c r="AA1186" i="20"/>
  <c r="AA1187" i="20"/>
  <c r="AA1188" i="20"/>
  <c r="AA1189" i="20"/>
  <c r="AA1190" i="20"/>
  <c r="AA1191" i="20"/>
  <c r="AA1192" i="20"/>
  <c r="AA1193" i="20"/>
  <c r="AA1194" i="20"/>
  <c r="AA1195" i="20"/>
  <c r="AA1196" i="20"/>
  <c r="AA1197" i="20"/>
  <c r="AA1198" i="20"/>
  <c r="AA1199" i="20"/>
  <c r="AA1200" i="20"/>
  <c r="AA1201" i="20"/>
  <c r="AA1202" i="20"/>
  <c r="AA1203" i="20"/>
  <c r="AA1204" i="20"/>
  <c r="AA1205" i="20"/>
  <c r="AA1206" i="20"/>
  <c r="AA1207" i="20"/>
  <c r="AA1208" i="20"/>
  <c r="AA1209" i="20"/>
  <c r="AA1210" i="20"/>
  <c r="AA1211" i="20"/>
  <c r="AA1212" i="20"/>
  <c r="AA1213" i="20"/>
  <c r="AA1214" i="20"/>
  <c r="AA1215" i="20"/>
  <c r="AA1216" i="20"/>
  <c r="AA1217" i="20"/>
  <c r="AA1218" i="20"/>
  <c r="AA1219" i="20"/>
  <c r="AA1220" i="20"/>
  <c r="AA1221" i="20"/>
  <c r="AA1222" i="20"/>
  <c r="AA1223" i="20"/>
  <c r="AA1224" i="20"/>
  <c r="AA1225" i="20"/>
  <c r="AA1226" i="20"/>
  <c r="AA1227" i="20"/>
  <c r="AA1228" i="20"/>
  <c r="AA1229" i="20"/>
  <c r="AA1230" i="20"/>
  <c r="AA1231" i="20"/>
  <c r="AA1232" i="20"/>
  <c r="AA1233" i="20"/>
  <c r="AA1234" i="20"/>
  <c r="AA1235" i="20"/>
  <c r="AA1236" i="20"/>
  <c r="AA1237" i="20"/>
  <c r="AA1238" i="20"/>
  <c r="AA1239" i="20"/>
  <c r="AA1240" i="20"/>
  <c r="AA1241" i="20"/>
  <c r="AA1242" i="20"/>
  <c r="AA1243" i="20"/>
  <c r="AA1244" i="20"/>
  <c r="AA1245" i="20"/>
  <c r="AA1246" i="20"/>
  <c r="AA1247" i="20"/>
  <c r="AA1248" i="20"/>
  <c r="AA1249" i="20"/>
  <c r="AA1250" i="20"/>
  <c r="AA1251" i="20"/>
  <c r="AA1252" i="20"/>
  <c r="AA1253" i="20"/>
  <c r="AA1254" i="20"/>
  <c r="AA1255" i="20"/>
  <c r="AA1256" i="20"/>
  <c r="AA1257" i="20"/>
  <c r="AA1258" i="20"/>
  <c r="AA1259" i="20"/>
  <c r="AA1260" i="20"/>
  <c r="AA1261" i="20"/>
  <c r="AA1262" i="20"/>
  <c r="AA1263" i="20"/>
  <c r="AA1264" i="20"/>
  <c r="AA1265" i="20"/>
  <c r="AA1266" i="20"/>
  <c r="AA1267" i="20"/>
  <c r="AA1268" i="20"/>
  <c r="AA1269" i="20"/>
  <c r="AA1270" i="20"/>
  <c r="AA1271" i="20"/>
  <c r="AA1272" i="20"/>
  <c r="AA1273" i="20"/>
  <c r="AA1274" i="20"/>
  <c r="AA1275" i="20"/>
  <c r="AA1276" i="20"/>
  <c r="AA1277" i="20"/>
  <c r="AA1278" i="20"/>
  <c r="AA1279" i="20"/>
  <c r="AA1280" i="20"/>
  <c r="AA1281" i="20"/>
  <c r="AA1282" i="20"/>
  <c r="AA1283" i="20"/>
  <c r="AA1284" i="20"/>
  <c r="AA1285" i="20"/>
  <c r="AA1286" i="20"/>
  <c r="AA1287" i="20"/>
  <c r="AA1288" i="20"/>
  <c r="AA1289" i="20"/>
  <c r="AA1290" i="20"/>
  <c r="AA1291" i="20"/>
  <c r="AA1292" i="20"/>
  <c r="AA1293" i="20"/>
  <c r="AA1294" i="20"/>
  <c r="AA1295" i="20"/>
  <c r="AA1296" i="20"/>
  <c r="AA1297" i="20"/>
  <c r="AA1298" i="20"/>
  <c r="AA1299" i="20"/>
  <c r="AA1300" i="20"/>
  <c r="AA1301" i="20"/>
  <c r="AA1302" i="20"/>
  <c r="AA1303" i="20"/>
  <c r="AA1304" i="20"/>
  <c r="AA1305" i="20"/>
  <c r="AA1306" i="20"/>
  <c r="AA1307" i="20"/>
  <c r="AA1308" i="20"/>
  <c r="AA1309" i="20"/>
  <c r="AA1310" i="20"/>
  <c r="AA1311" i="20"/>
  <c r="AA1312" i="20"/>
  <c r="AA1313" i="20"/>
  <c r="AA1314" i="20"/>
  <c r="AA1315" i="20"/>
  <c r="AA1316" i="20"/>
  <c r="AA1317" i="20"/>
  <c r="AA1318" i="20"/>
  <c r="AA1319" i="20"/>
  <c r="AA1320" i="20"/>
  <c r="AA1321" i="20"/>
  <c r="AA1322" i="20"/>
  <c r="AA1323" i="20"/>
  <c r="AA1324" i="20"/>
  <c r="AA1325" i="20"/>
  <c r="AA1326" i="20"/>
  <c r="AA1327" i="20"/>
  <c r="AA1328" i="20"/>
  <c r="AA1329" i="20"/>
  <c r="AA1330" i="20"/>
  <c r="AA1331" i="20"/>
  <c r="AA1332" i="20"/>
  <c r="AA1333" i="20"/>
  <c r="AA1334" i="20"/>
  <c r="AA1335" i="20"/>
  <c r="AA1336" i="20"/>
  <c r="AA1337" i="20"/>
  <c r="AA1338" i="20"/>
  <c r="AA1339" i="20"/>
  <c r="AA1340" i="20"/>
  <c r="AA1341" i="20"/>
  <c r="AA1342" i="20"/>
  <c r="AA1343" i="20"/>
  <c r="AA1344" i="20"/>
  <c r="AA1345" i="20"/>
  <c r="AA1346" i="20"/>
  <c r="AA1347" i="20"/>
  <c r="AA1348" i="20"/>
  <c r="AA1349" i="20"/>
  <c r="AA1350" i="20"/>
  <c r="AA1351" i="20"/>
  <c r="AA1352" i="20"/>
  <c r="AA1353" i="20"/>
  <c r="AA1354" i="20"/>
  <c r="AA1355" i="20"/>
  <c r="AA1356" i="20"/>
  <c r="AA1357" i="20"/>
  <c r="AA1358" i="20"/>
  <c r="AA1359" i="20"/>
  <c r="AA1360" i="20"/>
  <c r="AA1361" i="20"/>
  <c r="AA1362" i="20"/>
  <c r="AA1363" i="20"/>
  <c r="AA1364" i="20"/>
  <c r="AA1365" i="20"/>
  <c r="AA1366" i="20"/>
  <c r="AA1367" i="20"/>
  <c r="AA1368" i="20"/>
  <c r="AA1369" i="20"/>
  <c r="AA1370" i="20"/>
  <c r="AA1371" i="20"/>
  <c r="AA1372" i="20"/>
  <c r="AA1373" i="20"/>
  <c r="AA1374" i="20"/>
  <c r="AA1375" i="20"/>
  <c r="AA1376" i="20"/>
  <c r="AA1377" i="20"/>
  <c r="AA1378" i="20"/>
  <c r="AA1379" i="20"/>
  <c r="AA1380" i="20"/>
  <c r="AA1381" i="20"/>
  <c r="AA1382" i="20"/>
  <c r="AA1383" i="20"/>
  <c r="AA1384" i="20"/>
  <c r="AA1385" i="20"/>
  <c r="AA1386" i="20"/>
  <c r="AA1387" i="20"/>
  <c r="AA1388" i="20"/>
  <c r="AA1389" i="20"/>
  <c r="AA1390" i="20"/>
  <c r="AA1391" i="20"/>
  <c r="AA1392" i="20"/>
  <c r="AA1393" i="20"/>
  <c r="AA1394" i="20"/>
  <c r="AA1395" i="20"/>
  <c r="AA1396" i="20"/>
  <c r="AA1397" i="20"/>
  <c r="AA1398" i="20"/>
  <c r="AA1399" i="20"/>
  <c r="AA1400" i="20"/>
  <c r="AA1401" i="20"/>
  <c r="AA1402" i="20"/>
  <c r="AA1403" i="20"/>
  <c r="AA1404" i="20"/>
  <c r="AA1405" i="20"/>
  <c r="AA1406" i="20"/>
  <c r="AA1407" i="20"/>
  <c r="AA1408" i="20"/>
  <c r="AA1409" i="20"/>
  <c r="AA1410" i="20"/>
  <c r="AA1411" i="20"/>
  <c r="AA1412" i="20"/>
  <c r="AA1413" i="20"/>
  <c r="AA1414" i="20"/>
  <c r="AA1415" i="20"/>
  <c r="AA1416" i="20"/>
  <c r="AA1417" i="20"/>
  <c r="AA1418" i="20"/>
  <c r="AA1419" i="20"/>
  <c r="AA1420" i="20"/>
  <c r="AA1421" i="20"/>
  <c r="AA1422" i="20"/>
  <c r="AA1423" i="20"/>
  <c r="AA1424" i="20"/>
  <c r="AA1425" i="20"/>
  <c r="AA1426" i="20"/>
  <c r="AA1427" i="20"/>
  <c r="AA1428" i="20"/>
  <c r="AA1429" i="20"/>
  <c r="AA1430" i="20"/>
  <c r="AA1431" i="20"/>
  <c r="AA1432" i="20"/>
  <c r="AA1433" i="20"/>
  <c r="AA1434" i="20"/>
  <c r="AA1435" i="20"/>
  <c r="AA1436" i="20"/>
  <c r="AA1437" i="20"/>
  <c r="AA1438" i="20"/>
  <c r="AA1439" i="20"/>
  <c r="AA1440" i="20"/>
  <c r="AA1441" i="20"/>
  <c r="AA1442" i="20"/>
  <c r="AA1443" i="20"/>
  <c r="AA1444" i="20"/>
  <c r="AA1445" i="20"/>
  <c r="AA1446" i="20"/>
  <c r="AA1447" i="20"/>
  <c r="AA1448" i="20"/>
  <c r="AA1449" i="20"/>
  <c r="AA1450" i="20"/>
  <c r="AA1451" i="20"/>
  <c r="AA1452" i="20"/>
  <c r="AA1453" i="20"/>
  <c r="AA1454" i="20"/>
  <c r="AA1455" i="20"/>
  <c r="AA1456" i="20"/>
  <c r="AA1457" i="20"/>
  <c r="AA1458" i="20"/>
  <c r="AA1459" i="20"/>
  <c r="AA1460" i="20"/>
  <c r="AA1461" i="20"/>
  <c r="AA1462" i="20"/>
  <c r="AA1463" i="20"/>
  <c r="AA1464" i="20"/>
  <c r="AA1465" i="20"/>
  <c r="AA1466" i="20"/>
  <c r="AA1467" i="20"/>
  <c r="AA1468" i="20"/>
  <c r="AA1469" i="20"/>
  <c r="AA1470" i="20"/>
  <c r="AA1471" i="20"/>
  <c r="AA1472" i="20"/>
  <c r="AA1473" i="20"/>
  <c r="AA1474" i="20"/>
  <c r="AA1475" i="20"/>
  <c r="AA1476" i="20"/>
  <c r="AA1477" i="20"/>
  <c r="AA1478" i="20"/>
  <c r="AA1479" i="20"/>
  <c r="AA1480" i="20"/>
  <c r="AA1481" i="20"/>
  <c r="AA1482" i="20"/>
  <c r="AA1483" i="20"/>
  <c r="AA1484" i="20"/>
  <c r="AA1485" i="20"/>
  <c r="AA1486" i="20"/>
  <c r="AA1487" i="20"/>
  <c r="AA1488" i="20"/>
  <c r="AA1489" i="20"/>
  <c r="AA1490" i="20"/>
  <c r="AA1491" i="20"/>
  <c r="AA1492" i="20"/>
  <c r="AA1493" i="20"/>
  <c r="AA1494" i="20"/>
  <c r="AA1495" i="20"/>
  <c r="AA1496" i="20"/>
  <c r="AA1497" i="20"/>
  <c r="AA1498" i="20"/>
  <c r="AA1499" i="20"/>
  <c r="AA1500" i="20"/>
  <c r="AA1501" i="20"/>
  <c r="AA1502" i="20"/>
  <c r="AA1503" i="20"/>
  <c r="AA1504" i="20"/>
  <c r="AA1505" i="20"/>
  <c r="AA1506" i="20"/>
  <c r="AA1507" i="20"/>
  <c r="AA1508" i="20"/>
  <c r="AA1509" i="20"/>
  <c r="AA1510" i="20"/>
  <c r="AA1511" i="20"/>
  <c r="AA1512" i="20"/>
  <c r="AA1513" i="20"/>
  <c r="AA1514" i="20"/>
  <c r="AA1515" i="20"/>
  <c r="AA1516" i="20"/>
  <c r="AA1517" i="20"/>
  <c r="AA1518" i="20"/>
  <c r="AA1519" i="20"/>
  <c r="AA1520" i="20"/>
  <c r="AA1521" i="20"/>
  <c r="AA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X566" i="20"/>
  <c r="X567" i="20"/>
  <c r="X568" i="20"/>
  <c r="X569" i="20"/>
  <c r="X570" i="20"/>
  <c r="X571" i="20"/>
  <c r="X572" i="20"/>
  <c r="X573" i="20"/>
  <c r="X574" i="20"/>
  <c r="X575" i="20"/>
  <c r="X576" i="20"/>
  <c r="X577" i="20"/>
  <c r="X578" i="20"/>
  <c r="X579" i="20"/>
  <c r="X580" i="20"/>
  <c r="X581" i="20"/>
  <c r="X582" i="20"/>
  <c r="X583" i="20"/>
  <c r="X584" i="20"/>
  <c r="X585" i="20"/>
  <c r="X586" i="20"/>
  <c r="X587" i="20"/>
  <c r="X588" i="20"/>
  <c r="X589" i="20"/>
  <c r="X590" i="20"/>
  <c r="X591" i="20"/>
  <c r="X592" i="20"/>
  <c r="X593" i="20"/>
  <c r="X594" i="20"/>
  <c r="X595" i="20"/>
  <c r="X596" i="20"/>
  <c r="X597" i="20"/>
  <c r="X598" i="20"/>
  <c r="X599" i="20"/>
  <c r="X600" i="20"/>
  <c r="X601" i="20"/>
  <c r="X602" i="20"/>
  <c r="X603" i="20"/>
  <c r="X604" i="20"/>
  <c r="X605" i="20"/>
  <c r="X606" i="20"/>
  <c r="X607" i="20"/>
  <c r="X608" i="20"/>
  <c r="X609" i="20"/>
  <c r="X610" i="20"/>
  <c r="X611" i="20"/>
  <c r="X612" i="20"/>
  <c r="X613" i="20"/>
  <c r="X614" i="20"/>
  <c r="X615" i="20"/>
  <c r="X616" i="20"/>
  <c r="X617" i="20"/>
  <c r="X618" i="20"/>
  <c r="X619" i="20"/>
  <c r="X620" i="20"/>
  <c r="X621" i="20"/>
  <c r="X622" i="20"/>
  <c r="X623" i="20"/>
  <c r="X624" i="20"/>
  <c r="X625" i="20"/>
  <c r="X626" i="20"/>
  <c r="X627" i="20"/>
  <c r="X628" i="20"/>
  <c r="X629" i="20"/>
  <c r="X630" i="20"/>
  <c r="X631" i="20"/>
  <c r="X632" i="20"/>
  <c r="X633" i="20"/>
  <c r="X634" i="20"/>
  <c r="X635" i="20"/>
  <c r="X636" i="20"/>
  <c r="X637" i="20"/>
  <c r="X638" i="20"/>
  <c r="X639" i="20"/>
  <c r="X640" i="20"/>
  <c r="X641" i="20"/>
  <c r="X642" i="20"/>
  <c r="X643" i="20"/>
  <c r="X644" i="20"/>
  <c r="X645" i="20"/>
  <c r="X646" i="20"/>
  <c r="X647" i="20"/>
  <c r="X648" i="20"/>
  <c r="X649" i="20"/>
  <c r="X650" i="20"/>
  <c r="X651" i="20"/>
  <c r="X652" i="20"/>
  <c r="X653" i="20"/>
  <c r="X654" i="20"/>
  <c r="X655" i="20"/>
  <c r="X656" i="20"/>
  <c r="X657" i="20"/>
  <c r="X658" i="20"/>
  <c r="X659" i="20"/>
  <c r="X660" i="20"/>
  <c r="X661" i="20"/>
  <c r="X662" i="20"/>
  <c r="X663" i="20"/>
  <c r="X664" i="20"/>
  <c r="X665" i="20"/>
  <c r="X666" i="20"/>
  <c r="X667" i="20"/>
  <c r="X668" i="20"/>
  <c r="X669" i="20"/>
  <c r="X670" i="20"/>
  <c r="X671" i="20"/>
  <c r="X672" i="20"/>
  <c r="X673" i="20"/>
  <c r="X674" i="20"/>
  <c r="X675" i="20"/>
  <c r="X676" i="20"/>
  <c r="X677" i="20"/>
  <c r="X678" i="20"/>
  <c r="X679" i="20"/>
  <c r="X680" i="20"/>
  <c r="X681" i="20"/>
  <c r="X682" i="20"/>
  <c r="X683" i="20"/>
  <c r="X684" i="20"/>
  <c r="X685" i="20"/>
  <c r="X686" i="20"/>
  <c r="X687" i="20"/>
  <c r="X688" i="20"/>
  <c r="X689" i="20"/>
  <c r="X690" i="20"/>
  <c r="X691" i="20"/>
  <c r="X692" i="20"/>
  <c r="X693" i="20"/>
  <c r="X694" i="20"/>
  <c r="X695" i="20"/>
  <c r="X696" i="20"/>
  <c r="X697" i="20"/>
  <c r="X698" i="20"/>
  <c r="X699" i="20"/>
  <c r="X700" i="20"/>
  <c r="X701" i="20"/>
  <c r="X702" i="20"/>
  <c r="X703" i="20"/>
  <c r="X704" i="20"/>
  <c r="X705" i="20"/>
  <c r="X706" i="20"/>
  <c r="X707" i="20"/>
  <c r="X708" i="20"/>
  <c r="X709" i="20"/>
  <c r="X710" i="20"/>
  <c r="X711" i="20"/>
  <c r="X712" i="20"/>
  <c r="X713" i="20"/>
  <c r="X714" i="20"/>
  <c r="X715" i="20"/>
  <c r="X716" i="20"/>
  <c r="X717" i="20"/>
  <c r="X718" i="20"/>
  <c r="X719" i="20"/>
  <c r="X720" i="20"/>
  <c r="X721" i="20"/>
  <c r="X722" i="20"/>
  <c r="X723" i="20"/>
  <c r="X724" i="20"/>
  <c r="X725" i="20"/>
  <c r="X726" i="20"/>
  <c r="X727" i="20"/>
  <c r="X728" i="20"/>
  <c r="X729" i="20"/>
  <c r="X730" i="20"/>
  <c r="X731" i="20"/>
  <c r="X732" i="20"/>
  <c r="X733" i="20"/>
  <c r="X734" i="20"/>
  <c r="X735" i="20"/>
  <c r="X736" i="20"/>
  <c r="X737" i="20"/>
  <c r="X738" i="20"/>
  <c r="X739" i="20"/>
  <c r="X740" i="20"/>
  <c r="X741" i="20"/>
  <c r="X742" i="20"/>
  <c r="X743" i="20"/>
  <c r="X744" i="20"/>
  <c r="X745" i="20"/>
  <c r="X746" i="20"/>
  <c r="X747" i="20"/>
  <c r="X748" i="20"/>
  <c r="X749" i="20"/>
  <c r="X750" i="20"/>
  <c r="X751" i="20"/>
  <c r="X752" i="20"/>
  <c r="X753" i="20"/>
  <c r="X754" i="20"/>
  <c r="X755" i="20"/>
  <c r="X756" i="20"/>
  <c r="X757" i="20"/>
  <c r="X758" i="20"/>
  <c r="X759" i="20"/>
  <c r="X760" i="20"/>
  <c r="X761" i="20"/>
  <c r="X762" i="20"/>
  <c r="X763" i="20"/>
  <c r="X764" i="20"/>
  <c r="X765" i="20"/>
  <c r="X766" i="20"/>
  <c r="X767" i="20"/>
  <c r="X768" i="20"/>
  <c r="X769" i="20"/>
  <c r="X770" i="20"/>
  <c r="X771" i="20"/>
  <c r="X772" i="20"/>
  <c r="X773" i="20"/>
  <c r="X774" i="20"/>
  <c r="X775" i="20"/>
  <c r="X776" i="20"/>
  <c r="X777" i="20"/>
  <c r="X778" i="20"/>
  <c r="X779" i="20"/>
  <c r="X780" i="20"/>
  <c r="X781" i="20"/>
  <c r="X782" i="20"/>
  <c r="X783" i="20"/>
  <c r="X784" i="20"/>
  <c r="X785" i="20"/>
  <c r="X786" i="20"/>
  <c r="X787" i="20"/>
  <c r="X788" i="20"/>
  <c r="X789" i="20"/>
  <c r="X790" i="20"/>
  <c r="X791" i="20"/>
  <c r="X792" i="20"/>
  <c r="X793" i="20"/>
  <c r="X794" i="20"/>
  <c r="X795" i="20"/>
  <c r="X796" i="20"/>
  <c r="X797" i="20"/>
  <c r="X798" i="20"/>
  <c r="X799" i="20"/>
  <c r="X800" i="20"/>
  <c r="X801" i="20"/>
  <c r="X802" i="20"/>
  <c r="X803" i="20"/>
  <c r="X804" i="20"/>
  <c r="X805" i="20"/>
  <c r="X806" i="20"/>
  <c r="X807" i="20"/>
  <c r="X808" i="20"/>
  <c r="X809" i="20"/>
  <c r="X810" i="20"/>
  <c r="X811" i="20"/>
  <c r="X812" i="20"/>
  <c r="X813" i="20"/>
  <c r="X814" i="20"/>
  <c r="X815" i="20"/>
  <c r="X816" i="20"/>
  <c r="X817" i="20"/>
  <c r="X818" i="20"/>
  <c r="X819" i="20"/>
  <c r="X820" i="20"/>
  <c r="X821" i="20"/>
  <c r="X822" i="20"/>
  <c r="X823" i="20"/>
  <c r="X824" i="20"/>
  <c r="X825" i="20"/>
  <c r="X826" i="20"/>
  <c r="X827" i="20"/>
  <c r="X828" i="20"/>
  <c r="X829" i="20"/>
  <c r="X830" i="20"/>
  <c r="X831" i="20"/>
  <c r="X832" i="20"/>
  <c r="X833" i="20"/>
  <c r="X834" i="20"/>
  <c r="X835" i="20"/>
  <c r="X836" i="20"/>
  <c r="X837" i="20"/>
  <c r="X838" i="20"/>
  <c r="X839" i="20"/>
  <c r="X840" i="20"/>
  <c r="X841" i="20"/>
  <c r="X842" i="20"/>
  <c r="X843" i="20"/>
  <c r="X844" i="20"/>
  <c r="X845" i="20"/>
  <c r="X846" i="20"/>
  <c r="X847" i="20"/>
  <c r="X848" i="20"/>
  <c r="X849" i="20"/>
  <c r="X850" i="20"/>
  <c r="X851" i="20"/>
  <c r="X852" i="20"/>
  <c r="X853" i="20"/>
  <c r="X854" i="20"/>
  <c r="X855" i="20"/>
  <c r="X856" i="20"/>
  <c r="X857" i="20"/>
  <c r="X858" i="20"/>
  <c r="X859" i="20"/>
  <c r="X860" i="20"/>
  <c r="X861" i="20"/>
  <c r="X862" i="20"/>
  <c r="X863" i="20"/>
  <c r="X864" i="20"/>
  <c r="X865" i="20"/>
  <c r="X866" i="20"/>
  <c r="X867" i="20"/>
  <c r="X868" i="20"/>
  <c r="X869" i="20"/>
  <c r="X870" i="20"/>
  <c r="X871" i="20"/>
  <c r="X872" i="20"/>
  <c r="X873" i="20"/>
  <c r="X874" i="20"/>
  <c r="X875" i="20"/>
  <c r="X876" i="20"/>
  <c r="X877" i="20"/>
  <c r="X878" i="20"/>
  <c r="X879" i="20"/>
  <c r="X880" i="20"/>
  <c r="X881" i="20"/>
  <c r="X882" i="20"/>
  <c r="X883" i="20"/>
  <c r="X884" i="20"/>
  <c r="X885" i="20"/>
  <c r="X886" i="20"/>
  <c r="X887" i="20"/>
  <c r="X888" i="20"/>
  <c r="X889" i="20"/>
  <c r="X890" i="20"/>
  <c r="X891" i="20"/>
  <c r="X892" i="20"/>
  <c r="X893" i="20"/>
  <c r="X894" i="20"/>
  <c r="X895" i="20"/>
  <c r="X896" i="20"/>
  <c r="X897" i="20"/>
  <c r="X898" i="20"/>
  <c r="X899" i="20"/>
  <c r="X900" i="20"/>
  <c r="X901" i="20"/>
  <c r="X902" i="20"/>
  <c r="X903" i="20"/>
  <c r="X904" i="20"/>
  <c r="X905" i="20"/>
  <c r="X906" i="20"/>
  <c r="X907" i="20"/>
  <c r="X908" i="20"/>
  <c r="X909" i="20"/>
  <c r="X910" i="20"/>
  <c r="X911" i="20"/>
  <c r="X912" i="20"/>
  <c r="X913" i="20"/>
  <c r="X914" i="20"/>
  <c r="X915" i="20"/>
  <c r="X916" i="20"/>
  <c r="X917" i="20"/>
  <c r="X918" i="20"/>
  <c r="X919" i="20"/>
  <c r="X920" i="20"/>
  <c r="X921" i="20"/>
  <c r="X922" i="20"/>
  <c r="X923" i="20"/>
  <c r="X924" i="20"/>
  <c r="X925" i="20"/>
  <c r="X926" i="20"/>
  <c r="X927" i="20"/>
  <c r="X928" i="20"/>
  <c r="X929" i="20"/>
  <c r="X930" i="20"/>
  <c r="X931" i="20"/>
  <c r="X932" i="20"/>
  <c r="X933" i="20"/>
  <c r="X934" i="20"/>
  <c r="X935" i="20"/>
  <c r="X936" i="20"/>
  <c r="X937" i="20"/>
  <c r="X938" i="20"/>
  <c r="X939" i="20"/>
  <c r="X940" i="20"/>
  <c r="X941" i="20"/>
  <c r="X942" i="20"/>
  <c r="X943" i="20"/>
  <c r="X944" i="20"/>
  <c r="X945" i="20"/>
  <c r="X946" i="20"/>
  <c r="X947" i="20"/>
  <c r="X948" i="20"/>
  <c r="X949" i="20"/>
  <c r="X950" i="20"/>
  <c r="X951" i="20"/>
  <c r="X952" i="20"/>
  <c r="X953" i="20"/>
  <c r="X954" i="20"/>
  <c r="X955" i="20"/>
  <c r="X956" i="20"/>
  <c r="X957" i="20"/>
  <c r="X958" i="20"/>
  <c r="X959" i="20"/>
  <c r="X960" i="20"/>
  <c r="X961" i="20"/>
  <c r="X962" i="20"/>
  <c r="X963" i="20"/>
  <c r="X964" i="20"/>
  <c r="X965" i="20"/>
  <c r="X966" i="20"/>
  <c r="X967" i="20"/>
  <c r="X968" i="20"/>
  <c r="X969" i="20"/>
  <c r="X970" i="20"/>
  <c r="X971" i="20"/>
  <c r="X972" i="20"/>
  <c r="X973" i="20"/>
  <c r="X974" i="20"/>
  <c r="X975" i="20"/>
  <c r="X976" i="20"/>
  <c r="X977" i="20"/>
  <c r="X978" i="20"/>
  <c r="X979" i="20"/>
  <c r="X980" i="20"/>
  <c r="X981" i="20"/>
  <c r="X982" i="20"/>
  <c r="X983" i="20"/>
  <c r="X984" i="20"/>
  <c r="X985" i="20"/>
  <c r="X986" i="20"/>
  <c r="X987" i="20"/>
  <c r="X988" i="20"/>
  <c r="X989" i="20"/>
  <c r="X990" i="20"/>
  <c r="X991" i="20"/>
  <c r="X992" i="20"/>
  <c r="X993" i="20"/>
  <c r="X994" i="20"/>
  <c r="X995" i="20"/>
  <c r="X996" i="20"/>
  <c r="X997" i="20"/>
  <c r="X998" i="20"/>
  <c r="X999" i="20"/>
  <c r="X1000" i="20"/>
  <c r="X1001" i="20"/>
  <c r="X1002" i="20"/>
  <c r="X1003" i="20"/>
  <c r="X1004" i="20"/>
  <c r="X1005" i="20"/>
  <c r="X1006" i="20"/>
  <c r="X1007" i="20"/>
  <c r="X1008" i="20"/>
  <c r="X1009" i="20"/>
  <c r="X1010" i="20"/>
  <c r="X1011" i="20"/>
  <c r="X1012" i="20"/>
  <c r="X1013" i="20"/>
  <c r="X1014" i="20"/>
  <c r="X1015" i="20"/>
  <c r="X1016" i="20"/>
  <c r="X1017" i="20"/>
  <c r="X1018" i="20"/>
  <c r="X1019" i="20"/>
  <c r="X1020" i="20"/>
  <c r="X1021" i="20"/>
  <c r="X1022" i="20"/>
  <c r="X1023" i="20"/>
  <c r="X1024" i="20"/>
  <c r="X1025" i="20"/>
  <c r="X1026" i="20"/>
  <c r="X1027" i="20"/>
  <c r="X1028" i="20"/>
  <c r="X1029" i="20"/>
  <c r="X1030" i="20"/>
  <c r="X1031" i="20"/>
  <c r="X1032" i="20"/>
  <c r="X1033" i="20"/>
  <c r="X1034" i="20"/>
  <c r="X1035" i="20"/>
  <c r="X1036" i="20"/>
  <c r="X1037" i="20"/>
  <c r="X1038" i="20"/>
  <c r="X1039" i="20"/>
  <c r="X1040" i="20"/>
  <c r="X1041" i="20"/>
  <c r="X1042" i="20"/>
  <c r="X1043" i="20"/>
  <c r="X1044" i="20"/>
  <c r="X1045" i="20"/>
  <c r="X1046" i="20"/>
  <c r="X1047" i="20"/>
  <c r="X1048" i="20"/>
  <c r="X1049" i="20"/>
  <c r="X1050" i="20"/>
  <c r="X1051" i="20"/>
  <c r="X1052" i="20"/>
  <c r="X1053" i="20"/>
  <c r="X1054" i="20"/>
  <c r="X1055" i="20"/>
  <c r="X1056" i="20"/>
  <c r="X1057" i="20"/>
  <c r="X1058" i="20"/>
  <c r="X1059" i="20"/>
  <c r="X1060" i="20"/>
  <c r="X1061" i="20"/>
  <c r="X1062" i="20"/>
  <c r="X1063" i="20"/>
  <c r="X1064" i="20"/>
  <c r="X1065" i="20"/>
  <c r="X1066" i="20"/>
  <c r="X1067" i="20"/>
  <c r="X1068" i="20"/>
  <c r="X1069" i="20"/>
  <c r="X1070" i="20"/>
  <c r="X1071" i="20"/>
  <c r="X1072" i="20"/>
  <c r="X1073" i="20"/>
  <c r="X1074" i="20"/>
  <c r="X1075" i="20"/>
  <c r="X1076" i="20"/>
  <c r="X1077" i="20"/>
  <c r="X1078" i="20"/>
  <c r="X1079" i="20"/>
  <c r="X1080" i="20"/>
  <c r="X1081" i="20"/>
  <c r="X1082" i="20"/>
  <c r="X1083" i="20"/>
  <c r="X1084" i="20"/>
  <c r="X1085" i="20"/>
  <c r="X1086" i="20"/>
  <c r="X1087" i="20"/>
  <c r="X1088" i="20"/>
  <c r="X1089" i="20"/>
  <c r="X1090" i="20"/>
  <c r="X1091" i="20"/>
  <c r="X1092" i="20"/>
  <c r="X1093" i="20"/>
  <c r="X1094" i="20"/>
  <c r="X1095" i="20"/>
  <c r="X1096" i="20"/>
  <c r="X1097" i="20"/>
  <c r="X1098" i="20"/>
  <c r="X1099" i="20"/>
  <c r="X1100" i="20"/>
  <c r="X1101" i="20"/>
  <c r="X1102" i="20"/>
  <c r="X1103" i="20"/>
  <c r="X1104" i="20"/>
  <c r="X1105" i="20"/>
  <c r="X1106" i="20"/>
  <c r="X1107" i="20"/>
  <c r="X1108" i="20"/>
  <c r="X1109" i="20"/>
  <c r="X1110" i="20"/>
  <c r="X1111" i="20"/>
  <c r="X1112" i="20"/>
  <c r="X1113" i="20"/>
  <c r="X1114" i="20"/>
  <c r="X1115" i="20"/>
  <c r="X1116" i="20"/>
  <c r="X1117" i="20"/>
  <c r="X1118" i="20"/>
  <c r="X1119" i="20"/>
  <c r="X1120" i="20"/>
  <c r="X1121" i="20"/>
  <c r="X1122" i="20"/>
  <c r="X1123" i="20"/>
  <c r="X1124" i="20"/>
  <c r="X1125" i="20"/>
  <c r="X1126" i="20"/>
  <c r="X1127" i="20"/>
  <c r="X1128" i="20"/>
  <c r="X1129" i="20"/>
  <c r="X1130" i="20"/>
  <c r="X1131" i="20"/>
  <c r="X1132" i="20"/>
  <c r="X1133" i="20"/>
  <c r="X1134" i="20"/>
  <c r="X1135" i="20"/>
  <c r="X1136" i="20"/>
  <c r="X1137" i="20"/>
  <c r="X1138" i="20"/>
  <c r="X1139" i="20"/>
  <c r="X1140" i="20"/>
  <c r="X1141" i="20"/>
  <c r="X1142" i="20"/>
  <c r="X1143" i="20"/>
  <c r="X1144" i="20"/>
  <c r="X1145" i="20"/>
  <c r="X1146" i="20"/>
  <c r="X1147" i="20"/>
  <c r="X1148" i="20"/>
  <c r="X1149" i="20"/>
  <c r="X1150" i="20"/>
  <c r="X1151" i="20"/>
  <c r="X1152" i="20"/>
  <c r="X1153" i="20"/>
  <c r="X1154" i="20"/>
  <c r="X1155" i="20"/>
  <c r="X1156" i="20"/>
  <c r="X1157" i="20"/>
  <c r="X1158" i="20"/>
  <c r="X1159" i="20"/>
  <c r="X1160" i="20"/>
  <c r="X1161" i="20"/>
  <c r="X1162" i="20"/>
  <c r="X1163" i="20"/>
  <c r="X1164" i="20"/>
  <c r="X1165" i="20"/>
  <c r="X1166" i="20"/>
  <c r="X1167" i="20"/>
  <c r="X1168" i="20"/>
  <c r="X1169" i="20"/>
  <c r="X1170" i="20"/>
  <c r="X1171" i="20"/>
  <c r="X1172" i="20"/>
  <c r="X1173" i="20"/>
  <c r="X1174" i="20"/>
  <c r="X1175" i="20"/>
  <c r="X1176" i="20"/>
  <c r="X1177" i="20"/>
  <c r="X1178" i="20"/>
  <c r="X1179" i="20"/>
  <c r="X1180" i="20"/>
  <c r="X1181" i="20"/>
  <c r="X1182" i="20"/>
  <c r="X1183" i="20"/>
  <c r="X1184" i="20"/>
  <c r="X1185" i="20"/>
  <c r="X1186" i="20"/>
  <c r="X1187" i="20"/>
  <c r="X1188" i="20"/>
  <c r="X1189" i="20"/>
  <c r="X1190" i="20"/>
  <c r="X1191" i="20"/>
  <c r="X1192" i="20"/>
  <c r="X1193" i="20"/>
  <c r="X1194" i="20"/>
  <c r="X1195" i="20"/>
  <c r="X1196" i="20"/>
  <c r="X1197" i="20"/>
  <c r="X1198" i="20"/>
  <c r="X1199" i="20"/>
  <c r="X1200" i="20"/>
  <c r="X1201" i="20"/>
  <c r="X1202" i="20"/>
  <c r="X1203" i="20"/>
  <c r="X1204" i="20"/>
  <c r="X1205" i="20"/>
  <c r="X1206" i="20"/>
  <c r="X1207" i="20"/>
  <c r="X1208" i="20"/>
  <c r="X1209" i="20"/>
  <c r="X1210" i="20"/>
  <c r="X1211" i="20"/>
  <c r="X1212" i="20"/>
  <c r="X1213" i="20"/>
  <c r="X1214" i="20"/>
  <c r="X1215" i="20"/>
  <c r="X1216" i="20"/>
  <c r="X1217" i="20"/>
  <c r="X1218" i="20"/>
  <c r="X1219" i="20"/>
  <c r="X1220" i="20"/>
  <c r="X1221" i="20"/>
  <c r="X1222" i="20"/>
  <c r="X1223" i="20"/>
  <c r="X1224" i="20"/>
  <c r="X1225" i="20"/>
  <c r="X1226" i="20"/>
  <c r="X1227" i="20"/>
  <c r="X1228" i="20"/>
  <c r="X1229" i="20"/>
  <c r="X1230" i="20"/>
  <c r="X1231" i="20"/>
  <c r="X1232" i="20"/>
  <c r="X1233" i="20"/>
  <c r="X1234" i="20"/>
  <c r="X1235" i="20"/>
  <c r="X1236" i="20"/>
  <c r="X1237" i="20"/>
  <c r="X1238" i="20"/>
  <c r="X1239" i="20"/>
  <c r="X1240" i="20"/>
  <c r="X1241" i="20"/>
  <c r="X1242" i="20"/>
  <c r="X1243" i="20"/>
  <c r="X1244" i="20"/>
  <c r="X1245" i="20"/>
  <c r="X1246" i="20"/>
  <c r="X1247" i="20"/>
  <c r="X1248" i="20"/>
  <c r="X1249" i="20"/>
  <c r="X1250" i="20"/>
  <c r="X1251" i="20"/>
  <c r="X1252" i="20"/>
  <c r="X1253" i="20"/>
  <c r="X1254" i="20"/>
  <c r="X1255" i="20"/>
  <c r="X1256" i="20"/>
  <c r="X1257" i="20"/>
  <c r="X1258" i="20"/>
  <c r="X1259" i="20"/>
  <c r="X1260" i="20"/>
  <c r="X1261" i="20"/>
  <c r="X1262" i="20"/>
  <c r="X1263" i="20"/>
  <c r="X1264" i="20"/>
  <c r="X1265" i="20"/>
  <c r="X1266" i="20"/>
  <c r="X1267" i="20"/>
  <c r="X1268" i="20"/>
  <c r="X1269" i="20"/>
  <c r="X1270" i="20"/>
  <c r="X1271" i="20"/>
  <c r="X1272" i="20"/>
  <c r="X1273" i="20"/>
  <c r="X1274" i="20"/>
  <c r="X1275" i="20"/>
  <c r="X1276" i="20"/>
  <c r="X1277" i="20"/>
  <c r="X1278" i="20"/>
  <c r="X1279" i="20"/>
  <c r="X1280" i="20"/>
  <c r="X1281" i="20"/>
  <c r="X1282" i="20"/>
  <c r="X1283" i="20"/>
  <c r="X1284" i="20"/>
  <c r="X1285" i="20"/>
  <c r="X1286" i="20"/>
  <c r="X1287" i="20"/>
  <c r="X1288" i="20"/>
  <c r="X1289" i="20"/>
  <c r="X1290" i="20"/>
  <c r="X1291" i="20"/>
  <c r="X1292" i="20"/>
  <c r="X1293" i="20"/>
  <c r="X1294" i="20"/>
  <c r="X1295" i="20"/>
  <c r="X1296" i="20"/>
  <c r="X1297" i="20"/>
  <c r="X1298" i="20"/>
  <c r="X1299" i="20"/>
  <c r="X1300" i="20"/>
  <c r="X1301" i="20"/>
  <c r="X1302" i="20"/>
  <c r="X1303" i="20"/>
  <c r="X1304" i="20"/>
  <c r="X1305" i="20"/>
  <c r="X1306" i="20"/>
  <c r="X1307" i="20"/>
  <c r="X1308" i="20"/>
  <c r="X1309" i="20"/>
  <c r="X1310" i="20"/>
  <c r="X1311" i="20"/>
  <c r="X1312" i="20"/>
  <c r="X1313" i="20"/>
  <c r="X1314" i="20"/>
  <c r="X1315" i="20"/>
  <c r="X1316" i="20"/>
  <c r="X1317" i="20"/>
  <c r="X1318" i="20"/>
  <c r="X1319" i="20"/>
  <c r="X1320" i="20"/>
  <c r="X1321" i="20"/>
  <c r="X1322" i="20"/>
  <c r="X1323" i="20"/>
  <c r="X1324" i="20"/>
  <c r="X1325" i="20"/>
  <c r="X1326" i="20"/>
  <c r="X1327" i="20"/>
  <c r="X1328" i="20"/>
  <c r="X1329" i="20"/>
  <c r="X1330" i="20"/>
  <c r="X1331" i="20"/>
  <c r="X1332" i="20"/>
  <c r="X1333" i="20"/>
  <c r="X1334" i="20"/>
  <c r="X1335" i="20"/>
  <c r="X1336" i="20"/>
  <c r="X1337" i="20"/>
  <c r="X1338" i="20"/>
  <c r="X1339" i="20"/>
  <c r="X1340" i="20"/>
  <c r="X1341" i="20"/>
  <c r="X1342" i="20"/>
  <c r="X1343" i="20"/>
  <c r="X1344" i="20"/>
  <c r="X1345" i="20"/>
  <c r="X1346" i="20"/>
  <c r="X1347" i="20"/>
  <c r="X1348" i="20"/>
  <c r="X1349" i="20"/>
  <c r="X1350" i="20"/>
  <c r="X1351" i="20"/>
  <c r="X1352" i="20"/>
  <c r="X1353" i="20"/>
  <c r="X1354" i="20"/>
  <c r="X1355" i="20"/>
  <c r="X1356" i="20"/>
  <c r="X1357" i="20"/>
  <c r="X1358" i="20"/>
  <c r="X1359" i="20"/>
  <c r="X1360" i="20"/>
  <c r="X1361" i="20"/>
  <c r="X1362" i="20"/>
  <c r="X1363" i="20"/>
  <c r="X1364" i="20"/>
  <c r="X1365" i="20"/>
  <c r="X1366" i="20"/>
  <c r="X1367" i="20"/>
  <c r="X1368" i="20"/>
  <c r="X1369" i="20"/>
  <c r="X1370" i="20"/>
  <c r="X1371" i="20"/>
  <c r="X1372" i="20"/>
  <c r="X1373" i="20"/>
  <c r="X1374" i="20"/>
  <c r="X1375" i="20"/>
  <c r="X1376" i="20"/>
  <c r="X1377" i="20"/>
  <c r="X1378" i="20"/>
  <c r="X1379" i="20"/>
  <c r="X1380" i="20"/>
  <c r="X1381" i="20"/>
  <c r="X1382" i="20"/>
  <c r="X1383" i="20"/>
  <c r="X1384" i="20"/>
  <c r="X1385" i="20"/>
  <c r="X1386" i="20"/>
  <c r="X1387" i="20"/>
  <c r="X1388" i="20"/>
  <c r="X1389" i="20"/>
  <c r="X1390" i="20"/>
  <c r="X1391" i="20"/>
  <c r="X1392" i="20"/>
  <c r="X1393" i="20"/>
  <c r="X1394" i="20"/>
  <c r="X1395" i="20"/>
  <c r="X1396" i="20"/>
  <c r="X1397" i="20"/>
  <c r="X1398" i="20"/>
  <c r="X1399" i="20"/>
  <c r="X1400" i="20"/>
  <c r="X1401" i="20"/>
  <c r="X1402" i="20"/>
  <c r="X1403" i="20"/>
  <c r="X1404" i="20"/>
  <c r="X1405" i="20"/>
  <c r="X1406" i="20"/>
  <c r="X1407" i="20"/>
  <c r="X1408" i="20"/>
  <c r="X1409" i="20"/>
  <c r="X1410" i="20"/>
  <c r="X1411" i="20"/>
  <c r="X1412" i="20"/>
  <c r="X1413" i="20"/>
  <c r="X1414" i="20"/>
  <c r="X1415" i="20"/>
  <c r="X1416" i="20"/>
  <c r="X1417" i="20"/>
  <c r="X1418" i="20"/>
  <c r="X1419" i="20"/>
  <c r="X1420" i="20"/>
  <c r="X1421" i="20"/>
  <c r="X1422" i="20"/>
  <c r="X1423" i="20"/>
  <c r="X1424" i="20"/>
  <c r="X1425" i="20"/>
  <c r="X1426" i="20"/>
  <c r="X1427" i="20"/>
  <c r="X1428" i="20"/>
  <c r="X1429" i="20"/>
  <c r="X1430" i="20"/>
  <c r="X1431" i="20"/>
  <c r="X1432" i="20"/>
  <c r="X1433" i="20"/>
  <c r="X1434" i="20"/>
  <c r="X1435" i="20"/>
  <c r="X1436" i="20"/>
  <c r="X1437" i="20"/>
  <c r="X1438" i="20"/>
  <c r="X1439" i="20"/>
  <c r="X1440" i="20"/>
  <c r="X1441" i="20"/>
  <c r="X1442" i="20"/>
  <c r="X1443" i="20"/>
  <c r="X1444" i="20"/>
  <c r="X1445" i="20"/>
  <c r="X1446" i="20"/>
  <c r="X1447" i="20"/>
  <c r="X1448" i="20"/>
  <c r="X1449" i="20"/>
  <c r="X1450" i="20"/>
  <c r="X1451" i="20"/>
  <c r="X1452" i="20"/>
  <c r="X1453" i="20"/>
  <c r="X1454" i="20"/>
  <c r="X1455" i="20"/>
  <c r="X1456" i="20"/>
  <c r="X1457" i="20"/>
  <c r="X1458" i="20"/>
  <c r="X1459" i="20"/>
  <c r="X1460" i="20"/>
  <c r="X1461" i="20"/>
  <c r="X1462" i="20"/>
  <c r="X1463" i="20"/>
  <c r="X1464" i="20"/>
  <c r="X1465" i="20"/>
  <c r="X1466" i="20"/>
  <c r="X1467" i="20"/>
  <c r="X1468" i="20"/>
  <c r="X1469" i="20"/>
  <c r="X1470" i="20"/>
  <c r="X1471" i="20"/>
  <c r="X1472" i="20"/>
  <c r="X1473" i="20"/>
  <c r="X1474" i="20"/>
  <c r="X1475" i="20"/>
  <c r="X1476" i="20"/>
  <c r="X1477" i="20"/>
  <c r="X1478" i="20"/>
  <c r="X1479" i="20"/>
  <c r="X1480" i="20"/>
  <c r="X1481" i="20"/>
  <c r="X1482" i="20"/>
  <c r="X1483" i="20"/>
  <c r="X1484" i="20"/>
  <c r="X1485" i="20"/>
  <c r="X1486" i="20"/>
  <c r="X1487" i="20"/>
  <c r="X1488" i="20"/>
  <c r="X1489" i="20"/>
  <c r="X1490" i="20"/>
  <c r="X1491" i="20"/>
  <c r="X1492" i="20"/>
  <c r="X1493" i="20"/>
  <c r="X1494" i="20"/>
  <c r="X1495" i="20"/>
  <c r="X1496" i="20"/>
  <c r="X1497" i="20"/>
  <c r="X1498" i="20"/>
  <c r="X1499" i="20"/>
  <c r="X1500" i="20"/>
  <c r="X1501" i="20"/>
  <c r="X1502" i="20"/>
  <c r="X1503" i="20"/>
  <c r="X1504" i="20"/>
  <c r="X1505" i="20"/>
  <c r="X1506" i="20"/>
  <c r="X1507" i="20"/>
  <c r="X1508" i="20"/>
  <c r="X1509" i="20"/>
  <c r="X1510" i="20"/>
  <c r="X1511" i="20"/>
  <c r="X1512" i="20"/>
  <c r="X1513" i="20"/>
  <c r="X1514" i="20"/>
  <c r="X1515" i="20"/>
  <c r="X1516" i="20"/>
  <c r="X1517" i="20"/>
  <c r="X1518" i="20"/>
  <c r="X1519" i="20"/>
  <c r="X1520" i="20"/>
  <c r="X1521" i="20"/>
  <c r="O3" i="20"/>
  <c r="O4" i="20"/>
  <c r="P4" i="20" s="1"/>
  <c r="W4" i="20" s="1"/>
  <c r="O5" i="20"/>
  <c r="O6" i="20"/>
  <c r="O7" i="20"/>
  <c r="P7" i="20" s="1"/>
  <c r="W7" i="20" s="1"/>
  <c r="O8" i="20"/>
  <c r="P8" i="20" s="1"/>
  <c r="W8" i="20" s="1"/>
  <c r="O9" i="20"/>
  <c r="P9" i="20" s="1"/>
  <c r="W9" i="20" s="1"/>
  <c r="O10" i="20"/>
  <c r="P10" i="20" s="1"/>
  <c r="W10" i="20" s="1"/>
  <c r="O11" i="20"/>
  <c r="P11" i="20" s="1"/>
  <c r="W11" i="20" s="1"/>
  <c r="O12" i="20"/>
  <c r="O13" i="20"/>
  <c r="P13" i="20" s="1"/>
  <c r="W13" i="20" s="1"/>
  <c r="O14" i="20"/>
  <c r="P14" i="20" s="1"/>
  <c r="W14" i="20" s="1"/>
  <c r="O15" i="20"/>
  <c r="P15" i="20" s="1"/>
  <c r="W15" i="20" s="1"/>
  <c r="O16" i="20"/>
  <c r="P16" i="20" s="1"/>
  <c r="W16" i="20" s="1"/>
  <c r="O17" i="20"/>
  <c r="O18" i="20"/>
  <c r="P18" i="20" s="1"/>
  <c r="W18" i="20" s="1"/>
  <c r="O19" i="20"/>
  <c r="P19" i="20" s="1"/>
  <c r="W19" i="20" s="1"/>
  <c r="O20" i="20"/>
  <c r="O21" i="20"/>
  <c r="P21" i="20" s="1"/>
  <c r="W21" i="20" s="1"/>
  <c r="O22" i="20"/>
  <c r="P22" i="20" s="1"/>
  <c r="W22" i="20" s="1"/>
  <c r="O23" i="20"/>
  <c r="O24" i="20"/>
  <c r="P24" i="20" s="1"/>
  <c r="W24" i="20" s="1"/>
  <c r="O25" i="20"/>
  <c r="P25" i="20" s="1"/>
  <c r="W25" i="20" s="1"/>
  <c r="O26" i="20"/>
  <c r="O27" i="20"/>
  <c r="P27" i="20" s="1"/>
  <c r="W27" i="20" s="1"/>
  <c r="O28" i="20"/>
  <c r="P28" i="20" s="1"/>
  <c r="W28" i="20" s="1"/>
  <c r="O29" i="20"/>
  <c r="P29" i="20" s="1"/>
  <c r="W29" i="20" s="1"/>
  <c r="O30" i="20"/>
  <c r="P30" i="20" s="1"/>
  <c r="W30" i="20" s="1"/>
  <c r="O31" i="20"/>
  <c r="O32" i="20"/>
  <c r="P32" i="20" s="1"/>
  <c r="W32" i="20" s="1"/>
  <c r="O33" i="20"/>
  <c r="P33" i="20" s="1"/>
  <c r="W33" i="20" s="1"/>
  <c r="O34" i="20"/>
  <c r="O35" i="20"/>
  <c r="O36" i="20"/>
  <c r="O37" i="20"/>
  <c r="O38" i="20"/>
  <c r="O39" i="20"/>
  <c r="P39" i="20" s="1"/>
  <c r="W39" i="20" s="1"/>
  <c r="O40" i="20"/>
  <c r="P40" i="20" s="1"/>
  <c r="W40" i="20" s="1"/>
  <c r="O41" i="20"/>
  <c r="P41" i="20" s="1"/>
  <c r="W41" i="20" s="1"/>
  <c r="O42" i="20"/>
  <c r="O43" i="20"/>
  <c r="O44" i="20"/>
  <c r="P44" i="20" s="1"/>
  <c r="W44" i="20" s="1"/>
  <c r="O45" i="20"/>
  <c r="P45" i="20" s="1"/>
  <c r="W45" i="20" s="1"/>
  <c r="O46" i="20"/>
  <c r="O47" i="20"/>
  <c r="P47" i="20" s="1"/>
  <c r="W47" i="20" s="1"/>
  <c r="O48" i="20"/>
  <c r="P48" i="20" s="1"/>
  <c r="W48" i="20" s="1"/>
  <c r="O49" i="20"/>
  <c r="O50" i="20"/>
  <c r="P50" i="20" s="1"/>
  <c r="W50" i="20" s="1"/>
  <c r="O51" i="20"/>
  <c r="O52" i="20"/>
  <c r="O53" i="20"/>
  <c r="P53" i="20" s="1"/>
  <c r="W53" i="20" s="1"/>
  <c r="O54" i="20"/>
  <c r="P54" i="20" s="1"/>
  <c r="W54" i="20" s="1"/>
  <c r="O55" i="20"/>
  <c r="O56" i="20"/>
  <c r="P56" i="20" s="1"/>
  <c r="W56" i="20" s="1"/>
  <c r="O57" i="20"/>
  <c r="O58" i="20"/>
  <c r="O59" i="20"/>
  <c r="O60" i="20"/>
  <c r="O61" i="20"/>
  <c r="P61" i="20" s="1"/>
  <c r="W61" i="20" s="1"/>
  <c r="O62" i="20"/>
  <c r="P62" i="20" s="1"/>
  <c r="W62" i="20" s="1"/>
  <c r="O63" i="20"/>
  <c r="P63" i="20" s="1"/>
  <c r="W63" i="20" s="1"/>
  <c r="O64" i="20"/>
  <c r="P64" i="20" s="1"/>
  <c r="W64" i="20" s="1"/>
  <c r="O65" i="20"/>
  <c r="P65" i="20" s="1"/>
  <c r="W65" i="20" s="1"/>
  <c r="O66" i="20"/>
  <c r="O67" i="20"/>
  <c r="O68" i="20"/>
  <c r="O69" i="20"/>
  <c r="O70" i="20"/>
  <c r="P70" i="20" s="1"/>
  <c r="W70" i="20" s="1"/>
  <c r="O71" i="20"/>
  <c r="P71" i="20" s="1"/>
  <c r="W71" i="20" s="1"/>
  <c r="O72" i="20"/>
  <c r="P72" i="20" s="1"/>
  <c r="W72" i="20" s="1"/>
  <c r="O73" i="20"/>
  <c r="P73" i="20" s="1"/>
  <c r="W73" i="20" s="1"/>
  <c r="O74" i="20"/>
  <c r="P74" i="20" s="1"/>
  <c r="W74" i="20" s="1"/>
  <c r="O75" i="20"/>
  <c r="O76" i="20"/>
  <c r="O77" i="20"/>
  <c r="P77" i="20" s="1"/>
  <c r="W77" i="20" s="1"/>
  <c r="O78" i="20"/>
  <c r="O79" i="20"/>
  <c r="P79" i="20" s="1"/>
  <c r="W79" i="20" s="1"/>
  <c r="O80" i="20"/>
  <c r="P80" i="20" s="1"/>
  <c r="W80" i="20" s="1"/>
  <c r="O81" i="20"/>
  <c r="O82" i="20"/>
  <c r="P82" i="20" s="1"/>
  <c r="W82" i="20" s="1"/>
  <c r="O83" i="20"/>
  <c r="P83" i="20" s="1"/>
  <c r="W83" i="20" s="1"/>
  <c r="O84" i="20"/>
  <c r="O85" i="20"/>
  <c r="P85" i="20" s="1"/>
  <c r="W85" i="20" s="1"/>
  <c r="O86" i="20"/>
  <c r="P86" i="20" s="1"/>
  <c r="W86" i="20" s="1"/>
  <c r="O87" i="20"/>
  <c r="O88" i="20"/>
  <c r="P88" i="20" s="1"/>
  <c r="W88" i="20" s="1"/>
  <c r="O89" i="20"/>
  <c r="O90" i="20"/>
  <c r="O91" i="20"/>
  <c r="O92" i="20"/>
  <c r="O93" i="20"/>
  <c r="P93" i="20" s="1"/>
  <c r="W93" i="20" s="1"/>
  <c r="O94" i="20"/>
  <c r="P94" i="20" s="1"/>
  <c r="W94" i="20" s="1"/>
  <c r="O95" i="20"/>
  <c r="P95" i="20" s="1"/>
  <c r="W95" i="20" s="1"/>
  <c r="O96" i="20"/>
  <c r="P96" i="20" s="1"/>
  <c r="W96" i="20" s="1"/>
  <c r="O192" i="20"/>
  <c r="O193" i="20"/>
  <c r="P193" i="20" s="1"/>
  <c r="W193" i="20" s="1"/>
  <c r="O194" i="20"/>
  <c r="O195" i="20"/>
  <c r="O196" i="20"/>
  <c r="O197" i="20"/>
  <c r="O198" i="20"/>
  <c r="P198" i="20" s="1"/>
  <c r="W198" i="20" s="1"/>
  <c r="O199" i="20"/>
  <c r="P199" i="20" s="1"/>
  <c r="W199" i="20" s="1"/>
  <c r="O200" i="20"/>
  <c r="O201" i="20"/>
  <c r="O202" i="20"/>
  <c r="P202" i="20" s="1"/>
  <c r="W202" i="20" s="1"/>
  <c r="O203" i="20"/>
  <c r="O204" i="20"/>
  <c r="O205" i="20"/>
  <c r="P205" i="20" s="1"/>
  <c r="W205" i="20" s="1"/>
  <c r="O206" i="20"/>
  <c r="O207" i="20"/>
  <c r="P207" i="20" s="1"/>
  <c r="W207" i="20" s="1"/>
  <c r="O208" i="20"/>
  <c r="O209" i="20"/>
  <c r="O210" i="20"/>
  <c r="O211" i="20"/>
  <c r="P211" i="20" s="1"/>
  <c r="W211" i="20" s="1"/>
  <c r="O212" i="20"/>
  <c r="O213" i="20"/>
  <c r="P213" i="20" s="1"/>
  <c r="W213" i="20" s="1"/>
  <c r="O214" i="20"/>
  <c r="P214" i="20" s="1"/>
  <c r="W214" i="20" s="1"/>
  <c r="O215" i="20"/>
  <c r="O216" i="20"/>
  <c r="O217" i="20"/>
  <c r="O218" i="20"/>
  <c r="O219" i="20"/>
  <c r="O220" i="20"/>
  <c r="O221" i="20"/>
  <c r="P221" i="20" s="1"/>
  <c r="W221" i="20" s="1"/>
  <c r="O222" i="20"/>
  <c r="P222" i="20" s="1"/>
  <c r="W222" i="20" s="1"/>
  <c r="O223" i="20"/>
  <c r="P223" i="20" s="1"/>
  <c r="W223" i="20" s="1"/>
  <c r="O224" i="20"/>
  <c r="O225" i="20"/>
  <c r="P225" i="20" s="1"/>
  <c r="W225" i="20" s="1"/>
  <c r="O226" i="20"/>
  <c r="O227" i="20"/>
  <c r="O228" i="20"/>
  <c r="O229" i="20"/>
  <c r="O230" i="20"/>
  <c r="P230" i="20" s="1"/>
  <c r="W230" i="20" s="1"/>
  <c r="O231" i="20"/>
  <c r="P231" i="20" s="1"/>
  <c r="W231" i="20" s="1"/>
  <c r="O232" i="20"/>
  <c r="O233" i="20"/>
  <c r="O234" i="20"/>
  <c r="P234" i="20" s="1"/>
  <c r="W234" i="20" s="1"/>
  <c r="O235" i="20"/>
  <c r="O236" i="20"/>
  <c r="O237" i="20"/>
  <c r="P237" i="20" s="1"/>
  <c r="W237" i="20" s="1"/>
  <c r="O238" i="20"/>
  <c r="O239" i="20"/>
  <c r="P239" i="20" s="1"/>
  <c r="W239" i="20" s="1"/>
  <c r="O240" i="20"/>
  <c r="O241" i="20"/>
  <c r="O242" i="20"/>
  <c r="O243" i="20"/>
  <c r="P243" i="20" s="1"/>
  <c r="W243" i="20" s="1"/>
  <c r="O244" i="20"/>
  <c r="O245" i="20"/>
  <c r="P245" i="20" s="1"/>
  <c r="W245" i="20" s="1"/>
  <c r="O246" i="20"/>
  <c r="P246" i="20" s="1"/>
  <c r="W246" i="20" s="1"/>
  <c r="O247" i="20"/>
  <c r="O248" i="20"/>
  <c r="O249" i="20"/>
  <c r="O250" i="20"/>
  <c r="O251" i="20"/>
  <c r="O252" i="20"/>
  <c r="O253" i="20"/>
  <c r="P253" i="20" s="1"/>
  <c r="W253" i="20" s="1"/>
  <c r="O254" i="20"/>
  <c r="P254" i="20" s="1"/>
  <c r="W254" i="20" s="1"/>
  <c r="O255" i="20"/>
  <c r="P255" i="20" s="1"/>
  <c r="W255" i="20" s="1"/>
  <c r="O256" i="20"/>
  <c r="O257" i="20"/>
  <c r="P257" i="20" s="1"/>
  <c r="W257" i="20" s="1"/>
  <c r="O258" i="20"/>
  <c r="O259" i="20"/>
  <c r="O260" i="20"/>
  <c r="O261" i="20"/>
  <c r="O262" i="20"/>
  <c r="P262" i="20" s="1"/>
  <c r="W262" i="20" s="1"/>
  <c r="O263" i="20"/>
  <c r="P263" i="20" s="1"/>
  <c r="W263" i="20" s="1"/>
  <c r="O264" i="20"/>
  <c r="O265" i="20"/>
  <c r="O266" i="20"/>
  <c r="P266" i="20" s="1"/>
  <c r="W266" i="20" s="1"/>
  <c r="O267" i="20"/>
  <c r="O268" i="20"/>
  <c r="O269" i="20"/>
  <c r="P269" i="20" s="1"/>
  <c r="W269" i="20" s="1"/>
  <c r="O270" i="20"/>
  <c r="O271" i="20"/>
  <c r="P271" i="20" s="1"/>
  <c r="W271" i="20" s="1"/>
  <c r="O272" i="20"/>
  <c r="O273" i="20"/>
  <c r="O274" i="20"/>
  <c r="O275" i="20"/>
  <c r="P275" i="20" s="1"/>
  <c r="W275" i="20" s="1"/>
  <c r="O276" i="20"/>
  <c r="O277" i="20"/>
  <c r="P277" i="20" s="1"/>
  <c r="W277" i="20" s="1"/>
  <c r="O278" i="20"/>
  <c r="P278" i="20" s="1"/>
  <c r="W278" i="20" s="1"/>
  <c r="O279" i="20"/>
  <c r="O280" i="20"/>
  <c r="O281" i="20"/>
  <c r="O282" i="20"/>
  <c r="O283" i="20"/>
  <c r="O284" i="20"/>
  <c r="O285" i="20"/>
  <c r="P285" i="20" s="1"/>
  <c r="W285" i="20" s="1"/>
  <c r="O286" i="20"/>
  <c r="P286" i="20" s="1"/>
  <c r="W286" i="20" s="1"/>
  <c r="O287" i="20"/>
  <c r="P287" i="20" s="1"/>
  <c r="W287" i="20" s="1"/>
  <c r="O288" i="20"/>
  <c r="O289" i="20"/>
  <c r="P289" i="20" s="1"/>
  <c r="W289" i="20" s="1"/>
  <c r="O290" i="20"/>
  <c r="O291" i="20"/>
  <c r="O292" i="20"/>
  <c r="O293" i="20"/>
  <c r="O294" i="20"/>
  <c r="P294" i="20" s="1"/>
  <c r="W294" i="20" s="1"/>
  <c r="O295" i="20"/>
  <c r="P295" i="20" s="1"/>
  <c r="W295" i="20" s="1"/>
  <c r="O296" i="20"/>
  <c r="O297" i="20"/>
  <c r="O298" i="20"/>
  <c r="P298" i="20" s="1"/>
  <c r="W298" i="20" s="1"/>
  <c r="O299" i="20"/>
  <c r="O300" i="20"/>
  <c r="O301" i="20"/>
  <c r="P301" i="20" s="1"/>
  <c r="W301" i="20" s="1"/>
  <c r="O302" i="20"/>
  <c r="O303" i="20"/>
  <c r="P303" i="20" s="1"/>
  <c r="W303" i="20" s="1"/>
  <c r="O304" i="20"/>
  <c r="O305" i="20"/>
  <c r="O306" i="20"/>
  <c r="O307" i="20"/>
  <c r="P307" i="20" s="1"/>
  <c r="W307" i="20" s="1"/>
  <c r="O308" i="20"/>
  <c r="O309" i="20"/>
  <c r="P309" i="20" s="1"/>
  <c r="W309" i="20" s="1"/>
  <c r="O310" i="20"/>
  <c r="P310" i="20" s="1"/>
  <c r="W310" i="20" s="1"/>
  <c r="O311" i="20"/>
  <c r="O312" i="20"/>
  <c r="O313" i="20"/>
  <c r="O314" i="20"/>
  <c r="O315" i="20"/>
  <c r="O316" i="20"/>
  <c r="O317" i="20"/>
  <c r="P317" i="20" s="1"/>
  <c r="W317" i="20" s="1"/>
  <c r="O318" i="20"/>
  <c r="P318" i="20" s="1"/>
  <c r="W318" i="20" s="1"/>
  <c r="O319" i="20"/>
  <c r="P319" i="20" s="1"/>
  <c r="W319" i="20" s="1"/>
  <c r="O320" i="20"/>
  <c r="O321" i="20"/>
  <c r="P321" i="20" s="1"/>
  <c r="W321" i="20" s="1"/>
  <c r="O322" i="20"/>
  <c r="O323" i="20"/>
  <c r="O324" i="20"/>
  <c r="O325" i="20"/>
  <c r="O326" i="20"/>
  <c r="O327" i="20"/>
  <c r="P327" i="20" s="1"/>
  <c r="W327" i="20" s="1"/>
  <c r="O328" i="20"/>
  <c r="O329" i="20"/>
  <c r="O330" i="20"/>
  <c r="P330" i="20" s="1"/>
  <c r="W330" i="20" s="1"/>
  <c r="O331" i="20"/>
  <c r="O332" i="20"/>
  <c r="O333" i="20"/>
  <c r="P333" i="20" s="1"/>
  <c r="W333" i="20" s="1"/>
  <c r="O334" i="20"/>
  <c r="O335" i="20"/>
  <c r="O336" i="20"/>
  <c r="O337" i="20"/>
  <c r="O338" i="20"/>
  <c r="O339" i="20"/>
  <c r="P339" i="20" s="1"/>
  <c r="W339" i="20" s="1"/>
  <c r="O340" i="20"/>
  <c r="O341" i="20"/>
  <c r="P341" i="20" s="1"/>
  <c r="W341" i="20" s="1"/>
  <c r="O342" i="20"/>
  <c r="P342" i="20" s="1"/>
  <c r="W342" i="20" s="1"/>
  <c r="O343" i="20"/>
  <c r="O344" i="20"/>
  <c r="O345" i="20"/>
  <c r="P345" i="20" s="1"/>
  <c r="W345" i="20" s="1"/>
  <c r="O346" i="20"/>
  <c r="P346" i="20" s="1"/>
  <c r="W346" i="20" s="1"/>
  <c r="O347" i="20"/>
  <c r="O348" i="20"/>
  <c r="O349" i="20"/>
  <c r="P349" i="20" s="1"/>
  <c r="W349" i="20" s="1"/>
  <c r="O350" i="20"/>
  <c r="P350" i="20" s="1"/>
  <c r="W350" i="20" s="1"/>
  <c r="O351" i="20"/>
  <c r="O352" i="20"/>
  <c r="O353" i="20"/>
  <c r="P353" i="20" s="1"/>
  <c r="W353" i="20" s="1"/>
  <c r="O354" i="20"/>
  <c r="P354" i="20" s="1"/>
  <c r="W354" i="20" s="1"/>
  <c r="O355" i="20"/>
  <c r="O356" i="20"/>
  <c r="O357" i="20"/>
  <c r="P357" i="20" s="1"/>
  <c r="W357" i="20" s="1"/>
  <c r="O358" i="20"/>
  <c r="P358" i="20" s="1"/>
  <c r="W358" i="20" s="1"/>
  <c r="O359" i="20"/>
  <c r="O360" i="20"/>
  <c r="O361" i="20"/>
  <c r="P361" i="20" s="1"/>
  <c r="W361" i="20" s="1"/>
  <c r="O362" i="20"/>
  <c r="P362" i="20" s="1"/>
  <c r="W362" i="20" s="1"/>
  <c r="O363" i="20"/>
  <c r="O364" i="20"/>
  <c r="O365" i="20"/>
  <c r="P365" i="20" s="1"/>
  <c r="W365" i="20" s="1"/>
  <c r="O366" i="20"/>
  <c r="P366" i="20" s="1"/>
  <c r="W366" i="20" s="1"/>
  <c r="O367" i="20"/>
  <c r="O368" i="20"/>
  <c r="O369" i="20"/>
  <c r="P369" i="20" s="1"/>
  <c r="W369" i="20" s="1"/>
  <c r="O370" i="20"/>
  <c r="P370" i="20" s="1"/>
  <c r="W370" i="20" s="1"/>
  <c r="O371" i="20"/>
  <c r="O372" i="20"/>
  <c r="O373" i="20"/>
  <c r="P373" i="20" s="1"/>
  <c r="W373" i="20" s="1"/>
  <c r="O374" i="20"/>
  <c r="P374" i="20" s="1"/>
  <c r="W374" i="20" s="1"/>
  <c r="O375" i="20"/>
  <c r="O376" i="20"/>
  <c r="O377" i="20"/>
  <c r="P377" i="20" s="1"/>
  <c r="W377" i="20" s="1"/>
  <c r="O378" i="20"/>
  <c r="P378" i="20" s="1"/>
  <c r="W378" i="20" s="1"/>
  <c r="O379" i="20"/>
  <c r="O380" i="20"/>
  <c r="O381" i="20"/>
  <c r="P381" i="20" s="1"/>
  <c r="W381" i="20" s="1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O566" i="20"/>
  <c r="O567" i="20"/>
  <c r="O568" i="20"/>
  <c r="O569" i="20"/>
  <c r="O570" i="20"/>
  <c r="O571" i="20"/>
  <c r="O572" i="20"/>
  <c r="O573" i="20"/>
  <c r="O574" i="20"/>
  <c r="O575" i="20"/>
  <c r="O576" i="20"/>
  <c r="O577" i="20"/>
  <c r="O578" i="20"/>
  <c r="O579" i="20"/>
  <c r="O580" i="20"/>
  <c r="O581" i="20"/>
  <c r="O582" i="20"/>
  <c r="O583" i="20"/>
  <c r="O584" i="20"/>
  <c r="O585" i="20"/>
  <c r="O586" i="20"/>
  <c r="O587" i="20"/>
  <c r="O588" i="20"/>
  <c r="O589" i="20"/>
  <c r="O590" i="20"/>
  <c r="O591" i="20"/>
  <c r="O592" i="20"/>
  <c r="O593" i="20"/>
  <c r="O594" i="20"/>
  <c r="O595" i="20"/>
  <c r="O596" i="20"/>
  <c r="O597" i="20"/>
  <c r="O598" i="20"/>
  <c r="O599" i="20"/>
  <c r="O600" i="20"/>
  <c r="O601" i="20"/>
  <c r="O602" i="20"/>
  <c r="O603" i="20"/>
  <c r="O604" i="20"/>
  <c r="O605" i="20"/>
  <c r="O606" i="20"/>
  <c r="O607" i="20"/>
  <c r="O608" i="20"/>
  <c r="O609" i="20"/>
  <c r="O610" i="20"/>
  <c r="O611" i="20"/>
  <c r="O612" i="20"/>
  <c r="O613" i="20"/>
  <c r="O614" i="20"/>
  <c r="O615" i="20"/>
  <c r="O616" i="20"/>
  <c r="O617" i="20"/>
  <c r="O618" i="20"/>
  <c r="O619" i="20"/>
  <c r="O620" i="20"/>
  <c r="O621" i="20"/>
  <c r="O622" i="20"/>
  <c r="O623" i="20"/>
  <c r="O624" i="20"/>
  <c r="O625" i="20"/>
  <c r="O626" i="20"/>
  <c r="O627" i="20"/>
  <c r="O628" i="20"/>
  <c r="O629" i="20"/>
  <c r="O630" i="20"/>
  <c r="O631" i="20"/>
  <c r="O632" i="20"/>
  <c r="O633" i="20"/>
  <c r="O634" i="20"/>
  <c r="O635" i="20"/>
  <c r="O636" i="20"/>
  <c r="O637" i="20"/>
  <c r="O638" i="20"/>
  <c r="O639" i="20"/>
  <c r="O640" i="20"/>
  <c r="O641" i="20"/>
  <c r="O642" i="20"/>
  <c r="O643" i="20"/>
  <c r="O644" i="20"/>
  <c r="O645" i="20"/>
  <c r="O646" i="20"/>
  <c r="O647" i="20"/>
  <c r="O648" i="20"/>
  <c r="O649" i="20"/>
  <c r="O650" i="20"/>
  <c r="O651" i="20"/>
  <c r="O652" i="20"/>
  <c r="O653" i="20"/>
  <c r="O654" i="20"/>
  <c r="O655" i="20"/>
  <c r="O656" i="20"/>
  <c r="O657" i="20"/>
  <c r="O658" i="20"/>
  <c r="O659" i="20"/>
  <c r="O660" i="20"/>
  <c r="O661" i="20"/>
  <c r="O662" i="20"/>
  <c r="O663" i="20"/>
  <c r="O664" i="20"/>
  <c r="O665" i="20"/>
  <c r="O666" i="20"/>
  <c r="O857" i="20"/>
  <c r="O858" i="20"/>
  <c r="O859" i="20"/>
  <c r="O860" i="20"/>
  <c r="O861" i="20"/>
  <c r="O862" i="20"/>
  <c r="O863" i="20"/>
  <c r="P863" i="20" s="1"/>
  <c r="W863" i="20" s="1"/>
  <c r="O864" i="20"/>
  <c r="P864" i="20" s="1"/>
  <c r="W864" i="20" s="1"/>
  <c r="O865" i="20"/>
  <c r="O866" i="20"/>
  <c r="O867" i="20"/>
  <c r="O868" i="20"/>
  <c r="O869" i="20"/>
  <c r="O870" i="20"/>
  <c r="O871" i="20"/>
  <c r="O872" i="20"/>
  <c r="P872" i="20" s="1"/>
  <c r="W872" i="20" s="1"/>
  <c r="O873" i="20"/>
  <c r="O874" i="20"/>
  <c r="O875" i="20"/>
  <c r="O876" i="20"/>
  <c r="O877" i="20"/>
  <c r="O878" i="20"/>
  <c r="P878" i="20" s="1"/>
  <c r="W878" i="20" s="1"/>
  <c r="O879" i="20"/>
  <c r="O880" i="20"/>
  <c r="O881" i="20"/>
  <c r="O882" i="20"/>
  <c r="O883" i="20"/>
  <c r="O884" i="20"/>
  <c r="P884" i="20" s="1"/>
  <c r="W884" i="20" s="1"/>
  <c r="O885" i="20"/>
  <c r="O886" i="20"/>
  <c r="P886" i="20" s="1"/>
  <c r="W886" i="20" s="1"/>
  <c r="O887" i="20"/>
  <c r="P887" i="20" s="1"/>
  <c r="W887" i="20" s="1"/>
  <c r="O888" i="20"/>
  <c r="P888" i="20" s="1"/>
  <c r="W888" i="20" s="1"/>
  <c r="O889" i="20"/>
  <c r="O890" i="20"/>
  <c r="O891" i="20"/>
  <c r="O892" i="20"/>
  <c r="O893" i="20"/>
  <c r="O894" i="20"/>
  <c r="O895" i="20"/>
  <c r="P895" i="20" s="1"/>
  <c r="W895" i="20" s="1"/>
  <c r="O896" i="20"/>
  <c r="P896" i="20" s="1"/>
  <c r="W896" i="20" s="1"/>
  <c r="O897" i="20"/>
  <c r="O898" i="20"/>
  <c r="O899" i="20"/>
  <c r="O900" i="20"/>
  <c r="O901" i="20"/>
  <c r="O902" i="20"/>
  <c r="P902" i="20" s="1"/>
  <c r="W902" i="20" s="1"/>
  <c r="O903" i="20"/>
  <c r="O904" i="20"/>
  <c r="P904" i="20" s="1"/>
  <c r="W904" i="20" s="1"/>
  <c r="O905" i="20"/>
  <c r="O906" i="20"/>
  <c r="P906" i="20" s="1"/>
  <c r="W906" i="20" s="1"/>
  <c r="O907" i="20"/>
  <c r="P907" i="20" s="1"/>
  <c r="W907" i="20" s="1"/>
  <c r="O908" i="20"/>
  <c r="O909" i="20"/>
  <c r="O910" i="20"/>
  <c r="O911" i="20"/>
  <c r="P911" i="20" s="1"/>
  <c r="W911" i="20" s="1"/>
  <c r="O912" i="20"/>
  <c r="O913" i="20"/>
  <c r="O914" i="20"/>
  <c r="O915" i="20"/>
  <c r="O916" i="20"/>
  <c r="P916" i="20" s="1"/>
  <c r="W916" i="20" s="1"/>
  <c r="O917" i="20"/>
  <c r="O918" i="20"/>
  <c r="P918" i="20" s="1"/>
  <c r="W918" i="20" s="1"/>
  <c r="O919" i="20"/>
  <c r="O920" i="20"/>
  <c r="P920" i="20" s="1"/>
  <c r="W920" i="20" s="1"/>
  <c r="O921" i="20"/>
  <c r="O922" i="20"/>
  <c r="O923" i="20"/>
  <c r="O924" i="20"/>
  <c r="O925" i="20"/>
  <c r="O926" i="20"/>
  <c r="O927" i="20"/>
  <c r="P927" i="20" s="1"/>
  <c r="W927" i="20" s="1"/>
  <c r="O928" i="20"/>
  <c r="O929" i="20"/>
  <c r="O930" i="20"/>
  <c r="O931" i="20"/>
  <c r="O932" i="20"/>
  <c r="O933" i="20"/>
  <c r="O934" i="20"/>
  <c r="O935" i="20"/>
  <c r="O936" i="20"/>
  <c r="P936" i="20" s="1"/>
  <c r="W936" i="20" s="1"/>
  <c r="O937" i="20"/>
  <c r="P937" i="20" s="1"/>
  <c r="W937" i="20" s="1"/>
  <c r="O938" i="20"/>
  <c r="P938" i="20" s="1"/>
  <c r="W938" i="20" s="1"/>
  <c r="O939" i="20"/>
  <c r="O940" i="20"/>
  <c r="P940" i="20" s="1"/>
  <c r="W940" i="20" s="1"/>
  <c r="O941" i="20"/>
  <c r="O942" i="20"/>
  <c r="O943" i="20"/>
  <c r="O944" i="20"/>
  <c r="O945" i="20"/>
  <c r="P945" i="20" s="1"/>
  <c r="W945" i="20" s="1"/>
  <c r="O946" i="20"/>
  <c r="P946" i="20" s="1"/>
  <c r="W946" i="20" s="1"/>
  <c r="O947" i="20"/>
  <c r="O948" i="20"/>
  <c r="O949" i="20"/>
  <c r="P949" i="20" s="1"/>
  <c r="W949" i="20" s="1"/>
  <c r="O950" i="20"/>
  <c r="O951" i="20"/>
  <c r="O1047" i="20"/>
  <c r="O1048" i="20"/>
  <c r="P1048" i="20" s="1"/>
  <c r="W1048" i="20" s="1"/>
  <c r="O1049" i="20"/>
  <c r="O1050" i="20"/>
  <c r="P1050" i="20" s="1"/>
  <c r="W1050" i="20" s="1"/>
  <c r="O1051" i="20"/>
  <c r="O1052" i="20"/>
  <c r="P1052" i="20" s="1"/>
  <c r="W1052" i="20" s="1"/>
  <c r="O1053" i="20"/>
  <c r="O1054" i="20"/>
  <c r="P1054" i="20" s="1"/>
  <c r="W1054" i="20" s="1"/>
  <c r="O1055" i="20"/>
  <c r="O1056" i="20"/>
  <c r="P1056" i="20" s="1"/>
  <c r="W1056" i="20" s="1"/>
  <c r="O1057" i="20"/>
  <c r="P1057" i="20" s="1"/>
  <c r="W1057" i="20" s="1"/>
  <c r="O1058" i="20"/>
  <c r="P1058" i="20" s="1"/>
  <c r="W1058" i="20" s="1"/>
  <c r="O1059" i="20"/>
  <c r="O1060" i="20"/>
  <c r="O1061" i="20"/>
  <c r="O1062" i="20"/>
  <c r="P1062" i="20" s="1"/>
  <c r="W1062" i="20" s="1"/>
  <c r="O1063" i="20"/>
  <c r="O1064" i="20"/>
  <c r="P1064" i="20" s="1"/>
  <c r="W1064" i="20" s="1"/>
  <c r="O1065" i="20"/>
  <c r="P1065" i="20" s="1"/>
  <c r="W1065" i="20" s="1"/>
  <c r="O1066" i="20"/>
  <c r="P1066" i="20" s="1"/>
  <c r="W1066" i="20" s="1"/>
  <c r="O1067" i="20"/>
  <c r="O1068" i="20"/>
  <c r="P1068" i="20" s="1"/>
  <c r="W1068" i="20" s="1"/>
  <c r="O1069" i="20"/>
  <c r="O1070" i="20"/>
  <c r="P1070" i="20" s="1"/>
  <c r="W1070" i="20" s="1"/>
  <c r="O1071" i="20"/>
  <c r="O1072" i="20"/>
  <c r="P1072" i="20" s="1"/>
  <c r="W1072" i="20" s="1"/>
  <c r="O1073" i="20"/>
  <c r="P1073" i="20" s="1"/>
  <c r="W1073" i="20" s="1"/>
  <c r="O1074" i="20"/>
  <c r="P1074" i="20" s="1"/>
  <c r="W1074" i="20" s="1"/>
  <c r="O1075" i="20"/>
  <c r="O1076" i="20"/>
  <c r="P1076" i="20" s="1"/>
  <c r="W1076" i="20" s="1"/>
  <c r="O1077" i="20"/>
  <c r="P1077" i="20" s="1"/>
  <c r="W1077" i="20" s="1"/>
  <c r="O1078" i="20"/>
  <c r="P1078" i="20" s="1"/>
  <c r="W1078" i="20" s="1"/>
  <c r="O1079" i="20"/>
  <c r="O1080" i="20"/>
  <c r="P1080" i="20" s="1"/>
  <c r="W1080" i="20" s="1"/>
  <c r="O1081" i="20"/>
  <c r="O1082" i="20"/>
  <c r="P1082" i="20" s="1"/>
  <c r="W1082" i="20" s="1"/>
  <c r="O1083" i="20"/>
  <c r="O1084" i="20"/>
  <c r="P1084" i="20" s="1"/>
  <c r="W1084" i="20" s="1"/>
  <c r="O1085" i="20"/>
  <c r="O1086" i="20"/>
  <c r="P1086" i="20" s="1"/>
  <c r="W1086" i="20" s="1"/>
  <c r="O1087" i="20"/>
  <c r="O1088" i="20"/>
  <c r="P1088" i="20" s="1"/>
  <c r="W1088" i="20" s="1"/>
  <c r="O1089" i="20"/>
  <c r="P1089" i="20" s="1"/>
  <c r="W1089" i="20" s="1"/>
  <c r="O1090" i="20"/>
  <c r="P1090" i="20" s="1"/>
  <c r="W1090" i="20" s="1"/>
  <c r="O1091" i="20"/>
  <c r="O1092" i="20"/>
  <c r="P1092" i="20" s="1"/>
  <c r="W1092" i="20" s="1"/>
  <c r="O1093" i="20"/>
  <c r="O1094" i="20"/>
  <c r="P1094" i="20" s="1"/>
  <c r="W1094" i="20" s="1"/>
  <c r="O1095" i="20"/>
  <c r="O1096" i="20"/>
  <c r="P1096" i="20" s="1"/>
  <c r="W1096" i="20" s="1"/>
  <c r="O1097" i="20"/>
  <c r="P1097" i="20" s="1"/>
  <c r="W1097" i="20" s="1"/>
  <c r="O1098" i="20"/>
  <c r="P1098" i="20" s="1"/>
  <c r="W1098" i="20" s="1"/>
  <c r="O1099" i="20"/>
  <c r="O1100" i="20"/>
  <c r="P1100" i="20" s="1"/>
  <c r="W1100" i="20" s="1"/>
  <c r="O1101" i="20"/>
  <c r="O1102" i="20"/>
  <c r="P1102" i="20" s="1"/>
  <c r="W1102" i="20" s="1"/>
  <c r="O1103" i="20"/>
  <c r="O1104" i="20"/>
  <c r="P1104" i="20" s="1"/>
  <c r="W1104" i="20" s="1"/>
  <c r="O1105" i="20"/>
  <c r="P1105" i="20" s="1"/>
  <c r="W1105" i="20" s="1"/>
  <c r="O1106" i="20"/>
  <c r="P1106" i="20" s="1"/>
  <c r="W1106" i="20" s="1"/>
  <c r="O1107" i="20"/>
  <c r="O1108" i="20"/>
  <c r="P1108" i="20" s="1"/>
  <c r="W1108" i="20" s="1"/>
  <c r="O1109" i="20"/>
  <c r="P1109" i="20" s="1"/>
  <c r="W1109" i="20" s="1"/>
  <c r="O1110" i="20"/>
  <c r="P1110" i="20" s="1"/>
  <c r="W1110" i="20" s="1"/>
  <c r="O1111" i="20"/>
  <c r="O1112" i="20"/>
  <c r="P1112" i="20" s="1"/>
  <c r="W1112" i="20" s="1"/>
  <c r="O1113" i="20"/>
  <c r="O1114" i="20"/>
  <c r="P1114" i="20" s="1"/>
  <c r="W1114" i="20" s="1"/>
  <c r="O1115" i="20"/>
  <c r="O1116" i="20"/>
  <c r="P1116" i="20" s="1"/>
  <c r="W1116" i="20" s="1"/>
  <c r="O1117" i="20"/>
  <c r="O1118" i="20"/>
  <c r="P1118" i="20" s="1"/>
  <c r="W1118" i="20" s="1"/>
  <c r="O1119" i="20"/>
  <c r="O1120" i="20"/>
  <c r="P1120" i="20" s="1"/>
  <c r="W1120" i="20" s="1"/>
  <c r="O1121" i="20"/>
  <c r="O1122" i="20"/>
  <c r="P1122" i="20" s="1"/>
  <c r="W1122" i="20" s="1"/>
  <c r="O1123" i="20"/>
  <c r="O1124" i="20"/>
  <c r="P1124" i="20" s="1"/>
  <c r="W1124" i="20" s="1"/>
  <c r="O1125" i="20"/>
  <c r="O1126" i="20"/>
  <c r="P1126" i="20" s="1"/>
  <c r="W1126" i="20" s="1"/>
  <c r="O1127" i="20"/>
  <c r="O1128" i="20"/>
  <c r="P1128" i="20" s="1"/>
  <c r="W1128" i="20" s="1"/>
  <c r="O1129" i="20"/>
  <c r="P1129" i="20" s="1"/>
  <c r="W1129" i="20" s="1"/>
  <c r="O1130" i="20"/>
  <c r="P1130" i="20" s="1"/>
  <c r="W1130" i="20" s="1"/>
  <c r="O1131" i="20"/>
  <c r="O1132" i="20"/>
  <c r="P1132" i="20" s="1"/>
  <c r="W1132" i="20" s="1"/>
  <c r="O1133" i="20"/>
  <c r="O1134" i="20"/>
  <c r="P1134" i="20" s="1"/>
  <c r="W1134" i="20" s="1"/>
  <c r="O1135" i="20"/>
  <c r="O1136" i="20"/>
  <c r="P1136" i="20" s="1"/>
  <c r="W1136" i="20" s="1"/>
  <c r="O1137" i="20"/>
  <c r="P1137" i="20" s="1"/>
  <c r="W1137" i="20" s="1"/>
  <c r="O1138" i="20"/>
  <c r="P1138" i="20" s="1"/>
  <c r="W1138" i="20" s="1"/>
  <c r="O1139" i="20"/>
  <c r="O1140" i="20"/>
  <c r="P1140" i="20" s="1"/>
  <c r="W1140" i="20" s="1"/>
  <c r="O1141" i="20"/>
  <c r="P1141" i="20" s="1"/>
  <c r="W1141" i="20" s="1"/>
  <c r="O1142" i="20"/>
  <c r="P1142" i="20" s="1"/>
  <c r="W1142" i="20" s="1"/>
  <c r="O1143" i="20"/>
  <c r="O1144" i="20"/>
  <c r="P1144" i="20" s="1"/>
  <c r="W1144" i="20" s="1"/>
  <c r="O1145" i="20"/>
  <c r="O1146" i="20"/>
  <c r="P1146" i="20" s="1"/>
  <c r="W1146" i="20" s="1"/>
  <c r="O1147" i="20"/>
  <c r="O1148" i="20"/>
  <c r="P1148" i="20" s="1"/>
  <c r="W1148" i="20" s="1"/>
  <c r="O1149" i="20"/>
  <c r="O1150" i="20"/>
  <c r="P1150" i="20" s="1"/>
  <c r="W1150" i="20" s="1"/>
  <c r="O1151" i="20"/>
  <c r="O1152" i="20"/>
  <c r="P1152" i="20" s="1"/>
  <c r="W1152" i="20" s="1"/>
  <c r="O1153" i="20"/>
  <c r="P1153" i="20" s="1"/>
  <c r="W1153" i="20" s="1"/>
  <c r="O1154" i="20"/>
  <c r="P1154" i="20" s="1"/>
  <c r="W1154" i="20" s="1"/>
  <c r="O1155" i="20"/>
  <c r="O1156" i="20"/>
  <c r="P1156" i="20" s="1"/>
  <c r="W1156" i="20" s="1"/>
  <c r="O1157" i="20"/>
  <c r="O1158" i="20"/>
  <c r="P1158" i="20" s="1"/>
  <c r="W1158" i="20" s="1"/>
  <c r="O1159" i="20"/>
  <c r="O1160" i="20"/>
  <c r="P1160" i="20" s="1"/>
  <c r="W1160" i="20" s="1"/>
  <c r="O1161" i="20"/>
  <c r="P1161" i="20" s="1"/>
  <c r="W1161" i="20" s="1"/>
  <c r="O1162" i="20"/>
  <c r="P1162" i="20" s="1"/>
  <c r="W1162" i="20" s="1"/>
  <c r="O1163" i="20"/>
  <c r="O1164" i="20"/>
  <c r="P1164" i="20" s="1"/>
  <c r="W1164" i="20" s="1"/>
  <c r="O1165" i="20"/>
  <c r="O1166" i="20"/>
  <c r="P1166" i="20" s="1"/>
  <c r="W1166" i="20" s="1"/>
  <c r="O1167" i="20"/>
  <c r="O1168" i="20"/>
  <c r="P1168" i="20" s="1"/>
  <c r="W1168" i="20" s="1"/>
  <c r="O1169" i="20"/>
  <c r="P1169" i="20" s="1"/>
  <c r="W1169" i="20" s="1"/>
  <c r="O1170" i="20"/>
  <c r="P1170" i="20" s="1"/>
  <c r="W1170" i="20" s="1"/>
  <c r="O1171" i="20"/>
  <c r="O1172" i="20"/>
  <c r="P1172" i="20" s="1"/>
  <c r="W1172" i="20" s="1"/>
  <c r="O1173" i="20"/>
  <c r="P1173" i="20"/>
  <c r="W1173" i="20" s="1"/>
  <c r="O1174" i="20"/>
  <c r="P1174" i="20" s="1"/>
  <c r="W1174" i="20" s="1"/>
  <c r="O1175" i="20"/>
  <c r="O1176" i="20"/>
  <c r="P1176" i="20" s="1"/>
  <c r="W1176" i="20" s="1"/>
  <c r="O1177" i="20"/>
  <c r="O1178" i="20"/>
  <c r="P1178" i="20" s="1"/>
  <c r="W1178" i="20" s="1"/>
  <c r="O1179" i="20"/>
  <c r="O1180" i="20"/>
  <c r="P1180" i="20" s="1"/>
  <c r="W1180" i="20" s="1"/>
  <c r="O1181" i="20"/>
  <c r="O1182" i="20"/>
  <c r="P1182" i="20" s="1"/>
  <c r="W1182" i="20" s="1"/>
  <c r="O1183" i="20"/>
  <c r="O1184" i="20"/>
  <c r="P1184" i="20" s="1"/>
  <c r="W1184" i="20" s="1"/>
  <c r="O1185" i="20"/>
  <c r="P1185" i="20" s="1"/>
  <c r="W1185" i="20" s="1"/>
  <c r="O1186" i="20"/>
  <c r="P1186" i="20" s="1"/>
  <c r="W1186" i="20" s="1"/>
  <c r="O1187" i="20"/>
  <c r="O1188" i="20"/>
  <c r="P1188" i="20" s="1"/>
  <c r="W1188" i="20" s="1"/>
  <c r="O1189" i="20"/>
  <c r="O1190" i="20"/>
  <c r="P1190" i="20" s="1"/>
  <c r="W1190" i="20" s="1"/>
  <c r="O1191" i="20"/>
  <c r="O1192" i="20"/>
  <c r="P1192" i="20" s="1"/>
  <c r="W1192" i="20" s="1"/>
  <c r="O1193" i="20"/>
  <c r="P1193" i="20" s="1"/>
  <c r="W1193" i="20" s="1"/>
  <c r="O1194" i="20"/>
  <c r="P1194" i="20" s="1"/>
  <c r="W1194" i="20" s="1"/>
  <c r="O1195" i="20"/>
  <c r="O1196" i="20"/>
  <c r="P1196" i="20" s="1"/>
  <c r="W1196" i="20" s="1"/>
  <c r="O1197" i="20"/>
  <c r="O1198" i="20"/>
  <c r="P1198" i="20" s="1"/>
  <c r="W1198" i="20" s="1"/>
  <c r="O1199" i="20"/>
  <c r="O1200" i="20"/>
  <c r="P1200" i="20" s="1"/>
  <c r="W1200" i="20" s="1"/>
  <c r="O1201" i="20"/>
  <c r="P1201" i="20" s="1"/>
  <c r="W1201" i="20" s="1"/>
  <c r="O1202" i="20"/>
  <c r="P1202" i="20" s="1"/>
  <c r="W1202" i="20" s="1"/>
  <c r="O1203" i="20"/>
  <c r="O1204" i="20"/>
  <c r="P1204" i="20" s="1"/>
  <c r="W1204" i="20" s="1"/>
  <c r="O1205" i="20"/>
  <c r="P1205" i="20" s="1"/>
  <c r="W1205" i="20" s="1"/>
  <c r="O1206" i="20"/>
  <c r="P1206" i="20" s="1"/>
  <c r="W1206" i="20" s="1"/>
  <c r="O1207" i="20"/>
  <c r="O1208" i="20"/>
  <c r="P1208" i="20" s="1"/>
  <c r="W1208" i="20" s="1"/>
  <c r="O1209" i="20"/>
  <c r="O1210" i="20"/>
  <c r="P1210" i="20" s="1"/>
  <c r="W1210" i="20" s="1"/>
  <c r="O1211" i="20"/>
  <c r="O1212" i="20"/>
  <c r="P1212" i="20" s="1"/>
  <c r="W1212" i="20" s="1"/>
  <c r="O1213" i="20"/>
  <c r="O1214" i="20"/>
  <c r="P1214" i="20" s="1"/>
  <c r="W1214" i="20" s="1"/>
  <c r="O1215" i="20"/>
  <c r="O1216" i="20"/>
  <c r="P1216" i="20" s="1"/>
  <c r="W1216" i="20" s="1"/>
  <c r="O1217" i="20"/>
  <c r="P1217" i="20" s="1"/>
  <c r="W1217" i="20" s="1"/>
  <c r="O1218" i="20"/>
  <c r="P1218" i="20" s="1"/>
  <c r="W1218" i="20" s="1"/>
  <c r="O1219" i="20"/>
  <c r="O1220" i="20"/>
  <c r="P1220" i="20" s="1"/>
  <c r="W1220" i="20" s="1"/>
  <c r="O1221" i="20"/>
  <c r="O1222" i="20"/>
  <c r="P1222" i="20" s="1"/>
  <c r="W1222" i="20" s="1"/>
  <c r="O1223" i="20"/>
  <c r="O1224" i="20"/>
  <c r="P1224" i="20" s="1"/>
  <c r="W1224" i="20" s="1"/>
  <c r="O1225" i="20"/>
  <c r="P1225" i="20" s="1"/>
  <c r="W1225" i="20" s="1"/>
  <c r="O1226" i="20"/>
  <c r="P1226" i="20" s="1"/>
  <c r="W1226" i="20" s="1"/>
  <c r="O1227" i="20"/>
  <c r="O1228" i="20"/>
  <c r="P1228" i="20" s="1"/>
  <c r="W1228" i="20" s="1"/>
  <c r="O1229" i="20"/>
  <c r="O1230" i="20"/>
  <c r="P1230" i="20" s="1"/>
  <c r="W1230" i="20" s="1"/>
  <c r="O1231" i="20"/>
  <c r="O1232" i="20"/>
  <c r="P1232" i="20" s="1"/>
  <c r="W1232" i="20" s="1"/>
  <c r="O1233" i="20"/>
  <c r="P1233" i="20" s="1"/>
  <c r="W1233" i="20" s="1"/>
  <c r="O1234" i="20"/>
  <c r="P1234" i="20" s="1"/>
  <c r="W1234" i="20" s="1"/>
  <c r="O1235" i="20"/>
  <c r="P1235" i="20" s="1"/>
  <c r="W1235" i="20" s="1"/>
  <c r="O1236" i="20"/>
  <c r="P1236" i="20" s="1"/>
  <c r="W1236" i="20" s="1"/>
  <c r="O1237" i="20"/>
  <c r="P1237" i="20" s="1"/>
  <c r="W1237" i="20" s="1"/>
  <c r="O1238" i="20"/>
  <c r="P1238" i="20" s="1"/>
  <c r="W1238" i="20" s="1"/>
  <c r="O1239" i="20"/>
  <c r="P1239" i="20" s="1"/>
  <c r="W1239" i="20" s="1"/>
  <c r="O1240" i="20"/>
  <c r="P1240" i="20" s="1"/>
  <c r="W1240" i="20" s="1"/>
  <c r="O1241" i="20"/>
  <c r="P1241" i="20" s="1"/>
  <c r="W1241" i="20" s="1"/>
  <c r="O1242" i="20"/>
  <c r="P1242" i="20" s="1"/>
  <c r="W1242" i="20" s="1"/>
  <c r="O1243" i="20"/>
  <c r="P1243" i="20" s="1"/>
  <c r="W1243" i="20" s="1"/>
  <c r="O1244" i="20"/>
  <c r="P1244" i="20" s="1"/>
  <c r="W1244" i="20" s="1"/>
  <c r="O1245" i="20"/>
  <c r="P1245" i="20" s="1"/>
  <c r="W1245" i="20" s="1"/>
  <c r="O1246" i="20"/>
  <c r="P1246" i="20" s="1"/>
  <c r="W1246" i="20" s="1"/>
  <c r="O1247" i="20"/>
  <c r="O1248" i="20"/>
  <c r="P1248" i="20" s="1"/>
  <c r="W1248" i="20" s="1"/>
  <c r="O1249" i="20"/>
  <c r="P1249" i="20" s="1"/>
  <c r="W1249" i="20" s="1"/>
  <c r="O1250" i="20"/>
  <c r="P1250" i="20" s="1"/>
  <c r="W1250" i="20" s="1"/>
  <c r="O1251" i="20"/>
  <c r="O1252" i="20"/>
  <c r="P1252" i="20" s="1"/>
  <c r="W1252" i="20" s="1"/>
  <c r="O1253" i="20"/>
  <c r="P1253" i="20" s="1"/>
  <c r="W1253" i="20" s="1"/>
  <c r="O1254" i="20"/>
  <c r="P1254" i="20" s="1"/>
  <c r="W1254" i="20" s="1"/>
  <c r="O1255" i="20"/>
  <c r="O1256" i="20"/>
  <c r="P1256" i="20" s="1"/>
  <c r="W1256" i="20" s="1"/>
  <c r="O1257" i="20"/>
  <c r="P1257" i="20" s="1"/>
  <c r="W1257" i="20" s="1"/>
  <c r="O1258" i="20"/>
  <c r="P1258" i="20" s="1"/>
  <c r="W1258" i="20" s="1"/>
  <c r="O1259" i="20"/>
  <c r="O1260" i="20"/>
  <c r="P1260" i="20" s="1"/>
  <c r="W1260" i="20" s="1"/>
  <c r="O1261" i="20"/>
  <c r="P1261" i="20" s="1"/>
  <c r="W1261" i="20" s="1"/>
  <c r="O1262" i="20"/>
  <c r="P1262" i="20" s="1"/>
  <c r="W1262" i="20" s="1"/>
  <c r="O1263" i="20"/>
  <c r="O1264" i="20"/>
  <c r="P1264" i="20" s="1"/>
  <c r="W1264" i="20" s="1"/>
  <c r="O1265" i="20"/>
  <c r="P1265" i="20" s="1"/>
  <c r="W1265" i="20" s="1"/>
  <c r="O1266" i="20"/>
  <c r="P1266" i="20" s="1"/>
  <c r="W1266" i="20" s="1"/>
  <c r="O1267" i="20"/>
  <c r="O1268" i="20"/>
  <c r="P1268" i="20" s="1"/>
  <c r="W1268" i="20" s="1"/>
  <c r="O1269" i="20"/>
  <c r="P1269" i="20" s="1"/>
  <c r="W1269" i="20" s="1"/>
  <c r="O1270" i="20"/>
  <c r="P1270" i="20" s="1"/>
  <c r="W1270" i="20" s="1"/>
  <c r="O1271" i="20"/>
  <c r="O1272" i="20"/>
  <c r="P1272" i="20" s="1"/>
  <c r="W1272" i="20" s="1"/>
  <c r="O1273" i="20"/>
  <c r="P1273" i="20" s="1"/>
  <c r="W1273" i="20" s="1"/>
  <c r="O1274" i="20"/>
  <c r="P1274" i="20" s="1"/>
  <c r="W1274" i="20" s="1"/>
  <c r="O1275" i="20"/>
  <c r="O1276" i="20"/>
  <c r="P1276" i="20" s="1"/>
  <c r="W1276" i="20" s="1"/>
  <c r="O1277" i="20"/>
  <c r="P1277" i="20" s="1"/>
  <c r="W1277" i="20" s="1"/>
  <c r="O1278" i="20"/>
  <c r="P1278" i="20" s="1"/>
  <c r="W1278" i="20" s="1"/>
  <c r="O1279" i="20"/>
  <c r="O1280" i="20"/>
  <c r="P1280" i="20" s="1"/>
  <c r="W1280" i="20" s="1"/>
  <c r="O1281" i="20"/>
  <c r="P1281" i="20" s="1"/>
  <c r="W1281" i="20" s="1"/>
  <c r="O1282" i="20"/>
  <c r="P1282" i="20" s="1"/>
  <c r="W1282" i="20" s="1"/>
  <c r="O1283" i="20"/>
  <c r="O1284" i="20"/>
  <c r="P1284" i="20" s="1"/>
  <c r="W1284" i="20" s="1"/>
  <c r="O1285" i="20"/>
  <c r="P1285" i="20" s="1"/>
  <c r="W1285" i="20" s="1"/>
  <c r="O1286" i="20"/>
  <c r="P1286" i="20" s="1"/>
  <c r="W1286" i="20" s="1"/>
  <c r="O1287" i="20"/>
  <c r="O1288" i="20"/>
  <c r="P1288" i="20" s="1"/>
  <c r="W1288" i="20" s="1"/>
  <c r="O1289" i="20"/>
  <c r="P1289" i="20" s="1"/>
  <c r="W1289" i="20" s="1"/>
  <c r="O1290" i="20"/>
  <c r="P1290" i="20" s="1"/>
  <c r="W1290" i="20" s="1"/>
  <c r="O1291" i="20"/>
  <c r="O1292" i="20"/>
  <c r="P1292" i="20" s="1"/>
  <c r="W1292" i="20" s="1"/>
  <c r="O1293" i="20"/>
  <c r="P1293" i="20" s="1"/>
  <c r="W1293" i="20" s="1"/>
  <c r="O1294" i="20"/>
  <c r="P1294" i="20" s="1"/>
  <c r="W1294" i="20" s="1"/>
  <c r="O1295" i="20"/>
  <c r="O1296" i="20"/>
  <c r="P1296" i="20" s="1"/>
  <c r="W1296" i="20" s="1"/>
  <c r="O1297" i="20"/>
  <c r="P1297" i="20" s="1"/>
  <c r="W1297" i="20" s="1"/>
  <c r="O1298" i="20"/>
  <c r="P1298" i="20" s="1"/>
  <c r="W1298" i="20" s="1"/>
  <c r="O1299" i="20"/>
  <c r="O1300" i="20"/>
  <c r="P1300" i="20" s="1"/>
  <c r="W1300" i="20" s="1"/>
  <c r="O1301" i="20"/>
  <c r="P1301" i="20" s="1"/>
  <c r="W1301" i="20" s="1"/>
  <c r="O1302" i="20"/>
  <c r="P1302" i="20" s="1"/>
  <c r="W1302" i="20" s="1"/>
  <c r="O1303" i="20"/>
  <c r="O1304" i="20"/>
  <c r="P1304" i="20" s="1"/>
  <c r="W1304" i="20" s="1"/>
  <c r="O1305" i="20"/>
  <c r="P1305" i="20" s="1"/>
  <c r="W1305" i="20" s="1"/>
  <c r="O1306" i="20"/>
  <c r="P1306" i="20" s="1"/>
  <c r="W1306" i="20" s="1"/>
  <c r="O1307" i="20"/>
  <c r="O1308" i="20"/>
  <c r="P1308" i="20" s="1"/>
  <c r="W1308" i="20" s="1"/>
  <c r="O1309" i="20"/>
  <c r="P1309" i="20" s="1"/>
  <c r="W1309" i="20" s="1"/>
  <c r="O1310" i="20"/>
  <c r="P1310" i="20" s="1"/>
  <c r="W1310" i="20" s="1"/>
  <c r="O1311" i="20"/>
  <c r="O1312" i="20"/>
  <c r="P1312" i="20" s="1"/>
  <c r="W1312" i="20" s="1"/>
  <c r="O1313" i="20"/>
  <c r="P1313" i="20" s="1"/>
  <c r="W1313" i="20" s="1"/>
  <c r="O1314" i="20"/>
  <c r="P1314" i="20" s="1"/>
  <c r="W1314" i="20" s="1"/>
  <c r="O1315" i="20"/>
  <c r="O1316" i="20"/>
  <c r="P1316" i="20" s="1"/>
  <c r="W1316" i="20" s="1"/>
  <c r="O1317" i="20"/>
  <c r="P1317" i="20" s="1"/>
  <c r="W1317" i="20" s="1"/>
  <c r="O1318" i="20"/>
  <c r="P1318" i="20" s="1"/>
  <c r="W1318" i="20" s="1"/>
  <c r="O1319" i="20"/>
  <c r="O1320" i="20"/>
  <c r="P1320" i="20" s="1"/>
  <c r="W1320" i="20" s="1"/>
  <c r="O1321" i="20"/>
  <c r="P1321" i="20" s="1"/>
  <c r="W1321" i="20" s="1"/>
  <c r="O1322" i="20"/>
  <c r="P1322" i="20" s="1"/>
  <c r="W1322" i="20" s="1"/>
  <c r="O1323" i="20"/>
  <c r="O1324" i="20"/>
  <c r="P1324" i="20" s="1"/>
  <c r="W1324" i="20" s="1"/>
  <c r="O1325" i="20"/>
  <c r="P1325" i="20" s="1"/>
  <c r="W1325" i="20" s="1"/>
  <c r="O1326" i="20"/>
  <c r="P1326" i="20" s="1"/>
  <c r="W1326" i="20" s="1"/>
  <c r="O1327" i="20"/>
  <c r="O1328" i="20"/>
  <c r="P1328" i="20" s="1"/>
  <c r="W1328" i="20" s="1"/>
  <c r="O1329" i="20"/>
  <c r="P1329" i="20" s="1"/>
  <c r="W1329" i="20" s="1"/>
  <c r="O1330" i="20"/>
  <c r="P1330" i="20" s="1"/>
  <c r="W1330" i="20" s="1"/>
  <c r="O1331" i="20"/>
  <c r="O1332" i="20"/>
  <c r="P1332" i="20" s="1"/>
  <c r="W1332" i="20" s="1"/>
  <c r="O1333" i="20"/>
  <c r="P1333" i="20" s="1"/>
  <c r="W1333" i="20" s="1"/>
  <c r="O1334" i="20"/>
  <c r="P1334" i="20" s="1"/>
  <c r="W1334" i="20" s="1"/>
  <c r="O1335" i="20"/>
  <c r="O1336" i="20"/>
  <c r="P1336" i="20" s="1"/>
  <c r="W1336" i="20" s="1"/>
  <c r="O1337" i="20"/>
  <c r="P1337" i="20" s="1"/>
  <c r="W1337" i="20" s="1"/>
  <c r="O1338" i="20"/>
  <c r="P1338" i="20" s="1"/>
  <c r="W1338" i="20" s="1"/>
  <c r="O1339" i="20"/>
  <c r="O1340" i="20"/>
  <c r="P1340" i="20" s="1"/>
  <c r="W1340" i="20" s="1"/>
  <c r="O1341" i="20"/>
  <c r="P1341" i="20" s="1"/>
  <c r="W1341" i="20" s="1"/>
  <c r="O1342" i="20"/>
  <c r="P1342" i="20" s="1"/>
  <c r="W1342" i="20" s="1"/>
  <c r="O1343" i="20"/>
  <c r="O1344" i="20"/>
  <c r="P1344" i="20" s="1"/>
  <c r="W1344" i="20" s="1"/>
  <c r="O1345" i="20"/>
  <c r="P1345" i="20" s="1"/>
  <c r="W1345" i="20" s="1"/>
  <c r="O1346" i="20"/>
  <c r="P1346" i="20" s="1"/>
  <c r="W1346" i="20" s="1"/>
  <c r="O1347" i="20"/>
  <c r="O1348" i="20"/>
  <c r="P1348" i="20" s="1"/>
  <c r="W1348" i="20" s="1"/>
  <c r="O1349" i="20"/>
  <c r="O1350" i="20"/>
  <c r="P1350" i="20" s="1"/>
  <c r="W1350" i="20" s="1"/>
  <c r="O1351" i="20"/>
  <c r="O1352" i="20"/>
  <c r="P1352" i="20" s="1"/>
  <c r="W1352" i="20" s="1"/>
  <c r="O1353" i="20"/>
  <c r="O1354" i="20"/>
  <c r="P1354" i="20" s="1"/>
  <c r="W1354" i="20" s="1"/>
  <c r="O1355" i="20"/>
  <c r="O1356" i="20"/>
  <c r="P1356" i="20" s="1"/>
  <c r="W1356" i="20" s="1"/>
  <c r="O1357" i="20"/>
  <c r="O1358" i="20"/>
  <c r="P1358" i="20" s="1"/>
  <c r="W1358" i="20" s="1"/>
  <c r="O1359" i="20"/>
  <c r="O1360" i="20"/>
  <c r="P1360" i="20" s="1"/>
  <c r="W1360" i="20" s="1"/>
  <c r="O1361" i="20"/>
  <c r="O1362" i="20"/>
  <c r="P1362" i="20" s="1"/>
  <c r="W1362" i="20" s="1"/>
  <c r="O1363" i="20"/>
  <c r="O1364" i="20"/>
  <c r="P1364" i="20" s="1"/>
  <c r="W1364" i="20" s="1"/>
  <c r="O1365" i="20"/>
  <c r="O1366" i="20"/>
  <c r="P1366" i="20" s="1"/>
  <c r="W1366" i="20" s="1"/>
  <c r="O1367" i="20"/>
  <c r="O1368" i="20"/>
  <c r="P1368" i="20" s="1"/>
  <c r="W1368" i="20" s="1"/>
  <c r="O1369" i="20"/>
  <c r="O1370" i="20"/>
  <c r="P1370" i="20" s="1"/>
  <c r="W1370" i="20" s="1"/>
  <c r="O1371" i="20"/>
  <c r="O1372" i="20"/>
  <c r="P1372" i="20" s="1"/>
  <c r="W1372" i="20" s="1"/>
  <c r="O1373" i="20"/>
  <c r="O1374" i="20"/>
  <c r="P1374" i="20" s="1"/>
  <c r="W1374" i="20" s="1"/>
  <c r="O1375" i="20"/>
  <c r="O1376" i="20"/>
  <c r="P1376" i="20" s="1"/>
  <c r="W1376" i="20" s="1"/>
  <c r="O1377" i="20"/>
  <c r="O1378" i="20"/>
  <c r="P1378" i="20" s="1"/>
  <c r="W1378" i="20" s="1"/>
  <c r="O1379" i="20"/>
  <c r="O1380" i="20"/>
  <c r="P1380" i="20" s="1"/>
  <c r="W1380" i="20" s="1"/>
  <c r="O1381" i="20"/>
  <c r="O1382" i="20"/>
  <c r="P1382" i="20" s="1"/>
  <c r="W1382" i="20" s="1"/>
  <c r="O1383" i="20"/>
  <c r="O1384" i="20"/>
  <c r="P1384" i="20" s="1"/>
  <c r="W1384" i="20" s="1"/>
  <c r="O1385" i="20"/>
  <c r="O1386" i="20"/>
  <c r="P1386" i="20" s="1"/>
  <c r="W1386" i="20" s="1"/>
  <c r="O1387" i="20"/>
  <c r="O1388" i="20"/>
  <c r="P1388" i="20" s="1"/>
  <c r="W1388" i="20" s="1"/>
  <c r="O1389" i="20"/>
  <c r="O1390" i="20"/>
  <c r="P1390" i="20" s="1"/>
  <c r="W1390" i="20" s="1"/>
  <c r="O1391" i="20"/>
  <c r="O1392" i="20"/>
  <c r="P1392" i="20" s="1"/>
  <c r="W1392" i="20" s="1"/>
  <c r="O1393" i="20"/>
  <c r="O1394" i="20"/>
  <c r="P1394" i="20" s="1"/>
  <c r="W1394" i="20" s="1"/>
  <c r="O1395" i="20"/>
  <c r="O1396" i="20"/>
  <c r="P1396" i="20" s="1"/>
  <c r="W1396" i="20" s="1"/>
  <c r="O1397" i="20"/>
  <c r="O1398" i="20"/>
  <c r="P1398" i="20" s="1"/>
  <c r="W1398" i="20" s="1"/>
  <c r="O1399" i="20"/>
  <c r="O1400" i="20"/>
  <c r="P1400" i="20" s="1"/>
  <c r="W1400" i="20" s="1"/>
  <c r="O1401" i="20"/>
  <c r="O1402" i="20"/>
  <c r="P1402" i="20" s="1"/>
  <c r="W1402" i="20" s="1"/>
  <c r="O1403" i="20"/>
  <c r="O1404" i="20"/>
  <c r="P1404" i="20" s="1"/>
  <c r="W1404" i="20" s="1"/>
  <c r="O1405" i="20"/>
  <c r="O1406" i="20"/>
  <c r="P1406" i="20" s="1"/>
  <c r="W1406" i="20" s="1"/>
  <c r="O1407" i="20"/>
  <c r="O1408" i="20"/>
  <c r="P1408" i="20" s="1"/>
  <c r="W1408" i="20" s="1"/>
  <c r="O1409" i="20"/>
  <c r="O1410" i="20"/>
  <c r="P1410" i="20" s="1"/>
  <c r="W1410" i="20" s="1"/>
  <c r="O1411" i="20"/>
  <c r="O1412" i="20"/>
  <c r="P1412" i="20" s="1"/>
  <c r="W1412" i="20" s="1"/>
  <c r="O1413" i="20"/>
  <c r="O1414" i="20"/>
  <c r="P1414" i="20" s="1"/>
  <c r="W1414" i="20" s="1"/>
  <c r="O1415" i="20"/>
  <c r="O1416" i="20"/>
  <c r="P1416" i="20" s="1"/>
  <c r="W1416" i="20" s="1"/>
  <c r="O1417" i="20"/>
  <c r="O1418" i="20"/>
  <c r="P1418" i="20" s="1"/>
  <c r="W1418" i="20" s="1"/>
  <c r="O1419" i="20"/>
  <c r="O1420" i="20"/>
  <c r="P1420" i="20" s="1"/>
  <c r="W1420" i="20" s="1"/>
  <c r="O1421" i="20"/>
  <c r="O1422" i="20"/>
  <c r="P1422" i="20" s="1"/>
  <c r="W1422" i="20" s="1"/>
  <c r="O1423" i="20"/>
  <c r="O1424" i="20"/>
  <c r="P1424" i="20" s="1"/>
  <c r="W1424" i="20" s="1"/>
  <c r="O1425" i="20"/>
  <c r="O1426" i="20"/>
  <c r="P1426" i="20" s="1"/>
  <c r="W1426" i="20" s="1"/>
  <c r="O1427" i="20"/>
  <c r="O1428" i="20"/>
  <c r="P1428" i="20" s="1"/>
  <c r="W1428" i="20" s="1"/>
  <c r="O1429" i="20"/>
  <c r="O1430" i="20"/>
  <c r="P1430" i="20" s="1"/>
  <c r="W1430" i="20" s="1"/>
  <c r="O1431" i="20"/>
  <c r="O1432" i="20"/>
  <c r="P1432" i="20" s="1"/>
  <c r="W1432" i="20" s="1"/>
  <c r="O1433" i="20"/>
  <c r="O1434" i="20"/>
  <c r="P1434" i="20" s="1"/>
  <c r="W1434" i="20" s="1"/>
  <c r="O1435" i="20"/>
  <c r="O1436" i="20"/>
  <c r="P1436" i="20" s="1"/>
  <c r="W1436" i="20" s="1"/>
  <c r="O1437" i="20"/>
  <c r="O1438" i="20"/>
  <c r="P1438" i="20" s="1"/>
  <c r="W1438" i="20" s="1"/>
  <c r="O1439" i="20"/>
  <c r="O1440" i="20"/>
  <c r="P1440" i="20" s="1"/>
  <c r="W1440" i="20" s="1"/>
  <c r="O1441" i="20"/>
  <c r="O1442" i="20"/>
  <c r="P1442" i="20" s="1"/>
  <c r="W1442" i="20" s="1"/>
  <c r="O1443" i="20"/>
  <c r="O1444" i="20"/>
  <c r="P1444" i="20" s="1"/>
  <c r="W1444" i="20" s="1"/>
  <c r="O1445" i="20"/>
  <c r="O1446" i="20"/>
  <c r="P1446" i="20" s="1"/>
  <c r="W1446" i="20" s="1"/>
  <c r="O1447" i="20"/>
  <c r="O1448" i="20"/>
  <c r="P1448" i="20" s="1"/>
  <c r="W1448" i="20" s="1"/>
  <c r="O1449" i="20"/>
  <c r="O1450" i="20"/>
  <c r="P1450" i="20" s="1"/>
  <c r="W1450" i="20" s="1"/>
  <c r="O1451" i="20"/>
  <c r="O1452" i="20"/>
  <c r="P1452" i="20" s="1"/>
  <c r="W1452" i="20" s="1"/>
  <c r="O1453" i="20"/>
  <c r="O1454" i="20"/>
  <c r="P1454" i="20" s="1"/>
  <c r="W1454" i="20" s="1"/>
  <c r="O1455" i="20"/>
  <c r="O1456" i="20"/>
  <c r="P1456" i="20" s="1"/>
  <c r="W1456" i="20" s="1"/>
  <c r="O1457" i="20"/>
  <c r="O1458" i="20"/>
  <c r="P1458" i="20" s="1"/>
  <c r="W1458" i="20" s="1"/>
  <c r="O1459" i="20"/>
  <c r="O1460" i="20"/>
  <c r="P1460" i="20" s="1"/>
  <c r="W1460" i="20" s="1"/>
  <c r="O1461" i="20"/>
  <c r="O1462" i="20"/>
  <c r="P1462" i="20" s="1"/>
  <c r="W1462" i="20" s="1"/>
  <c r="O1463" i="20"/>
  <c r="O1464" i="20"/>
  <c r="P1464" i="20" s="1"/>
  <c r="W1464" i="20" s="1"/>
  <c r="O1465" i="20"/>
  <c r="O1466" i="20"/>
  <c r="P1466" i="20" s="1"/>
  <c r="W1466" i="20" s="1"/>
  <c r="O1467" i="20"/>
  <c r="O1468" i="20"/>
  <c r="P1468" i="20" s="1"/>
  <c r="W1468" i="20" s="1"/>
  <c r="O1469" i="20"/>
  <c r="O1470" i="20"/>
  <c r="P1470" i="20" s="1"/>
  <c r="W1470" i="20" s="1"/>
  <c r="O1471" i="20"/>
  <c r="O1472" i="20"/>
  <c r="P1472" i="20" s="1"/>
  <c r="W1472" i="20" s="1"/>
  <c r="O1473" i="20"/>
  <c r="O1474" i="20"/>
  <c r="P1474" i="20" s="1"/>
  <c r="W1474" i="20" s="1"/>
  <c r="O1475" i="20"/>
  <c r="O1476" i="20"/>
  <c r="P1476" i="20" s="1"/>
  <c r="W1476" i="20" s="1"/>
  <c r="O1477" i="20"/>
  <c r="O1478" i="20"/>
  <c r="P1478" i="20" s="1"/>
  <c r="W1478" i="20" s="1"/>
  <c r="O1479" i="20"/>
  <c r="O1480" i="20"/>
  <c r="P1480" i="20" s="1"/>
  <c r="W1480" i="20" s="1"/>
  <c r="O1481" i="20"/>
  <c r="O1482" i="20"/>
  <c r="P1482" i="20" s="1"/>
  <c r="W1482" i="20" s="1"/>
  <c r="O1483" i="20"/>
  <c r="O1484" i="20"/>
  <c r="P1484" i="20" s="1"/>
  <c r="W1484" i="20" s="1"/>
  <c r="O1485" i="20"/>
  <c r="O1486" i="20"/>
  <c r="P1486" i="20" s="1"/>
  <c r="W1486" i="20" s="1"/>
  <c r="O1487" i="20"/>
  <c r="O1488" i="20"/>
  <c r="P1488" i="20" s="1"/>
  <c r="W1488" i="20" s="1"/>
  <c r="O1489" i="20"/>
  <c r="O1490" i="20"/>
  <c r="P1490" i="20" s="1"/>
  <c r="W1490" i="20" s="1"/>
  <c r="O1491" i="20"/>
  <c r="O1492" i="20"/>
  <c r="P1492" i="20" s="1"/>
  <c r="W1492" i="20" s="1"/>
  <c r="O1493" i="20"/>
  <c r="O1494" i="20"/>
  <c r="P1494" i="20" s="1"/>
  <c r="W1494" i="20" s="1"/>
  <c r="O1495" i="20"/>
  <c r="O1496" i="20"/>
  <c r="P1496" i="20" s="1"/>
  <c r="W1496" i="20" s="1"/>
  <c r="O1497" i="20"/>
  <c r="O1498" i="20"/>
  <c r="P1498" i="20" s="1"/>
  <c r="W1498" i="20" s="1"/>
  <c r="O1499" i="20"/>
  <c r="O1500" i="20"/>
  <c r="P1500" i="20" s="1"/>
  <c r="W1500" i="20" s="1"/>
  <c r="O1501" i="20"/>
  <c r="O1502" i="20"/>
  <c r="P1502" i="20" s="1"/>
  <c r="W1502" i="20" s="1"/>
  <c r="O1503" i="20"/>
  <c r="O1504" i="20"/>
  <c r="P1504" i="20" s="1"/>
  <c r="W1504" i="20" s="1"/>
  <c r="O1505" i="20"/>
  <c r="O1506" i="20"/>
  <c r="P1506" i="20" s="1"/>
  <c r="W1506" i="20" s="1"/>
  <c r="O1507" i="20"/>
  <c r="O1508" i="20"/>
  <c r="P1508" i="20" s="1"/>
  <c r="W1508" i="20" s="1"/>
  <c r="O1509" i="20"/>
  <c r="O1510" i="20"/>
  <c r="P1510" i="20" s="1"/>
  <c r="W1510" i="20" s="1"/>
  <c r="O1511" i="20"/>
  <c r="O1512" i="20"/>
  <c r="P1512" i="20" s="1"/>
  <c r="W1512" i="20" s="1"/>
  <c r="O1513" i="20"/>
  <c r="O1514" i="20"/>
  <c r="P1514" i="20" s="1"/>
  <c r="W1514" i="20" s="1"/>
  <c r="O1515" i="20"/>
  <c r="O1516" i="20"/>
  <c r="P1516" i="20" s="1"/>
  <c r="W1516" i="20" s="1"/>
  <c r="O1517" i="20"/>
  <c r="O1518" i="20"/>
  <c r="P1518" i="20" s="1"/>
  <c r="W1518" i="20" s="1"/>
  <c r="O1519" i="20"/>
  <c r="O1520" i="20"/>
  <c r="P1520" i="20" s="1"/>
  <c r="W1520" i="20" s="1"/>
  <c r="O1521" i="20"/>
  <c r="O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2" i="20"/>
  <c r="P1519" i="20" l="1"/>
  <c r="W1519" i="20" s="1"/>
  <c r="P1513" i="20"/>
  <c r="W1513" i="20" s="1"/>
  <c r="P1487" i="20"/>
  <c r="W1487" i="20" s="1"/>
  <c r="P1481" i="20"/>
  <c r="W1481" i="20" s="1"/>
  <c r="P1455" i="20"/>
  <c r="W1455" i="20" s="1"/>
  <c r="P1449" i="20"/>
  <c r="W1449" i="20" s="1"/>
  <c r="P1423" i="20"/>
  <c r="W1423" i="20" s="1"/>
  <c r="P1417" i="20"/>
  <c r="W1417" i="20" s="1"/>
  <c r="P1391" i="20"/>
  <c r="W1391" i="20" s="1"/>
  <c r="P1385" i="20"/>
  <c r="W1385" i="20" s="1"/>
  <c r="P1359" i="20"/>
  <c r="W1359" i="20" s="1"/>
  <c r="P1353" i="20"/>
  <c r="W1353" i="20" s="1"/>
  <c r="P1231" i="20"/>
  <c r="W1231" i="20" s="1"/>
  <c r="P1219" i="20"/>
  <c r="W1219" i="20" s="1"/>
  <c r="P1191" i="20"/>
  <c r="W1191" i="20" s="1"/>
  <c r="P1167" i="20"/>
  <c r="W1167" i="20" s="1"/>
  <c r="P1155" i="20"/>
  <c r="W1155" i="20" s="1"/>
  <c r="P1119" i="20"/>
  <c r="W1119" i="20" s="1"/>
  <c r="P1113" i="20"/>
  <c r="W1113" i="20" s="1"/>
  <c r="P1107" i="20"/>
  <c r="W1107" i="20" s="1"/>
  <c r="P1101" i="20"/>
  <c r="W1101" i="20" s="1"/>
  <c r="P1061" i="20"/>
  <c r="W1061" i="20" s="1"/>
  <c r="P1055" i="20"/>
  <c r="W1055" i="20" s="1"/>
  <c r="P1049" i="20"/>
  <c r="W1049" i="20" s="1"/>
  <c r="P950" i="20"/>
  <c r="W950" i="20" s="1"/>
  <c r="P933" i="20"/>
  <c r="W933" i="20" s="1"/>
  <c r="P926" i="20"/>
  <c r="W926" i="20" s="1"/>
  <c r="P919" i="20"/>
  <c r="W919" i="20" s="1"/>
  <c r="P913" i="20"/>
  <c r="W913" i="20" s="1"/>
  <c r="P877" i="20"/>
  <c r="W877" i="20" s="1"/>
  <c r="P870" i="20"/>
  <c r="W870" i="20" s="1"/>
  <c r="P663" i="20"/>
  <c r="W663" i="20" s="1"/>
  <c r="P655" i="20"/>
  <c r="W655" i="20" s="1"/>
  <c r="P647" i="20"/>
  <c r="W647" i="20" s="1"/>
  <c r="P639" i="20"/>
  <c r="W639" i="20" s="1"/>
  <c r="P631" i="20"/>
  <c r="W631" i="20" s="1"/>
  <c r="P623" i="20"/>
  <c r="W623" i="20" s="1"/>
  <c r="P615" i="20"/>
  <c r="W615" i="20" s="1"/>
  <c r="P607" i="20"/>
  <c r="W607" i="20" s="1"/>
  <c r="P599" i="20"/>
  <c r="W599" i="20" s="1"/>
  <c r="P591" i="20"/>
  <c r="W591" i="20" s="1"/>
  <c r="P583" i="20"/>
  <c r="W583" i="20" s="1"/>
  <c r="P575" i="20"/>
  <c r="W575" i="20" s="1"/>
  <c r="P567" i="20"/>
  <c r="W567" i="20" s="1"/>
  <c r="P559" i="20"/>
  <c r="W559" i="20" s="1"/>
  <c r="P551" i="20"/>
  <c r="W551" i="20" s="1"/>
  <c r="P543" i="20"/>
  <c r="W543" i="20" s="1"/>
  <c r="P535" i="20"/>
  <c r="W535" i="20" s="1"/>
  <c r="P527" i="20"/>
  <c r="W527" i="20" s="1"/>
  <c r="P519" i="20"/>
  <c r="W519" i="20" s="1"/>
  <c r="P511" i="20"/>
  <c r="W511" i="20" s="1"/>
  <c r="P503" i="20"/>
  <c r="W503" i="20" s="1"/>
  <c r="P495" i="20"/>
  <c r="W495" i="20" s="1"/>
  <c r="P487" i="20"/>
  <c r="W487" i="20" s="1"/>
  <c r="P479" i="20"/>
  <c r="W479" i="20" s="1"/>
  <c r="P367" i="20"/>
  <c r="W367" i="20" s="1"/>
  <c r="P351" i="20"/>
  <c r="W351" i="20" s="1"/>
  <c r="P334" i="20"/>
  <c r="W334" i="20" s="1"/>
  <c r="P328" i="20"/>
  <c r="W328" i="20" s="1"/>
  <c r="P304" i="20"/>
  <c r="W304" i="20" s="1"/>
  <c r="P293" i="20"/>
  <c r="W293" i="20" s="1"/>
  <c r="P281" i="20"/>
  <c r="W281" i="20" s="1"/>
  <c r="P240" i="20"/>
  <c r="W240" i="20" s="1"/>
  <c r="P229" i="20"/>
  <c r="W229" i="20" s="1"/>
  <c r="P217" i="20"/>
  <c r="W217" i="20" s="1"/>
  <c r="P89" i="20"/>
  <c r="W89" i="20" s="1"/>
  <c r="P78" i="20"/>
  <c r="W78" i="20" s="1"/>
  <c r="P67" i="20"/>
  <c r="W67" i="20" s="1"/>
  <c r="P55" i="20"/>
  <c r="W55" i="20" s="1"/>
  <c r="P38" i="20"/>
  <c r="W38" i="20" s="1"/>
  <c r="P1499" i="20"/>
  <c r="W1499" i="20" s="1"/>
  <c r="P1493" i="20"/>
  <c r="W1493" i="20" s="1"/>
  <c r="P1467" i="20"/>
  <c r="W1467" i="20" s="1"/>
  <c r="P1461" i="20"/>
  <c r="W1461" i="20" s="1"/>
  <c r="P1435" i="20"/>
  <c r="W1435" i="20" s="1"/>
  <c r="P1429" i="20"/>
  <c r="W1429" i="20" s="1"/>
  <c r="P1403" i="20"/>
  <c r="W1403" i="20" s="1"/>
  <c r="P1397" i="20"/>
  <c r="W1397" i="20" s="1"/>
  <c r="P1371" i="20"/>
  <c r="W1371" i="20" s="1"/>
  <c r="P1365" i="20"/>
  <c r="W1365" i="20" s="1"/>
  <c r="P1335" i="20"/>
  <c r="W1335" i="20" s="1"/>
  <c r="P1319" i="20"/>
  <c r="W1319" i="20" s="1"/>
  <c r="P1303" i="20"/>
  <c r="W1303" i="20" s="1"/>
  <c r="P1287" i="20"/>
  <c r="W1287" i="20" s="1"/>
  <c r="P1271" i="20"/>
  <c r="W1271" i="20" s="1"/>
  <c r="P1255" i="20"/>
  <c r="W1255" i="20" s="1"/>
  <c r="P1213" i="20"/>
  <c r="W1213" i="20" s="1"/>
  <c r="P1207" i="20"/>
  <c r="W1207" i="20" s="1"/>
  <c r="P1195" i="20"/>
  <c r="W1195" i="20" s="1"/>
  <c r="P1149" i="20"/>
  <c r="W1149" i="20" s="1"/>
  <c r="P1143" i="20"/>
  <c r="W1143" i="20" s="1"/>
  <c r="P1131" i="20"/>
  <c r="W1131" i="20" s="1"/>
  <c r="P1125" i="20"/>
  <c r="W1125" i="20" s="1"/>
  <c r="P1083" i="20"/>
  <c r="W1083" i="20" s="1"/>
  <c r="P1060" i="20"/>
  <c r="W1060" i="20" s="1"/>
  <c r="P944" i="20"/>
  <c r="W944" i="20" s="1"/>
  <c r="P932" i="20"/>
  <c r="W932" i="20" s="1"/>
  <c r="P925" i="20"/>
  <c r="W925" i="20" s="1"/>
  <c r="P912" i="20"/>
  <c r="W912" i="20" s="1"/>
  <c r="P901" i="20"/>
  <c r="W901" i="20" s="1"/>
  <c r="P883" i="20"/>
  <c r="W883" i="20" s="1"/>
  <c r="P876" i="20"/>
  <c r="W876" i="20" s="1"/>
  <c r="P869" i="20"/>
  <c r="W869" i="20" s="1"/>
  <c r="P662" i="20"/>
  <c r="W662" i="20" s="1"/>
  <c r="P654" i="20"/>
  <c r="W654" i="20" s="1"/>
  <c r="P646" i="20"/>
  <c r="W646" i="20" s="1"/>
  <c r="P638" i="20"/>
  <c r="W638" i="20" s="1"/>
  <c r="P630" i="20"/>
  <c r="W630" i="20" s="1"/>
  <c r="P622" i="20"/>
  <c r="W622" i="20" s="1"/>
  <c r="P614" i="20"/>
  <c r="W614" i="20" s="1"/>
  <c r="P606" i="20"/>
  <c r="W606" i="20" s="1"/>
  <c r="P598" i="20"/>
  <c r="W598" i="20" s="1"/>
  <c r="P590" i="20"/>
  <c r="W590" i="20" s="1"/>
  <c r="P582" i="20"/>
  <c r="W582" i="20" s="1"/>
  <c r="P574" i="20"/>
  <c r="W574" i="20" s="1"/>
  <c r="P566" i="20"/>
  <c r="W566" i="20" s="1"/>
  <c r="P558" i="20"/>
  <c r="W558" i="20" s="1"/>
  <c r="P550" i="20"/>
  <c r="W550" i="20" s="1"/>
  <c r="P542" i="20"/>
  <c r="W542" i="20" s="1"/>
  <c r="P534" i="20"/>
  <c r="W534" i="20" s="1"/>
  <c r="P526" i="20"/>
  <c r="W526" i="20" s="1"/>
  <c r="P518" i="20"/>
  <c r="W518" i="20" s="1"/>
  <c r="P510" i="20"/>
  <c r="W510" i="20" s="1"/>
  <c r="P502" i="20"/>
  <c r="W502" i="20" s="1"/>
  <c r="P494" i="20"/>
  <c r="W494" i="20" s="1"/>
  <c r="P486" i="20"/>
  <c r="W486" i="20" s="1"/>
  <c r="P478" i="20"/>
  <c r="W478" i="20" s="1"/>
  <c r="P372" i="20"/>
  <c r="W372" i="20" s="1"/>
  <c r="P356" i="20"/>
  <c r="W356" i="20" s="1"/>
  <c r="P340" i="20"/>
  <c r="W340" i="20" s="1"/>
  <c r="P316" i="20"/>
  <c r="W316" i="20" s="1"/>
  <c r="P292" i="20"/>
  <c r="W292" i="20" s="1"/>
  <c r="P280" i="20"/>
  <c r="W280" i="20" s="1"/>
  <c r="P252" i="20"/>
  <c r="W252" i="20" s="1"/>
  <c r="P228" i="20"/>
  <c r="W228" i="20" s="1"/>
  <c r="P216" i="20"/>
  <c r="W216" i="20" s="1"/>
  <c r="P66" i="20"/>
  <c r="W66" i="20" s="1"/>
  <c r="P49" i="20"/>
  <c r="W49" i="20" s="1"/>
  <c r="P43" i="20"/>
  <c r="W43" i="20" s="1"/>
  <c r="P37" i="20"/>
  <c r="W37" i="20" s="1"/>
  <c r="P1511" i="20"/>
  <c r="W1511" i="20" s="1"/>
  <c r="P1505" i="20"/>
  <c r="W1505" i="20" s="1"/>
  <c r="P1479" i="20"/>
  <c r="W1479" i="20" s="1"/>
  <c r="P1473" i="20"/>
  <c r="W1473" i="20" s="1"/>
  <c r="P1447" i="20"/>
  <c r="W1447" i="20" s="1"/>
  <c r="P1441" i="20"/>
  <c r="W1441" i="20" s="1"/>
  <c r="P1415" i="20"/>
  <c r="W1415" i="20" s="1"/>
  <c r="P1409" i="20"/>
  <c r="W1409" i="20" s="1"/>
  <c r="P1383" i="20"/>
  <c r="W1383" i="20" s="1"/>
  <c r="P1377" i="20"/>
  <c r="W1377" i="20" s="1"/>
  <c r="P1351" i="20"/>
  <c r="W1351" i="20" s="1"/>
  <c r="P1229" i="20"/>
  <c r="W1229" i="20" s="1"/>
  <c r="P1189" i="20"/>
  <c r="W1189" i="20" s="1"/>
  <c r="P1183" i="20"/>
  <c r="W1183" i="20" s="1"/>
  <c r="P1177" i="20"/>
  <c r="W1177" i="20" s="1"/>
  <c r="P1171" i="20"/>
  <c r="W1171" i="20" s="1"/>
  <c r="P1165" i="20"/>
  <c r="W1165" i="20" s="1"/>
  <c r="P1095" i="20"/>
  <c r="W1095" i="20" s="1"/>
  <c r="P1071" i="20"/>
  <c r="W1071" i="20" s="1"/>
  <c r="P1059" i="20"/>
  <c r="W1059" i="20" s="1"/>
  <c r="P943" i="20"/>
  <c r="W943" i="20" s="1"/>
  <c r="P931" i="20"/>
  <c r="W931" i="20" s="1"/>
  <c r="P924" i="20"/>
  <c r="W924" i="20" s="1"/>
  <c r="P900" i="20"/>
  <c r="W900" i="20" s="1"/>
  <c r="P894" i="20"/>
  <c r="W894" i="20" s="1"/>
  <c r="P882" i="20"/>
  <c r="W882" i="20" s="1"/>
  <c r="P875" i="20"/>
  <c r="W875" i="20" s="1"/>
  <c r="P868" i="20"/>
  <c r="W868" i="20" s="1"/>
  <c r="P862" i="20"/>
  <c r="W862" i="20" s="1"/>
  <c r="P661" i="20"/>
  <c r="W661" i="20" s="1"/>
  <c r="P653" i="20"/>
  <c r="W653" i="20" s="1"/>
  <c r="P645" i="20"/>
  <c r="W645" i="20" s="1"/>
  <c r="P637" i="20"/>
  <c r="W637" i="20" s="1"/>
  <c r="P629" i="20"/>
  <c r="W629" i="20" s="1"/>
  <c r="P621" i="20"/>
  <c r="W621" i="20" s="1"/>
  <c r="P613" i="20"/>
  <c r="W613" i="20" s="1"/>
  <c r="P605" i="20"/>
  <c r="W605" i="20" s="1"/>
  <c r="P597" i="20"/>
  <c r="W597" i="20" s="1"/>
  <c r="P589" i="20"/>
  <c r="W589" i="20" s="1"/>
  <c r="P581" i="20"/>
  <c r="W581" i="20" s="1"/>
  <c r="P573" i="20"/>
  <c r="W573" i="20" s="1"/>
  <c r="P565" i="20"/>
  <c r="W565" i="20" s="1"/>
  <c r="P557" i="20"/>
  <c r="W557" i="20" s="1"/>
  <c r="P549" i="20"/>
  <c r="W549" i="20" s="1"/>
  <c r="P541" i="20"/>
  <c r="W541" i="20" s="1"/>
  <c r="P533" i="20"/>
  <c r="W533" i="20" s="1"/>
  <c r="P525" i="20"/>
  <c r="W525" i="20" s="1"/>
  <c r="P517" i="20"/>
  <c r="W517" i="20" s="1"/>
  <c r="P509" i="20"/>
  <c r="W509" i="20" s="1"/>
  <c r="P501" i="20"/>
  <c r="W501" i="20" s="1"/>
  <c r="P493" i="20"/>
  <c r="W493" i="20" s="1"/>
  <c r="P485" i="20"/>
  <c r="W485" i="20" s="1"/>
  <c r="P477" i="20"/>
  <c r="W477" i="20" s="1"/>
  <c r="P371" i="20"/>
  <c r="W371" i="20" s="1"/>
  <c r="P355" i="20"/>
  <c r="W355" i="20" s="1"/>
  <c r="P320" i="20"/>
  <c r="W320" i="20" s="1"/>
  <c r="P315" i="20"/>
  <c r="W315" i="20" s="1"/>
  <c r="P297" i="20"/>
  <c r="W297" i="20" s="1"/>
  <c r="P291" i="20"/>
  <c r="W291" i="20" s="1"/>
  <c r="P279" i="20"/>
  <c r="W279" i="20" s="1"/>
  <c r="P274" i="20"/>
  <c r="W274" i="20" s="1"/>
  <c r="P268" i="20"/>
  <c r="W268" i="20" s="1"/>
  <c r="P256" i="20"/>
  <c r="W256" i="20" s="1"/>
  <c r="P251" i="20"/>
  <c r="W251" i="20" s="1"/>
  <c r="P233" i="20"/>
  <c r="W233" i="20" s="1"/>
  <c r="P227" i="20"/>
  <c r="W227" i="20" s="1"/>
  <c r="P215" i="20"/>
  <c r="W215" i="20" s="1"/>
  <c r="P210" i="20"/>
  <c r="W210" i="20" s="1"/>
  <c r="P204" i="20"/>
  <c r="W204" i="20" s="1"/>
  <c r="P192" i="20"/>
  <c r="W192" i="20" s="1"/>
  <c r="P87" i="20"/>
  <c r="W87" i="20" s="1"/>
  <c r="P42" i="20"/>
  <c r="W42" i="20" s="1"/>
  <c r="P36" i="20"/>
  <c r="W36" i="20" s="1"/>
  <c r="P23" i="20"/>
  <c r="W23" i="20" s="1"/>
  <c r="P1517" i="20"/>
  <c r="W1517" i="20" s="1"/>
  <c r="P1491" i="20"/>
  <c r="W1491" i="20" s="1"/>
  <c r="P1485" i="20"/>
  <c r="W1485" i="20" s="1"/>
  <c r="P1459" i="20"/>
  <c r="W1459" i="20" s="1"/>
  <c r="P1453" i="20"/>
  <c r="W1453" i="20" s="1"/>
  <c r="P1427" i="20"/>
  <c r="W1427" i="20" s="1"/>
  <c r="P1421" i="20"/>
  <c r="W1421" i="20" s="1"/>
  <c r="P1395" i="20"/>
  <c r="W1395" i="20" s="1"/>
  <c r="P1389" i="20"/>
  <c r="W1389" i="20" s="1"/>
  <c r="P1363" i="20"/>
  <c r="W1363" i="20" s="1"/>
  <c r="P1357" i="20"/>
  <c r="W1357" i="20" s="1"/>
  <c r="P1339" i="20"/>
  <c r="W1339" i="20" s="1"/>
  <c r="P1323" i="20"/>
  <c r="W1323" i="20" s="1"/>
  <c r="P1307" i="20"/>
  <c r="W1307" i="20" s="1"/>
  <c r="P1291" i="20"/>
  <c r="W1291" i="20" s="1"/>
  <c r="P1275" i="20"/>
  <c r="W1275" i="20" s="1"/>
  <c r="P1259" i="20"/>
  <c r="W1259" i="20" s="1"/>
  <c r="P1211" i="20"/>
  <c r="W1211" i="20" s="1"/>
  <c r="P1147" i="20"/>
  <c r="W1147" i="20" s="1"/>
  <c r="P1123" i="20"/>
  <c r="W1123" i="20" s="1"/>
  <c r="P1117" i="20"/>
  <c r="W1117" i="20" s="1"/>
  <c r="P1111" i="20"/>
  <c r="W1111" i="20" s="1"/>
  <c r="P1099" i="20"/>
  <c r="W1099" i="20" s="1"/>
  <c r="P1053" i="20"/>
  <c r="W1053" i="20" s="1"/>
  <c r="P1047" i="20"/>
  <c r="W1047" i="20" s="1"/>
  <c r="P948" i="20"/>
  <c r="W948" i="20" s="1"/>
  <c r="P942" i="20"/>
  <c r="W942" i="20" s="1"/>
  <c r="P930" i="20"/>
  <c r="W930" i="20" s="1"/>
  <c r="P923" i="20"/>
  <c r="W923" i="20" s="1"/>
  <c r="P917" i="20"/>
  <c r="W917" i="20" s="1"/>
  <c r="P905" i="20"/>
  <c r="W905" i="20" s="1"/>
  <c r="P899" i="20"/>
  <c r="W899" i="20" s="1"/>
  <c r="P893" i="20"/>
  <c r="W893" i="20" s="1"/>
  <c r="P881" i="20"/>
  <c r="W881" i="20" s="1"/>
  <c r="P874" i="20"/>
  <c r="W874" i="20" s="1"/>
  <c r="P867" i="20"/>
  <c r="W867" i="20" s="1"/>
  <c r="P861" i="20"/>
  <c r="W861" i="20" s="1"/>
  <c r="P660" i="20"/>
  <c r="W660" i="20" s="1"/>
  <c r="P652" i="20"/>
  <c r="W652" i="20" s="1"/>
  <c r="P644" i="20"/>
  <c r="W644" i="20" s="1"/>
  <c r="P636" i="20"/>
  <c r="W636" i="20" s="1"/>
  <c r="P628" i="20"/>
  <c r="W628" i="20" s="1"/>
  <c r="P620" i="20"/>
  <c r="W620" i="20" s="1"/>
  <c r="P612" i="20"/>
  <c r="W612" i="20" s="1"/>
  <c r="P604" i="20"/>
  <c r="W604" i="20" s="1"/>
  <c r="P596" i="20"/>
  <c r="W596" i="20" s="1"/>
  <c r="P588" i="20"/>
  <c r="W588" i="20" s="1"/>
  <c r="P580" i="20"/>
  <c r="W580" i="20" s="1"/>
  <c r="P572" i="20"/>
  <c r="W572" i="20" s="1"/>
  <c r="P564" i="20"/>
  <c r="W564" i="20" s="1"/>
  <c r="P556" i="20"/>
  <c r="W556" i="20" s="1"/>
  <c r="P548" i="20"/>
  <c r="W548" i="20" s="1"/>
  <c r="P540" i="20"/>
  <c r="W540" i="20" s="1"/>
  <c r="P532" i="20"/>
  <c r="W532" i="20" s="1"/>
  <c r="P524" i="20"/>
  <c r="W524" i="20" s="1"/>
  <c r="P516" i="20"/>
  <c r="W516" i="20" s="1"/>
  <c r="P508" i="20"/>
  <c r="W508" i="20" s="1"/>
  <c r="P500" i="20"/>
  <c r="W500" i="20" s="1"/>
  <c r="P492" i="20"/>
  <c r="W492" i="20" s="1"/>
  <c r="P484" i="20"/>
  <c r="W484" i="20" s="1"/>
  <c r="P376" i="20"/>
  <c r="W376" i="20" s="1"/>
  <c r="P360" i="20"/>
  <c r="W360" i="20" s="1"/>
  <c r="P344" i="20"/>
  <c r="W344" i="20" s="1"/>
  <c r="P332" i="20"/>
  <c r="W332" i="20" s="1"/>
  <c r="P326" i="20"/>
  <c r="W326" i="20" s="1"/>
  <c r="P314" i="20"/>
  <c r="W314" i="20" s="1"/>
  <c r="P308" i="20"/>
  <c r="W308" i="20" s="1"/>
  <c r="P302" i="20"/>
  <c r="W302" i="20" s="1"/>
  <c r="P296" i="20"/>
  <c r="W296" i="20" s="1"/>
  <c r="P290" i="20"/>
  <c r="W290" i="20" s="1"/>
  <c r="P273" i="20"/>
  <c r="W273" i="20" s="1"/>
  <c r="P267" i="20"/>
  <c r="W267" i="20" s="1"/>
  <c r="P250" i="20"/>
  <c r="W250" i="20" s="1"/>
  <c r="P244" i="20"/>
  <c r="W244" i="20" s="1"/>
  <c r="P238" i="20"/>
  <c r="W238" i="20" s="1"/>
  <c r="P232" i="20"/>
  <c r="W232" i="20" s="1"/>
  <c r="P226" i="20"/>
  <c r="W226" i="20" s="1"/>
  <c r="P209" i="20"/>
  <c r="W209" i="20" s="1"/>
  <c r="P203" i="20"/>
  <c r="W203" i="20" s="1"/>
  <c r="P76" i="20"/>
  <c r="W76" i="20" s="1"/>
  <c r="P60" i="20"/>
  <c r="W60" i="20" s="1"/>
  <c r="P35" i="20"/>
  <c r="W35" i="20" s="1"/>
  <c r="P17" i="20"/>
  <c r="W17" i="20" s="1"/>
  <c r="P12" i="20"/>
  <c r="W12" i="20" s="1"/>
  <c r="P1503" i="20"/>
  <c r="W1503" i="20" s="1"/>
  <c r="P1497" i="20"/>
  <c r="W1497" i="20" s="1"/>
  <c r="P1471" i="20"/>
  <c r="W1471" i="20" s="1"/>
  <c r="P1465" i="20"/>
  <c r="W1465" i="20" s="1"/>
  <c r="P1439" i="20"/>
  <c r="W1439" i="20" s="1"/>
  <c r="P1433" i="20"/>
  <c r="W1433" i="20" s="1"/>
  <c r="P1407" i="20"/>
  <c r="W1407" i="20" s="1"/>
  <c r="P1401" i="20"/>
  <c r="W1401" i="20" s="1"/>
  <c r="P1375" i="20"/>
  <c r="W1375" i="20" s="1"/>
  <c r="P1369" i="20"/>
  <c r="W1369" i="20" s="1"/>
  <c r="P1223" i="20"/>
  <c r="W1223" i="20" s="1"/>
  <c r="P1199" i="20"/>
  <c r="W1199" i="20" s="1"/>
  <c r="P1187" i="20"/>
  <c r="W1187" i="20" s="1"/>
  <c r="P1159" i="20"/>
  <c r="W1159" i="20" s="1"/>
  <c r="P1135" i="20"/>
  <c r="W1135" i="20" s="1"/>
  <c r="P1093" i="20"/>
  <c r="W1093" i="20" s="1"/>
  <c r="P1087" i="20"/>
  <c r="W1087" i="20" s="1"/>
  <c r="P1081" i="20"/>
  <c r="W1081" i="20" s="1"/>
  <c r="P1075" i="20"/>
  <c r="W1075" i="20" s="1"/>
  <c r="P1069" i="20"/>
  <c r="W1069" i="20" s="1"/>
  <c r="P947" i="20"/>
  <c r="W947" i="20" s="1"/>
  <c r="P941" i="20"/>
  <c r="W941" i="20" s="1"/>
  <c r="P929" i="20"/>
  <c r="W929" i="20" s="1"/>
  <c r="P922" i="20"/>
  <c r="W922" i="20" s="1"/>
  <c r="P910" i="20"/>
  <c r="W910" i="20" s="1"/>
  <c r="P898" i="20"/>
  <c r="W898" i="20" s="1"/>
  <c r="P892" i="20"/>
  <c r="W892" i="20" s="1"/>
  <c r="P880" i="20"/>
  <c r="W880" i="20" s="1"/>
  <c r="P873" i="20"/>
  <c r="W873" i="20" s="1"/>
  <c r="P866" i="20"/>
  <c r="W866" i="20" s="1"/>
  <c r="P860" i="20"/>
  <c r="W860" i="20" s="1"/>
  <c r="P659" i="20"/>
  <c r="W659" i="20" s="1"/>
  <c r="P651" i="20"/>
  <c r="W651" i="20" s="1"/>
  <c r="P643" i="20"/>
  <c r="W643" i="20" s="1"/>
  <c r="P635" i="20"/>
  <c r="W635" i="20" s="1"/>
  <c r="P627" i="20"/>
  <c r="W627" i="20" s="1"/>
  <c r="P619" i="20"/>
  <c r="W619" i="20" s="1"/>
  <c r="P611" i="20"/>
  <c r="W611" i="20" s="1"/>
  <c r="P603" i="20"/>
  <c r="W603" i="20" s="1"/>
  <c r="P595" i="20"/>
  <c r="W595" i="20" s="1"/>
  <c r="P587" i="20"/>
  <c r="W587" i="20" s="1"/>
  <c r="P579" i="20"/>
  <c r="W579" i="20" s="1"/>
  <c r="P571" i="20"/>
  <c r="W571" i="20" s="1"/>
  <c r="P563" i="20"/>
  <c r="W563" i="20" s="1"/>
  <c r="P555" i="20"/>
  <c r="W555" i="20" s="1"/>
  <c r="P547" i="20"/>
  <c r="W547" i="20" s="1"/>
  <c r="P539" i="20"/>
  <c r="W539" i="20" s="1"/>
  <c r="P531" i="20"/>
  <c r="W531" i="20" s="1"/>
  <c r="P523" i="20"/>
  <c r="W523" i="20" s="1"/>
  <c r="P515" i="20"/>
  <c r="W515" i="20" s="1"/>
  <c r="P507" i="20"/>
  <c r="W507" i="20" s="1"/>
  <c r="P499" i="20"/>
  <c r="W499" i="20" s="1"/>
  <c r="P491" i="20"/>
  <c r="W491" i="20" s="1"/>
  <c r="P483" i="20"/>
  <c r="W483" i="20" s="1"/>
  <c r="P375" i="20"/>
  <c r="W375" i="20" s="1"/>
  <c r="P359" i="20"/>
  <c r="W359" i="20" s="1"/>
  <c r="P343" i="20"/>
  <c r="W343" i="20" s="1"/>
  <c r="P338" i="20"/>
  <c r="W338" i="20" s="1"/>
  <c r="P331" i="20"/>
  <c r="W331" i="20" s="1"/>
  <c r="P325" i="20"/>
  <c r="W325" i="20" s="1"/>
  <c r="P313" i="20"/>
  <c r="W313" i="20" s="1"/>
  <c r="P272" i="20"/>
  <c r="W272" i="20" s="1"/>
  <c r="P261" i="20"/>
  <c r="W261" i="20" s="1"/>
  <c r="P249" i="20"/>
  <c r="W249" i="20" s="1"/>
  <c r="P208" i="20"/>
  <c r="W208" i="20" s="1"/>
  <c r="P197" i="20"/>
  <c r="W197" i="20" s="1"/>
  <c r="P81" i="20"/>
  <c r="W81" i="20" s="1"/>
  <c r="P75" i="20"/>
  <c r="W75" i="20" s="1"/>
  <c r="P59" i="20"/>
  <c r="W59" i="20" s="1"/>
  <c r="P34" i="20"/>
  <c r="W34" i="20" s="1"/>
  <c r="P6" i="20"/>
  <c r="W6" i="20" s="1"/>
  <c r="P2" i="20"/>
  <c r="W2" i="20" s="1"/>
  <c r="P1515" i="20"/>
  <c r="W1515" i="20" s="1"/>
  <c r="P1509" i="20"/>
  <c r="W1509" i="20" s="1"/>
  <c r="P1483" i="20"/>
  <c r="W1483" i="20" s="1"/>
  <c r="P1477" i="20"/>
  <c r="W1477" i="20" s="1"/>
  <c r="P1451" i="20"/>
  <c r="W1451" i="20" s="1"/>
  <c r="P1445" i="20"/>
  <c r="W1445" i="20" s="1"/>
  <c r="P1419" i="20"/>
  <c r="W1419" i="20" s="1"/>
  <c r="P1413" i="20"/>
  <c r="W1413" i="20" s="1"/>
  <c r="P1387" i="20"/>
  <c r="W1387" i="20" s="1"/>
  <c r="P1381" i="20"/>
  <c r="W1381" i="20" s="1"/>
  <c r="P1355" i="20"/>
  <c r="W1355" i="20" s="1"/>
  <c r="P1349" i="20"/>
  <c r="W1349" i="20" s="1"/>
  <c r="P1343" i="20"/>
  <c r="W1343" i="20" s="1"/>
  <c r="P1327" i="20"/>
  <c r="W1327" i="20" s="1"/>
  <c r="P1311" i="20"/>
  <c r="W1311" i="20" s="1"/>
  <c r="P1295" i="20"/>
  <c r="W1295" i="20" s="1"/>
  <c r="P1279" i="20"/>
  <c r="W1279" i="20" s="1"/>
  <c r="P1263" i="20"/>
  <c r="W1263" i="20" s="1"/>
  <c r="P1247" i="20"/>
  <c r="W1247" i="20" s="1"/>
  <c r="P1227" i="20"/>
  <c r="W1227" i="20" s="1"/>
  <c r="P1181" i="20"/>
  <c r="W1181" i="20" s="1"/>
  <c r="P1175" i="20"/>
  <c r="W1175" i="20" s="1"/>
  <c r="P1163" i="20"/>
  <c r="W1163" i="20" s="1"/>
  <c r="P1121" i="20"/>
  <c r="W1121" i="20" s="1"/>
  <c r="P1115" i="20"/>
  <c r="W1115" i="20" s="1"/>
  <c r="P1051" i="20"/>
  <c r="W1051" i="20" s="1"/>
  <c r="P928" i="20"/>
  <c r="W928" i="20" s="1"/>
  <c r="P921" i="20"/>
  <c r="W921" i="20" s="1"/>
  <c r="P909" i="20"/>
  <c r="W909" i="20" s="1"/>
  <c r="P897" i="20"/>
  <c r="W897" i="20" s="1"/>
  <c r="P891" i="20"/>
  <c r="W891" i="20" s="1"/>
  <c r="P879" i="20"/>
  <c r="W879" i="20" s="1"/>
  <c r="P865" i="20"/>
  <c r="W865" i="20" s="1"/>
  <c r="P859" i="20"/>
  <c r="W859" i="20" s="1"/>
  <c r="P666" i="20"/>
  <c r="W666" i="20" s="1"/>
  <c r="P658" i="20"/>
  <c r="W658" i="20" s="1"/>
  <c r="P650" i="20"/>
  <c r="W650" i="20" s="1"/>
  <c r="P642" i="20"/>
  <c r="W642" i="20" s="1"/>
  <c r="P634" i="20"/>
  <c r="W634" i="20" s="1"/>
  <c r="P626" i="20"/>
  <c r="W626" i="20" s="1"/>
  <c r="P618" i="20"/>
  <c r="W618" i="20" s="1"/>
  <c r="P610" i="20"/>
  <c r="W610" i="20" s="1"/>
  <c r="P602" i="20"/>
  <c r="W602" i="20" s="1"/>
  <c r="P594" i="20"/>
  <c r="W594" i="20" s="1"/>
  <c r="P586" i="20"/>
  <c r="W586" i="20" s="1"/>
  <c r="P578" i="20"/>
  <c r="W578" i="20" s="1"/>
  <c r="P570" i="20"/>
  <c r="W570" i="20" s="1"/>
  <c r="P562" i="20"/>
  <c r="W562" i="20" s="1"/>
  <c r="P554" i="20"/>
  <c r="W554" i="20" s="1"/>
  <c r="P546" i="20"/>
  <c r="W546" i="20" s="1"/>
  <c r="P538" i="20"/>
  <c r="W538" i="20" s="1"/>
  <c r="P530" i="20"/>
  <c r="W530" i="20" s="1"/>
  <c r="P522" i="20"/>
  <c r="W522" i="20" s="1"/>
  <c r="P514" i="20"/>
  <c r="W514" i="20" s="1"/>
  <c r="P506" i="20"/>
  <c r="W506" i="20" s="1"/>
  <c r="P498" i="20"/>
  <c r="W498" i="20" s="1"/>
  <c r="P490" i="20"/>
  <c r="W490" i="20" s="1"/>
  <c r="P482" i="20"/>
  <c r="W482" i="20" s="1"/>
  <c r="P380" i="20"/>
  <c r="W380" i="20" s="1"/>
  <c r="P364" i="20"/>
  <c r="W364" i="20" s="1"/>
  <c r="P348" i="20"/>
  <c r="W348" i="20" s="1"/>
  <c r="P337" i="20"/>
  <c r="W337" i="20" s="1"/>
  <c r="P324" i="20"/>
  <c r="W324" i="20" s="1"/>
  <c r="P312" i="20"/>
  <c r="W312" i="20" s="1"/>
  <c r="P284" i="20"/>
  <c r="W284" i="20" s="1"/>
  <c r="P260" i="20"/>
  <c r="W260" i="20" s="1"/>
  <c r="P248" i="20"/>
  <c r="W248" i="20" s="1"/>
  <c r="P220" i="20"/>
  <c r="W220" i="20" s="1"/>
  <c r="P196" i="20"/>
  <c r="W196" i="20" s="1"/>
  <c r="P92" i="20"/>
  <c r="W92" i="20" s="1"/>
  <c r="P58" i="20"/>
  <c r="W58" i="20" s="1"/>
  <c r="P52" i="20"/>
  <c r="W52" i="20" s="1"/>
  <c r="P46" i="20"/>
  <c r="W46" i="20" s="1"/>
  <c r="P5" i="20"/>
  <c r="W5" i="20" s="1"/>
  <c r="P1521" i="20"/>
  <c r="W1521" i="20" s="1"/>
  <c r="P1495" i="20"/>
  <c r="W1495" i="20" s="1"/>
  <c r="P1489" i="20"/>
  <c r="W1489" i="20" s="1"/>
  <c r="P1463" i="20"/>
  <c r="W1463" i="20" s="1"/>
  <c r="P1457" i="20"/>
  <c r="W1457" i="20" s="1"/>
  <c r="P1431" i="20"/>
  <c r="W1431" i="20" s="1"/>
  <c r="P1425" i="20"/>
  <c r="W1425" i="20" s="1"/>
  <c r="P1399" i="20"/>
  <c r="W1399" i="20" s="1"/>
  <c r="P1393" i="20"/>
  <c r="W1393" i="20" s="1"/>
  <c r="P1367" i="20"/>
  <c r="W1367" i="20" s="1"/>
  <c r="P1361" i="20"/>
  <c r="W1361" i="20" s="1"/>
  <c r="P1221" i="20"/>
  <c r="W1221" i="20" s="1"/>
  <c r="P1215" i="20"/>
  <c r="W1215" i="20" s="1"/>
  <c r="P1209" i="20"/>
  <c r="W1209" i="20" s="1"/>
  <c r="P1203" i="20"/>
  <c r="W1203" i="20" s="1"/>
  <c r="P1197" i="20"/>
  <c r="W1197" i="20" s="1"/>
  <c r="P1157" i="20"/>
  <c r="W1157" i="20" s="1"/>
  <c r="P1151" i="20"/>
  <c r="W1151" i="20" s="1"/>
  <c r="P1145" i="20"/>
  <c r="W1145" i="20" s="1"/>
  <c r="P1139" i="20"/>
  <c r="W1139" i="20" s="1"/>
  <c r="P1133" i="20"/>
  <c r="W1133" i="20" s="1"/>
  <c r="P1103" i="20"/>
  <c r="W1103" i="20" s="1"/>
  <c r="P1091" i="20"/>
  <c r="W1091" i="20" s="1"/>
  <c r="P1063" i="20"/>
  <c r="W1063" i="20" s="1"/>
  <c r="P935" i="20"/>
  <c r="W935" i="20" s="1"/>
  <c r="P915" i="20"/>
  <c r="W915" i="20" s="1"/>
  <c r="P908" i="20"/>
  <c r="W908" i="20" s="1"/>
  <c r="P903" i="20"/>
  <c r="W903" i="20" s="1"/>
  <c r="P890" i="20"/>
  <c r="W890" i="20" s="1"/>
  <c r="P885" i="20"/>
  <c r="W885" i="20" s="1"/>
  <c r="P858" i="20"/>
  <c r="W858" i="20" s="1"/>
  <c r="P665" i="20"/>
  <c r="W665" i="20" s="1"/>
  <c r="P657" i="20"/>
  <c r="W657" i="20" s="1"/>
  <c r="P649" i="20"/>
  <c r="W649" i="20" s="1"/>
  <c r="P641" i="20"/>
  <c r="W641" i="20" s="1"/>
  <c r="P633" i="20"/>
  <c r="W633" i="20" s="1"/>
  <c r="P625" i="20"/>
  <c r="W625" i="20" s="1"/>
  <c r="P617" i="20"/>
  <c r="W617" i="20" s="1"/>
  <c r="P609" i="20"/>
  <c r="W609" i="20" s="1"/>
  <c r="P601" i="20"/>
  <c r="W601" i="20" s="1"/>
  <c r="P593" i="20"/>
  <c r="W593" i="20" s="1"/>
  <c r="P585" i="20"/>
  <c r="W585" i="20" s="1"/>
  <c r="P577" i="20"/>
  <c r="W577" i="20" s="1"/>
  <c r="P569" i="20"/>
  <c r="W569" i="20" s="1"/>
  <c r="P561" i="20"/>
  <c r="W561" i="20" s="1"/>
  <c r="P553" i="20"/>
  <c r="W553" i="20" s="1"/>
  <c r="P545" i="20"/>
  <c r="W545" i="20" s="1"/>
  <c r="P537" i="20"/>
  <c r="W537" i="20" s="1"/>
  <c r="P529" i="20"/>
  <c r="W529" i="20" s="1"/>
  <c r="P521" i="20"/>
  <c r="W521" i="20" s="1"/>
  <c r="P513" i="20"/>
  <c r="W513" i="20" s="1"/>
  <c r="P505" i="20"/>
  <c r="W505" i="20" s="1"/>
  <c r="P497" i="20"/>
  <c r="W497" i="20" s="1"/>
  <c r="P489" i="20"/>
  <c r="W489" i="20" s="1"/>
  <c r="P481" i="20"/>
  <c r="W481" i="20" s="1"/>
  <c r="P379" i="20"/>
  <c r="W379" i="20" s="1"/>
  <c r="P363" i="20"/>
  <c r="W363" i="20" s="1"/>
  <c r="P347" i="20"/>
  <c r="W347" i="20" s="1"/>
  <c r="P336" i="20"/>
  <c r="W336" i="20" s="1"/>
  <c r="P323" i="20"/>
  <c r="W323" i="20" s="1"/>
  <c r="P311" i="20"/>
  <c r="W311" i="20" s="1"/>
  <c r="P306" i="20"/>
  <c r="W306" i="20" s="1"/>
  <c r="P300" i="20"/>
  <c r="W300" i="20" s="1"/>
  <c r="P288" i="20"/>
  <c r="W288" i="20" s="1"/>
  <c r="P283" i="20"/>
  <c r="W283" i="20" s="1"/>
  <c r="P265" i="20"/>
  <c r="W265" i="20" s="1"/>
  <c r="P259" i="20"/>
  <c r="W259" i="20" s="1"/>
  <c r="P247" i="20"/>
  <c r="W247" i="20" s="1"/>
  <c r="P242" i="20"/>
  <c r="W242" i="20" s="1"/>
  <c r="P236" i="20"/>
  <c r="W236" i="20" s="1"/>
  <c r="P224" i="20"/>
  <c r="W224" i="20" s="1"/>
  <c r="P219" i="20"/>
  <c r="W219" i="20" s="1"/>
  <c r="P201" i="20"/>
  <c r="W201" i="20" s="1"/>
  <c r="P195" i="20"/>
  <c r="W195" i="20" s="1"/>
  <c r="P91" i="20"/>
  <c r="W91" i="20" s="1"/>
  <c r="P69" i="20"/>
  <c r="W69" i="20" s="1"/>
  <c r="P57" i="20"/>
  <c r="W57" i="20" s="1"/>
  <c r="P51" i="20"/>
  <c r="W51" i="20" s="1"/>
  <c r="P1507" i="20"/>
  <c r="W1507" i="20" s="1"/>
  <c r="P1501" i="20"/>
  <c r="W1501" i="20" s="1"/>
  <c r="P1475" i="20"/>
  <c r="W1475" i="20" s="1"/>
  <c r="P1469" i="20"/>
  <c r="W1469" i="20" s="1"/>
  <c r="P1443" i="20"/>
  <c r="W1443" i="20" s="1"/>
  <c r="P1437" i="20"/>
  <c r="W1437" i="20" s="1"/>
  <c r="P1411" i="20"/>
  <c r="W1411" i="20" s="1"/>
  <c r="P1405" i="20"/>
  <c r="W1405" i="20" s="1"/>
  <c r="P1379" i="20"/>
  <c r="W1379" i="20" s="1"/>
  <c r="P1373" i="20"/>
  <c r="W1373" i="20" s="1"/>
  <c r="P1347" i="20"/>
  <c r="W1347" i="20" s="1"/>
  <c r="P1331" i="20"/>
  <c r="W1331" i="20" s="1"/>
  <c r="P1315" i="20"/>
  <c r="W1315" i="20" s="1"/>
  <c r="P1299" i="20"/>
  <c r="W1299" i="20" s="1"/>
  <c r="P1283" i="20"/>
  <c r="W1283" i="20" s="1"/>
  <c r="P1267" i="20"/>
  <c r="W1267" i="20" s="1"/>
  <c r="P1251" i="20"/>
  <c r="W1251" i="20" s="1"/>
  <c r="P1179" i="20"/>
  <c r="W1179" i="20" s="1"/>
  <c r="P1127" i="20"/>
  <c r="W1127" i="20" s="1"/>
  <c r="P1085" i="20"/>
  <c r="W1085" i="20" s="1"/>
  <c r="P1079" i="20"/>
  <c r="W1079" i="20" s="1"/>
  <c r="P1067" i="20"/>
  <c r="W1067" i="20" s="1"/>
  <c r="P951" i="20"/>
  <c r="W951" i="20" s="1"/>
  <c r="P939" i="20"/>
  <c r="W939" i="20" s="1"/>
  <c r="P934" i="20"/>
  <c r="W934" i="20" s="1"/>
  <c r="P914" i="20"/>
  <c r="W914" i="20" s="1"/>
  <c r="P889" i="20"/>
  <c r="W889" i="20" s="1"/>
  <c r="P871" i="20"/>
  <c r="W871" i="20" s="1"/>
  <c r="P857" i="20"/>
  <c r="W857" i="20" s="1"/>
  <c r="P664" i="20"/>
  <c r="W664" i="20" s="1"/>
  <c r="P656" i="20"/>
  <c r="W656" i="20" s="1"/>
  <c r="P648" i="20"/>
  <c r="W648" i="20" s="1"/>
  <c r="P640" i="20"/>
  <c r="W640" i="20" s="1"/>
  <c r="P632" i="20"/>
  <c r="W632" i="20" s="1"/>
  <c r="P624" i="20"/>
  <c r="W624" i="20" s="1"/>
  <c r="P616" i="20"/>
  <c r="W616" i="20" s="1"/>
  <c r="P608" i="20"/>
  <c r="W608" i="20" s="1"/>
  <c r="P600" i="20"/>
  <c r="W600" i="20" s="1"/>
  <c r="P592" i="20"/>
  <c r="W592" i="20" s="1"/>
  <c r="P584" i="20"/>
  <c r="W584" i="20" s="1"/>
  <c r="P576" i="20"/>
  <c r="W576" i="20" s="1"/>
  <c r="P568" i="20"/>
  <c r="W568" i="20" s="1"/>
  <c r="P560" i="20"/>
  <c r="W560" i="20" s="1"/>
  <c r="P552" i="20"/>
  <c r="W552" i="20" s="1"/>
  <c r="P544" i="20"/>
  <c r="W544" i="20" s="1"/>
  <c r="P536" i="20"/>
  <c r="W536" i="20" s="1"/>
  <c r="P528" i="20"/>
  <c r="W528" i="20" s="1"/>
  <c r="P520" i="20"/>
  <c r="W520" i="20" s="1"/>
  <c r="P512" i="20"/>
  <c r="W512" i="20" s="1"/>
  <c r="P504" i="20"/>
  <c r="W504" i="20" s="1"/>
  <c r="P496" i="20"/>
  <c r="W496" i="20" s="1"/>
  <c r="P488" i="20"/>
  <c r="W488" i="20" s="1"/>
  <c r="P480" i="20"/>
  <c r="W480" i="20" s="1"/>
  <c r="P368" i="20"/>
  <c r="W368" i="20" s="1"/>
  <c r="P352" i="20"/>
  <c r="W352" i="20" s="1"/>
  <c r="P335" i="20"/>
  <c r="W335" i="20" s="1"/>
  <c r="P329" i="20"/>
  <c r="W329" i="20" s="1"/>
  <c r="P322" i="20"/>
  <c r="W322" i="20" s="1"/>
  <c r="P305" i="20"/>
  <c r="W305" i="20" s="1"/>
  <c r="P299" i="20"/>
  <c r="W299" i="20" s="1"/>
  <c r="P282" i="20"/>
  <c r="W282" i="20" s="1"/>
  <c r="P276" i="20"/>
  <c r="W276" i="20" s="1"/>
  <c r="P270" i="20"/>
  <c r="W270" i="20" s="1"/>
  <c r="P264" i="20"/>
  <c r="W264" i="20" s="1"/>
  <c r="P258" i="20"/>
  <c r="W258" i="20" s="1"/>
  <c r="P241" i="20"/>
  <c r="W241" i="20" s="1"/>
  <c r="P235" i="20"/>
  <c r="W235" i="20" s="1"/>
  <c r="P218" i="20"/>
  <c r="W218" i="20" s="1"/>
  <c r="P212" i="20"/>
  <c r="W212" i="20" s="1"/>
  <c r="P206" i="20"/>
  <c r="W206" i="20" s="1"/>
  <c r="P200" i="20"/>
  <c r="W200" i="20" s="1"/>
  <c r="P194" i="20"/>
  <c r="W194" i="20" s="1"/>
  <c r="P90" i="20"/>
  <c r="W90" i="20" s="1"/>
  <c r="P84" i="20"/>
  <c r="W84" i="20" s="1"/>
  <c r="P68" i="20"/>
  <c r="W68" i="20" s="1"/>
  <c r="P31" i="20"/>
  <c r="W31" i="20" s="1"/>
  <c r="P26" i="20"/>
  <c r="W26" i="20" s="1"/>
  <c r="P20" i="20"/>
  <c r="W20" i="20" s="1"/>
  <c r="P3" i="20"/>
  <c r="W3" i="20" s="1"/>
  <c r="AB2" i="19" l="1"/>
  <c r="H66" i="18" a="1"/>
  <c r="H66" i="18" s="1"/>
  <c r="K4" i="11" a="1"/>
  <c r="K4" i="11" s="1"/>
  <c r="L17" i="18" a="1"/>
  <c r="L17" i="18" s="1"/>
  <c r="F34" i="18" a="1"/>
  <c r="F34" i="18" s="1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Z22" i="16"/>
  <c r="Z23" i="15"/>
  <c r="Z22" i="15"/>
  <c r="Z23" i="14"/>
  <c r="Z22" i="14"/>
  <c r="Z23" i="13"/>
  <c r="Z22" i="13"/>
  <c r="Z23" i="12"/>
  <c r="Z22" i="12"/>
  <c r="D54" i="18" l="1" a="1"/>
  <c r="D54" i="18" s="1"/>
  <c r="C20" i="14" a="1"/>
  <c r="C20" i="14" s="1"/>
  <c r="F54" i="18" a="1"/>
  <c r="F54" i="18" s="1"/>
  <c r="C7" i="16" a="1"/>
  <c r="C7" i="16" s="1"/>
  <c r="M54" i="18" a="1"/>
  <c r="M54" i="18" s="1"/>
  <c r="F20" i="18" a="1"/>
  <c r="F20" i="18" s="1"/>
  <c r="D74" i="18" a="1"/>
  <c r="D74" i="18" s="1"/>
  <c r="B39" i="9" a="1"/>
  <c r="B39" i="9" s="1"/>
  <c r="R7" i="15" a="1"/>
  <c r="R7" i="15" s="1"/>
  <c r="N35" i="18" a="1"/>
  <c r="N35" i="18" s="1"/>
  <c r="H20" i="11" a="1"/>
  <c r="H20" i="11" s="1"/>
  <c r="T52" i="18" a="1"/>
  <c r="T52" i="18" s="1"/>
  <c r="B20" i="15" a="1"/>
  <c r="B20" i="15" s="1"/>
  <c r="B22" i="10" a="1"/>
  <c r="B22" i="10" s="1"/>
  <c r="S5" i="11" a="1"/>
  <c r="S5" i="11" s="1"/>
  <c r="M7" i="11" a="1"/>
  <c r="M7" i="11" s="1"/>
  <c r="I26" i="18" a="1"/>
  <c r="I26" i="18" s="1"/>
  <c r="J6" i="11" a="1"/>
  <c r="J6" i="11" s="1"/>
  <c r="L20" i="15" a="1"/>
  <c r="L20" i="15" s="1"/>
  <c r="B22" i="14" a="1"/>
  <c r="B22" i="14" s="1"/>
  <c r="I6" i="11" a="1"/>
  <c r="I6" i="11" s="1"/>
  <c r="C5" i="14" a="1"/>
  <c r="C5" i="14" s="1"/>
  <c r="N21" i="11" a="1"/>
  <c r="N21" i="11" s="1"/>
  <c r="O21" i="11" a="1"/>
  <c r="O21" i="11" s="1"/>
  <c r="G23" i="11" a="1"/>
  <c r="G23" i="11" s="1"/>
  <c r="B24" i="9" a="1"/>
  <c r="B24" i="9" s="1"/>
  <c r="F21" i="11" a="1"/>
  <c r="F21" i="11" s="1"/>
  <c r="I66" i="18" a="1"/>
  <c r="I66" i="18" s="1"/>
  <c r="T5" i="11" a="1"/>
  <c r="T5" i="11" s="1"/>
  <c r="Z3" i="17" a="1"/>
  <c r="Z3" i="17" s="1"/>
  <c r="O77" i="18" a="1"/>
  <c r="O77" i="18" s="1"/>
  <c r="D72" i="18" a="1"/>
  <c r="D72" i="18" s="1"/>
  <c r="F37" i="18" a="1"/>
  <c r="F37" i="18" s="1"/>
  <c r="K15" i="18" a="1"/>
  <c r="K15" i="18" s="1"/>
  <c r="B20" i="10" a="1"/>
  <c r="B20" i="10" s="1"/>
  <c r="Q78" i="18" a="1"/>
  <c r="Q78" i="18" s="1"/>
  <c r="O17" i="18" a="1"/>
  <c r="O17" i="18" s="1"/>
  <c r="D4" i="14" a="1"/>
  <c r="D4" i="14" s="1"/>
  <c r="R39" i="9" a="1"/>
  <c r="R39" i="9" s="1"/>
  <c r="T22" i="9" a="1"/>
  <c r="T22" i="9" s="1"/>
  <c r="Q21" i="9" a="1"/>
  <c r="Q21" i="9" s="1"/>
  <c r="I21" i="15" a="1"/>
  <c r="I21" i="15" s="1"/>
  <c r="L6" i="14" a="1"/>
  <c r="L6" i="14" s="1"/>
  <c r="Q5" i="14" a="1"/>
  <c r="Q5" i="14" s="1"/>
  <c r="I21" i="10" a="1"/>
  <c r="I21" i="10" s="1"/>
  <c r="R5" i="14" a="1"/>
  <c r="R5" i="14" s="1"/>
  <c r="H46" i="18" a="1"/>
  <c r="H46" i="18" s="1"/>
  <c r="R38" i="9" a="1"/>
  <c r="R38" i="9" s="1"/>
  <c r="D16" i="18" a="1"/>
  <c r="D16" i="18" s="1"/>
  <c r="F4" i="14" a="1"/>
  <c r="F4" i="14" s="1"/>
  <c r="R8" i="15" a="1"/>
  <c r="R8" i="15" s="1"/>
  <c r="D8" i="14" a="1"/>
  <c r="D8" i="14" s="1"/>
  <c r="P7" i="14" a="1"/>
  <c r="P7" i="14" s="1"/>
  <c r="K35" i="18" a="1"/>
  <c r="K35" i="18" s="1"/>
  <c r="D7" i="14" a="1"/>
  <c r="D7" i="14" s="1"/>
  <c r="T7" i="13" a="1"/>
  <c r="T7" i="13" s="1"/>
  <c r="G21" i="9" a="1"/>
  <c r="G21" i="9" s="1"/>
  <c r="Q7" i="14" a="1"/>
  <c r="Q7" i="14" s="1"/>
  <c r="M5" i="16" a="1"/>
  <c r="M5" i="16" s="1"/>
  <c r="F38" i="9" a="1"/>
  <c r="F38" i="9" s="1"/>
  <c r="I34" i="18" a="1"/>
  <c r="I34" i="18" s="1"/>
  <c r="E22" i="10" a="1"/>
  <c r="E22" i="10" s="1"/>
  <c r="E17" i="18" a="1"/>
  <c r="E17" i="18" s="1"/>
  <c r="D40" i="9" a="1"/>
  <c r="D40" i="9" s="1"/>
  <c r="M37" i="9" a="1"/>
  <c r="M37" i="9" s="1"/>
  <c r="K7" i="16" a="1"/>
  <c r="K7" i="16" s="1"/>
  <c r="L38" i="9" a="1"/>
  <c r="L38" i="9" s="1"/>
  <c r="Q22" i="15" a="1"/>
  <c r="Q22" i="15" s="1"/>
  <c r="D80" i="18" a="1"/>
  <c r="D80" i="18" s="1"/>
  <c r="T7" i="18" a="1"/>
  <c r="T7" i="18" s="1"/>
  <c r="N4" i="14" a="1"/>
  <c r="N4" i="14" s="1"/>
  <c r="L57" i="18" a="1"/>
  <c r="L57" i="18" s="1"/>
  <c r="I24" i="9" a="1"/>
  <c r="I24" i="9" s="1"/>
  <c r="J20" i="11" a="1"/>
  <c r="J20" i="11" s="1"/>
  <c r="K22" i="14" a="1"/>
  <c r="K22" i="14" s="1"/>
  <c r="M14" i="18" a="1"/>
  <c r="M14" i="18" s="1"/>
  <c r="N22" i="10" a="1"/>
  <c r="N22" i="10" s="1"/>
  <c r="F4" i="16" a="1"/>
  <c r="F4" i="16" s="1"/>
  <c r="B36" i="9" a="1"/>
  <c r="B36" i="9" s="1"/>
  <c r="Q21" i="10" a="1"/>
  <c r="Q21" i="10" s="1"/>
  <c r="H6" i="18" a="1"/>
  <c r="H6" i="18" s="1"/>
  <c r="C20" i="9" a="1"/>
  <c r="C20" i="9" s="1"/>
  <c r="C4" i="14" a="1"/>
  <c r="C4" i="14" s="1"/>
  <c r="S20" i="11" a="1"/>
  <c r="S20" i="11" s="1"/>
  <c r="C20" i="11" a="1"/>
  <c r="C20" i="11" s="1"/>
  <c r="R4" i="11" a="1"/>
  <c r="R4" i="11" s="1"/>
  <c r="I4" i="14" a="1"/>
  <c r="I4" i="14" s="1"/>
  <c r="I46" i="18" a="1"/>
  <c r="I46" i="18" s="1"/>
  <c r="T67" i="18" a="1"/>
  <c r="T67" i="18" s="1"/>
  <c r="Q20" i="11" a="1"/>
  <c r="Q20" i="11" s="1"/>
  <c r="K40" i="9" a="1"/>
  <c r="K40" i="9" s="1"/>
  <c r="O4" i="11" a="1"/>
  <c r="O4" i="11" s="1"/>
  <c r="O7" i="16" a="1"/>
  <c r="O7" i="16" s="1"/>
  <c r="N75" i="18" a="1"/>
  <c r="N75" i="18" s="1"/>
  <c r="B20" i="14" a="1"/>
  <c r="B20" i="14" s="1"/>
  <c r="L20" i="18" a="1"/>
  <c r="L20" i="18" s="1"/>
  <c r="S32" i="18" a="1"/>
  <c r="S32" i="18" s="1"/>
  <c r="B8" i="14" a="1"/>
  <c r="B8" i="14" s="1"/>
  <c r="K14" i="18" a="1"/>
  <c r="K14" i="18" s="1"/>
  <c r="G6" i="18" a="1"/>
  <c r="G6" i="18" s="1"/>
  <c r="H17" i="18" a="1"/>
  <c r="H17" i="18" s="1"/>
  <c r="K57" i="18" a="1"/>
  <c r="K57" i="18" s="1"/>
  <c r="I75" i="18" a="1"/>
  <c r="I75" i="18" s="1"/>
  <c r="E4" i="11" a="1"/>
  <c r="E4" i="11" s="1"/>
  <c r="M24" i="14" a="1"/>
  <c r="M24" i="14" s="1"/>
  <c r="E14" i="18" a="1"/>
  <c r="E14" i="18" s="1"/>
  <c r="M18" i="18" a="1"/>
  <c r="M18" i="18" s="1"/>
  <c r="T15" i="18" a="1"/>
  <c r="T15" i="18" s="1"/>
  <c r="E54" i="18" a="1"/>
  <c r="E54" i="18" s="1"/>
  <c r="N23" i="15" a="1"/>
  <c r="N23" i="15" s="1"/>
  <c r="L66" i="18" a="1"/>
  <c r="L66" i="18" s="1"/>
  <c r="B4" i="15" a="1"/>
  <c r="B4" i="15" s="1"/>
  <c r="D20" i="11" a="1"/>
  <c r="D20" i="11" s="1"/>
  <c r="H8" i="16" a="1"/>
  <c r="H8" i="16" s="1"/>
  <c r="Q47" i="18" a="1"/>
  <c r="Q47" i="18" s="1"/>
  <c r="B20" i="9" a="1"/>
  <c r="B20" i="9" s="1"/>
  <c r="B5" i="14" a="1"/>
  <c r="B5" i="14" s="1"/>
  <c r="O35" i="18" a="1"/>
  <c r="O35" i="18" s="1"/>
  <c r="F80" i="18" a="1"/>
  <c r="F80" i="18" s="1"/>
  <c r="M34" i="18" a="1"/>
  <c r="M34" i="18" s="1"/>
  <c r="F78" i="18" a="1"/>
  <c r="F78" i="18" s="1"/>
  <c r="L38" i="18" a="1"/>
  <c r="L38" i="18" s="1"/>
  <c r="P4" i="11" a="1"/>
  <c r="P4" i="11" s="1"/>
  <c r="O20" i="11" a="1"/>
  <c r="O20" i="11" s="1"/>
  <c r="G20" i="18" a="1"/>
  <c r="G20" i="18" s="1"/>
  <c r="M74" i="18" a="1"/>
  <c r="M74" i="18" s="1"/>
  <c r="N14" i="18" a="1"/>
  <c r="N14" i="18" s="1"/>
  <c r="S4" i="11" a="1"/>
  <c r="S4" i="11" s="1"/>
  <c r="H57" i="18" a="1"/>
  <c r="H57" i="18" s="1"/>
  <c r="Q17" i="18" a="1"/>
  <c r="Q17" i="18" s="1"/>
  <c r="L40" i="18" a="1"/>
  <c r="L40" i="18" s="1"/>
  <c r="T16" i="18" a="1"/>
  <c r="T16" i="18" s="1"/>
  <c r="I14" i="18" a="1"/>
  <c r="I14" i="18" s="1"/>
  <c r="F72" i="18" a="1"/>
  <c r="F72" i="18" s="1"/>
  <c r="R18" i="18" a="1"/>
  <c r="R18" i="18" s="1"/>
  <c r="Q4" i="16" a="1"/>
  <c r="Q4" i="16" s="1"/>
  <c r="B7" i="14" a="1"/>
  <c r="B7" i="14" s="1"/>
  <c r="N47" i="18" a="1"/>
  <c r="N47" i="18" s="1"/>
  <c r="J24" i="15" a="1"/>
  <c r="J24" i="15" s="1"/>
  <c r="J26" i="18" a="1"/>
  <c r="J26" i="18" s="1"/>
  <c r="M78" i="18" a="1"/>
  <c r="M78" i="18" s="1"/>
  <c r="I4" i="16" a="1"/>
  <c r="I4" i="16" s="1"/>
  <c r="G4" i="11" a="1"/>
  <c r="G4" i="11" s="1"/>
  <c r="M4" i="14" a="1"/>
  <c r="M4" i="14" s="1"/>
  <c r="F75" i="18" a="1"/>
  <c r="F75" i="18" s="1"/>
  <c r="O15" i="18" a="1"/>
  <c r="O15" i="18" s="1"/>
  <c r="N26" i="18" a="1"/>
  <c r="N26" i="18" s="1"/>
  <c r="N15" i="18" a="1"/>
  <c r="N15" i="18" s="1"/>
  <c r="O4" i="16" a="1"/>
  <c r="O4" i="16" s="1"/>
  <c r="M4" i="11" a="1"/>
  <c r="M4" i="11" s="1"/>
  <c r="M20" i="9" a="1"/>
  <c r="M20" i="9" s="1"/>
  <c r="B4" i="13" a="1"/>
  <c r="B4" i="13" s="1"/>
  <c r="F67" i="18" a="1"/>
  <c r="F67" i="18" s="1"/>
  <c r="I17" i="18" a="1"/>
  <c r="I17" i="18" s="1"/>
  <c r="K4" i="16" a="1"/>
  <c r="K4" i="16" s="1"/>
  <c r="B20" i="11" a="1"/>
  <c r="B20" i="11" s="1"/>
  <c r="R15" i="18" a="1"/>
  <c r="R15" i="18" s="1"/>
  <c r="F35" i="18" a="1"/>
  <c r="F35" i="18" s="1"/>
  <c r="H7" i="18" a="1"/>
  <c r="H7" i="18" s="1"/>
  <c r="J17" i="18" a="1"/>
  <c r="J17" i="18" s="1"/>
  <c r="F12" i="18" a="1"/>
  <c r="F12" i="18" s="1"/>
  <c r="K36" i="18" a="1"/>
  <c r="K36" i="18" s="1"/>
  <c r="T72" i="18" a="1"/>
  <c r="T72" i="18" s="1"/>
  <c r="O74" i="18" a="1"/>
  <c r="O74" i="18" s="1"/>
  <c r="P4" i="16" a="1"/>
  <c r="P4" i="16" s="1"/>
  <c r="B4" i="11" a="1"/>
  <c r="B4" i="11" s="1"/>
  <c r="B11" i="11" s="1"/>
  <c r="H47" i="18" a="1"/>
  <c r="H47" i="18" s="1"/>
  <c r="C20" i="10" a="1"/>
  <c r="C20" i="10" s="1"/>
  <c r="T76" i="18" a="1"/>
  <c r="T76" i="18" s="1"/>
  <c r="F52" i="18" a="1"/>
  <c r="F52" i="18" s="1"/>
  <c r="O34" i="18" a="1"/>
  <c r="O34" i="18" s="1"/>
  <c r="K22" i="9" a="1"/>
  <c r="K22" i="9" s="1"/>
  <c r="O14" i="18" a="1"/>
  <c r="O14" i="18" s="1"/>
  <c r="N8" i="16" a="1"/>
  <c r="N8" i="16" s="1"/>
  <c r="J4" i="16" a="1"/>
  <c r="J4" i="16" s="1"/>
  <c r="G4" i="14" a="1"/>
  <c r="G4" i="14" s="1"/>
  <c r="H37" i="18" a="1"/>
  <c r="H37" i="18" s="1"/>
  <c r="P14" i="18" a="1"/>
  <c r="P14" i="18" s="1"/>
  <c r="T80" i="18" a="1"/>
  <c r="T80" i="18" s="1"/>
  <c r="R4" i="16" a="1"/>
  <c r="R4" i="16" s="1"/>
  <c r="P20" i="11" a="1"/>
  <c r="P20" i="11" s="1"/>
  <c r="O37" i="18" a="1"/>
  <c r="O37" i="18" s="1"/>
  <c r="G22" i="15" a="1"/>
  <c r="G22" i="15" s="1"/>
  <c r="Q67" i="18" a="1"/>
  <c r="Q67" i="18" s="1"/>
  <c r="T47" i="18" a="1"/>
  <c r="T47" i="18" s="1"/>
  <c r="L47" i="18" a="1"/>
  <c r="L47" i="18" s="1"/>
  <c r="D20" i="18" a="1"/>
  <c r="D20" i="18" s="1"/>
  <c r="F36" i="18" a="1"/>
  <c r="F36" i="18" s="1"/>
  <c r="G72" i="18" a="1"/>
  <c r="G72" i="18" s="1"/>
  <c r="H5" i="13" a="1"/>
  <c r="H5" i="13" s="1"/>
  <c r="C4" i="13" a="1"/>
  <c r="C4" i="13" s="1"/>
  <c r="T20" i="11" a="1"/>
  <c r="T20" i="11" s="1"/>
  <c r="N67" i="18" a="1"/>
  <c r="N67" i="18" s="1"/>
  <c r="S4" i="16" a="1"/>
  <c r="S4" i="16" s="1"/>
  <c r="S26" i="18" a="1"/>
  <c r="S26" i="18" s="1"/>
  <c r="S12" i="18" a="1"/>
  <c r="S12" i="18" s="1"/>
  <c r="K40" i="18" a="1"/>
  <c r="K40" i="18" s="1"/>
  <c r="D34" i="18" a="1"/>
  <c r="D34" i="18" s="1"/>
  <c r="M4" i="16" a="1"/>
  <c r="M4" i="16" s="1"/>
  <c r="O54" i="18" a="1"/>
  <c r="O54" i="18" s="1"/>
  <c r="L20" i="11" a="1"/>
  <c r="L20" i="11" s="1"/>
  <c r="E77" i="18" a="1"/>
  <c r="E77" i="18" s="1"/>
  <c r="P20" i="9" a="1"/>
  <c r="P20" i="9" s="1"/>
  <c r="J16" i="18" a="1"/>
  <c r="J16" i="18" s="1"/>
  <c r="L4" i="11" a="1"/>
  <c r="L4" i="11" s="1"/>
  <c r="Q57" i="18" a="1"/>
  <c r="Q57" i="18" s="1"/>
  <c r="D60" i="18" a="1"/>
  <c r="D60" i="18" s="1"/>
  <c r="N76" i="18" a="1"/>
  <c r="N76" i="18" s="1"/>
  <c r="K75" i="18" a="1"/>
  <c r="K75" i="18" s="1"/>
  <c r="N74" i="18" a="1"/>
  <c r="N74" i="18" s="1"/>
  <c r="K20" i="11" a="1"/>
  <c r="K20" i="11" s="1"/>
  <c r="R75" i="18" a="1"/>
  <c r="R75" i="18" s="1"/>
  <c r="T12" i="18" a="1"/>
  <c r="T12" i="18" s="1"/>
  <c r="Q46" i="18" a="1"/>
  <c r="Q46" i="18" s="1"/>
  <c r="D15" i="18" a="1"/>
  <c r="D15" i="18" s="1"/>
  <c r="M72" i="18" a="1"/>
  <c r="M72" i="18" s="1"/>
  <c r="I76" i="18" a="1"/>
  <c r="I76" i="18" s="1"/>
  <c r="L7" i="18" a="1"/>
  <c r="L7" i="18" s="1"/>
  <c r="D7" i="18" a="1"/>
  <c r="D7" i="18" s="1"/>
  <c r="O4" i="14" a="1"/>
  <c r="O4" i="14" s="1"/>
  <c r="F18" i="18" a="1"/>
  <c r="F18" i="18" s="1"/>
  <c r="T35" i="18" a="1"/>
  <c r="T35" i="18" s="1"/>
  <c r="F60" i="18" a="1"/>
  <c r="F60" i="18" s="1"/>
  <c r="J66" i="18" a="1"/>
  <c r="J66" i="18" s="1"/>
  <c r="N36" i="18" a="1"/>
  <c r="N36" i="18" s="1"/>
  <c r="D27" i="18" a="1"/>
  <c r="D27" i="18" s="1"/>
  <c r="M77" i="18" a="1"/>
  <c r="M77" i="18" s="1"/>
  <c r="K47" i="18" a="1"/>
  <c r="K47" i="18" s="1"/>
  <c r="Q38" i="18" a="1"/>
  <c r="Q38" i="18" s="1"/>
  <c r="N27" i="18" a="1"/>
  <c r="N27" i="18" s="1"/>
  <c r="J6" i="18" a="1"/>
  <c r="J6" i="18" s="1"/>
  <c r="S76" i="18" a="1"/>
  <c r="S76" i="18" s="1"/>
  <c r="B6" i="14" a="1"/>
  <c r="B6" i="14" s="1"/>
  <c r="O78" i="18" a="1"/>
  <c r="O78" i="18" s="1"/>
  <c r="T17" i="18" a="1"/>
  <c r="T17" i="18" s="1"/>
  <c r="I36" i="18" a="1"/>
  <c r="I36" i="18" s="1"/>
  <c r="L34" i="18" a="1"/>
  <c r="L34" i="18" s="1"/>
  <c r="D52" i="18" a="1"/>
  <c r="D52" i="18" s="1"/>
  <c r="E72" i="18" a="1"/>
  <c r="E72" i="18" s="1"/>
  <c r="O75" i="18" a="1"/>
  <c r="O75" i="18" s="1"/>
  <c r="K5" i="16" a="1"/>
  <c r="K5" i="16" s="1"/>
  <c r="N4" i="16" a="1"/>
  <c r="N4" i="16" s="1"/>
  <c r="M20" i="11" a="1"/>
  <c r="M20" i="11" s="1"/>
  <c r="E20" i="11" a="1"/>
  <c r="E20" i="11" s="1"/>
  <c r="F77" i="18" a="1"/>
  <c r="F77" i="18" s="1"/>
  <c r="T37" i="18" a="1"/>
  <c r="T37" i="18" s="1"/>
  <c r="L37" i="18" a="1"/>
  <c r="L37" i="18" s="1"/>
  <c r="T60" i="18" a="1"/>
  <c r="T60" i="18" s="1"/>
  <c r="O40" i="18" a="1"/>
  <c r="O40" i="18" s="1"/>
  <c r="I6" i="18" a="1"/>
  <c r="I6" i="18" s="1"/>
  <c r="D36" i="18" a="1"/>
  <c r="D36" i="18" s="1"/>
  <c r="N12" i="18" a="1"/>
  <c r="N12" i="18" s="1"/>
  <c r="K74" i="18" a="1"/>
  <c r="K74" i="18" s="1"/>
  <c r="L4" i="16" a="1"/>
  <c r="L4" i="16" s="1"/>
  <c r="T4" i="16" a="1"/>
  <c r="T4" i="16" s="1"/>
  <c r="E67" i="18" a="1"/>
  <c r="E67" i="18" s="1"/>
  <c r="F7" i="18" a="1"/>
  <c r="F7" i="18" s="1"/>
  <c r="R37" i="18" a="1"/>
  <c r="R37" i="18" s="1"/>
  <c r="M17" i="18" a="1"/>
  <c r="M17" i="18" s="1"/>
  <c r="R66" i="18" a="1"/>
  <c r="R66" i="18" s="1"/>
  <c r="D76" i="18" a="1"/>
  <c r="D76" i="18" s="1"/>
  <c r="E16" i="18" a="1"/>
  <c r="E16" i="18" s="1"/>
  <c r="D12" i="18" a="1"/>
  <c r="D12" i="18" s="1"/>
  <c r="I74" i="18" a="1"/>
  <c r="I74" i="18" s="1"/>
  <c r="G34" i="18" a="1"/>
  <c r="G34" i="18" s="1"/>
  <c r="F57" i="18" a="1"/>
  <c r="F57" i="18" s="1"/>
  <c r="T4" i="14" a="1"/>
  <c r="T4" i="14" s="1"/>
  <c r="Q27" i="18" a="1"/>
  <c r="Q27" i="18" s="1"/>
  <c r="E57" i="18" a="1"/>
  <c r="E57" i="18" s="1"/>
  <c r="G20" i="11" a="1"/>
  <c r="G20" i="11" s="1"/>
  <c r="N4" i="11" a="1"/>
  <c r="N4" i="11" s="1"/>
  <c r="D20" i="15" a="1"/>
  <c r="D20" i="15" s="1"/>
  <c r="I35" i="18" a="1"/>
  <c r="I35" i="18" s="1"/>
  <c r="K60" i="18" a="1"/>
  <c r="K60" i="18" s="1"/>
  <c r="F40" i="18" a="1"/>
  <c r="F40" i="18" s="1"/>
  <c r="N16" i="18" a="1"/>
  <c r="N16" i="18" s="1"/>
  <c r="J15" i="18" a="1"/>
  <c r="J15" i="18" s="1"/>
  <c r="H36" i="18" a="1"/>
  <c r="H36" i="18" s="1"/>
  <c r="P67" i="18" a="1"/>
  <c r="P67" i="18" s="1"/>
  <c r="F15" i="18" a="1"/>
  <c r="F15" i="18" s="1"/>
  <c r="R80" i="18" a="1"/>
  <c r="R80" i="18" s="1"/>
  <c r="H67" i="18" a="1"/>
  <c r="H67" i="18" s="1"/>
  <c r="L18" i="18" a="1"/>
  <c r="L18" i="18" s="1"/>
  <c r="G58" i="18" a="1"/>
  <c r="G58" i="18" s="1"/>
  <c r="N20" i="11" a="1"/>
  <c r="N20" i="11" s="1"/>
  <c r="F20" i="11" a="1"/>
  <c r="F20" i="11" s="1"/>
  <c r="R57" i="18" a="1"/>
  <c r="R57" i="18" s="1"/>
  <c r="S20" i="18" a="1"/>
  <c r="S20" i="18" s="1"/>
  <c r="C4" i="15" a="1"/>
  <c r="C4" i="15" s="1"/>
  <c r="L74" i="18" a="1"/>
  <c r="L74" i="18" s="1"/>
  <c r="T27" i="18" a="1"/>
  <c r="T27" i="18" s="1"/>
  <c r="S37" i="18" a="1"/>
  <c r="S37" i="18" s="1"/>
  <c r="M38" i="18" a="1"/>
  <c r="M38" i="18" s="1"/>
  <c r="R20" i="11" a="1"/>
  <c r="R20" i="11" s="1"/>
  <c r="I4" i="11" a="1"/>
  <c r="I4" i="11" s="1"/>
  <c r="M66" i="18" a="1"/>
  <c r="M66" i="18" s="1"/>
  <c r="F6" i="18" a="1"/>
  <c r="F6" i="18" s="1"/>
  <c r="I54" i="18" a="1"/>
  <c r="I54" i="18" s="1"/>
  <c r="R78" i="18" a="1"/>
  <c r="R78" i="18" s="1"/>
  <c r="P38" i="18" a="1"/>
  <c r="P38" i="18" s="1"/>
  <c r="S18" i="18" a="1"/>
  <c r="S18" i="18" s="1"/>
  <c r="T4" i="11" a="1"/>
  <c r="T4" i="11" s="1"/>
  <c r="P7" i="18" a="1"/>
  <c r="P7" i="18" s="1"/>
  <c r="C36" i="9" a="1"/>
  <c r="C36" i="9" s="1"/>
  <c r="T75" i="18" a="1"/>
  <c r="T75" i="18" s="1"/>
  <c r="D75" i="18" a="1"/>
  <c r="D75" i="18" s="1"/>
  <c r="J35" i="18" a="1"/>
  <c r="J35" i="18" s="1"/>
  <c r="Q80" i="18" a="1"/>
  <c r="Q80" i="18" s="1"/>
  <c r="L60" i="18" a="1"/>
  <c r="L60" i="18" s="1"/>
  <c r="T46" i="18" a="1"/>
  <c r="T46" i="18" s="1"/>
  <c r="T36" i="18" a="1"/>
  <c r="T36" i="18" s="1"/>
  <c r="C4" i="11" a="1"/>
  <c r="C4" i="11" s="1"/>
  <c r="C11" i="11" s="1"/>
  <c r="F38" i="18" a="1"/>
  <c r="F38" i="18" s="1"/>
  <c r="N66" i="18" a="1"/>
  <c r="N66" i="18" s="1"/>
  <c r="F66" i="18" a="1"/>
  <c r="F66" i="18" s="1"/>
  <c r="O20" i="18" a="1"/>
  <c r="O20" i="18" s="1"/>
  <c r="E7" i="15" a="1"/>
  <c r="E7" i="15" s="1"/>
  <c r="S14" i="18" a="1"/>
  <c r="S14" i="18" s="1"/>
  <c r="O18" i="18" a="1"/>
  <c r="O18" i="18" s="1"/>
  <c r="B4" i="16" a="1"/>
  <c r="B4" i="16" s="1"/>
  <c r="B11" i="16" s="1"/>
  <c r="I20" i="11" a="1"/>
  <c r="I20" i="11" s="1"/>
  <c r="H4" i="11" a="1"/>
  <c r="H4" i="11" s="1"/>
  <c r="F47" i="18" a="1"/>
  <c r="F47" i="18" s="1"/>
  <c r="I27" i="18" a="1"/>
  <c r="I27" i="18" s="1"/>
  <c r="H75" i="18" a="1"/>
  <c r="H75" i="18" s="1"/>
  <c r="N18" i="18" a="1"/>
  <c r="N18" i="18" s="1"/>
  <c r="K7" i="18" a="1"/>
  <c r="K7" i="18" s="1"/>
  <c r="T57" i="18" a="1"/>
  <c r="T57" i="18" s="1"/>
  <c r="D57" i="18" a="1"/>
  <c r="D57" i="18" s="1"/>
  <c r="F4" i="11" a="1"/>
  <c r="F4" i="11" s="1"/>
  <c r="L35" i="18" a="1"/>
  <c r="L35" i="18" s="1"/>
  <c r="H26" i="18" a="1"/>
  <c r="H26" i="18" s="1"/>
  <c r="Q16" i="18" a="1"/>
  <c r="Q16" i="18" s="1"/>
  <c r="F14" i="18" a="1"/>
  <c r="F14" i="18" s="1"/>
  <c r="G38" i="18" a="1"/>
  <c r="G38" i="18" s="1"/>
  <c r="O66" i="18" a="1"/>
  <c r="O66" i="18" s="1"/>
  <c r="H52" i="18" a="1"/>
  <c r="H52" i="18" s="1"/>
  <c r="Q4" i="11" a="1"/>
  <c r="Q4" i="11" s="1"/>
  <c r="N6" i="18" a="1"/>
  <c r="N6" i="18" s="1"/>
  <c r="K54" i="18" a="1"/>
  <c r="K54" i="18" s="1"/>
  <c r="G46" i="18" a="1"/>
  <c r="G46" i="18" s="1"/>
  <c r="E34" i="18" a="1"/>
  <c r="E34" i="18" s="1"/>
  <c r="C20" i="15" a="1"/>
  <c r="C20" i="15" s="1"/>
  <c r="L72" i="18" a="1"/>
  <c r="L72" i="18" s="1"/>
  <c r="F46" i="18" a="1"/>
  <c r="F46" i="18" s="1"/>
  <c r="D4" i="11" a="1"/>
  <c r="D4" i="11" s="1"/>
  <c r="R35" i="18" a="1"/>
  <c r="R35" i="18" s="1"/>
  <c r="F76" i="18" a="1"/>
  <c r="F76" i="18" s="1"/>
  <c r="G16" i="18" a="1"/>
  <c r="G16" i="18" s="1"/>
  <c r="N54" i="18" a="1"/>
  <c r="N54" i="18" s="1"/>
  <c r="D14" i="18" a="1"/>
  <c r="D14" i="18" s="1"/>
  <c r="P57" i="18" a="1"/>
  <c r="P57" i="18" s="1"/>
  <c r="M26" i="18" a="1"/>
  <c r="M26" i="18" s="1"/>
  <c r="L80" i="18" a="1"/>
  <c r="L80" i="18" s="1"/>
  <c r="N38" i="18" a="1"/>
  <c r="N38" i="18" s="1"/>
  <c r="D4" i="16" a="1"/>
  <c r="D4" i="16" s="1"/>
  <c r="J4" i="11" a="1"/>
  <c r="J4" i="11" s="1"/>
  <c r="K27" i="18" a="1"/>
  <c r="K27" i="18" s="1"/>
  <c r="N7" i="18" a="1"/>
  <c r="N7" i="18" s="1"/>
  <c r="T77" i="18" a="1"/>
  <c r="T77" i="18" s="1"/>
  <c r="L77" i="18" a="1"/>
  <c r="L77" i="18" s="1"/>
  <c r="O57" i="18" a="1"/>
  <c r="O57" i="18" s="1"/>
  <c r="J37" i="18" a="1"/>
  <c r="J37" i="18" s="1"/>
  <c r="O80" i="18" a="1"/>
  <c r="O80" i="18" s="1"/>
  <c r="H20" i="18" a="1"/>
  <c r="H20" i="18" s="1"/>
  <c r="O6" i="18" a="1"/>
  <c r="O6" i="18" s="1"/>
  <c r="S72" i="18" a="1"/>
  <c r="S72" i="18" s="1"/>
  <c r="K72" i="18" a="1"/>
  <c r="K72" i="18" s="1"/>
  <c r="L12" i="18" a="1"/>
  <c r="L12" i="18" s="1"/>
  <c r="C4" i="16" a="1"/>
  <c r="C4" i="16" s="1"/>
  <c r="C11" i="16" s="1"/>
  <c r="S40" i="18" a="1"/>
  <c r="S40" i="18" s="1"/>
  <c r="E4" i="16" a="1"/>
  <c r="E4" i="16" s="1"/>
  <c r="S67" i="18" a="1"/>
  <c r="S67" i="18" s="1"/>
  <c r="T34" i="18" a="1"/>
  <c r="T34" i="18" s="1"/>
  <c r="M47" i="18" a="1"/>
  <c r="M47" i="18" s="1"/>
  <c r="S20" i="14" a="1"/>
  <c r="S20" i="14" s="1"/>
  <c r="K52" i="18" a="1"/>
  <c r="K52" i="18" s="1"/>
  <c r="L78" i="18" a="1"/>
  <c r="L78" i="18" s="1"/>
  <c r="R38" i="18" a="1"/>
  <c r="R38" i="18" s="1"/>
  <c r="H4" i="16" a="1"/>
  <c r="H4" i="16" s="1"/>
  <c r="H77" i="18" a="1"/>
  <c r="H77" i="18" s="1"/>
  <c r="S57" i="18" a="1"/>
  <c r="S57" i="18" s="1"/>
  <c r="D35" i="18" a="1"/>
  <c r="D35" i="18" s="1"/>
  <c r="Q40" i="18" a="1"/>
  <c r="Q40" i="18" s="1"/>
  <c r="P26" i="18" a="1"/>
  <c r="P26" i="18" s="1"/>
  <c r="H76" i="18" a="1"/>
  <c r="H76" i="18" s="1"/>
  <c r="E38" i="18" a="1"/>
  <c r="E38" i="18" s="1"/>
  <c r="E20" i="14" a="1"/>
  <c r="E20" i="14" s="1"/>
  <c r="E66" i="18" a="1"/>
  <c r="E66" i="18" s="1"/>
  <c r="F74" i="18" a="1"/>
  <c r="F74" i="18" s="1"/>
  <c r="Z23" i="11"/>
  <c r="Z22" i="11"/>
  <c r="Z23" i="10"/>
  <c r="Z22" i="10"/>
  <c r="L67" i="18" l="1" a="1"/>
  <c r="L67" i="18" s="1"/>
  <c r="G4" i="16" a="1"/>
  <c r="G4" i="16" s="1"/>
  <c r="G52" i="18" a="1"/>
  <c r="G52" i="18" s="1"/>
  <c r="S27" i="18" a="1"/>
  <c r="S27" i="18" s="1"/>
  <c r="S60" i="18" a="1"/>
  <c r="S60" i="18" s="1"/>
  <c r="R52" i="18" a="1"/>
  <c r="R52" i="18" s="1"/>
  <c r="R72" i="18" a="1"/>
  <c r="R72" i="18" s="1"/>
  <c r="R77" i="18" a="1"/>
  <c r="R77" i="18" s="1"/>
  <c r="N60" i="18" a="1"/>
  <c r="N60" i="18" s="1"/>
  <c r="R17" i="18" a="1"/>
  <c r="R17" i="18" s="1"/>
  <c r="S17" i="18" a="1"/>
  <c r="S17" i="18" s="1"/>
  <c r="Q77" i="18" a="1"/>
  <c r="Q77" i="18" s="1"/>
  <c r="R4" i="14" a="1"/>
  <c r="R4" i="14" s="1"/>
  <c r="D66" i="18" a="1"/>
  <c r="D66" i="18" s="1"/>
  <c r="L27" i="18" a="1"/>
  <c r="L27" i="18" s="1"/>
  <c r="M80" i="18" a="1"/>
  <c r="M80" i="18" s="1"/>
  <c r="I38" i="18" a="1"/>
  <c r="I38" i="18" s="1"/>
  <c r="M60" i="18" a="1"/>
  <c r="M60" i="18" s="1"/>
  <c r="F17" i="18" a="1"/>
  <c r="F17" i="18" s="1"/>
  <c r="K4" i="14" a="1"/>
  <c r="K4" i="14" s="1"/>
  <c r="G80" i="18" a="1"/>
  <c r="G80" i="18" s="1"/>
  <c r="T74" i="18" a="1"/>
  <c r="T74" i="18" s="1"/>
  <c r="R40" i="18" a="1"/>
  <c r="R40" i="18" s="1"/>
  <c r="L15" i="18" a="1"/>
  <c r="L15" i="18" s="1"/>
  <c r="T18" i="18" a="1"/>
  <c r="T18" i="18" s="1"/>
  <c r="E4" i="14" a="1"/>
  <c r="E4" i="14" s="1"/>
  <c r="K34" i="18" a="1"/>
  <c r="K34" i="18" s="1"/>
  <c r="H60" i="18" a="1"/>
  <c r="H60" i="18" s="1"/>
  <c r="L26" i="18" a="1"/>
  <c r="L26" i="18" s="1"/>
  <c r="G60" i="18" a="1"/>
  <c r="G60" i="18" s="1"/>
  <c r="P76" i="18" a="1"/>
  <c r="P76" i="18" s="1"/>
  <c r="P78" i="18" a="1"/>
  <c r="P78" i="18" s="1"/>
  <c r="K20" i="18" a="1"/>
  <c r="K20" i="18" s="1"/>
  <c r="E15" i="18" a="1"/>
  <c r="E15" i="18" s="1"/>
  <c r="I15" i="18" a="1"/>
  <c r="I15" i="18" s="1"/>
  <c r="N20" i="18" a="1"/>
  <c r="N20" i="18" s="1"/>
  <c r="F27" i="18" a="1"/>
  <c r="F27" i="18" s="1"/>
  <c r="M5" i="14" a="1"/>
  <c r="M5" i="14" s="1"/>
  <c r="I12" i="18" a="1"/>
  <c r="I12" i="18" s="1"/>
  <c r="N80" i="18" a="1"/>
  <c r="N80" i="18" s="1"/>
  <c r="T20" i="18" a="1"/>
  <c r="T20" i="18" s="1"/>
  <c r="I20" i="14" a="1"/>
  <c r="I20" i="14" s="1"/>
  <c r="I80" i="18" a="1"/>
  <c r="I80" i="18" s="1"/>
  <c r="P6" i="18" a="1"/>
  <c r="P6" i="18" s="1"/>
  <c r="J4" i="14" a="1"/>
  <c r="J4" i="14" s="1"/>
  <c r="L46" i="18" a="1"/>
  <c r="L46" i="18" s="1"/>
  <c r="R12" i="18" a="1"/>
  <c r="R12" i="18" s="1"/>
  <c r="J74" i="18" a="1"/>
  <c r="J74" i="18" s="1"/>
  <c r="M35" i="18" a="1"/>
  <c r="M35" i="18" s="1"/>
  <c r="F26" i="18" a="1"/>
  <c r="F26" i="18" s="1"/>
  <c r="K80" i="18" a="1"/>
  <c r="K80" i="18" s="1"/>
  <c r="O46" i="18" a="1"/>
  <c r="O46" i="18" s="1"/>
  <c r="G40" i="18" a="1"/>
  <c r="G40" i="18" s="1"/>
  <c r="F16" i="18" a="1"/>
  <c r="F16" i="18" s="1"/>
  <c r="G74" i="18" a="1"/>
  <c r="G74" i="18" s="1"/>
  <c r="D67" i="18" a="1"/>
  <c r="D67" i="18" s="1"/>
  <c r="T40" i="18" a="1"/>
  <c r="T40" i="18" s="1"/>
  <c r="K37" i="18" a="1"/>
  <c r="K37" i="18" s="1"/>
  <c r="K6" i="18" a="1"/>
  <c r="K6" i="18" s="1"/>
  <c r="P46" i="18" a="1"/>
  <c r="P46" i="18" s="1"/>
  <c r="I57" i="18" a="1"/>
  <c r="I57" i="18" s="1"/>
  <c r="N72" i="18" a="1"/>
  <c r="N72" i="18" s="1"/>
  <c r="K76" i="18" a="1"/>
  <c r="K76" i="18" s="1"/>
  <c r="T5" i="13" a="1"/>
  <c r="T5" i="13" s="1"/>
  <c r="O76" i="18" a="1"/>
  <c r="O76" i="18" s="1"/>
  <c r="I37" i="18" a="1"/>
  <c r="I37" i="18" s="1"/>
  <c r="M12" i="18" a="1"/>
  <c r="M12" i="18" s="1"/>
  <c r="S4" i="13" a="1"/>
  <c r="S4" i="13" s="1"/>
  <c r="F58" i="18" a="1"/>
  <c r="F58" i="18" s="1"/>
  <c r="R76" i="18" a="1"/>
  <c r="R76" i="18" s="1"/>
  <c r="R4" i="15" a="1"/>
  <c r="R4" i="15" s="1"/>
  <c r="R56" i="18" a="1"/>
  <c r="R56" i="18" s="1"/>
  <c r="J20" i="14" a="1"/>
  <c r="J20" i="14" s="1"/>
  <c r="C78" i="18" a="1"/>
  <c r="C78" i="18" s="1"/>
  <c r="C8" i="16" a="1"/>
  <c r="C8" i="16" s="1"/>
  <c r="C15" i="16" s="1"/>
  <c r="N20" i="9" a="1"/>
  <c r="N20" i="9" s="1"/>
  <c r="B20" i="18" a="1"/>
  <c r="B20" i="18" s="1"/>
  <c r="B21" i="10" a="1"/>
  <c r="B21" i="10" s="1"/>
  <c r="M68" i="18" a="1"/>
  <c r="M68" i="18" s="1"/>
  <c r="M8" i="11" a="1"/>
  <c r="M8" i="11" s="1"/>
  <c r="O55" i="18" a="1"/>
  <c r="O55" i="18" s="1"/>
  <c r="P20" i="15" a="1"/>
  <c r="P20" i="15" s="1"/>
  <c r="G17" i="18" a="1"/>
  <c r="G17" i="18" s="1"/>
  <c r="M58" i="18" a="1"/>
  <c r="M58" i="18" s="1"/>
  <c r="G28" i="18" a="1"/>
  <c r="G28" i="18" s="1"/>
  <c r="G6" i="11" a="1"/>
  <c r="G6" i="11" s="1"/>
  <c r="C69" i="18" a="1"/>
  <c r="C69" i="18" s="1"/>
  <c r="C24" i="11" a="1"/>
  <c r="C24" i="11" s="1"/>
  <c r="M9" i="18" a="1"/>
  <c r="M9" i="18" s="1"/>
  <c r="M21" i="11" a="1"/>
  <c r="M21" i="11" s="1"/>
  <c r="T68" i="18" a="1"/>
  <c r="T68" i="18" s="1"/>
  <c r="T8" i="11" a="1"/>
  <c r="T8" i="11" s="1"/>
  <c r="O36" i="9" a="1"/>
  <c r="O36" i="9" s="1"/>
  <c r="C46" i="18" a="1"/>
  <c r="C46" i="18" s="1"/>
  <c r="C23" i="9" a="1"/>
  <c r="C23" i="9" s="1"/>
  <c r="B9" i="18" a="1"/>
  <c r="B9" i="18" s="1"/>
  <c r="B21" i="11" a="1"/>
  <c r="B21" i="11" s="1"/>
  <c r="B28" i="11" s="1"/>
  <c r="R8" i="18" a="1"/>
  <c r="R8" i="18" s="1"/>
  <c r="R5" i="11" a="1"/>
  <c r="R5" i="11" s="1"/>
  <c r="S4" i="15" a="1"/>
  <c r="S4" i="15" s="1"/>
  <c r="S56" i="18" a="1"/>
  <c r="S56" i="18" s="1"/>
  <c r="E20" i="9" a="1"/>
  <c r="E20" i="9" s="1"/>
  <c r="J38" i="18" a="1"/>
  <c r="J38" i="18" s="1"/>
  <c r="E35" i="18" a="1"/>
  <c r="E35" i="18" s="1"/>
  <c r="J20" i="15" a="1"/>
  <c r="J20" i="15" s="1"/>
  <c r="N36" i="9" a="1"/>
  <c r="N36" i="9" s="1"/>
  <c r="C66" i="18" a="1"/>
  <c r="C66" i="18" s="1"/>
  <c r="C24" i="9" a="1"/>
  <c r="C24" i="9" s="1"/>
  <c r="O52" i="18" a="1"/>
  <c r="O52" i="18" s="1"/>
  <c r="Q4" i="15" a="1"/>
  <c r="Q4" i="15" s="1"/>
  <c r="Q56" i="18" a="1"/>
  <c r="Q56" i="18" s="1"/>
  <c r="G67" i="18" a="1"/>
  <c r="G67" i="18" s="1"/>
  <c r="L49" i="18" a="1"/>
  <c r="L49" i="18" s="1"/>
  <c r="L23" i="11" a="1"/>
  <c r="L23" i="11" s="1"/>
  <c r="J22" i="14" a="1"/>
  <c r="J22" i="14" s="1"/>
  <c r="L24" i="15" a="1"/>
  <c r="L24" i="15" s="1"/>
  <c r="B55" i="18" a="1"/>
  <c r="B55" i="18" s="1"/>
  <c r="B23" i="14" a="1"/>
  <c r="B23" i="14" s="1"/>
  <c r="N37" i="18" a="1"/>
  <c r="N37" i="18" s="1"/>
  <c r="K58" i="18" a="1"/>
  <c r="K58" i="18" s="1"/>
  <c r="H21" i="10" a="1"/>
  <c r="H21" i="10" s="1"/>
  <c r="N21" i="9" a="1"/>
  <c r="N21" i="9" s="1"/>
  <c r="J52" i="18" a="1"/>
  <c r="J52" i="18" s="1"/>
  <c r="I7" i="14" a="1"/>
  <c r="I7" i="14" s="1"/>
  <c r="O8" i="15" a="1"/>
  <c r="O8" i="15" s="1"/>
  <c r="F69" i="18" a="1"/>
  <c r="F69" i="18" s="1"/>
  <c r="F24" i="11" a="1"/>
  <c r="F24" i="11" s="1"/>
  <c r="G5" i="15" a="1"/>
  <c r="G5" i="15" s="1"/>
  <c r="Q8" i="18" a="1"/>
  <c r="Q8" i="18" s="1"/>
  <c r="Q5" i="11" a="1"/>
  <c r="Q5" i="11" s="1"/>
  <c r="R20" i="9" a="1"/>
  <c r="R20" i="9" s="1"/>
  <c r="R74" i="18" a="1"/>
  <c r="R74" i="18" s="1"/>
  <c r="J12" i="18" a="1"/>
  <c r="J12" i="18" s="1"/>
  <c r="K55" i="18" a="1"/>
  <c r="K55" i="18" s="1"/>
  <c r="T26" i="18" a="1"/>
  <c r="T26" i="18" s="1"/>
  <c r="I9" i="18" a="1"/>
  <c r="I9" i="18" s="1"/>
  <c r="I21" i="11" a="1"/>
  <c r="I21" i="11" s="1"/>
  <c r="Q14" i="18" a="1"/>
  <c r="Q14" i="18" s="1"/>
  <c r="G20" i="9" a="1"/>
  <c r="G20" i="9" s="1"/>
  <c r="L58" i="18" a="1"/>
  <c r="L58" i="18" s="1"/>
  <c r="M4" i="13" a="1"/>
  <c r="M4" i="13" s="1"/>
  <c r="M32" i="18" a="1"/>
  <c r="M32" i="18" s="1"/>
  <c r="C38" i="18" a="1"/>
  <c r="C38" i="18" s="1"/>
  <c r="C6" i="16" a="1"/>
  <c r="C6" i="16" s="1"/>
  <c r="C13" i="16" s="1"/>
  <c r="E69" i="18" a="1"/>
  <c r="E69" i="18" s="1"/>
  <c r="E24" i="11" a="1"/>
  <c r="E24" i="11" s="1"/>
  <c r="R54" i="18" a="1"/>
  <c r="R54" i="18" s="1"/>
  <c r="F20" i="9" a="1"/>
  <c r="F20" i="9" s="1"/>
  <c r="C7" i="18" a="1"/>
  <c r="C7" i="18" s="1"/>
  <c r="C37" i="9" a="1"/>
  <c r="C37" i="9" s="1"/>
  <c r="R36" i="18" a="1"/>
  <c r="R36" i="18" s="1"/>
  <c r="G57" i="18" a="1"/>
  <c r="G57" i="18" s="1"/>
  <c r="R49" i="18" a="1"/>
  <c r="R49" i="18" s="1"/>
  <c r="R23" i="11" a="1"/>
  <c r="R23" i="11" s="1"/>
  <c r="H14" i="18" a="1"/>
  <c r="H14" i="18" s="1"/>
  <c r="H18" i="18" a="1"/>
  <c r="H18" i="18" s="1"/>
  <c r="F55" i="18" a="1"/>
  <c r="F55" i="18" s="1"/>
  <c r="K78" i="18" a="1"/>
  <c r="K78" i="18" s="1"/>
  <c r="I49" i="18" a="1"/>
  <c r="I49" i="18" s="1"/>
  <c r="I23" i="11" a="1"/>
  <c r="I23" i="11" s="1"/>
  <c r="M69" i="18" a="1"/>
  <c r="M69" i="18" s="1"/>
  <c r="M24" i="11" a="1"/>
  <c r="M24" i="11" s="1"/>
  <c r="F8" i="18" a="1"/>
  <c r="F8" i="18" s="1"/>
  <c r="F5" i="11" a="1"/>
  <c r="F5" i="11" s="1"/>
  <c r="H20" i="15" a="1"/>
  <c r="H20" i="15" s="1"/>
  <c r="S69" i="18" a="1"/>
  <c r="S69" i="18" s="1"/>
  <c r="S24" i="11" a="1"/>
  <c r="S24" i="11" s="1"/>
  <c r="J67" i="18" a="1"/>
  <c r="J67" i="18" s="1"/>
  <c r="S29" i="18" a="1"/>
  <c r="S29" i="18" s="1"/>
  <c r="S22" i="11" a="1"/>
  <c r="S22" i="11" s="1"/>
  <c r="I4" i="15" a="1"/>
  <c r="I4" i="15" s="1"/>
  <c r="I56" i="18" a="1"/>
  <c r="I56" i="18" s="1"/>
  <c r="I60" i="18" a="1"/>
  <c r="I60" i="18" s="1"/>
  <c r="E52" i="18" a="1"/>
  <c r="E52" i="18" s="1"/>
  <c r="O47" i="18" a="1"/>
  <c r="O47" i="18" s="1"/>
  <c r="S68" i="18" a="1"/>
  <c r="S68" i="18" s="1"/>
  <c r="S8" i="11" a="1"/>
  <c r="S8" i="11" s="1"/>
  <c r="C16" i="18" a="1"/>
  <c r="C16" i="18" s="1"/>
  <c r="C5" i="15" a="1"/>
  <c r="C5" i="15" s="1"/>
  <c r="C12" i="15" s="1"/>
  <c r="T38" i="18" a="1"/>
  <c r="T38" i="18" s="1"/>
  <c r="J75" i="18" a="1"/>
  <c r="J75" i="18" s="1"/>
  <c r="B78" i="18" a="1"/>
  <c r="B78" i="18" s="1"/>
  <c r="B8" i="16" a="1"/>
  <c r="B8" i="16" s="1"/>
  <c r="B15" i="16" s="1"/>
  <c r="P36" i="18" a="1"/>
  <c r="P36" i="18" s="1"/>
  <c r="L48" i="18" a="1"/>
  <c r="L48" i="18" s="1"/>
  <c r="L7" i="11" a="1"/>
  <c r="L7" i="11" s="1"/>
  <c r="J40" i="18" a="1"/>
  <c r="J40" i="18" s="1"/>
  <c r="O36" i="18" a="1"/>
  <c r="O36" i="18" s="1"/>
  <c r="Q48" i="18" a="1"/>
  <c r="Q48" i="18" s="1"/>
  <c r="Q7" i="11" a="1"/>
  <c r="Q7" i="11" s="1"/>
  <c r="E6" i="18" a="1"/>
  <c r="E6" i="18" s="1"/>
  <c r="Q60" i="18" a="1"/>
  <c r="Q60" i="18" s="1"/>
  <c r="O72" i="18" a="1"/>
  <c r="O72" i="18" s="1"/>
  <c r="S80" i="18" a="1"/>
  <c r="S80" i="18" s="1"/>
  <c r="E18" i="18" a="1"/>
  <c r="E18" i="18" s="1"/>
  <c r="R29" i="18" a="1"/>
  <c r="R29" i="18" s="1"/>
  <c r="R22" i="11" a="1"/>
  <c r="R22" i="11" s="1"/>
  <c r="C29" i="18" a="1"/>
  <c r="C29" i="18" s="1"/>
  <c r="C22" i="11" a="1"/>
  <c r="C22" i="11" s="1"/>
  <c r="C29" i="11" s="1"/>
  <c r="S52" i="18" a="1"/>
  <c r="S52" i="18" s="1"/>
  <c r="S16" i="18" a="1"/>
  <c r="S16" i="18" s="1"/>
  <c r="M29" i="18" a="1"/>
  <c r="M29" i="18" s="1"/>
  <c r="M22" i="11" a="1"/>
  <c r="M22" i="11" s="1"/>
  <c r="O16" i="18" a="1"/>
  <c r="O16" i="18" s="1"/>
  <c r="S46" i="18" a="1"/>
  <c r="S46" i="18" s="1"/>
  <c r="D4" i="15" a="1"/>
  <c r="D4" i="15" s="1"/>
  <c r="D56" i="18" a="1"/>
  <c r="D56" i="18" s="1"/>
  <c r="G12" i="18" a="1"/>
  <c r="G12" i="18" s="1"/>
  <c r="N20" i="14" a="1"/>
  <c r="N20" i="14" s="1"/>
  <c r="O20" i="9" a="1"/>
  <c r="O20" i="9" s="1"/>
  <c r="F4" i="15" a="1"/>
  <c r="F4" i="15" s="1"/>
  <c r="F56" i="18" a="1"/>
  <c r="F56" i="18" s="1"/>
  <c r="M46" i="18" a="1"/>
  <c r="M46" i="18" s="1"/>
  <c r="J7" i="18" a="1"/>
  <c r="J7" i="18" s="1"/>
  <c r="O58" i="18" a="1"/>
  <c r="O58" i="18" s="1"/>
  <c r="H27" i="18" a="1"/>
  <c r="H27" i="18" s="1"/>
  <c r="L6" i="18" a="1"/>
  <c r="L6" i="18" s="1"/>
  <c r="B15" i="18" a="1"/>
  <c r="B15" i="18" s="1"/>
  <c r="B21" i="14" a="1"/>
  <c r="B21" i="14" s="1"/>
  <c r="B60" i="18" a="1"/>
  <c r="B60" i="18" s="1"/>
  <c r="B23" i="10" a="1"/>
  <c r="B23" i="10" s="1"/>
  <c r="H35" i="18" a="1"/>
  <c r="H35" i="18" s="1"/>
  <c r="G55" i="18" a="1"/>
  <c r="G55" i="18" s="1"/>
  <c r="M76" i="18" a="1"/>
  <c r="M76" i="18" s="1"/>
  <c r="T24" i="10" a="1"/>
  <c r="T24" i="10" s="1"/>
  <c r="F22" i="9" a="1"/>
  <c r="F22" i="9" s="1"/>
  <c r="I67" i="18" a="1"/>
  <c r="I67" i="18" s="1"/>
  <c r="S5" i="16" a="1"/>
  <c r="S5" i="16" s="1"/>
  <c r="K20" i="14" a="1"/>
  <c r="K20" i="14" s="1"/>
  <c r="T39" i="9" a="1"/>
  <c r="T39" i="9" s="1"/>
  <c r="O5" i="14" a="1"/>
  <c r="O5" i="14" s="1"/>
  <c r="F24" i="9" a="1"/>
  <c r="F24" i="9" s="1"/>
  <c r="T24" i="15" a="1"/>
  <c r="T24" i="15" s="1"/>
  <c r="T21" i="10" a="1"/>
  <c r="T21" i="10" s="1"/>
  <c r="Q23" i="15" a="1"/>
  <c r="Q23" i="15" s="1"/>
  <c r="L4" i="13" a="1"/>
  <c r="L4" i="13" s="1"/>
  <c r="L32" i="18" a="1"/>
  <c r="L32" i="18" s="1"/>
  <c r="N6" i="16" a="1"/>
  <c r="N6" i="16" s="1"/>
  <c r="T21" i="14" a="1"/>
  <c r="T21" i="14" s="1"/>
  <c r="L22" i="14" a="1"/>
  <c r="L22" i="14" s="1"/>
  <c r="Q69" i="18" a="1"/>
  <c r="Q69" i="18" s="1"/>
  <c r="Q24" i="11" a="1"/>
  <c r="Q24" i="11" s="1"/>
  <c r="S22" i="10" a="1"/>
  <c r="S22" i="10" s="1"/>
  <c r="G77" i="18" a="1"/>
  <c r="G77" i="18" s="1"/>
  <c r="E20" i="18" a="1"/>
  <c r="E20" i="18" s="1"/>
  <c r="R23" i="15" a="1"/>
  <c r="R23" i="15" s="1"/>
  <c r="F39" i="9" a="1"/>
  <c r="F39" i="9" s="1"/>
  <c r="F8" i="15" a="1"/>
  <c r="F8" i="15" s="1"/>
  <c r="P20" i="14" a="1"/>
  <c r="P20" i="14" s="1"/>
  <c r="O69" i="18" a="1"/>
  <c r="O69" i="18" s="1"/>
  <c r="O24" i="11" a="1"/>
  <c r="O24" i="11" s="1"/>
  <c r="L14" i="18" a="1"/>
  <c r="L14" i="18" s="1"/>
  <c r="H55" i="18" a="1"/>
  <c r="H55" i="18" s="1"/>
  <c r="G20" i="14" a="1"/>
  <c r="G20" i="14" s="1"/>
  <c r="T66" i="18" a="1"/>
  <c r="T66" i="18" s="1"/>
  <c r="Q54" i="18" a="1"/>
  <c r="Q54" i="18" s="1"/>
  <c r="M20" i="15" a="1"/>
  <c r="M20" i="15" s="1"/>
  <c r="I47" i="18" a="1"/>
  <c r="I47" i="18" s="1"/>
  <c r="I72" i="18" a="1"/>
  <c r="I72" i="18" s="1"/>
  <c r="I20" i="18" a="1"/>
  <c r="I20" i="18" s="1"/>
  <c r="T58" i="18" a="1"/>
  <c r="T58" i="18" s="1"/>
  <c r="S55" i="18" a="1"/>
  <c r="S55" i="18" s="1"/>
  <c r="J72" i="18" a="1"/>
  <c r="J72" i="18" s="1"/>
  <c r="C77" i="18" a="1"/>
  <c r="C77" i="18" s="1"/>
  <c r="C24" i="15" a="1"/>
  <c r="C24" i="15" s="1"/>
  <c r="N55" i="18" a="1"/>
  <c r="N55" i="18" s="1"/>
  <c r="S58" i="18" a="1"/>
  <c r="S58" i="18" s="1"/>
  <c r="C48" i="18" a="1"/>
  <c r="C48" i="18" s="1"/>
  <c r="C7" i="11" a="1"/>
  <c r="C7" i="11" s="1"/>
  <c r="C14" i="11" s="1"/>
  <c r="R4" i="13" a="1"/>
  <c r="R4" i="13" s="1"/>
  <c r="R32" i="18" a="1"/>
  <c r="R32" i="18" s="1"/>
  <c r="L76" i="18" a="1"/>
  <c r="L76" i="18" s="1"/>
  <c r="G47" i="18" a="1"/>
  <c r="G47" i="18" s="1"/>
  <c r="K68" i="18" a="1"/>
  <c r="K68" i="18" s="1"/>
  <c r="K8" i="11" a="1"/>
  <c r="K8" i="11" s="1"/>
  <c r="G18" i="18" a="1"/>
  <c r="G18" i="18" s="1"/>
  <c r="H9" i="18" a="1"/>
  <c r="H9" i="18" s="1"/>
  <c r="H21" i="11" a="1"/>
  <c r="H21" i="11" s="1"/>
  <c r="J18" i="18" a="1"/>
  <c r="J18" i="18" s="1"/>
  <c r="L29" i="18" a="1"/>
  <c r="L29" i="18" s="1"/>
  <c r="L22" i="11" a="1"/>
  <c r="L22" i="11" s="1"/>
  <c r="C75" i="18" a="1"/>
  <c r="C75" i="18" s="1"/>
  <c r="C24" i="14" a="1"/>
  <c r="C24" i="14" s="1"/>
  <c r="C31" i="14" s="1"/>
  <c r="J80" i="18" a="1"/>
  <c r="J80" i="18" s="1"/>
  <c r="Q75" i="18" a="1"/>
  <c r="Q75" i="18" s="1"/>
  <c r="G36" i="9" a="1"/>
  <c r="G36" i="9" s="1"/>
  <c r="M28" i="18" a="1"/>
  <c r="M28" i="18" s="1"/>
  <c r="M6" i="11" a="1"/>
  <c r="M6" i="11" s="1"/>
  <c r="F28" i="18" a="1"/>
  <c r="F28" i="18" s="1"/>
  <c r="F6" i="11" a="1"/>
  <c r="F6" i="11" s="1"/>
  <c r="O12" i="18" a="1"/>
  <c r="O12" i="18" s="1"/>
  <c r="C28" i="18" a="1"/>
  <c r="C28" i="18" s="1"/>
  <c r="C6" i="11" a="1"/>
  <c r="C6" i="11" s="1"/>
  <c r="C13" i="11" s="1"/>
  <c r="C11" i="13"/>
  <c r="K36" i="9" a="1"/>
  <c r="K36" i="9" s="1"/>
  <c r="L9" i="18" a="1"/>
  <c r="L9" i="18" s="1"/>
  <c r="L21" i="11" a="1"/>
  <c r="L21" i="11" s="1"/>
  <c r="D78" i="18" a="1"/>
  <c r="D78" i="18" s="1"/>
  <c r="J76" i="18" a="1"/>
  <c r="J76" i="18" s="1"/>
  <c r="N78" i="18" a="1"/>
  <c r="N78" i="18" s="1"/>
  <c r="C40" i="18" a="1"/>
  <c r="C40" i="18" s="1"/>
  <c r="C22" i="10" a="1"/>
  <c r="C22" i="10" s="1"/>
  <c r="N4" i="15" a="1"/>
  <c r="N4" i="15" s="1"/>
  <c r="N56" i="18" a="1"/>
  <c r="N56" i="18" s="1"/>
  <c r="J14" i="18" a="1"/>
  <c r="J14" i="18" s="1"/>
  <c r="Q35" i="18" a="1"/>
  <c r="Q35" i="18" s="1"/>
  <c r="B76" i="18" a="1"/>
  <c r="B76" i="18" s="1"/>
  <c r="B8" i="15" a="1"/>
  <c r="B8" i="15" s="1"/>
  <c r="N17" i="18" a="1"/>
  <c r="N17" i="18" s="1"/>
  <c r="O4" i="13" a="1"/>
  <c r="O4" i="13" s="1"/>
  <c r="O32" i="18" a="1"/>
  <c r="O32" i="18" s="1"/>
  <c r="Q20" i="15" a="1"/>
  <c r="Q20" i="15" s="1"/>
  <c r="T9" i="18" a="1"/>
  <c r="T9" i="18" s="1"/>
  <c r="T21" i="11" a="1"/>
  <c r="T21" i="11" s="1"/>
  <c r="E8" i="18" a="1"/>
  <c r="E8" i="18" s="1"/>
  <c r="E5" i="11" a="1"/>
  <c r="E5" i="11" s="1"/>
  <c r="C32" i="18" a="1"/>
  <c r="C32" i="18" s="1"/>
  <c r="C6" i="13" a="1"/>
  <c r="C6" i="13" s="1"/>
  <c r="C13" i="13" s="1"/>
  <c r="P16" i="18" a="1"/>
  <c r="P16" i="18" s="1"/>
  <c r="E26" i="18" a="1"/>
  <c r="E26" i="18" s="1"/>
  <c r="P69" i="18" a="1"/>
  <c r="P69" i="18" s="1"/>
  <c r="P24" i="11" a="1"/>
  <c r="P24" i="11" s="1"/>
  <c r="I77" i="18" a="1"/>
  <c r="I77" i="18" s="1"/>
  <c r="P49" i="18" a="1"/>
  <c r="P49" i="18" s="1"/>
  <c r="P23" i="11" a="1"/>
  <c r="P23" i="11" s="1"/>
  <c r="C55" i="18" a="1"/>
  <c r="C55" i="18" s="1"/>
  <c r="C23" i="14" a="1"/>
  <c r="C23" i="14" s="1"/>
  <c r="C30" i="14" s="1"/>
  <c r="I4" i="13" a="1"/>
  <c r="I4" i="13" s="1"/>
  <c r="I32" i="18" a="1"/>
  <c r="I32" i="18" s="1"/>
  <c r="T6" i="18" a="1"/>
  <c r="T6" i="18" s="1"/>
  <c r="P4" i="15" a="1"/>
  <c r="P4" i="15" s="1"/>
  <c r="P56" i="18" a="1"/>
  <c r="P56" i="18" s="1"/>
  <c r="G29" i="18" a="1"/>
  <c r="G29" i="18" s="1"/>
  <c r="G22" i="11" a="1"/>
  <c r="G22" i="11" s="1"/>
  <c r="P4" i="14" a="1"/>
  <c r="P4" i="14" s="1"/>
  <c r="P27" i="18" a="1"/>
  <c r="P27" i="18" s="1"/>
  <c r="J29" i="18" a="1"/>
  <c r="J29" i="18" s="1"/>
  <c r="J22" i="11" a="1"/>
  <c r="J22" i="11" s="1"/>
  <c r="N46" i="18" a="1"/>
  <c r="N46" i="18" s="1"/>
  <c r="Q15" i="18" a="1"/>
  <c r="Q15" i="18" s="1"/>
  <c r="B16" i="18" a="1"/>
  <c r="B16" i="18" s="1"/>
  <c r="B5" i="15" a="1"/>
  <c r="B5" i="15" s="1"/>
  <c r="B12" i="15" s="1"/>
  <c r="T55" i="18" a="1"/>
  <c r="T55" i="18" s="1"/>
  <c r="R60" i="18" a="1"/>
  <c r="R60" i="18" s="1"/>
  <c r="M55" i="18" a="1"/>
  <c r="M55" i="18" s="1"/>
  <c r="L36" i="9" a="1"/>
  <c r="L36" i="9" s="1"/>
  <c r="O67" i="18" a="1"/>
  <c r="O67" i="18" s="1"/>
  <c r="H38" i="18" a="1"/>
  <c r="H38" i="18" s="1"/>
  <c r="K77" i="18" a="1"/>
  <c r="K77" i="18" s="1"/>
  <c r="H68" i="18" a="1"/>
  <c r="H68" i="18" s="1"/>
  <c r="H8" i="11" a="1"/>
  <c r="H8" i="11" s="1"/>
  <c r="G8" i="18" a="1"/>
  <c r="G8" i="18" s="1"/>
  <c r="G5" i="11" a="1"/>
  <c r="G5" i="11" s="1"/>
  <c r="J27" i="18" a="1"/>
  <c r="J27" i="18" s="1"/>
  <c r="M15" i="18" a="1"/>
  <c r="M15" i="18" s="1"/>
  <c r="T23" i="15" a="1"/>
  <c r="T23" i="15" s="1"/>
  <c r="D46" i="18" a="1"/>
  <c r="D46" i="18" s="1"/>
  <c r="L22" i="9" a="1"/>
  <c r="L22" i="9" s="1"/>
  <c r="N39" i="9" a="1"/>
  <c r="N39" i="9" s="1"/>
  <c r="K39" i="9" a="1"/>
  <c r="K39" i="9" s="1"/>
  <c r="I21" i="9" a="1"/>
  <c r="I21" i="9" s="1"/>
  <c r="S5" i="15" a="1"/>
  <c r="S5" i="15" s="1"/>
  <c r="D23" i="9" a="1"/>
  <c r="D23" i="9" s="1"/>
  <c r="M8" i="16" a="1"/>
  <c r="M8" i="16" s="1"/>
  <c r="G69" i="18" a="1"/>
  <c r="G69" i="18" s="1"/>
  <c r="G24" i="11" a="1"/>
  <c r="G24" i="11" s="1"/>
  <c r="I40" i="18" a="1"/>
  <c r="I40" i="18" s="1"/>
  <c r="J20" i="18" a="1"/>
  <c r="J20" i="18" s="1"/>
  <c r="S78" i="18" a="1"/>
  <c r="S78" i="18" s="1"/>
  <c r="F9" i="18" a="1"/>
  <c r="F9" i="18" s="1"/>
  <c r="G49" i="18" a="1"/>
  <c r="G49" i="18" s="1"/>
  <c r="I28" i="18" a="1"/>
  <c r="I28" i="18" s="1"/>
  <c r="Q26" i="18" a="1"/>
  <c r="Q26" i="18" s="1"/>
  <c r="S8" i="18" a="1"/>
  <c r="S8" i="18" s="1"/>
  <c r="P68" i="18" a="1"/>
  <c r="P68" i="18" s="1"/>
  <c r="P8" i="11" a="1"/>
  <c r="P8" i="11" s="1"/>
  <c r="Q29" i="18" a="1"/>
  <c r="Q29" i="18" s="1"/>
  <c r="Q22" i="11" a="1"/>
  <c r="Q22" i="11" s="1"/>
  <c r="E48" i="18" a="1"/>
  <c r="E48" i="18" s="1"/>
  <c r="E7" i="11" a="1"/>
  <c r="E7" i="11" s="1"/>
  <c r="P72" i="18" a="1"/>
  <c r="P72" i="18" s="1"/>
  <c r="B38" i="18" a="1"/>
  <c r="B38" i="18" s="1"/>
  <c r="B6" i="16" a="1"/>
  <c r="B6" i="16" s="1"/>
  <c r="B13" i="16" s="1"/>
  <c r="K48" i="18" a="1"/>
  <c r="K48" i="18" s="1"/>
  <c r="K7" i="11" a="1"/>
  <c r="K7" i="11" s="1"/>
  <c r="F36" i="9" a="1"/>
  <c r="F36" i="9" s="1"/>
  <c r="J48" i="18" a="1"/>
  <c r="J48" i="18" s="1"/>
  <c r="J7" i="11" a="1"/>
  <c r="J7" i="11" s="1"/>
  <c r="F49" i="18" a="1"/>
  <c r="F49" i="18" s="1"/>
  <c r="F23" i="11" a="1"/>
  <c r="F23" i="11" s="1"/>
  <c r="H58" i="18" a="1"/>
  <c r="H58" i="18" s="1"/>
  <c r="I58" i="18" a="1"/>
  <c r="I58" i="18" s="1"/>
  <c r="S28" i="18" a="1"/>
  <c r="S28" i="18" s="1"/>
  <c r="S6" i="11" a="1"/>
  <c r="S6" i="11" s="1"/>
  <c r="J47" i="18" a="1"/>
  <c r="J47" i="18" s="1"/>
  <c r="D20" i="14" a="1"/>
  <c r="D20" i="14" s="1"/>
  <c r="C11" i="15"/>
  <c r="J36" i="9" a="1"/>
  <c r="J36" i="9" s="1"/>
  <c r="S9" i="18" a="1"/>
  <c r="S9" i="18" s="1"/>
  <c r="S21" i="11" a="1"/>
  <c r="S21" i="11" s="1"/>
  <c r="C27" i="18" a="1"/>
  <c r="C27" i="18" s="1"/>
  <c r="C38" i="9" a="1"/>
  <c r="C38" i="9" s="1"/>
  <c r="I69" i="18" a="1"/>
  <c r="I69" i="18" s="1"/>
  <c r="I24" i="11" a="1"/>
  <c r="I24" i="11" s="1"/>
  <c r="R58" i="18" a="1"/>
  <c r="R58" i="18" s="1"/>
  <c r="I52" i="18" a="1"/>
  <c r="I52" i="18" s="1"/>
  <c r="C47" i="18" a="1"/>
  <c r="C47" i="18" s="1"/>
  <c r="C39" i="9" a="1"/>
  <c r="C39" i="9" s="1"/>
  <c r="E9" i="18" a="1"/>
  <c r="E9" i="18" s="1"/>
  <c r="E21" i="11" a="1"/>
  <c r="E21" i="11" s="1"/>
  <c r="T14" i="18" a="1"/>
  <c r="T14" i="18" s="1"/>
  <c r="B32" i="18" a="1"/>
  <c r="B32" i="18" s="1"/>
  <c r="B6" i="13" a="1"/>
  <c r="B6" i="13" s="1"/>
  <c r="B13" i="13" s="1"/>
  <c r="P8" i="18" a="1"/>
  <c r="P8" i="18" s="1"/>
  <c r="P5" i="11" a="1"/>
  <c r="P5" i="11" s="1"/>
  <c r="T48" i="18" a="1"/>
  <c r="T48" i="18" s="1"/>
  <c r="T7" i="11" a="1"/>
  <c r="T7" i="11" s="1"/>
  <c r="M4" i="15" a="1"/>
  <c r="M4" i="15" s="1"/>
  <c r="M56" i="18" a="1"/>
  <c r="M56" i="18" s="1"/>
  <c r="B29" i="18" a="1"/>
  <c r="B29" i="18" s="1"/>
  <c r="B22" i="11" a="1"/>
  <c r="B22" i="11" s="1"/>
  <c r="B29" i="11" s="1"/>
  <c r="K4" i="13" a="1"/>
  <c r="K4" i="13" s="1"/>
  <c r="K32" i="18" a="1"/>
  <c r="K32" i="18" s="1"/>
  <c r="K20" i="9" a="1"/>
  <c r="K20" i="9" s="1"/>
  <c r="B11" i="13"/>
  <c r="R36" i="9" a="1"/>
  <c r="R36" i="9" s="1"/>
  <c r="B27" i="18" a="1"/>
  <c r="B27" i="18" s="1"/>
  <c r="B38" i="9" a="1"/>
  <c r="B38" i="9" s="1"/>
  <c r="T20" i="14" a="1"/>
  <c r="T20" i="14" s="1"/>
  <c r="R28" i="18" a="1"/>
  <c r="R28" i="18" s="1"/>
  <c r="R6" i="11" a="1"/>
  <c r="R6" i="11" s="1"/>
  <c r="M6" i="18" a="1"/>
  <c r="M6" i="18" s="1"/>
  <c r="J9" i="18" a="1"/>
  <c r="J9" i="18" s="1"/>
  <c r="J21" i="11" a="1"/>
  <c r="J21" i="11" s="1"/>
  <c r="M52" i="18" a="1"/>
  <c r="M52" i="18" s="1"/>
  <c r="K8" i="18" a="1"/>
  <c r="K8" i="18" s="1"/>
  <c r="K5" i="11" a="1"/>
  <c r="K5" i="11" s="1"/>
  <c r="M40" i="18" a="1"/>
  <c r="M40" i="18" s="1"/>
  <c r="B75" i="18" a="1"/>
  <c r="B75" i="18" s="1"/>
  <c r="B24" i="14" a="1"/>
  <c r="B24" i="14" s="1"/>
  <c r="D77" i="18" a="1"/>
  <c r="D77" i="18" s="1"/>
  <c r="M27" i="18" a="1"/>
  <c r="M27" i="18" s="1"/>
  <c r="H48" i="18" a="1"/>
  <c r="H48" i="18" s="1"/>
  <c r="H7" i="11" a="1"/>
  <c r="H7" i="11" s="1"/>
  <c r="Q9" i="18" a="1"/>
  <c r="Q9" i="18" s="1"/>
  <c r="Q21" i="11" a="1"/>
  <c r="Q21" i="11" s="1"/>
  <c r="E60" i="18" a="1"/>
  <c r="E60" i="18" s="1"/>
  <c r="C9" i="18" a="1"/>
  <c r="C9" i="18" s="1"/>
  <c r="C21" i="11" a="1"/>
  <c r="C21" i="11" s="1"/>
  <c r="C28" i="11" s="1"/>
  <c r="R55" i="18" a="1"/>
  <c r="R55" i="18" s="1"/>
  <c r="H28" i="18" a="1"/>
  <c r="H28" i="18" s="1"/>
  <c r="H6" i="11" a="1"/>
  <c r="H6" i="11" s="1"/>
  <c r="T69" i="18" a="1"/>
  <c r="T69" i="18" s="1"/>
  <c r="T24" i="11" a="1"/>
  <c r="T24" i="11" s="1"/>
  <c r="O60" i="18" a="1"/>
  <c r="O60" i="18" s="1"/>
  <c r="C12" i="14"/>
  <c r="C11" i="14"/>
  <c r="J54" i="18" a="1"/>
  <c r="J54" i="18" s="1"/>
  <c r="F8" i="16" a="1"/>
  <c r="F8" i="16" s="1"/>
  <c r="I22" i="14" a="1"/>
  <c r="I22" i="14" s="1"/>
  <c r="D7" i="15" a="1"/>
  <c r="D7" i="15" s="1"/>
  <c r="G23" i="15" a="1"/>
  <c r="G23" i="15" s="1"/>
  <c r="E40" i="18" a="1"/>
  <c r="E40" i="18" s="1"/>
  <c r="S47" i="18" a="1"/>
  <c r="S47" i="18" s="1"/>
  <c r="N23" i="10" a="1"/>
  <c r="N23" i="10" s="1"/>
  <c r="C20" i="18" a="1"/>
  <c r="C20" i="18" s="1"/>
  <c r="C21" i="10" a="1"/>
  <c r="C21" i="10" s="1"/>
  <c r="F6" i="16" a="1"/>
  <c r="F6" i="16" s="1"/>
  <c r="J38" i="9" a="1"/>
  <c r="J38" i="9" s="1"/>
  <c r="Q49" i="18" a="1"/>
  <c r="Q49" i="18" s="1"/>
  <c r="Q23" i="11" a="1"/>
  <c r="Q23" i="11" s="1"/>
  <c r="D8" i="16" a="1"/>
  <c r="D8" i="16" s="1"/>
  <c r="L8" i="14" a="1"/>
  <c r="L8" i="14" s="1"/>
  <c r="K24" i="14" a="1"/>
  <c r="K24" i="14" s="1"/>
  <c r="M20" i="14" a="1"/>
  <c r="M20" i="14" s="1"/>
  <c r="I7" i="18" a="1"/>
  <c r="I7" i="18" s="1"/>
  <c r="E7" i="18" a="1"/>
  <c r="E7" i="18" s="1"/>
  <c r="E36" i="18" a="1"/>
  <c r="E36" i="18" s="1"/>
  <c r="B66" i="18" a="1"/>
  <c r="B66" i="18" s="1"/>
  <c r="G14" i="18" a="1"/>
  <c r="G14" i="18" s="1"/>
  <c r="O9" i="18" a="1"/>
  <c r="O9" i="18" s="1"/>
  <c r="C14" i="18" a="1"/>
  <c r="C14" i="18" s="1"/>
  <c r="D37" i="18" a="1"/>
  <c r="D37" i="18" s="1"/>
  <c r="Q18" i="18" a="1"/>
  <c r="Q18" i="18" s="1"/>
  <c r="M7" i="18" a="1"/>
  <c r="M7" i="18" s="1"/>
  <c r="R16" i="18" a="1"/>
  <c r="R16" i="18" s="1"/>
  <c r="S36" i="9" a="1"/>
  <c r="S36" i="9" s="1"/>
  <c r="C72" i="18" a="1"/>
  <c r="C72" i="18" s="1"/>
  <c r="C8" i="13" a="1"/>
  <c r="C8" i="13" s="1"/>
  <c r="C15" i="13" s="1"/>
  <c r="P20" i="18" a="1"/>
  <c r="P20" i="18" s="1"/>
  <c r="N4" i="13" a="1"/>
  <c r="N4" i="13" s="1"/>
  <c r="N32" i="18" a="1"/>
  <c r="N32" i="18" s="1"/>
  <c r="K49" i="18" a="1"/>
  <c r="K49" i="18" s="1"/>
  <c r="K23" i="11" a="1"/>
  <c r="K23" i="11" s="1"/>
  <c r="L20" i="14" a="1"/>
  <c r="L20" i="14" s="1"/>
  <c r="C36" i="18" a="1"/>
  <c r="C36" i="18" s="1"/>
  <c r="C6" i="15" a="1"/>
  <c r="C6" i="15" s="1"/>
  <c r="C13" i="15" s="1"/>
  <c r="G35" i="18" a="1"/>
  <c r="G35" i="18" s="1"/>
  <c r="T54" i="18" a="1"/>
  <c r="T54" i="18" s="1"/>
  <c r="I20" i="9" a="1"/>
  <c r="I20" i="9" s="1"/>
  <c r="E55" i="18" a="1"/>
  <c r="E55" i="18" s="1"/>
  <c r="Q52" i="18" a="1"/>
  <c r="Q52" i="18" s="1"/>
  <c r="C8" i="18" a="1"/>
  <c r="C8" i="18" s="1"/>
  <c r="C5" i="11" a="1"/>
  <c r="C5" i="11" s="1"/>
  <c r="C12" i="11" s="1"/>
  <c r="M8" i="18" a="1"/>
  <c r="M8" i="18" s="1"/>
  <c r="M5" i="11" a="1"/>
  <c r="M5" i="11" s="1"/>
  <c r="M16" i="18" a="1"/>
  <c r="M16" i="18" s="1"/>
  <c r="H4" i="15" a="1"/>
  <c r="H4" i="15" s="1"/>
  <c r="H56" i="18" a="1"/>
  <c r="H56" i="18" s="1"/>
  <c r="Q68" i="18" a="1"/>
  <c r="Q68" i="18" s="1"/>
  <c r="Q8" i="11" a="1"/>
  <c r="Q8" i="11" s="1"/>
  <c r="P74" i="18" a="1"/>
  <c r="P74" i="18" s="1"/>
  <c r="H12" i="18" a="1"/>
  <c r="H12" i="18" s="1"/>
  <c r="G15" i="18" a="1"/>
  <c r="G15" i="18" s="1"/>
  <c r="I29" i="18" a="1"/>
  <c r="I29" i="18" s="1"/>
  <c r="I22" i="11" a="1"/>
  <c r="I22" i="11" s="1"/>
  <c r="G37" i="18" a="1"/>
  <c r="G37" i="18" s="1"/>
  <c r="C67" i="18" a="1"/>
  <c r="C67" i="18" s="1"/>
  <c r="C40" i="9" a="1"/>
  <c r="C40" i="9" s="1"/>
  <c r="K26" i="18" a="1"/>
  <c r="K26" i="18" s="1"/>
  <c r="L54" i="18" a="1"/>
  <c r="L54" i="18" s="1"/>
  <c r="O8" i="18" a="1"/>
  <c r="O8" i="18" s="1"/>
  <c r="O5" i="11" a="1"/>
  <c r="O5" i="11" s="1"/>
  <c r="S20" i="9" a="1"/>
  <c r="S20" i="9" s="1"/>
  <c r="L75" i="18" a="1"/>
  <c r="L75" i="18" s="1"/>
  <c r="R20" i="14" a="1"/>
  <c r="R20" i="14" s="1"/>
  <c r="B58" i="18" a="1"/>
  <c r="B58" i="18" s="1"/>
  <c r="B7" i="16" a="1"/>
  <c r="B7" i="16" s="1"/>
  <c r="B14" i="16" s="1"/>
  <c r="D4" i="13" a="1"/>
  <c r="D4" i="13" s="1"/>
  <c r="D32" i="18" a="1"/>
  <c r="D32" i="18" s="1"/>
  <c r="I68" i="18" a="1"/>
  <c r="I68" i="18" s="1"/>
  <c r="I8" i="11" a="1"/>
  <c r="I8" i="11" s="1"/>
  <c r="E68" i="18" a="1"/>
  <c r="E68" i="18" s="1"/>
  <c r="E8" i="11" a="1"/>
  <c r="E8" i="11" s="1"/>
  <c r="E28" i="18" a="1"/>
  <c r="E28" i="18" s="1"/>
  <c r="E6" i="11" a="1"/>
  <c r="E6" i="11" s="1"/>
  <c r="K38" i="18" a="1"/>
  <c r="K38" i="18" s="1"/>
  <c r="D68" i="18" a="1"/>
  <c r="D68" i="18" s="1"/>
  <c r="D8" i="11" a="1"/>
  <c r="D8" i="11" s="1"/>
  <c r="S75" i="18" a="1"/>
  <c r="S75" i="18" s="1"/>
  <c r="C56" i="18" a="1"/>
  <c r="C56" i="18" s="1"/>
  <c r="C7" i="15" a="1"/>
  <c r="C7" i="15" s="1"/>
  <c r="C14" i="15" s="1"/>
  <c r="E46" i="18" a="1"/>
  <c r="E46" i="18" s="1"/>
  <c r="T78" i="18" a="1"/>
  <c r="T78" i="18" s="1"/>
  <c r="K20" i="15" a="1"/>
  <c r="K20" i="15" s="1"/>
  <c r="H4" i="14" a="1"/>
  <c r="H4" i="14" s="1"/>
  <c r="J60" i="18" a="1"/>
  <c r="J60" i="18" s="1"/>
  <c r="Q4" i="14" a="1"/>
  <c r="Q4" i="14" s="1"/>
  <c r="R20" i="18" a="1"/>
  <c r="R20" i="18" s="1"/>
  <c r="J78" i="18" a="1"/>
  <c r="J78" i="18" s="1"/>
  <c r="P48" i="18" a="1"/>
  <c r="P48" i="18" s="1"/>
  <c r="P7" i="11" a="1"/>
  <c r="P7" i="11" s="1"/>
  <c r="C49" i="18" a="1"/>
  <c r="C49" i="18" s="1"/>
  <c r="C23" i="11" a="1"/>
  <c r="C23" i="11" s="1"/>
  <c r="C30" i="11" s="1"/>
  <c r="S35" i="18" a="1"/>
  <c r="S35" i="18" s="1"/>
  <c r="K9" i="18" a="1"/>
  <c r="K9" i="18" s="1"/>
  <c r="K21" i="11" a="1"/>
  <c r="K21" i="11" s="1"/>
  <c r="B6" i="18" a="1"/>
  <c r="B6" i="18" s="1"/>
  <c r="B21" i="9" a="1"/>
  <c r="B21" i="9" s="1"/>
  <c r="P12" i="18" a="1"/>
  <c r="P12" i="18" s="1"/>
  <c r="P28" i="18" a="1"/>
  <c r="P28" i="18" s="1"/>
  <c r="P6" i="11" a="1"/>
  <c r="P6" i="11" s="1"/>
  <c r="D6" i="18" a="1"/>
  <c r="D6" i="18" s="1"/>
  <c r="H20" i="14" a="1"/>
  <c r="H20" i="14" s="1"/>
  <c r="P58" i="18" a="1"/>
  <c r="P58" i="18" s="1"/>
  <c r="H8" i="18" a="1"/>
  <c r="H8" i="18" s="1"/>
  <c r="H5" i="11" a="1"/>
  <c r="H5" i="11" s="1"/>
  <c r="N28" i="18" a="1"/>
  <c r="N28" i="18" s="1"/>
  <c r="N6" i="11" a="1"/>
  <c r="N6" i="11" s="1"/>
  <c r="Q72" i="18" a="1"/>
  <c r="Q72" i="18" s="1"/>
  <c r="K12" i="18" a="1"/>
  <c r="K12" i="18" s="1"/>
  <c r="R46" i="18" a="1"/>
  <c r="R46" i="18" s="1"/>
  <c r="F23" i="14" a="1"/>
  <c r="F23" i="14" s="1"/>
  <c r="N48" i="18" a="1"/>
  <c r="N48" i="18" s="1"/>
  <c r="N7" i="11" a="1"/>
  <c r="N7" i="11" s="1"/>
  <c r="O39" i="9" a="1"/>
  <c r="O39" i="9" s="1"/>
  <c r="N8" i="15" a="1"/>
  <c r="N8" i="15" s="1"/>
  <c r="F20" i="14" a="1"/>
  <c r="F20" i="14" s="1"/>
  <c r="H8" i="15" a="1"/>
  <c r="H8" i="15" s="1"/>
  <c r="H21" i="15" a="1"/>
  <c r="H21" i="15" s="1"/>
  <c r="I6" i="13" a="1"/>
  <c r="I6" i="13" s="1"/>
  <c r="Q24" i="15" a="1"/>
  <c r="Q24" i="15" s="1"/>
  <c r="P18" i="18" a="1"/>
  <c r="P18" i="18" s="1"/>
  <c r="M6" i="13" a="1"/>
  <c r="M6" i="13" s="1"/>
  <c r="I6" i="15" a="1"/>
  <c r="I6" i="15" s="1"/>
  <c r="I38" i="9" a="1"/>
  <c r="I38" i="9" s="1"/>
  <c r="F21" i="14" a="1"/>
  <c r="F21" i="14" s="1"/>
  <c r="E5" i="14" a="1"/>
  <c r="E5" i="14" s="1"/>
  <c r="S48" i="18" a="1"/>
  <c r="S48" i="18" s="1"/>
  <c r="S7" i="11" a="1"/>
  <c r="S7" i="11" s="1"/>
  <c r="D47" i="18" a="1"/>
  <c r="D47" i="18" s="1"/>
  <c r="E27" i="18" a="1"/>
  <c r="E27" i="18" s="1"/>
  <c r="T8" i="18" a="1"/>
  <c r="T8" i="18" s="1"/>
  <c r="H34" i="18" a="1"/>
  <c r="H34" i="18" s="1"/>
  <c r="P47" i="18" a="1"/>
  <c r="P47" i="18" s="1"/>
  <c r="C15" i="18" a="1"/>
  <c r="C15" i="18" s="1"/>
  <c r="C21" i="14" a="1"/>
  <c r="C21" i="14" s="1"/>
  <c r="C28" i="14" s="1"/>
  <c r="E37" i="18" a="1"/>
  <c r="E37" i="18" s="1"/>
  <c r="M67" i="18" a="1"/>
  <c r="M67" i="18" s="1"/>
  <c r="C27" i="14"/>
  <c r="O20" i="14" a="1"/>
  <c r="O20" i="14" s="1"/>
  <c r="R34" i="18" a="1"/>
  <c r="R34" i="18" s="1"/>
  <c r="B47" i="18" a="1"/>
  <c r="B47" i="18" s="1"/>
  <c r="D17" i="18" a="1"/>
  <c r="D17" i="18" s="1"/>
  <c r="H40" i="18" a="1"/>
  <c r="H40" i="18" s="1"/>
  <c r="R68" i="18" a="1"/>
  <c r="R68" i="18" s="1"/>
  <c r="R8" i="11" a="1"/>
  <c r="R8" i="11" s="1"/>
  <c r="O49" i="18" a="1"/>
  <c r="O49" i="18" s="1"/>
  <c r="O23" i="11" a="1"/>
  <c r="O23" i="11" s="1"/>
  <c r="H49" i="18" a="1"/>
  <c r="H49" i="18" s="1"/>
  <c r="H23" i="11" a="1"/>
  <c r="H23" i="11" s="1"/>
  <c r="G4" i="15" a="1"/>
  <c r="G4" i="15" s="1"/>
  <c r="G56" i="18" a="1"/>
  <c r="G56" i="18" s="1"/>
  <c r="J49" i="18" a="1"/>
  <c r="J49" i="18" s="1"/>
  <c r="J23" i="11" a="1"/>
  <c r="J23" i="11" s="1"/>
  <c r="R48" i="18" a="1"/>
  <c r="R48" i="18" s="1"/>
  <c r="R7" i="11" a="1"/>
  <c r="R7" i="11" s="1"/>
  <c r="J4" i="13" a="1"/>
  <c r="J4" i="13" s="1"/>
  <c r="J32" i="18" a="1"/>
  <c r="J32" i="18" s="1"/>
  <c r="T4" i="15" a="1"/>
  <c r="T4" i="15" s="1"/>
  <c r="T56" i="18" a="1"/>
  <c r="T56" i="18" s="1"/>
  <c r="B67" i="18" a="1"/>
  <c r="B67" i="18" s="1"/>
  <c r="B40" i="9" a="1"/>
  <c r="B40" i="9" s="1"/>
  <c r="P40" i="18" a="1"/>
  <c r="P40" i="18" s="1"/>
  <c r="J8" i="18" a="1"/>
  <c r="J8" i="18" s="1"/>
  <c r="J5" i="11" a="1"/>
  <c r="J5" i="11" s="1"/>
  <c r="B52" i="18" a="1"/>
  <c r="B52" i="18" s="1"/>
  <c r="B7" i="13" a="1"/>
  <c r="B7" i="13" s="1"/>
  <c r="B14" i="13" s="1"/>
  <c r="C57" i="18" a="1"/>
  <c r="C57" i="18" s="1"/>
  <c r="C23" i="15" a="1"/>
  <c r="C23" i="15" s="1"/>
  <c r="B28" i="18" a="1"/>
  <c r="B28" i="18" s="1"/>
  <c r="B6" i="11" a="1"/>
  <c r="B6" i="11" s="1"/>
  <c r="B13" i="11" s="1"/>
  <c r="L28" i="18" a="1"/>
  <c r="L28" i="18" s="1"/>
  <c r="L6" i="11" a="1"/>
  <c r="L6" i="11" s="1"/>
  <c r="P52" i="18" a="1"/>
  <c r="P52" i="18" s="1"/>
  <c r="K18" i="18" a="1"/>
  <c r="K18" i="18" s="1"/>
  <c r="L20" i="9" a="1"/>
  <c r="L20" i="9" s="1"/>
  <c r="P55" i="18" a="1"/>
  <c r="P55" i="18" s="1"/>
  <c r="D48" i="18" a="1"/>
  <c r="D48" i="18" s="1"/>
  <c r="D7" i="11" a="1"/>
  <c r="D7" i="11" s="1"/>
  <c r="I20" i="15" a="1"/>
  <c r="I20" i="15" s="1"/>
  <c r="P15" i="18" a="1"/>
  <c r="P15" i="18" s="1"/>
  <c r="B36" i="18" a="1"/>
  <c r="B36" i="18" s="1"/>
  <c r="B6" i="15" a="1"/>
  <c r="B6" i="15" s="1"/>
  <c r="B13" i="15" s="1"/>
  <c r="D29" i="18" a="1"/>
  <c r="D29" i="18" s="1"/>
  <c r="D22" i="11" a="1"/>
  <c r="D22" i="11" s="1"/>
  <c r="H69" i="18" a="1"/>
  <c r="H69" i="18" s="1"/>
  <c r="H24" i="11" a="1"/>
  <c r="H24" i="11" s="1"/>
  <c r="J58" i="18" a="1"/>
  <c r="J58" i="18" s="1"/>
  <c r="G48" i="18" a="1"/>
  <c r="G48" i="18" s="1"/>
  <c r="G7" i="11" a="1"/>
  <c r="G7" i="11" s="1"/>
  <c r="K66" i="18" a="1"/>
  <c r="K66" i="18" s="1"/>
  <c r="D28" i="18" a="1"/>
  <c r="D28" i="18" s="1"/>
  <c r="D6" i="11" a="1"/>
  <c r="D6" i="11" s="1"/>
  <c r="Q12" i="18" a="1"/>
  <c r="Q12" i="18" s="1"/>
  <c r="P29" i="18" a="1"/>
  <c r="P29" i="18" s="1"/>
  <c r="P22" i="11" a="1"/>
  <c r="P22" i="11" s="1"/>
  <c r="O68" i="18" a="1"/>
  <c r="O68" i="18" s="1"/>
  <c r="O8" i="11" a="1"/>
  <c r="O8" i="11" s="1"/>
  <c r="Q28" i="18" a="1"/>
  <c r="Q28" i="18" s="1"/>
  <c r="Q6" i="11" a="1"/>
  <c r="Q6" i="11" s="1"/>
  <c r="D55" i="18" a="1"/>
  <c r="D55" i="18" s="1"/>
  <c r="H54" i="18" a="1"/>
  <c r="H54" i="18" s="1"/>
  <c r="E47" i="18" a="1"/>
  <c r="E47" i="18" s="1"/>
  <c r="Q58" i="18" a="1"/>
  <c r="Q58" i="18" s="1"/>
  <c r="H78" i="18" a="1"/>
  <c r="H78" i="18" s="1"/>
  <c r="P4" i="13" a="1"/>
  <c r="P4" i="13" s="1"/>
  <c r="P32" i="18" a="1"/>
  <c r="P32" i="18" s="1"/>
  <c r="G9" i="18" a="1"/>
  <c r="G9" i="18" s="1"/>
  <c r="G21" i="11" a="1"/>
  <c r="G21" i="11" s="1"/>
  <c r="H36" i="9" a="1"/>
  <c r="H36" i="9" s="1"/>
  <c r="M36" i="18" a="1"/>
  <c r="M36" i="18" s="1"/>
  <c r="R6" i="18" a="1"/>
  <c r="R6" i="18" s="1"/>
  <c r="D20" i="9" a="1"/>
  <c r="D20" i="9" s="1"/>
  <c r="H29" i="18" a="1"/>
  <c r="H29" i="18" s="1"/>
  <c r="H22" i="11" a="1"/>
  <c r="H22" i="11" s="1"/>
  <c r="G78" i="18" a="1"/>
  <c r="G78" i="18" s="1"/>
  <c r="F20" i="15" a="1"/>
  <c r="F20" i="15" s="1"/>
  <c r="J68" i="18" a="1"/>
  <c r="J68" i="18" s="1"/>
  <c r="J8" i="11" a="1"/>
  <c r="J8" i="11" s="1"/>
  <c r="M20" i="18" a="1"/>
  <c r="M20" i="18" s="1"/>
  <c r="R67" i="18" a="1"/>
  <c r="R67" i="18" s="1"/>
  <c r="G4" i="13" a="1"/>
  <c r="G4" i="13" s="1"/>
  <c r="G32" i="18" a="1"/>
  <c r="G32" i="18" s="1"/>
  <c r="G75" i="18" a="1"/>
  <c r="G75" i="18" s="1"/>
  <c r="L16" i="18" a="1"/>
  <c r="L16" i="18" s="1"/>
  <c r="N52" i="18" a="1"/>
  <c r="N52" i="18" s="1"/>
  <c r="T28" i="18" a="1"/>
  <c r="T28" i="18" s="1"/>
  <c r="T6" i="11" a="1"/>
  <c r="T6" i="11" s="1"/>
  <c r="K46" i="18" a="1"/>
  <c r="K46" i="18" s="1"/>
  <c r="K16" i="18" a="1"/>
  <c r="K16" i="18" s="1"/>
  <c r="N40" i="18" a="1"/>
  <c r="N40" i="18" s="1"/>
  <c r="P80" i="18" a="1"/>
  <c r="P80" i="18" s="1"/>
  <c r="M23" i="9" a="1"/>
  <c r="M23" i="9" s="1"/>
  <c r="Q37" i="18" a="1"/>
  <c r="Q37" i="18" s="1"/>
  <c r="F23" i="10" a="1"/>
  <c r="F23" i="10" s="1"/>
  <c r="O23" i="15" a="1"/>
  <c r="O23" i="15" s="1"/>
  <c r="T29" i="18" a="1"/>
  <c r="T29" i="18" s="1"/>
  <c r="T22" i="11" a="1"/>
  <c r="T22" i="11" s="1"/>
  <c r="Q22" i="14" a="1"/>
  <c r="Q22" i="14" s="1"/>
  <c r="L5" i="16" a="1"/>
  <c r="L5" i="16" s="1"/>
  <c r="E23" i="14" a="1"/>
  <c r="E23" i="14" s="1"/>
  <c r="D21" i="10" a="1"/>
  <c r="D21" i="10" s="1"/>
  <c r="I23" i="15" a="1"/>
  <c r="I23" i="15" s="1"/>
  <c r="R69" i="18" a="1"/>
  <c r="R69" i="18" s="1"/>
  <c r="R24" i="11" a="1"/>
  <c r="R24" i="11" s="1"/>
  <c r="D24" i="10" a="1"/>
  <c r="D24" i="10" s="1"/>
  <c r="K4" i="15" a="1"/>
  <c r="K4" i="15" s="1"/>
  <c r="K56" i="18" a="1"/>
  <c r="K56" i="18" s="1"/>
  <c r="J46" i="18" a="1"/>
  <c r="J46" i="18" s="1"/>
  <c r="C54" i="18" a="1"/>
  <c r="C54" i="18" s="1"/>
  <c r="C7" i="14" a="1"/>
  <c r="C7" i="14" s="1"/>
  <c r="C14" i="14" s="1"/>
  <c r="O29" i="18" a="1"/>
  <c r="O29" i="18" s="1"/>
  <c r="O22" i="11" a="1"/>
  <c r="O22" i="11" s="1"/>
  <c r="D40" i="18" a="1"/>
  <c r="D40" i="18" s="1"/>
  <c r="O20" i="15" a="1"/>
  <c r="O20" i="15" s="1"/>
  <c r="E58" i="18" a="1"/>
  <c r="E58" i="18" s="1"/>
  <c r="E80" i="18" a="1"/>
  <c r="E80" i="18" s="1"/>
  <c r="C74" i="18" a="1"/>
  <c r="C74" i="18" s="1"/>
  <c r="C8" i="14" a="1"/>
  <c r="C8" i="14" s="1"/>
  <c r="C15" i="14" s="1"/>
  <c r="E74" i="18" a="1"/>
  <c r="E74" i="18" s="1"/>
  <c r="N9" i="18" a="1"/>
  <c r="N9" i="18" s="1"/>
  <c r="O7" i="18" a="1"/>
  <c r="O7" i="18" s="1"/>
  <c r="G66" i="18" a="1"/>
  <c r="G66" i="18" s="1"/>
  <c r="H74" i="18" a="1"/>
  <c r="H74" i="18" s="1"/>
  <c r="L4" i="14" a="1"/>
  <c r="L4" i="14" s="1"/>
  <c r="P36" i="9" a="1"/>
  <c r="P36" i="9" s="1"/>
  <c r="Q6" i="18" a="1"/>
  <c r="Q6" i="18" s="1"/>
  <c r="R47" i="18" a="1"/>
  <c r="R47" i="18" s="1"/>
  <c r="T20" i="15" a="1"/>
  <c r="T20" i="15" s="1"/>
  <c r="C6" i="18" a="1"/>
  <c r="C6" i="18" s="1"/>
  <c r="C21" i="9" a="1"/>
  <c r="C21" i="9" s="1"/>
  <c r="R20" i="15" a="1"/>
  <c r="R20" i="15" s="1"/>
  <c r="K28" i="18" a="1"/>
  <c r="K28" i="18" s="1"/>
  <c r="K6" i="11" a="1"/>
  <c r="K6" i="11" s="1"/>
  <c r="F48" i="18" a="1"/>
  <c r="F48" i="18" s="1"/>
  <c r="F7" i="11" a="1"/>
  <c r="F7" i="11" s="1"/>
  <c r="E4" i="15" a="1"/>
  <c r="E4" i="15" s="1"/>
  <c r="E56" i="18" a="1"/>
  <c r="E56" i="18" s="1"/>
  <c r="S20" i="15" a="1"/>
  <c r="S20" i="15" s="1"/>
  <c r="F29" i="18" a="1"/>
  <c r="F29" i="18" s="1"/>
  <c r="F22" i="11" a="1"/>
  <c r="F22" i="11" s="1"/>
  <c r="E20" i="15" a="1"/>
  <c r="E20" i="15" s="1"/>
  <c r="F68" i="18" a="1"/>
  <c r="F68" i="18" s="1"/>
  <c r="F8" i="11" a="1"/>
  <c r="F8" i="11" s="1"/>
  <c r="S74" i="18" a="1"/>
  <c r="S74" i="18" s="1"/>
  <c r="C76" i="18" a="1"/>
  <c r="C76" i="18" s="1"/>
  <c r="C8" i="15" a="1"/>
  <c r="C8" i="15" s="1"/>
  <c r="C15" i="15" s="1"/>
  <c r="M49" i="18" a="1"/>
  <c r="M49" i="18" s="1"/>
  <c r="M23" i="11" a="1"/>
  <c r="M23" i="11" s="1"/>
  <c r="Q20" i="14" a="1"/>
  <c r="Q20" i="14" s="1"/>
  <c r="O4" i="15" a="1"/>
  <c r="O4" i="15" s="1"/>
  <c r="O56" i="18" a="1"/>
  <c r="O56" i="18" s="1"/>
  <c r="N69" i="18" a="1"/>
  <c r="N69" i="18" s="1"/>
  <c r="N24" i="11" a="1"/>
  <c r="N24" i="11" s="1"/>
  <c r="E49" i="18" a="1"/>
  <c r="E49" i="18" s="1"/>
  <c r="E23" i="11" a="1"/>
  <c r="E23" i="11" s="1"/>
  <c r="L55" i="18" a="1"/>
  <c r="L55" i="18" s="1"/>
  <c r="K69" i="18" a="1"/>
  <c r="K69" i="18" s="1"/>
  <c r="K24" i="11" a="1"/>
  <c r="K24" i="11" s="1"/>
  <c r="O48" i="18" a="1"/>
  <c r="O48" i="18" s="1"/>
  <c r="O7" i="11" a="1"/>
  <c r="O7" i="11" s="1"/>
  <c r="Q74" i="18" a="1"/>
  <c r="Q74" i="18" s="1"/>
  <c r="B37" i="18" a="1"/>
  <c r="B37" i="18" s="1"/>
  <c r="B22" i="15" a="1"/>
  <c r="B22" i="15" s="1"/>
  <c r="N68" i="18" a="1"/>
  <c r="N68" i="18" s="1"/>
  <c r="N8" i="11" a="1"/>
  <c r="N8" i="11" s="1"/>
  <c r="L36" i="18" a="1"/>
  <c r="L36" i="18" s="1"/>
  <c r="Q36" i="9" a="1"/>
  <c r="Q36" i="9" s="1"/>
  <c r="H72" i="18" a="1"/>
  <c r="H72" i="18" s="1"/>
  <c r="B27" i="11"/>
  <c r="H16" i="18" a="1"/>
  <c r="H16" i="18" s="1"/>
  <c r="P34" i="18" a="1"/>
  <c r="P34" i="18" s="1"/>
  <c r="D36" i="9" a="1"/>
  <c r="D36" i="9" s="1"/>
  <c r="J77" i="18" a="1"/>
  <c r="J77" i="18" s="1"/>
  <c r="K29" i="18" a="1"/>
  <c r="K29" i="18" s="1"/>
  <c r="K22" i="11" a="1"/>
  <c r="K22" i="11" s="1"/>
  <c r="C18" i="18" a="1"/>
  <c r="C18" i="18" s="1"/>
  <c r="C5" i="16" a="1"/>
  <c r="C5" i="16" s="1"/>
  <c r="C12" i="16" s="1"/>
  <c r="B46" i="18" a="1"/>
  <c r="B46" i="18" s="1"/>
  <c r="B23" i="9" a="1"/>
  <c r="B23" i="9" s="1"/>
  <c r="S66" i="18" a="1"/>
  <c r="S66" i="18" s="1"/>
  <c r="I55" i="18" a="1"/>
  <c r="I55" i="18" s="1"/>
  <c r="J55" i="18" a="1"/>
  <c r="J55" i="18" s="1"/>
  <c r="C68" i="18" a="1"/>
  <c r="C68" i="18" s="1"/>
  <c r="C8" i="11" a="1"/>
  <c r="C8" i="11" s="1"/>
  <c r="C15" i="11" s="1"/>
  <c r="L52" i="18" a="1"/>
  <c r="L52" i="18" s="1"/>
  <c r="I8" i="18" a="1"/>
  <c r="I8" i="18" s="1"/>
  <c r="I5" i="11" a="1"/>
  <c r="I5" i="11" s="1"/>
  <c r="C26" i="18" a="1"/>
  <c r="C26" i="18" s="1"/>
  <c r="C22" i="9" a="1"/>
  <c r="C22" i="9" s="1"/>
  <c r="N57" i="18" a="1"/>
  <c r="N57" i="18" s="1"/>
  <c r="I78" i="18" a="1"/>
  <c r="I78" i="18" s="1"/>
  <c r="B56" i="18" a="1"/>
  <c r="B56" i="18" s="1"/>
  <c r="B7" i="15" a="1"/>
  <c r="B7" i="15" s="1"/>
  <c r="B14" i="15" s="1"/>
  <c r="E75" i="18" a="1"/>
  <c r="E75" i="18" s="1"/>
  <c r="D18" i="18" a="1"/>
  <c r="D18" i="18" s="1"/>
  <c r="E12" i="18" a="1"/>
  <c r="E12" i="18" s="1"/>
  <c r="Q20" i="18" a="1"/>
  <c r="Q20" i="18" s="1"/>
  <c r="J20" i="9" a="1"/>
  <c r="J20" i="9" s="1"/>
  <c r="J36" i="18" a="1"/>
  <c r="J36" i="18" s="1"/>
  <c r="Q36" i="18" a="1"/>
  <c r="Q36" i="18" s="1"/>
  <c r="O21" i="14" a="1"/>
  <c r="O21" i="14" s="1"/>
  <c r="D7" i="13" a="1"/>
  <c r="D7" i="13" s="1"/>
  <c r="B69" i="18" a="1"/>
  <c r="B69" i="18" s="1"/>
  <c r="B24" i="11" a="1"/>
  <c r="B24" i="11" s="1"/>
  <c r="B31" i="11" s="1"/>
  <c r="E22" i="14" a="1"/>
  <c r="E22" i="14" s="1"/>
  <c r="E76" i="18" a="1"/>
  <c r="E76" i="18" s="1"/>
  <c r="C60" i="18" a="1"/>
  <c r="C60" i="18" s="1"/>
  <c r="C23" i="10" a="1"/>
  <c r="C23" i="10" s="1"/>
  <c r="J57" i="18" a="1"/>
  <c r="J57" i="18" s="1"/>
  <c r="D6" i="13" a="1"/>
  <c r="D6" i="13" s="1"/>
  <c r="S7" i="18" a="1"/>
  <c r="S7" i="18" s="1"/>
  <c r="L8" i="16" a="1"/>
  <c r="L8" i="16" s="1"/>
  <c r="D9" i="18" a="1"/>
  <c r="D9" i="18" s="1"/>
  <c r="D21" i="11" a="1"/>
  <c r="D21" i="11" s="1"/>
  <c r="M8" i="14" a="1"/>
  <c r="M8" i="14" s="1"/>
  <c r="C35" i="18" a="1"/>
  <c r="C35" i="18" s="1"/>
  <c r="C22" i="14" a="1"/>
  <c r="C22" i="14" s="1"/>
  <c r="C29" i="14" s="1"/>
  <c r="S54" i="18" a="1"/>
  <c r="S54" i="18" s="1"/>
  <c r="M57" i="18" a="1"/>
  <c r="M57" i="18" s="1"/>
  <c r="S34" i="18" a="1"/>
  <c r="S34" i="18" s="1"/>
  <c r="G76" i="18" a="1"/>
  <c r="G76" i="18" s="1"/>
  <c r="K17" i="18" a="1"/>
  <c r="K17" i="18" s="1"/>
  <c r="R14" i="18" a="1"/>
  <c r="R14" i="18" s="1"/>
  <c r="C14" i="16"/>
  <c r="N34" i="18" a="1"/>
  <c r="N34" i="18" s="1"/>
  <c r="J34" i="18" a="1"/>
  <c r="J34" i="18" s="1"/>
  <c r="S38" i="18" a="1"/>
  <c r="S38" i="18" s="1"/>
  <c r="B35" i="18" a="1"/>
  <c r="B35" i="18" s="1"/>
  <c r="R7" i="18" a="1"/>
  <c r="R7" i="18" s="1"/>
  <c r="T20" i="9" a="1"/>
  <c r="T20" i="9" s="1"/>
  <c r="L69" i="18" a="1"/>
  <c r="L69" i="18" s="1"/>
  <c r="L24" i="11" a="1"/>
  <c r="L24" i="11" s="1"/>
  <c r="N58" i="18" a="1"/>
  <c r="N58" i="18" s="1"/>
  <c r="F4" i="13" a="1"/>
  <c r="F4" i="13" s="1"/>
  <c r="F32" i="18" a="1"/>
  <c r="F32" i="18" s="1"/>
  <c r="B80" i="18" a="1"/>
  <c r="B80" i="18" s="1"/>
  <c r="B24" i="10" a="1"/>
  <c r="B24" i="10" s="1"/>
  <c r="T49" i="18" a="1"/>
  <c r="T49" i="18" s="1"/>
  <c r="T23" i="11" a="1"/>
  <c r="T23" i="11" s="1"/>
  <c r="M36" i="9" a="1"/>
  <c r="M36" i="9" s="1"/>
  <c r="N8" i="18" a="1"/>
  <c r="N8" i="18" s="1"/>
  <c r="N5" i="11" a="1"/>
  <c r="N5" i="11" s="1"/>
  <c r="G68" i="18" a="1"/>
  <c r="G68" i="18" s="1"/>
  <c r="G8" i="11" a="1"/>
  <c r="G8" i="11" s="1"/>
  <c r="B12" i="18" a="1"/>
  <c r="B12" i="18" s="1"/>
  <c r="B5" i="13" a="1"/>
  <c r="B5" i="13" s="1"/>
  <c r="B12" i="13" s="1"/>
  <c r="H20" i="9" a="1"/>
  <c r="H20" i="9" s="1"/>
  <c r="C80" i="18" a="1"/>
  <c r="C80" i="18" s="1"/>
  <c r="C24" i="10" a="1"/>
  <c r="C24" i="10" s="1"/>
  <c r="E29" i="18" a="1"/>
  <c r="E29" i="18" s="1"/>
  <c r="E22" i="11" a="1"/>
  <c r="E22" i="11" s="1"/>
  <c r="P9" i="18" a="1"/>
  <c r="P9" i="18" s="1"/>
  <c r="P21" i="11" a="1"/>
  <c r="P21" i="11" s="1"/>
  <c r="L8" i="18" a="1"/>
  <c r="L8" i="18" s="1"/>
  <c r="L5" i="11" a="1"/>
  <c r="L5" i="11" s="1"/>
  <c r="C12" i="18" a="1"/>
  <c r="C12" i="18" s="1"/>
  <c r="C5" i="13" a="1"/>
  <c r="C5" i="13" s="1"/>
  <c r="C12" i="13" s="1"/>
  <c r="G7" i="18" a="1"/>
  <c r="G7" i="18" s="1"/>
  <c r="L4" i="15" a="1"/>
  <c r="L4" i="15" s="1"/>
  <c r="L56" i="18" a="1"/>
  <c r="L56" i="18" s="1"/>
  <c r="C34" i="18" a="1"/>
  <c r="C34" i="18" s="1"/>
  <c r="C6" i="14" a="1"/>
  <c r="C6" i="14" s="1"/>
  <c r="C13" i="14" s="1"/>
  <c r="Q55" i="18" a="1"/>
  <c r="Q55" i="18" s="1"/>
  <c r="D69" i="18" a="1"/>
  <c r="D69" i="18" s="1"/>
  <c r="D24" i="11" a="1"/>
  <c r="D24" i="11" s="1"/>
  <c r="B77" i="18" a="1"/>
  <c r="B77" i="18" s="1"/>
  <c r="B24" i="15" a="1"/>
  <c r="B24" i="15" s="1"/>
  <c r="Q4" i="13" a="1"/>
  <c r="Q4" i="13" s="1"/>
  <c r="Q32" i="18" a="1"/>
  <c r="Q32" i="18" s="1"/>
  <c r="B49" i="18" a="1"/>
  <c r="B49" i="18" s="1"/>
  <c r="B23" i="11" a="1"/>
  <c r="B23" i="11" s="1"/>
  <c r="B30" i="11" s="1"/>
  <c r="N77" i="18" a="1"/>
  <c r="N77" i="18" s="1"/>
  <c r="D58" i="18" a="1"/>
  <c r="D58" i="18" s="1"/>
  <c r="B57" i="18" a="1"/>
  <c r="B57" i="18" s="1"/>
  <c r="B23" i="15" a="1"/>
  <c r="B23" i="15" s="1"/>
  <c r="O28" i="18" a="1"/>
  <c r="O28" i="18" s="1"/>
  <c r="O6" i="11" a="1"/>
  <c r="O6" i="11" s="1"/>
  <c r="C52" i="18" a="1"/>
  <c r="C52" i="18" s="1"/>
  <c r="C7" i="13" a="1"/>
  <c r="C7" i="13" s="1"/>
  <c r="C14" i="13" s="1"/>
  <c r="P75" i="18" a="1"/>
  <c r="P75" i="18" s="1"/>
  <c r="L68" i="18" a="1"/>
  <c r="L68" i="18" s="1"/>
  <c r="L8" i="11" a="1"/>
  <c r="L8" i="11" s="1"/>
  <c r="J4" i="15" a="1"/>
  <c r="J4" i="15" s="1"/>
  <c r="J56" i="18" a="1"/>
  <c r="J56" i="18" s="1"/>
  <c r="B68" i="18" a="1"/>
  <c r="B68" i="18" s="1"/>
  <c r="B8" i="11" a="1"/>
  <c r="B8" i="11" s="1"/>
  <c r="B15" i="11" s="1"/>
  <c r="C17" i="18" a="1"/>
  <c r="C17" i="18" s="1"/>
  <c r="C21" i="15" a="1"/>
  <c r="C21" i="15" s="1"/>
  <c r="H4" i="13" a="1"/>
  <c r="H4" i="13" s="1"/>
  <c r="H32" i="18" a="1"/>
  <c r="H32" i="18" s="1"/>
  <c r="G20" i="15" a="1"/>
  <c r="G20" i="15" s="1"/>
  <c r="P17" i="18" a="1"/>
  <c r="P17" i="18" s="1"/>
  <c r="E78" i="18" a="1"/>
  <c r="E78" i="18" s="1"/>
  <c r="P37" i="18" a="1"/>
  <c r="P37" i="18" s="1"/>
  <c r="Q20" i="9" a="1"/>
  <c r="Q20" i="9" s="1"/>
  <c r="P35" i="18" a="1"/>
  <c r="P35" i="18" s="1"/>
  <c r="Q34" i="18" a="1"/>
  <c r="Q34" i="18" s="1"/>
  <c r="D49" i="18" a="1"/>
  <c r="D49" i="18" s="1"/>
  <c r="D23" i="11" a="1"/>
  <c r="D23" i="11" s="1"/>
  <c r="B8" i="18" a="1"/>
  <c r="B8" i="18" s="1"/>
  <c r="B5" i="11" a="1"/>
  <c r="B5" i="11" s="1"/>
  <c r="B12" i="11" s="1"/>
  <c r="B18" i="18" a="1"/>
  <c r="B18" i="18" s="1"/>
  <c r="B5" i="16" a="1"/>
  <c r="B5" i="16" s="1"/>
  <c r="B12" i="16" s="1"/>
  <c r="E4" i="13" a="1"/>
  <c r="E4" i="13" s="1"/>
  <c r="E32" i="18" a="1"/>
  <c r="E32" i="18" s="1"/>
  <c r="G27" i="18" a="1"/>
  <c r="G27" i="18" s="1"/>
  <c r="S36" i="18" a="1"/>
  <c r="S36" i="18" s="1"/>
  <c r="C37" i="18" a="1"/>
  <c r="C37" i="18" s="1"/>
  <c r="C22" i="15" a="1"/>
  <c r="C22" i="15" s="1"/>
  <c r="B7" i="18" a="1"/>
  <c r="B7" i="18" s="1"/>
  <c r="B37" i="9" a="1"/>
  <c r="B37" i="9" s="1"/>
  <c r="N49" i="18" a="1"/>
  <c r="N49" i="18" s="1"/>
  <c r="N23" i="11" a="1"/>
  <c r="N23" i="11" s="1"/>
  <c r="Q76" i="18" a="1"/>
  <c r="Q76" i="18" s="1"/>
  <c r="P60" i="18" a="1"/>
  <c r="P60" i="18" s="1"/>
  <c r="I48" i="18" a="1"/>
  <c r="I48" i="18" s="1"/>
  <c r="I7" i="11" a="1"/>
  <c r="I7" i="11" s="1"/>
  <c r="B15" i="15"/>
  <c r="B11" i="15"/>
  <c r="S77" i="18" a="1"/>
  <c r="S77" i="18" s="1"/>
  <c r="N20" i="15" a="1"/>
  <c r="N20" i="15" s="1"/>
  <c r="Q66" i="18" a="1"/>
  <c r="Q66" i="18" s="1"/>
  <c r="M75" i="18" a="1"/>
  <c r="M75" i="18" s="1"/>
  <c r="J69" i="18" a="1"/>
  <c r="J69" i="18" s="1"/>
  <c r="J24" i="11" a="1"/>
  <c r="J24" i="11" s="1"/>
  <c r="B26" i="18" a="1"/>
  <c r="B26" i="18" s="1"/>
  <c r="B22" i="9" a="1"/>
  <c r="B22" i="9" s="1"/>
  <c r="I16" i="18" a="1"/>
  <c r="I16" i="18" s="1"/>
  <c r="S6" i="18" a="1"/>
  <c r="S6" i="18" s="1"/>
  <c r="P77" i="18" a="1"/>
  <c r="P77" i="18" s="1"/>
  <c r="H15" i="18" a="1"/>
  <c r="H15" i="18" s="1"/>
  <c r="B17" i="18" a="1"/>
  <c r="B17" i="18" s="1"/>
  <c r="B21" i="15" a="1"/>
  <c r="B21" i="15" s="1"/>
  <c r="D8" i="18" a="1"/>
  <c r="D8" i="18" s="1"/>
  <c r="D5" i="11" a="1"/>
  <c r="D5" i="11" s="1"/>
  <c r="G36" i="18" a="1"/>
  <c r="G36" i="18" s="1"/>
  <c r="K67" i="18" a="1"/>
  <c r="K67" i="18" s="1"/>
  <c r="D38" i="18" a="1"/>
  <c r="D38" i="18" s="1"/>
  <c r="C31" i="11"/>
  <c r="C27" i="11"/>
  <c r="H80" i="18" a="1"/>
  <c r="H80" i="18" s="1"/>
  <c r="P66" i="18" a="1"/>
  <c r="P66" i="18" s="1"/>
  <c r="S4" i="14" a="1"/>
  <c r="S4" i="14" s="1"/>
  <c r="R9" i="18" a="1"/>
  <c r="R9" i="18" s="1"/>
  <c r="R21" i="11" a="1"/>
  <c r="R21" i="11" s="1"/>
  <c r="T4" i="13" a="1"/>
  <c r="T4" i="13" s="1"/>
  <c r="T32" i="18" a="1"/>
  <c r="T32" i="18" s="1"/>
  <c r="P37" i="9" a="1"/>
  <c r="P37" i="9" s="1"/>
  <c r="I18" i="18" a="1"/>
  <c r="I18" i="18" s="1"/>
  <c r="B48" i="18" a="1"/>
  <c r="B48" i="18" s="1"/>
  <c r="B7" i="11" a="1"/>
  <c r="B7" i="11" s="1"/>
  <c r="B14" i="11" s="1"/>
  <c r="M37" i="18" a="1"/>
  <c r="M37" i="18" s="1"/>
  <c r="M7" i="15" a="1"/>
  <c r="M7" i="15" s="1"/>
  <c r="O27" i="18" a="1"/>
  <c r="O27" i="18" s="1"/>
  <c r="R6" i="16" a="1"/>
  <c r="R6" i="16" s="1"/>
  <c r="O22" i="14" a="1"/>
  <c r="O22" i="14" s="1"/>
  <c r="R5" i="15" a="1"/>
  <c r="R5" i="15" s="1"/>
  <c r="S40" i="9" a="1"/>
  <c r="S40" i="9" s="1"/>
  <c r="J24" i="9" a="1"/>
  <c r="J24" i="9" s="1"/>
  <c r="D22" i="14" a="1"/>
  <c r="D22" i="14" s="1"/>
  <c r="S49" i="18" a="1"/>
  <c r="S49" i="18" s="1"/>
  <c r="S23" i="11" a="1"/>
  <c r="S23" i="11" s="1"/>
  <c r="T36" i="9" a="1"/>
  <c r="T36" i="9" s="1"/>
  <c r="E6" i="13" a="1"/>
  <c r="E6" i="13" s="1"/>
  <c r="P7" i="15" a="1"/>
  <c r="P7" i="15" s="1"/>
  <c r="I5" i="14" a="1"/>
  <c r="I5" i="14" s="1"/>
  <c r="L21" i="14" a="1"/>
  <c r="L21" i="14" s="1"/>
  <c r="H21" i="14" a="1"/>
  <c r="H21" i="14" s="1"/>
  <c r="D26" i="18" a="1"/>
  <c r="D26" i="18" s="1"/>
  <c r="R27" i="18" a="1"/>
  <c r="R27" i="18" s="1"/>
  <c r="Q8" i="15" a="1"/>
  <c r="Q8" i="15" s="1"/>
  <c r="Q7" i="16" a="1"/>
  <c r="Q7" i="16" s="1"/>
  <c r="D23" i="14" a="1"/>
  <c r="D23" i="14" s="1"/>
  <c r="R7" i="14" a="1"/>
  <c r="R7" i="14" s="1"/>
  <c r="E6" i="14" a="1"/>
  <c r="E6" i="14" s="1"/>
  <c r="O38" i="18" a="1"/>
  <c r="O38" i="18" s="1"/>
  <c r="R26" i="18" a="1"/>
  <c r="R26" i="18" s="1"/>
  <c r="Q7" i="18" a="1"/>
  <c r="Q7" i="18" s="1"/>
  <c r="N29" i="18" a="1"/>
  <c r="N29" i="18" s="1"/>
  <c r="N22" i="11" a="1"/>
  <c r="N22" i="11" s="1"/>
  <c r="E36" i="9" a="1"/>
  <c r="E36" i="9" s="1"/>
  <c r="G26" i="18" a="1"/>
  <c r="G26" i="18" s="1"/>
  <c r="S15" i="18" a="1"/>
  <c r="S15" i="18" s="1"/>
  <c r="B72" i="18" a="1"/>
  <c r="B72" i="18" s="1"/>
  <c r="B8" i="13" a="1"/>
  <c r="B8" i="13" s="1"/>
  <c r="B15" i="13" s="1"/>
  <c r="C58" i="18" a="1"/>
  <c r="C58" i="18" s="1"/>
  <c r="P54" i="18" a="1"/>
  <c r="P54" i="18" s="1"/>
  <c r="G54" i="18" a="1"/>
  <c r="G54" i="18" s="1"/>
  <c r="O26" i="18" a="1"/>
  <c r="O26" i="18" s="1"/>
  <c r="I36" i="9" a="1"/>
  <c r="I36" i="9" s="1"/>
  <c r="J28" i="18" a="1"/>
  <c r="J28" i="18" s="1"/>
  <c r="M48" i="18" a="1"/>
  <c r="M48" i="18" s="1"/>
  <c r="B40" i="18" a="1"/>
  <c r="B40" i="18" s="1"/>
  <c r="B34" i="18" a="1"/>
  <c r="B34" i="18" s="1"/>
  <c r="B14" i="18" a="1"/>
  <c r="B14" i="18" s="1"/>
  <c r="B54" i="18" a="1"/>
  <c r="B54" i="18" s="1"/>
  <c r="B74" i="18" a="1"/>
  <c r="B74" i="18" s="1"/>
  <c r="B4" i="14" a="1"/>
  <c r="B4" i="14" s="1"/>
  <c r="S7" i="15" a="1"/>
  <c r="S7" i="15" s="1"/>
  <c r="M24" i="15" a="1"/>
  <c r="M24" i="15" s="1"/>
  <c r="K5" i="15" a="1"/>
  <c r="K5" i="15" s="1"/>
  <c r="I8" i="15" a="1"/>
  <c r="I8" i="15" s="1"/>
  <c r="E24" i="15" a="1"/>
  <c r="E24" i="15" s="1"/>
  <c r="E7" i="14" a="1"/>
  <c r="E7" i="14" s="1"/>
  <c r="J5" i="15" a="1"/>
  <c r="J5" i="15" s="1"/>
  <c r="L23" i="10" a="1"/>
  <c r="L23" i="10" s="1"/>
  <c r="L5" i="13" a="1"/>
  <c r="L5" i="13" s="1"/>
  <c r="D22" i="10" a="1"/>
  <c r="D22" i="10" s="1"/>
  <c r="T6" i="16" a="1"/>
  <c r="T6" i="16" s="1"/>
  <c r="I23" i="9" a="1"/>
  <c r="I23" i="9" s="1"/>
  <c r="R22" i="15" a="1"/>
  <c r="R22" i="15" s="1"/>
  <c r="I40" i="9" a="1"/>
  <c r="I40" i="9" s="1"/>
  <c r="H23" i="10" a="1"/>
  <c r="H23" i="10" s="1"/>
  <c r="S8" i="14" a="1"/>
  <c r="S8" i="14" s="1"/>
  <c r="K6" i="14" a="1"/>
  <c r="K6" i="14" s="1"/>
  <c r="M23" i="15" a="1"/>
  <c r="M23" i="15" s="1"/>
  <c r="M8" i="15" a="1"/>
  <c r="M8" i="15" s="1"/>
  <c r="H23" i="15" a="1"/>
  <c r="H23" i="15" s="1"/>
  <c r="R7" i="16" a="1"/>
  <c r="R7" i="16" s="1"/>
  <c r="O6" i="13" a="1"/>
  <c r="O6" i="13" s="1"/>
  <c r="R37" i="9" a="1"/>
  <c r="R37" i="9" s="1"/>
  <c r="F23" i="9" a="1"/>
  <c r="F23" i="9" s="1"/>
  <c r="E24" i="9" a="1"/>
  <c r="E24" i="9" s="1"/>
  <c r="H7" i="16" a="1"/>
  <c r="H7" i="16" s="1"/>
  <c r="J23" i="9" a="1"/>
  <c r="J23" i="9" s="1"/>
  <c r="R24" i="10" a="1"/>
  <c r="R24" i="10" s="1"/>
  <c r="P8" i="14" a="1"/>
  <c r="P8" i="14" s="1"/>
  <c r="N8" i="13" a="1"/>
  <c r="N8" i="13" s="1"/>
  <c r="S23" i="10" a="1"/>
  <c r="S23" i="10" s="1"/>
  <c r="Q8" i="16" a="1"/>
  <c r="Q8" i="16" s="1"/>
  <c r="F7" i="15" a="1"/>
  <c r="F7" i="15" s="1"/>
  <c r="D6" i="16" a="1"/>
  <c r="D6" i="16" s="1"/>
  <c r="P8" i="15" a="1"/>
  <c r="P8" i="15" s="1"/>
  <c r="N7" i="15" a="1"/>
  <c r="N7" i="15" s="1"/>
  <c r="O24" i="14" a="1"/>
  <c r="O24" i="14" s="1"/>
  <c r="O5" i="16" a="1"/>
  <c r="O5" i="16" s="1"/>
  <c r="L6" i="16" a="1"/>
  <c r="L6" i="16" s="1"/>
  <c r="G8" i="13" a="1"/>
  <c r="G8" i="13" s="1"/>
  <c r="Q8" i="13" a="1"/>
  <c r="Q8" i="13" s="1"/>
  <c r="E38" i="9" a="1"/>
  <c r="E38" i="9" s="1"/>
  <c r="F6" i="15" a="1"/>
  <c r="F6" i="15" s="1"/>
  <c r="D24" i="14" a="1"/>
  <c r="D24" i="14" s="1"/>
  <c r="N6" i="15" a="1"/>
  <c r="N6" i="15" s="1"/>
  <c r="S24" i="9" a="1"/>
  <c r="S24" i="9" s="1"/>
  <c r="P5" i="14" a="1"/>
  <c r="P5" i="14" s="1"/>
  <c r="R6" i="13" a="1"/>
  <c r="R6" i="13" s="1"/>
  <c r="I7" i="16" a="1"/>
  <c r="I7" i="16" s="1"/>
  <c r="R23" i="14" a="1"/>
  <c r="R23" i="14" s="1"/>
  <c r="J21" i="10" a="1"/>
  <c r="J21" i="10" s="1"/>
  <c r="H7" i="15" a="1"/>
  <c r="H7" i="15" s="1"/>
  <c r="I5" i="13" a="1"/>
  <c r="I5" i="13" s="1"/>
  <c r="O37" i="9" a="1"/>
  <c r="O37" i="9" s="1"/>
  <c r="N6" i="14" a="1"/>
  <c r="N6" i="14" s="1"/>
  <c r="D5" i="14" a="1"/>
  <c r="D5" i="14" s="1"/>
  <c r="M24" i="10" a="1"/>
  <c r="M24" i="10" s="1"/>
  <c r="Q21" i="15" a="1"/>
  <c r="Q21" i="15" s="1"/>
  <c r="E8" i="16" a="1"/>
  <c r="E8" i="16" s="1"/>
  <c r="Q7" i="15" a="1"/>
  <c r="Q7" i="15" s="1"/>
  <c r="T38" i="9" a="1"/>
  <c r="T38" i="9" s="1"/>
  <c r="P22" i="14" a="1"/>
  <c r="P22" i="14" s="1"/>
  <c r="N24" i="10" a="1"/>
  <c r="N24" i="10" s="1"/>
  <c r="Q6" i="16" a="1"/>
  <c r="Q6" i="16" s="1"/>
  <c r="H6" i="16" a="1"/>
  <c r="H6" i="16" s="1"/>
  <c r="T6" i="13" a="1"/>
  <c r="T6" i="13" s="1"/>
  <c r="S6" i="15" a="1"/>
  <c r="S6" i="15" s="1"/>
  <c r="G22" i="14" a="1"/>
  <c r="G22" i="14" s="1"/>
  <c r="H6" i="13" a="1"/>
  <c r="H6" i="13" s="1"/>
  <c r="O38" i="9" a="1"/>
  <c r="O38" i="9" s="1"/>
  <c r="N22" i="14" a="1"/>
  <c r="N22" i="14" s="1"/>
  <c r="K21" i="10" a="1"/>
  <c r="K21" i="10" s="1"/>
  <c r="N21" i="15" a="1"/>
  <c r="N21" i="15" s="1"/>
  <c r="D7" i="16" a="1"/>
  <c r="D7" i="16" s="1"/>
  <c r="E7" i="13" a="1"/>
  <c r="E7" i="13" s="1"/>
  <c r="J23" i="15" a="1"/>
  <c r="J23" i="15" s="1"/>
  <c r="M5" i="13" a="1"/>
  <c r="M5" i="13" s="1"/>
  <c r="S37" i="9" a="1"/>
  <c r="S37" i="9" s="1"/>
  <c r="M22" i="10" a="1"/>
  <c r="M22" i="10" s="1"/>
  <c r="T22" i="15" a="1"/>
  <c r="T22" i="15" s="1"/>
  <c r="P38" i="9" a="1"/>
  <c r="P38" i="9" s="1"/>
  <c r="S21" i="10" a="1"/>
  <c r="S21" i="10" s="1"/>
  <c r="H24" i="9" a="1"/>
  <c r="H24" i="9" s="1"/>
  <c r="O7" i="15" a="1"/>
  <c r="O7" i="15" s="1"/>
  <c r="D22" i="15" a="1"/>
  <c r="D22" i="15" s="1"/>
  <c r="L22" i="15" a="1"/>
  <c r="L22" i="15" s="1"/>
  <c r="I24" i="15" a="1"/>
  <c r="I24" i="15" s="1"/>
  <c r="O8" i="14" a="1"/>
  <c r="O8" i="14" s="1"/>
  <c r="K8" i="13" a="1"/>
  <c r="K8" i="13" s="1"/>
  <c r="N23" i="14" a="1"/>
  <c r="N23" i="14" s="1"/>
  <c r="J5" i="13" a="1"/>
  <c r="J5" i="13" s="1"/>
  <c r="J24" i="14" a="1"/>
  <c r="J24" i="14" s="1"/>
  <c r="S5" i="14" a="1"/>
  <c r="S5" i="14" s="1"/>
  <c r="H24" i="15" a="1"/>
  <c r="H24" i="15" s="1"/>
  <c r="O6" i="16" a="1"/>
  <c r="O6" i="16" s="1"/>
  <c r="P23" i="9" a="1"/>
  <c r="P23" i="9" s="1"/>
  <c r="H21" i="9" a="1"/>
  <c r="H21" i="9" s="1"/>
  <c r="K23" i="9" a="1"/>
  <c r="K23" i="9" s="1"/>
  <c r="S24" i="14" a="1"/>
  <c r="S24" i="14" s="1"/>
  <c r="M7" i="14" a="1"/>
  <c r="M7" i="14" s="1"/>
  <c r="R24" i="9" a="1"/>
  <c r="R24" i="9" s="1"/>
  <c r="M21" i="9" a="1"/>
  <c r="M21" i="9" s="1"/>
  <c r="G8" i="16" a="1"/>
  <c r="G8" i="16" s="1"/>
  <c r="P8" i="16" a="1"/>
  <c r="P8" i="16" s="1"/>
  <c r="P6" i="13" a="1"/>
  <c r="P6" i="13" s="1"/>
  <c r="J6" i="13" a="1"/>
  <c r="J6" i="13" s="1"/>
  <c r="P23" i="15" a="1"/>
  <c r="P23" i="15" s="1"/>
  <c r="S39" i="9" a="1"/>
  <c r="S39" i="9" s="1"/>
  <c r="T24" i="9" a="1"/>
  <c r="T24" i="9" s="1"/>
  <c r="Q22" i="9" a="1"/>
  <c r="Q22" i="9" s="1"/>
  <c r="N22" i="15" a="1"/>
  <c r="N22" i="15" s="1"/>
  <c r="G8" i="15" a="1"/>
  <c r="G8" i="15" s="1"/>
  <c r="M38" i="9" a="1"/>
  <c r="M38" i="9" s="1"/>
  <c r="T24" i="14" a="1"/>
  <c r="T24" i="14" s="1"/>
  <c r="I6" i="14" a="1"/>
  <c r="I6" i="14" s="1"/>
  <c r="N21" i="10" a="1"/>
  <c r="N21" i="10" s="1"/>
  <c r="L24" i="9" a="1"/>
  <c r="L24" i="9" s="1"/>
  <c r="K21" i="15" a="1"/>
  <c r="K21" i="15" s="1"/>
  <c r="P5" i="15" a="1"/>
  <c r="P5" i="15" s="1"/>
  <c r="F5" i="14" a="1"/>
  <c r="F5" i="14" s="1"/>
  <c r="Q5" i="16" a="1"/>
  <c r="Q5" i="16" s="1"/>
  <c r="S22" i="14" a="1"/>
  <c r="S22" i="14" s="1"/>
  <c r="J5" i="16" a="1"/>
  <c r="J5" i="16" s="1"/>
  <c r="P23" i="10" a="1"/>
  <c r="P23" i="10" s="1"/>
  <c r="I24" i="14" a="1"/>
  <c r="I24" i="14" s="1"/>
  <c r="O21" i="15" a="1"/>
  <c r="O21" i="15" s="1"/>
  <c r="S21" i="15" a="1"/>
  <c r="S21" i="15" s="1"/>
  <c r="F8" i="14" a="1"/>
  <c r="F8" i="14" s="1"/>
  <c r="J22" i="9" a="1"/>
  <c r="J22" i="9" s="1"/>
  <c r="I22" i="10" a="1"/>
  <c r="I22" i="10" s="1"/>
  <c r="P7" i="16" a="1"/>
  <c r="P7" i="16" s="1"/>
  <c r="M22" i="15" a="1"/>
  <c r="M22" i="15" s="1"/>
  <c r="L24" i="10" a="1"/>
  <c r="L24" i="10" s="1"/>
  <c r="I23" i="14" a="1"/>
  <c r="I23" i="14" s="1"/>
  <c r="Q37" i="9" a="1"/>
  <c r="Q37" i="9" s="1"/>
  <c r="G24" i="10" a="1"/>
  <c r="G24" i="10" s="1"/>
  <c r="F23" i="15" a="1"/>
  <c r="F23" i="15" s="1"/>
  <c r="G37" i="9" a="1"/>
  <c r="G37" i="9" s="1"/>
  <c r="E21" i="9" a="1"/>
  <c r="E21" i="9" s="1"/>
  <c r="T8" i="15" a="1"/>
  <c r="T8" i="15" s="1"/>
  <c r="S24" i="10" a="1"/>
  <c r="S24" i="10" s="1"/>
  <c r="J7" i="15" a="1"/>
  <c r="J7" i="15" s="1"/>
  <c r="R8" i="14" a="1"/>
  <c r="R8" i="14" s="1"/>
  <c r="N24" i="15" a="1"/>
  <c r="N24" i="15" s="1"/>
  <c r="O24" i="15" a="1"/>
  <c r="O24" i="15" s="1"/>
  <c r="L37" i="9" a="1"/>
  <c r="L37" i="9" s="1"/>
  <c r="O22" i="10" a="1"/>
  <c r="O22" i="10" s="1"/>
  <c r="T5" i="14" a="1"/>
  <c r="T5" i="14" s="1"/>
  <c r="O6" i="14" a="1"/>
  <c r="O6" i="14" s="1"/>
  <c r="O6" i="15" a="1"/>
  <c r="O6" i="15" s="1"/>
  <c r="F6" i="14" a="1"/>
  <c r="F6" i="14" s="1"/>
  <c r="S7" i="14" a="1"/>
  <c r="S7" i="14" s="1"/>
  <c r="D23" i="15" a="1"/>
  <c r="D23" i="15" s="1"/>
  <c r="G21" i="10" a="1"/>
  <c r="G21" i="10" s="1"/>
  <c r="R22" i="10" a="1"/>
  <c r="R22" i="10" s="1"/>
  <c r="J7" i="16" a="1"/>
  <c r="J7" i="16" s="1"/>
  <c r="N24" i="9" a="1"/>
  <c r="N24" i="9" s="1"/>
  <c r="K24" i="9" a="1"/>
  <c r="K24" i="9" s="1"/>
  <c r="E39" i="9" a="1"/>
  <c r="E39" i="9" s="1"/>
  <c r="H5" i="15" a="1"/>
  <c r="H5" i="15" s="1"/>
  <c r="J23" i="14" a="1"/>
  <c r="J23" i="14" s="1"/>
  <c r="E24" i="14" a="1"/>
  <c r="E24" i="14" s="1"/>
  <c r="O24" i="10" a="1"/>
  <c r="O24" i="10" s="1"/>
  <c r="M22" i="14" a="1"/>
  <c r="M22" i="14" s="1"/>
  <c r="K6" i="13" a="1"/>
  <c r="K6" i="13" s="1"/>
  <c r="P24" i="14" a="1"/>
  <c r="P24" i="14" s="1"/>
  <c r="D37" i="9" a="1"/>
  <c r="D37" i="9" s="1"/>
  <c r="T21" i="15" a="1"/>
  <c r="T21" i="15" s="1"/>
  <c r="N37" i="9" a="1"/>
  <c r="N37" i="9" s="1"/>
  <c r="K7" i="15" a="1"/>
  <c r="K7" i="15" s="1"/>
  <c r="K23" i="10" a="1"/>
  <c r="K23" i="10" s="1"/>
  <c r="Q6" i="14" a="1"/>
  <c r="Q6" i="14" s="1"/>
  <c r="E7" i="16" a="1"/>
  <c r="E7" i="16" s="1"/>
  <c r="I22" i="9" a="1"/>
  <c r="I22" i="9" s="1"/>
  <c r="Q5" i="13" a="1"/>
  <c r="Q5" i="13" s="1"/>
  <c r="J22" i="15" a="1"/>
  <c r="J22" i="15" s="1"/>
  <c r="K7" i="14" a="1"/>
  <c r="K7" i="14" s="1"/>
  <c r="D6" i="14" a="1"/>
  <c r="D6" i="14" s="1"/>
  <c r="R21" i="9" a="1"/>
  <c r="R21" i="9" s="1"/>
  <c r="E6" i="16" a="1"/>
  <c r="E6" i="16" s="1"/>
  <c r="L5" i="14" a="1"/>
  <c r="L5" i="14" s="1"/>
  <c r="P24" i="15" a="1"/>
  <c r="P24" i="15" s="1"/>
  <c r="L23" i="15" a="1"/>
  <c r="L23" i="15" s="1"/>
  <c r="F21" i="10" a="1"/>
  <c r="F21" i="10" s="1"/>
  <c r="N5" i="15" a="1"/>
  <c r="N5" i="15" s="1"/>
  <c r="M7" i="16" a="1"/>
  <c r="M7" i="16" s="1"/>
  <c r="R6" i="15" a="1"/>
  <c r="R6" i="15" s="1"/>
  <c r="Q39" i="9" a="1"/>
  <c r="Q39" i="9" s="1"/>
  <c r="T23" i="9" a="1"/>
  <c r="T23" i="9" s="1"/>
  <c r="R8" i="13" a="1"/>
  <c r="R8" i="13" s="1"/>
  <c r="Q22" i="10" a="1"/>
  <c r="Q22" i="10" s="1"/>
  <c r="N21" i="14" a="1"/>
  <c r="N21" i="14" s="1"/>
  <c r="S6" i="13" a="1"/>
  <c r="S6" i="13" s="1"/>
  <c r="O22" i="15" a="1"/>
  <c r="O22" i="15" s="1"/>
  <c r="N38" i="9" a="1"/>
  <c r="N38" i="9" s="1"/>
  <c r="G5" i="14" a="1"/>
  <c r="G5" i="14" s="1"/>
  <c r="M22" i="9" a="1"/>
  <c r="M22" i="9" s="1"/>
  <c r="F24" i="15" a="1"/>
  <c r="F24" i="15" s="1"/>
  <c r="L6" i="13" a="1"/>
  <c r="L6" i="13" s="1"/>
  <c r="G5" i="16" a="1"/>
  <c r="G5" i="16" s="1"/>
  <c r="F7" i="14" a="1"/>
  <c r="F7" i="14" s="1"/>
  <c r="G7" i="13" a="1"/>
  <c r="G7" i="13" s="1"/>
  <c r="J7" i="14" a="1"/>
  <c r="J7" i="14" s="1"/>
  <c r="F22" i="15" a="1"/>
  <c r="F22" i="15" s="1"/>
  <c r="S23" i="14" a="1"/>
  <c r="S23" i="14" s="1"/>
  <c r="E6" i="15" a="1"/>
  <c r="E6" i="15" s="1"/>
  <c r="O23" i="10" a="1"/>
  <c r="O23" i="10" s="1"/>
  <c r="E8" i="13" a="1"/>
  <c r="E8" i="13" s="1"/>
  <c r="H22" i="9" a="1"/>
  <c r="H22" i="9" s="1"/>
  <c r="D22" i="9" a="1"/>
  <c r="D22" i="9" s="1"/>
  <c r="Q24" i="10" a="1"/>
  <c r="Q24" i="10" s="1"/>
  <c r="R23" i="9" a="1"/>
  <c r="R23" i="9" s="1"/>
  <c r="K22" i="10" a="1"/>
  <c r="K22" i="10" s="1"/>
  <c r="S7" i="13" a="1"/>
  <c r="S7" i="13" s="1"/>
  <c r="H7" i="13" a="1"/>
  <c r="H7" i="13" s="1"/>
  <c r="D23" i="10" a="1"/>
  <c r="D23" i="10" s="1"/>
  <c r="J6" i="16" a="1"/>
  <c r="J6" i="16" s="1"/>
  <c r="P21" i="15" a="1"/>
  <c r="P21" i="15" s="1"/>
  <c r="K37" i="9" a="1"/>
  <c r="K37" i="9" s="1"/>
  <c r="D8" i="15" a="1"/>
  <c r="D8" i="15" s="1"/>
  <c r="E5" i="13" a="1"/>
  <c r="E5" i="13" s="1"/>
  <c r="L7" i="14" a="1"/>
  <c r="L7" i="14" s="1"/>
  <c r="H23" i="14" a="1"/>
  <c r="H23" i="14" s="1"/>
  <c r="S7" i="16" a="1"/>
  <c r="S7" i="16" s="1"/>
  <c r="L7" i="15" a="1"/>
  <c r="L7" i="15" s="1"/>
  <c r="L21" i="15" a="1"/>
  <c r="L21" i="15" s="1"/>
  <c r="H22" i="10" a="1"/>
  <c r="H22" i="10" s="1"/>
  <c r="N22" i="9" a="1"/>
  <c r="N22" i="9" s="1"/>
  <c r="S21" i="14" a="1"/>
  <c r="S21" i="14" s="1"/>
  <c r="N7" i="13" a="1"/>
  <c r="N7" i="13" s="1"/>
  <c r="I23" i="10" a="1"/>
  <c r="I23" i="10" s="1"/>
  <c r="J8" i="16" a="1"/>
  <c r="J8" i="16" s="1"/>
  <c r="F21" i="15" a="1"/>
  <c r="F21" i="15" s="1"/>
  <c r="T8" i="16" a="1"/>
  <c r="T8" i="16" s="1"/>
  <c r="O21" i="10" a="1"/>
  <c r="O21" i="10" s="1"/>
  <c r="T40" i="9" a="1"/>
  <c r="T40" i="9" s="1"/>
  <c r="I39" i="9" a="1"/>
  <c r="I39" i="9" s="1"/>
  <c r="H5" i="16" a="1"/>
  <c r="H5" i="16" s="1"/>
  <c r="P22" i="9" a="1"/>
  <c r="P22" i="9" s="1"/>
  <c r="M21" i="14" a="1"/>
  <c r="M21" i="14" s="1"/>
  <c r="Q40" i="9" a="1"/>
  <c r="Q40" i="9" s="1"/>
  <c r="P6" i="16" a="1"/>
  <c r="P6" i="16" s="1"/>
  <c r="O5" i="13" a="1"/>
  <c r="O5" i="13" s="1"/>
  <c r="G24" i="9" a="1"/>
  <c r="G24" i="9" s="1"/>
  <c r="F5" i="16" a="1"/>
  <c r="F5" i="16" s="1"/>
  <c r="R22" i="9" a="1"/>
  <c r="R22" i="9" s="1"/>
  <c r="J6" i="14" a="1"/>
  <c r="J6" i="14" s="1"/>
  <c r="O21" i="9" a="1"/>
  <c r="O21" i="9" s="1"/>
  <c r="M21" i="10" a="1"/>
  <c r="M21" i="10" s="1"/>
  <c r="F8" i="13" a="1"/>
  <c r="F8" i="13" s="1"/>
  <c r="M24" i="9" a="1"/>
  <c r="M24" i="9" s="1"/>
  <c r="I24" i="10" a="1"/>
  <c r="I24" i="10" s="1"/>
  <c r="P6" i="15" a="1"/>
  <c r="P6" i="15" s="1"/>
  <c r="R21" i="10" a="1"/>
  <c r="R21" i="10" s="1"/>
  <c r="F5" i="15" a="1"/>
  <c r="F5" i="15" s="1"/>
  <c r="E40" i="9" a="1"/>
  <c r="E40" i="9" s="1"/>
  <c r="P24" i="9" a="1"/>
  <c r="P24" i="9" s="1"/>
  <c r="K5" i="14" a="1"/>
  <c r="K5" i="14" s="1"/>
  <c r="G6" i="16" a="1"/>
  <c r="G6" i="16" s="1"/>
  <c r="L5" i="15" a="1"/>
  <c r="L5" i="15" s="1"/>
  <c r="G24" i="14" a="1"/>
  <c r="G24" i="14" s="1"/>
  <c r="I8" i="16" a="1"/>
  <c r="I8" i="16" s="1"/>
  <c r="S38" i="9" a="1"/>
  <c r="S38" i="9" s="1"/>
  <c r="K6" i="16" a="1"/>
  <c r="K6" i="16" s="1"/>
  <c r="T6" i="14" a="1"/>
  <c r="T6" i="14" s="1"/>
  <c r="E23" i="10" a="1"/>
  <c r="E23" i="10" s="1"/>
  <c r="H8" i="14" a="1"/>
  <c r="H8" i="14" s="1"/>
  <c r="J40" i="9" a="1"/>
  <c r="J40" i="9" s="1"/>
  <c r="D21" i="14" a="1"/>
  <c r="D21" i="14" s="1"/>
  <c r="S5" i="13" a="1"/>
  <c r="S5" i="13" s="1"/>
  <c r="D24" i="9" a="1"/>
  <c r="D24" i="9" s="1"/>
  <c r="D5" i="15" a="1"/>
  <c r="D5" i="15" s="1"/>
  <c r="E8" i="14" a="1"/>
  <c r="E8" i="14" s="1"/>
  <c r="I37" i="9" a="1"/>
  <c r="I37" i="9" s="1"/>
  <c r="L23" i="14" a="1"/>
  <c r="L23" i="14" s="1"/>
  <c r="E24" i="10" a="1"/>
  <c r="E24" i="10" s="1"/>
  <c r="K22" i="15" a="1"/>
  <c r="K22" i="15" s="1"/>
  <c r="L23" i="9" a="1"/>
  <c r="L23" i="9" s="1"/>
  <c r="J8" i="14" a="1"/>
  <c r="J8" i="14" s="1"/>
  <c r="P7" i="13" a="1"/>
  <c r="P7" i="13" s="1"/>
  <c r="K6" i="15" a="1"/>
  <c r="K6" i="15" s="1"/>
  <c r="F37" i="9" a="1"/>
  <c r="F37" i="9" s="1"/>
  <c r="M39" i="9" a="1"/>
  <c r="M39" i="9" s="1"/>
  <c r="T5" i="16" a="1"/>
  <c r="T5" i="16" s="1"/>
  <c r="O7" i="14" a="1"/>
  <c r="O7" i="14" s="1"/>
  <c r="N8" i="14" a="1"/>
  <c r="N8" i="14" s="1"/>
  <c r="K24" i="10" a="1"/>
  <c r="K24" i="10" s="1"/>
  <c r="J39" i="9" a="1"/>
  <c r="J39" i="9" s="1"/>
  <c r="P23" i="14" a="1"/>
  <c r="P23" i="14" s="1"/>
  <c r="K23" i="15" a="1"/>
  <c r="K23" i="15" s="1"/>
  <c r="T5" i="15" a="1"/>
  <c r="T5" i="15" s="1"/>
  <c r="E21" i="10" a="1"/>
  <c r="E21" i="10" s="1"/>
  <c r="L7" i="16" a="1"/>
  <c r="L7" i="16" s="1"/>
  <c r="T6" i="15" a="1"/>
  <c r="T6" i="15" s="1"/>
  <c r="D38" i="9" a="1"/>
  <c r="D38" i="9" s="1"/>
  <c r="I5" i="16" a="1"/>
  <c r="I5" i="16" s="1"/>
  <c r="T37" i="9" a="1"/>
  <c r="T37" i="9" s="1"/>
  <c r="J7" i="13" a="1"/>
  <c r="J7" i="13" s="1"/>
  <c r="F7" i="16" a="1"/>
  <c r="F7" i="16" s="1"/>
  <c r="F6" i="13" a="1"/>
  <c r="F6" i="13" s="1"/>
  <c r="T8" i="13" a="1"/>
  <c r="T8" i="13" s="1"/>
  <c r="I7" i="13" a="1"/>
  <c r="I7" i="13" s="1"/>
  <c r="Q21" i="14" a="1"/>
  <c r="Q21" i="14" s="1"/>
  <c r="F7" i="13" a="1"/>
  <c r="F7" i="13" s="1"/>
  <c r="O8" i="13" a="1"/>
  <c r="O8" i="13" s="1"/>
  <c r="S24" i="15" a="1"/>
  <c r="S24" i="15" s="1"/>
  <c r="P22" i="15" a="1"/>
  <c r="P22" i="15" s="1"/>
  <c r="K21" i="14" a="1"/>
  <c r="K21" i="14" s="1"/>
  <c r="T7" i="16" a="1"/>
  <c r="T7" i="16" s="1"/>
  <c r="H40" i="9" a="1"/>
  <c r="H40" i="9" s="1"/>
  <c r="S8" i="16" a="1"/>
  <c r="S8" i="16" s="1"/>
  <c r="F22" i="14" a="1"/>
  <c r="F22" i="14" s="1"/>
  <c r="R8" i="16" a="1"/>
  <c r="R8" i="16" s="1"/>
  <c r="K24" i="15" a="1"/>
  <c r="K24" i="15" s="1"/>
  <c r="D21" i="9" a="1"/>
  <c r="D21" i="9" s="1"/>
  <c r="Q7" i="13" a="1"/>
  <c r="Q7" i="13" s="1"/>
  <c r="L21" i="9" a="1"/>
  <c r="L21" i="9" s="1"/>
  <c r="P21" i="9" a="1"/>
  <c r="P21" i="9" s="1"/>
  <c r="E21" i="14" a="1"/>
  <c r="E21" i="14" s="1"/>
  <c r="M6" i="16" a="1"/>
  <c r="M6" i="16" s="1"/>
  <c r="E23" i="9" a="1"/>
  <c r="E23" i="9" s="1"/>
  <c r="N5" i="14" a="1"/>
  <c r="N5" i="14" s="1"/>
  <c r="T22" i="14" a="1"/>
  <c r="T22" i="14" s="1"/>
  <c r="G7" i="14" a="1"/>
  <c r="G7" i="14" s="1"/>
  <c r="M23" i="10" a="1"/>
  <c r="M23" i="10" s="1"/>
  <c r="L6" i="15" a="1"/>
  <c r="L6" i="15" s="1"/>
  <c r="O7" i="13" a="1"/>
  <c r="O7" i="13" s="1"/>
  <c r="I5" i="15" a="1"/>
  <c r="I5" i="15" s="1"/>
  <c r="H38" i="9" a="1"/>
  <c r="H38" i="9" s="1"/>
  <c r="S8" i="15" a="1"/>
  <c r="S8" i="15" s="1"/>
  <c r="F21" i="9" a="1"/>
  <c r="F21" i="9" s="1"/>
  <c r="L40" i="9" a="1"/>
  <c r="L40" i="9" s="1"/>
  <c r="I22" i="15" a="1"/>
  <c r="I22" i="15" s="1"/>
  <c r="T23" i="14" a="1"/>
  <c r="T23" i="14" s="1"/>
  <c r="D5" i="13" a="1"/>
  <c r="D5" i="13" s="1"/>
  <c r="P24" i="10" a="1"/>
  <c r="P24" i="10" s="1"/>
  <c r="N23" i="9" a="1"/>
  <c r="N23" i="9" s="1"/>
  <c r="M8" i="13" a="1"/>
  <c r="M8" i="13" s="1"/>
  <c r="P21" i="14" a="1"/>
  <c r="P21" i="14" s="1"/>
  <c r="J8" i="13" a="1"/>
  <c r="J8" i="13" s="1"/>
  <c r="T21" i="9" a="1"/>
  <c r="T21" i="9" s="1"/>
  <c r="G40" i="9" a="1"/>
  <c r="G40" i="9" s="1"/>
  <c r="T7" i="14" a="1"/>
  <c r="T7" i="14" s="1"/>
  <c r="R23" i="10" a="1"/>
  <c r="R23" i="10" s="1"/>
  <c r="H7" i="14" a="1"/>
  <c r="H7" i="14" s="1"/>
  <c r="I6" i="16" a="1"/>
  <c r="I6" i="16" s="1"/>
  <c r="H5" i="14" a="1"/>
  <c r="H5" i="14" s="1"/>
  <c r="R40" i="9" a="1"/>
  <c r="R40" i="9" s="1"/>
  <c r="N40" i="9" a="1"/>
  <c r="N40" i="9" s="1"/>
  <c r="G6" i="14" a="1"/>
  <c r="G6" i="14" s="1"/>
  <c r="D5" i="16" a="1"/>
  <c r="D5" i="16" s="1"/>
  <c r="O8" i="16" a="1"/>
  <c r="O8" i="16" s="1"/>
  <c r="K7" i="13" a="1"/>
  <c r="K7" i="13" s="1"/>
  <c r="R5" i="16" a="1"/>
  <c r="R5" i="16" s="1"/>
  <c r="P22" i="10" a="1"/>
  <c r="P22" i="10" s="1"/>
  <c r="H22" i="14" a="1"/>
  <c r="H22" i="14" s="1"/>
  <c r="G21" i="15" a="1"/>
  <c r="G21" i="15" s="1"/>
  <c r="S6" i="16" a="1"/>
  <c r="S6" i="16" s="1"/>
  <c r="R22" i="14" a="1"/>
  <c r="R22" i="14" s="1"/>
  <c r="N5" i="16" a="1"/>
  <c r="N5" i="16" s="1"/>
  <c r="P21" i="10" a="1"/>
  <c r="P21" i="10" s="1"/>
  <c r="P5" i="16" a="1"/>
  <c r="P5" i="16" s="1"/>
  <c r="G7" i="15" a="1"/>
  <c r="G7" i="15" s="1"/>
  <c r="K38" i="9" a="1"/>
  <c r="K38" i="9" s="1"/>
  <c r="M5" i="15" a="1"/>
  <c r="M5" i="15" s="1"/>
  <c r="Q23" i="14" a="1"/>
  <c r="Q23" i="14" s="1"/>
  <c r="Q23" i="9" a="1"/>
  <c r="Q23" i="9" s="1"/>
  <c r="J37" i="9" a="1"/>
  <c r="J37" i="9" s="1"/>
  <c r="D8" i="13" a="1"/>
  <c r="D8" i="13" s="1"/>
  <c r="R5" i="13" a="1"/>
  <c r="R5" i="13" s="1"/>
  <c r="I7" i="15" a="1"/>
  <c r="I7" i="15" s="1"/>
  <c r="J21" i="9" a="1"/>
  <c r="J21" i="9" s="1"/>
  <c r="Q24" i="9" a="1"/>
  <c r="Q24" i="9" s="1"/>
  <c r="F22" i="10" a="1"/>
  <c r="F22" i="10" s="1"/>
  <c r="E21" i="15" a="1"/>
  <c r="E21" i="15" s="1"/>
  <c r="L7" i="13" a="1"/>
  <c r="L7" i="13" s="1"/>
  <c r="N7" i="14" a="1"/>
  <c r="N7" i="14" s="1"/>
  <c r="P8" i="13" a="1"/>
  <c r="P8" i="13" s="1"/>
  <c r="E22" i="15" a="1"/>
  <c r="E22" i="15" s="1"/>
  <c r="H24" i="14" a="1"/>
  <c r="H24" i="14" s="1"/>
  <c r="G22" i="9" a="1"/>
  <c r="G22" i="9" s="1"/>
  <c r="S8" i="13" a="1"/>
  <c r="S8" i="13" s="1"/>
  <c r="M6" i="14" a="1"/>
  <c r="M6" i="14" s="1"/>
  <c r="N24" i="14" a="1"/>
  <c r="N24" i="14" s="1"/>
  <c r="I8" i="13" a="1"/>
  <c r="I8" i="13" s="1"/>
  <c r="S22" i="15" a="1"/>
  <c r="S22" i="15" s="1"/>
  <c r="H6" i="14" a="1"/>
  <c r="H6" i="14" s="1"/>
  <c r="T8" i="14" a="1"/>
  <c r="T8" i="14" s="1"/>
  <c r="J21" i="15" a="1"/>
  <c r="J21" i="15" s="1"/>
  <c r="T22" i="10" a="1"/>
  <c r="T22" i="10" s="1"/>
  <c r="I8" i="14" a="1"/>
  <c r="I8" i="14" s="1"/>
  <c r="E5" i="15" a="1"/>
  <c r="E5" i="15" s="1"/>
  <c r="R21" i="14" a="1"/>
  <c r="R21" i="14" s="1"/>
  <c r="D6" i="15" a="1"/>
  <c r="D6" i="15" s="1"/>
  <c r="S23" i="15" a="1"/>
  <c r="S23" i="15" s="1"/>
  <c r="J24" i="10" a="1"/>
  <c r="J24" i="10" s="1"/>
  <c r="R24" i="14" a="1"/>
  <c r="R24" i="14" s="1"/>
  <c r="F40" i="9" a="1"/>
  <c r="F40" i="9" s="1"/>
  <c r="G6" i="13" a="1"/>
  <c r="G6" i="13" s="1"/>
  <c r="R21" i="15" a="1"/>
  <c r="R21" i="15" s="1"/>
  <c r="S22" i="9" a="1"/>
  <c r="S22" i="9" s="1"/>
  <c r="R7" i="13" a="1"/>
  <c r="R7" i="13" s="1"/>
  <c r="O5" i="15" a="1"/>
  <c r="O5" i="15" s="1"/>
  <c r="H37" i="9" a="1"/>
  <c r="H37" i="9" s="1"/>
  <c r="P40" i="9" a="1"/>
  <c r="P40" i="9" s="1"/>
  <c r="Q24" i="14" a="1"/>
  <c r="Q24" i="14" s="1"/>
  <c r="K21" i="9" a="1"/>
  <c r="K21" i="9" s="1"/>
  <c r="E5" i="16" a="1"/>
  <c r="E5" i="16" s="1"/>
  <c r="J22" i="10" a="1"/>
  <c r="J22" i="10" s="1"/>
  <c r="T7" i="15" a="1"/>
  <c r="T7" i="15" s="1"/>
  <c r="O23" i="9" a="1"/>
  <c r="O23" i="9" s="1"/>
  <c r="G23" i="14" a="1"/>
  <c r="G23" i="14" s="1"/>
  <c r="Q23" i="10" a="1"/>
  <c r="Q23" i="10" s="1"/>
  <c r="P39" i="9" a="1"/>
  <c r="P39" i="9" s="1"/>
  <c r="J8" i="15" a="1"/>
  <c r="J8" i="15" s="1"/>
  <c r="G5" i="13" a="1"/>
  <c r="G5" i="13" s="1"/>
  <c r="N6" i="13" a="1"/>
  <c r="N6" i="13" s="1"/>
  <c r="M21" i="15" a="1"/>
  <c r="M21" i="15" s="1"/>
  <c r="O40" i="9" a="1"/>
  <c r="O40" i="9" s="1"/>
  <c r="Q6" i="15" a="1"/>
  <c r="Q6" i="15" s="1"/>
  <c r="G23" i="10" a="1"/>
  <c r="G23" i="10" s="1"/>
  <c r="O22" i="9" a="1"/>
  <c r="O22" i="9" s="1"/>
  <c r="Q5" i="15" a="1"/>
  <c r="Q5" i="15" s="1"/>
  <c r="S6" i="14" a="1"/>
  <c r="S6" i="14" s="1"/>
  <c r="M7" i="13" a="1"/>
  <c r="M7" i="13" s="1"/>
  <c r="E37" i="9" a="1"/>
  <c r="E37" i="9" s="1"/>
  <c r="G22" i="10" a="1"/>
  <c r="G22" i="10" s="1"/>
  <c r="G38" i="9" a="1"/>
  <c r="G38" i="9" s="1"/>
  <c r="P6" i="14" a="1"/>
  <c r="P6" i="14" s="1"/>
  <c r="L8" i="13" a="1"/>
  <c r="L8" i="13" s="1"/>
  <c r="G7" i="16" a="1"/>
  <c r="G7" i="16" s="1"/>
  <c r="G8" i="14" a="1"/>
  <c r="G8" i="14" s="1"/>
  <c r="F24" i="10" a="1"/>
  <c r="F24" i="10" s="1"/>
  <c r="L24" i="14" a="1"/>
  <c r="L24" i="14" s="1"/>
  <c r="K8" i="16" a="1"/>
  <c r="K8" i="16" s="1"/>
  <c r="F24" i="14" a="1"/>
  <c r="F24" i="14" s="1"/>
  <c r="P5" i="13" a="1"/>
  <c r="P5" i="13" s="1"/>
  <c r="L39" i="9" a="1"/>
  <c r="L39" i="9" s="1"/>
  <c r="D39" i="9" a="1"/>
  <c r="D39" i="9" s="1"/>
  <c r="Q38" i="9" a="1"/>
  <c r="Q38" i="9" s="1"/>
  <c r="E8" i="15" a="1"/>
  <c r="E8" i="15" s="1"/>
  <c r="H39" i="9" a="1"/>
  <c r="H39" i="9" s="1"/>
  <c r="S23" i="9" a="1"/>
  <c r="S23" i="9" s="1"/>
  <c r="G6" i="15" a="1"/>
  <c r="G6" i="15" s="1"/>
  <c r="Q8" i="14" a="1"/>
  <c r="Q8" i="14" s="1"/>
  <c r="H6" i="15" a="1"/>
  <c r="H6" i="15" s="1"/>
  <c r="G39" i="9" a="1"/>
  <c r="G39" i="9" s="1"/>
  <c r="G24" i="15" a="1"/>
  <c r="G24" i="15" s="1"/>
  <c r="L22" i="10" a="1"/>
  <c r="L22" i="10" s="1"/>
  <c r="J23" i="10" a="1"/>
  <c r="J23" i="10" s="1"/>
  <c r="L8" i="15" a="1"/>
  <c r="L8" i="15" s="1"/>
  <c r="H24" i="10" a="1"/>
  <c r="H24" i="10" s="1"/>
  <c r="K5" i="13" a="1"/>
  <c r="K5" i="13" s="1"/>
  <c r="S21" i="9" a="1"/>
  <c r="S21" i="9" s="1"/>
  <c r="O23" i="14" a="1"/>
  <c r="O23" i="14" s="1"/>
  <c r="G21" i="14" a="1"/>
  <c r="G21" i="14" s="1"/>
  <c r="F5" i="13" a="1"/>
  <c r="F5" i="13" s="1"/>
  <c r="J21" i="14" a="1"/>
  <c r="J21" i="14" s="1"/>
  <c r="I21" i="14" a="1"/>
  <c r="I21" i="14" s="1"/>
  <c r="H8" i="13" a="1"/>
  <c r="H8" i="13" s="1"/>
  <c r="E23" i="15" a="1"/>
  <c r="E23" i="15" s="1"/>
  <c r="M6" i="15" a="1"/>
  <c r="M6" i="15" s="1"/>
  <c r="N7" i="16" a="1"/>
  <c r="N7" i="16" s="1"/>
  <c r="K8" i="15" a="1"/>
  <c r="K8" i="15" s="1"/>
  <c r="H23" i="9" a="1"/>
  <c r="H23" i="9" s="1"/>
  <c r="K23" i="14" a="1"/>
  <c r="K23" i="14" s="1"/>
  <c r="T23" i="10" a="1"/>
  <c r="T23" i="10" s="1"/>
  <c r="D21" i="15" a="1"/>
  <c r="D21" i="15" s="1"/>
  <c r="O24" i="9" a="1"/>
  <c r="O24" i="9" s="1"/>
  <c r="G23" i="9" a="1"/>
  <c r="G23" i="9" s="1"/>
  <c r="J6" i="15" a="1"/>
  <c r="J6" i="15" s="1"/>
  <c r="L21" i="10" a="1"/>
  <c r="L21" i="10" s="1"/>
  <c r="J5" i="14" a="1"/>
  <c r="J5" i="14" s="1"/>
  <c r="K8" i="14" a="1"/>
  <c r="K8" i="14" s="1"/>
  <c r="N5" i="13" a="1"/>
  <c r="N5" i="13" s="1"/>
  <c r="H22" i="15" a="1"/>
  <c r="H22" i="15" s="1"/>
  <c r="Q6" i="13" a="1"/>
  <c r="Q6" i="13" s="1"/>
  <c r="R24" i="15" a="1"/>
  <c r="R24" i="15" s="1"/>
  <c r="M23" i="14" a="1"/>
  <c r="M23" i="14" s="1"/>
  <c r="M40" i="9" a="1"/>
  <c r="M40" i="9" s="1"/>
  <c r="D24" i="15" a="1"/>
  <c r="D24" i="15" s="1"/>
  <c r="R6" i="14" a="1"/>
  <c r="R6" i="14" s="1"/>
  <c r="E22" i="9" a="1"/>
  <c r="E22" i="9" s="1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B10" i="6"/>
  <c r="B9" i="6"/>
  <c r="B12" i="6"/>
  <c r="B4" i="6"/>
  <c r="B15" i="6"/>
  <c r="B11" i="6"/>
  <c r="B18" i="6"/>
  <c r="O953" i="20" l="1"/>
  <c r="O961" i="20"/>
  <c r="O969" i="20"/>
  <c r="O977" i="20"/>
  <c r="O992" i="20"/>
  <c r="O1000" i="20"/>
  <c r="O1008" i="20"/>
  <c r="O1015" i="20"/>
  <c r="O1030" i="20"/>
  <c r="O1038" i="20"/>
  <c r="O960" i="20"/>
  <c r="O1007" i="20"/>
  <c r="O954" i="20"/>
  <c r="O962" i="20"/>
  <c r="O970" i="20"/>
  <c r="O978" i="20"/>
  <c r="O985" i="20"/>
  <c r="O993" i="20"/>
  <c r="O1001" i="20"/>
  <c r="O1009" i="20"/>
  <c r="O1016" i="20"/>
  <c r="O1023" i="20"/>
  <c r="O1031" i="20"/>
  <c r="O1039" i="20"/>
  <c r="O1046" i="20"/>
  <c r="O952" i="20"/>
  <c r="O1014" i="20"/>
  <c r="O955" i="20"/>
  <c r="O963" i="20"/>
  <c r="O971" i="20"/>
  <c r="O979" i="20"/>
  <c r="O986" i="20"/>
  <c r="O994" i="20"/>
  <c r="O1002" i="20"/>
  <c r="O1010" i="20"/>
  <c r="O1017" i="20"/>
  <c r="O1024" i="20"/>
  <c r="O1032" i="20"/>
  <c r="O1040" i="20"/>
  <c r="O991" i="20"/>
  <c r="O1045" i="20"/>
  <c r="O956" i="20"/>
  <c r="O964" i="20"/>
  <c r="O972" i="20"/>
  <c r="O980" i="20"/>
  <c r="O987" i="20"/>
  <c r="O995" i="20"/>
  <c r="O1003" i="20"/>
  <c r="O1011" i="20"/>
  <c r="O1018" i="20"/>
  <c r="O1025" i="20"/>
  <c r="O1033" i="20"/>
  <c r="O1041" i="20"/>
  <c r="O984" i="20"/>
  <c r="O1037" i="20"/>
  <c r="O957" i="20"/>
  <c r="O965" i="20"/>
  <c r="O973" i="20"/>
  <c r="O981" i="20"/>
  <c r="O988" i="20"/>
  <c r="O996" i="20"/>
  <c r="O1004" i="20"/>
  <c r="O1012" i="20"/>
  <c r="O1019" i="20"/>
  <c r="O1026" i="20"/>
  <c r="O1034" i="20"/>
  <c r="O1042" i="20"/>
  <c r="O999" i="20"/>
  <c r="O958" i="20"/>
  <c r="O966" i="20"/>
  <c r="O974" i="20"/>
  <c r="O982" i="20"/>
  <c r="O989" i="20"/>
  <c r="O997" i="20"/>
  <c r="O1005" i="20"/>
  <c r="O1013" i="20"/>
  <c r="O1020" i="20"/>
  <c r="O1027" i="20"/>
  <c r="O1035" i="20"/>
  <c r="O1043" i="20"/>
  <c r="O976" i="20"/>
  <c r="O1029" i="20"/>
  <c r="O959" i="20"/>
  <c r="O967" i="20"/>
  <c r="O975" i="20"/>
  <c r="O983" i="20"/>
  <c r="O990" i="20"/>
  <c r="O998" i="20"/>
  <c r="O1006" i="20"/>
  <c r="O1021" i="20"/>
  <c r="O1028" i="20"/>
  <c r="O1036" i="20"/>
  <c r="O1044" i="20"/>
  <c r="O968" i="20"/>
  <c r="O1022" i="20"/>
  <c r="O769" i="20"/>
  <c r="O777" i="20"/>
  <c r="O785" i="20"/>
  <c r="O793" i="20"/>
  <c r="O801" i="20"/>
  <c r="O809" i="20"/>
  <c r="O817" i="20"/>
  <c r="O825" i="20"/>
  <c r="O833" i="20"/>
  <c r="O841" i="20"/>
  <c r="O849" i="20"/>
  <c r="O792" i="20"/>
  <c r="O840" i="20"/>
  <c r="O762" i="20"/>
  <c r="O770" i="20"/>
  <c r="O778" i="20"/>
  <c r="O786" i="20"/>
  <c r="O794" i="20"/>
  <c r="O802" i="20"/>
  <c r="O810" i="20"/>
  <c r="O818" i="20"/>
  <c r="O826" i="20"/>
  <c r="O834" i="20"/>
  <c r="O842" i="20"/>
  <c r="O850" i="20"/>
  <c r="O800" i="20"/>
  <c r="O856" i="20"/>
  <c r="O763" i="20"/>
  <c r="O771" i="20"/>
  <c r="O779" i="20"/>
  <c r="O787" i="20"/>
  <c r="O795" i="20"/>
  <c r="O803" i="20"/>
  <c r="O811" i="20"/>
  <c r="O819" i="20"/>
  <c r="O827" i="20"/>
  <c r="O835" i="20"/>
  <c r="O843" i="20"/>
  <c r="O851" i="20"/>
  <c r="O768" i="20"/>
  <c r="O824" i="20"/>
  <c r="O764" i="20"/>
  <c r="O772" i="20"/>
  <c r="O780" i="20"/>
  <c r="O788" i="20"/>
  <c r="O796" i="20"/>
  <c r="O804" i="20"/>
  <c r="O812" i="20"/>
  <c r="O820" i="20"/>
  <c r="O828" i="20"/>
  <c r="O836" i="20"/>
  <c r="O844" i="20"/>
  <c r="O852" i="20"/>
  <c r="O808" i="20"/>
  <c r="O765" i="20"/>
  <c r="O773" i="20"/>
  <c r="O781" i="20"/>
  <c r="O789" i="20"/>
  <c r="O797" i="20"/>
  <c r="O805" i="20"/>
  <c r="O813" i="20"/>
  <c r="O821" i="20"/>
  <c r="O829" i="20"/>
  <c r="O837" i="20"/>
  <c r="O845" i="20"/>
  <c r="O853" i="20"/>
  <c r="O784" i="20"/>
  <c r="O848" i="20"/>
  <c r="O766" i="20"/>
  <c r="O774" i="20"/>
  <c r="O782" i="20"/>
  <c r="O790" i="20"/>
  <c r="O798" i="20"/>
  <c r="O806" i="20"/>
  <c r="O814" i="20"/>
  <c r="O822" i="20"/>
  <c r="O830" i="20"/>
  <c r="O838" i="20"/>
  <c r="O846" i="20"/>
  <c r="O854" i="20"/>
  <c r="O816" i="20"/>
  <c r="O767" i="20"/>
  <c r="O775" i="20"/>
  <c r="O783" i="20"/>
  <c r="O791" i="20"/>
  <c r="O799" i="20"/>
  <c r="O807" i="20"/>
  <c r="O815" i="20"/>
  <c r="O823" i="20"/>
  <c r="O831" i="20"/>
  <c r="O839" i="20"/>
  <c r="O847" i="20"/>
  <c r="O855" i="20"/>
  <c r="O776" i="20"/>
  <c r="O832" i="20"/>
  <c r="O671" i="20"/>
  <c r="O679" i="20"/>
  <c r="O687" i="20"/>
  <c r="O694" i="20"/>
  <c r="O701" i="20"/>
  <c r="O708" i="20"/>
  <c r="O716" i="20"/>
  <c r="O723" i="20"/>
  <c r="O731" i="20"/>
  <c r="O739" i="20"/>
  <c r="O747" i="20"/>
  <c r="O754" i="20"/>
  <c r="O672" i="20"/>
  <c r="O680" i="20"/>
  <c r="O688" i="20"/>
  <c r="O702" i="20"/>
  <c r="O709" i="20"/>
  <c r="O717" i="20"/>
  <c r="O724" i="20"/>
  <c r="O732" i="20"/>
  <c r="O740" i="20"/>
  <c r="O748" i="20"/>
  <c r="O755" i="20"/>
  <c r="O673" i="20"/>
  <c r="O681" i="20"/>
  <c r="O689" i="20"/>
  <c r="O695" i="20"/>
  <c r="O703" i="20"/>
  <c r="O710" i="20"/>
  <c r="O718" i="20"/>
  <c r="O725" i="20"/>
  <c r="O733" i="20"/>
  <c r="O741" i="20"/>
  <c r="O749" i="20"/>
  <c r="O756" i="20"/>
  <c r="O674" i="20"/>
  <c r="O682" i="20"/>
  <c r="O696" i="20"/>
  <c r="O704" i="20"/>
  <c r="O711" i="20"/>
  <c r="O726" i="20"/>
  <c r="O734" i="20"/>
  <c r="O742" i="20"/>
  <c r="O750" i="20"/>
  <c r="O757" i="20"/>
  <c r="O667" i="20"/>
  <c r="O675" i="20"/>
  <c r="O683" i="20"/>
  <c r="O690" i="20"/>
  <c r="O697" i="20"/>
  <c r="O705" i="20"/>
  <c r="O712" i="20"/>
  <c r="O719" i="20"/>
  <c r="O727" i="20"/>
  <c r="O735" i="20"/>
  <c r="O743" i="20"/>
  <c r="O751" i="20"/>
  <c r="O758" i="20"/>
  <c r="O668" i="20"/>
  <c r="O676" i="20"/>
  <c r="O684" i="20"/>
  <c r="O691" i="20"/>
  <c r="O698" i="20"/>
  <c r="O706" i="20"/>
  <c r="O713" i="20"/>
  <c r="O720" i="20"/>
  <c r="O728" i="20"/>
  <c r="O736" i="20"/>
  <c r="O744" i="20"/>
  <c r="O759" i="20"/>
  <c r="O669" i="20"/>
  <c r="O677" i="20"/>
  <c r="O685" i="20"/>
  <c r="O692" i="20"/>
  <c r="O699" i="20"/>
  <c r="O707" i="20"/>
  <c r="O714" i="20"/>
  <c r="O721" i="20"/>
  <c r="O729" i="20"/>
  <c r="O737" i="20"/>
  <c r="O745" i="20"/>
  <c r="O752" i="20"/>
  <c r="O760" i="20"/>
  <c r="O670" i="20"/>
  <c r="O678" i="20"/>
  <c r="O686" i="20"/>
  <c r="O693" i="20"/>
  <c r="O700" i="20"/>
  <c r="O715" i="20"/>
  <c r="O722" i="20"/>
  <c r="O730" i="20"/>
  <c r="O738" i="20"/>
  <c r="O746" i="20"/>
  <c r="O753" i="20"/>
  <c r="O761" i="20"/>
  <c r="O396" i="20"/>
  <c r="O407" i="20"/>
  <c r="O414" i="20"/>
  <c r="O429" i="20"/>
  <c r="O436" i="20"/>
  <c r="O443" i="20"/>
  <c r="O450" i="20"/>
  <c r="O465" i="20"/>
  <c r="O473" i="20"/>
  <c r="O386" i="20"/>
  <c r="O391" i="20"/>
  <c r="O397" i="20"/>
  <c r="O402" i="20"/>
  <c r="O408" i="20"/>
  <c r="O415" i="20"/>
  <c r="O422" i="20"/>
  <c r="O437" i="20"/>
  <c r="O444" i="20"/>
  <c r="O451" i="20"/>
  <c r="O458" i="20"/>
  <c r="O466" i="20"/>
  <c r="O474" i="20"/>
  <c r="O390" i="20"/>
  <c r="O428" i="20"/>
  <c r="O472" i="20"/>
  <c r="O392" i="20"/>
  <c r="O409" i="20"/>
  <c r="O416" i="20"/>
  <c r="O423" i="20"/>
  <c r="O430" i="20"/>
  <c r="O445" i="20"/>
  <c r="O452" i="20"/>
  <c r="O459" i="20"/>
  <c r="O467" i="20"/>
  <c r="O475" i="20"/>
  <c r="O406" i="20"/>
  <c r="O449" i="20"/>
  <c r="O382" i="20"/>
  <c r="O387" i="20"/>
  <c r="O393" i="20"/>
  <c r="O398" i="20"/>
  <c r="O403" i="20"/>
  <c r="O410" i="20"/>
  <c r="O417" i="20"/>
  <c r="O424" i="20"/>
  <c r="O431" i="20"/>
  <c r="O438" i="20"/>
  <c r="O453" i="20"/>
  <c r="O460" i="20"/>
  <c r="O468" i="20"/>
  <c r="O476" i="20"/>
  <c r="O395" i="20"/>
  <c r="O435" i="20"/>
  <c r="O388" i="20"/>
  <c r="O404" i="20"/>
  <c r="O411" i="20"/>
  <c r="O418" i="20"/>
  <c r="O425" i="20"/>
  <c r="O432" i="20"/>
  <c r="O439" i="20"/>
  <c r="O446" i="20"/>
  <c r="O454" i="20"/>
  <c r="O461" i="20"/>
  <c r="O469" i="20"/>
  <c r="O385" i="20"/>
  <c r="O421" i="20"/>
  <c r="O464" i="20"/>
  <c r="O383" i="20"/>
  <c r="O389" i="20"/>
  <c r="O394" i="20"/>
  <c r="O399" i="20"/>
  <c r="O405" i="20"/>
  <c r="O412" i="20"/>
  <c r="O419" i="20"/>
  <c r="O426" i="20"/>
  <c r="O433" i="20"/>
  <c r="O440" i="20"/>
  <c r="O447" i="20"/>
  <c r="O455" i="20"/>
  <c r="O462" i="20"/>
  <c r="O470" i="20"/>
  <c r="O401" i="20"/>
  <c r="O457" i="20"/>
  <c r="O384" i="20"/>
  <c r="O400" i="20"/>
  <c r="O413" i="20"/>
  <c r="O420" i="20"/>
  <c r="O427" i="20"/>
  <c r="O434" i="20"/>
  <c r="O441" i="20"/>
  <c r="O448" i="20"/>
  <c r="O456" i="20"/>
  <c r="O463" i="20"/>
  <c r="O471" i="20"/>
  <c r="O442" i="20"/>
  <c r="O102" i="20"/>
  <c r="O107" i="20"/>
  <c r="O113" i="20"/>
  <c r="O130" i="20"/>
  <c r="O136" i="20"/>
  <c r="O142" i="20"/>
  <c r="O148" i="20"/>
  <c r="O154" i="20"/>
  <c r="O166" i="20"/>
  <c r="O171" i="20"/>
  <c r="O177" i="20"/>
  <c r="O108" i="20"/>
  <c r="O114" i="20"/>
  <c r="O119" i="20"/>
  <c r="O126" i="20"/>
  <c r="O131" i="20"/>
  <c r="O137" i="20"/>
  <c r="O143" i="20"/>
  <c r="O149" i="20"/>
  <c r="O155" i="20"/>
  <c r="O160" i="20"/>
  <c r="O172" i="20"/>
  <c r="O178" i="20"/>
  <c r="O183" i="20"/>
  <c r="O190" i="20"/>
  <c r="O97" i="20"/>
  <c r="O103" i="20"/>
  <c r="O109" i="20"/>
  <c r="O115" i="20"/>
  <c r="O120" i="20"/>
  <c r="O132" i="20"/>
  <c r="O138" i="20"/>
  <c r="O156" i="20"/>
  <c r="O161" i="20"/>
  <c r="O167" i="20"/>
  <c r="O173" i="20"/>
  <c r="O179" i="20"/>
  <c r="O184" i="20"/>
  <c r="O121" i="20"/>
  <c r="O127" i="20"/>
  <c r="O133" i="20"/>
  <c r="O144" i="20"/>
  <c r="O150" i="20"/>
  <c r="O157" i="20"/>
  <c r="O185" i="20"/>
  <c r="O191" i="20"/>
  <c r="O98" i="20"/>
  <c r="O104" i="20"/>
  <c r="O110" i="20"/>
  <c r="O116" i="20"/>
  <c r="O122" i="20"/>
  <c r="O134" i="20"/>
  <c r="O139" i="20"/>
  <c r="O145" i="20"/>
  <c r="O162" i="20"/>
  <c r="O168" i="20"/>
  <c r="O174" i="20"/>
  <c r="O180" i="20"/>
  <c r="O186" i="20"/>
  <c r="O99" i="20"/>
  <c r="O105" i="20"/>
  <c r="O111" i="20"/>
  <c r="O117" i="20"/>
  <c r="O123" i="20"/>
  <c r="O128" i="20"/>
  <c r="O140" i="20"/>
  <c r="O146" i="20"/>
  <c r="O151" i="20"/>
  <c r="O158" i="20"/>
  <c r="O163" i="20"/>
  <c r="O169" i="20"/>
  <c r="O175" i="20"/>
  <c r="O181" i="20"/>
  <c r="O187" i="20"/>
  <c r="O100" i="20"/>
  <c r="O106" i="20"/>
  <c r="O124" i="20"/>
  <c r="O129" i="20"/>
  <c r="O135" i="20"/>
  <c r="O141" i="20"/>
  <c r="O147" i="20"/>
  <c r="O152" i="20"/>
  <c r="O164" i="20"/>
  <c r="O170" i="20"/>
  <c r="O188" i="20"/>
  <c r="O101" i="20"/>
  <c r="O112" i="20"/>
  <c r="O118" i="20"/>
  <c r="O125" i="20"/>
  <c r="O153" i="20"/>
  <c r="O159" i="20"/>
  <c r="O165" i="20"/>
  <c r="O176" i="20"/>
  <c r="O182" i="20"/>
  <c r="O189" i="20"/>
  <c r="B12" i="14"/>
  <c r="B11" i="14"/>
  <c r="B14" i="14"/>
  <c r="B29" i="14"/>
  <c r="B15" i="14"/>
  <c r="B30" i="14"/>
  <c r="B27" i="14"/>
  <c r="B31" i="14"/>
  <c r="B13" i="14"/>
  <c r="B28" i="14"/>
  <c r="M11" i="16"/>
  <c r="I11" i="14"/>
  <c r="P998" i="20" l="1"/>
  <c r="W998" i="20" s="1"/>
  <c r="P1043" i="20"/>
  <c r="W1043" i="20" s="1"/>
  <c r="P982" i="20"/>
  <c r="W982" i="20" s="1"/>
  <c r="P1019" i="20"/>
  <c r="W1019" i="20" s="1"/>
  <c r="P957" i="20"/>
  <c r="W957" i="20" s="1"/>
  <c r="G20" i="12" a="1"/>
  <c r="G20" i="12" s="1"/>
  <c r="P1003" i="20"/>
  <c r="W1003" i="20" s="1"/>
  <c r="P991" i="20"/>
  <c r="W991" i="20" s="1"/>
  <c r="P986" i="20"/>
  <c r="W986" i="20" s="1"/>
  <c r="P1039" i="20"/>
  <c r="W1039" i="20" s="1"/>
  <c r="P978" i="20"/>
  <c r="W978" i="20" s="1"/>
  <c r="P1015" i="20"/>
  <c r="W1015" i="20" s="1"/>
  <c r="P1022" i="20"/>
  <c r="W1022" i="20" s="1"/>
  <c r="P990" i="20"/>
  <c r="W990" i="20" s="1"/>
  <c r="P1035" i="20"/>
  <c r="W1035" i="20" s="1"/>
  <c r="I24" i="12" a="1"/>
  <c r="I24" i="12" s="1"/>
  <c r="P974" i="20"/>
  <c r="W974" i="20" s="1"/>
  <c r="P1012" i="20"/>
  <c r="W1012" i="20" s="1"/>
  <c r="P1037" i="20"/>
  <c r="W1037" i="20" s="1"/>
  <c r="P995" i="20"/>
  <c r="W995" i="20" s="1"/>
  <c r="P1040" i="20"/>
  <c r="W1040" i="20" s="1"/>
  <c r="P979" i="20"/>
  <c r="W979" i="20" s="1"/>
  <c r="E24" i="12" a="1"/>
  <c r="E24" i="12" s="1"/>
  <c r="P1031" i="20"/>
  <c r="W1031" i="20" s="1"/>
  <c r="P970" i="20"/>
  <c r="W970" i="20" s="1"/>
  <c r="T20" i="12" a="1"/>
  <c r="T20" i="12" s="1"/>
  <c r="P1008" i="20"/>
  <c r="W1008" i="20" s="1"/>
  <c r="P968" i="20"/>
  <c r="W968" i="20" s="1"/>
  <c r="R20" i="12" a="1"/>
  <c r="R20" i="12" s="1"/>
  <c r="P983" i="20"/>
  <c r="W983" i="20" s="1"/>
  <c r="P1027" i="20"/>
  <c r="W1027" i="20" s="1"/>
  <c r="P966" i="20"/>
  <c r="W966" i="20" s="1"/>
  <c r="P20" i="12" a="1"/>
  <c r="P20" i="12" s="1"/>
  <c r="P1004" i="20"/>
  <c r="W1004" i="20" s="1"/>
  <c r="P984" i="20"/>
  <c r="W984" i="20" s="1"/>
  <c r="O21" i="12" a="1"/>
  <c r="O21" i="12" s="1"/>
  <c r="P987" i="20"/>
  <c r="W987" i="20" s="1"/>
  <c r="P1032" i="20"/>
  <c r="W1032" i="20" s="1"/>
  <c r="P971" i="20"/>
  <c r="W971" i="20" s="1"/>
  <c r="P1023" i="20"/>
  <c r="W1023" i="20" s="1"/>
  <c r="P962" i="20"/>
  <c r="W962" i="20" s="1"/>
  <c r="L20" i="12" a="1"/>
  <c r="L20" i="12" s="1"/>
  <c r="P1000" i="20"/>
  <c r="W1000" i="20" s="1"/>
  <c r="P1044" i="20"/>
  <c r="W1044" i="20" s="1"/>
  <c r="P975" i="20"/>
  <c r="W975" i="20" s="1"/>
  <c r="P1020" i="20"/>
  <c r="W1020" i="20" s="1"/>
  <c r="P958" i="20"/>
  <c r="W958" i="20" s="1"/>
  <c r="P996" i="20"/>
  <c r="W996" i="20" s="1"/>
  <c r="H22" i="12" a="1"/>
  <c r="H22" i="12" s="1"/>
  <c r="P1041" i="20"/>
  <c r="W1041" i="20" s="1"/>
  <c r="P980" i="20"/>
  <c r="W980" i="20" s="1"/>
  <c r="P1024" i="20"/>
  <c r="W1024" i="20" s="1"/>
  <c r="P963" i="20"/>
  <c r="W963" i="20" s="1"/>
  <c r="M20" i="12" a="1"/>
  <c r="M20" i="12" s="1"/>
  <c r="P1016" i="20"/>
  <c r="W1016" i="20" s="1"/>
  <c r="P954" i="20"/>
  <c r="W954" i="20" s="1"/>
  <c r="D20" i="12" a="1"/>
  <c r="D20" i="12" s="1"/>
  <c r="P992" i="20"/>
  <c r="W992" i="20" s="1"/>
  <c r="P1036" i="20"/>
  <c r="W1036" i="20" s="1"/>
  <c r="P967" i="20"/>
  <c r="W967" i="20" s="1"/>
  <c r="Q20" i="12" a="1"/>
  <c r="Q20" i="12" s="1"/>
  <c r="P1013" i="20"/>
  <c r="W1013" i="20" s="1"/>
  <c r="P999" i="20"/>
  <c r="W999" i="20" s="1"/>
  <c r="P988" i="20"/>
  <c r="W988" i="20" s="1"/>
  <c r="P1033" i="20"/>
  <c r="W1033" i="20" s="1"/>
  <c r="P972" i="20"/>
  <c r="W972" i="20" s="1"/>
  <c r="P1017" i="20"/>
  <c r="W1017" i="20" s="1"/>
  <c r="P955" i="20"/>
  <c r="W955" i="20" s="1"/>
  <c r="P1009" i="20"/>
  <c r="W1009" i="20" s="1"/>
  <c r="P1007" i="20"/>
  <c r="W1007" i="20" s="1"/>
  <c r="P977" i="20"/>
  <c r="W977" i="20" s="1"/>
  <c r="P1028" i="20"/>
  <c r="W1028" i="20" s="1"/>
  <c r="P959" i="20"/>
  <c r="W959" i="20" s="1"/>
  <c r="P1005" i="20"/>
  <c r="W1005" i="20" s="1"/>
  <c r="P1042" i="20"/>
  <c r="W1042" i="20" s="1"/>
  <c r="P981" i="20"/>
  <c r="W981" i="20" s="1"/>
  <c r="P1025" i="20"/>
  <c r="W1025" i="20" s="1"/>
  <c r="N20" i="12" a="1"/>
  <c r="N20" i="12" s="1"/>
  <c r="P964" i="20"/>
  <c r="W964" i="20" s="1"/>
  <c r="P1010" i="20"/>
  <c r="W1010" i="20" s="1"/>
  <c r="P1014" i="20"/>
  <c r="W1014" i="20" s="1"/>
  <c r="P1001" i="20"/>
  <c r="W1001" i="20" s="1"/>
  <c r="P960" i="20"/>
  <c r="W960" i="20" s="1"/>
  <c r="J20" i="12" a="1"/>
  <c r="J20" i="12" s="1"/>
  <c r="P969" i="20"/>
  <c r="W969" i="20" s="1"/>
  <c r="P1021" i="20"/>
  <c r="W1021" i="20" s="1"/>
  <c r="P1029" i="20"/>
  <c r="W1029" i="20" s="1"/>
  <c r="P997" i="20"/>
  <c r="W997" i="20" s="1"/>
  <c r="P1034" i="20"/>
  <c r="W1034" i="20" s="1"/>
  <c r="P973" i="20"/>
  <c r="W973" i="20" s="1"/>
  <c r="P1018" i="20"/>
  <c r="W1018" i="20" s="1"/>
  <c r="P956" i="20"/>
  <c r="W956" i="20" s="1"/>
  <c r="F20" i="12" a="1"/>
  <c r="F20" i="12" s="1"/>
  <c r="P1002" i="20"/>
  <c r="W1002" i="20" s="1"/>
  <c r="P952" i="20"/>
  <c r="W952" i="20" s="1"/>
  <c r="B20" i="12" a="1"/>
  <c r="B20" i="12" s="1"/>
  <c r="P993" i="20"/>
  <c r="W993" i="20" s="1"/>
  <c r="P1038" i="20"/>
  <c r="W1038" i="20" s="1"/>
  <c r="P961" i="20"/>
  <c r="W961" i="20" s="1"/>
  <c r="K20" i="12" a="1"/>
  <c r="K20" i="12" s="1"/>
  <c r="P1006" i="20"/>
  <c r="W1006" i="20" s="1"/>
  <c r="P976" i="20"/>
  <c r="W976" i="20" s="1"/>
  <c r="P989" i="20"/>
  <c r="W989" i="20" s="1"/>
  <c r="P1026" i="20"/>
  <c r="W1026" i="20" s="1"/>
  <c r="P965" i="20"/>
  <c r="W965" i="20" s="1"/>
  <c r="P1011" i="20"/>
  <c r="W1011" i="20" s="1"/>
  <c r="P1045" i="20"/>
  <c r="W1045" i="20" s="1"/>
  <c r="S24" i="12" a="1"/>
  <c r="S24" i="12" s="1"/>
  <c r="P994" i="20"/>
  <c r="W994" i="20" s="1"/>
  <c r="P1046" i="20"/>
  <c r="W1046" i="20" s="1"/>
  <c r="P985" i="20"/>
  <c r="W985" i="20" s="1"/>
  <c r="P1030" i="20"/>
  <c r="W1030" i="20" s="1"/>
  <c r="C20" i="12" a="1"/>
  <c r="C20" i="12" s="1"/>
  <c r="P953" i="20"/>
  <c r="W953" i="20" s="1"/>
  <c r="P815" i="20"/>
  <c r="W815" i="20" s="1"/>
  <c r="P854" i="20"/>
  <c r="W854" i="20" s="1"/>
  <c r="P790" i="20"/>
  <c r="W790" i="20" s="1"/>
  <c r="P837" i="20"/>
  <c r="W837" i="20" s="1"/>
  <c r="P773" i="20"/>
  <c r="W773" i="20" s="1"/>
  <c r="P812" i="20"/>
  <c r="W812" i="20" s="1"/>
  <c r="P768" i="20"/>
  <c r="W768" i="20" s="1"/>
  <c r="H4" i="12" a="1"/>
  <c r="H4" i="12" s="1"/>
  <c r="H11" i="12" s="1"/>
  <c r="P795" i="20"/>
  <c r="W795" i="20" s="1"/>
  <c r="P842" i="20"/>
  <c r="W842" i="20" s="1"/>
  <c r="F8" i="12" a="1"/>
  <c r="F8" i="12" s="1"/>
  <c r="P778" i="20"/>
  <c r="W778" i="20" s="1"/>
  <c r="R4" i="12" a="1"/>
  <c r="R4" i="12" s="1"/>
  <c r="P825" i="20"/>
  <c r="W825" i="20" s="1"/>
  <c r="P832" i="20"/>
  <c r="W832" i="20" s="1"/>
  <c r="P807" i="20"/>
  <c r="W807" i="20" s="1"/>
  <c r="P846" i="20"/>
  <c r="W846" i="20" s="1"/>
  <c r="P782" i="20"/>
  <c r="W782" i="20" s="1"/>
  <c r="P829" i="20"/>
  <c r="W829" i="20" s="1"/>
  <c r="P765" i="20"/>
  <c r="W765" i="20" s="1"/>
  <c r="E4" i="12" a="1"/>
  <c r="E4" i="12" s="1"/>
  <c r="P804" i="20"/>
  <c r="W804" i="20" s="1"/>
  <c r="P851" i="20"/>
  <c r="W851" i="20" s="1"/>
  <c r="P787" i="20"/>
  <c r="W787" i="20" s="1"/>
  <c r="P834" i="20"/>
  <c r="W834" i="20" s="1"/>
  <c r="P770" i="20"/>
  <c r="W770" i="20" s="1"/>
  <c r="J4" i="12" a="1"/>
  <c r="J4" i="12" s="1"/>
  <c r="J11" i="12" s="1"/>
  <c r="P817" i="20"/>
  <c r="W817" i="20" s="1"/>
  <c r="P776" i="20"/>
  <c r="W776" i="20" s="1"/>
  <c r="P799" i="20"/>
  <c r="W799" i="20" s="1"/>
  <c r="P838" i="20"/>
  <c r="W838" i="20" s="1"/>
  <c r="P774" i="20"/>
  <c r="W774" i="20" s="1"/>
  <c r="N4" i="12" a="1"/>
  <c r="N4" i="12" s="1"/>
  <c r="N11" i="12" s="1"/>
  <c r="P821" i="20"/>
  <c r="W821" i="20" s="1"/>
  <c r="P808" i="20"/>
  <c r="W808" i="20" s="1"/>
  <c r="P796" i="20"/>
  <c r="W796" i="20" s="1"/>
  <c r="P843" i="20"/>
  <c r="W843" i="20" s="1"/>
  <c r="P779" i="20"/>
  <c r="W779" i="20" s="1"/>
  <c r="P826" i="20"/>
  <c r="W826" i="20" s="1"/>
  <c r="P762" i="20"/>
  <c r="W762" i="20" s="1"/>
  <c r="B4" i="12" a="1"/>
  <c r="B4" i="12" s="1"/>
  <c r="P809" i="20"/>
  <c r="W809" i="20" s="1"/>
  <c r="P855" i="20"/>
  <c r="W855" i="20" s="1"/>
  <c r="P791" i="20"/>
  <c r="W791" i="20" s="1"/>
  <c r="P830" i="20"/>
  <c r="W830" i="20" s="1"/>
  <c r="M7" i="12" a="1"/>
  <c r="M7" i="12" s="1"/>
  <c r="P766" i="20"/>
  <c r="W766" i="20" s="1"/>
  <c r="P813" i="20"/>
  <c r="W813" i="20" s="1"/>
  <c r="P852" i="20"/>
  <c r="W852" i="20" s="1"/>
  <c r="P788" i="20"/>
  <c r="W788" i="20" s="1"/>
  <c r="P835" i="20"/>
  <c r="W835" i="20" s="1"/>
  <c r="P771" i="20"/>
  <c r="W771" i="20" s="1"/>
  <c r="K4" i="12" a="1"/>
  <c r="K4" i="12" s="1"/>
  <c r="P818" i="20"/>
  <c r="W818" i="20" s="1"/>
  <c r="P840" i="20"/>
  <c r="W840" i="20" s="1"/>
  <c r="P801" i="20"/>
  <c r="W801" i="20" s="1"/>
  <c r="P847" i="20"/>
  <c r="W847" i="20" s="1"/>
  <c r="P783" i="20"/>
  <c r="W783" i="20" s="1"/>
  <c r="P822" i="20"/>
  <c r="W822" i="20" s="1"/>
  <c r="P848" i="20"/>
  <c r="W848" i="20" s="1"/>
  <c r="L8" i="12" a="1"/>
  <c r="L8" i="12" s="1"/>
  <c r="P805" i="20"/>
  <c r="W805" i="20" s="1"/>
  <c r="P844" i="20"/>
  <c r="W844" i="20" s="1"/>
  <c r="T4" i="12" a="1"/>
  <c r="T4" i="12" s="1"/>
  <c r="P780" i="20"/>
  <c r="W780" i="20" s="1"/>
  <c r="P827" i="20"/>
  <c r="W827" i="20" s="1"/>
  <c r="P763" i="20"/>
  <c r="W763" i="20" s="1"/>
  <c r="C4" i="12" a="1"/>
  <c r="C4" i="12" s="1"/>
  <c r="P810" i="20"/>
  <c r="W810" i="20" s="1"/>
  <c r="P792" i="20"/>
  <c r="W792" i="20" s="1"/>
  <c r="P793" i="20"/>
  <c r="W793" i="20" s="1"/>
  <c r="P839" i="20"/>
  <c r="W839" i="20" s="1"/>
  <c r="P775" i="20"/>
  <c r="W775" i="20" s="1"/>
  <c r="P814" i="20"/>
  <c r="W814" i="20" s="1"/>
  <c r="P6" i="12" a="1"/>
  <c r="P6" i="12" s="1"/>
  <c r="P784" i="20"/>
  <c r="W784" i="20" s="1"/>
  <c r="P797" i="20"/>
  <c r="W797" i="20" s="1"/>
  <c r="P836" i="20"/>
  <c r="W836" i="20" s="1"/>
  <c r="P772" i="20"/>
  <c r="W772" i="20" s="1"/>
  <c r="P819" i="20"/>
  <c r="W819" i="20" s="1"/>
  <c r="P856" i="20"/>
  <c r="W856" i="20" s="1"/>
  <c r="P802" i="20"/>
  <c r="W802" i="20" s="1"/>
  <c r="P849" i="20"/>
  <c r="W849" i="20" s="1"/>
  <c r="P785" i="20"/>
  <c r="W785" i="20" s="1"/>
  <c r="P831" i="20"/>
  <c r="W831" i="20" s="1"/>
  <c r="P767" i="20"/>
  <c r="W767" i="20" s="1"/>
  <c r="G4" i="12" a="1"/>
  <c r="G4" i="12" s="1"/>
  <c r="P806" i="20"/>
  <c r="W806" i="20" s="1"/>
  <c r="P853" i="20"/>
  <c r="W853" i="20" s="1"/>
  <c r="P789" i="20"/>
  <c r="W789" i="20" s="1"/>
  <c r="P828" i="20"/>
  <c r="W828" i="20" s="1"/>
  <c r="P764" i="20"/>
  <c r="W764" i="20" s="1"/>
  <c r="D4" i="12" a="1"/>
  <c r="D4" i="12" s="1"/>
  <c r="D27" i="12" s="1"/>
  <c r="P811" i="20"/>
  <c r="W811" i="20" s="1"/>
  <c r="P800" i="20"/>
  <c r="W800" i="20" s="1"/>
  <c r="P794" i="20"/>
  <c r="W794" i="20" s="1"/>
  <c r="O5" i="12" a="1"/>
  <c r="O5" i="12" s="1"/>
  <c r="P841" i="20"/>
  <c r="W841" i="20" s="1"/>
  <c r="Q4" i="12" a="1"/>
  <c r="Q4" i="12" s="1"/>
  <c r="P777" i="20"/>
  <c r="W777" i="20" s="1"/>
  <c r="P823" i="20"/>
  <c r="W823" i="20" s="1"/>
  <c r="P816" i="20"/>
  <c r="W816" i="20" s="1"/>
  <c r="P798" i="20"/>
  <c r="W798" i="20" s="1"/>
  <c r="S5" i="12" a="1"/>
  <c r="S5" i="12" s="1"/>
  <c r="P845" i="20"/>
  <c r="W845" i="20" s="1"/>
  <c r="P781" i="20"/>
  <c r="W781" i="20" s="1"/>
  <c r="P820" i="20"/>
  <c r="W820" i="20" s="1"/>
  <c r="P824" i="20"/>
  <c r="W824" i="20" s="1"/>
  <c r="P803" i="20"/>
  <c r="W803" i="20" s="1"/>
  <c r="P850" i="20"/>
  <c r="W850" i="20" s="1"/>
  <c r="P786" i="20"/>
  <c r="W786" i="20" s="1"/>
  <c r="P833" i="20"/>
  <c r="W833" i="20" s="1"/>
  <c r="P769" i="20"/>
  <c r="W769" i="20" s="1"/>
  <c r="I4" i="12" a="1"/>
  <c r="I4" i="12" s="1"/>
  <c r="I11" i="12" s="1"/>
  <c r="P700" i="20"/>
  <c r="W700" i="20" s="1"/>
  <c r="P21" i="13" a="1"/>
  <c r="P21" i="13" s="1"/>
  <c r="P737" i="20"/>
  <c r="W737" i="20" s="1"/>
  <c r="P677" i="20"/>
  <c r="W677" i="20" s="1"/>
  <c r="P706" i="20"/>
  <c r="W706" i="20" s="1"/>
  <c r="P743" i="20"/>
  <c r="W743" i="20" s="1"/>
  <c r="P683" i="20"/>
  <c r="W683" i="20" s="1"/>
  <c r="R20" i="13" a="1"/>
  <c r="R20" i="13" s="1"/>
  <c r="P711" i="20"/>
  <c r="W711" i="20" s="1"/>
  <c r="P733" i="20"/>
  <c r="W733" i="20" s="1"/>
  <c r="P673" i="20"/>
  <c r="W673" i="20" s="1"/>
  <c r="H20" i="13" a="1"/>
  <c r="H20" i="13" s="1"/>
  <c r="H27" i="13" s="1"/>
  <c r="P702" i="20"/>
  <c r="W702" i="20" s="1"/>
  <c r="P723" i="20"/>
  <c r="W723" i="20" s="1"/>
  <c r="P761" i="20"/>
  <c r="W761" i="20" s="1"/>
  <c r="P693" i="20"/>
  <c r="W693" i="20" s="1"/>
  <c r="P729" i="20"/>
  <c r="W729" i="20" s="1"/>
  <c r="P669" i="20"/>
  <c r="W669" i="20" s="1"/>
  <c r="D20" i="13" a="1"/>
  <c r="D20" i="13" s="1"/>
  <c r="P698" i="20"/>
  <c r="W698" i="20" s="1"/>
  <c r="P735" i="20"/>
  <c r="W735" i="20" s="1"/>
  <c r="P675" i="20"/>
  <c r="W675" i="20" s="1"/>
  <c r="J20" i="13" a="1"/>
  <c r="J20" i="13" s="1"/>
  <c r="P704" i="20"/>
  <c r="W704" i="20" s="1"/>
  <c r="P725" i="20"/>
  <c r="W725" i="20" s="1"/>
  <c r="P755" i="20"/>
  <c r="W755" i="20" s="1"/>
  <c r="P688" i="20"/>
  <c r="W688" i="20" s="1"/>
  <c r="P716" i="20"/>
  <c r="W716" i="20" s="1"/>
  <c r="P753" i="20"/>
  <c r="W753" i="20" s="1"/>
  <c r="P686" i="20"/>
  <c r="W686" i="20" s="1"/>
  <c r="P721" i="20"/>
  <c r="W721" i="20" s="1"/>
  <c r="P759" i="20"/>
  <c r="W759" i="20" s="1"/>
  <c r="P691" i="20"/>
  <c r="W691" i="20" s="1"/>
  <c r="P727" i="20"/>
  <c r="W727" i="20" s="1"/>
  <c r="P667" i="20"/>
  <c r="W667" i="20" s="1"/>
  <c r="B20" i="13" a="1"/>
  <c r="B20" i="13" s="1"/>
  <c r="B27" i="13" s="1"/>
  <c r="P696" i="20"/>
  <c r="W696" i="20" s="1"/>
  <c r="P718" i="20"/>
  <c r="W718" i="20" s="1"/>
  <c r="P748" i="20"/>
  <c r="W748" i="20" s="1"/>
  <c r="P680" i="20"/>
  <c r="W680" i="20" s="1"/>
  <c r="O20" i="13" a="1"/>
  <c r="O20" i="13" s="1"/>
  <c r="P708" i="20"/>
  <c r="W708" i="20" s="1"/>
  <c r="P746" i="20"/>
  <c r="W746" i="20" s="1"/>
  <c r="P678" i="20"/>
  <c r="W678" i="20" s="1"/>
  <c r="P714" i="20"/>
  <c r="W714" i="20" s="1"/>
  <c r="P744" i="20"/>
  <c r="W744" i="20" s="1"/>
  <c r="P684" i="20"/>
  <c r="W684" i="20" s="1"/>
  <c r="S20" i="13" a="1"/>
  <c r="S20" i="13" s="1"/>
  <c r="P719" i="20"/>
  <c r="W719" i="20" s="1"/>
  <c r="P757" i="20"/>
  <c r="W757" i="20" s="1"/>
  <c r="P682" i="20"/>
  <c r="W682" i="20" s="1"/>
  <c r="Q20" i="13" a="1"/>
  <c r="Q20" i="13" s="1"/>
  <c r="P710" i="20"/>
  <c r="W710" i="20" s="1"/>
  <c r="G22" i="13" a="1"/>
  <c r="G22" i="13" s="1"/>
  <c r="P740" i="20"/>
  <c r="W740" i="20" s="1"/>
  <c r="P672" i="20"/>
  <c r="W672" i="20" s="1"/>
  <c r="P701" i="20"/>
  <c r="W701" i="20" s="1"/>
  <c r="P738" i="20"/>
  <c r="W738" i="20" s="1"/>
  <c r="P670" i="20"/>
  <c r="W670" i="20" s="1"/>
  <c r="E20" i="13" a="1"/>
  <c r="E20" i="13" s="1"/>
  <c r="P707" i="20"/>
  <c r="W707" i="20" s="1"/>
  <c r="P736" i="20"/>
  <c r="W736" i="20" s="1"/>
  <c r="P676" i="20"/>
  <c r="W676" i="20" s="1"/>
  <c r="K20" i="13" a="1"/>
  <c r="K20" i="13" s="1"/>
  <c r="P712" i="20"/>
  <c r="W712" i="20" s="1"/>
  <c r="P750" i="20"/>
  <c r="W750" i="20" s="1"/>
  <c r="P674" i="20"/>
  <c r="W674" i="20" s="1"/>
  <c r="I20" i="13" a="1"/>
  <c r="I20" i="13" s="1"/>
  <c r="P703" i="20"/>
  <c r="W703" i="20" s="1"/>
  <c r="P732" i="20"/>
  <c r="W732" i="20" s="1"/>
  <c r="P754" i="20"/>
  <c r="W754" i="20" s="1"/>
  <c r="P694" i="20"/>
  <c r="W694" i="20" s="1"/>
  <c r="P730" i="20"/>
  <c r="W730" i="20" s="1"/>
  <c r="P760" i="20"/>
  <c r="W760" i="20" s="1"/>
  <c r="P699" i="20"/>
  <c r="W699" i="20" s="1"/>
  <c r="P728" i="20"/>
  <c r="W728" i="20" s="1"/>
  <c r="C20" i="13" a="1"/>
  <c r="C20" i="13" s="1"/>
  <c r="C27" i="13" s="1"/>
  <c r="P668" i="20"/>
  <c r="W668" i="20" s="1"/>
  <c r="P705" i="20"/>
  <c r="W705" i="20" s="1"/>
  <c r="P742" i="20"/>
  <c r="W742" i="20" s="1"/>
  <c r="P756" i="20"/>
  <c r="W756" i="20" s="1"/>
  <c r="P695" i="20"/>
  <c r="W695" i="20" s="1"/>
  <c r="P724" i="20"/>
  <c r="W724" i="20" s="1"/>
  <c r="P747" i="20"/>
  <c r="W747" i="20" s="1"/>
  <c r="P687" i="20"/>
  <c r="W687" i="20" s="1"/>
  <c r="P722" i="20"/>
  <c r="W722" i="20" s="1"/>
  <c r="P752" i="20"/>
  <c r="W752" i="20" s="1"/>
  <c r="P692" i="20"/>
  <c r="W692" i="20" s="1"/>
  <c r="P720" i="20"/>
  <c r="W720" i="20" s="1"/>
  <c r="P758" i="20"/>
  <c r="W758" i="20" s="1"/>
  <c r="P697" i="20"/>
  <c r="W697" i="20" s="1"/>
  <c r="M21" i="13" a="1"/>
  <c r="M21" i="13" s="1"/>
  <c r="P734" i="20"/>
  <c r="W734" i="20" s="1"/>
  <c r="L23" i="13" a="1"/>
  <c r="L23" i="13" s="1"/>
  <c r="P749" i="20"/>
  <c r="W749" i="20" s="1"/>
  <c r="P689" i="20"/>
  <c r="W689" i="20" s="1"/>
  <c r="P717" i="20"/>
  <c r="W717" i="20" s="1"/>
  <c r="P739" i="20"/>
  <c r="W739" i="20" s="1"/>
  <c r="P679" i="20"/>
  <c r="W679" i="20" s="1"/>
  <c r="N20" i="13" a="1"/>
  <c r="N20" i="13" s="1"/>
  <c r="P715" i="20"/>
  <c r="W715" i="20" s="1"/>
  <c r="P745" i="20"/>
  <c r="W745" i="20" s="1"/>
  <c r="P685" i="20"/>
  <c r="W685" i="20" s="1"/>
  <c r="T20" i="13" a="1"/>
  <c r="T20" i="13" s="1"/>
  <c r="T27" i="13" s="1"/>
  <c r="P713" i="20"/>
  <c r="W713" i="20" s="1"/>
  <c r="P751" i="20"/>
  <c r="W751" i="20" s="1"/>
  <c r="P690" i="20"/>
  <c r="W690" i="20" s="1"/>
  <c r="P726" i="20"/>
  <c r="W726" i="20" s="1"/>
  <c r="P741" i="20"/>
  <c r="W741" i="20" s="1"/>
  <c r="P681" i="20"/>
  <c r="W681" i="20" s="1"/>
  <c r="P709" i="20"/>
  <c r="W709" i="20" s="1"/>
  <c r="P731" i="20"/>
  <c r="W731" i="20" s="1"/>
  <c r="F20" i="13" a="1"/>
  <c r="F20" i="13" s="1"/>
  <c r="P671" i="20"/>
  <c r="W671" i="20" s="1"/>
  <c r="P442" i="20"/>
  <c r="W442" i="20" s="1"/>
  <c r="P420" i="20"/>
  <c r="W420" i="20" s="1"/>
  <c r="P455" i="20"/>
  <c r="W455" i="20" s="1"/>
  <c r="P399" i="20"/>
  <c r="W399" i="20" s="1"/>
  <c r="S4" i="9" a="1"/>
  <c r="S4" i="9" s="1"/>
  <c r="S11" i="9" s="1"/>
  <c r="P461" i="20"/>
  <c r="W461" i="20" s="1"/>
  <c r="P404" i="20"/>
  <c r="W404" i="20" s="1"/>
  <c r="P438" i="20"/>
  <c r="W438" i="20" s="1"/>
  <c r="P387" i="20"/>
  <c r="W387" i="20" s="1"/>
  <c r="P445" i="20"/>
  <c r="W445" i="20" s="1"/>
  <c r="P390" i="20"/>
  <c r="W390" i="20" s="1"/>
  <c r="J4" i="9" a="1"/>
  <c r="J4" i="9" s="1"/>
  <c r="J31" i="9" s="1"/>
  <c r="P415" i="20"/>
  <c r="W415" i="20" s="1"/>
  <c r="P5" i="9" a="1"/>
  <c r="P5" i="9" s="1"/>
  <c r="P450" i="20"/>
  <c r="W450" i="20" s="1"/>
  <c r="P471" i="20"/>
  <c r="W471" i="20" s="1"/>
  <c r="P413" i="20"/>
  <c r="W413" i="20" s="1"/>
  <c r="P447" i="20"/>
  <c r="W447" i="20" s="1"/>
  <c r="P394" i="20"/>
  <c r="W394" i="20" s="1"/>
  <c r="N4" i="9" a="1"/>
  <c r="N4" i="9" s="1"/>
  <c r="N11" i="9" s="1"/>
  <c r="P454" i="20"/>
  <c r="W454" i="20" s="1"/>
  <c r="P388" i="20"/>
  <c r="W388" i="20" s="1"/>
  <c r="P431" i="20"/>
  <c r="W431" i="20" s="1"/>
  <c r="P382" i="20"/>
  <c r="W382" i="20" s="1"/>
  <c r="B4" i="9" a="1"/>
  <c r="B4" i="9" s="1"/>
  <c r="P430" i="20"/>
  <c r="W430" i="20" s="1"/>
  <c r="P474" i="20"/>
  <c r="W474" i="20" s="1"/>
  <c r="P408" i="20"/>
  <c r="W408" i="20" s="1"/>
  <c r="P443" i="20"/>
  <c r="W443" i="20" s="1"/>
  <c r="P463" i="20"/>
  <c r="W463" i="20" s="1"/>
  <c r="P400" i="20"/>
  <c r="W400" i="20" s="1"/>
  <c r="T4" i="9" a="1"/>
  <c r="T4" i="9" s="1"/>
  <c r="T11" i="9" s="1"/>
  <c r="P440" i="20"/>
  <c r="W440" i="20" s="1"/>
  <c r="P389" i="20"/>
  <c r="W389" i="20" s="1"/>
  <c r="I4" i="9" a="1"/>
  <c r="I4" i="9" s="1"/>
  <c r="I29" i="9" s="1"/>
  <c r="P446" i="20"/>
  <c r="W446" i="20" s="1"/>
  <c r="P435" i="20"/>
  <c r="W435" i="20" s="1"/>
  <c r="Q6" i="9" a="1"/>
  <c r="Q6" i="9" s="1"/>
  <c r="P424" i="20"/>
  <c r="W424" i="20" s="1"/>
  <c r="P449" i="20"/>
  <c r="W449" i="20" s="1"/>
  <c r="P423" i="20"/>
  <c r="W423" i="20" s="1"/>
  <c r="P466" i="20"/>
  <c r="W466" i="20" s="1"/>
  <c r="P402" i="20"/>
  <c r="W402" i="20" s="1"/>
  <c r="P436" i="20"/>
  <c r="W436" i="20" s="1"/>
  <c r="R6" i="9" a="1"/>
  <c r="R6" i="9" s="1"/>
  <c r="P456" i="20"/>
  <c r="W456" i="20" s="1"/>
  <c r="P384" i="20"/>
  <c r="W384" i="20" s="1"/>
  <c r="P433" i="20"/>
  <c r="W433" i="20" s="1"/>
  <c r="O6" i="9" a="1"/>
  <c r="O6" i="9" s="1"/>
  <c r="P383" i="20"/>
  <c r="W383" i="20" s="1"/>
  <c r="C4" i="9" a="1"/>
  <c r="C4" i="9" s="1"/>
  <c r="P439" i="20"/>
  <c r="W439" i="20" s="1"/>
  <c r="P395" i="20"/>
  <c r="W395" i="20" s="1"/>
  <c r="P417" i="20"/>
  <c r="W417" i="20" s="1"/>
  <c r="P406" i="20"/>
  <c r="W406" i="20" s="1"/>
  <c r="P416" i="20"/>
  <c r="W416" i="20" s="1"/>
  <c r="P458" i="20"/>
  <c r="W458" i="20" s="1"/>
  <c r="P397" i="20"/>
  <c r="W397" i="20" s="1"/>
  <c r="P429" i="20"/>
  <c r="W429" i="20" s="1"/>
  <c r="P448" i="20"/>
  <c r="W448" i="20" s="1"/>
  <c r="P457" i="20"/>
  <c r="W457" i="20" s="1"/>
  <c r="P426" i="20"/>
  <c r="W426" i="20" s="1"/>
  <c r="H6" i="9" a="1"/>
  <c r="H6" i="9" s="1"/>
  <c r="P464" i="20"/>
  <c r="W464" i="20" s="1"/>
  <c r="P432" i="20"/>
  <c r="W432" i="20" s="1"/>
  <c r="P476" i="20"/>
  <c r="W476" i="20" s="1"/>
  <c r="P410" i="20"/>
  <c r="W410" i="20" s="1"/>
  <c r="P475" i="20"/>
  <c r="W475" i="20" s="1"/>
  <c r="P409" i="20"/>
  <c r="W409" i="20" s="1"/>
  <c r="P451" i="20"/>
  <c r="W451" i="20" s="1"/>
  <c r="P391" i="20"/>
  <c r="W391" i="20" s="1"/>
  <c r="K4" i="9" a="1"/>
  <c r="K4" i="9" s="1"/>
  <c r="P414" i="20"/>
  <c r="W414" i="20" s="1"/>
  <c r="P441" i="20"/>
  <c r="W441" i="20" s="1"/>
  <c r="P401" i="20"/>
  <c r="W401" i="20" s="1"/>
  <c r="P419" i="20"/>
  <c r="W419" i="20" s="1"/>
  <c r="P421" i="20"/>
  <c r="W421" i="20" s="1"/>
  <c r="P425" i="20"/>
  <c r="W425" i="20" s="1"/>
  <c r="P468" i="20"/>
  <c r="W468" i="20" s="1"/>
  <c r="L8" i="9" a="1"/>
  <c r="L8" i="9" s="1"/>
  <c r="P403" i="20"/>
  <c r="W403" i="20" s="1"/>
  <c r="P467" i="20"/>
  <c r="W467" i="20" s="1"/>
  <c r="P392" i="20"/>
  <c r="W392" i="20" s="1"/>
  <c r="G7" i="9" a="1"/>
  <c r="G7" i="9" s="1"/>
  <c r="P444" i="20"/>
  <c r="W444" i="20" s="1"/>
  <c r="P386" i="20"/>
  <c r="W386" i="20" s="1"/>
  <c r="F4" i="9" a="1"/>
  <c r="F4" i="9" s="1"/>
  <c r="F11" i="9" s="1"/>
  <c r="P407" i="20"/>
  <c r="W407" i="20" s="1"/>
  <c r="P434" i="20"/>
  <c r="W434" i="20" s="1"/>
  <c r="P470" i="20"/>
  <c r="W470" i="20" s="1"/>
  <c r="M5" i="9" a="1"/>
  <c r="M5" i="9" s="1"/>
  <c r="P412" i="20"/>
  <c r="W412" i="20" s="1"/>
  <c r="P385" i="20"/>
  <c r="W385" i="20" s="1"/>
  <c r="E4" i="9" a="1"/>
  <c r="E4" i="9" s="1"/>
  <c r="E11" i="9" s="1"/>
  <c r="P418" i="20"/>
  <c r="W418" i="20" s="1"/>
  <c r="P460" i="20"/>
  <c r="W460" i="20" s="1"/>
  <c r="D8" i="9" a="1"/>
  <c r="D8" i="9" s="1"/>
  <c r="P398" i="20"/>
  <c r="W398" i="20" s="1"/>
  <c r="P459" i="20"/>
  <c r="W459" i="20" s="1"/>
  <c r="P472" i="20"/>
  <c r="W472" i="20" s="1"/>
  <c r="P437" i="20"/>
  <c r="W437" i="20" s="1"/>
  <c r="P473" i="20"/>
  <c r="W473" i="20" s="1"/>
  <c r="P396" i="20"/>
  <c r="W396" i="20" s="1"/>
  <c r="P427" i="20"/>
  <c r="W427" i="20" s="1"/>
  <c r="P462" i="20"/>
  <c r="W462" i="20" s="1"/>
  <c r="P405" i="20"/>
  <c r="W405" i="20" s="1"/>
  <c r="P469" i="20"/>
  <c r="W469" i="20" s="1"/>
  <c r="P411" i="20"/>
  <c r="W411" i="20" s="1"/>
  <c r="P453" i="20"/>
  <c r="W453" i="20" s="1"/>
  <c r="P393" i="20"/>
  <c r="W393" i="20" s="1"/>
  <c r="P452" i="20"/>
  <c r="W452" i="20" s="1"/>
  <c r="P428" i="20"/>
  <c r="W428" i="20" s="1"/>
  <c r="P422" i="20"/>
  <c r="W422" i="20" s="1"/>
  <c r="P465" i="20"/>
  <c r="W465" i="20" s="1"/>
  <c r="P129" i="20"/>
  <c r="W129" i="20" s="1"/>
  <c r="P163" i="20"/>
  <c r="W163" i="20" s="1"/>
  <c r="P4" i="10" a="1"/>
  <c r="P4" i="10" s="1"/>
  <c r="P111" i="20"/>
  <c r="W111" i="20" s="1"/>
  <c r="P145" i="20"/>
  <c r="W145" i="20" s="1"/>
  <c r="P191" i="20"/>
  <c r="W191" i="20" s="1"/>
  <c r="P184" i="20"/>
  <c r="W184" i="20" s="1"/>
  <c r="P120" i="20"/>
  <c r="W120" i="20" s="1"/>
  <c r="P172" i="20"/>
  <c r="W172" i="20" s="1"/>
  <c r="P119" i="20"/>
  <c r="W119" i="20" s="1"/>
  <c r="P142" i="20"/>
  <c r="W142" i="20" s="1"/>
  <c r="P188" i="20"/>
  <c r="W188" i="20" s="1"/>
  <c r="P124" i="20"/>
  <c r="W124" i="20" s="1"/>
  <c r="P158" i="20"/>
  <c r="W158" i="20" s="1"/>
  <c r="P105" i="20"/>
  <c r="W105" i="20" s="1"/>
  <c r="J4" i="10" a="1"/>
  <c r="J4" i="10" s="1"/>
  <c r="J11" i="10" s="1"/>
  <c r="P139" i="20"/>
  <c r="W139" i="20" s="1"/>
  <c r="P185" i="20"/>
  <c r="W185" i="20" s="1"/>
  <c r="P179" i="20"/>
  <c r="W179" i="20" s="1"/>
  <c r="T4" i="10" a="1"/>
  <c r="T4" i="10" s="1"/>
  <c r="T11" i="10" s="1"/>
  <c r="P115" i="20"/>
  <c r="W115" i="20" s="1"/>
  <c r="P160" i="20"/>
  <c r="W160" i="20" s="1"/>
  <c r="P114" i="20"/>
  <c r="W114" i="20" s="1"/>
  <c r="S4" i="10" a="1"/>
  <c r="S4" i="10" s="1"/>
  <c r="S11" i="10" s="1"/>
  <c r="P136" i="20"/>
  <c r="W136" i="20" s="1"/>
  <c r="P176" i="20"/>
  <c r="W176" i="20" s="1"/>
  <c r="P151" i="20"/>
  <c r="W151" i="20" s="1"/>
  <c r="N4" i="10" a="1"/>
  <c r="N4" i="10" s="1"/>
  <c r="N11" i="10" s="1"/>
  <c r="P109" i="20"/>
  <c r="W109" i="20" s="1"/>
  <c r="P155" i="20"/>
  <c r="W155" i="20" s="1"/>
  <c r="P108" i="20"/>
  <c r="W108" i="20" s="1"/>
  <c r="M4" i="10" a="1"/>
  <c r="M4" i="10" s="1"/>
  <c r="M11" i="10" s="1"/>
  <c r="P130" i="20"/>
  <c r="W130" i="20" s="1"/>
  <c r="P159" i="20"/>
  <c r="W159" i="20" s="1"/>
  <c r="P164" i="20"/>
  <c r="W164" i="20" s="1"/>
  <c r="P100" i="20"/>
  <c r="W100" i="20" s="1"/>
  <c r="E4" i="10" a="1"/>
  <c r="E4" i="10" s="1"/>
  <c r="E11" i="10" s="1"/>
  <c r="P146" i="20"/>
  <c r="W146" i="20" s="1"/>
  <c r="P186" i="20"/>
  <c r="W186" i="20" s="1"/>
  <c r="P122" i="20"/>
  <c r="W122" i="20" s="1"/>
  <c r="P150" i="20"/>
  <c r="W150" i="20" s="1"/>
  <c r="P167" i="20"/>
  <c r="W167" i="20" s="1"/>
  <c r="H4" i="10" a="1"/>
  <c r="H4" i="10" s="1"/>
  <c r="H11" i="10" s="1"/>
  <c r="P103" i="20"/>
  <c r="W103" i="20" s="1"/>
  <c r="P149" i="20"/>
  <c r="W149" i="20" s="1"/>
  <c r="P177" i="20"/>
  <c r="W177" i="20" s="1"/>
  <c r="P113" i="20"/>
  <c r="W113" i="20" s="1"/>
  <c r="R4" i="10" a="1"/>
  <c r="R4" i="10" s="1"/>
  <c r="R11" i="10" s="1"/>
  <c r="K4" i="10" a="1"/>
  <c r="K4" i="10" s="1"/>
  <c r="K11" i="10" s="1"/>
  <c r="P106" i="20"/>
  <c r="W106" i="20" s="1"/>
  <c r="P134" i="20"/>
  <c r="W134" i="20" s="1"/>
  <c r="P153" i="20"/>
  <c r="W153" i="20" s="1"/>
  <c r="P152" i="20"/>
  <c r="W152" i="20" s="1"/>
  <c r="P187" i="20"/>
  <c r="W187" i="20" s="1"/>
  <c r="P140" i="20"/>
  <c r="W140" i="20" s="1"/>
  <c r="P180" i="20"/>
  <c r="W180" i="20" s="1"/>
  <c r="P116" i="20"/>
  <c r="W116" i="20" s="1"/>
  <c r="P144" i="20"/>
  <c r="W144" i="20" s="1"/>
  <c r="P161" i="20"/>
  <c r="W161" i="20" s="1"/>
  <c r="B4" i="10" a="1"/>
  <c r="B4" i="10" s="1"/>
  <c r="P97" i="20"/>
  <c r="W97" i="20" s="1"/>
  <c r="P143" i="20"/>
  <c r="W143" i="20" s="1"/>
  <c r="P171" i="20"/>
  <c r="W171" i="20" s="1"/>
  <c r="P107" i="20"/>
  <c r="W107" i="20" s="1"/>
  <c r="L4" i="10" a="1"/>
  <c r="L4" i="10" s="1"/>
  <c r="L11" i="10" s="1"/>
  <c r="P182" i="20"/>
  <c r="W182" i="20" s="1"/>
  <c r="P165" i="20"/>
  <c r="W165" i="20" s="1"/>
  <c r="P157" i="20"/>
  <c r="W157" i="20" s="1"/>
  <c r="P181" i="20"/>
  <c r="W181" i="20" s="1"/>
  <c r="P110" i="20"/>
  <c r="W110" i="20" s="1"/>
  <c r="O4" i="10" a="1"/>
  <c r="O4" i="10" s="1"/>
  <c r="O11" i="10" s="1"/>
  <c r="P133" i="20"/>
  <c r="W133" i="20" s="1"/>
  <c r="P156" i="20"/>
  <c r="W156" i="20" s="1"/>
  <c r="P190" i="20"/>
  <c r="W190" i="20" s="1"/>
  <c r="P137" i="20"/>
  <c r="W137" i="20" s="1"/>
  <c r="P166" i="20"/>
  <c r="W166" i="20" s="1"/>
  <c r="G4" i="10" a="1"/>
  <c r="G4" i="10" s="1"/>
  <c r="G11" i="10" s="1"/>
  <c r="P102" i="20"/>
  <c r="W102" i="20" s="1"/>
  <c r="P99" i="20"/>
  <c r="W99" i="20" s="1"/>
  <c r="D4" i="10" a="1"/>
  <c r="D4" i="10" s="1"/>
  <c r="D11" i="10" s="1"/>
  <c r="P125" i="20"/>
  <c r="W125" i="20" s="1"/>
  <c r="P174" i="20"/>
  <c r="W174" i="20" s="1"/>
  <c r="P118" i="20"/>
  <c r="W118" i="20" s="1"/>
  <c r="P141" i="20"/>
  <c r="W141" i="20" s="1"/>
  <c r="P175" i="20"/>
  <c r="W175" i="20" s="1"/>
  <c r="P123" i="20"/>
  <c r="W123" i="20" s="1"/>
  <c r="P168" i="20"/>
  <c r="W168" i="20" s="1"/>
  <c r="P104" i="20"/>
  <c r="W104" i="20" s="1"/>
  <c r="I4" i="10" a="1"/>
  <c r="I4" i="10" s="1"/>
  <c r="I11" i="10" s="1"/>
  <c r="P127" i="20"/>
  <c r="W127" i="20" s="1"/>
  <c r="P138" i="20"/>
  <c r="W138" i="20" s="1"/>
  <c r="P183" i="20"/>
  <c r="W183" i="20" s="1"/>
  <c r="P131" i="20"/>
  <c r="W131" i="20" s="1"/>
  <c r="P154" i="20"/>
  <c r="W154" i="20" s="1"/>
  <c r="P101" i="20"/>
  <c r="W101" i="20" s="1"/>
  <c r="F4" i="10" a="1"/>
  <c r="F4" i="10" s="1"/>
  <c r="F11" i="10" s="1"/>
  <c r="P170" i="20"/>
  <c r="W170" i="20" s="1"/>
  <c r="P173" i="20"/>
  <c r="W173" i="20" s="1"/>
  <c r="P147" i="20"/>
  <c r="W147" i="20" s="1"/>
  <c r="P128" i="20"/>
  <c r="W128" i="20" s="1"/>
  <c r="P189" i="20"/>
  <c r="W189" i="20" s="1"/>
  <c r="P112" i="20"/>
  <c r="W112" i="20" s="1"/>
  <c r="Q4" i="10" a="1"/>
  <c r="Q4" i="10" s="1"/>
  <c r="Q11" i="10" s="1"/>
  <c r="P135" i="20"/>
  <c r="W135" i="20" s="1"/>
  <c r="P169" i="20"/>
  <c r="W169" i="20" s="1"/>
  <c r="P117" i="20"/>
  <c r="W117" i="20" s="1"/>
  <c r="P162" i="20"/>
  <c r="W162" i="20" s="1"/>
  <c r="P98" i="20"/>
  <c r="W98" i="20" s="1"/>
  <c r="C4" i="10" a="1"/>
  <c r="C4" i="10" s="1"/>
  <c r="P121" i="20"/>
  <c r="W121" i="20" s="1"/>
  <c r="P132" i="20"/>
  <c r="W132" i="20" s="1"/>
  <c r="P178" i="20"/>
  <c r="W178" i="20" s="1"/>
  <c r="P126" i="20"/>
  <c r="W126" i="20" s="1"/>
  <c r="P148" i="20"/>
  <c r="W148" i="20" s="1"/>
  <c r="O11" i="13"/>
  <c r="R11" i="12"/>
  <c r="H11" i="13"/>
  <c r="I11" i="13"/>
  <c r="T11" i="12"/>
  <c r="F11" i="16"/>
  <c r="I11" i="15"/>
  <c r="K11" i="11"/>
  <c r="P11" i="11"/>
  <c r="K14" i="11"/>
  <c r="I14" i="13"/>
  <c r="K11" i="16"/>
  <c r="L11" i="11"/>
  <c r="L11" i="15"/>
  <c r="I14" i="14"/>
  <c r="Q11" i="16"/>
  <c r="G11" i="15"/>
  <c r="E11" i="15"/>
  <c r="G11" i="13"/>
  <c r="T11" i="11"/>
  <c r="L15" i="15"/>
  <c r="E11" i="12"/>
  <c r="I13" i="14"/>
  <c r="S11" i="13"/>
  <c r="I11" i="16"/>
  <c r="J11" i="9"/>
  <c r="L14" i="15"/>
  <c r="P11" i="15"/>
  <c r="L12" i="15"/>
  <c r="F11" i="15"/>
  <c r="T11" i="14"/>
  <c r="K12" i="11"/>
  <c r="E11" i="13"/>
  <c r="R11" i="16"/>
  <c r="T11" i="13"/>
  <c r="P12" i="11"/>
  <c r="N11" i="14"/>
  <c r="J11" i="11"/>
  <c r="R11" i="15"/>
  <c r="I12" i="13"/>
  <c r="F11" i="14"/>
  <c r="S11" i="11"/>
  <c r="E11" i="14"/>
  <c r="F11" i="13"/>
  <c r="T14" i="14"/>
  <c r="M11" i="14"/>
  <c r="N30" i="14"/>
  <c r="K11" i="15"/>
  <c r="D14" i="13"/>
  <c r="G13" i="13"/>
  <c r="Q14" i="16"/>
  <c r="P31" i="11"/>
  <c r="I27" i="14"/>
  <c r="P11" i="10"/>
  <c r="Q11" i="15"/>
  <c r="E12" i="15"/>
  <c r="F11" i="11"/>
  <c r="F15" i="14"/>
  <c r="L31" i="15"/>
  <c r="T13" i="15"/>
  <c r="Q13" i="16"/>
  <c r="M11" i="11"/>
  <c r="F14" i="14"/>
  <c r="D11" i="16"/>
  <c r="I12" i="15"/>
  <c r="F12" i="16"/>
  <c r="G15" i="13"/>
  <c r="R11" i="13"/>
  <c r="G11" i="11"/>
  <c r="Q11" i="13"/>
  <c r="H28" i="14"/>
  <c r="N14" i="14"/>
  <c r="G11" i="14"/>
  <c r="I15" i="15"/>
  <c r="P15" i="11"/>
  <c r="N11" i="13"/>
  <c r="I15" i="14"/>
  <c r="I27" i="15"/>
  <c r="S11" i="15"/>
  <c r="L13" i="11"/>
  <c r="F13" i="14"/>
  <c r="I14" i="15"/>
  <c r="L11" i="13"/>
  <c r="D11" i="13"/>
  <c r="M15" i="16"/>
  <c r="I11" i="11"/>
  <c r="H12" i="13"/>
  <c r="L15" i="11"/>
  <c r="H27" i="14"/>
  <c r="F30" i="11"/>
  <c r="R14" i="14"/>
  <c r="K11" i="14"/>
  <c r="T15" i="11"/>
  <c r="H31" i="14"/>
  <c r="T27" i="14"/>
  <c r="O11" i="16"/>
  <c r="I13" i="15"/>
  <c r="K12" i="16"/>
  <c r="S11" i="14"/>
  <c r="G27" i="15"/>
  <c r="O15" i="13"/>
  <c r="H11" i="16"/>
  <c r="J13" i="11"/>
  <c r="I28" i="14"/>
  <c r="G12" i="13"/>
  <c r="F14" i="16"/>
  <c r="O11" i="11"/>
  <c r="F12" i="13"/>
  <c r="M14" i="16"/>
  <c r="J15" i="11"/>
  <c r="P11" i="14"/>
  <c r="I30" i="14"/>
  <c r="S12" i="15"/>
  <c r="E11" i="16"/>
  <c r="Q11" i="12"/>
  <c r="O11" i="14"/>
  <c r="Q15" i="15"/>
  <c r="I13" i="13"/>
  <c r="F13" i="16"/>
  <c r="F13" i="15"/>
  <c r="R15" i="13"/>
  <c r="S11" i="16"/>
  <c r="G15" i="15"/>
  <c r="T14" i="13"/>
  <c r="F15" i="16"/>
  <c r="T27" i="12"/>
  <c r="T13" i="11"/>
  <c r="N13" i="14"/>
  <c r="Q14" i="15"/>
  <c r="J11" i="15"/>
  <c r="F27" i="11"/>
  <c r="T12" i="15"/>
  <c r="Q11" i="11"/>
  <c r="R31" i="15"/>
  <c r="F15" i="13"/>
  <c r="J11" i="13"/>
  <c r="I31" i="11"/>
  <c r="R28" i="15"/>
  <c r="I31" i="14"/>
  <c r="P31" i="14"/>
  <c r="P29" i="15"/>
  <c r="R13" i="15"/>
  <c r="P30" i="11"/>
  <c r="P12" i="15"/>
  <c r="I14" i="11"/>
  <c r="H29" i="14"/>
  <c r="F15" i="15"/>
  <c r="F29" i="11"/>
  <c r="N11" i="11"/>
  <c r="G14" i="14"/>
  <c r="O14" i="13"/>
  <c r="P30" i="14"/>
  <c r="O12" i="13"/>
  <c r="L12" i="16"/>
  <c r="P14" i="14"/>
  <c r="F14" i="15"/>
  <c r="O13" i="16"/>
  <c r="K27" i="11"/>
  <c r="N28" i="14"/>
  <c r="K27" i="15"/>
  <c r="S15" i="13"/>
  <c r="L29" i="15"/>
  <c r="R14" i="16"/>
  <c r="P12" i="14"/>
  <c r="D15" i="16"/>
  <c r="G14" i="15"/>
  <c r="E15" i="14"/>
  <c r="Q11" i="14"/>
  <c r="L30" i="15"/>
  <c r="E27" i="15"/>
  <c r="O11" i="15"/>
  <c r="H13" i="16"/>
  <c r="L27" i="11"/>
  <c r="T15" i="14"/>
  <c r="M12" i="14"/>
  <c r="R27" i="14"/>
  <c r="T27" i="15"/>
  <c r="R15" i="15"/>
  <c r="P13" i="15"/>
  <c r="G31" i="11"/>
  <c r="S27" i="11"/>
  <c r="G13" i="11"/>
  <c r="G31" i="15"/>
  <c r="S27" i="15"/>
  <c r="I12" i="16"/>
  <c r="H13" i="14"/>
  <c r="T31" i="14"/>
  <c r="K14" i="15"/>
  <c r="S12" i="13"/>
  <c r="E13" i="16"/>
  <c r="Q27" i="11"/>
  <c r="G13" i="14"/>
  <c r="T28" i="14"/>
  <c r="E13" i="15"/>
  <c r="Q15" i="13"/>
  <c r="M11" i="13"/>
  <c r="J13" i="16"/>
  <c r="R11" i="11"/>
  <c r="P29" i="14"/>
  <c r="R29" i="15"/>
  <c r="G12" i="15"/>
  <c r="S14" i="13"/>
  <c r="Q12" i="13"/>
  <c r="O28" i="14"/>
  <c r="I29" i="11"/>
  <c r="O29" i="14"/>
  <c r="O14" i="11"/>
  <c r="J11" i="14"/>
  <c r="J28" i="15"/>
  <c r="N11" i="15"/>
  <c r="G14" i="13"/>
  <c r="P11" i="13"/>
  <c r="E15" i="15"/>
  <c r="F12" i="15"/>
  <c r="R14" i="13"/>
  <c r="R15" i="16"/>
  <c r="T14" i="11"/>
  <c r="O30" i="11"/>
  <c r="H12" i="14"/>
  <c r="O27" i="15"/>
  <c r="G29" i="11"/>
  <c r="K15" i="11"/>
  <c r="S13" i="13"/>
  <c r="S12" i="16"/>
  <c r="L27" i="15"/>
  <c r="I15" i="16"/>
  <c r="R30" i="15"/>
  <c r="G13" i="15"/>
  <c r="M28" i="14"/>
  <c r="I27" i="11"/>
  <c r="M13" i="11"/>
  <c r="R12" i="14"/>
  <c r="I15" i="13"/>
  <c r="K13" i="11"/>
  <c r="K31" i="15"/>
  <c r="S13" i="15"/>
  <c r="M12" i="16"/>
  <c r="O14" i="15"/>
  <c r="G11" i="16"/>
  <c r="S15" i="11"/>
  <c r="H14" i="13"/>
  <c r="K13" i="16"/>
  <c r="S31" i="11"/>
  <c r="E13" i="14"/>
  <c r="L28" i="15"/>
  <c r="K11" i="13"/>
  <c r="L15" i="16"/>
  <c r="R13" i="16"/>
  <c r="G14" i="11"/>
  <c r="T13" i="14"/>
  <c r="N29" i="14"/>
  <c r="F27" i="15"/>
  <c r="T15" i="15"/>
  <c r="H11" i="15"/>
  <c r="T13" i="13"/>
  <c r="K11" i="12"/>
  <c r="M15" i="14"/>
  <c r="F12" i="14"/>
  <c r="G31" i="14"/>
  <c r="S27" i="14"/>
  <c r="T30" i="15"/>
  <c r="P14" i="13"/>
  <c r="N11" i="16"/>
  <c r="T27" i="11"/>
  <c r="N31" i="14"/>
  <c r="G28" i="14"/>
  <c r="P31" i="15"/>
  <c r="I28" i="15"/>
  <c r="E14" i="15"/>
  <c r="Q15" i="16"/>
  <c r="O13" i="11"/>
  <c r="T12" i="14"/>
  <c r="M31" i="14"/>
  <c r="K29" i="14"/>
  <c r="O31" i="15"/>
  <c r="Q12" i="16"/>
  <c r="T11" i="16"/>
  <c r="S14" i="11"/>
  <c r="P13" i="14"/>
  <c r="I30" i="15"/>
  <c r="D13" i="15"/>
  <c r="P13" i="13"/>
  <c r="H13" i="13"/>
  <c r="M13" i="16"/>
  <c r="M31" i="11"/>
  <c r="J14" i="11"/>
  <c r="O13" i="14"/>
  <c r="I29" i="14"/>
  <c r="R12" i="13"/>
  <c r="F15" i="11"/>
  <c r="S14" i="14"/>
  <c r="E30" i="14"/>
  <c r="G30" i="15"/>
  <c r="O12" i="15"/>
  <c r="H15" i="13"/>
  <c r="F13" i="13"/>
  <c r="P13" i="11"/>
  <c r="P28" i="15"/>
  <c r="Q13" i="13"/>
  <c r="L13" i="16"/>
  <c r="L11" i="16"/>
  <c r="I30" i="11"/>
  <c r="R29" i="14"/>
  <c r="Q30" i="15"/>
  <c r="J27" i="15"/>
  <c r="P15" i="15"/>
  <c r="N28" i="11"/>
  <c r="D14" i="14"/>
  <c r="Q29" i="14"/>
  <c r="K29" i="15"/>
  <c r="I14" i="16"/>
  <c r="G30" i="11"/>
  <c r="N15" i="11"/>
  <c r="G12" i="11"/>
  <c r="H15" i="14"/>
  <c r="M30" i="14"/>
  <c r="F27" i="14"/>
  <c r="O30" i="15"/>
  <c r="V6" i="15"/>
  <c r="P15" i="13"/>
  <c r="M30" i="11"/>
  <c r="I13" i="11"/>
  <c r="I31" i="15"/>
  <c r="I28" i="11"/>
  <c r="R13" i="13"/>
  <c r="P14" i="11"/>
  <c r="D27" i="14"/>
  <c r="N12" i="13"/>
  <c r="L14" i="16"/>
  <c r="L14" i="11"/>
  <c r="E11" i="11"/>
  <c r="Q13" i="14"/>
  <c r="H30" i="14"/>
  <c r="E29" i="15"/>
  <c r="M11" i="15"/>
  <c r="F14" i="13"/>
  <c r="D12" i="13"/>
  <c r="J27" i="11"/>
  <c r="G30" i="14"/>
  <c r="T11" i="15"/>
  <c r="O15" i="16"/>
  <c r="G15" i="11"/>
  <c r="S29" i="15"/>
  <c r="O13" i="13"/>
  <c r="J12" i="13"/>
  <c r="O12" i="11"/>
  <c r="P15" i="14"/>
  <c r="I12" i="14"/>
  <c r="N27" i="14"/>
  <c r="P27" i="15"/>
  <c r="L13" i="15"/>
  <c r="J27" i="12" l="1"/>
  <c r="R27" i="12"/>
  <c r="N27" i="12"/>
  <c r="T24" i="12" a="1"/>
  <c r="T24" i="12" s="1"/>
  <c r="T31" i="12" s="1"/>
  <c r="T71" i="18" a="1"/>
  <c r="T71" i="18" s="1"/>
  <c r="O11" i="18" a="1"/>
  <c r="O11" i="18" s="1"/>
  <c r="O20" i="12" a="1"/>
  <c r="O20" i="12" s="1"/>
  <c r="R22" i="12" a="1"/>
  <c r="R22" i="12" s="1"/>
  <c r="R29" i="12" s="1"/>
  <c r="R31" i="18" a="1"/>
  <c r="R31" i="18" s="1"/>
  <c r="D21" i="12" a="1"/>
  <c r="D21" i="12" s="1"/>
  <c r="D28" i="12" s="1"/>
  <c r="D11" i="18" a="1"/>
  <c r="D11" i="18" s="1"/>
  <c r="N51" i="18" a="1"/>
  <c r="N51" i="18" s="1"/>
  <c r="N23" i="12" a="1"/>
  <c r="N23" i="12" s="1"/>
  <c r="G51" i="18" a="1"/>
  <c r="G51" i="18" s="1"/>
  <c r="G23" i="12" a="1"/>
  <c r="G23" i="12" s="1"/>
  <c r="L21" i="12" a="1"/>
  <c r="L21" i="12" s="1"/>
  <c r="L11" i="18" a="1"/>
  <c r="L11" i="18" s="1"/>
  <c r="B24" i="12" a="1"/>
  <c r="B24" i="12" s="1"/>
  <c r="B71" i="18" a="1"/>
  <c r="B71" i="18" s="1"/>
  <c r="E71" i="18" a="1"/>
  <c r="E71" i="18" s="1"/>
  <c r="E20" i="12" a="1"/>
  <c r="E20" i="12" s="1"/>
  <c r="S11" i="18" a="1"/>
  <c r="S11" i="18" s="1"/>
  <c r="S21" i="12" a="1"/>
  <c r="S21" i="12" s="1"/>
  <c r="J71" i="18" a="1"/>
  <c r="J71" i="18" s="1"/>
  <c r="J24" i="12" a="1"/>
  <c r="J24" i="12" s="1"/>
  <c r="J31" i="12" s="1"/>
  <c r="R24" i="12" a="1"/>
  <c r="R24" i="12" s="1"/>
  <c r="R31" i="12" s="1"/>
  <c r="R71" i="18" a="1"/>
  <c r="R71" i="18" s="1"/>
  <c r="B11" i="18" a="1"/>
  <c r="B11" i="18" s="1"/>
  <c r="B21" i="12" a="1"/>
  <c r="B21" i="12" s="1"/>
  <c r="P31" i="18" a="1"/>
  <c r="P31" i="18" s="1"/>
  <c r="P22" i="12" a="1"/>
  <c r="P22" i="12" s="1"/>
  <c r="O51" i="18" a="1"/>
  <c r="O51" i="18" s="1"/>
  <c r="O23" i="12" a="1"/>
  <c r="O23" i="12" s="1"/>
  <c r="Q21" i="12" a="1"/>
  <c r="Q21" i="12" s="1"/>
  <c r="Q11" i="18" a="1"/>
  <c r="Q11" i="18" s="1"/>
  <c r="L51" i="18" a="1"/>
  <c r="L51" i="18" s="1"/>
  <c r="L23" i="12" a="1"/>
  <c r="L23" i="12" s="1"/>
  <c r="J11" i="18" a="1"/>
  <c r="J11" i="18" s="1"/>
  <c r="J21" i="12" a="1"/>
  <c r="J21" i="12" s="1"/>
  <c r="J28" i="12" s="1"/>
  <c r="E23" i="12" a="1"/>
  <c r="E23" i="12" s="1"/>
  <c r="E30" i="12" s="1"/>
  <c r="E51" i="18" a="1"/>
  <c r="E51" i="18" s="1"/>
  <c r="F31" i="18" a="1"/>
  <c r="F31" i="18" s="1"/>
  <c r="F22" i="12" a="1"/>
  <c r="F22" i="12" s="1"/>
  <c r="S51" i="18" a="1"/>
  <c r="S51" i="18" s="1"/>
  <c r="S23" i="12" a="1"/>
  <c r="S23" i="12" s="1"/>
  <c r="N22" i="12" a="1"/>
  <c r="N22" i="12" s="1"/>
  <c r="N29" i="12" s="1"/>
  <c r="N31" i="18" a="1"/>
  <c r="N31" i="18" s="1"/>
  <c r="H24" i="12" a="1"/>
  <c r="H24" i="12" s="1"/>
  <c r="H71" i="18" a="1"/>
  <c r="H71" i="18" s="1"/>
  <c r="S71" i="18" a="1"/>
  <c r="S71" i="18" s="1"/>
  <c r="S20" i="12" a="1"/>
  <c r="S20" i="12" s="1"/>
  <c r="C51" i="18" a="1"/>
  <c r="C51" i="18" s="1"/>
  <c r="C23" i="12" a="1"/>
  <c r="C23" i="12" s="1"/>
  <c r="P24" i="12" a="1"/>
  <c r="P24" i="12" s="1"/>
  <c r="P71" i="18" a="1"/>
  <c r="P71" i="18" s="1"/>
  <c r="H11" i="18" a="1"/>
  <c r="H11" i="18" s="1"/>
  <c r="H21" i="12" a="1"/>
  <c r="H21" i="12" s="1"/>
  <c r="K22" i="12" a="1"/>
  <c r="K22" i="12" s="1"/>
  <c r="K31" i="18" a="1"/>
  <c r="K31" i="18" s="1"/>
  <c r="D31" i="18" a="1"/>
  <c r="D31" i="18" s="1"/>
  <c r="D22" i="12" a="1"/>
  <c r="D22" i="12" s="1"/>
  <c r="Q23" i="12" a="1"/>
  <c r="Q23" i="12" s="1"/>
  <c r="Q51" i="18" a="1"/>
  <c r="Q51" i="18" s="1"/>
  <c r="H31" i="18" a="1"/>
  <c r="H31" i="18" s="1"/>
  <c r="H20" i="12" a="1"/>
  <c r="H20" i="12" s="1"/>
  <c r="L22" i="12" a="1"/>
  <c r="L22" i="12" s="1"/>
  <c r="L31" i="18" a="1"/>
  <c r="L31" i="18" s="1"/>
  <c r="F24" i="12" a="1"/>
  <c r="F24" i="12" s="1"/>
  <c r="F71" i="18" a="1"/>
  <c r="F71" i="18" s="1"/>
  <c r="N24" i="12" a="1"/>
  <c r="N24" i="12" s="1"/>
  <c r="N71" i="18" a="1"/>
  <c r="N71" i="18" s="1"/>
  <c r="E21" i="12" a="1"/>
  <c r="E21" i="12" s="1"/>
  <c r="E28" i="12" s="1"/>
  <c r="E11" i="18" a="1"/>
  <c r="E11" i="18" s="1"/>
  <c r="C31" i="18" a="1"/>
  <c r="C31" i="18" s="1"/>
  <c r="C22" i="12" a="1"/>
  <c r="C22" i="12" s="1"/>
  <c r="J51" i="18" a="1"/>
  <c r="J51" i="18" s="1"/>
  <c r="J23" i="12" a="1"/>
  <c r="J23" i="12" s="1"/>
  <c r="J30" i="12" s="1"/>
  <c r="T22" i="12" a="1"/>
  <c r="T22" i="12" s="1"/>
  <c r="T31" i="18" a="1"/>
  <c r="T31" i="18" s="1"/>
  <c r="H23" i="12" a="1"/>
  <c r="H23" i="12" s="1"/>
  <c r="H51" i="18" a="1"/>
  <c r="H51" i="18" s="1"/>
  <c r="M11" i="18" a="1"/>
  <c r="M11" i="18" s="1"/>
  <c r="M21" i="12" a="1"/>
  <c r="M21" i="12" s="1"/>
  <c r="D24" i="12" a="1"/>
  <c r="D24" i="12" s="1"/>
  <c r="D71" i="18" a="1"/>
  <c r="D71" i="18" s="1"/>
  <c r="I31" i="18" a="1"/>
  <c r="I31" i="18" s="1"/>
  <c r="I22" i="12" a="1"/>
  <c r="I22" i="12" s="1"/>
  <c r="Q31" i="18" a="1"/>
  <c r="Q31" i="18" s="1"/>
  <c r="Q22" i="12" a="1"/>
  <c r="Q22" i="12" s="1"/>
  <c r="Q29" i="12" s="1"/>
  <c r="S22" i="12" a="1"/>
  <c r="S22" i="12" s="1"/>
  <c r="S31" i="18" a="1"/>
  <c r="S31" i="18" s="1"/>
  <c r="C11" i="18" a="1"/>
  <c r="C11" i="18" s="1"/>
  <c r="C21" i="12" a="1"/>
  <c r="C21" i="12" s="1"/>
  <c r="F51" i="18" a="1"/>
  <c r="F51" i="18" s="1"/>
  <c r="F23" i="12" a="1"/>
  <c r="F23" i="12" s="1"/>
  <c r="K11" i="18" a="1"/>
  <c r="K11" i="18" s="1"/>
  <c r="K21" i="12" a="1"/>
  <c r="K21" i="12" s="1"/>
  <c r="M51" i="18" a="1"/>
  <c r="M51" i="18" s="1"/>
  <c r="M23" i="12" a="1"/>
  <c r="M23" i="12" s="1"/>
  <c r="R21" i="12" a="1"/>
  <c r="R21" i="12" s="1"/>
  <c r="R28" i="12" s="1"/>
  <c r="R11" i="18" a="1"/>
  <c r="R11" i="18" s="1"/>
  <c r="T51" i="18" a="1"/>
  <c r="T51" i="18" s="1"/>
  <c r="T23" i="12" a="1"/>
  <c r="T23" i="12" s="1"/>
  <c r="G31" i="18" a="1"/>
  <c r="G31" i="18" s="1"/>
  <c r="G22" i="12" a="1"/>
  <c r="G22" i="12" s="1"/>
  <c r="I21" i="12" a="1"/>
  <c r="I21" i="12" s="1"/>
  <c r="I11" i="18" a="1"/>
  <c r="I11" i="18" s="1"/>
  <c r="O22" i="12" a="1"/>
  <c r="O22" i="12" s="1"/>
  <c r="O31" i="18" a="1"/>
  <c r="O31" i="18" s="1"/>
  <c r="N43" i="9"/>
  <c r="T11" i="18" a="1"/>
  <c r="T11" i="18" s="1"/>
  <c r="T21" i="12" a="1"/>
  <c r="T21" i="12" s="1"/>
  <c r="T28" i="12" s="1"/>
  <c r="L71" i="18" a="1"/>
  <c r="L71" i="18" s="1"/>
  <c r="L24" i="12" a="1"/>
  <c r="L24" i="12" s="1"/>
  <c r="Q71" i="18" a="1"/>
  <c r="Q71" i="18" s="1"/>
  <c r="Q24" i="12" a="1"/>
  <c r="Q24" i="12" s="1"/>
  <c r="Q31" i="12" s="1"/>
  <c r="P21" i="12" a="1"/>
  <c r="P21" i="12" s="1"/>
  <c r="P11" i="18" a="1"/>
  <c r="P11" i="18" s="1"/>
  <c r="D51" i="18" a="1"/>
  <c r="D51" i="18" s="1"/>
  <c r="D23" i="12" a="1"/>
  <c r="D23" i="12" s="1"/>
  <c r="G11" i="18" a="1"/>
  <c r="G11" i="18" s="1"/>
  <c r="G21" i="12" a="1"/>
  <c r="G21" i="12" s="1"/>
  <c r="E31" i="18" a="1"/>
  <c r="E31" i="18" s="1"/>
  <c r="E22" i="12" a="1"/>
  <c r="E22" i="12" s="1"/>
  <c r="K51" i="18" a="1"/>
  <c r="K51" i="18" s="1"/>
  <c r="K23" i="12" a="1"/>
  <c r="K23" i="12" s="1"/>
  <c r="K30" i="12" s="1"/>
  <c r="C71" i="18" a="1"/>
  <c r="C71" i="18" s="1"/>
  <c r="C24" i="12" a="1"/>
  <c r="C24" i="12" s="1"/>
  <c r="M31" i="18" a="1"/>
  <c r="M31" i="18" s="1"/>
  <c r="M22" i="12" a="1"/>
  <c r="M22" i="12" s="1"/>
  <c r="R51" i="18" a="1"/>
  <c r="R51" i="18" s="1"/>
  <c r="R23" i="12" a="1"/>
  <c r="R23" i="12" s="1"/>
  <c r="R30" i="12" s="1"/>
  <c r="I71" i="18" a="1"/>
  <c r="I71" i="18" s="1"/>
  <c r="I20" i="12" a="1"/>
  <c r="I20" i="12" s="1"/>
  <c r="I29" i="12" s="1"/>
  <c r="B51" i="18" a="1"/>
  <c r="B51" i="18" s="1"/>
  <c r="B23" i="12" a="1"/>
  <c r="B23" i="12" s="1"/>
  <c r="G24" i="12" a="1"/>
  <c r="G24" i="12" s="1"/>
  <c r="G71" i="18" a="1"/>
  <c r="G71" i="18" s="1"/>
  <c r="I51" i="18" a="1"/>
  <c r="I51" i="18" s="1"/>
  <c r="I23" i="12" a="1"/>
  <c r="I23" i="12" s="1"/>
  <c r="O24" i="12" a="1"/>
  <c r="O24" i="12" s="1"/>
  <c r="O71" i="18" a="1"/>
  <c r="O71" i="18" s="1"/>
  <c r="F11" i="18" a="1"/>
  <c r="F11" i="18" s="1"/>
  <c r="F21" i="12" a="1"/>
  <c r="F21" i="12" s="1"/>
  <c r="P23" i="12" a="1"/>
  <c r="P23" i="12" s="1"/>
  <c r="P51" i="18" a="1"/>
  <c r="P51" i="18" s="1"/>
  <c r="N11" i="18" a="1"/>
  <c r="N11" i="18" s="1"/>
  <c r="N21" i="12" a="1"/>
  <c r="N21" i="12" s="1"/>
  <c r="K24" i="12" a="1"/>
  <c r="K24" i="12" s="1"/>
  <c r="K71" i="18" a="1"/>
  <c r="K71" i="18" s="1"/>
  <c r="B31" i="18" a="1"/>
  <c r="B31" i="18" s="1"/>
  <c r="B22" i="12" a="1"/>
  <c r="B22" i="12" s="1"/>
  <c r="J22" i="12" a="1"/>
  <c r="J22" i="12" s="1"/>
  <c r="J29" i="12" s="1"/>
  <c r="J31" i="18" a="1"/>
  <c r="J31" i="18" s="1"/>
  <c r="M71" i="18" a="1"/>
  <c r="M71" i="18" s="1"/>
  <c r="M24" i="12" a="1"/>
  <c r="M24" i="12" s="1"/>
  <c r="N8" i="12" a="1"/>
  <c r="N8" i="12" s="1"/>
  <c r="N15" i="12" s="1"/>
  <c r="N70" i="18" a="1"/>
  <c r="N70" i="18" s="1"/>
  <c r="B10" i="18" a="1"/>
  <c r="B10" i="18" s="1"/>
  <c r="B5" i="12" a="1"/>
  <c r="B5" i="12" s="1"/>
  <c r="B12" i="12" s="1"/>
  <c r="B30" i="18" a="1"/>
  <c r="B30" i="18" s="1"/>
  <c r="B6" i="12" a="1"/>
  <c r="B6" i="12" s="1"/>
  <c r="B13" i="12" s="1"/>
  <c r="N7" i="12" a="1"/>
  <c r="N7" i="12" s="1"/>
  <c r="N14" i="12" s="1"/>
  <c r="N50" i="18" a="1"/>
  <c r="N50" i="18" s="1"/>
  <c r="T70" i="18" a="1"/>
  <c r="T70" i="18" s="1"/>
  <c r="T8" i="12" a="1"/>
  <c r="T8" i="12" s="1"/>
  <c r="T15" i="12" s="1"/>
  <c r="R10" i="18" a="1"/>
  <c r="R10" i="18" s="1"/>
  <c r="R5" i="12" a="1"/>
  <c r="R5" i="12" s="1"/>
  <c r="C70" i="18" a="1"/>
  <c r="C70" i="18" s="1"/>
  <c r="C8" i="12" a="1"/>
  <c r="C8" i="12" s="1"/>
  <c r="C15" i="12" s="1"/>
  <c r="C11" i="12"/>
  <c r="C30" i="12"/>
  <c r="C27" i="12"/>
  <c r="C31" i="12"/>
  <c r="C28" i="12"/>
  <c r="C29" i="12"/>
  <c r="G6" i="12" a="1"/>
  <c r="G6" i="12" s="1"/>
  <c r="G30" i="18" a="1"/>
  <c r="G30" i="18" s="1"/>
  <c r="O6" i="12" a="1"/>
  <c r="O6" i="12" s="1"/>
  <c r="O30" i="18" a="1"/>
  <c r="O30" i="18" s="1"/>
  <c r="S8" i="12" a="1"/>
  <c r="S8" i="12" s="1"/>
  <c r="S70" i="18" a="1"/>
  <c r="S70" i="18" s="1"/>
  <c r="S10" i="18" a="1"/>
  <c r="S10" i="18" s="1"/>
  <c r="S4" i="12" a="1"/>
  <c r="S4" i="12" s="1"/>
  <c r="D7" i="12" a="1"/>
  <c r="D7" i="12" s="1"/>
  <c r="D50" i="18" a="1"/>
  <c r="D50" i="18" s="1"/>
  <c r="H10" i="18" a="1"/>
  <c r="H10" i="18" s="1"/>
  <c r="H5" i="12" a="1"/>
  <c r="H5" i="12" s="1"/>
  <c r="O50" i="18" a="1"/>
  <c r="O50" i="18" s="1"/>
  <c r="O7" i="12" a="1"/>
  <c r="O7" i="12" s="1"/>
  <c r="P5" i="12" a="1"/>
  <c r="P5" i="12" s="1"/>
  <c r="P10" i="18" a="1"/>
  <c r="P10" i="18" s="1"/>
  <c r="F50" i="18" a="1"/>
  <c r="F50" i="18" s="1"/>
  <c r="F7" i="12" a="1"/>
  <c r="F7" i="12" s="1"/>
  <c r="J10" i="18" a="1"/>
  <c r="J10" i="18" s="1"/>
  <c r="J5" i="12" a="1"/>
  <c r="J5" i="12" s="1"/>
  <c r="K70" i="18" a="1"/>
  <c r="K70" i="18" s="1"/>
  <c r="K8" i="12" a="1"/>
  <c r="K8" i="12" s="1"/>
  <c r="P30" i="18" a="1"/>
  <c r="P30" i="18" s="1"/>
  <c r="P4" i="12" a="1"/>
  <c r="P4" i="12" s="1"/>
  <c r="L7" i="12" a="1"/>
  <c r="L7" i="12" s="1"/>
  <c r="L50" i="18" a="1"/>
  <c r="L50" i="18" s="1"/>
  <c r="T50" i="18" a="1"/>
  <c r="T50" i="18" s="1"/>
  <c r="T7" i="12" a="1"/>
  <c r="T7" i="12" s="1"/>
  <c r="T14" i="12" s="1"/>
  <c r="I45" i="9"/>
  <c r="E30" i="18" a="1"/>
  <c r="E30" i="18" s="1"/>
  <c r="E6" i="12" a="1"/>
  <c r="E6" i="12" s="1"/>
  <c r="E13" i="12" s="1"/>
  <c r="M30" i="18" a="1"/>
  <c r="M30" i="18" s="1"/>
  <c r="M6" i="12" a="1"/>
  <c r="M6" i="12" s="1"/>
  <c r="Q8" i="12" a="1"/>
  <c r="Q8" i="12" s="1"/>
  <c r="Q70" i="18" a="1"/>
  <c r="Q70" i="18" s="1"/>
  <c r="B7" i="12" a="1"/>
  <c r="B7" i="12" s="1"/>
  <c r="B14" i="12" s="1"/>
  <c r="B50" i="18" a="1"/>
  <c r="B50" i="18" s="1"/>
  <c r="N10" i="18" a="1"/>
  <c r="N10" i="18" s="1"/>
  <c r="N5" i="12" a="1"/>
  <c r="N5" i="12" s="1"/>
  <c r="J50" i="18" a="1"/>
  <c r="J50" i="18" s="1"/>
  <c r="J7" i="12" a="1"/>
  <c r="J7" i="12" s="1"/>
  <c r="J14" i="12" s="1"/>
  <c r="C30" i="18" a="1"/>
  <c r="C30" i="18" s="1"/>
  <c r="C6" i="12" a="1"/>
  <c r="C6" i="12" s="1"/>
  <c r="C13" i="12" s="1"/>
  <c r="R7" i="12" a="1"/>
  <c r="R7" i="12" s="1"/>
  <c r="R14" i="12" s="1"/>
  <c r="R50" i="18" a="1"/>
  <c r="R50" i="18" s="1"/>
  <c r="F70" i="18" a="1"/>
  <c r="F70" i="18" s="1"/>
  <c r="F4" i="12" a="1"/>
  <c r="F4" i="12" s="1"/>
  <c r="K30" i="18" a="1"/>
  <c r="K30" i="18" s="1"/>
  <c r="K6" i="12" a="1"/>
  <c r="K6" i="12" s="1"/>
  <c r="G70" i="18" a="1"/>
  <c r="G70" i="18" s="1"/>
  <c r="G8" i="12" a="1"/>
  <c r="G8" i="12" s="1"/>
  <c r="O8" i="12" a="1"/>
  <c r="O8" i="12" s="1"/>
  <c r="O70" i="18" a="1"/>
  <c r="O70" i="18" s="1"/>
  <c r="C10" i="18" a="1"/>
  <c r="C10" i="18" s="1"/>
  <c r="C5" i="12" a="1"/>
  <c r="C5" i="12" s="1"/>
  <c r="C12" i="12" s="1"/>
  <c r="H50" i="18" a="1"/>
  <c r="H50" i="18" s="1"/>
  <c r="H7" i="12" a="1"/>
  <c r="H7" i="12" s="1"/>
  <c r="I70" i="18" a="1"/>
  <c r="I70" i="18" s="1"/>
  <c r="I8" i="12" a="1"/>
  <c r="I8" i="12" s="1"/>
  <c r="I15" i="12" s="1"/>
  <c r="F10" i="18" a="1"/>
  <c r="F10" i="18" s="1"/>
  <c r="F5" i="12" a="1"/>
  <c r="F5" i="12" s="1"/>
  <c r="E10" i="18" a="1"/>
  <c r="E10" i="18" s="1"/>
  <c r="E5" i="12" a="1"/>
  <c r="E5" i="12" s="1"/>
  <c r="S6" i="12" a="1"/>
  <c r="S6" i="12" s="1"/>
  <c r="S13" i="12" s="1"/>
  <c r="S30" i="18" a="1"/>
  <c r="S30" i="18" s="1"/>
  <c r="K10" i="18" a="1"/>
  <c r="K10" i="18" s="1"/>
  <c r="K5" i="12" a="1"/>
  <c r="K5" i="12" s="1"/>
  <c r="E70" i="18" a="1"/>
  <c r="E70" i="18" s="1"/>
  <c r="E8" i="12" a="1"/>
  <c r="E8" i="12" s="1"/>
  <c r="E15" i="12" s="1"/>
  <c r="M10" i="18" a="1"/>
  <c r="M10" i="18" s="1"/>
  <c r="M5" i="12" a="1"/>
  <c r="M5" i="12" s="1"/>
  <c r="E7" i="12" a="1"/>
  <c r="E7" i="12" s="1"/>
  <c r="E14" i="12" s="1"/>
  <c r="E50" i="18" a="1"/>
  <c r="E50" i="18" s="1"/>
  <c r="D8" i="12" a="1"/>
  <c r="D8" i="12" s="1"/>
  <c r="D15" i="12" s="1"/>
  <c r="D70" i="18" a="1"/>
  <c r="D70" i="18" s="1"/>
  <c r="I10" i="18" a="1"/>
  <c r="I10" i="18" s="1"/>
  <c r="I5" i="12" a="1"/>
  <c r="I5" i="12" s="1"/>
  <c r="B11" i="12"/>
  <c r="B27" i="12"/>
  <c r="B28" i="12"/>
  <c r="B30" i="12"/>
  <c r="B29" i="12"/>
  <c r="B31" i="12"/>
  <c r="Q10" i="18" a="1"/>
  <c r="Q10" i="18" s="1"/>
  <c r="Q5" i="12" a="1"/>
  <c r="Q5" i="12" s="1"/>
  <c r="B70" i="18" a="1"/>
  <c r="B70" i="18" s="1"/>
  <c r="B8" i="12" a="1"/>
  <c r="B8" i="12" s="1"/>
  <c r="B15" i="12" s="1"/>
  <c r="F6" i="12" a="1"/>
  <c r="F6" i="12" s="1"/>
  <c r="F30" i="18" a="1"/>
  <c r="F30" i="18" s="1"/>
  <c r="J70" i="18" a="1"/>
  <c r="J70" i="18" s="1"/>
  <c r="J8" i="12" a="1"/>
  <c r="J8" i="12" s="1"/>
  <c r="J15" i="12" s="1"/>
  <c r="N30" i="18" a="1"/>
  <c r="N30" i="18" s="1"/>
  <c r="N6" i="12" a="1"/>
  <c r="N6" i="12" s="1"/>
  <c r="N13" i="12" s="1"/>
  <c r="R70" i="18" a="1"/>
  <c r="R70" i="18" s="1"/>
  <c r="R8" i="12" a="1"/>
  <c r="R8" i="12" s="1"/>
  <c r="R15" i="12" s="1"/>
  <c r="P7" i="12" a="1"/>
  <c r="P7" i="12" s="1"/>
  <c r="P14" i="12" s="1"/>
  <c r="P50" i="18" a="1"/>
  <c r="P50" i="18" s="1"/>
  <c r="M70" i="18" a="1"/>
  <c r="M70" i="18" s="1"/>
  <c r="M8" i="12" a="1"/>
  <c r="M8" i="12" s="1"/>
  <c r="L70" i="18" a="1"/>
  <c r="L70" i="18" s="1"/>
  <c r="L4" i="12" a="1"/>
  <c r="L4" i="12" s="1"/>
  <c r="L28" i="12" s="1"/>
  <c r="G50" i="18" a="1"/>
  <c r="G50" i="18" s="1"/>
  <c r="G7" i="12" a="1"/>
  <c r="G7" i="12" s="1"/>
  <c r="H6" i="12" a="1"/>
  <c r="H6" i="12" s="1"/>
  <c r="H30" i="18" a="1"/>
  <c r="H30" i="18" s="1"/>
  <c r="G10" i="18" a="1"/>
  <c r="G10" i="18" s="1"/>
  <c r="G5" i="12" a="1"/>
  <c r="G5" i="12" s="1"/>
  <c r="C50" i="18" a="1"/>
  <c r="C50" i="18" s="1"/>
  <c r="C7" i="12" a="1"/>
  <c r="C7" i="12" s="1"/>
  <c r="C14" i="12" s="1"/>
  <c r="K7" i="12" a="1"/>
  <c r="K7" i="12" s="1"/>
  <c r="K50" i="18" a="1"/>
  <c r="K50" i="18" s="1"/>
  <c r="D6" i="12" a="1"/>
  <c r="D6" i="12" s="1"/>
  <c r="D13" i="12" s="1"/>
  <c r="D30" i="18" a="1"/>
  <c r="D30" i="18" s="1"/>
  <c r="S7" i="12" a="1"/>
  <c r="S7" i="12" s="1"/>
  <c r="S50" i="18" a="1"/>
  <c r="S50" i="18" s="1"/>
  <c r="O10" i="18" a="1"/>
  <c r="O10" i="18" s="1"/>
  <c r="O4" i="12" a="1"/>
  <c r="O4" i="12" s="1"/>
  <c r="L6" i="12" a="1"/>
  <c r="L6" i="12" s="1"/>
  <c r="L30" i="18" a="1"/>
  <c r="L30" i="18" s="1"/>
  <c r="D5" i="12" a="1"/>
  <c r="D5" i="12" s="1"/>
  <c r="D10" i="18" a="1"/>
  <c r="D10" i="18" s="1"/>
  <c r="T30" i="18" a="1"/>
  <c r="T30" i="18" s="1"/>
  <c r="T6" i="12" a="1"/>
  <c r="T6" i="12" s="1"/>
  <c r="T13" i="12" s="1"/>
  <c r="P70" i="18" a="1"/>
  <c r="P70" i="18" s="1"/>
  <c r="P8" i="12" a="1"/>
  <c r="P8" i="12" s="1"/>
  <c r="P15" i="12" s="1"/>
  <c r="L10" i="18" a="1"/>
  <c r="L10" i="18" s="1"/>
  <c r="L5" i="12" a="1"/>
  <c r="L5" i="12" s="1"/>
  <c r="I50" i="18" a="1"/>
  <c r="I50" i="18" s="1"/>
  <c r="I7" i="12" a="1"/>
  <c r="I7" i="12" s="1"/>
  <c r="T5" i="12" a="1"/>
  <c r="T5" i="12" s="1"/>
  <c r="T10" i="18" a="1"/>
  <c r="T10" i="18" s="1"/>
  <c r="I6" i="12" a="1"/>
  <c r="I6" i="12" s="1"/>
  <c r="I13" i="12" s="1"/>
  <c r="I30" i="18" a="1"/>
  <c r="I30" i="18" s="1"/>
  <c r="M50" i="18" a="1"/>
  <c r="M50" i="18" s="1"/>
  <c r="M4" i="12" a="1"/>
  <c r="M4" i="12" s="1"/>
  <c r="Q30" i="18" a="1"/>
  <c r="Q30" i="18" s="1"/>
  <c r="Q6" i="12" a="1"/>
  <c r="Q6" i="12" s="1"/>
  <c r="Q13" i="12" s="1"/>
  <c r="R30" i="18" a="1"/>
  <c r="R30" i="18" s="1"/>
  <c r="R6" i="12" a="1"/>
  <c r="R6" i="12" s="1"/>
  <c r="H70" i="18" a="1"/>
  <c r="H70" i="18" s="1"/>
  <c r="H8" i="12" a="1"/>
  <c r="H8" i="12" s="1"/>
  <c r="J30" i="18" a="1"/>
  <c r="J30" i="18" s="1"/>
  <c r="J6" i="12" a="1"/>
  <c r="J6" i="12" s="1"/>
  <c r="Q50" i="18" a="1"/>
  <c r="Q50" i="18" s="1"/>
  <c r="Q7" i="12" a="1"/>
  <c r="Q7" i="12" s="1"/>
  <c r="P13" i="18" a="1"/>
  <c r="P13" i="18" s="1"/>
  <c r="P20" i="13" a="1"/>
  <c r="P20" i="13" s="1"/>
  <c r="J73" i="18" a="1"/>
  <c r="J73" i="18" s="1"/>
  <c r="J24" i="13" a="1"/>
  <c r="J24" i="13" s="1"/>
  <c r="L33" i="18" a="1"/>
  <c r="L33" i="18" s="1"/>
  <c r="L22" i="13" a="1"/>
  <c r="L22" i="13" s="1"/>
  <c r="E13" i="18" a="1"/>
  <c r="E13" i="18" s="1"/>
  <c r="E21" i="13" a="1"/>
  <c r="E21" i="13" s="1"/>
  <c r="Q24" i="13" a="1"/>
  <c r="Q24" i="13" s="1"/>
  <c r="Q73" i="18" a="1"/>
  <c r="Q73" i="18" s="1"/>
  <c r="S33" i="18" a="1"/>
  <c r="S33" i="18" s="1"/>
  <c r="S22" i="13" a="1"/>
  <c r="S22" i="13" s="1"/>
  <c r="K13" i="18" a="1"/>
  <c r="K13" i="18" s="1"/>
  <c r="K21" i="13" a="1"/>
  <c r="K21" i="13" s="1"/>
  <c r="H53" i="18" a="1"/>
  <c r="H53" i="18" s="1"/>
  <c r="H23" i="13" a="1"/>
  <c r="H23" i="13" s="1"/>
  <c r="S13" i="18" a="1"/>
  <c r="S13" i="18" s="1"/>
  <c r="S21" i="13" a="1"/>
  <c r="S21" i="13" s="1"/>
  <c r="P53" i="18" a="1"/>
  <c r="P53" i="18" s="1"/>
  <c r="P23" i="13" a="1"/>
  <c r="P23" i="13" s="1"/>
  <c r="E73" i="18" a="1"/>
  <c r="E73" i="18" s="1"/>
  <c r="E24" i="13" a="1"/>
  <c r="E24" i="13" s="1"/>
  <c r="O33" i="18" a="1"/>
  <c r="O33" i="18" s="1"/>
  <c r="O22" i="13" a="1"/>
  <c r="O22" i="13" s="1"/>
  <c r="G13" i="18" a="1"/>
  <c r="G13" i="18" s="1"/>
  <c r="G21" i="13" a="1"/>
  <c r="G21" i="13" s="1"/>
  <c r="L73" i="18" a="1"/>
  <c r="L73" i="18" s="1"/>
  <c r="L24" i="13" a="1"/>
  <c r="L24" i="13" s="1"/>
  <c r="C53" i="18" a="1"/>
  <c r="C53" i="18" s="1"/>
  <c r="C23" i="13" a="1"/>
  <c r="C23" i="13" s="1"/>
  <c r="C30" i="13" s="1"/>
  <c r="N13" i="18" a="1"/>
  <c r="N13" i="18" s="1"/>
  <c r="N21" i="13" a="1"/>
  <c r="N21" i="13" s="1"/>
  <c r="T73" i="18" a="1"/>
  <c r="T73" i="18" s="1"/>
  <c r="T24" i="13" a="1"/>
  <c r="T24" i="13" s="1"/>
  <c r="K53" i="18" a="1"/>
  <c r="K53" i="18" s="1"/>
  <c r="K23" i="13" a="1"/>
  <c r="K23" i="13" s="1"/>
  <c r="C33" i="18" a="1"/>
  <c r="C33" i="18" s="1"/>
  <c r="C22" i="13" a="1"/>
  <c r="C22" i="13" s="1"/>
  <c r="C29" i="13" s="1"/>
  <c r="N30" i="9"/>
  <c r="E43" i="9"/>
  <c r="J43" i="9"/>
  <c r="H73" i="18" a="1"/>
  <c r="H73" i="18" s="1"/>
  <c r="H24" i="13" a="1"/>
  <c r="H24" i="13" s="1"/>
  <c r="Q33" i="18" a="1"/>
  <c r="Q33" i="18" s="1"/>
  <c r="Q22" i="13" a="1"/>
  <c r="Q22" i="13" s="1"/>
  <c r="C13" i="18" a="1"/>
  <c r="C13" i="18" s="1"/>
  <c r="C21" i="13" a="1"/>
  <c r="C21" i="13" s="1"/>
  <c r="C28" i="13" s="1"/>
  <c r="O73" i="18" a="1"/>
  <c r="O73" i="18" s="1"/>
  <c r="O24" i="13" a="1"/>
  <c r="O24" i="13" s="1"/>
  <c r="F53" i="18" a="1"/>
  <c r="F53" i="18" s="1"/>
  <c r="F23" i="13" a="1"/>
  <c r="F23" i="13" s="1"/>
  <c r="J13" i="18" a="1"/>
  <c r="J13" i="18" s="1"/>
  <c r="J21" i="13" a="1"/>
  <c r="J21" i="13" s="1"/>
  <c r="C73" i="18" a="1"/>
  <c r="C73" i="18" s="1"/>
  <c r="C24" i="13" a="1"/>
  <c r="C24" i="13" s="1"/>
  <c r="C31" i="13" s="1"/>
  <c r="E22" i="13" a="1"/>
  <c r="E22" i="13" s="1"/>
  <c r="E33" i="18" a="1"/>
  <c r="E33" i="18" s="1"/>
  <c r="L13" i="18" a="1"/>
  <c r="L13" i="18" s="1"/>
  <c r="L21" i="13" a="1"/>
  <c r="L21" i="13" s="1"/>
  <c r="R73" i="18" a="1"/>
  <c r="R73" i="18" s="1"/>
  <c r="R24" i="13" a="1"/>
  <c r="R24" i="13" s="1"/>
  <c r="M33" i="18" a="1"/>
  <c r="M33" i="18" s="1"/>
  <c r="M22" i="13" a="1"/>
  <c r="M22" i="13" s="1"/>
  <c r="T21" i="13" a="1"/>
  <c r="T21" i="13" s="1"/>
  <c r="T13" i="18" a="1"/>
  <c r="T13" i="18" s="1"/>
  <c r="T33" i="18" a="1"/>
  <c r="T33" i="18" s="1"/>
  <c r="T22" i="13" a="1"/>
  <c r="T22" i="13" s="1"/>
  <c r="H33" i="18" a="1"/>
  <c r="H33" i="18" s="1"/>
  <c r="H22" i="13" a="1"/>
  <c r="H22" i="13" s="1"/>
  <c r="L53" i="18" a="1"/>
  <c r="L53" i="18" s="1"/>
  <c r="L20" i="13" a="1"/>
  <c r="L20" i="13" s="1"/>
  <c r="S53" i="18" a="1"/>
  <c r="S53" i="18" s="1"/>
  <c r="S23" i="13" a="1"/>
  <c r="S23" i="13" s="1"/>
  <c r="J33" i="18" a="1"/>
  <c r="J33" i="18" s="1"/>
  <c r="J22" i="13" a="1"/>
  <c r="J22" i="13" s="1"/>
  <c r="N53" i="18" a="1"/>
  <c r="N53" i="18" s="1"/>
  <c r="N23" i="13" a="1"/>
  <c r="N23" i="13" s="1"/>
  <c r="Q13" i="18" a="1"/>
  <c r="Q13" i="18" s="1"/>
  <c r="Q21" i="13" a="1"/>
  <c r="Q21" i="13" s="1"/>
  <c r="Q53" i="18" a="1"/>
  <c r="Q53" i="18" s="1"/>
  <c r="Q23" i="13" a="1"/>
  <c r="Q23" i="13" s="1"/>
  <c r="H13" i="18" a="1"/>
  <c r="H13" i="18" s="1"/>
  <c r="H21" i="13" a="1"/>
  <c r="H21" i="13" s="1"/>
  <c r="F73" i="18" a="1"/>
  <c r="F73" i="18" s="1"/>
  <c r="F24" i="13" a="1"/>
  <c r="F24" i="13" s="1"/>
  <c r="T53" i="18" a="1"/>
  <c r="T53" i="18" s="1"/>
  <c r="T23" i="13" a="1"/>
  <c r="T23" i="13" s="1"/>
  <c r="O21" i="13" a="1"/>
  <c r="O21" i="13" s="1"/>
  <c r="O13" i="18" a="1"/>
  <c r="O13" i="18" s="1"/>
  <c r="M73" i="18" a="1"/>
  <c r="M73" i="18" s="1"/>
  <c r="M24" i="13" a="1"/>
  <c r="M24" i="13" s="1"/>
  <c r="I24" i="13" a="1"/>
  <c r="I24" i="13" s="1"/>
  <c r="I73" i="18" a="1"/>
  <c r="I73" i="18" s="1"/>
  <c r="D33" i="18" a="1"/>
  <c r="D33" i="18" s="1"/>
  <c r="D22" i="13" a="1"/>
  <c r="D22" i="13" s="1"/>
  <c r="G33" i="18" a="1"/>
  <c r="G33" i="18" s="1"/>
  <c r="G20" i="13" a="1"/>
  <c r="G20" i="13" s="1"/>
  <c r="K33" i="18" a="1"/>
  <c r="K33" i="18" s="1"/>
  <c r="K22" i="13" a="1"/>
  <c r="K22" i="13" s="1"/>
  <c r="R33" i="18" a="1"/>
  <c r="R33" i="18" s="1"/>
  <c r="R22" i="13" a="1"/>
  <c r="R22" i="13" s="1"/>
  <c r="D13" i="18" a="1"/>
  <c r="D13" i="18" s="1"/>
  <c r="D21" i="13" a="1"/>
  <c r="D21" i="13" s="1"/>
  <c r="R21" i="13" a="1"/>
  <c r="R21" i="13" s="1"/>
  <c r="R13" i="18" a="1"/>
  <c r="R13" i="18" s="1"/>
  <c r="O23" i="13" a="1"/>
  <c r="O23" i="13" s="1"/>
  <c r="O53" i="18" a="1"/>
  <c r="O53" i="18" s="1"/>
  <c r="I53" i="18" a="1"/>
  <c r="I53" i="18" s="1"/>
  <c r="I23" i="13" a="1"/>
  <c r="I23" i="13" s="1"/>
  <c r="D53" i="18" a="1"/>
  <c r="D53" i="18" s="1"/>
  <c r="D23" i="13" a="1"/>
  <c r="D23" i="13" s="1"/>
  <c r="P24" i="13" a="1"/>
  <c r="P24" i="13" s="1"/>
  <c r="P73" i="18" a="1"/>
  <c r="P73" i="18" s="1"/>
  <c r="G53" i="18" a="1"/>
  <c r="G53" i="18" s="1"/>
  <c r="G23" i="13" a="1"/>
  <c r="G23" i="13" s="1"/>
  <c r="F33" i="18" a="1"/>
  <c r="F33" i="18" s="1"/>
  <c r="F22" i="13" a="1"/>
  <c r="F22" i="13" s="1"/>
  <c r="F13" i="18" a="1"/>
  <c r="F13" i="18" s="1"/>
  <c r="F21" i="13" a="1"/>
  <c r="F21" i="13" s="1"/>
  <c r="D73" i="18" a="1"/>
  <c r="D73" i="18" s="1"/>
  <c r="D24" i="13" a="1"/>
  <c r="D24" i="13" s="1"/>
  <c r="N33" i="18" a="1"/>
  <c r="N33" i="18" s="1"/>
  <c r="N22" i="13" a="1"/>
  <c r="N22" i="13" s="1"/>
  <c r="R53" i="18" a="1"/>
  <c r="R53" i="18" s="1"/>
  <c r="R23" i="13" a="1"/>
  <c r="R23" i="13" s="1"/>
  <c r="P33" i="18" a="1"/>
  <c r="P33" i="18" s="1"/>
  <c r="P22" i="13" a="1"/>
  <c r="P22" i="13" s="1"/>
  <c r="M13" i="18" a="1"/>
  <c r="M13" i="18" s="1"/>
  <c r="M20" i="13" a="1"/>
  <c r="M20" i="13" s="1"/>
  <c r="G73" i="18" a="1"/>
  <c r="G73" i="18" s="1"/>
  <c r="G24" i="13" a="1"/>
  <c r="G24" i="13" s="1"/>
  <c r="E23" i="13" a="1"/>
  <c r="E23" i="13" s="1"/>
  <c r="E53" i="18" a="1"/>
  <c r="E53" i="18" s="1"/>
  <c r="B13" i="18" a="1"/>
  <c r="B13" i="18" s="1"/>
  <c r="B21" i="13" a="1"/>
  <c r="B21" i="13" s="1"/>
  <c r="B28" i="13" s="1"/>
  <c r="N73" i="18" a="1"/>
  <c r="N73" i="18" s="1"/>
  <c r="N24" i="13" a="1"/>
  <c r="N24" i="13" s="1"/>
  <c r="M53" i="18" a="1"/>
  <c r="M53" i="18" s="1"/>
  <c r="M23" i="13" a="1"/>
  <c r="M23" i="13" s="1"/>
  <c r="I13" i="18" a="1"/>
  <c r="I13" i="18" s="1"/>
  <c r="I21" i="13" a="1"/>
  <c r="I21" i="13" s="1"/>
  <c r="B73" i="18" a="1"/>
  <c r="B73" i="18" s="1"/>
  <c r="B24" i="13" a="1"/>
  <c r="B24" i="13" s="1"/>
  <c r="B31" i="13" s="1"/>
  <c r="K24" i="13" a="1"/>
  <c r="K24" i="13" s="1"/>
  <c r="K73" i="18" a="1"/>
  <c r="K73" i="18" s="1"/>
  <c r="B53" i="18" a="1"/>
  <c r="B53" i="18" s="1"/>
  <c r="B23" i="13" a="1"/>
  <c r="B23" i="13" s="1"/>
  <c r="B30" i="13" s="1"/>
  <c r="S73" i="18" a="1"/>
  <c r="S73" i="18" s="1"/>
  <c r="S24" i="13" a="1"/>
  <c r="S24" i="13" s="1"/>
  <c r="J23" i="13" a="1"/>
  <c r="J23" i="13" s="1"/>
  <c r="J53" i="18" a="1"/>
  <c r="J53" i="18" s="1"/>
  <c r="I22" i="13" a="1"/>
  <c r="I22" i="13" s="1"/>
  <c r="I33" i="18" a="1"/>
  <c r="I33" i="18" s="1"/>
  <c r="S43" i="9"/>
  <c r="T43" i="9"/>
  <c r="B22" i="13" a="1"/>
  <c r="B22" i="13" s="1"/>
  <c r="B29" i="13" s="1"/>
  <c r="B33" i="18" a="1"/>
  <c r="B33" i="18" s="1"/>
  <c r="K8" i="9" a="1"/>
  <c r="K8" i="9" s="1"/>
  <c r="K65" i="18" a="1"/>
  <c r="K65" i="18" s="1"/>
  <c r="K6" i="9" a="1"/>
  <c r="K6" i="9" s="1"/>
  <c r="K25" i="18" a="1"/>
  <c r="K25" i="18" s="1"/>
  <c r="G5" i="18" a="1"/>
  <c r="G5" i="18" s="1"/>
  <c r="G5" i="9" a="1"/>
  <c r="G5" i="9" s="1"/>
  <c r="B31" i="9"/>
  <c r="B43" i="9"/>
  <c r="B27" i="9"/>
  <c r="B46" i="9"/>
  <c r="B11" i="9"/>
  <c r="B30" i="9"/>
  <c r="B47" i="9"/>
  <c r="B28" i="9"/>
  <c r="B44" i="9"/>
  <c r="B29" i="9"/>
  <c r="B45" i="9"/>
  <c r="O45" i="18" a="1"/>
  <c r="O45" i="18" s="1"/>
  <c r="O7" i="9" a="1"/>
  <c r="O7" i="9" s="1"/>
  <c r="M8" i="9" a="1"/>
  <c r="M8" i="9" s="1"/>
  <c r="M65" i="18" a="1"/>
  <c r="M65" i="18" s="1"/>
  <c r="P5" i="18" a="1"/>
  <c r="P5" i="18" s="1"/>
  <c r="P4" i="9" a="1"/>
  <c r="P4" i="9" s="1"/>
  <c r="C65" i="18" a="1"/>
  <c r="C65" i="18" s="1"/>
  <c r="C8" i="9" a="1"/>
  <c r="C8" i="9" s="1"/>
  <c r="C15" i="9" s="1"/>
  <c r="H5" i="18" a="1"/>
  <c r="H5" i="18" s="1"/>
  <c r="H5" i="9" a="1"/>
  <c r="H5" i="9" s="1"/>
  <c r="C25" i="18" a="1"/>
  <c r="C25" i="18" s="1"/>
  <c r="C6" i="9" a="1"/>
  <c r="C6" i="9" s="1"/>
  <c r="C13" i="9" s="1"/>
  <c r="H8" i="9" a="1"/>
  <c r="H8" i="9" s="1"/>
  <c r="H65" i="18" a="1"/>
  <c r="H65" i="18" s="1"/>
  <c r="C27" i="9"/>
  <c r="C11" i="9"/>
  <c r="C43" i="9"/>
  <c r="C47" i="9"/>
  <c r="C31" i="9"/>
  <c r="C46" i="9"/>
  <c r="C45" i="9"/>
  <c r="C44" i="9"/>
  <c r="C30" i="9"/>
  <c r="C29" i="9"/>
  <c r="C28" i="9"/>
  <c r="L45" i="18" a="1"/>
  <c r="L45" i="18" s="1"/>
  <c r="L7" i="9" a="1"/>
  <c r="L7" i="9" s="1"/>
  <c r="M45" i="18" a="1"/>
  <c r="M45" i="18" s="1"/>
  <c r="M7" i="9" a="1"/>
  <c r="M7" i="9" s="1"/>
  <c r="G45" i="18" a="1"/>
  <c r="G45" i="18" s="1"/>
  <c r="G4" i="9" a="1"/>
  <c r="G4" i="9" s="1"/>
  <c r="O5" i="18" a="1"/>
  <c r="O5" i="18" s="1"/>
  <c r="O5" i="9" a="1"/>
  <c r="O5" i="9" s="1"/>
  <c r="S8" i="9" a="1"/>
  <c r="S8" i="9" s="1"/>
  <c r="S65" i="18" a="1"/>
  <c r="S65" i="18" s="1"/>
  <c r="F7" i="9" a="1"/>
  <c r="F7" i="9" s="1"/>
  <c r="F45" i="18" a="1"/>
  <c r="F45" i="18" s="1"/>
  <c r="T5" i="18" a="1"/>
  <c r="T5" i="18" s="1"/>
  <c r="T5" i="9" a="1"/>
  <c r="T5" i="9" s="1"/>
  <c r="K5" i="18" a="1"/>
  <c r="K5" i="18" s="1"/>
  <c r="K5" i="9" a="1"/>
  <c r="K5" i="9" s="1"/>
  <c r="Q25" i="18" a="1"/>
  <c r="Q25" i="18" s="1"/>
  <c r="Q4" i="9" a="1"/>
  <c r="Q4" i="9" s="1"/>
  <c r="R5" i="9" a="1"/>
  <c r="R5" i="9" s="1"/>
  <c r="R5" i="18" a="1"/>
  <c r="R5" i="18" s="1"/>
  <c r="C5" i="9" a="1"/>
  <c r="C5" i="9" s="1"/>
  <c r="C12" i="9" s="1"/>
  <c r="C5" i="18" a="1"/>
  <c r="C5" i="18" s="1"/>
  <c r="F6" i="9" a="1"/>
  <c r="F6" i="9" s="1"/>
  <c r="F25" i="18" a="1"/>
  <c r="F25" i="18" s="1"/>
  <c r="C45" i="18" a="1"/>
  <c r="C45" i="18" s="1"/>
  <c r="C7" i="9" a="1"/>
  <c r="C7" i="9" s="1"/>
  <c r="C14" i="9" s="1"/>
  <c r="I5" i="18" a="1"/>
  <c r="I5" i="18" s="1"/>
  <c r="I5" i="9" a="1"/>
  <c r="I5" i="9" s="1"/>
  <c r="M25" i="18" a="1"/>
  <c r="M25" i="18" s="1"/>
  <c r="M6" i="9" a="1"/>
  <c r="M6" i="9" s="1"/>
  <c r="T6" i="9" a="1"/>
  <c r="T6" i="9" s="1"/>
  <c r="T13" i="9" s="1"/>
  <c r="T25" i="18" a="1"/>
  <c r="T25" i="18" s="1"/>
  <c r="R7" i="9" a="1"/>
  <c r="R7" i="9" s="1"/>
  <c r="R45" i="18" a="1"/>
  <c r="R45" i="18" s="1"/>
  <c r="D5" i="9" a="1"/>
  <c r="D5" i="9" s="1"/>
  <c r="D5" i="18" a="1"/>
  <c r="D5" i="18" s="1"/>
  <c r="J45" i="18" a="1"/>
  <c r="J45" i="18" s="1"/>
  <c r="J7" i="9" a="1"/>
  <c r="J7" i="9" s="1"/>
  <c r="J14" i="9" s="1"/>
  <c r="M5" i="18" a="1"/>
  <c r="M5" i="18" s="1"/>
  <c r="M4" i="9" a="1"/>
  <c r="M4" i="9" s="1"/>
  <c r="R25" i="18" a="1"/>
  <c r="R25" i="18" s="1"/>
  <c r="R4" i="9" a="1"/>
  <c r="R4" i="9" s="1"/>
  <c r="H25" i="18" a="1"/>
  <c r="H25" i="18" s="1"/>
  <c r="H4" i="9" a="1"/>
  <c r="H4" i="9" s="1"/>
  <c r="N5" i="18" a="1"/>
  <c r="N5" i="18" s="1"/>
  <c r="N5" i="9" a="1"/>
  <c r="N5" i="9" s="1"/>
  <c r="B6" i="9" a="1"/>
  <c r="B6" i="9" s="1"/>
  <c r="B13" i="9" s="1"/>
  <c r="B25" i="18" a="1"/>
  <c r="B25" i="18" s="1"/>
  <c r="D25" i="18" a="1"/>
  <c r="D25" i="18" s="1"/>
  <c r="D6" i="9" a="1"/>
  <c r="D6" i="9" s="1"/>
  <c r="P45" i="18" a="1"/>
  <c r="P45" i="18" s="1"/>
  <c r="P7" i="9" a="1"/>
  <c r="P7" i="9" s="1"/>
  <c r="F65" i="18" a="1"/>
  <c r="F65" i="18" s="1"/>
  <c r="F8" i="9" a="1"/>
  <c r="F8" i="9" s="1"/>
  <c r="S25" i="18" a="1"/>
  <c r="S25" i="18" s="1"/>
  <c r="S6" i="9" a="1"/>
  <c r="S6" i="9" s="1"/>
  <c r="B5" i="18" a="1"/>
  <c r="B5" i="18" s="1"/>
  <c r="B5" i="9" a="1"/>
  <c r="B5" i="9" s="1"/>
  <c r="B12" i="9" s="1"/>
  <c r="T45" i="18" a="1"/>
  <c r="T45" i="18" s="1"/>
  <c r="T7" i="9" a="1"/>
  <c r="T7" i="9" s="1"/>
  <c r="T14" i="9" s="1"/>
  <c r="B8" i="9" a="1"/>
  <c r="B8" i="9" s="1"/>
  <c r="B15" i="9" s="1"/>
  <c r="B65" i="18" a="1"/>
  <c r="B65" i="18" s="1"/>
  <c r="O25" i="18" a="1"/>
  <c r="O25" i="18" s="1"/>
  <c r="O4" i="9" a="1"/>
  <c r="O4" i="9" s="1"/>
  <c r="D65" i="18" a="1"/>
  <c r="D65" i="18" s="1"/>
  <c r="D4" i="9" a="1"/>
  <c r="D4" i="9" s="1"/>
  <c r="J65" i="18" a="1"/>
  <c r="J65" i="18" s="1"/>
  <c r="J8" i="9" a="1"/>
  <c r="J8" i="9" s="1"/>
  <c r="J15" i="9" s="1"/>
  <c r="E30" i="9"/>
  <c r="E47" i="9"/>
  <c r="N8" i="9" a="1"/>
  <c r="N8" i="9" s="1"/>
  <c r="N15" i="9" s="1"/>
  <c r="N65" i="18" a="1"/>
  <c r="N65" i="18" s="1"/>
  <c r="N45" i="18" a="1"/>
  <c r="N45" i="18" s="1"/>
  <c r="N7" i="9" a="1"/>
  <c r="N7" i="9" s="1"/>
  <c r="N14" i="9" s="1"/>
  <c r="T8" i="9" a="1"/>
  <c r="T8" i="9" s="1"/>
  <c r="T15" i="9" s="1"/>
  <c r="T65" i="18" a="1"/>
  <c r="T65" i="18" s="1"/>
  <c r="R8" i="9" a="1"/>
  <c r="R8" i="9" s="1"/>
  <c r="R65" i="18" a="1"/>
  <c r="R65" i="18" s="1"/>
  <c r="E5" i="9" a="1"/>
  <c r="E5" i="9" s="1"/>
  <c r="E5" i="18" a="1"/>
  <c r="E5" i="18" s="1"/>
  <c r="I8" i="9" a="1"/>
  <c r="I8" i="9" s="1"/>
  <c r="I65" i="18" a="1"/>
  <c r="I65" i="18" s="1"/>
  <c r="F5" i="9" a="1"/>
  <c r="F5" i="9" s="1"/>
  <c r="F5" i="18" a="1"/>
  <c r="F5" i="18" s="1"/>
  <c r="Q65" i="18" a="1"/>
  <c r="Q65" i="18" s="1"/>
  <c r="Q8" i="9" a="1"/>
  <c r="Q8" i="9" s="1"/>
  <c r="J25" i="18" a="1"/>
  <c r="J25" i="18" s="1"/>
  <c r="J6" i="9" a="1"/>
  <c r="J6" i="9" s="1"/>
  <c r="J13" i="9" s="1"/>
  <c r="L5" i="18" a="1"/>
  <c r="L5" i="18" s="1"/>
  <c r="L5" i="9" a="1"/>
  <c r="L5" i="9" s="1"/>
  <c r="I25" i="18" a="1"/>
  <c r="I25" i="18" s="1"/>
  <c r="I6" i="9" a="1"/>
  <c r="I6" i="9" s="1"/>
  <c r="I13" i="9" s="1"/>
  <c r="P65" i="18" a="1"/>
  <c r="P65" i="18" s="1"/>
  <c r="P8" i="9" a="1"/>
  <c r="P8" i="9" s="1"/>
  <c r="P15" i="9" s="1"/>
  <c r="S5" i="18" a="1"/>
  <c r="S5" i="18" s="1"/>
  <c r="S5" i="9" a="1"/>
  <c r="S5" i="9" s="1"/>
  <c r="P25" i="18" a="1"/>
  <c r="P25" i="18" s="1"/>
  <c r="P6" i="9" a="1"/>
  <c r="P6" i="9" s="1"/>
  <c r="P13" i="9" s="1"/>
  <c r="L65" i="18" a="1"/>
  <c r="L65" i="18" s="1"/>
  <c r="L4" i="9" a="1"/>
  <c r="L4" i="9" s="1"/>
  <c r="G25" i="18" a="1"/>
  <c r="G25" i="18" s="1"/>
  <c r="G6" i="9" a="1"/>
  <c r="G6" i="9" s="1"/>
  <c r="D45" i="18" a="1"/>
  <c r="D45" i="18" s="1"/>
  <c r="D7" i="9" a="1"/>
  <c r="D7" i="9" s="1"/>
  <c r="J5" i="18" a="1"/>
  <c r="J5" i="18" s="1"/>
  <c r="J5" i="9" a="1"/>
  <c r="J5" i="9" s="1"/>
  <c r="N6" i="9" a="1"/>
  <c r="N6" i="9" s="1"/>
  <c r="N13" i="9" s="1"/>
  <c r="N25" i="18" a="1"/>
  <c r="N25" i="18" s="1"/>
  <c r="Q5" i="18" a="1"/>
  <c r="Q5" i="18" s="1"/>
  <c r="Q5" i="9" a="1"/>
  <c r="Q5" i="9" s="1"/>
  <c r="S45" i="18" a="1"/>
  <c r="S45" i="18" s="1"/>
  <c r="S7" i="9" a="1"/>
  <c r="S7" i="9" s="1"/>
  <c r="E25" i="18" a="1"/>
  <c r="E25" i="18" s="1"/>
  <c r="E6" i="9" a="1"/>
  <c r="E6" i="9" s="1"/>
  <c r="E13" i="9" s="1"/>
  <c r="G8" i="9" a="1"/>
  <c r="G8" i="9" s="1"/>
  <c r="G15" i="9" s="1"/>
  <c r="G65" i="18" a="1"/>
  <c r="G65" i="18" s="1"/>
  <c r="L6" i="9" a="1"/>
  <c r="L6" i="9" s="1"/>
  <c r="L13" i="9" s="1"/>
  <c r="L25" i="18" a="1"/>
  <c r="L25" i="18" s="1"/>
  <c r="Q45" i="18" a="1"/>
  <c r="Q45" i="18" s="1"/>
  <c r="Q7" i="9" a="1"/>
  <c r="Q7" i="9" s="1"/>
  <c r="O65" i="18" a="1"/>
  <c r="O65" i="18" s="1"/>
  <c r="O8" i="9" a="1"/>
  <c r="O8" i="9" s="1"/>
  <c r="O15" i="9" s="1"/>
  <c r="H7" i="9" a="1"/>
  <c r="H7" i="9" s="1"/>
  <c r="H14" i="9" s="1"/>
  <c r="H45" i="18" a="1"/>
  <c r="H45" i="18" s="1"/>
  <c r="E8" i="9" a="1"/>
  <c r="E8" i="9" s="1"/>
  <c r="E65" i="18" a="1"/>
  <c r="E65" i="18" s="1"/>
  <c r="K7" i="9" a="1"/>
  <c r="K7" i="9" s="1"/>
  <c r="K45" i="18" a="1"/>
  <c r="K45" i="18" s="1"/>
  <c r="B7" i="9" a="1"/>
  <c r="B7" i="9" s="1"/>
  <c r="B14" i="9" s="1"/>
  <c r="B45" i="18" a="1"/>
  <c r="B45" i="18" s="1"/>
  <c r="I7" i="9" a="1"/>
  <c r="I7" i="9" s="1"/>
  <c r="I45" i="18" a="1"/>
  <c r="I45" i="18" s="1"/>
  <c r="E45" i="18" a="1"/>
  <c r="E45" i="18" s="1"/>
  <c r="E7" i="9" a="1"/>
  <c r="E7" i="9" s="1"/>
  <c r="L20" i="10" a="1"/>
  <c r="L20" i="10" s="1"/>
  <c r="L19" i="18" a="1"/>
  <c r="L19" i="18" s="1"/>
  <c r="L5" i="10" a="1"/>
  <c r="L5" i="10" s="1"/>
  <c r="L12" i="10" s="1"/>
  <c r="B39" i="18" a="1"/>
  <c r="B39" i="18" s="1"/>
  <c r="B6" i="10" a="1"/>
  <c r="B6" i="10" s="1"/>
  <c r="B13" i="10" s="1"/>
  <c r="N39" i="18" a="1"/>
  <c r="N39" i="18" s="1"/>
  <c r="N6" i="10" a="1"/>
  <c r="N6" i="10" s="1"/>
  <c r="M20" i="10" a="1"/>
  <c r="M20" i="10" s="1"/>
  <c r="M19" i="18" a="1"/>
  <c r="M19" i="18" s="1"/>
  <c r="M5" i="10" a="1"/>
  <c r="M5" i="10" s="1"/>
  <c r="M12" i="10" s="1"/>
  <c r="D79" i="18" a="1"/>
  <c r="D79" i="18" s="1"/>
  <c r="D8" i="10" a="1"/>
  <c r="D8" i="10" s="1"/>
  <c r="D15" i="10" s="1"/>
  <c r="K20" i="10" a="1"/>
  <c r="K20" i="10" s="1"/>
  <c r="K19" i="18" a="1"/>
  <c r="K19" i="18" s="1"/>
  <c r="K5" i="10" a="1"/>
  <c r="K5" i="10" s="1"/>
  <c r="K79" i="18" a="1"/>
  <c r="K79" i="18" s="1"/>
  <c r="K8" i="10" a="1"/>
  <c r="K8" i="10" s="1"/>
  <c r="G79" i="18" a="1"/>
  <c r="G79" i="18" s="1"/>
  <c r="G8" i="10" a="1"/>
  <c r="G8" i="10" s="1"/>
  <c r="G15" i="10" s="1"/>
  <c r="J59" i="18" a="1"/>
  <c r="J59" i="18" s="1"/>
  <c r="J7" i="10" a="1"/>
  <c r="J7" i="10" s="1"/>
  <c r="R20" i="10" a="1"/>
  <c r="R20" i="10" s="1"/>
  <c r="R19" i="18" a="1"/>
  <c r="R19" i="18" s="1"/>
  <c r="R5" i="10" a="1"/>
  <c r="R5" i="10" s="1"/>
  <c r="L79" i="18" a="1"/>
  <c r="L79" i="18" s="1"/>
  <c r="L8" i="10" a="1"/>
  <c r="L8" i="10" s="1"/>
  <c r="L15" i="10" s="1"/>
  <c r="P59" i="18" a="1"/>
  <c r="P59" i="18" s="1"/>
  <c r="P7" i="10" a="1"/>
  <c r="P7" i="10" s="1"/>
  <c r="P14" i="10" s="1"/>
  <c r="D59" i="18" a="1"/>
  <c r="D59" i="18" s="1"/>
  <c r="D7" i="10" a="1"/>
  <c r="D7" i="10" s="1"/>
  <c r="D14" i="10" s="1"/>
  <c r="S59" i="18" a="1"/>
  <c r="S59" i="18" s="1"/>
  <c r="S7" i="10" a="1"/>
  <c r="S7" i="10" s="1"/>
  <c r="K39" i="18" a="1"/>
  <c r="K39" i="18" s="1"/>
  <c r="K6" i="10" a="1"/>
  <c r="K6" i="10" s="1"/>
  <c r="P79" i="18" a="1"/>
  <c r="P79" i="18" s="1"/>
  <c r="P8" i="10" a="1"/>
  <c r="P8" i="10" s="1"/>
  <c r="P15" i="10" s="1"/>
  <c r="O79" i="18" a="1"/>
  <c r="O79" i="18" s="1"/>
  <c r="O8" i="10" a="1"/>
  <c r="O8" i="10" s="1"/>
  <c r="O15" i="10" s="1"/>
  <c r="N79" i="18" a="1"/>
  <c r="N79" i="18" s="1"/>
  <c r="N8" i="10" a="1"/>
  <c r="N8" i="10" s="1"/>
  <c r="N15" i="10" s="1"/>
  <c r="J20" i="10" a="1"/>
  <c r="J20" i="10" s="1"/>
  <c r="J19" i="18" a="1"/>
  <c r="J19" i="18" s="1"/>
  <c r="J5" i="10" a="1"/>
  <c r="J5" i="10" s="1"/>
  <c r="T59" i="18" a="1"/>
  <c r="T59" i="18" s="1"/>
  <c r="T7" i="10" a="1"/>
  <c r="T7" i="10" s="1"/>
  <c r="T14" i="10" s="1"/>
  <c r="L39" i="18" a="1"/>
  <c r="L39" i="18" s="1"/>
  <c r="L6" i="10" a="1"/>
  <c r="L6" i="10" s="1"/>
  <c r="L13" i="10" s="1"/>
  <c r="C19" i="18" a="1"/>
  <c r="C19" i="18" s="1"/>
  <c r="C5" i="10" a="1"/>
  <c r="C5" i="10" s="1"/>
  <c r="C12" i="10" s="1"/>
  <c r="R79" i="18" a="1"/>
  <c r="R79" i="18" s="1"/>
  <c r="R8" i="10" a="1"/>
  <c r="R8" i="10" s="1"/>
  <c r="R59" i="18" a="1"/>
  <c r="R59" i="18" s="1"/>
  <c r="R7" i="10" a="1"/>
  <c r="R7" i="10" s="1"/>
  <c r="D20" i="10" a="1"/>
  <c r="D20" i="10" s="1"/>
  <c r="D19" i="18" a="1"/>
  <c r="D19" i="18" s="1"/>
  <c r="D5" i="10" a="1"/>
  <c r="D5" i="10" s="1"/>
  <c r="D12" i="10" s="1"/>
  <c r="G59" i="18" a="1"/>
  <c r="G59" i="18" s="1"/>
  <c r="G7" i="10" a="1"/>
  <c r="G7" i="10" s="1"/>
  <c r="E59" i="18" a="1"/>
  <c r="E59" i="18" s="1"/>
  <c r="E7" i="10" a="1"/>
  <c r="E7" i="10" s="1"/>
  <c r="E14" i="10" s="1"/>
  <c r="I20" i="10" a="1"/>
  <c r="I20" i="10" s="1"/>
  <c r="I27" i="10" s="1"/>
  <c r="I19" i="18" a="1"/>
  <c r="I19" i="18" s="1"/>
  <c r="I5" i="10" a="1"/>
  <c r="I5" i="10" s="1"/>
  <c r="C79" i="18" a="1"/>
  <c r="C79" i="18" s="1"/>
  <c r="C8" i="10" a="1"/>
  <c r="C8" i="10" s="1"/>
  <c r="C15" i="10" s="1"/>
  <c r="S20" i="10" a="1"/>
  <c r="S20" i="10" s="1"/>
  <c r="S19" i="18" a="1"/>
  <c r="S19" i="18" s="1"/>
  <c r="S5" i="10" a="1"/>
  <c r="S5" i="10" s="1"/>
  <c r="S12" i="10" s="1"/>
  <c r="M59" i="18" a="1"/>
  <c r="M59" i="18" s="1"/>
  <c r="M7" i="10" a="1"/>
  <c r="M7" i="10" s="1"/>
  <c r="M14" i="10" s="1"/>
  <c r="B19" i="18" a="1"/>
  <c r="B19" i="18" s="1"/>
  <c r="B5" i="10" a="1"/>
  <c r="B5" i="10" s="1"/>
  <c r="B12" i="10" s="1"/>
  <c r="S39" i="18" a="1"/>
  <c r="S39" i="18" s="1"/>
  <c r="S6" i="10" a="1"/>
  <c r="S6" i="10" s="1"/>
  <c r="S13" i="10" s="1"/>
  <c r="M39" i="18" a="1"/>
  <c r="M39" i="18" s="1"/>
  <c r="M6" i="10" a="1"/>
  <c r="M6" i="10" s="1"/>
  <c r="M13" i="10" s="1"/>
  <c r="P20" i="10" a="1"/>
  <c r="P20" i="10" s="1"/>
  <c r="P29" i="10" s="1"/>
  <c r="P19" i="18" a="1"/>
  <c r="P19" i="18" s="1"/>
  <c r="P5" i="10" a="1"/>
  <c r="P5" i="10" s="1"/>
  <c r="P12" i="10" s="1"/>
  <c r="R39" i="18" a="1"/>
  <c r="R39" i="18" s="1"/>
  <c r="R6" i="10" a="1"/>
  <c r="R6" i="10" s="1"/>
  <c r="H59" i="18" a="1"/>
  <c r="H59" i="18" s="1"/>
  <c r="H7" i="10" a="1"/>
  <c r="H7" i="10" s="1"/>
  <c r="H14" i="10" s="1"/>
  <c r="F39" i="18" a="1"/>
  <c r="F39" i="18" s="1"/>
  <c r="F6" i="10" a="1"/>
  <c r="F6" i="10" s="1"/>
  <c r="F13" i="10" s="1"/>
  <c r="Q79" i="18" a="1"/>
  <c r="Q79" i="18" s="1"/>
  <c r="Q8" i="10" a="1"/>
  <c r="Q8" i="10" s="1"/>
  <c r="Q15" i="10" s="1"/>
  <c r="F20" i="10" a="1"/>
  <c r="F20" i="10" s="1"/>
  <c r="F28" i="10" s="1"/>
  <c r="F19" i="18" a="1"/>
  <c r="F19" i="18" s="1"/>
  <c r="F5" i="10" a="1"/>
  <c r="F5" i="10" s="1"/>
  <c r="F12" i="10" s="1"/>
  <c r="O39" i="18" a="1"/>
  <c r="O39" i="18" s="1"/>
  <c r="O6" i="10" a="1"/>
  <c r="O6" i="10" s="1"/>
  <c r="O13" i="10" s="1"/>
  <c r="G20" i="10" a="1"/>
  <c r="G20" i="10" s="1"/>
  <c r="G27" i="10" s="1"/>
  <c r="G19" i="18" a="1"/>
  <c r="G19" i="18" s="1"/>
  <c r="G5" i="10" a="1"/>
  <c r="G5" i="10" s="1"/>
  <c r="G12" i="10" s="1"/>
  <c r="Q59" i="18" a="1"/>
  <c r="Q59" i="18" s="1"/>
  <c r="Q7" i="10" a="1"/>
  <c r="Q7" i="10" s="1"/>
  <c r="Q14" i="10" s="1"/>
  <c r="N20" i="10" a="1"/>
  <c r="N20" i="10" s="1"/>
  <c r="N19" i="18" a="1"/>
  <c r="N19" i="18" s="1"/>
  <c r="N5" i="10" a="1"/>
  <c r="N5" i="10" s="1"/>
  <c r="N12" i="10" s="1"/>
  <c r="E39" i="18" a="1"/>
  <c r="E39" i="18" s="1"/>
  <c r="E6" i="10" a="1"/>
  <c r="E6" i="10" s="1"/>
  <c r="E13" i="10" s="1"/>
  <c r="N59" i="18" a="1"/>
  <c r="N59" i="18" s="1"/>
  <c r="N7" i="10" a="1"/>
  <c r="N7" i="10" s="1"/>
  <c r="J39" i="18" a="1"/>
  <c r="J39" i="18" s="1"/>
  <c r="J6" i="10" a="1"/>
  <c r="J6" i="10" s="1"/>
  <c r="O59" i="18" a="1"/>
  <c r="O59" i="18" s="1"/>
  <c r="O7" i="10" a="1"/>
  <c r="O7" i="10" s="1"/>
  <c r="O14" i="10" s="1"/>
  <c r="C11" i="10"/>
  <c r="C27" i="10"/>
  <c r="C31" i="10"/>
  <c r="C29" i="10"/>
  <c r="C30" i="10"/>
  <c r="C28" i="10"/>
  <c r="B59" i="18" a="1"/>
  <c r="B59" i="18" s="1"/>
  <c r="B7" i="10" a="1"/>
  <c r="B7" i="10" s="1"/>
  <c r="B14" i="10" s="1"/>
  <c r="E79" i="18" a="1"/>
  <c r="E79" i="18" s="1"/>
  <c r="E8" i="10" a="1"/>
  <c r="E8" i="10" s="1"/>
  <c r="E15" i="10" s="1"/>
  <c r="I39" i="18" a="1"/>
  <c r="I39" i="18" s="1"/>
  <c r="I6" i="10" a="1"/>
  <c r="I6" i="10" s="1"/>
  <c r="M79" i="18" a="1"/>
  <c r="M79" i="18" s="1"/>
  <c r="M8" i="10" a="1"/>
  <c r="M8" i="10" s="1"/>
  <c r="K59" i="18" a="1"/>
  <c r="K59" i="18" s="1"/>
  <c r="K7" i="10" a="1"/>
  <c r="K7" i="10" s="1"/>
  <c r="K14" i="10" s="1"/>
  <c r="D39" i="18" a="1"/>
  <c r="D39" i="18" s="1"/>
  <c r="D6" i="10" a="1"/>
  <c r="D6" i="10" s="1"/>
  <c r="D13" i="10" s="1"/>
  <c r="B11" i="10"/>
  <c r="B27" i="10"/>
  <c r="B29" i="10"/>
  <c r="B28" i="10"/>
  <c r="B30" i="10"/>
  <c r="B31" i="10"/>
  <c r="Q39" i="18" a="1"/>
  <c r="Q39" i="18" s="1"/>
  <c r="Q6" i="10" a="1"/>
  <c r="Q6" i="10" s="1"/>
  <c r="Q13" i="10" s="1"/>
  <c r="I79" i="18" a="1"/>
  <c r="I79" i="18" s="1"/>
  <c r="I8" i="10" a="1"/>
  <c r="I8" i="10" s="1"/>
  <c r="T39" i="18" a="1"/>
  <c r="T39" i="18" s="1"/>
  <c r="T6" i="10" a="1"/>
  <c r="T6" i="10" s="1"/>
  <c r="T13" i="10" s="1"/>
  <c r="F79" i="18" a="1"/>
  <c r="F79" i="18" s="1"/>
  <c r="F8" i="10" a="1"/>
  <c r="F8" i="10" s="1"/>
  <c r="F15" i="10" s="1"/>
  <c r="G39" i="18" a="1"/>
  <c r="G39" i="18" s="1"/>
  <c r="G6" i="10" a="1"/>
  <c r="G6" i="10" s="1"/>
  <c r="G13" i="10" s="1"/>
  <c r="H20" i="10" a="1"/>
  <c r="H20" i="10" s="1"/>
  <c r="H31" i="10" s="1"/>
  <c r="H19" i="18" a="1"/>
  <c r="H19" i="18" s="1"/>
  <c r="H5" i="10" a="1"/>
  <c r="H5" i="10" s="1"/>
  <c r="H12" i="10" s="1"/>
  <c r="L59" i="18" a="1"/>
  <c r="L59" i="18" s="1"/>
  <c r="L7" i="10" a="1"/>
  <c r="L7" i="10" s="1"/>
  <c r="L14" i="10" s="1"/>
  <c r="C59" i="18" a="1"/>
  <c r="C59" i="18" s="1"/>
  <c r="C7" i="10" a="1"/>
  <c r="C7" i="10" s="1"/>
  <c r="C14" i="10" s="1"/>
  <c r="C39" i="18" a="1"/>
  <c r="C39" i="18" s="1"/>
  <c r="C6" i="10" a="1"/>
  <c r="C6" i="10" s="1"/>
  <c r="C13" i="10" s="1"/>
  <c r="E20" i="10" a="1"/>
  <c r="E20" i="10" s="1"/>
  <c r="E19" i="18" a="1"/>
  <c r="E19" i="18" s="1"/>
  <c r="E5" i="10" a="1"/>
  <c r="E5" i="10" s="1"/>
  <c r="E12" i="10" s="1"/>
  <c r="Q20" i="10" a="1"/>
  <c r="Q20" i="10" s="1"/>
  <c r="Q27" i="10" s="1"/>
  <c r="Q19" i="18" a="1"/>
  <c r="Q19" i="18" s="1"/>
  <c r="Q5" i="10" a="1"/>
  <c r="Q5" i="10" s="1"/>
  <c r="Q12" i="10" s="1"/>
  <c r="B79" i="18" a="1"/>
  <c r="B79" i="18" s="1"/>
  <c r="B8" i="10" a="1"/>
  <c r="B8" i="10" s="1"/>
  <c r="B15" i="10" s="1"/>
  <c r="H39" i="18" a="1"/>
  <c r="H39" i="18" s="1"/>
  <c r="H6" i="10" a="1"/>
  <c r="H6" i="10" s="1"/>
  <c r="H13" i="10" s="1"/>
  <c r="S79" i="18" a="1"/>
  <c r="S79" i="18" s="1"/>
  <c r="S8" i="10" a="1"/>
  <c r="S8" i="10" s="1"/>
  <c r="S15" i="10" s="1"/>
  <c r="J79" i="18" a="1"/>
  <c r="J79" i="18" s="1"/>
  <c r="J8" i="10" a="1"/>
  <c r="J8" i="10" s="1"/>
  <c r="J15" i="10" s="1"/>
  <c r="I59" i="18" a="1"/>
  <c r="I59" i="18" s="1"/>
  <c r="I7" i="10" a="1"/>
  <c r="I7" i="10" s="1"/>
  <c r="I14" i="10" s="1"/>
  <c r="T20" i="10" a="1"/>
  <c r="T20" i="10" s="1"/>
  <c r="T30" i="10" s="1"/>
  <c r="T19" i="18" a="1"/>
  <c r="T19" i="18" s="1"/>
  <c r="T5" i="10" a="1"/>
  <c r="T5" i="10" s="1"/>
  <c r="T12" i="10" s="1"/>
  <c r="P39" i="18" a="1"/>
  <c r="P39" i="18" s="1"/>
  <c r="P6" i="10" a="1"/>
  <c r="P6" i="10" s="1"/>
  <c r="P13" i="10" s="1"/>
  <c r="H79" i="18" a="1"/>
  <c r="H79" i="18" s="1"/>
  <c r="H8" i="10" a="1"/>
  <c r="H8" i="10" s="1"/>
  <c r="H15" i="10" s="1"/>
  <c r="F59" i="18" a="1"/>
  <c r="F59" i="18" s="1"/>
  <c r="F7" i="10" a="1"/>
  <c r="F7" i="10" s="1"/>
  <c r="F14" i="10" s="1"/>
  <c r="T79" i="18" a="1"/>
  <c r="T79" i="18" s="1"/>
  <c r="T8" i="10" a="1"/>
  <c r="T8" i="10" s="1"/>
  <c r="T15" i="10" s="1"/>
  <c r="O20" i="10" a="1"/>
  <c r="O20" i="10" s="1"/>
  <c r="O27" i="10" s="1"/>
  <c r="O19" i="18" a="1"/>
  <c r="O19" i="18" s="1"/>
  <c r="O5" i="10" a="1"/>
  <c r="O5" i="10" s="1"/>
  <c r="N30" i="10"/>
  <c r="K43" i="9"/>
  <c r="E15" i="16"/>
  <c r="P29" i="11"/>
  <c r="Q29" i="15"/>
  <c r="Q31" i="15"/>
  <c r="O45" i="9"/>
  <c r="H14" i="14"/>
  <c r="P30" i="15"/>
  <c r="I30" i="12"/>
  <c r="P43" i="9"/>
  <c r="F30" i="10"/>
  <c r="K13" i="12"/>
  <c r="Q27" i="15"/>
  <c r="Q13" i="15"/>
  <c r="K30" i="10"/>
  <c r="P28" i="11"/>
  <c r="G14" i="9"/>
  <c r="E27" i="14"/>
  <c r="T14" i="15"/>
  <c r="S14" i="15"/>
  <c r="G31" i="12"/>
  <c r="G14" i="10"/>
  <c r="K13" i="10"/>
  <c r="G11" i="12"/>
  <c r="M14" i="13"/>
  <c r="M15" i="13"/>
  <c r="I31" i="12"/>
  <c r="L12" i="13"/>
  <c r="O31" i="14"/>
  <c r="E12" i="16"/>
  <c r="E28" i="14"/>
  <c r="R12" i="15"/>
  <c r="M27" i="14"/>
  <c r="E29" i="12"/>
  <c r="G31" i="9"/>
  <c r="P14" i="15"/>
  <c r="M13" i="14"/>
  <c r="S29" i="14"/>
  <c r="G14" i="12"/>
  <c r="P27" i="11"/>
  <c r="T46" i="9"/>
  <c r="N13" i="10"/>
  <c r="R28" i="14"/>
  <c r="Q14" i="11"/>
  <c r="G27" i="11"/>
  <c r="E12" i="14"/>
  <c r="S13" i="11"/>
  <c r="K15" i="16"/>
  <c r="R14" i="15"/>
  <c r="S27" i="10"/>
  <c r="K14" i="16"/>
  <c r="N31" i="9"/>
  <c r="T30" i="12"/>
  <c r="I46" i="9"/>
  <c r="Q12" i="15"/>
  <c r="D15" i="11"/>
  <c r="J29" i="14"/>
  <c r="J45" i="9"/>
  <c r="J46" i="9"/>
  <c r="P28" i="14"/>
  <c r="E15" i="9"/>
  <c r="K12" i="15"/>
  <c r="E14" i="14"/>
  <c r="G29" i="9"/>
  <c r="I27" i="13"/>
  <c r="V8" i="12"/>
  <c r="G7" i="17" s="1"/>
  <c r="R13" i="12"/>
  <c r="Q27" i="13"/>
  <c r="F11" i="12"/>
  <c r="O13" i="12"/>
  <c r="O47" i="9"/>
  <c r="S14" i="12"/>
  <c r="G28" i="12"/>
  <c r="H15" i="16"/>
  <c r="G15" i="12"/>
  <c r="E14" i="13"/>
  <c r="M30" i="9"/>
  <c r="O31" i="11"/>
  <c r="H12" i="9"/>
  <c r="E44" i="9"/>
  <c r="L28" i="11"/>
  <c r="N12" i="12"/>
  <c r="R12" i="12"/>
  <c r="P28" i="9"/>
  <c r="I28" i="12"/>
  <c r="G28" i="9"/>
  <c r="J12" i="12"/>
  <c r="Q12" i="9"/>
  <c r="O12" i="12"/>
  <c r="I28" i="9"/>
  <c r="K28" i="9"/>
  <c r="G12" i="9"/>
  <c r="N28" i="9"/>
  <c r="T12" i="11"/>
  <c r="R27" i="15"/>
  <c r="F13" i="11"/>
  <c r="G12" i="12"/>
  <c r="I12" i="12"/>
  <c r="J12" i="11"/>
  <c r="E12" i="12"/>
  <c r="Q44" i="9"/>
  <c r="O44" i="9"/>
  <c r="F28" i="11"/>
  <c r="S31" i="15"/>
  <c r="J12" i="9"/>
  <c r="G46" i="9"/>
  <c r="N13" i="13"/>
  <c r="E45" i="9"/>
  <c r="Q28" i="9"/>
  <c r="I44" i="9"/>
  <c r="G44" i="9"/>
  <c r="M12" i="11"/>
  <c r="N12" i="9"/>
  <c r="T12" i="12"/>
  <c r="M12" i="9"/>
  <c r="L12" i="11"/>
  <c r="G27" i="9"/>
  <c r="I13" i="16"/>
  <c r="S12" i="11"/>
  <c r="P12" i="12"/>
  <c r="T12" i="9"/>
  <c r="M28" i="11"/>
  <c r="L12" i="9"/>
  <c r="S12" i="12"/>
  <c r="E15" i="13"/>
  <c r="H27" i="11"/>
  <c r="F30" i="14"/>
  <c r="H31" i="12"/>
  <c r="N28" i="12"/>
  <c r="L13" i="13"/>
  <c r="K15" i="14"/>
  <c r="K30" i="15"/>
  <c r="V20" i="14"/>
  <c r="L3" i="17" s="1"/>
  <c r="H27" i="15"/>
  <c r="R15" i="10"/>
  <c r="H28" i="15"/>
  <c r="I13" i="10"/>
  <c r="Q15" i="12"/>
  <c r="E12" i="13"/>
  <c r="Q30" i="12"/>
  <c r="K28" i="15"/>
  <c r="M27" i="11"/>
  <c r="F14" i="11"/>
  <c r="K15" i="10"/>
  <c r="Q27" i="12"/>
  <c r="L29" i="11"/>
  <c r="K27" i="14"/>
  <c r="S15" i="15"/>
  <c r="M28" i="9"/>
  <c r="F27" i="10"/>
  <c r="F31" i="10"/>
  <c r="E13" i="13"/>
  <c r="R27" i="10"/>
  <c r="P15" i="16"/>
  <c r="T28" i="11"/>
  <c r="K14" i="14"/>
  <c r="S15" i="14"/>
  <c r="M14" i="11"/>
  <c r="E14" i="9"/>
  <c r="R12" i="16"/>
  <c r="S12" i="14"/>
  <c r="K12" i="14"/>
  <c r="L15" i="13"/>
  <c r="G12" i="14"/>
  <c r="K13" i="15"/>
  <c r="K12" i="10"/>
  <c r="K27" i="10"/>
  <c r="F27" i="12"/>
  <c r="R13" i="11"/>
  <c r="G29" i="15"/>
  <c r="F29" i="12"/>
  <c r="M31" i="10"/>
  <c r="S29" i="12"/>
  <c r="V24" i="9"/>
  <c r="C7" i="17" s="1"/>
  <c r="G15" i="16"/>
  <c r="H15" i="15"/>
  <c r="S14" i="10"/>
  <c r="N13" i="11"/>
  <c r="D14" i="12"/>
  <c r="J29" i="15"/>
  <c r="J31" i="15"/>
  <c r="R31" i="10"/>
  <c r="T29" i="11"/>
  <c r="V5" i="13"/>
  <c r="I4" i="17" s="1"/>
  <c r="M29" i="12"/>
  <c r="N12" i="14"/>
  <c r="N15" i="14"/>
  <c r="T12" i="13"/>
  <c r="T15" i="13"/>
  <c r="V21" i="12"/>
  <c r="H4" i="17" s="1"/>
  <c r="R29" i="11"/>
  <c r="R46" i="9"/>
  <c r="Q31" i="14"/>
  <c r="R12" i="11"/>
  <c r="S14" i="16"/>
  <c r="Q14" i="12"/>
  <c r="G15" i="14"/>
  <c r="F31" i="11"/>
  <c r="M14" i="14"/>
  <c r="D31" i="15"/>
  <c r="V24" i="15"/>
  <c r="N7" i="17" s="1"/>
  <c r="P31" i="12"/>
  <c r="V38" i="9"/>
  <c r="AC24" i="9" s="1"/>
  <c r="N47" i="9"/>
  <c r="S46" i="9"/>
  <c r="J13" i="13"/>
  <c r="R29" i="9"/>
  <c r="R12" i="9"/>
  <c r="N46" i="9"/>
  <c r="J15" i="16"/>
  <c r="N31" i="12"/>
  <c r="O15" i="14"/>
  <c r="Q13" i="11"/>
  <c r="I43" i="9"/>
  <c r="P44" i="9"/>
  <c r="M31" i="15"/>
  <c r="K27" i="9"/>
  <c r="L29" i="12"/>
  <c r="K30" i="11"/>
  <c r="L14" i="13"/>
  <c r="J13" i="10"/>
  <c r="G13" i="9"/>
  <c r="K15" i="15"/>
  <c r="J29" i="10"/>
  <c r="V20" i="12"/>
  <c r="H3" i="17" s="1"/>
  <c r="V7" i="14"/>
  <c r="K6" i="17" s="1"/>
  <c r="M13" i="13"/>
  <c r="O29" i="11"/>
  <c r="K31" i="11"/>
  <c r="R15" i="11"/>
  <c r="R27" i="9"/>
  <c r="O27" i="11"/>
  <c r="R30" i="14"/>
  <c r="H31" i="13"/>
  <c r="P46" i="9"/>
  <c r="P29" i="9"/>
  <c r="F29" i="10"/>
  <c r="P27" i="9"/>
  <c r="F31" i="15"/>
  <c r="Q30" i="11"/>
  <c r="R14" i="11"/>
  <c r="V8" i="11"/>
  <c r="AE22" i="11" s="1"/>
  <c r="J31" i="10"/>
  <c r="P29" i="12"/>
  <c r="S45" i="9"/>
  <c r="T29" i="15"/>
  <c r="V6" i="11"/>
  <c r="AC22" i="11" s="1"/>
  <c r="T30" i="14"/>
  <c r="G29" i="14"/>
  <c r="R13" i="14"/>
  <c r="P30" i="10"/>
  <c r="P47" i="9"/>
  <c r="P14" i="9"/>
  <c r="I12" i="11"/>
  <c r="P12" i="9"/>
  <c r="G11" i="9"/>
  <c r="F43" i="9"/>
  <c r="E27" i="11"/>
  <c r="H28" i="11"/>
  <c r="D14" i="16"/>
  <c r="V7" i="16"/>
  <c r="H14" i="11"/>
  <c r="V36" i="9"/>
  <c r="D12" i="11"/>
  <c r="V5" i="11"/>
  <c r="D11" i="14"/>
  <c r="V4" i="14"/>
  <c r="J14" i="16"/>
  <c r="J11" i="16"/>
  <c r="N13" i="16"/>
  <c r="T44" i="9"/>
  <c r="K14" i="12"/>
  <c r="R30" i="11"/>
  <c r="D13" i="14"/>
  <c r="V20" i="11"/>
  <c r="Q28" i="13"/>
  <c r="S28" i="14"/>
  <c r="N27" i="9"/>
  <c r="N29" i="9"/>
  <c r="R44" i="9"/>
  <c r="N30" i="15"/>
  <c r="K28" i="11"/>
  <c r="D29" i="12"/>
  <c r="T28" i="15"/>
  <c r="L28" i="10"/>
  <c r="J28" i="9"/>
  <c r="V24" i="14"/>
  <c r="D31" i="14"/>
  <c r="S28" i="12"/>
  <c r="E31" i="14"/>
  <c r="V8" i="13"/>
  <c r="D15" i="13"/>
  <c r="K44" i="9"/>
  <c r="N29" i="11"/>
  <c r="M29" i="14"/>
  <c r="H30" i="12"/>
  <c r="N14" i="13"/>
  <c r="D13" i="11"/>
  <c r="M15" i="10"/>
  <c r="R29" i="10"/>
  <c r="J12" i="16"/>
  <c r="N14" i="10"/>
  <c r="H27" i="12"/>
  <c r="Q14" i="13"/>
  <c r="R14" i="9"/>
  <c r="F28" i="12"/>
  <c r="H11" i="11"/>
  <c r="L13" i="14"/>
  <c r="D28" i="11"/>
  <c r="V21" i="11"/>
  <c r="J31" i="11"/>
  <c r="T30" i="9"/>
  <c r="T28" i="9"/>
  <c r="T27" i="9"/>
  <c r="T29" i="9"/>
  <c r="T13" i="16"/>
  <c r="O29" i="9"/>
  <c r="N13" i="15"/>
  <c r="F12" i="12"/>
  <c r="H29" i="11"/>
  <c r="L29" i="14"/>
  <c r="D27" i="11"/>
  <c r="T15" i="16"/>
  <c r="M14" i="15"/>
  <c r="S12" i="9"/>
  <c r="H12" i="15"/>
  <c r="M45" i="9"/>
  <c r="H30" i="11"/>
  <c r="O28" i="11"/>
  <c r="D27" i="15"/>
  <c r="V20" i="15"/>
  <c r="D44" i="9"/>
  <c r="V37" i="9"/>
  <c r="D12" i="16"/>
  <c r="V5" i="16"/>
  <c r="R45" i="9"/>
  <c r="F31" i="12"/>
  <c r="M27" i="9"/>
  <c r="M11" i="9"/>
  <c r="J29" i="9"/>
  <c r="J30" i="9"/>
  <c r="J27" i="9"/>
  <c r="R31" i="11"/>
  <c r="R28" i="10"/>
  <c r="V22" i="12"/>
  <c r="S13" i="16"/>
  <c r="O28" i="15"/>
  <c r="R14" i="10"/>
  <c r="S31" i="12"/>
  <c r="J47" i="9"/>
  <c r="N12" i="15"/>
  <c r="S29" i="9"/>
  <c r="L30" i="11"/>
  <c r="N15" i="15"/>
  <c r="G28" i="15"/>
  <c r="J15" i="15"/>
  <c r="G30" i="12"/>
  <c r="S14" i="9"/>
  <c r="F14" i="9"/>
  <c r="F13" i="9"/>
  <c r="K15" i="12"/>
  <c r="G14" i="16"/>
  <c r="N15" i="16"/>
  <c r="F12" i="9"/>
  <c r="L12" i="14"/>
  <c r="F30" i="12"/>
  <c r="S30" i="11"/>
  <c r="N14" i="15"/>
  <c r="N14" i="16"/>
  <c r="D15" i="15"/>
  <c r="V8" i="15"/>
  <c r="D29" i="14"/>
  <c r="V22" i="14"/>
  <c r="V22" i="10"/>
  <c r="F15" i="12"/>
  <c r="I31" i="10"/>
  <c r="N27" i="10"/>
  <c r="L30" i="9"/>
  <c r="L28" i="9"/>
  <c r="L27" i="9"/>
  <c r="V6" i="16"/>
  <c r="D13" i="16"/>
  <c r="J30" i="15"/>
  <c r="K47" i="9"/>
  <c r="R28" i="11"/>
  <c r="T12" i="16"/>
  <c r="J13" i="15"/>
  <c r="D14" i="9"/>
  <c r="V7" i="9"/>
  <c r="N14" i="11"/>
  <c r="F13" i="12"/>
  <c r="N12" i="11"/>
  <c r="H28" i="12"/>
  <c r="N31" i="15"/>
  <c r="H14" i="12"/>
  <c r="E12" i="11"/>
  <c r="M27" i="10"/>
  <c r="H12" i="12"/>
  <c r="T45" i="9"/>
  <c r="E28" i="11"/>
  <c r="R13" i="9"/>
  <c r="N28" i="10"/>
  <c r="M15" i="9"/>
  <c r="G13" i="16"/>
  <c r="I14" i="12"/>
  <c r="S13" i="14"/>
  <c r="M15" i="15"/>
  <c r="H14" i="16"/>
  <c r="V21" i="10"/>
  <c r="S28" i="9"/>
  <c r="S27" i="9"/>
  <c r="S31" i="9"/>
  <c r="V22" i="9"/>
  <c r="E28" i="15"/>
  <c r="J14" i="15"/>
  <c r="F45" i="9"/>
  <c r="M46" i="9"/>
  <c r="D31" i="12"/>
  <c r="V4" i="9"/>
  <c r="E29" i="9"/>
  <c r="L11" i="14"/>
  <c r="V23" i="9"/>
  <c r="D30" i="9"/>
  <c r="D11" i="11"/>
  <c r="V4" i="11"/>
  <c r="V7" i="15"/>
  <c r="D14" i="15"/>
  <c r="M30" i="15"/>
  <c r="H14" i="15"/>
  <c r="N12" i="16"/>
  <c r="V23" i="12"/>
  <c r="D30" i="12"/>
  <c r="K29" i="12"/>
  <c r="K27" i="12"/>
  <c r="F47" i="9"/>
  <c r="O15" i="15"/>
  <c r="H31" i="15"/>
  <c r="E30" i="15"/>
  <c r="V6" i="9"/>
  <c r="D12" i="12"/>
  <c r="G45" i="9"/>
  <c r="M12" i="13"/>
  <c r="L27" i="14"/>
  <c r="E14" i="11"/>
  <c r="R30" i="9"/>
  <c r="Q46" i="9"/>
  <c r="I29" i="10"/>
  <c r="I15" i="10"/>
  <c r="R30" i="10"/>
  <c r="F44" i="9"/>
  <c r="F46" i="9"/>
  <c r="K30" i="9"/>
  <c r="P30" i="13"/>
  <c r="J13" i="12"/>
  <c r="I11" i="9"/>
  <c r="I15" i="9"/>
  <c r="F28" i="14"/>
  <c r="I12" i="10"/>
  <c r="K13" i="13"/>
  <c r="N44" i="9"/>
  <c r="P28" i="12"/>
  <c r="M47" i="9"/>
  <c r="O15" i="12"/>
  <c r="J27" i="10"/>
  <c r="R13" i="10"/>
  <c r="L31" i="11"/>
  <c r="F29" i="9"/>
  <c r="F30" i="9"/>
  <c r="F27" i="9"/>
  <c r="K31" i="9"/>
  <c r="I15" i="11"/>
  <c r="T14" i="16"/>
  <c r="N15" i="13"/>
  <c r="E29" i="14"/>
  <c r="T30" i="11"/>
  <c r="M15" i="11"/>
  <c r="D31" i="11"/>
  <c r="M12" i="12"/>
  <c r="V24" i="12"/>
  <c r="J14" i="13"/>
  <c r="L29" i="9"/>
  <c r="D11" i="15"/>
  <c r="V4" i="15"/>
  <c r="V13" i="15" s="1"/>
  <c r="E30" i="11"/>
  <c r="R12" i="10"/>
  <c r="D30" i="15"/>
  <c r="F29" i="15"/>
  <c r="J29" i="11"/>
  <c r="N28" i="15"/>
  <c r="E31" i="11"/>
  <c r="R15" i="9"/>
  <c r="R11" i="9"/>
  <c r="F31" i="14"/>
  <c r="V8" i="16"/>
  <c r="V5" i="12"/>
  <c r="K46" i="9"/>
  <c r="N30" i="12"/>
  <c r="J13" i="14"/>
  <c r="H13" i="15"/>
  <c r="M12" i="15"/>
  <c r="V6" i="12"/>
  <c r="E31" i="15"/>
  <c r="D28" i="14"/>
  <c r="V21" i="14"/>
  <c r="L30" i="12"/>
  <c r="S13" i="9"/>
  <c r="V8" i="14"/>
  <c r="D15" i="14"/>
  <c r="S15" i="16"/>
  <c r="H29" i="15"/>
  <c r="O12" i="14"/>
  <c r="O14" i="16"/>
  <c r="O31" i="12"/>
  <c r="K31" i="14"/>
  <c r="N29" i="15"/>
  <c r="Q28" i="15"/>
  <c r="M28" i="15"/>
  <c r="D31" i="13"/>
  <c r="N45" i="9"/>
  <c r="J44" i="9"/>
  <c r="T29" i="14"/>
  <c r="L31" i="12"/>
  <c r="I30" i="9"/>
  <c r="I27" i="9"/>
  <c r="J28" i="11"/>
  <c r="F30" i="15"/>
  <c r="V7" i="13"/>
  <c r="H15" i="11"/>
  <c r="Q15" i="11"/>
  <c r="V24" i="11"/>
  <c r="H12" i="11"/>
  <c r="H29" i="12"/>
  <c r="M13" i="9"/>
  <c r="S30" i="9"/>
  <c r="V4" i="10"/>
  <c r="M44" i="9"/>
  <c r="M13" i="15"/>
  <c r="H13" i="11"/>
  <c r="D12" i="15"/>
  <c r="V5" i="15"/>
  <c r="X6" i="15" s="1"/>
  <c r="Q28" i="10"/>
  <c r="L15" i="12"/>
  <c r="L11" i="12"/>
  <c r="D47" i="9"/>
  <c r="V40" i="9"/>
  <c r="K12" i="13"/>
  <c r="L31" i="14"/>
  <c r="V23" i="15"/>
  <c r="K45" i="9"/>
  <c r="N27" i="15"/>
  <c r="L12" i="12"/>
  <c r="D14" i="11"/>
  <c r="V7" i="11"/>
  <c r="V5" i="14"/>
  <c r="K11" i="9"/>
  <c r="K13" i="9"/>
  <c r="K12" i="9"/>
  <c r="J28" i="10"/>
  <c r="Q14" i="14"/>
  <c r="P13" i="16"/>
  <c r="K14" i="13"/>
  <c r="T31" i="13"/>
  <c r="J14" i="10"/>
  <c r="D30" i="14"/>
  <c r="V23" i="14"/>
  <c r="N29" i="10"/>
  <c r="Q45" i="9"/>
  <c r="J12" i="14"/>
  <c r="V22" i="15"/>
  <c r="D29" i="15"/>
  <c r="K28" i="12"/>
  <c r="I12" i="9"/>
  <c r="Q28" i="12"/>
  <c r="O15" i="11"/>
  <c r="O30" i="14"/>
  <c r="Q12" i="12"/>
  <c r="J14" i="14"/>
  <c r="T31" i="15"/>
  <c r="K28" i="14"/>
  <c r="H30" i="13"/>
  <c r="S29" i="11"/>
  <c r="G30" i="10"/>
  <c r="G28" i="11"/>
  <c r="J12" i="15"/>
  <c r="Q47" i="9"/>
  <c r="F15" i="9"/>
  <c r="H11" i="14"/>
  <c r="Q31" i="11"/>
  <c r="S28" i="15"/>
  <c r="M29" i="11"/>
  <c r="K13" i="14"/>
  <c r="K30" i="14"/>
  <c r="K29" i="11"/>
  <c r="K29" i="9"/>
  <c r="I14" i="9"/>
  <c r="I31" i="9"/>
  <c r="E31" i="9"/>
  <c r="E27" i="9"/>
  <c r="M5" i="17"/>
  <c r="AC22" i="15"/>
  <c r="V23" i="11"/>
  <c r="D30" i="11"/>
  <c r="J28" i="14"/>
  <c r="F28" i="15"/>
  <c r="D29" i="11"/>
  <c r="V8" i="9"/>
  <c r="D15" i="9"/>
  <c r="O30" i="9"/>
  <c r="D28" i="15"/>
  <c r="V21" i="15"/>
  <c r="D12" i="14"/>
  <c r="S30" i="15"/>
  <c r="S47" i="9"/>
  <c r="Q28" i="14"/>
  <c r="L14" i="12"/>
  <c r="N27" i="11"/>
  <c r="L28" i="14"/>
  <c r="J27" i="14"/>
  <c r="M29" i="15"/>
  <c r="T47" i="9"/>
  <c r="P27" i="13"/>
  <c r="T31" i="11"/>
  <c r="T28" i="10"/>
  <c r="S15" i="9"/>
  <c r="Q15" i="14"/>
  <c r="E12" i="9"/>
  <c r="V5" i="9"/>
  <c r="K15" i="13"/>
  <c r="V21" i="9"/>
  <c r="D28" i="9"/>
  <c r="N31" i="10"/>
  <c r="S44" i="9"/>
  <c r="O29" i="15"/>
  <c r="K14" i="9"/>
  <c r="S28" i="11"/>
  <c r="N30" i="11"/>
  <c r="G12" i="16"/>
  <c r="J15" i="14"/>
  <c r="E15" i="11"/>
  <c r="V4" i="13"/>
  <c r="R31" i="14"/>
  <c r="O12" i="16"/>
  <c r="O27" i="14"/>
  <c r="N31" i="11"/>
  <c r="E28" i="9"/>
  <c r="O14" i="14"/>
  <c r="H30" i="15"/>
  <c r="V4" i="16"/>
  <c r="E14" i="16"/>
  <c r="K31" i="12"/>
  <c r="J31" i="14"/>
  <c r="F14" i="12"/>
  <c r="I47" i="9"/>
  <c r="R15" i="14"/>
  <c r="R11" i="14"/>
  <c r="Q28" i="11"/>
  <c r="I29" i="15"/>
  <c r="T29" i="12"/>
  <c r="T31" i="9"/>
  <c r="E29" i="11"/>
  <c r="L14" i="14"/>
  <c r="D46" i="9"/>
  <c r="V39" i="9"/>
  <c r="D27" i="13"/>
  <c r="H31" i="11"/>
  <c r="M27" i="15"/>
  <c r="O28" i="9"/>
  <c r="V23" i="10"/>
  <c r="D30" i="10"/>
  <c r="F29" i="14"/>
  <c r="V22" i="11"/>
  <c r="J30" i="14"/>
  <c r="F31" i="9"/>
  <c r="P14" i="16"/>
  <c r="P30" i="12"/>
  <c r="H15" i="12"/>
  <c r="L27" i="12"/>
  <c r="S31" i="14"/>
  <c r="O13" i="15"/>
  <c r="J12" i="10"/>
  <c r="F28" i="9"/>
  <c r="D13" i="13"/>
  <c r="V6" i="13"/>
  <c r="D11" i="12"/>
  <c r="V4" i="12"/>
  <c r="V24" i="10"/>
  <c r="Q30" i="14"/>
  <c r="V6" i="14"/>
  <c r="L15" i="14"/>
  <c r="S30" i="14"/>
  <c r="H13" i="12"/>
  <c r="R28" i="9"/>
  <c r="E13" i="11"/>
  <c r="Q12" i="11"/>
  <c r="J30" i="11"/>
  <c r="R47" i="9"/>
  <c r="L30" i="14"/>
  <c r="M27" i="12"/>
  <c r="R27" i="11"/>
  <c r="Q29" i="11"/>
  <c r="V20" i="9"/>
  <c r="D29" i="9"/>
  <c r="D27" i="9"/>
  <c r="K15" i="9"/>
  <c r="J15" i="13"/>
  <c r="P27" i="14"/>
  <c r="Q27" i="14"/>
  <c r="L31" i="9"/>
  <c r="J30" i="10"/>
  <c r="I27" i="12"/>
  <c r="P12" i="13"/>
  <c r="K12" i="12"/>
  <c r="G27" i="14"/>
  <c r="E46" i="9"/>
  <c r="Q12" i="14"/>
  <c r="H12" i="16"/>
  <c r="L13" i="12"/>
  <c r="F12" i="11"/>
  <c r="O31" i="9"/>
  <c r="V5" i="10" l="1"/>
  <c r="Q31" i="10"/>
  <c r="I30" i="10"/>
  <c r="I28" i="10"/>
  <c r="P27" i="10"/>
  <c r="S15" i="12"/>
  <c r="G28" i="10"/>
  <c r="G29" i="10"/>
  <c r="G31" i="10"/>
  <c r="Q14" i="9"/>
  <c r="Q30" i="10"/>
  <c r="Q15" i="9"/>
  <c r="E27" i="12"/>
  <c r="E31" i="12"/>
  <c r="M13" i="12"/>
  <c r="P27" i="12"/>
  <c r="P11" i="12"/>
  <c r="S27" i="12"/>
  <c r="S30" i="12"/>
  <c r="S11" i="12"/>
  <c r="M30" i="12"/>
  <c r="M28" i="12"/>
  <c r="M11" i="12"/>
  <c r="M31" i="12"/>
  <c r="M14" i="12"/>
  <c r="M15" i="12"/>
  <c r="P13" i="12"/>
  <c r="V7" i="10"/>
  <c r="P6" i="17" s="1"/>
  <c r="Q29" i="10"/>
  <c r="H27" i="10"/>
  <c r="V6" i="10"/>
  <c r="P5" i="17" s="1"/>
  <c r="G47" i="9"/>
  <c r="G30" i="9"/>
  <c r="G43" i="9"/>
  <c r="P45" i="9"/>
  <c r="P31" i="9"/>
  <c r="P30" i="9"/>
  <c r="P11" i="9"/>
  <c r="L43" i="9"/>
  <c r="L44" i="9"/>
  <c r="L46" i="9"/>
  <c r="L15" i="9"/>
  <c r="L11" i="9"/>
  <c r="L47" i="9"/>
  <c r="L45" i="9"/>
  <c r="H27" i="9"/>
  <c r="H30" i="9"/>
  <c r="H29" i="9"/>
  <c r="H31" i="9"/>
  <c r="H45" i="9"/>
  <c r="H11" i="9"/>
  <c r="H13" i="9"/>
  <c r="H43" i="9"/>
  <c r="H47" i="9"/>
  <c r="H44" i="9"/>
  <c r="H28" i="9"/>
  <c r="H46" i="9"/>
  <c r="M14" i="9"/>
  <c r="H15" i="9"/>
  <c r="D12" i="9"/>
  <c r="D43" i="9"/>
  <c r="D11" i="9"/>
  <c r="D31" i="9"/>
  <c r="D45" i="9"/>
  <c r="D13" i="9"/>
  <c r="R43" i="9"/>
  <c r="R31" i="9"/>
  <c r="Q27" i="9"/>
  <c r="Q13" i="9"/>
  <c r="Q31" i="9"/>
  <c r="Q30" i="9"/>
  <c r="Q43" i="9"/>
  <c r="Q11" i="9"/>
  <c r="Q29" i="9"/>
  <c r="L14" i="9"/>
  <c r="O14" i="9"/>
  <c r="O27" i="9"/>
  <c r="O13" i="9"/>
  <c r="O46" i="9"/>
  <c r="O43" i="9"/>
  <c r="O11" i="9"/>
  <c r="M31" i="9"/>
  <c r="M43" i="9"/>
  <c r="M29" i="9"/>
  <c r="O12" i="9"/>
  <c r="V20" i="10"/>
  <c r="V27" i="10" s="1"/>
  <c r="O29" i="10"/>
  <c r="V8" i="10"/>
  <c r="AE22" i="10" s="1"/>
  <c r="O30" i="10"/>
  <c r="T29" i="10"/>
  <c r="T27" i="10"/>
  <c r="T31" i="10"/>
  <c r="E27" i="10"/>
  <c r="E31" i="10"/>
  <c r="E28" i="10"/>
  <c r="E30" i="10"/>
  <c r="E29" i="10"/>
  <c r="M30" i="10"/>
  <c r="M28" i="10"/>
  <c r="M29" i="10"/>
  <c r="O28" i="10"/>
  <c r="H28" i="10"/>
  <c r="H29" i="10"/>
  <c r="H30" i="10"/>
  <c r="D31" i="10"/>
  <c r="D28" i="10"/>
  <c r="D27" i="10"/>
  <c r="D29" i="10"/>
  <c r="P31" i="10"/>
  <c r="P28" i="10"/>
  <c r="K31" i="10"/>
  <c r="K29" i="10"/>
  <c r="K28" i="10"/>
  <c r="V15" i="12"/>
  <c r="O31" i="10"/>
  <c r="O12" i="10"/>
  <c r="S28" i="10"/>
  <c r="S30" i="10"/>
  <c r="S31" i="10"/>
  <c r="S29" i="10"/>
  <c r="L29" i="10"/>
  <c r="L30" i="10"/>
  <c r="L31" i="10"/>
  <c r="L27" i="10"/>
  <c r="AE22" i="12"/>
  <c r="V27" i="12"/>
  <c r="E7" i="17"/>
  <c r="V13" i="11"/>
  <c r="V14" i="14"/>
  <c r="G13" i="12"/>
  <c r="G29" i="12"/>
  <c r="G27" i="12"/>
  <c r="V7" i="12"/>
  <c r="AD22" i="12" s="1"/>
  <c r="V28" i="12"/>
  <c r="AB22" i="13"/>
  <c r="O11" i="12"/>
  <c r="O27" i="12"/>
  <c r="O29" i="12"/>
  <c r="X8" i="11"/>
  <c r="P11" i="16"/>
  <c r="P12" i="16"/>
  <c r="O28" i="12"/>
  <c r="O30" i="12"/>
  <c r="AB23" i="12"/>
  <c r="X5" i="13"/>
  <c r="O14" i="12"/>
  <c r="D5" i="17"/>
  <c r="V15" i="11"/>
  <c r="X38" i="9"/>
  <c r="X20" i="12"/>
  <c r="AA23" i="12"/>
  <c r="AD22" i="14"/>
  <c r="V27" i="14"/>
  <c r="V45" i="9"/>
  <c r="AA23" i="14"/>
  <c r="X20" i="14"/>
  <c r="E5" i="17"/>
  <c r="AE23" i="9"/>
  <c r="V31" i="9"/>
  <c r="X24" i="9"/>
  <c r="X21" i="12"/>
  <c r="AE23" i="15"/>
  <c r="X6" i="11"/>
  <c r="V31" i="15"/>
  <c r="V12" i="13"/>
  <c r="F4" i="17"/>
  <c r="V28" i="11"/>
  <c r="AB23" i="11"/>
  <c r="X21" i="11"/>
  <c r="AC22" i="10"/>
  <c r="X6" i="10"/>
  <c r="V13" i="10"/>
  <c r="P4" i="17"/>
  <c r="AB22" i="10"/>
  <c r="X5" i="10"/>
  <c r="V12" i="10"/>
  <c r="N4" i="17"/>
  <c r="X21" i="15"/>
  <c r="V28" i="15"/>
  <c r="AB23" i="15"/>
  <c r="AB22" i="14"/>
  <c r="K4" i="17"/>
  <c r="X5" i="14"/>
  <c r="V12" i="14"/>
  <c r="K7" i="17"/>
  <c r="K14" i="17" s="1"/>
  <c r="AE22" i="14"/>
  <c r="X8" i="14"/>
  <c r="V15" i="14"/>
  <c r="O7" i="17"/>
  <c r="X8" i="16"/>
  <c r="V15" i="16"/>
  <c r="AE22" i="16"/>
  <c r="H7" i="17"/>
  <c r="H17" i="17" s="1"/>
  <c r="X24" i="12"/>
  <c r="V31" i="12"/>
  <c r="AE23" i="12"/>
  <c r="V29" i="9"/>
  <c r="C5" i="17"/>
  <c r="AC23" i="9"/>
  <c r="X22" i="9"/>
  <c r="F3" i="17"/>
  <c r="AA23" i="11"/>
  <c r="V27" i="11"/>
  <c r="X20" i="11"/>
  <c r="K5" i="17"/>
  <c r="K13" i="17" s="1"/>
  <c r="X6" i="14"/>
  <c r="V13" i="14"/>
  <c r="AC22" i="14"/>
  <c r="V28" i="9"/>
  <c r="C4" i="17"/>
  <c r="AB23" i="9"/>
  <c r="X21" i="9"/>
  <c r="L6" i="17"/>
  <c r="X23" i="14"/>
  <c r="V30" i="14"/>
  <c r="AD23" i="14"/>
  <c r="P3" i="17"/>
  <c r="AA22" i="10"/>
  <c r="X4" i="10"/>
  <c r="V11" i="10"/>
  <c r="M6" i="17"/>
  <c r="AD22" i="15"/>
  <c r="V14" i="15"/>
  <c r="X7" i="15"/>
  <c r="B3" i="17"/>
  <c r="AA22" i="9"/>
  <c r="V11" i="9"/>
  <c r="X4" i="9"/>
  <c r="B6" i="17"/>
  <c r="AD22" i="9"/>
  <c r="X7" i="9"/>
  <c r="V14" i="9"/>
  <c r="O4" i="17"/>
  <c r="V12" i="16"/>
  <c r="X5" i="16"/>
  <c r="AB22" i="16"/>
  <c r="L7" i="17"/>
  <c r="L17" i="17" s="1"/>
  <c r="X24" i="14"/>
  <c r="V31" i="14"/>
  <c r="AE23" i="14"/>
  <c r="O3" i="17"/>
  <c r="V11" i="16"/>
  <c r="X4" i="16"/>
  <c r="AA22" i="16"/>
  <c r="H10" i="17"/>
  <c r="H11" i="17"/>
  <c r="D6" i="17"/>
  <c r="AD24" i="9"/>
  <c r="V46" i="9"/>
  <c r="X39" i="9"/>
  <c r="V14" i="13"/>
  <c r="I3" i="17"/>
  <c r="X4" i="13"/>
  <c r="AA22" i="13"/>
  <c r="V11" i="13"/>
  <c r="X7" i="14"/>
  <c r="F7" i="17"/>
  <c r="X24" i="11"/>
  <c r="V31" i="11"/>
  <c r="AE23" i="11"/>
  <c r="I6" i="17"/>
  <c r="AD22" i="13"/>
  <c r="X7" i="13"/>
  <c r="X4" i="11"/>
  <c r="E3" i="17"/>
  <c r="E17" i="17" s="1"/>
  <c r="V11" i="11"/>
  <c r="AA22" i="11"/>
  <c r="M7" i="17"/>
  <c r="AE22" i="15"/>
  <c r="X8" i="15"/>
  <c r="V15" i="15"/>
  <c r="K3" i="17"/>
  <c r="K17" i="17" s="1"/>
  <c r="X4" i="14"/>
  <c r="AA22" i="14"/>
  <c r="V11" i="14"/>
  <c r="O6" i="17"/>
  <c r="V14" i="16"/>
  <c r="X7" i="16"/>
  <c r="AD22" i="16"/>
  <c r="AC22" i="13"/>
  <c r="I5" i="17"/>
  <c r="X6" i="13"/>
  <c r="V13" i="13"/>
  <c r="E6" i="17"/>
  <c r="E14" i="17" s="1"/>
  <c r="AD22" i="11"/>
  <c r="V14" i="11"/>
  <c r="X7" i="11"/>
  <c r="L4" i="17"/>
  <c r="L11" i="17" s="1"/>
  <c r="AB23" i="14"/>
  <c r="X21" i="14"/>
  <c r="V28" i="14"/>
  <c r="H6" i="17"/>
  <c r="V30" i="12"/>
  <c r="AD23" i="12"/>
  <c r="O5" i="17"/>
  <c r="X6" i="16"/>
  <c r="V13" i="16"/>
  <c r="AC22" i="16"/>
  <c r="Q5" i="17"/>
  <c r="AC23" i="10"/>
  <c r="X22" i="10"/>
  <c r="X23" i="12"/>
  <c r="H5" i="17"/>
  <c r="V29" i="12"/>
  <c r="X22" i="12"/>
  <c r="AC23" i="12"/>
  <c r="D4" i="17"/>
  <c r="V44" i="9"/>
  <c r="AB24" i="9"/>
  <c r="X37" i="9"/>
  <c r="Q6" i="17"/>
  <c r="AD23" i="10"/>
  <c r="X23" i="10"/>
  <c r="V30" i="15"/>
  <c r="N6" i="17"/>
  <c r="N14" i="17" s="1"/>
  <c r="AD23" i="15"/>
  <c r="Q7" i="17"/>
  <c r="X24" i="10"/>
  <c r="AE23" i="10"/>
  <c r="F5" i="17"/>
  <c r="X22" i="11"/>
  <c r="AC23" i="11"/>
  <c r="V29" i="11"/>
  <c r="B4" i="17"/>
  <c r="AB22" i="9"/>
  <c r="X5" i="9"/>
  <c r="V12" i="9"/>
  <c r="M3" i="17"/>
  <c r="X4" i="15"/>
  <c r="AA22" i="15"/>
  <c r="V11" i="15"/>
  <c r="AE22" i="13"/>
  <c r="I7" i="17"/>
  <c r="V15" i="13"/>
  <c r="X8" i="13"/>
  <c r="E4" i="17"/>
  <c r="V12" i="11"/>
  <c r="AB22" i="11"/>
  <c r="X5" i="11"/>
  <c r="V27" i="9"/>
  <c r="C3" i="17"/>
  <c r="C17" i="17" s="1"/>
  <c r="AA23" i="9"/>
  <c r="X20" i="9"/>
  <c r="G3" i="17"/>
  <c r="G17" i="17" s="1"/>
  <c r="X4" i="12"/>
  <c r="AA22" i="12"/>
  <c r="V11" i="12"/>
  <c r="B7" i="17"/>
  <c r="AE22" i="9"/>
  <c r="V15" i="9"/>
  <c r="X8" i="9"/>
  <c r="F6" i="17"/>
  <c r="X23" i="11"/>
  <c r="V30" i="11"/>
  <c r="AD23" i="11"/>
  <c r="X23" i="15"/>
  <c r="N5" i="17"/>
  <c r="V29" i="15"/>
  <c r="X22" i="15"/>
  <c r="AC23" i="15"/>
  <c r="M4" i="17"/>
  <c r="M12" i="17" s="1"/>
  <c r="V12" i="15"/>
  <c r="AB22" i="15"/>
  <c r="X5" i="15"/>
  <c r="L10" i="17"/>
  <c r="V13" i="9"/>
  <c r="B5" i="17"/>
  <c r="AC22" i="9"/>
  <c r="X6" i="9"/>
  <c r="C6" i="17"/>
  <c r="C14" i="17" s="1"/>
  <c r="AD23" i="9"/>
  <c r="V30" i="9"/>
  <c r="X23" i="9"/>
  <c r="Q4" i="17"/>
  <c r="AB23" i="10"/>
  <c r="X24" i="15"/>
  <c r="N3" i="17"/>
  <c r="N17" i="17" s="1"/>
  <c r="AA23" i="15"/>
  <c r="V27" i="15"/>
  <c r="X20" i="15"/>
  <c r="D7" i="17"/>
  <c r="AE24" i="9"/>
  <c r="V47" i="9"/>
  <c r="X40" i="9"/>
  <c r="G5" i="17"/>
  <c r="V13" i="12"/>
  <c r="AC22" i="12"/>
  <c r="X6" i="12"/>
  <c r="G4" i="17"/>
  <c r="AB22" i="12"/>
  <c r="X5" i="12"/>
  <c r="V12" i="12"/>
  <c r="L5" i="17"/>
  <c r="V29" i="14"/>
  <c r="X22" i="14"/>
  <c r="AC23" i="14"/>
  <c r="D3" i="17"/>
  <c r="AA24" i="9"/>
  <c r="V43" i="9"/>
  <c r="X36" i="9"/>
  <c r="V15" i="10" l="1"/>
  <c r="P7" i="17"/>
  <c r="AD22" i="10"/>
  <c r="X7" i="10"/>
  <c r="X8" i="10"/>
  <c r="V14" i="10"/>
  <c r="D17" i="17"/>
  <c r="O17" i="17"/>
  <c r="X20" i="10"/>
  <c r="V31" i="10"/>
  <c r="Q3" i="17"/>
  <c r="Q11" i="17" s="1"/>
  <c r="V30" i="10"/>
  <c r="V29" i="10"/>
  <c r="P17" i="17"/>
  <c r="X21" i="10"/>
  <c r="AA23" i="10"/>
  <c r="V28" i="10"/>
  <c r="F17" i="17"/>
  <c r="B17" i="17"/>
  <c r="M17" i="17"/>
  <c r="I17" i="17"/>
  <c r="P12" i="17"/>
  <c r="V14" i="12"/>
  <c r="G6" i="17"/>
  <c r="G14" i="17" s="1"/>
  <c r="L18" i="17"/>
  <c r="H18" i="17"/>
  <c r="X7" i="12"/>
  <c r="X8" i="12"/>
  <c r="O14" i="17"/>
  <c r="D12" i="17"/>
  <c r="Q29" i="13"/>
  <c r="S30" i="13"/>
  <c r="Q30" i="13"/>
  <c r="S31" i="13"/>
  <c r="I30" i="13"/>
  <c r="I31" i="13"/>
  <c r="P29" i="13"/>
  <c r="L28" i="13"/>
  <c r="I28" i="13"/>
  <c r="H29" i="13"/>
  <c r="K28" i="13"/>
  <c r="P31" i="13"/>
  <c r="S28" i="13"/>
  <c r="H28" i="13"/>
  <c r="L29" i="13"/>
  <c r="P28" i="13"/>
  <c r="F30" i="13"/>
  <c r="Q31" i="13"/>
  <c r="T29" i="13"/>
  <c r="I29" i="13"/>
  <c r="T30" i="13"/>
  <c r="E30" i="13"/>
  <c r="T28" i="13"/>
  <c r="D13" i="17"/>
  <c r="E12" i="17"/>
  <c r="B13" i="17"/>
  <c r="Q14" i="17"/>
  <c r="P14" i="17"/>
  <c r="L13" i="17"/>
  <c r="H14" i="17"/>
  <c r="O12" i="17"/>
  <c r="F13" i="17"/>
  <c r="E13" i="17"/>
  <c r="I13" i="17"/>
  <c r="Q13" i="17"/>
  <c r="Q12" i="17"/>
  <c r="H13" i="17"/>
  <c r="G12" i="17"/>
  <c r="N10" i="17"/>
  <c r="N11" i="17"/>
  <c r="I10" i="17"/>
  <c r="I11" i="17"/>
  <c r="O10" i="17"/>
  <c r="O11" i="17"/>
  <c r="M14" i="17"/>
  <c r="M13" i="17"/>
  <c r="C13" i="17"/>
  <c r="K12" i="17"/>
  <c r="C10" i="17"/>
  <c r="C11" i="17"/>
  <c r="P13" i="17"/>
  <c r="D10" i="17"/>
  <c r="D11" i="17"/>
  <c r="F14" i="17"/>
  <c r="G10" i="17"/>
  <c r="G11" i="17"/>
  <c r="I12" i="17"/>
  <c r="K10" i="17"/>
  <c r="K11" i="17"/>
  <c r="E10" i="17"/>
  <c r="E11" i="17"/>
  <c r="I14" i="17"/>
  <c r="N13" i="17"/>
  <c r="L12" i="17"/>
  <c r="L14" i="17"/>
  <c r="M10" i="17"/>
  <c r="M11" i="17"/>
  <c r="B12" i="17"/>
  <c r="O13" i="17"/>
  <c r="D14" i="17"/>
  <c r="B14" i="17"/>
  <c r="B11" i="17"/>
  <c r="B10" i="17"/>
  <c r="C12" i="17"/>
  <c r="H12" i="17"/>
  <c r="P10" i="17"/>
  <c r="P11" i="17"/>
  <c r="F10" i="17"/>
  <c r="F11" i="17"/>
  <c r="N12" i="17"/>
  <c r="F12" i="17"/>
  <c r="Q10" i="17" l="1"/>
  <c r="F18" i="17"/>
  <c r="Q17" i="17"/>
  <c r="G13" i="17"/>
  <c r="D18" i="17"/>
  <c r="Q18" i="17"/>
  <c r="G18" i="17"/>
  <c r="I18" i="17"/>
  <c r="C18" i="17"/>
  <c r="B18" i="17"/>
  <c r="M18" i="17"/>
  <c r="O18" i="17"/>
  <c r="N18" i="17"/>
  <c r="E18" i="17"/>
  <c r="P18" i="17"/>
  <c r="K18" i="17"/>
  <c r="M30" i="13"/>
  <c r="O27" i="13"/>
  <c r="O30" i="13"/>
  <c r="K27" i="13"/>
  <c r="K29" i="13"/>
  <c r="K30" i="13"/>
  <c r="V21" i="13"/>
  <c r="D28" i="13"/>
  <c r="M29" i="13"/>
  <c r="G29" i="13"/>
  <c r="R27" i="13"/>
  <c r="R29" i="13"/>
  <c r="J28" i="13"/>
  <c r="N31" i="13"/>
  <c r="M28" i="13"/>
  <c r="M27" i="13"/>
  <c r="M31" i="13"/>
  <c r="R30" i="13"/>
  <c r="R31" i="13"/>
  <c r="F29" i="13"/>
  <c r="K31" i="13"/>
  <c r="O29" i="13"/>
  <c r="G31" i="13"/>
  <c r="F31" i="13"/>
  <c r="V24" i="13"/>
  <c r="G28" i="13"/>
  <c r="N27" i="13"/>
  <c r="N29" i="13"/>
  <c r="N28" i="13"/>
  <c r="E28" i="13"/>
  <c r="E31" i="13"/>
  <c r="E27" i="13"/>
  <c r="V20" i="13"/>
  <c r="E29" i="13"/>
  <c r="R28" i="13"/>
  <c r="N30" i="13"/>
  <c r="S29" i="13"/>
  <c r="S27" i="13"/>
  <c r="J30" i="13"/>
  <c r="J27" i="13"/>
  <c r="J29" i="13"/>
  <c r="F27" i="13"/>
  <c r="F28" i="13"/>
  <c r="G27" i="13"/>
  <c r="G30" i="13"/>
  <c r="O28" i="13"/>
  <c r="D29" i="13"/>
  <c r="V22" i="13"/>
  <c r="O31" i="13"/>
  <c r="D30" i="13"/>
  <c r="V23" i="13"/>
  <c r="L31" i="13"/>
  <c r="L27" i="13"/>
  <c r="L30" i="13"/>
  <c r="J31" i="13"/>
  <c r="X22" i="13" l="1"/>
  <c r="V28" i="13"/>
  <c r="AB23" i="13"/>
  <c r="J4" i="17"/>
  <c r="X21" i="13"/>
  <c r="V30" i="13"/>
  <c r="J6" i="17"/>
  <c r="J14" i="17" s="1"/>
  <c r="X23" i="13"/>
  <c r="AD23" i="13"/>
  <c r="V29" i="13"/>
  <c r="J3" i="17"/>
  <c r="AA23" i="13"/>
  <c r="V27" i="13"/>
  <c r="X20" i="13"/>
  <c r="AC23" i="13"/>
  <c r="J5" i="17"/>
  <c r="X24" i="13"/>
  <c r="V31" i="13"/>
  <c r="AE23" i="13"/>
  <c r="J7" i="17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5" i="4"/>
  <c r="J17" i="17" l="1"/>
  <c r="AE3" i="17" s="1" a="1"/>
  <c r="AE3" i="17" s="1"/>
  <c r="J13" i="17"/>
  <c r="J12" i="17"/>
  <c r="J10" i="17"/>
  <c r="J11" i="17"/>
  <c r="J18" i="17" l="1"/>
  <c r="AA3" i="17" s="1" a="1"/>
  <c r="AA3" i="17" s="1"/>
  <c r="AB18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<sst xmlns="http://schemas.openxmlformats.org/spreadsheetml/2006/main" count="7332" uniqueCount="190">
  <si>
    <t>Hospital</t>
  </si>
  <si>
    <t>Warehouse</t>
  </si>
  <si>
    <t>4B</t>
  </si>
  <si>
    <t>3A</t>
  </si>
  <si>
    <t>5A</t>
  </si>
  <si>
    <t>5B</t>
  </si>
  <si>
    <t>0B</t>
  </si>
  <si>
    <t>3B</t>
  </si>
  <si>
    <t>8</t>
  </si>
  <si>
    <t>6B</t>
  </si>
  <si>
    <t>0A</t>
  </si>
  <si>
    <t>1A</t>
  </si>
  <si>
    <t>7</t>
  </si>
  <si>
    <t>1B</t>
  </si>
  <si>
    <t>4A</t>
  </si>
  <si>
    <t>5C</t>
  </si>
  <si>
    <t>6A</t>
  </si>
  <si>
    <t>3C</t>
  </si>
  <si>
    <t>4C</t>
  </si>
  <si>
    <t>2A</t>
  </si>
  <si>
    <t>2B</t>
  </si>
  <si>
    <t>Year</t>
  </si>
  <si>
    <t>Building Type</t>
  </si>
  <si>
    <t>CZ</t>
  </si>
  <si>
    <t>Heating- Elec (GJ/yr)</t>
  </si>
  <si>
    <t>Heating- Gas (GJ/yr)</t>
  </si>
  <si>
    <t>Cooling (GJ/yr)</t>
  </si>
  <si>
    <t>Interior Lighting (GJ/yr)</t>
  </si>
  <si>
    <t>Exterior Lighting (GJ/yr)</t>
  </si>
  <si>
    <t>Interior Equipment- Elec (GJ/yr)</t>
  </si>
  <si>
    <t>Interior Equipment- Gas (GJ/yr)</t>
  </si>
  <si>
    <t>Exterior Equipment (GJ/yr)</t>
  </si>
  <si>
    <t>Fan (GJ/yr)</t>
  </si>
  <si>
    <t>All Pumps (GJ/yr)</t>
  </si>
  <si>
    <t>Heat Rejection (GJ/yr)</t>
  </si>
  <si>
    <t>Humidification (GJ/yr)</t>
  </si>
  <si>
    <t>Heat Recovery (GJ/yr)</t>
  </si>
  <si>
    <t>SWH- Elec (GJ/yr)</t>
  </si>
  <si>
    <t>SWH- Gas (GJ/yr)</t>
  </si>
  <si>
    <t>Refrigeration (GJ/yr)</t>
  </si>
  <si>
    <t>Total Electric (GJ/yr)</t>
  </si>
  <si>
    <t>Total Gas (GJ/yr)</t>
  </si>
  <si>
    <t>Grand Total (GJ/yr)</t>
  </si>
  <si>
    <t>1 m2 =</t>
  </si>
  <si>
    <t>ft2</t>
  </si>
  <si>
    <t>1 Btu =</t>
  </si>
  <si>
    <t>J</t>
  </si>
  <si>
    <t>1 m3/s =</t>
  </si>
  <si>
    <t>gpm</t>
  </si>
  <si>
    <t>m ft of H2O</t>
  </si>
  <si>
    <t>Pa</t>
  </si>
  <si>
    <t>1 kWh</t>
  </si>
  <si>
    <t>GJ</t>
  </si>
  <si>
    <t>Small Office</t>
  </si>
  <si>
    <t>Medium Office</t>
  </si>
  <si>
    <t>Large Office</t>
  </si>
  <si>
    <t>Primary School</t>
  </si>
  <si>
    <t>Secondary School</t>
  </si>
  <si>
    <t>Small Hotel</t>
  </si>
  <si>
    <t>Large Hotel</t>
  </si>
  <si>
    <t>Mid-Rise Apartment</t>
  </si>
  <si>
    <t>High-Rise Apartment</t>
  </si>
  <si>
    <t>Strip Mall</t>
  </si>
  <si>
    <t>Outpatient Healthcare</t>
  </si>
  <si>
    <t>Full Service Restaurant</t>
  </si>
  <si>
    <t>Quick Service Restaurant</t>
  </si>
  <si>
    <t>Sum by CZ</t>
  </si>
  <si>
    <t>National Weighting Factors</t>
  </si>
  <si>
    <t>Weighting Factor Table</t>
  </si>
  <si>
    <t>Taken from PNNL - Development of National New Construction Weighting Factors for the Commercial Building Prototype Analyses (2003-2018) Report - June, 2020</t>
  </si>
  <si>
    <t>Total Construction Area (in 1,000 sf) of Samples Aggregated by Climate Zone and Prototype Category (Excluding 'No Prototype') - Table 9 (Page 32)</t>
  </si>
  <si>
    <t>Stand-Alone Retail</t>
  </si>
  <si>
    <t>Sum by Building Type</t>
  </si>
  <si>
    <t>HVAC Pumps (GJ/yr)</t>
  </si>
  <si>
    <t>GJ/yr</t>
  </si>
  <si>
    <t>SWH Pumps (GJ/yr)</t>
  </si>
  <si>
    <t>Outpatient Healtchare</t>
  </si>
  <si>
    <t>Serving Water Heating Pump Energy Use</t>
  </si>
  <si>
    <t>Electricity</t>
  </si>
  <si>
    <t>Gas</t>
  </si>
  <si>
    <t>Source-Site Multiplier</t>
  </si>
  <si>
    <t>SWH Pump Energy (GJ/yr)</t>
  </si>
  <si>
    <t>Floor Area (m2)</t>
  </si>
  <si>
    <t>HVAC Total Gas (GJ/yr)</t>
  </si>
  <si>
    <t>Honolulu</t>
  </si>
  <si>
    <t>New Delhi</t>
  </si>
  <si>
    <t>Tampa</t>
  </si>
  <si>
    <t>Tucson</t>
  </si>
  <si>
    <t>Atlanta</t>
  </si>
  <si>
    <t>El Paso</t>
  </si>
  <si>
    <t>San Diego</t>
  </si>
  <si>
    <t>New York</t>
  </si>
  <si>
    <t>Albuquerque</t>
  </si>
  <si>
    <t>Seattle</t>
  </si>
  <si>
    <t>Buffalo</t>
  </si>
  <si>
    <t>Denver</t>
  </si>
  <si>
    <t>Port Angeles</t>
  </si>
  <si>
    <t>Rochester</t>
  </si>
  <si>
    <t>Great Falls</t>
  </si>
  <si>
    <t>International Falls</t>
  </si>
  <si>
    <t>Fairbanks</t>
  </si>
  <si>
    <t>National</t>
  </si>
  <si>
    <t>% National HVAC Energy Improvement per Publication Year</t>
  </si>
  <si>
    <t>All</t>
  </si>
  <si>
    <t>HVAC EUI % Savings - National Weighted Average</t>
  </si>
  <si>
    <t>Weighted Ave.</t>
  </si>
  <si>
    <t>HVAC Total Electric (GJ/yr)</t>
  </si>
  <si>
    <t>subtracted out SWH pump energy in order to isolate HVAC pumping energy.</t>
  </si>
  <si>
    <t xml:space="preserve">Note:  The prototype model pump energy usage category includes HVAC pumping and SWH pumping (depending on the building type), this study on HVAC energy performance </t>
  </si>
  <si>
    <t>% HVAC EUI Savings vs. IECC-2006 Baseline</t>
  </si>
  <si>
    <t>Ho Chi Minh City</t>
  </si>
  <si>
    <t>Dubai</t>
  </si>
  <si>
    <t>Floor Area (ft2)</t>
  </si>
  <si>
    <t>Heating- Elec (kBtu/yr)</t>
  </si>
  <si>
    <t>Heating- Gas (kBtu/yr)</t>
  </si>
  <si>
    <t>Cooling (kBtu/yr)</t>
  </si>
  <si>
    <t>Interior Lighting (kBtu/yr)</t>
  </si>
  <si>
    <t>Exterior Lighting (kBtu/yr)</t>
  </si>
  <si>
    <t>Interior Equipment- Elec (kBtu/yr)</t>
  </si>
  <si>
    <t>Interior Equipment- Gas (kBtu/yr)</t>
  </si>
  <si>
    <t>Exterior Equipment (kBtu/yr)</t>
  </si>
  <si>
    <t>Fan (kBtu/yr)</t>
  </si>
  <si>
    <t>All Pumps (kBtu/yr)</t>
  </si>
  <si>
    <t>SWH Pumps (kBtu/yr)</t>
  </si>
  <si>
    <t>HVAC Pumps (kBtu/yr)</t>
  </si>
  <si>
    <t>Heat Rejection (kBtu/yr)</t>
  </si>
  <si>
    <t>Humidification (kBtu/yr)</t>
  </si>
  <si>
    <t>Heat Recovery (kBtu/yr)</t>
  </si>
  <si>
    <t>SWH- Elec (kBtu/yr)</t>
  </si>
  <si>
    <t>SWH- Gas (kBtu/yr)</t>
  </si>
  <si>
    <t>Refrigeration (kBtu/yr)</t>
  </si>
  <si>
    <r>
      <t>HVAC Total Electric (</t>
    </r>
    <r>
      <rPr>
        <sz val="11"/>
        <color theme="1"/>
        <rFont val="Calibri"/>
        <family val="2"/>
        <scheme val="minor"/>
      </rPr>
      <t>kBtu</t>
    </r>
    <r>
      <rPr>
        <b/>
        <sz val="11"/>
        <color theme="1"/>
        <rFont val="Calibri"/>
        <family val="2"/>
        <scheme val="minor"/>
      </rPr>
      <t>/yr)</t>
    </r>
  </si>
  <si>
    <t>HVAC Total Gas (kBtu/yr)</t>
  </si>
  <si>
    <t>HVAC Total Combined (kBtu/yr)</t>
  </si>
  <si>
    <t>Total Electric (kBtu/yr)</t>
  </si>
  <si>
    <t>Total Gas (kBtu/yr)</t>
  </si>
  <si>
    <t>Grand Total (kBtu/yr)</t>
  </si>
  <si>
    <t>Heating- Elec (kBtu/sf/yr)</t>
  </si>
  <si>
    <t>Heating- Gas (kBtu/sf/yr)</t>
  </si>
  <si>
    <t>Cooling (kBtu/sf/yr)</t>
  </si>
  <si>
    <t>Interior Lighting (kBtu/sf/yr)</t>
  </si>
  <si>
    <t>Exterior Lighting (kBtu/sf/yr)</t>
  </si>
  <si>
    <t>Interior Equipment- Elec (kBtu/sf/yr)</t>
  </si>
  <si>
    <t>Interior Equipment- Gas (kBtu/sf/yr)</t>
  </si>
  <si>
    <t>Exterior Equipment (kBtu/sf/yr)</t>
  </si>
  <si>
    <t>Fan (kBtu/sf/yr)</t>
  </si>
  <si>
    <t>All Pumps (kBtu/sf/yr)</t>
  </si>
  <si>
    <t>SWH Pumps (kBtu/sf/yr)</t>
  </si>
  <si>
    <t>HVAC Pumps (kBtu/sf/yr)</t>
  </si>
  <si>
    <t>Heat Rejection (kBtu/sf/yr)</t>
  </si>
  <si>
    <t>Humidification (kBtu/sf/yr)</t>
  </si>
  <si>
    <t>Heat Recovery (kBtu/sf/yr)</t>
  </si>
  <si>
    <t>SWH- Elec (kBtu/sf/yr)</t>
  </si>
  <si>
    <t>SWH- Gas (kBtu/sf/yr)</t>
  </si>
  <si>
    <t>Refrigeration (kBtu/sf/yr)</t>
  </si>
  <si>
    <t>HVAC Total Electric (kBtu/sf/yr)</t>
  </si>
  <si>
    <t>HVAC Total Gas (kBtu/sf/yr)</t>
  </si>
  <si>
    <t>HVAC Total Site EUI (kBtu/sf/yr)</t>
  </si>
  <si>
    <t>Total Electric (kBtu/sf/yr)</t>
  </si>
  <si>
    <t>Total Gas (kBtu/sf/yr)</t>
  </si>
  <si>
    <t>Grand Total (kBtu/sf/yr)</t>
  </si>
  <si>
    <t>Large Office - IECC HVAC Energy Use - Source EUI (kBtu/sf/yr)</t>
  </si>
  <si>
    <t>Medium Office - IECC HVAC Energy Use - Source EUI (kBtu/sf/yr)</t>
  </si>
  <si>
    <t>Small Office - IECC HVAC Energy Use - Source EUI (kBtu/sf/yr)</t>
  </si>
  <si>
    <t>Stand-Alone Retail - IECC HVAC Energy Use - Source EUI (kBtu/sf/yr)</t>
  </si>
  <si>
    <t>Strip Mall - IECC HVAC Energy Use - Source EUI (kBtu/sf/yr)</t>
  </si>
  <si>
    <t>Primary School - IECC HVAC Energy Use - Source EUI (kBtu/sf/yr)</t>
  </si>
  <si>
    <t>Secondary School - IECC HVAC Energy Use - Source EUI (kBtu/sf/yr)</t>
  </si>
  <si>
    <t>Hospital - IECC HVAC Energy Use - Source EUI (kBtu/sf/yr)</t>
  </si>
  <si>
    <t>Outpatient Healthcare - IECC HVAC Energy Use - Source EUI (kBtu/sf/yr)</t>
  </si>
  <si>
    <t>Full Service Restaurant - IECC HVAC Energy Use - Source EUI (kBtu/sf/yr)</t>
  </si>
  <si>
    <t>Quick Service Restaurant - IECC HVAC Energy Use - Source EUI (kBtu/sf/yr)</t>
  </si>
  <si>
    <t>Large Hotel - IECC HVAC Energy Use - Source EUI (kBtu/sf/yr)</t>
  </si>
  <si>
    <t>Small Hotel - IECC HVAC Energy Use - Source EUI (kBtu/sf/yr)</t>
  </si>
  <si>
    <t>Warehouse - IECC HVAC Energy Use - Source EUI (kBtu/sf/yr)</t>
  </si>
  <si>
    <t>High-Rise Apartment - IECC HVAC Energy Use - Source EUI (kBtu/sf/yr)</t>
  </si>
  <si>
    <t>Mid-Rise Apartment - IECC HVAC Energy Use - Source EUI (kBtu/sf/yr)</t>
  </si>
  <si>
    <t>Mechanical Performance Factors - Source Energy - 2009</t>
  </si>
  <si>
    <t>Mechanical Performance Factors - Source Energy - 2012</t>
  </si>
  <si>
    <t>Mechanical Performance Factors - Source Energy - 2015</t>
  </si>
  <si>
    <t>Mechanical Performance Factors - Source Energy - 2018</t>
  </si>
  <si>
    <t>IECC HVAC Energy Use - Source EUI (kBtu/sf/yr) - by Building Type</t>
  </si>
  <si>
    <t>Sorted by Total HVAC Source EUI % Savings</t>
  </si>
  <si>
    <t>Sorted by Total HVAC Source EUI Savings</t>
  </si>
  <si>
    <t>Total HVAC Source EUI Savings</t>
  </si>
  <si>
    <t>Source EUI % Savings</t>
  </si>
  <si>
    <t>Source EUI Delta</t>
  </si>
  <si>
    <t>% National HVAC Source EUI Savings per Publication Year</t>
  </si>
  <si>
    <t>% National HVAC Source EUI Savings, 2018 vs. 2006 IECC Baseline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</si>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</sst>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#,##0.0"/>
    <numFmt numFmtId="166" formatCode="0.000000"/>
    <numFmt numFmtId="167" formatCode="0.0%"/>
    <numFmt numFmtId="168" formatCode="0.0"/>
    <numFmt numFmtId="169" formatCode="0.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6" fillId="0" borderId="18" applyNumberFormat="0" applyFill="0" applyAlignment="0" applyProtection="0"/>
    <xf numFmtId="0" fontId="7" fillId="0" borderId="1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20" applyNumberFormat="0" applyAlignment="0" applyProtection="0"/>
    <xf numFmtId="0" fontId="12" fillId="7" borderId="21" applyNumberFormat="0" applyAlignment="0" applyProtection="0"/>
    <xf numFmtId="0" fontId="13" fillId="7" borderId="20" applyNumberFormat="0" applyAlignment="0" applyProtection="0"/>
    <xf numFmtId="0" fontId="14" fillId="0" borderId="22" applyNumberFormat="0" applyFill="0" applyAlignment="0" applyProtection="0"/>
    <xf numFmtId="0" fontId="15" fillId="8" borderId="23" applyNumberFormat="0" applyAlignment="0" applyProtection="0"/>
    <xf numFmtId="0" fontId="16" fillId="0" borderId="0" applyNumberFormat="0" applyFill="0" applyBorder="0" applyAlignment="0" applyProtection="0"/>
    <xf numFmtId="0" fontId="3" fillId="9" borderId="24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/>
  </cellStyleXfs>
  <cellXfs count="137">
    <xf numFmtId="0" fontId="0" fillId="0" borderId="0" xfId="0"/>
    <xf numFmtId="0" fontId="0" fillId="0" borderId="0" xfId="0" applyAlignment="1">
      <alignment wrapText="1"/>
    </xf>
    <xf numFmtId="4" fontId="1" fillId="0" borderId="1" xfId="0" applyNumberFormat="1" applyFont="1" applyBorder="1" applyAlignment="1">
      <alignment horizontal="center" wrapText="1"/>
    </xf>
    <xf numFmtId="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4" fontId="0" fillId="0" borderId="1" xfId="0" applyNumberFormat="1" applyBorder="1"/>
    <xf numFmtId="165" fontId="0" fillId="0" borderId="8" xfId="0" applyNumberFormat="1" applyBorder="1"/>
    <xf numFmtId="165" fontId="1" fillId="2" borderId="4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0" fillId="0" borderId="7" xfId="0" applyNumberFormat="1" applyBorder="1"/>
    <xf numFmtId="165" fontId="0" fillId="0" borderId="11" xfId="0" applyNumberFormat="1" applyBorder="1"/>
    <xf numFmtId="0" fontId="1" fillId="2" borderId="2" xfId="0" applyFont="1" applyFill="1" applyBorder="1"/>
    <xf numFmtId="0" fontId="0" fillId="0" borderId="6" xfId="0" applyBorder="1"/>
    <xf numFmtId="0" fontId="0" fillId="0" borderId="10" xfId="0" applyBorder="1"/>
    <xf numFmtId="0" fontId="0" fillId="0" borderId="13" xfId="0" applyBorder="1"/>
    <xf numFmtId="165" fontId="0" fillId="0" borderId="14" xfId="0" applyNumberFormat="1" applyBorder="1"/>
    <xf numFmtId="165" fontId="0" fillId="0" borderId="15" xfId="0" applyNumberFormat="1" applyBorder="1"/>
    <xf numFmtId="0" fontId="0" fillId="0" borderId="2" xfId="0" applyBorder="1"/>
    <xf numFmtId="165" fontId="0" fillId="0" borderId="3" xfId="0" applyNumberFormat="1" applyBorder="1"/>
    <xf numFmtId="165" fontId="0" fillId="0" borderId="4" xfId="0" applyNumberFormat="1" applyBorder="1"/>
    <xf numFmtId="165" fontId="1" fillId="2" borderId="5" xfId="0" applyNumberFormat="1" applyFont="1" applyFill="1" applyBorder="1" applyAlignment="1">
      <alignment horizontal="center"/>
    </xf>
    <xf numFmtId="165" fontId="0" fillId="0" borderId="9" xfId="0" applyNumberFormat="1" applyBorder="1"/>
    <xf numFmtId="165" fontId="0" fillId="0" borderId="12" xfId="0" applyNumberFormat="1" applyBorder="1"/>
    <xf numFmtId="165" fontId="0" fillId="0" borderId="16" xfId="0" applyNumberFormat="1" applyBorder="1"/>
    <xf numFmtId="165" fontId="0" fillId="0" borderId="5" xfId="0" applyNumberFormat="1" applyBorder="1"/>
    <xf numFmtId="165" fontId="1" fillId="2" borderId="2" xfId="0" applyNumberFormat="1" applyFont="1" applyFill="1" applyBorder="1" applyAlignment="1">
      <alignment horizontal="center" wrapText="1"/>
    </xf>
    <xf numFmtId="165" fontId="0" fillId="0" borderId="6" xfId="0" applyNumberFormat="1" applyBorder="1"/>
    <xf numFmtId="165" fontId="0" fillId="0" borderId="10" xfId="0" applyNumberFormat="1" applyBorder="1"/>
    <xf numFmtId="165" fontId="0" fillId="0" borderId="13" xfId="0" applyNumberFormat="1" applyBorder="1"/>
    <xf numFmtId="165" fontId="0" fillId="0" borderId="2" xfId="0" applyNumberFormat="1" applyBorder="1"/>
    <xf numFmtId="164" fontId="0" fillId="0" borderId="8" xfId="0" applyNumberFormat="1" applyBorder="1"/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164" fontId="0" fillId="0" borderId="9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164" fontId="0" fillId="0" borderId="3" xfId="0" applyNumberForma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2" xfId="0" applyBorder="1" applyAlignment="1">
      <alignment horizontal="center" wrapText="1"/>
    </xf>
    <xf numFmtId="49" fontId="0" fillId="0" borderId="29" xfId="0" applyNumberFormat="1" applyBorder="1" applyAlignment="1">
      <alignment horizontal="center"/>
    </xf>
    <xf numFmtId="0" fontId="19" fillId="0" borderId="0" xfId="43"/>
    <xf numFmtId="165" fontId="19" fillId="0" borderId="33" xfId="43" applyNumberFormat="1" applyBorder="1" applyAlignment="1">
      <alignment horizontal="right" wrapText="1"/>
    </xf>
    <xf numFmtId="0" fontId="19" fillId="0" borderId="2" xfId="43" applyBorder="1" applyAlignment="1">
      <alignment horizontal="center" wrapText="1"/>
    </xf>
    <xf numFmtId="0" fontId="19" fillId="0" borderId="27" xfId="43" applyBorder="1" applyAlignment="1">
      <alignment horizontal="center" textRotation="90"/>
    </xf>
    <xf numFmtId="165" fontId="19" fillId="0" borderId="32" xfId="43" applyNumberFormat="1" applyBorder="1" applyAlignment="1">
      <alignment horizontal="right" wrapText="1"/>
    </xf>
    <xf numFmtId="4" fontId="1" fillId="0" borderId="0" xfId="0" applyNumberFormat="1" applyFont="1" applyAlignment="1">
      <alignment horizontal="center" wrapText="1"/>
    </xf>
    <xf numFmtId="49" fontId="0" fillId="0" borderId="30" xfId="0" applyNumberFormat="1" applyBorder="1" applyAlignment="1">
      <alignment horizontal="center"/>
    </xf>
    <xf numFmtId="0" fontId="0" fillId="0" borderId="26" xfId="0" applyBorder="1" applyAlignment="1">
      <alignment horizontal="center" textRotation="90"/>
    </xf>
    <xf numFmtId="49" fontId="0" fillId="0" borderId="28" xfId="0" applyNumberFormat="1" applyBorder="1" applyAlignment="1">
      <alignment horizontal="center"/>
    </xf>
    <xf numFmtId="0" fontId="19" fillId="0" borderId="31" xfId="43" applyBorder="1"/>
    <xf numFmtId="165" fontId="19" fillId="0" borderId="34" xfId="43" applyNumberFormat="1" applyBorder="1" applyAlignment="1">
      <alignment horizontal="right" wrapText="1"/>
    </xf>
    <xf numFmtId="0" fontId="0" fillId="0" borderId="3" xfId="0" applyBorder="1" applyAlignment="1">
      <alignment horizontal="center" textRotation="90"/>
    </xf>
    <xf numFmtId="0" fontId="0" fillId="0" borderId="4" xfId="0" applyBorder="1" applyAlignment="1">
      <alignment horizontal="center" textRotation="90"/>
    </xf>
    <xf numFmtId="0" fontId="19" fillId="0" borderId="27" xfId="43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165" fontId="19" fillId="0" borderId="10" xfId="43" applyNumberFormat="1" applyBorder="1"/>
    <xf numFmtId="167" fontId="19" fillId="0" borderId="1" xfId="43" applyNumberFormat="1" applyBorder="1" applyAlignment="1">
      <alignment horizontal="right" wrapText="1"/>
    </xf>
    <xf numFmtId="165" fontId="19" fillId="0" borderId="37" xfId="43" applyNumberFormat="1" applyBorder="1" applyAlignment="1">
      <alignment horizontal="right" wrapText="1"/>
    </xf>
    <xf numFmtId="165" fontId="19" fillId="0" borderId="1" xfId="43" applyNumberFormat="1" applyBorder="1" applyAlignment="1">
      <alignment horizontal="right" wrapText="1"/>
    </xf>
    <xf numFmtId="165" fontId="19" fillId="0" borderId="36" xfId="43" applyNumberFormat="1" applyBorder="1"/>
    <xf numFmtId="167" fontId="0" fillId="0" borderId="31" xfId="0" applyNumberFormat="1" applyBorder="1"/>
    <xf numFmtId="167" fontId="19" fillId="0" borderId="33" xfId="43" applyNumberFormat="1" applyBorder="1" applyAlignment="1">
      <alignment horizontal="right" wrapText="1"/>
    </xf>
    <xf numFmtId="165" fontId="19" fillId="0" borderId="39" xfId="43" applyNumberFormat="1" applyBorder="1" applyAlignment="1">
      <alignment horizontal="right" wrapText="1"/>
    </xf>
    <xf numFmtId="167" fontId="19" fillId="0" borderId="11" xfId="43" applyNumberFormat="1" applyBorder="1" applyAlignment="1">
      <alignment horizontal="right" wrapText="1"/>
    </xf>
    <xf numFmtId="0" fontId="19" fillId="0" borderId="36" xfId="43" applyBorder="1"/>
    <xf numFmtId="167" fontId="19" fillId="0" borderId="10" xfId="43" applyNumberFormat="1" applyBorder="1"/>
    <xf numFmtId="167" fontId="19" fillId="0" borderId="31" xfId="43" applyNumberFormat="1" applyBorder="1"/>
    <xf numFmtId="165" fontId="19" fillId="0" borderId="31" xfId="43" applyNumberFormat="1" applyBorder="1"/>
    <xf numFmtId="167" fontId="19" fillId="0" borderId="32" xfId="43" applyNumberFormat="1" applyBorder="1" applyAlignment="1">
      <alignment horizontal="right" wrapText="1"/>
    </xf>
    <xf numFmtId="165" fontId="19" fillId="0" borderId="11" xfId="43" applyNumberFormat="1" applyBorder="1" applyAlignment="1">
      <alignment horizontal="right" wrapText="1"/>
    </xf>
    <xf numFmtId="167" fontId="19" fillId="0" borderId="37" xfId="43" applyNumberFormat="1" applyBorder="1" applyAlignment="1">
      <alignment horizontal="right" wrapText="1"/>
    </xf>
    <xf numFmtId="167" fontId="0" fillId="0" borderId="10" xfId="0" applyNumberFormat="1" applyBorder="1"/>
    <xf numFmtId="167" fontId="19" fillId="0" borderId="35" xfId="43" applyNumberFormat="1" applyBorder="1" applyAlignment="1">
      <alignment horizontal="right" wrapText="1"/>
    </xf>
    <xf numFmtId="165" fontId="19" fillId="0" borderId="38" xfId="43" applyNumberFormat="1" applyBorder="1" applyAlignment="1">
      <alignment horizontal="right" wrapText="1"/>
    </xf>
    <xf numFmtId="165" fontId="19" fillId="0" borderId="35" xfId="43" applyNumberFormat="1" applyBorder="1" applyAlignment="1">
      <alignment horizontal="right" wrapText="1"/>
    </xf>
    <xf numFmtId="167" fontId="0" fillId="0" borderId="36" xfId="0" applyNumberFormat="1" applyBorder="1"/>
    <xf numFmtId="0" fontId="19" fillId="0" borderId="10" xfId="43" applyBorder="1"/>
    <xf numFmtId="167" fontId="19" fillId="0" borderId="34" xfId="43" applyNumberFormat="1" applyBorder="1" applyAlignment="1">
      <alignment horizontal="right" wrapText="1"/>
    </xf>
    <xf numFmtId="0" fontId="0" fillId="0" borderId="0" xfId="0"/>
    <xf numFmtId="167" fontId="19" fillId="0" borderId="38" xfId="43" applyNumberFormat="1" applyBorder="1" applyAlignment="1">
      <alignment horizontal="right" wrapText="1"/>
    </xf>
    <xf numFmtId="167" fontId="19" fillId="0" borderId="39" xfId="43" applyNumberFormat="1" applyBorder="1" applyAlignment="1">
      <alignment horizontal="right" wrapText="1"/>
    </xf>
    <xf numFmtId="167" fontId="19" fillId="0" borderId="36" xfId="43" applyNumberFormat="1" applyBorder="1"/>
    <xf numFmtId="0" fontId="1" fillId="0" borderId="0" xfId="0" applyFont="1" applyAlignment="1">
      <alignment horizontal="center" wrapText="1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68" fontId="0" fillId="0" borderId="0" xfId="0" applyNumberFormat="1"/>
    <xf numFmtId="168" fontId="0" fillId="0" borderId="1" xfId="0" applyNumberFormat="1" applyBorder="1"/>
    <xf numFmtId="167" fontId="0" fillId="0" borderId="1" xfId="0" applyNumberFormat="1" applyBorder="1"/>
    <xf numFmtId="167" fontId="0" fillId="0" borderId="0" xfId="0" applyNumberFormat="1" applyBorder="1"/>
    <xf numFmtId="0" fontId="0" fillId="0" borderId="0" xfId="0" applyAlignment="1">
      <alignment horizontal="left"/>
    </xf>
    <xf numFmtId="0" fontId="0" fillId="0" borderId="28" xfId="0" applyBorder="1" applyAlignment="1">
      <alignment horizontal="center" textRotation="90"/>
    </xf>
    <xf numFmtId="0" fontId="0" fillId="0" borderId="29" xfId="0" applyBorder="1" applyAlignment="1">
      <alignment horizontal="center" textRotation="90"/>
    </xf>
    <xf numFmtId="0" fontId="0" fillId="0" borderId="30" xfId="0" applyBorder="1" applyAlignment="1">
      <alignment horizontal="center" textRotation="90"/>
    </xf>
    <xf numFmtId="0" fontId="19" fillId="0" borderId="2" xfId="43" applyBorder="1" applyAlignment="1">
      <alignment horizontal="center"/>
    </xf>
    <xf numFmtId="169" fontId="0" fillId="0" borderId="41" xfId="0" applyNumberFormat="1" applyBorder="1"/>
    <xf numFmtId="169" fontId="0" fillId="0" borderId="1" xfId="0" applyNumberFormat="1" applyBorder="1"/>
    <xf numFmtId="169" fontId="0" fillId="0" borderId="35" xfId="0" applyNumberFormat="1" applyBorder="1"/>
    <xf numFmtId="169" fontId="0" fillId="0" borderId="42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170" fontId="19" fillId="0" borderId="40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left" indent="5"/>
    </xf>
    <xf numFmtId="2" fontId="0" fillId="0" borderId="0" xfId="0" applyNumberFormat="1"/>
    <xf numFmtId="0" fontId="1" fillId="0" borderId="1" xfId="0" applyFont="1" applyBorder="1" applyAlignment="1">
      <alignment horizontal="center" wrapText="1"/>
    </xf>
    <xf numFmtId="49" fontId="0" fillId="0" borderId="0" xfId="0" applyNumberFormat="1" applyAlignment="1">
      <alignment horizontal="center"/>
    </xf>
    <xf numFmtId="0" fontId="19" fillId="0" borderId="44" xfId="43" applyBorder="1"/>
    <xf numFmtId="0" fontId="19" fillId="0" borderId="43" xfId="43" applyBorder="1"/>
    <xf numFmtId="0" fontId="19" fillId="0" borderId="45" xfId="43" applyBorder="1"/>
    <xf numFmtId="167" fontId="19" fillId="0" borderId="40" xfId="43" applyNumberFormat="1" applyBorder="1" applyAlignment="1">
      <alignment horizontal="right" wrapText="1"/>
    </xf>
    <xf numFmtId="167" fontId="19" fillId="0" borderId="41" xfId="43" applyNumberFormat="1" applyBorder="1" applyAlignment="1">
      <alignment horizontal="right" wrapText="1"/>
    </xf>
    <xf numFmtId="167" fontId="19" fillId="0" borderId="42" xfId="43" applyNumberFormat="1" applyBorder="1" applyAlignment="1">
      <alignment horizontal="right" wrapText="1"/>
    </xf>
    <xf numFmtId="0" fontId="0" fillId="0" borderId="48" xfId="0" applyBorder="1"/>
    <xf numFmtId="0" fontId="0" fillId="0" borderId="46" xfId="0" applyBorder="1"/>
    <xf numFmtId="0" fontId="0" fillId="0" borderId="47" xfId="0" applyBorder="1"/>
    <xf numFmtId="170" fontId="19" fillId="0" borderId="33" xfId="43" applyNumberFormat="1" applyBorder="1" applyAlignment="1">
      <alignment wrapText="1"/>
    </xf>
    <xf numFmtId="170" fontId="19" fillId="0" borderId="34" xfId="43" applyNumberFormat="1" applyBorder="1" applyAlignment="1">
      <alignment wrapText="1"/>
    </xf>
    <xf numFmtId="166" fontId="0" fillId="0" borderId="0" xfId="0" applyNumberFormat="1" applyAlignment="1">
      <alignment horizontal="right"/>
    </xf>
    <xf numFmtId="0" fontId="1" fillId="0" borderId="12" xfId="0" applyFont="1" applyBorder="1" applyAlignment="1">
      <alignment horizontal="center" wrapText="1"/>
    </xf>
    <xf numFmtId="0" fontId="1" fillId="0" borderId="43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2B046967-34D3-435D-8965-4319AA5CC953}"/>
    <cellStyle name="Normal 4" xfId="1" xr:uid="{15BCA074-FA86-44A6-99C5-A19D6263C43D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</a:t>
            </a:r>
            <a:r>
              <a:rPr lang="en-US" sz="2000" baseline="0"/>
              <a:t> EUI by Building Type and Year - Office</a:t>
            </a:r>
            <a:endParaRPr lang="en-US" sz="2000"/>
          </a:p>
        </c:rich>
      </c:tx>
      <c:layout>
        <c:manualLayout>
          <c:xMode val="edge"/>
          <c:yMode val="edge"/>
          <c:x val="0.28063244372829538"/>
          <c:y val="5.995003639136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Office!$AA$22:$AA$24</c:f>
              <c:numCache>
                <c:formatCode>#,##0.0</c:formatCode>
                <c:ptCount val="3"/>
                <c:pt idx="0">
                  <c:v>73.973717063615311</c:v>
                </c:pt>
                <c:pt idx="1">
                  <c:v>52.479267442616404</c:v>
                </c:pt>
                <c:pt idx="2">
                  <c:v>40.286012002598433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1-45F8-8E7E-FE9C1BAE258E}"/>
            </c:ext>
          </c:extLst>
        </c:ser>
        <c:ser>
          <c:idx val="1"/>
          <c:order val="1"/>
          <c:tx>
            <c:strRef>
              <c:f>Office!$AB$21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0089142-2048-4E30-BE15-9EE671A240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E8B272B-D339-4F94-B7B7-527593556A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2DB2A97-B63D-45DE-BABE-4B658BE775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Office!$AB$22:$AB$24</c:f>
              <c:numCache>
                <c:formatCode>#,##0.0</c:formatCode>
                <c:ptCount val="3"/>
                <c:pt idx="0">
                  <c:v>66.187844041699094</c:v>
                </c:pt>
                <c:pt idx="1">
                  <c:v>41.327933799400498</c:v>
                </c:pt>
                <c:pt idx="2">
                  <c:v>34.001884656710281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(Office!$X$5,Office!$X$21,Office!$X$37)</c15:f>
                <c15:dlblRangeCache>
                  <c:ptCount val="3"/>
                  <c:pt idx="0">
                    <c:v>-10.5%</c:v>
                  </c:pt>
                  <c:pt idx="1">
                    <c:v>-21.2%</c:v>
                  </c:pt>
                  <c:pt idx="2">
                    <c:v>-15.6%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81-45F8-8E7E-FE9C1BAE258E}"/>
            </c:ext>
          </c:extLst>
        </c:ser>
        <c:ser>
          <c:idx val="2"/>
          <c:order val="2"/>
          <c:tx>
            <c:strRef>
              <c:f>Office!$AC$21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28F9798-A175-4B12-8DFB-3FD05F74DD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8D52ED1-D994-472F-892C-822EED97A8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7A202CE-DE85-4623-9925-09C5A82E73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Office!$AC$22:$AC$24</c:f>
              <c:numCache>
                <c:formatCode>#,##0.0</c:formatCode>
                <c:ptCount val="3"/>
                <c:pt idx="0">
                  <c:v>55.782777112887125</c:v>
                </c:pt>
                <c:pt idx="1">
                  <c:v>31.461545099041665</c:v>
                </c:pt>
                <c:pt idx="2">
                  <c:v>27.592658991779796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(Office!$X$6,Office!$X$22,Office!$X$38)</c15:f>
                <c15:dlblRangeCache>
                  <c:ptCount val="3"/>
                  <c:pt idx="0">
                    <c:v>-15.7%</c:v>
                  </c:pt>
                  <c:pt idx="1">
                    <c:v>-23.9%</c:v>
                  </c:pt>
                  <c:pt idx="2">
                    <c:v>-18.8%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3081-45F8-8E7E-FE9C1BAE258E}"/>
            </c:ext>
          </c:extLst>
        </c:ser>
        <c:ser>
          <c:idx val="3"/>
          <c:order val="3"/>
          <c:tx>
            <c:strRef>
              <c:f>Office!$AD$21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B2CF7E6-069B-47CA-A0AB-6BB1E289CB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01FE5E3-7625-4DC2-A1A4-E2BE5A2611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BD67744-AC0F-4CF2-9A69-5902C2CB2A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Office!$AD$22:$AD$24</c:f>
              <c:numCache>
                <c:formatCode>#,##0.0</c:formatCode>
                <c:ptCount val="3"/>
                <c:pt idx="0">
                  <c:v>51.377656660934541</c:v>
                </c:pt>
                <c:pt idx="1">
                  <c:v>28.491685666762404</c:v>
                </c:pt>
                <c:pt idx="2">
                  <c:v>27.366607589807437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(Office!$X$7,Office!$X$23,Office!$X$39)</c15:f>
                <c15:dlblRangeCache>
                  <c:ptCount val="3"/>
                  <c:pt idx="0">
                    <c:v>-7.9%</c:v>
                  </c:pt>
                  <c:pt idx="1">
                    <c:v>-9.4%</c:v>
                  </c:pt>
                  <c:pt idx="2">
                    <c:v>-0.8%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3081-45F8-8E7E-FE9C1BAE258E}"/>
            </c:ext>
          </c:extLst>
        </c:ser>
        <c:ser>
          <c:idx val="4"/>
          <c:order val="4"/>
          <c:tx>
            <c:strRef>
              <c:f>Office!$AE$21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0D8C605-BD12-4924-9753-3F3BC7E70B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DEF4DDE-3AC2-4CBD-873C-190DB7AC29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F6F8B1E-080A-43B8-AE30-D4ABB2C126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Office!$AE$22:$AE$24</c:f>
              <c:numCache>
                <c:formatCode>#,##0.0</c:formatCode>
                <c:ptCount val="3"/>
                <c:pt idx="0">
                  <c:v>50.088072108725278</c:v>
                </c:pt>
                <c:pt idx="1">
                  <c:v>27.262959365701818</c:v>
                </c:pt>
                <c:pt idx="2">
                  <c:v>27.078841366035352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(Office!$X$8,Office!$X$24,Office!$X$40)</c15:f>
                <c15:dlblRangeCache>
                  <c:ptCount val="3"/>
                  <c:pt idx="0">
                    <c:v>-2.5%</c:v>
                  </c:pt>
                  <c:pt idx="1">
                    <c:v>-4.3%</c:v>
                  </c:pt>
                  <c:pt idx="2">
                    <c:v>-1.1%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081-45F8-8E7E-FE9C1BAE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55472"/>
        <c:axId val="608449240"/>
      </c:barChart>
      <c:catAx>
        <c:axId val="6084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9240"/>
        <c:crosses val="autoZero"/>
        <c:auto val="1"/>
        <c:lblAlgn val="ctr"/>
        <c:lblOffset val="100"/>
        <c:noMultiLvlLbl val="0"/>
      </c:catAx>
      <c:valAx>
        <c:axId val="6084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944029469394"/>
          <c:y val="0.17887786609340281"/>
          <c:w val="6.988855473430361E-2"/>
          <c:h val="0.224814209959398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Large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Office!$B$4:$T$4</c:f>
              <c:numCache>
                <c:formatCode>#,##0.0</c:formatCode>
                <c:ptCount val="19"/>
                <c:pt idx="0">
                  <c:v>132.64516124477998</c:v>
                </c:pt>
                <c:pt idx="1">
                  <c:v>114.45378603242966</c:v>
                </c:pt>
                <c:pt idx="2">
                  <c:v>97.280621411392389</c:v>
                </c:pt>
                <c:pt idx="3">
                  <c:v>99.792858083246941</c:v>
                </c:pt>
                <c:pt idx="4">
                  <c:v>91.481434582092803</c:v>
                </c:pt>
                <c:pt idx="5">
                  <c:v>71.75159467280632</c:v>
                </c:pt>
                <c:pt idx="6">
                  <c:v>73.685334066779475</c:v>
                </c:pt>
                <c:pt idx="7">
                  <c:v>70.443371629862796</c:v>
                </c:pt>
                <c:pt idx="8">
                  <c:v>52.757877491937833</c:v>
                </c:pt>
                <c:pt idx="9">
                  <c:v>71.561164788917438</c:v>
                </c:pt>
                <c:pt idx="10">
                  <c:v>67.622843887671976</c:v>
                </c:pt>
                <c:pt idx="11">
                  <c:v>50.651341157798015</c:v>
                </c:pt>
                <c:pt idx="12">
                  <c:v>65.851172013230865</c:v>
                </c:pt>
                <c:pt idx="13">
                  <c:v>68.186996079070241</c:v>
                </c:pt>
                <c:pt idx="14">
                  <c:v>47.880490164168748</c:v>
                </c:pt>
                <c:pt idx="15">
                  <c:v>74.167118033742128</c:v>
                </c:pt>
                <c:pt idx="16">
                  <c:v>67.628624736609353</c:v>
                </c:pt>
                <c:pt idx="17">
                  <c:v>81.372350641077361</c:v>
                </c:pt>
                <c:pt idx="18">
                  <c:v>89.436369833149811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E5F-A13F-CAC147DE45E0}"/>
            </c:ext>
          </c:extLst>
        </c:ser>
        <c:ser>
          <c:idx val="1"/>
          <c:order val="1"/>
          <c:tx>
            <c:strRef>
              <c:f>Office!$A$5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Office!$B$5:$T$5</c:f>
              <c:numCache>
                <c:formatCode>#,##0.0</c:formatCode>
                <c:ptCount val="19"/>
                <c:pt idx="0">
                  <c:v>120.65147363347343</c:v>
                </c:pt>
                <c:pt idx="1">
                  <c:v>106.36907111791224</c:v>
                </c:pt>
                <c:pt idx="2">
                  <c:v>92.376648679934704</c:v>
                </c:pt>
                <c:pt idx="3">
                  <c:v>93.683630939537053</c:v>
                </c:pt>
                <c:pt idx="4">
                  <c:v>82.988762936744607</c:v>
                </c:pt>
                <c:pt idx="5">
                  <c:v>67.109426580002079</c:v>
                </c:pt>
                <c:pt idx="6">
                  <c:v>64.140250845404054</c:v>
                </c:pt>
                <c:pt idx="7">
                  <c:v>66.235132598761098</c:v>
                </c:pt>
                <c:pt idx="8">
                  <c:v>49.989459722535969</c:v>
                </c:pt>
                <c:pt idx="9">
                  <c:v>60.892423554316593</c:v>
                </c:pt>
                <c:pt idx="10">
                  <c:v>65.310111109675532</c:v>
                </c:pt>
                <c:pt idx="11">
                  <c:v>45.550138224707212</c:v>
                </c:pt>
                <c:pt idx="12">
                  <c:v>58.440921240467887</c:v>
                </c:pt>
                <c:pt idx="13">
                  <c:v>65.091060287276107</c:v>
                </c:pt>
                <c:pt idx="14">
                  <c:v>42.613120145897362</c:v>
                </c:pt>
                <c:pt idx="15">
                  <c:v>65.800464389856572</c:v>
                </c:pt>
                <c:pt idx="16">
                  <c:v>62.346383453792924</c:v>
                </c:pt>
                <c:pt idx="17">
                  <c:v>70.685048603184811</c:v>
                </c:pt>
                <c:pt idx="18">
                  <c:v>75.949716443609759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4E5F-A13F-CAC147DE45E0}"/>
            </c:ext>
          </c:extLst>
        </c:ser>
        <c:ser>
          <c:idx val="2"/>
          <c:order val="2"/>
          <c:tx>
            <c:strRef>
              <c:f>Office!$A$6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Office!$B$6:$T$6</c:f>
              <c:numCache>
                <c:formatCode>#,##0.0</c:formatCode>
                <c:ptCount val="19"/>
                <c:pt idx="0">
                  <c:v>89.20085856641407</c:v>
                </c:pt>
                <c:pt idx="1">
                  <c:v>90.886212791828626</c:v>
                </c:pt>
                <c:pt idx="2">
                  <c:v>75.657174215912022</c:v>
                </c:pt>
                <c:pt idx="3">
                  <c:v>82.663660003030387</c:v>
                </c:pt>
                <c:pt idx="4">
                  <c:v>66.341682620253209</c:v>
                </c:pt>
                <c:pt idx="5">
                  <c:v>61.523827419448672</c:v>
                </c:pt>
                <c:pt idx="6">
                  <c:v>55.377550070752271</c:v>
                </c:pt>
                <c:pt idx="7">
                  <c:v>61.890297085040061</c:v>
                </c:pt>
                <c:pt idx="8">
                  <c:v>47.306695145287321</c:v>
                </c:pt>
                <c:pt idx="9">
                  <c:v>50.228611786353156</c:v>
                </c:pt>
                <c:pt idx="10">
                  <c:v>61.736473712508413</c:v>
                </c:pt>
                <c:pt idx="11">
                  <c:v>42.668143212591772</c:v>
                </c:pt>
                <c:pt idx="12">
                  <c:v>45.820459366771708</c:v>
                </c:pt>
                <c:pt idx="13">
                  <c:v>60.910799428232728</c:v>
                </c:pt>
                <c:pt idx="14">
                  <c:v>40.589465838738711</c:v>
                </c:pt>
                <c:pt idx="15">
                  <c:v>58.779564243779248</c:v>
                </c:pt>
                <c:pt idx="16">
                  <c:v>57.130035522478344</c:v>
                </c:pt>
                <c:pt idx="17">
                  <c:v>58.014740449659428</c:v>
                </c:pt>
                <c:pt idx="18">
                  <c:v>49.008772438323859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4E5F-A13F-CAC147DE45E0}"/>
            </c:ext>
          </c:extLst>
        </c:ser>
        <c:ser>
          <c:idx val="3"/>
          <c:order val="3"/>
          <c:tx>
            <c:strRef>
              <c:f>Office!$A$7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Office!$B$7:$T$7</c:f>
              <c:numCache>
                <c:formatCode>#,##0.0</c:formatCode>
                <c:ptCount val="19"/>
                <c:pt idx="0">
                  <c:v>81.877847998454442</c:v>
                </c:pt>
                <c:pt idx="1">
                  <c:v>79.406213456871953</c:v>
                </c:pt>
                <c:pt idx="2">
                  <c:v>69.02255710826509</c:v>
                </c:pt>
                <c:pt idx="3">
                  <c:v>72.08528112021628</c:v>
                </c:pt>
                <c:pt idx="4">
                  <c:v>61.841312509946214</c:v>
                </c:pt>
                <c:pt idx="5">
                  <c:v>56.647650725145205</c:v>
                </c:pt>
                <c:pt idx="6">
                  <c:v>51.304637824703697</c:v>
                </c:pt>
                <c:pt idx="7">
                  <c:v>57.582625570224394</c:v>
                </c:pt>
                <c:pt idx="8">
                  <c:v>43.762874093078466</c:v>
                </c:pt>
                <c:pt idx="9">
                  <c:v>46.503219914043505</c:v>
                </c:pt>
                <c:pt idx="10">
                  <c:v>57.622658921002525</c:v>
                </c:pt>
                <c:pt idx="11">
                  <c:v>37.781977860706455</c:v>
                </c:pt>
                <c:pt idx="12">
                  <c:v>42.594356391740789</c:v>
                </c:pt>
                <c:pt idx="13">
                  <c:v>56.681647010073554</c:v>
                </c:pt>
                <c:pt idx="14">
                  <c:v>35.19997036564628</c:v>
                </c:pt>
                <c:pt idx="15">
                  <c:v>46.107998730184107</c:v>
                </c:pt>
                <c:pt idx="16">
                  <c:v>51.491156950361635</c:v>
                </c:pt>
                <c:pt idx="17">
                  <c:v>44.393449882182615</c:v>
                </c:pt>
                <c:pt idx="18">
                  <c:v>46.03249336642503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9-4E5F-A13F-CAC147DE45E0}"/>
            </c:ext>
          </c:extLst>
        </c:ser>
        <c:ser>
          <c:idx val="4"/>
          <c:order val="4"/>
          <c:tx>
            <c:strRef>
              <c:f>Office!$A$8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Office!$B$8:$T$8</c:f>
              <c:numCache>
                <c:formatCode>#,##0.0</c:formatCode>
                <c:ptCount val="19"/>
                <c:pt idx="0">
                  <c:v>78.863928232643943</c:v>
                </c:pt>
                <c:pt idx="1">
                  <c:v>79.029596628236789</c:v>
                </c:pt>
                <c:pt idx="2">
                  <c:v>67.611457024857557</c:v>
                </c:pt>
                <c:pt idx="3">
                  <c:v>71.633165163105247</c:v>
                </c:pt>
                <c:pt idx="4">
                  <c:v>60.222893688732043</c:v>
                </c:pt>
                <c:pt idx="5">
                  <c:v>56.250369008300993</c:v>
                </c:pt>
                <c:pt idx="6">
                  <c:v>50.092389781917369</c:v>
                </c:pt>
                <c:pt idx="7">
                  <c:v>57.217494513484745</c:v>
                </c:pt>
                <c:pt idx="8">
                  <c:v>43.374532764844382</c:v>
                </c:pt>
                <c:pt idx="9">
                  <c:v>44.786317588805801</c:v>
                </c:pt>
                <c:pt idx="10">
                  <c:v>56.840677775586251</c:v>
                </c:pt>
                <c:pt idx="11">
                  <c:v>36.8957595656533</c:v>
                </c:pt>
                <c:pt idx="12">
                  <c:v>41.305859427671123</c:v>
                </c:pt>
                <c:pt idx="13">
                  <c:v>55.894899085683953</c:v>
                </c:pt>
                <c:pt idx="14">
                  <c:v>34.564606449327748</c:v>
                </c:pt>
                <c:pt idx="15">
                  <c:v>44.199426992376942</c:v>
                </c:pt>
                <c:pt idx="16">
                  <c:v>50.697686288077897</c:v>
                </c:pt>
                <c:pt idx="17">
                  <c:v>41.895333142254863</c:v>
                </c:pt>
                <c:pt idx="18">
                  <c:v>42.109949537682695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9-4E5F-A13F-CAC147D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Medium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Office!$B$20:$T$20</c:f>
              <c:numCache>
                <c:formatCode>#,##0.0</c:formatCode>
                <c:ptCount val="19"/>
                <c:pt idx="0">
                  <c:v>99.800137572590074</c:v>
                </c:pt>
                <c:pt idx="1">
                  <c:v>88.569620518336009</c:v>
                </c:pt>
                <c:pt idx="2">
                  <c:v>65.911000060139273</c:v>
                </c:pt>
                <c:pt idx="3">
                  <c:v>74.101510816954601</c:v>
                </c:pt>
                <c:pt idx="4">
                  <c:v>60.919808610029591</c:v>
                </c:pt>
                <c:pt idx="5">
                  <c:v>47.68954981539931</c:v>
                </c:pt>
                <c:pt idx="6">
                  <c:v>49.621551285093183</c:v>
                </c:pt>
                <c:pt idx="7">
                  <c:v>38.963278570076419</c:v>
                </c:pt>
                <c:pt idx="8">
                  <c:v>25.31810259795191</c:v>
                </c:pt>
                <c:pt idx="9">
                  <c:v>54.776949490650516</c:v>
                </c:pt>
                <c:pt idx="10">
                  <c:v>37.171085644075752</c:v>
                </c:pt>
                <c:pt idx="11">
                  <c:v>32.947891915228247</c:v>
                </c:pt>
                <c:pt idx="12">
                  <c:v>54.971223561196709</c:v>
                </c:pt>
                <c:pt idx="13">
                  <c:v>40.277374109484889</c:v>
                </c:pt>
                <c:pt idx="14">
                  <c:v>33.875065495732542</c:v>
                </c:pt>
                <c:pt idx="15">
                  <c:v>71.597296821173501</c:v>
                </c:pt>
                <c:pt idx="16">
                  <c:v>51.922849521588574</c:v>
                </c:pt>
                <c:pt idx="17">
                  <c:v>76.445782256576678</c:v>
                </c:pt>
                <c:pt idx="18">
                  <c:v>96.767307261370817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9FF-B50A-6C96F7B479EB}"/>
            </c:ext>
          </c:extLst>
        </c:ser>
        <c:ser>
          <c:idx val="1"/>
          <c:order val="1"/>
          <c:tx>
            <c:strRef>
              <c:f>Office!$A$21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Office!$B$21:$T$21</c:f>
              <c:numCache>
                <c:formatCode>#,##0.0</c:formatCode>
                <c:ptCount val="19"/>
                <c:pt idx="0">
                  <c:v>87.594562668031458</c:v>
                </c:pt>
                <c:pt idx="1">
                  <c:v>79.823206070081696</c:v>
                </c:pt>
                <c:pt idx="2">
                  <c:v>59.935272385138447</c:v>
                </c:pt>
                <c:pt idx="3">
                  <c:v>66.61364314349558</c:v>
                </c:pt>
                <c:pt idx="4">
                  <c:v>53.755486328544919</c:v>
                </c:pt>
                <c:pt idx="5">
                  <c:v>42.518435030004348</c:v>
                </c:pt>
                <c:pt idx="6">
                  <c:v>37.465948123199169</c:v>
                </c:pt>
                <c:pt idx="7">
                  <c:v>32.859345314175094</c:v>
                </c:pt>
                <c:pt idx="8">
                  <c:v>20.863992589036968</c:v>
                </c:pt>
                <c:pt idx="9">
                  <c:v>38.611279496671443</c:v>
                </c:pt>
                <c:pt idx="10">
                  <c:v>29.089696819866884</c:v>
                </c:pt>
                <c:pt idx="11">
                  <c:v>23.170916274164938</c:v>
                </c:pt>
                <c:pt idx="12">
                  <c:v>41.568387617853546</c:v>
                </c:pt>
                <c:pt idx="13">
                  <c:v>31.932718566372717</c:v>
                </c:pt>
                <c:pt idx="14">
                  <c:v>21.722265956059097</c:v>
                </c:pt>
                <c:pt idx="15">
                  <c:v>55.430133553277663</c:v>
                </c:pt>
                <c:pt idx="16">
                  <c:v>39.296910321283299</c:v>
                </c:pt>
                <c:pt idx="17">
                  <c:v>58.701980833012811</c:v>
                </c:pt>
                <c:pt idx="18">
                  <c:v>74.583370285283351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6-49FF-B50A-6C96F7B479EB}"/>
            </c:ext>
          </c:extLst>
        </c:ser>
        <c:ser>
          <c:idx val="2"/>
          <c:order val="2"/>
          <c:tx>
            <c:strRef>
              <c:f>Office!$A$22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Office!$B$22:$T$22</c:f>
              <c:numCache>
                <c:formatCode>#,##0.0</c:formatCode>
                <c:ptCount val="19"/>
                <c:pt idx="0">
                  <c:v>69.479308783268735</c:v>
                </c:pt>
                <c:pt idx="1">
                  <c:v>63.771325881524291</c:v>
                </c:pt>
                <c:pt idx="2">
                  <c:v>47.105593288220703</c:v>
                </c:pt>
                <c:pt idx="3">
                  <c:v>52.174985172758696</c:v>
                </c:pt>
                <c:pt idx="4">
                  <c:v>39.144677505306205</c:v>
                </c:pt>
                <c:pt idx="5">
                  <c:v>33.25113203394551</c:v>
                </c:pt>
                <c:pt idx="6">
                  <c:v>30.466289646084956</c:v>
                </c:pt>
                <c:pt idx="7">
                  <c:v>26.204265669949663</c:v>
                </c:pt>
                <c:pt idx="8">
                  <c:v>17.184424443095168</c:v>
                </c:pt>
                <c:pt idx="9">
                  <c:v>30.133162310046551</c:v>
                </c:pt>
                <c:pt idx="10">
                  <c:v>23.356311294524087</c:v>
                </c:pt>
                <c:pt idx="11">
                  <c:v>20.476575582169612</c:v>
                </c:pt>
                <c:pt idx="12">
                  <c:v>28.822169966688563</c:v>
                </c:pt>
                <c:pt idx="13">
                  <c:v>25.827350007183654</c:v>
                </c:pt>
                <c:pt idx="14">
                  <c:v>23.239008963854261</c:v>
                </c:pt>
                <c:pt idx="15">
                  <c:v>41.779211772769443</c:v>
                </c:pt>
                <c:pt idx="16">
                  <c:v>31.363659430417201</c:v>
                </c:pt>
                <c:pt idx="17">
                  <c:v>38.221742673570489</c:v>
                </c:pt>
                <c:pt idx="18">
                  <c:v>46.766586528568247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6-49FF-B50A-6C96F7B479EB}"/>
            </c:ext>
          </c:extLst>
        </c:ser>
        <c:ser>
          <c:idx val="3"/>
          <c:order val="3"/>
          <c:tx>
            <c:strRef>
              <c:f>Office!$A$23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Office!$B$23:$T$23</c:f>
              <c:numCache>
                <c:formatCode>#,##0.0</c:formatCode>
                <c:ptCount val="19"/>
                <c:pt idx="0">
                  <c:v>59.814929424279967</c:v>
                </c:pt>
                <c:pt idx="1">
                  <c:v>55.658899264399764</c:v>
                </c:pt>
                <c:pt idx="2">
                  <c:v>43.410784522514398</c:v>
                </c:pt>
                <c:pt idx="3">
                  <c:v>46.554310810310163</c:v>
                </c:pt>
                <c:pt idx="4">
                  <c:v>36.935280920019238</c:v>
                </c:pt>
                <c:pt idx="5">
                  <c:v>31.679270622761845</c:v>
                </c:pt>
                <c:pt idx="6">
                  <c:v>26.758811470099428</c:v>
                </c:pt>
                <c:pt idx="7">
                  <c:v>24.378885619266054</c:v>
                </c:pt>
                <c:pt idx="8">
                  <c:v>16.193676877390836</c:v>
                </c:pt>
                <c:pt idx="9">
                  <c:v>25.754481103229146</c:v>
                </c:pt>
                <c:pt idx="10">
                  <c:v>21.369659958446498</c:v>
                </c:pt>
                <c:pt idx="11">
                  <c:v>14.961086805224429</c:v>
                </c:pt>
                <c:pt idx="12">
                  <c:v>27.65081207839695</c:v>
                </c:pt>
                <c:pt idx="13">
                  <c:v>22.455213539221752</c:v>
                </c:pt>
                <c:pt idx="14">
                  <c:v>13.126326823979756</c:v>
                </c:pt>
                <c:pt idx="15">
                  <c:v>36.92085595407481</c:v>
                </c:pt>
                <c:pt idx="16">
                  <c:v>26.234472962908544</c:v>
                </c:pt>
                <c:pt idx="17">
                  <c:v>32.455953864214749</c:v>
                </c:pt>
                <c:pt idx="18">
                  <c:v>40.024890634540569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6-49FF-B50A-6C96F7B479EB}"/>
            </c:ext>
          </c:extLst>
        </c:ser>
        <c:ser>
          <c:idx val="4"/>
          <c:order val="4"/>
          <c:tx>
            <c:strRef>
              <c:f>Office!$A$24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Office!$B$24:$T$24</c:f>
              <c:numCache>
                <c:formatCode>#,##0.0</c:formatCode>
                <c:ptCount val="19"/>
                <c:pt idx="0">
                  <c:v>57.92302613264426</c:v>
                </c:pt>
                <c:pt idx="1">
                  <c:v>55.301788524735976</c:v>
                </c:pt>
                <c:pt idx="2">
                  <c:v>42.454197917364866</c:v>
                </c:pt>
                <c:pt idx="3">
                  <c:v>46.008941336560945</c:v>
                </c:pt>
                <c:pt idx="4">
                  <c:v>36.029562481407659</c:v>
                </c:pt>
                <c:pt idx="5">
                  <c:v>31.049640309494283</c:v>
                </c:pt>
                <c:pt idx="6">
                  <c:v>25.737107588491568</c:v>
                </c:pt>
                <c:pt idx="7">
                  <c:v>23.757587170004175</c:v>
                </c:pt>
                <c:pt idx="8">
                  <c:v>15.745276712917917</c:v>
                </c:pt>
                <c:pt idx="9">
                  <c:v>24.367044057847764</c:v>
                </c:pt>
                <c:pt idx="10">
                  <c:v>19.979228942163243</c:v>
                </c:pt>
                <c:pt idx="11">
                  <c:v>12.977479457390231</c:v>
                </c:pt>
                <c:pt idx="12">
                  <c:v>26.046840947879669</c:v>
                </c:pt>
                <c:pt idx="13">
                  <c:v>21.030796534709125</c:v>
                </c:pt>
                <c:pt idx="14">
                  <c:v>11.331601571232802</c:v>
                </c:pt>
                <c:pt idx="15">
                  <c:v>34.796317411829072</c:v>
                </c:pt>
                <c:pt idx="16">
                  <c:v>24.090004719316383</c:v>
                </c:pt>
                <c:pt idx="17">
                  <c:v>28.404903211321265</c:v>
                </c:pt>
                <c:pt idx="18">
                  <c:v>33.697253493174159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6-49FF-B50A-6C96F7B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Small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Office!$A$36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Office!$B$36:$T$36</c:f>
              <c:numCache>
                <c:formatCode>#,##0.0</c:formatCode>
                <c:ptCount val="19"/>
                <c:pt idx="0">
                  <c:v>74.174873218461485</c:v>
                </c:pt>
                <c:pt idx="1">
                  <c:v>74.393098794273371</c:v>
                </c:pt>
                <c:pt idx="2">
                  <c:v>56.220363968538216</c:v>
                </c:pt>
                <c:pt idx="3">
                  <c:v>61.550523657743639</c:v>
                </c:pt>
                <c:pt idx="4">
                  <c:v>49.640862857809729</c:v>
                </c:pt>
                <c:pt idx="5">
                  <c:v>48.72618279434279</c:v>
                </c:pt>
                <c:pt idx="6">
                  <c:v>36.349202638704163</c:v>
                </c:pt>
                <c:pt idx="7">
                  <c:v>38.175561905572799</c:v>
                </c:pt>
                <c:pt idx="8">
                  <c:v>26.307093164123362</c:v>
                </c:pt>
                <c:pt idx="9">
                  <c:v>35.441254699884169</c:v>
                </c:pt>
                <c:pt idx="10">
                  <c:v>34.475721944611365</c:v>
                </c:pt>
                <c:pt idx="11">
                  <c:v>23.755829809153425</c:v>
                </c:pt>
                <c:pt idx="12">
                  <c:v>39.812775687766887</c:v>
                </c:pt>
                <c:pt idx="13">
                  <c:v>36.501984658902749</c:v>
                </c:pt>
                <c:pt idx="14">
                  <c:v>22.154982936739604</c:v>
                </c:pt>
                <c:pt idx="15">
                  <c:v>54.002947157152057</c:v>
                </c:pt>
                <c:pt idx="16">
                  <c:v>41.05312141970289</c:v>
                </c:pt>
                <c:pt idx="17">
                  <c:v>57.14289588055702</c:v>
                </c:pt>
                <c:pt idx="18">
                  <c:v>64.740591223133677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095-BE6B-61ACE5488DA9}"/>
            </c:ext>
          </c:extLst>
        </c:ser>
        <c:ser>
          <c:idx val="1"/>
          <c:order val="1"/>
          <c:tx>
            <c:strRef>
              <c:f>Office!$A$37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Office!$B$37:$T$37</c:f>
              <c:numCache>
                <c:formatCode>#,##0.0</c:formatCode>
                <c:ptCount val="19"/>
                <c:pt idx="0">
                  <c:v>60.748544666634935</c:v>
                </c:pt>
                <c:pt idx="1">
                  <c:v>62.036075563925081</c:v>
                </c:pt>
                <c:pt idx="2">
                  <c:v>47.011244669276451</c:v>
                </c:pt>
                <c:pt idx="3">
                  <c:v>51.855852452300418</c:v>
                </c:pt>
                <c:pt idx="4">
                  <c:v>41.435581207282659</c:v>
                </c:pt>
                <c:pt idx="5">
                  <c:v>41.577427831560385</c:v>
                </c:pt>
                <c:pt idx="6">
                  <c:v>31.128998114311639</c:v>
                </c:pt>
                <c:pt idx="7">
                  <c:v>33.139860318279709</c:v>
                </c:pt>
                <c:pt idx="8">
                  <c:v>23.415604284615817</c:v>
                </c:pt>
                <c:pt idx="9">
                  <c:v>30.401892476748003</c:v>
                </c:pt>
                <c:pt idx="10">
                  <c:v>30.362572941163016</c:v>
                </c:pt>
                <c:pt idx="11">
                  <c:v>20.749589901215526</c:v>
                </c:pt>
                <c:pt idx="12">
                  <c:v>32.949257469876592</c:v>
                </c:pt>
                <c:pt idx="13">
                  <c:v>30.509353241231118</c:v>
                </c:pt>
                <c:pt idx="14">
                  <c:v>19.268584494369129</c:v>
                </c:pt>
                <c:pt idx="15">
                  <c:v>43.194648512768744</c:v>
                </c:pt>
                <c:pt idx="16">
                  <c:v>33.364823186694998</c:v>
                </c:pt>
                <c:pt idx="17">
                  <c:v>45.704211626866581</c:v>
                </c:pt>
                <c:pt idx="18">
                  <c:v>55.437515029682373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095-BE6B-61ACE5488DA9}"/>
            </c:ext>
          </c:extLst>
        </c:ser>
        <c:ser>
          <c:idx val="2"/>
          <c:order val="2"/>
          <c:tx>
            <c:strRef>
              <c:f>Office!$A$38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Office!$B$38:$T$38</c:f>
              <c:numCache>
                <c:formatCode>#,##0.0</c:formatCode>
                <c:ptCount val="19"/>
                <c:pt idx="0">
                  <c:v>48.773416193957452</c:v>
                </c:pt>
                <c:pt idx="1">
                  <c:v>49.01346432735054</c:v>
                </c:pt>
                <c:pt idx="2">
                  <c:v>38.091274257965431</c:v>
                </c:pt>
                <c:pt idx="3">
                  <c:v>40.622690937383354</c:v>
                </c:pt>
                <c:pt idx="4">
                  <c:v>33.563093559868712</c:v>
                </c:pt>
                <c:pt idx="5">
                  <c:v>32.657457420249365</c:v>
                </c:pt>
                <c:pt idx="6">
                  <c:v>24.936811224953864</c:v>
                </c:pt>
                <c:pt idx="7">
                  <c:v>26.058440383183871</c:v>
                </c:pt>
                <c:pt idx="8">
                  <c:v>18.82741155317083</c:v>
                </c:pt>
                <c:pt idx="9">
                  <c:v>24.463412629771405</c:v>
                </c:pt>
                <c:pt idx="10">
                  <c:v>24.675746735191154</c:v>
                </c:pt>
                <c:pt idx="11">
                  <c:v>17.364054717718439</c:v>
                </c:pt>
                <c:pt idx="12">
                  <c:v>27.761679977421839</c:v>
                </c:pt>
                <c:pt idx="13">
                  <c:v>25.407563826416347</c:v>
                </c:pt>
                <c:pt idx="14">
                  <c:v>16.48115586397801</c:v>
                </c:pt>
                <c:pt idx="15">
                  <c:v>34.579730514162947</c:v>
                </c:pt>
                <c:pt idx="16">
                  <c:v>26.691594294514434</c:v>
                </c:pt>
                <c:pt idx="17">
                  <c:v>36.135407724251515</c:v>
                </c:pt>
                <c:pt idx="18">
                  <c:v>44.652260303262715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095-BE6B-61ACE5488DA9}"/>
            </c:ext>
          </c:extLst>
        </c:ser>
        <c:ser>
          <c:idx val="3"/>
          <c:order val="3"/>
          <c:tx>
            <c:strRef>
              <c:f>Office!$A$39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Office!$B$39:$T$39</c:f>
              <c:numCache>
                <c:formatCode>#,##0.0</c:formatCode>
                <c:ptCount val="19"/>
                <c:pt idx="0">
                  <c:v>46.765740896488069</c:v>
                </c:pt>
                <c:pt idx="1">
                  <c:v>47.022155948067045</c:v>
                </c:pt>
                <c:pt idx="2">
                  <c:v>36.421848603004477</c:v>
                </c:pt>
                <c:pt idx="3">
                  <c:v>39.231502891582565</c:v>
                </c:pt>
                <c:pt idx="4">
                  <c:v>32.466510041413969</c:v>
                </c:pt>
                <c:pt idx="5">
                  <c:v>31.735454362444131</c:v>
                </c:pt>
                <c:pt idx="6">
                  <c:v>24.228420480472167</c:v>
                </c:pt>
                <c:pt idx="7">
                  <c:v>25.658164926950437</c:v>
                </c:pt>
                <c:pt idx="8">
                  <c:v>18.478250631871802</c:v>
                </c:pt>
                <c:pt idx="9">
                  <c:v>24.841975778161977</c:v>
                </c:pt>
                <c:pt idx="10">
                  <c:v>24.959147132879163</c:v>
                </c:pt>
                <c:pt idx="11">
                  <c:v>17.753126044293833</c:v>
                </c:pt>
                <c:pt idx="12">
                  <c:v>28.126696189214801</c:v>
                </c:pt>
                <c:pt idx="13">
                  <c:v>25.835959856533208</c:v>
                </c:pt>
                <c:pt idx="14">
                  <c:v>16.977472623516338</c:v>
                </c:pt>
                <c:pt idx="15">
                  <c:v>34.962577898479026</c:v>
                </c:pt>
                <c:pt idx="16">
                  <c:v>27.183297791564414</c:v>
                </c:pt>
                <c:pt idx="17">
                  <c:v>36.73750566241555</c:v>
                </c:pt>
                <c:pt idx="18">
                  <c:v>46.027737761351133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095-BE6B-61ACE5488DA9}"/>
            </c:ext>
          </c:extLst>
        </c:ser>
        <c:ser>
          <c:idx val="4"/>
          <c:order val="4"/>
          <c:tx>
            <c:strRef>
              <c:f>Office!$A$40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Office!$B$40:$T$40</c:f>
              <c:numCache>
                <c:formatCode>#,##0.0</c:formatCode>
                <c:ptCount val="19"/>
                <c:pt idx="0">
                  <c:v>46.394757417607856</c:v>
                </c:pt>
                <c:pt idx="1">
                  <c:v>46.651172469186818</c:v>
                </c:pt>
                <c:pt idx="2">
                  <c:v>36.07268768170546</c:v>
                </c:pt>
                <c:pt idx="3">
                  <c:v>38.865975052097639</c:v>
                </c:pt>
                <c:pt idx="4">
                  <c:v>32.139171677696126</c:v>
                </c:pt>
                <c:pt idx="5">
                  <c:v>31.391749080540404</c:v>
                </c:pt>
                <c:pt idx="6">
                  <c:v>24.010341330094001</c:v>
                </c:pt>
                <c:pt idx="7">
                  <c:v>25.36542775454739</c:v>
                </c:pt>
                <c:pt idx="8">
                  <c:v>18.172734825735159</c:v>
                </c:pt>
                <c:pt idx="9">
                  <c:v>24.427236934381057</c:v>
                </c:pt>
                <c:pt idx="10">
                  <c:v>24.008584224889322</c:v>
                </c:pt>
                <c:pt idx="11">
                  <c:v>17.093579379197752</c:v>
                </c:pt>
                <c:pt idx="12">
                  <c:v>28.005023544399762</c:v>
                </c:pt>
                <c:pt idx="13">
                  <c:v>25.568962552726475</c:v>
                </c:pt>
                <c:pt idx="14">
                  <c:v>16.652587316476399</c:v>
                </c:pt>
                <c:pt idx="15">
                  <c:v>34.994651959072982</c:v>
                </c:pt>
                <c:pt idx="16">
                  <c:v>27.158215976093775</c:v>
                </c:pt>
                <c:pt idx="17">
                  <c:v>36.792280833193026</c:v>
                </c:pt>
                <c:pt idx="18">
                  <c:v>46.17199954395921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095-BE6B-61ACE5488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Retail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Retail!$AA$22:$AA$23</c:f>
              <c:numCache>
                <c:formatCode>#,##0.0</c:formatCode>
                <c:ptCount val="2"/>
                <c:pt idx="0">
                  <c:v>115.50603506052721</c:v>
                </c:pt>
                <c:pt idx="1">
                  <c:v>101.69497076545909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27-8CC5-4957DBFCBED2}"/>
            </c:ext>
          </c:extLst>
        </c:ser>
        <c:ser>
          <c:idx val="1"/>
          <c:order val="1"/>
          <c:tx>
            <c:strRef>
              <c:f>Retail!$AB$21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BE20B4E-2963-42B4-9715-6CF554AD2B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EA93117-B824-4ADC-BF9D-E2097704A7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Retail!$AB$22:$AB$23</c:f>
              <c:numCache>
                <c:formatCode>#,##0.0</c:formatCode>
                <c:ptCount val="2"/>
                <c:pt idx="0">
                  <c:v>100.47398348664608</c:v>
                </c:pt>
                <c:pt idx="1">
                  <c:v>89.728430600773393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(Retail!$X$5,Retail!$X$21)</c15:f>
                <c15:dlblRangeCache>
                  <c:ptCount val="2"/>
                  <c:pt idx="0">
                    <c:v>-13.0%</c:v>
                  </c:pt>
                  <c:pt idx="1">
                    <c:v>-11.8%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41-4A27-8CC5-4957DBFCBED2}"/>
            </c:ext>
          </c:extLst>
        </c:ser>
        <c:ser>
          <c:idx val="2"/>
          <c:order val="2"/>
          <c:tx>
            <c:strRef>
              <c:f>Retail!$AC$21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7826E7-5D43-4441-ABEE-937C92257C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208DBE-F6D1-4184-96F8-5529DE8E92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Retail!$AC$22:$AC$23</c:f>
              <c:numCache>
                <c:formatCode>#,##0.0</c:formatCode>
                <c:ptCount val="2"/>
                <c:pt idx="0">
                  <c:v>87.178121264642328</c:v>
                </c:pt>
                <c:pt idx="1">
                  <c:v>71.96223358229804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(Retail!$X$6,Retail!$X$22)</c15:f>
                <c15:dlblRangeCache>
                  <c:ptCount val="2"/>
                  <c:pt idx="0">
                    <c:v>-13.2%</c:v>
                  </c:pt>
                  <c:pt idx="1">
                    <c:v>-19.8%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341-4A27-8CC5-4957DBFCBED2}"/>
            </c:ext>
          </c:extLst>
        </c:ser>
        <c:ser>
          <c:idx val="3"/>
          <c:order val="3"/>
          <c:tx>
            <c:strRef>
              <c:f>Retail!$AD$21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9CEC4FC-71CB-40B1-BF14-96D8707CA8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F5CF6C7-D376-4343-9D02-DCCCDD8200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Retail!$AD$22:$AD$23</c:f>
              <c:numCache>
                <c:formatCode>#,##0.0</c:formatCode>
                <c:ptCount val="2"/>
                <c:pt idx="0">
                  <c:v>52.236271125937307</c:v>
                </c:pt>
                <c:pt idx="1">
                  <c:v>51.381740948499463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(Retail!$X$7,Retail!$X$23)</c15:f>
                <c15:dlblRangeCache>
                  <c:ptCount val="2"/>
                  <c:pt idx="0">
                    <c:v>-40.1%</c:v>
                  </c:pt>
                  <c:pt idx="1">
                    <c:v>-28.6%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341-4A27-8CC5-4957DBFCBED2}"/>
            </c:ext>
          </c:extLst>
        </c:ser>
        <c:ser>
          <c:idx val="4"/>
          <c:order val="4"/>
          <c:tx>
            <c:strRef>
              <c:f>Retail!$AE$21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378C1D8-65C5-4BB7-BB59-A061545EE8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670C49C-4A1F-4E6A-9BFA-4230DF279A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Retail!$AE$22:$AE$23</c:f>
              <c:numCache>
                <c:formatCode>#,##0.0</c:formatCode>
                <c:ptCount val="2"/>
                <c:pt idx="0">
                  <c:v>53.197117712469328</c:v>
                </c:pt>
                <c:pt idx="1">
                  <c:v>51.269385270936716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(Retail!$X$8,Retail!$X$24)</c15:f>
                <c15:dlblRangeCache>
                  <c:ptCount val="2"/>
                  <c:pt idx="0">
                    <c:v>1.8%</c:v>
                  </c:pt>
                  <c:pt idx="1">
                    <c:v>-0.2%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341-4A27-8CC5-4957DBFC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Stand-Alone Retail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Retail!$B$4:$T$4</c:f>
              <c:numCache>
                <c:formatCode>#,##0.0</c:formatCode>
                <c:ptCount val="19"/>
                <c:pt idx="0">
                  <c:v>207.80438014826859</c:v>
                </c:pt>
                <c:pt idx="1">
                  <c:v>200.84743707450673</c:v>
                </c:pt>
                <c:pt idx="2">
                  <c:v>155.33218442177687</c:v>
                </c:pt>
                <c:pt idx="3">
                  <c:v>172.73531162816408</c:v>
                </c:pt>
                <c:pt idx="4">
                  <c:v>144.78497717137569</c:v>
                </c:pt>
                <c:pt idx="5">
                  <c:v>127.99816571925606</c:v>
                </c:pt>
                <c:pt idx="6">
                  <c:v>110.09836841871063</c:v>
                </c:pt>
                <c:pt idx="7">
                  <c:v>114.37560883524742</c:v>
                </c:pt>
                <c:pt idx="8">
                  <c:v>69.14080902148342</c:v>
                </c:pt>
                <c:pt idx="9">
                  <c:v>110.14871012343016</c:v>
                </c:pt>
                <c:pt idx="10">
                  <c:v>92.908099769269668</c:v>
                </c:pt>
                <c:pt idx="11">
                  <c:v>71.392765143372898</c:v>
                </c:pt>
                <c:pt idx="12">
                  <c:v>106.08999390796697</c:v>
                </c:pt>
                <c:pt idx="13">
                  <c:v>95.394290739149369</c:v>
                </c:pt>
                <c:pt idx="14">
                  <c:v>69.301747477459998</c:v>
                </c:pt>
                <c:pt idx="15">
                  <c:v>125.68337698983211</c:v>
                </c:pt>
                <c:pt idx="16">
                  <c:v>105.04004026971425</c:v>
                </c:pt>
                <c:pt idx="17">
                  <c:v>136.7077500857873</c:v>
                </c:pt>
                <c:pt idx="18">
                  <c:v>162.09081920324655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45B3-9A97-997E1C7359D4}"/>
            </c:ext>
          </c:extLst>
        </c:ser>
        <c:ser>
          <c:idx val="1"/>
          <c:order val="1"/>
          <c:tx>
            <c:strRef>
              <c:f>Retail!$A$5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Retail!$B$5:$T$5</c:f>
              <c:numCache>
                <c:formatCode>#,##0.0</c:formatCode>
                <c:ptCount val="19"/>
                <c:pt idx="0">
                  <c:v>193.88510933571644</c:v>
                </c:pt>
                <c:pt idx="1">
                  <c:v>193.03562622372414</c:v>
                </c:pt>
                <c:pt idx="2">
                  <c:v>149.83133722292985</c:v>
                </c:pt>
                <c:pt idx="3">
                  <c:v>166.52403257627267</c:v>
                </c:pt>
                <c:pt idx="4">
                  <c:v>125.19759598731375</c:v>
                </c:pt>
                <c:pt idx="5">
                  <c:v>111.7625185686003</c:v>
                </c:pt>
                <c:pt idx="6">
                  <c:v>96.54907030929526</c:v>
                </c:pt>
                <c:pt idx="7">
                  <c:v>95.230605059932984</c:v>
                </c:pt>
                <c:pt idx="8">
                  <c:v>67.341523662875304</c:v>
                </c:pt>
                <c:pt idx="9">
                  <c:v>91.180180030997647</c:v>
                </c:pt>
                <c:pt idx="10">
                  <c:v>84.472985536462488</c:v>
                </c:pt>
                <c:pt idx="11">
                  <c:v>65.942298034368193</c:v>
                </c:pt>
                <c:pt idx="12">
                  <c:v>93.130138512188154</c:v>
                </c:pt>
                <c:pt idx="13">
                  <c:v>87.79667885380168</c:v>
                </c:pt>
                <c:pt idx="14">
                  <c:v>62.671351633544042</c:v>
                </c:pt>
                <c:pt idx="15">
                  <c:v>111.13273309088603</c:v>
                </c:pt>
                <c:pt idx="16">
                  <c:v>95.981054938915975</c:v>
                </c:pt>
                <c:pt idx="17">
                  <c:v>122.33585649135728</c:v>
                </c:pt>
                <c:pt idx="18">
                  <c:v>144.23766136232521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45B3-9A97-997E1C7359D4}"/>
            </c:ext>
          </c:extLst>
        </c:ser>
        <c:ser>
          <c:idx val="2"/>
          <c:order val="2"/>
          <c:tx>
            <c:strRef>
              <c:f>Retail!$A$6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Retail!$B$6:$T$6</c:f>
              <c:numCache>
                <c:formatCode>#,##0.0</c:formatCode>
                <c:ptCount val="19"/>
                <c:pt idx="0">
                  <c:v>150.83991630500364</c:v>
                </c:pt>
                <c:pt idx="1">
                  <c:v>144.15243295488477</c:v>
                </c:pt>
                <c:pt idx="2">
                  <c:v>118.93663430326154</c:v>
                </c:pt>
                <c:pt idx="3">
                  <c:v>128.17201884980349</c:v>
                </c:pt>
                <c:pt idx="4">
                  <c:v>106.13820255141169</c:v>
                </c:pt>
                <c:pt idx="5">
                  <c:v>99.571136786221885</c:v>
                </c:pt>
                <c:pt idx="6">
                  <c:v>85.128499794296602</c:v>
                </c:pt>
                <c:pt idx="7">
                  <c:v>86.410536410554556</c:v>
                </c:pt>
                <c:pt idx="8">
                  <c:v>59.897472229048091</c:v>
                </c:pt>
                <c:pt idx="9">
                  <c:v>81.058552475749224</c:v>
                </c:pt>
                <c:pt idx="10">
                  <c:v>80.539114629844946</c:v>
                </c:pt>
                <c:pt idx="11">
                  <c:v>58.502880836418335</c:v>
                </c:pt>
                <c:pt idx="12">
                  <c:v>79.506290736499267</c:v>
                </c:pt>
                <c:pt idx="13">
                  <c:v>79.713028785612792</c:v>
                </c:pt>
                <c:pt idx="14">
                  <c:v>55.39937072516075</c:v>
                </c:pt>
                <c:pt idx="15">
                  <c:v>92.395795030737986</c:v>
                </c:pt>
                <c:pt idx="16">
                  <c:v>79.956145951022194</c:v>
                </c:pt>
                <c:pt idx="17">
                  <c:v>95.998635325164855</c:v>
                </c:pt>
                <c:pt idx="18">
                  <c:v>112.04006335066174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45B3-9A97-997E1C7359D4}"/>
            </c:ext>
          </c:extLst>
        </c:ser>
        <c:ser>
          <c:idx val="3"/>
          <c:order val="3"/>
          <c:tx>
            <c:strRef>
              <c:f>Retail!$A$7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Retail!$B$7:$T$7</c:f>
              <c:numCache>
                <c:formatCode>#,##0.0</c:formatCode>
                <c:ptCount val="19"/>
                <c:pt idx="0">
                  <c:v>94.733706190442732</c:v>
                </c:pt>
                <c:pt idx="1">
                  <c:v>98.806417621683991</c:v>
                </c:pt>
                <c:pt idx="2">
                  <c:v>75.341964381083827</c:v>
                </c:pt>
                <c:pt idx="3">
                  <c:v>84.306224057354996</c:v>
                </c:pt>
                <c:pt idx="4">
                  <c:v>64.564998755714981</c:v>
                </c:pt>
                <c:pt idx="5">
                  <c:v>59.106880340179728</c:v>
                </c:pt>
                <c:pt idx="6">
                  <c:v>50.049934410956574</c:v>
                </c:pt>
                <c:pt idx="7">
                  <c:v>49.312869808150097</c:v>
                </c:pt>
                <c:pt idx="8">
                  <c:v>34.200933693085673</c:v>
                </c:pt>
                <c:pt idx="9">
                  <c:v>48.04751805322578</c:v>
                </c:pt>
                <c:pt idx="10">
                  <c:v>46.619298222201003</c:v>
                </c:pt>
                <c:pt idx="11">
                  <c:v>36.073975297478739</c:v>
                </c:pt>
                <c:pt idx="12">
                  <c:v>47.380057961320659</c:v>
                </c:pt>
                <c:pt idx="13">
                  <c:v>49.926988781838986</c:v>
                </c:pt>
                <c:pt idx="14">
                  <c:v>36.018828926936564</c:v>
                </c:pt>
                <c:pt idx="15">
                  <c:v>57.215937449911053</c:v>
                </c:pt>
                <c:pt idx="16">
                  <c:v>55.381730458120288</c:v>
                </c:pt>
                <c:pt idx="17">
                  <c:v>60.443327868026749</c:v>
                </c:pt>
                <c:pt idx="18">
                  <c:v>73.827118924148209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45B3-9A97-997E1C7359D4}"/>
            </c:ext>
          </c:extLst>
        </c:ser>
        <c:ser>
          <c:idx val="4"/>
          <c:order val="4"/>
          <c:tx>
            <c:strRef>
              <c:f>Retail!$A$8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Retail!$B$8:$T$8</c:f>
              <c:numCache>
                <c:formatCode>#,##0.0</c:formatCode>
                <c:ptCount val="19"/>
                <c:pt idx="0">
                  <c:v>103.93987543615957</c:v>
                </c:pt>
                <c:pt idx="1">
                  <c:v>94.856487531234663</c:v>
                </c:pt>
                <c:pt idx="2">
                  <c:v>74.23773187606453</c:v>
                </c:pt>
                <c:pt idx="3">
                  <c:v>79.949514537204806</c:v>
                </c:pt>
                <c:pt idx="4">
                  <c:v>62.892191609077031</c:v>
                </c:pt>
                <c:pt idx="5">
                  <c:v>54.661355322862164</c:v>
                </c:pt>
                <c:pt idx="6">
                  <c:v>49.915513933224922</c:v>
                </c:pt>
                <c:pt idx="7">
                  <c:v>46.522105939681879</c:v>
                </c:pt>
                <c:pt idx="8">
                  <c:v>29.811477824662745</c:v>
                </c:pt>
                <c:pt idx="9">
                  <c:v>51.083179772950743</c:v>
                </c:pt>
                <c:pt idx="10">
                  <c:v>42.722627105805117</c:v>
                </c:pt>
                <c:pt idx="11">
                  <c:v>33.581128731154323</c:v>
                </c:pt>
                <c:pt idx="12">
                  <c:v>53.833134114247869</c:v>
                </c:pt>
                <c:pt idx="13">
                  <c:v>46.908481757350899</c:v>
                </c:pt>
                <c:pt idx="14">
                  <c:v>32.993240998842936</c:v>
                </c:pt>
                <c:pt idx="15">
                  <c:v>65.565895823159963</c:v>
                </c:pt>
                <c:pt idx="16">
                  <c:v>51.709654149971058</c:v>
                </c:pt>
                <c:pt idx="17">
                  <c:v>54.114093636834845</c:v>
                </c:pt>
                <c:pt idx="18">
                  <c:v>66.602437699501422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5-45B3-9A97-997E1C73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Strip</a:t>
            </a:r>
            <a:r>
              <a:rPr lang="en-US" sz="2000" baseline="0"/>
              <a:t> Mall</a:t>
            </a:r>
            <a:endParaRPr lang="en-US" sz="2000"/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Retail!$B$20:$T$20</c:f>
              <c:numCache>
                <c:formatCode>#,##0.0</c:formatCode>
                <c:ptCount val="19"/>
                <c:pt idx="0">
                  <c:v>190.94766196323201</c:v>
                </c:pt>
                <c:pt idx="1">
                  <c:v>180.95922402573049</c:v>
                </c:pt>
                <c:pt idx="2">
                  <c:v>138.11580263866972</c:v>
                </c:pt>
                <c:pt idx="3">
                  <c:v>154.48708653687751</c:v>
                </c:pt>
                <c:pt idx="4">
                  <c:v>126.33135044408372</c:v>
                </c:pt>
                <c:pt idx="5">
                  <c:v>113.37214517492019</c:v>
                </c:pt>
                <c:pt idx="6">
                  <c:v>100.42803798837016</c:v>
                </c:pt>
                <c:pt idx="7">
                  <c:v>93.024902688377111</c:v>
                </c:pt>
                <c:pt idx="8">
                  <c:v>52.633058004069241</c:v>
                </c:pt>
                <c:pt idx="9">
                  <c:v>98.816492383526111</c:v>
                </c:pt>
                <c:pt idx="10">
                  <c:v>81.607929846096397</c:v>
                </c:pt>
                <c:pt idx="11">
                  <c:v>58.362743917621216</c:v>
                </c:pt>
                <c:pt idx="12">
                  <c:v>93.511391546875643</c:v>
                </c:pt>
                <c:pt idx="13">
                  <c:v>81.712216183699894</c:v>
                </c:pt>
                <c:pt idx="14">
                  <c:v>57.017822001422317</c:v>
                </c:pt>
                <c:pt idx="15">
                  <c:v>118.89300229222421</c:v>
                </c:pt>
                <c:pt idx="16">
                  <c:v>92.195142128461072</c:v>
                </c:pt>
                <c:pt idx="17">
                  <c:v>128.22750213065919</c:v>
                </c:pt>
                <c:pt idx="18">
                  <c:v>156.8604102578349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FDC-A7E3-DAB38548A0CC}"/>
            </c:ext>
          </c:extLst>
        </c:ser>
        <c:ser>
          <c:idx val="1"/>
          <c:order val="1"/>
          <c:tx>
            <c:strRef>
              <c:f>Retail!$A$21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Retail!$B$21:$T$21</c:f>
              <c:numCache>
                <c:formatCode>#,##0.0</c:formatCode>
                <c:ptCount val="19"/>
                <c:pt idx="0">
                  <c:v>182.06519638451084</c:v>
                </c:pt>
                <c:pt idx="1">
                  <c:v>173.59763720335391</c:v>
                </c:pt>
                <c:pt idx="2">
                  <c:v>132.91679867948133</c:v>
                </c:pt>
                <c:pt idx="3">
                  <c:v>149.01518265978532</c:v>
                </c:pt>
                <c:pt idx="4">
                  <c:v>119.10708999484606</c:v>
                </c:pt>
                <c:pt idx="5">
                  <c:v>107.26971131389966</c:v>
                </c:pt>
                <c:pt idx="6">
                  <c:v>86.249032671543631</c:v>
                </c:pt>
                <c:pt idx="7">
                  <c:v>85.98042151732075</c:v>
                </c:pt>
                <c:pt idx="8">
                  <c:v>49.221423795581252</c:v>
                </c:pt>
                <c:pt idx="9">
                  <c:v>79.764664626968667</c:v>
                </c:pt>
                <c:pt idx="10">
                  <c:v>72.396892986954981</c:v>
                </c:pt>
                <c:pt idx="11">
                  <c:v>51.96461157478614</c:v>
                </c:pt>
                <c:pt idx="12">
                  <c:v>80.069107451823058</c:v>
                </c:pt>
                <c:pt idx="13">
                  <c:v>74.681146824653496</c:v>
                </c:pt>
                <c:pt idx="14">
                  <c:v>49.573852245464778</c:v>
                </c:pt>
                <c:pt idx="15">
                  <c:v>101.43648467827462</c:v>
                </c:pt>
                <c:pt idx="16">
                  <c:v>82.055777285043632</c:v>
                </c:pt>
                <c:pt idx="17">
                  <c:v>114.48216407764704</c:v>
                </c:pt>
                <c:pt idx="18">
                  <c:v>139.76102057786906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FDC-A7E3-DAB38548A0CC}"/>
            </c:ext>
          </c:extLst>
        </c:ser>
        <c:ser>
          <c:idx val="2"/>
          <c:order val="2"/>
          <c:tx>
            <c:strRef>
              <c:f>Retail!$A$22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Retail!$B$22:$T$22</c:f>
              <c:numCache>
                <c:formatCode>#,##0.0</c:formatCode>
                <c:ptCount val="19"/>
                <c:pt idx="0">
                  <c:v>144.27002518517628</c:v>
                </c:pt>
                <c:pt idx="1">
                  <c:v>139.11638076784376</c:v>
                </c:pt>
                <c:pt idx="2">
                  <c:v>104.28025262251994</c:v>
                </c:pt>
                <c:pt idx="3">
                  <c:v>119.19516109029556</c:v>
                </c:pt>
                <c:pt idx="4">
                  <c:v>93.964393421772172</c:v>
                </c:pt>
                <c:pt idx="5">
                  <c:v>89.295075156648252</c:v>
                </c:pt>
                <c:pt idx="6">
                  <c:v>67.909527237595114</c:v>
                </c:pt>
                <c:pt idx="7">
                  <c:v>68.013736486135301</c:v>
                </c:pt>
                <c:pt idx="8">
                  <c:v>39.700405915326449</c:v>
                </c:pt>
                <c:pt idx="9">
                  <c:v>65.334775691719727</c:v>
                </c:pt>
                <c:pt idx="10">
                  <c:v>60.376490125888957</c:v>
                </c:pt>
                <c:pt idx="11">
                  <c:v>43.129185489748764</c:v>
                </c:pt>
                <c:pt idx="12">
                  <c:v>65.630156549743347</c:v>
                </c:pt>
                <c:pt idx="13">
                  <c:v>61.827941123806589</c:v>
                </c:pt>
                <c:pt idx="14">
                  <c:v>40.679295478851145</c:v>
                </c:pt>
                <c:pt idx="15">
                  <c:v>78.498278773715825</c:v>
                </c:pt>
                <c:pt idx="16">
                  <c:v>63.444293631937462</c:v>
                </c:pt>
                <c:pt idx="17">
                  <c:v>81.204407354800111</c:v>
                </c:pt>
                <c:pt idx="18">
                  <c:v>97.349968999349443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FDC-A7E3-DAB38548A0CC}"/>
            </c:ext>
          </c:extLst>
        </c:ser>
        <c:ser>
          <c:idx val="3"/>
          <c:order val="3"/>
          <c:tx>
            <c:strRef>
              <c:f>Retail!$A$23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Retail!$B$23:$T$23</c:f>
              <c:numCache>
                <c:formatCode>#,##0.0</c:formatCode>
                <c:ptCount val="19"/>
                <c:pt idx="0">
                  <c:v>108.54004724445691</c:v>
                </c:pt>
                <c:pt idx="1">
                  <c:v>99.708277624280598</c:v>
                </c:pt>
                <c:pt idx="2">
                  <c:v>71.857518924763866</c:v>
                </c:pt>
                <c:pt idx="3">
                  <c:v>81.970323426481428</c:v>
                </c:pt>
                <c:pt idx="4">
                  <c:v>62.698710959147647</c:v>
                </c:pt>
                <c:pt idx="5">
                  <c:v>54.308425349555542</c:v>
                </c:pt>
                <c:pt idx="6">
                  <c:v>44.439197434062216</c:v>
                </c:pt>
                <c:pt idx="7">
                  <c:v>39.220914469017686</c:v>
                </c:pt>
                <c:pt idx="8">
                  <c:v>32.602317515142929</c:v>
                </c:pt>
                <c:pt idx="9">
                  <c:v>47.387442542936597</c:v>
                </c:pt>
                <c:pt idx="10">
                  <c:v>43.058008694213186</c:v>
                </c:pt>
                <c:pt idx="11">
                  <c:v>38.642898987275295</c:v>
                </c:pt>
                <c:pt idx="12">
                  <c:v>54.188714880513366</c:v>
                </c:pt>
                <c:pt idx="13">
                  <c:v>50.404360948421527</c:v>
                </c:pt>
                <c:pt idx="14">
                  <c:v>38.289142751995215</c:v>
                </c:pt>
                <c:pt idx="15">
                  <c:v>64.930727478286713</c:v>
                </c:pt>
                <c:pt idx="16">
                  <c:v>57.587536296926004</c:v>
                </c:pt>
                <c:pt idx="17">
                  <c:v>73.130675556785363</c:v>
                </c:pt>
                <c:pt idx="18">
                  <c:v>84.632627928200463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4-4FDC-A7E3-DAB38548A0CC}"/>
            </c:ext>
          </c:extLst>
        </c:ser>
        <c:ser>
          <c:idx val="4"/>
          <c:order val="4"/>
          <c:tx>
            <c:strRef>
              <c:f>Retail!$A$24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Retail!$B$24:$T$24</c:f>
              <c:numCache>
                <c:formatCode>#,##0.0</c:formatCode>
                <c:ptCount val="19"/>
                <c:pt idx="0">
                  <c:v>104.76453243704013</c:v>
                </c:pt>
                <c:pt idx="1">
                  <c:v>96.308980193433271</c:v>
                </c:pt>
                <c:pt idx="2">
                  <c:v>68.75706082849652</c:v>
                </c:pt>
                <c:pt idx="3">
                  <c:v>78.850757773804816</c:v>
                </c:pt>
                <c:pt idx="4">
                  <c:v>59.991865828901062</c:v>
                </c:pt>
                <c:pt idx="5">
                  <c:v>52.07207204404034</c:v>
                </c:pt>
                <c:pt idx="6">
                  <c:v>43.388293626598283</c:v>
                </c:pt>
                <c:pt idx="7">
                  <c:v>41.44563406599972</c:v>
                </c:pt>
                <c:pt idx="8">
                  <c:v>29.68537393598811</c:v>
                </c:pt>
                <c:pt idx="9">
                  <c:v>48.436305385855377</c:v>
                </c:pt>
                <c:pt idx="10">
                  <c:v>44.732480879811256</c:v>
                </c:pt>
                <c:pt idx="11">
                  <c:v>38.660129446055471</c:v>
                </c:pt>
                <c:pt idx="12">
                  <c:v>55.675816410826314</c:v>
                </c:pt>
                <c:pt idx="13">
                  <c:v>50.559486470151967</c:v>
                </c:pt>
                <c:pt idx="14">
                  <c:v>39.959905816268218</c:v>
                </c:pt>
                <c:pt idx="15">
                  <c:v>66.166838392242411</c:v>
                </c:pt>
                <c:pt idx="16">
                  <c:v>59.484625268560904</c:v>
                </c:pt>
                <c:pt idx="17">
                  <c:v>73.067464209873947</c:v>
                </c:pt>
                <c:pt idx="18">
                  <c:v>86.711613810373393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4-4FDC-A7E3-DAB38548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Schools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Schools!$AA$22:$AA$23</c:f>
              <c:numCache>
                <c:formatCode>#,##0.0</c:formatCode>
                <c:ptCount val="2"/>
                <c:pt idx="0">
                  <c:v>100.98088205271536</c:v>
                </c:pt>
                <c:pt idx="1">
                  <c:v>97.69291653673092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7-4923-95EA-C64211577C1D}"/>
            </c:ext>
          </c:extLst>
        </c:ser>
        <c:ser>
          <c:idx val="1"/>
          <c:order val="1"/>
          <c:tx>
            <c:strRef>
              <c:f>Schools!$AB$21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209ED3D-463C-4AA9-A29B-8B663678D1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5F78807-807B-4033-9469-3C50C2FD4B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Schools!$AB$22:$AB$23</c:f>
              <c:numCache>
                <c:formatCode>#,##0.0</c:formatCode>
                <c:ptCount val="2"/>
                <c:pt idx="0">
                  <c:v>80.296923341244536</c:v>
                </c:pt>
                <c:pt idx="1">
                  <c:v>73.350992176539293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(Schools!$X$5,Schools!$X$21)</c15:f>
                <c15:dlblRangeCache>
                  <c:ptCount val="2"/>
                  <c:pt idx="0">
                    <c:v>-20.5%</c:v>
                  </c:pt>
                  <c:pt idx="1">
                    <c:v>-24.9%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057-4923-95EA-C64211577C1D}"/>
            </c:ext>
          </c:extLst>
        </c:ser>
        <c:ser>
          <c:idx val="2"/>
          <c:order val="2"/>
          <c:tx>
            <c:strRef>
              <c:f>Schools!$AC$21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B1EF1BF-D9CD-4364-8216-3880309F1C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47F254D-5B9E-4D4C-8163-7513AE11CB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Schools!$AC$22:$AC$23</c:f>
              <c:numCache>
                <c:formatCode>#,##0.0</c:formatCode>
                <c:ptCount val="2"/>
                <c:pt idx="0">
                  <c:v>62.147006595616709</c:v>
                </c:pt>
                <c:pt idx="1">
                  <c:v>60.558040990269141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(Schools!$X$6,Schools!$X$22)</c15:f>
                <c15:dlblRangeCache>
                  <c:ptCount val="2"/>
                  <c:pt idx="0">
                    <c:v>-22.6%</c:v>
                  </c:pt>
                  <c:pt idx="1">
                    <c:v>-17.4%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057-4923-95EA-C64211577C1D}"/>
            </c:ext>
          </c:extLst>
        </c:ser>
        <c:ser>
          <c:idx val="3"/>
          <c:order val="3"/>
          <c:tx>
            <c:strRef>
              <c:f>Schools!$AD$21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9325D33-0EAA-4889-9899-5536F1FF0D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67DADFB-8882-4636-84B3-8073DC6D0B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Schools!$AD$22:$AD$23</c:f>
              <c:numCache>
                <c:formatCode>#,##0.0</c:formatCode>
                <c:ptCount val="2"/>
                <c:pt idx="0">
                  <c:v>46.523669528837736</c:v>
                </c:pt>
                <c:pt idx="1">
                  <c:v>46.763192296325705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(Schools!$X$7,Schools!$X$23)</c15:f>
                <c15:dlblRangeCache>
                  <c:ptCount val="2"/>
                  <c:pt idx="0">
                    <c:v>-25.1%</c:v>
                  </c:pt>
                  <c:pt idx="1">
                    <c:v>-22.8%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057-4923-95EA-C64211577C1D}"/>
            </c:ext>
          </c:extLst>
        </c:ser>
        <c:ser>
          <c:idx val="4"/>
          <c:order val="4"/>
          <c:tx>
            <c:strRef>
              <c:f>Schools!$AE$21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F560B59-9A49-4017-A077-F07FF6F98A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0869175-9BB8-45FA-9245-7C6083C384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Schools!$AE$22:$AE$23</c:f>
              <c:numCache>
                <c:formatCode>#,##0.0</c:formatCode>
                <c:ptCount val="2"/>
                <c:pt idx="0">
                  <c:v>45.548838678696548</c:v>
                </c:pt>
                <c:pt idx="1">
                  <c:v>45.503912134517194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(Schools!$X$8,Schools!$X$24)</c15:f>
                <c15:dlblRangeCache>
                  <c:ptCount val="2"/>
                  <c:pt idx="0">
                    <c:v>-2.1%</c:v>
                  </c:pt>
                  <c:pt idx="1">
                    <c:v>-2.7%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2057-4923-95EA-C6421157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Primary School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Schools!$B$4:$T$4</c:f>
              <c:numCache>
                <c:formatCode>#,##0.0</c:formatCode>
                <c:ptCount val="19"/>
                <c:pt idx="0">
                  <c:v>220.4892481964701</c:v>
                </c:pt>
                <c:pt idx="1">
                  <c:v>195.57379067317129</c:v>
                </c:pt>
                <c:pt idx="2">
                  <c:v>144.36907784851078</c:v>
                </c:pt>
                <c:pt idx="3">
                  <c:v>175.57862719014651</c:v>
                </c:pt>
                <c:pt idx="4">
                  <c:v>132.53354312117008</c:v>
                </c:pt>
                <c:pt idx="5">
                  <c:v>115.73824604088469</c:v>
                </c:pt>
                <c:pt idx="6">
                  <c:v>103.47671538236288</c:v>
                </c:pt>
                <c:pt idx="7">
                  <c:v>100.58568332959992</c:v>
                </c:pt>
                <c:pt idx="8">
                  <c:v>70.010310678072457</c:v>
                </c:pt>
                <c:pt idx="9">
                  <c:v>96.487488173032119</c:v>
                </c:pt>
                <c:pt idx="10">
                  <c:v>89.506933191611566</c:v>
                </c:pt>
                <c:pt idx="11">
                  <c:v>59.818917970853491</c:v>
                </c:pt>
                <c:pt idx="12">
                  <c:v>80.025670614955573</c:v>
                </c:pt>
                <c:pt idx="13">
                  <c:v>80.967316038657643</c:v>
                </c:pt>
                <c:pt idx="14">
                  <c:v>55.45370790293304</c:v>
                </c:pt>
                <c:pt idx="15">
                  <c:v>98.829843603505608</c:v>
                </c:pt>
                <c:pt idx="16">
                  <c:v>85.592051529659656</c:v>
                </c:pt>
                <c:pt idx="17">
                  <c:v>114.91779843036653</c:v>
                </c:pt>
                <c:pt idx="18">
                  <c:v>149.27608647647827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4-4943-B820-8B1DEFC0F0D7}"/>
            </c:ext>
          </c:extLst>
        </c:ser>
        <c:ser>
          <c:idx val="1"/>
          <c:order val="1"/>
          <c:tx>
            <c:strRef>
              <c:f>Schools!$A$5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Schools!$B$5:$T$5</c:f>
              <c:numCache>
                <c:formatCode>#,##0.0</c:formatCode>
                <c:ptCount val="19"/>
                <c:pt idx="0">
                  <c:v>207.20678716445565</c:v>
                </c:pt>
                <c:pt idx="1">
                  <c:v>181.12520858962296</c:v>
                </c:pt>
                <c:pt idx="2">
                  <c:v>133.81435518778403</c:v>
                </c:pt>
                <c:pt idx="3">
                  <c:v>162.78385908937116</c:v>
                </c:pt>
                <c:pt idx="4">
                  <c:v>114.88657315554725</c:v>
                </c:pt>
                <c:pt idx="5">
                  <c:v>98.124875800187809</c:v>
                </c:pt>
                <c:pt idx="6">
                  <c:v>77.479713520803443</c:v>
                </c:pt>
                <c:pt idx="7">
                  <c:v>79.751554524044295</c:v>
                </c:pt>
                <c:pt idx="8">
                  <c:v>55.289509193033048</c:v>
                </c:pt>
                <c:pt idx="9">
                  <c:v>67.783860015753248</c:v>
                </c:pt>
                <c:pt idx="10">
                  <c:v>68.888410427754067</c:v>
                </c:pt>
                <c:pt idx="11">
                  <c:v>46.79104366461047</c:v>
                </c:pt>
                <c:pt idx="12">
                  <c:v>63.435885856630399</c:v>
                </c:pt>
                <c:pt idx="13">
                  <c:v>66.365950111652211</c:v>
                </c:pt>
                <c:pt idx="14">
                  <c:v>41.160338066073137</c:v>
                </c:pt>
                <c:pt idx="15">
                  <c:v>80.242218593629389</c:v>
                </c:pt>
                <c:pt idx="16">
                  <c:v>68.705770770501118</c:v>
                </c:pt>
                <c:pt idx="17">
                  <c:v>100.5414252353694</c:v>
                </c:pt>
                <c:pt idx="18">
                  <c:v>131.29625687288481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943-B820-8B1DEFC0F0D7}"/>
            </c:ext>
          </c:extLst>
        </c:ser>
        <c:ser>
          <c:idx val="2"/>
          <c:order val="2"/>
          <c:tx>
            <c:strRef>
              <c:f>Schools!$A$6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Schools!$B$6:$T$6</c:f>
              <c:numCache>
                <c:formatCode>#,##0.0</c:formatCode>
                <c:ptCount val="19"/>
                <c:pt idx="0">
                  <c:v>157.05962747920938</c:v>
                </c:pt>
                <c:pt idx="1">
                  <c:v>128.73700834315582</c:v>
                </c:pt>
                <c:pt idx="2">
                  <c:v>98.978142160947698</c:v>
                </c:pt>
                <c:pt idx="3">
                  <c:v>115.21876818329262</c:v>
                </c:pt>
                <c:pt idx="4">
                  <c:v>82.204077237175667</c:v>
                </c:pt>
                <c:pt idx="5">
                  <c:v>75.596068325679923</c:v>
                </c:pt>
                <c:pt idx="6">
                  <c:v>61.277294640819512</c:v>
                </c:pt>
                <c:pt idx="7">
                  <c:v>63.265730644867816</c:v>
                </c:pt>
                <c:pt idx="8">
                  <c:v>42.882178993535092</c:v>
                </c:pt>
                <c:pt idx="9">
                  <c:v>55.172671458731443</c:v>
                </c:pt>
                <c:pt idx="10">
                  <c:v>56.071622659891879</c:v>
                </c:pt>
                <c:pt idx="11">
                  <c:v>38.176430386740279</c:v>
                </c:pt>
                <c:pt idx="12">
                  <c:v>51.058186559446419</c:v>
                </c:pt>
                <c:pt idx="13">
                  <c:v>54.312295075739257</c:v>
                </c:pt>
                <c:pt idx="14">
                  <c:v>34.00046955423845</c:v>
                </c:pt>
                <c:pt idx="15">
                  <c:v>60.409651117944364</c:v>
                </c:pt>
                <c:pt idx="16">
                  <c:v>50.749179713256446</c:v>
                </c:pt>
                <c:pt idx="17">
                  <c:v>60.861861475543805</c:v>
                </c:pt>
                <c:pt idx="18">
                  <c:v>74.147663756650545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4-4943-B820-8B1DEFC0F0D7}"/>
            </c:ext>
          </c:extLst>
        </c:ser>
        <c:ser>
          <c:idx val="3"/>
          <c:order val="3"/>
          <c:tx>
            <c:strRef>
              <c:f>Schools!$A$7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Schools!$B$7:$T$7</c:f>
              <c:numCache>
                <c:formatCode>#,##0.0</c:formatCode>
                <c:ptCount val="19"/>
                <c:pt idx="0">
                  <c:v>116.20276937299857</c:v>
                </c:pt>
                <c:pt idx="1">
                  <c:v>108.16336394223121</c:v>
                </c:pt>
                <c:pt idx="2">
                  <c:v>83.430773166297087</c:v>
                </c:pt>
                <c:pt idx="3">
                  <c:v>88.54139140353405</c:v>
                </c:pt>
                <c:pt idx="4">
                  <c:v>66.008994444298224</c:v>
                </c:pt>
                <c:pt idx="5">
                  <c:v>59.730825333644738</c:v>
                </c:pt>
                <c:pt idx="6">
                  <c:v>45.293174460737134</c:v>
                </c:pt>
                <c:pt idx="7">
                  <c:v>45.96767822809759</c:v>
                </c:pt>
                <c:pt idx="8">
                  <c:v>32.067300901268027</c:v>
                </c:pt>
                <c:pt idx="9">
                  <c:v>39.769903886854934</c:v>
                </c:pt>
                <c:pt idx="10">
                  <c:v>40.020729656922448</c:v>
                </c:pt>
                <c:pt idx="11">
                  <c:v>27.755065112547229</c:v>
                </c:pt>
                <c:pt idx="12">
                  <c:v>35.330339108244452</c:v>
                </c:pt>
                <c:pt idx="13">
                  <c:v>38.219394374905534</c:v>
                </c:pt>
                <c:pt idx="14">
                  <c:v>24.586785893473163</c:v>
                </c:pt>
                <c:pt idx="15">
                  <c:v>44.78599278939501</c:v>
                </c:pt>
                <c:pt idx="16">
                  <c:v>38.38828123969563</c:v>
                </c:pt>
                <c:pt idx="17">
                  <c:v>45.156072137835878</c:v>
                </c:pt>
                <c:pt idx="18">
                  <c:v>55.959735156822589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4-4943-B820-8B1DEFC0F0D7}"/>
            </c:ext>
          </c:extLst>
        </c:ser>
        <c:ser>
          <c:idx val="4"/>
          <c:order val="4"/>
          <c:tx>
            <c:strRef>
              <c:f>Schools!$A$8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Schools!$B$8:$T$8</c:f>
              <c:numCache>
                <c:formatCode>#,##0.0</c:formatCode>
                <c:ptCount val="19"/>
                <c:pt idx="0">
                  <c:v>104.68670545048685</c:v>
                </c:pt>
                <c:pt idx="1">
                  <c:v>100.73066255240184</c:v>
                </c:pt>
                <c:pt idx="2">
                  <c:v>76.448256136564055</c:v>
                </c:pt>
                <c:pt idx="3">
                  <c:v>84.748598358020104</c:v>
                </c:pt>
                <c:pt idx="4">
                  <c:v>65.434378159247018</c:v>
                </c:pt>
                <c:pt idx="5">
                  <c:v>57.213906298208045</c:v>
                </c:pt>
                <c:pt idx="6">
                  <c:v>43.530483456730721</c:v>
                </c:pt>
                <c:pt idx="7">
                  <c:v>43.961231107528477</c:v>
                </c:pt>
                <c:pt idx="8">
                  <c:v>30.36393039673786</c:v>
                </c:pt>
                <c:pt idx="9">
                  <c:v>38.634340552357102</c:v>
                </c:pt>
                <c:pt idx="10">
                  <c:v>37.905522264043093</c:v>
                </c:pt>
                <c:pt idx="11">
                  <c:v>27.158582946037804</c:v>
                </c:pt>
                <c:pt idx="12">
                  <c:v>35.820306016312898</c:v>
                </c:pt>
                <c:pt idx="13">
                  <c:v>36.790073705311649</c:v>
                </c:pt>
                <c:pt idx="14">
                  <c:v>24.550592445764934</c:v>
                </c:pt>
                <c:pt idx="15">
                  <c:v>49.157555997945337</c:v>
                </c:pt>
                <c:pt idx="16">
                  <c:v>39.316115560550621</c:v>
                </c:pt>
                <c:pt idx="17">
                  <c:v>53.428592232280522</c:v>
                </c:pt>
                <c:pt idx="18">
                  <c:v>70.792480532995114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4-4943-B820-8B1DEFC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Secondary School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Schools!$B$20:$T$20</c:f>
              <c:numCache>
                <c:formatCode>#,##0.0</c:formatCode>
                <c:ptCount val="19"/>
                <c:pt idx="0">
                  <c:v>224.81938466943441</c:v>
                </c:pt>
                <c:pt idx="1">
                  <c:v>189.46379787579491</c:v>
                </c:pt>
                <c:pt idx="2">
                  <c:v>144.85038381987795</c:v>
                </c:pt>
                <c:pt idx="3">
                  <c:v>170.68365354400277</c:v>
                </c:pt>
                <c:pt idx="4">
                  <c:v>134.65495355943452</c:v>
                </c:pt>
                <c:pt idx="5">
                  <c:v>110.95530054788409</c:v>
                </c:pt>
                <c:pt idx="6">
                  <c:v>103.36024525880715</c:v>
                </c:pt>
                <c:pt idx="7">
                  <c:v>92.48130265976009</c:v>
                </c:pt>
                <c:pt idx="8">
                  <c:v>66.620440618562483</c:v>
                </c:pt>
                <c:pt idx="9">
                  <c:v>91.684668881924708</c:v>
                </c:pt>
                <c:pt idx="10">
                  <c:v>80.939886290274529</c:v>
                </c:pt>
                <c:pt idx="11">
                  <c:v>55.737597968346023</c:v>
                </c:pt>
                <c:pt idx="12">
                  <c:v>74.975428709568746</c:v>
                </c:pt>
                <c:pt idx="13">
                  <c:v>74.311954521510131</c:v>
                </c:pt>
                <c:pt idx="14">
                  <c:v>49.646758864321122</c:v>
                </c:pt>
                <c:pt idx="15">
                  <c:v>90.167808216367845</c:v>
                </c:pt>
                <c:pt idx="16">
                  <c:v>75.721336473554231</c:v>
                </c:pt>
                <c:pt idx="17">
                  <c:v>102.52424930161081</c:v>
                </c:pt>
                <c:pt idx="18">
                  <c:v>126.3276508204296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0-41BE-9228-01761BBE1B2D}"/>
            </c:ext>
          </c:extLst>
        </c:ser>
        <c:ser>
          <c:idx val="1"/>
          <c:order val="1"/>
          <c:tx>
            <c:strRef>
              <c:f>Schools!$A$21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Schools!$B$21:$T$21</c:f>
              <c:numCache>
                <c:formatCode>#,##0.0</c:formatCode>
                <c:ptCount val="19"/>
                <c:pt idx="0">
                  <c:v>191.01034032404107</c:v>
                </c:pt>
                <c:pt idx="1">
                  <c:v>156.71591513844501</c:v>
                </c:pt>
                <c:pt idx="2">
                  <c:v>116.54816687121658</c:v>
                </c:pt>
                <c:pt idx="3">
                  <c:v>141.88008862429842</c:v>
                </c:pt>
                <c:pt idx="4">
                  <c:v>108.53686158153147</c:v>
                </c:pt>
                <c:pt idx="5">
                  <c:v>84.201746749450223</c:v>
                </c:pt>
                <c:pt idx="6">
                  <c:v>74.413120073541279</c:v>
                </c:pt>
                <c:pt idx="7">
                  <c:v>67.400484740536086</c:v>
                </c:pt>
                <c:pt idx="8">
                  <c:v>52.010097377407803</c:v>
                </c:pt>
                <c:pt idx="9">
                  <c:v>63.368308197132919</c:v>
                </c:pt>
                <c:pt idx="10">
                  <c:v>55.931869056546958</c:v>
                </c:pt>
                <c:pt idx="11">
                  <c:v>42.195218986284651</c:v>
                </c:pt>
                <c:pt idx="12">
                  <c:v>57.309271442945438</c:v>
                </c:pt>
                <c:pt idx="13">
                  <c:v>53.823064624570804</c:v>
                </c:pt>
                <c:pt idx="14">
                  <c:v>35.906646007053325</c:v>
                </c:pt>
                <c:pt idx="15">
                  <c:v>69.897385230701417</c:v>
                </c:pt>
                <c:pt idx="16">
                  <c:v>55.278296796156397</c:v>
                </c:pt>
                <c:pt idx="17">
                  <c:v>85.397962444036722</c:v>
                </c:pt>
                <c:pt idx="18">
                  <c:v>105.47691837829171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0-41BE-9228-01761BBE1B2D}"/>
            </c:ext>
          </c:extLst>
        </c:ser>
        <c:ser>
          <c:idx val="2"/>
          <c:order val="2"/>
          <c:tx>
            <c:strRef>
              <c:f>Schools!$A$22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Schools!$B$22:$T$22</c:f>
              <c:numCache>
                <c:formatCode>#,##0.0</c:formatCode>
                <c:ptCount val="19"/>
                <c:pt idx="0">
                  <c:v>157.46029937682357</c:v>
                </c:pt>
                <c:pt idx="1">
                  <c:v>122.32393833587379</c:v>
                </c:pt>
                <c:pt idx="2">
                  <c:v>95.993370626426895</c:v>
                </c:pt>
                <c:pt idx="3">
                  <c:v>115.54444826402772</c:v>
                </c:pt>
                <c:pt idx="4">
                  <c:v>85.125717658648128</c:v>
                </c:pt>
                <c:pt idx="5">
                  <c:v>73.814997844036867</c:v>
                </c:pt>
                <c:pt idx="6">
                  <c:v>62.382201191798281</c:v>
                </c:pt>
                <c:pt idx="7">
                  <c:v>60.524029935819399</c:v>
                </c:pt>
                <c:pt idx="8">
                  <c:v>45.582522439611829</c:v>
                </c:pt>
                <c:pt idx="9">
                  <c:v>52.89721989303515</c:v>
                </c:pt>
                <c:pt idx="10">
                  <c:v>50.17768906618543</c:v>
                </c:pt>
                <c:pt idx="11">
                  <c:v>35.528108411351724</c:v>
                </c:pt>
                <c:pt idx="12">
                  <c:v>46.6315916642817</c:v>
                </c:pt>
                <c:pt idx="13">
                  <c:v>47.201461073665328</c:v>
                </c:pt>
                <c:pt idx="14">
                  <c:v>31.420185840437838</c:v>
                </c:pt>
                <c:pt idx="15">
                  <c:v>55.638795098999111</c:v>
                </c:pt>
                <c:pt idx="16">
                  <c:v>45.922461012032677</c:v>
                </c:pt>
                <c:pt idx="17">
                  <c:v>54.306977535401657</c:v>
                </c:pt>
                <c:pt idx="18">
                  <c:v>61.404637489564664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0-41BE-9228-01761BBE1B2D}"/>
            </c:ext>
          </c:extLst>
        </c:ser>
        <c:ser>
          <c:idx val="3"/>
          <c:order val="3"/>
          <c:tx>
            <c:strRef>
              <c:f>Schools!$A$23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Schools!$B$23:$T$23</c:f>
              <c:numCache>
                <c:formatCode>#,##0.0</c:formatCode>
                <c:ptCount val="19"/>
                <c:pt idx="0">
                  <c:v>123.4994667927475</c:v>
                </c:pt>
                <c:pt idx="1">
                  <c:v>99.413907279825182</c:v>
                </c:pt>
                <c:pt idx="2">
                  <c:v>78.730444043528308</c:v>
                </c:pt>
                <c:pt idx="3">
                  <c:v>89.380708855760716</c:v>
                </c:pt>
                <c:pt idx="4">
                  <c:v>67.857939686255648</c:v>
                </c:pt>
                <c:pt idx="5">
                  <c:v>56.492114474493377</c:v>
                </c:pt>
                <c:pt idx="6">
                  <c:v>47.273414916590383</c:v>
                </c:pt>
                <c:pt idx="7">
                  <c:v>44.63937761592701</c:v>
                </c:pt>
                <c:pt idx="8">
                  <c:v>34.546804615103525</c:v>
                </c:pt>
                <c:pt idx="9">
                  <c:v>40.453841757048536</c:v>
                </c:pt>
                <c:pt idx="10">
                  <c:v>39.567147921202846</c:v>
                </c:pt>
                <c:pt idx="11">
                  <c:v>26.956105383178905</c:v>
                </c:pt>
                <c:pt idx="12">
                  <c:v>35.232475678659213</c:v>
                </c:pt>
                <c:pt idx="13">
                  <c:v>37.573609540865917</c:v>
                </c:pt>
                <c:pt idx="14">
                  <c:v>23.057802506337101</c:v>
                </c:pt>
                <c:pt idx="15">
                  <c:v>42.654244918908034</c:v>
                </c:pt>
                <c:pt idx="16">
                  <c:v>34.10097009150909</c:v>
                </c:pt>
                <c:pt idx="17">
                  <c:v>41.933176087555829</c:v>
                </c:pt>
                <c:pt idx="18">
                  <c:v>47.458768854088689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0-41BE-9228-01761BBE1B2D}"/>
            </c:ext>
          </c:extLst>
        </c:ser>
        <c:ser>
          <c:idx val="4"/>
          <c:order val="4"/>
          <c:tx>
            <c:strRef>
              <c:f>Schools!$A$24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Schools!$B$24:$T$24</c:f>
              <c:numCache>
                <c:formatCode>#,##0.0</c:formatCode>
                <c:ptCount val="19"/>
                <c:pt idx="0">
                  <c:v>114.65753658262722</c:v>
                </c:pt>
                <c:pt idx="1">
                  <c:v>96.911975487693127</c:v>
                </c:pt>
                <c:pt idx="2">
                  <c:v>76.0472163446682</c:v>
                </c:pt>
                <c:pt idx="3">
                  <c:v>86.831902650874241</c:v>
                </c:pt>
                <c:pt idx="4">
                  <c:v>65.973926068747986</c:v>
                </c:pt>
                <c:pt idx="5">
                  <c:v>55.029958122173539</c:v>
                </c:pt>
                <c:pt idx="6">
                  <c:v>46.497283160554524</c:v>
                </c:pt>
                <c:pt idx="7">
                  <c:v>43.114546194106858</c:v>
                </c:pt>
                <c:pt idx="8">
                  <c:v>33.186448879326775</c:v>
                </c:pt>
                <c:pt idx="9">
                  <c:v>38.968457414579596</c:v>
                </c:pt>
                <c:pt idx="10">
                  <c:v>37.069625355460026</c:v>
                </c:pt>
                <c:pt idx="11">
                  <c:v>26.080989991379532</c:v>
                </c:pt>
                <c:pt idx="12">
                  <c:v>34.748909289228727</c:v>
                </c:pt>
                <c:pt idx="13">
                  <c:v>36.005643485695103</c:v>
                </c:pt>
                <c:pt idx="14">
                  <c:v>22.478996125766059</c:v>
                </c:pt>
                <c:pt idx="15">
                  <c:v>42.343092297198254</c:v>
                </c:pt>
                <c:pt idx="16">
                  <c:v>33.534040765643766</c:v>
                </c:pt>
                <c:pt idx="17">
                  <c:v>41.484007407857071</c:v>
                </c:pt>
                <c:pt idx="18">
                  <c:v>46.556345418609112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70-41BE-9228-01761BBE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Healthcare</a:t>
            </a:r>
            <a:endParaRPr lang="en-US" sz="2000"/>
          </a:p>
        </c:rich>
      </c:tx>
      <c:layout>
        <c:manualLayout>
          <c:xMode val="edge"/>
          <c:yMode val="edge"/>
          <c:x val="6.6726601142044387E-2"/>
          <c:y val="4.74172463795350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Healthcare!$AA$22:$AA$23</c:f>
              <c:numCache>
                <c:formatCode>#,##0.0</c:formatCode>
                <c:ptCount val="2"/>
                <c:pt idx="0">
                  <c:v>231.31954214329036</c:v>
                </c:pt>
                <c:pt idx="1">
                  <c:v>327.05033580918905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43FA-9816-B955F1B6FF52}"/>
            </c:ext>
          </c:extLst>
        </c:ser>
        <c:ser>
          <c:idx val="1"/>
          <c:order val="1"/>
          <c:tx>
            <c:strRef>
              <c:f>Healthcare!$AB$21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8E00889-3919-4602-B251-92BA55B756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1A26D86-290E-450A-8902-E599BAE8C0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Healthcare!$AB$22:$AB$23</c:f>
              <c:numCache>
                <c:formatCode>#,##0.0</c:formatCode>
                <c:ptCount val="2"/>
                <c:pt idx="0">
                  <c:v>280.90009400045824</c:v>
                </c:pt>
                <c:pt idx="1">
                  <c:v>176.76547067875111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(Healthcare!$X$5,Healthcare!$X$21)</c15:f>
                <c15:dlblRangeCache>
                  <c:ptCount val="2"/>
                  <c:pt idx="0">
                    <c:v>21.4%</c:v>
                  </c:pt>
                  <c:pt idx="1">
                    <c:v>-46.0%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4D6-43FA-9816-B955F1B6FF52}"/>
            </c:ext>
          </c:extLst>
        </c:ser>
        <c:ser>
          <c:idx val="2"/>
          <c:order val="2"/>
          <c:tx>
            <c:strRef>
              <c:f>Healthcare!$AC$21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5E0A4FB-0B7C-4B03-BF99-F789B4893B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B70786-4B4F-42DA-BF5A-EABA134CFE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Healthcare!$AC$22:$AC$23</c:f>
              <c:numCache>
                <c:formatCode>#,##0.0</c:formatCode>
                <c:ptCount val="2"/>
                <c:pt idx="0">
                  <c:v>266.29357451369776</c:v>
                </c:pt>
                <c:pt idx="1">
                  <c:v>191.78710497810721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(Healthcare!$X$6,Healthcare!$X$22)</c15:f>
                <c15:dlblRangeCache>
                  <c:ptCount val="2"/>
                  <c:pt idx="0">
                    <c:v>-5.2%</c:v>
                  </c:pt>
                  <c:pt idx="1">
                    <c:v>8.5%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D6-43FA-9816-B955F1B6FF52}"/>
            </c:ext>
          </c:extLst>
        </c:ser>
        <c:ser>
          <c:idx val="3"/>
          <c:order val="3"/>
          <c:tx>
            <c:strRef>
              <c:f>Healthcare!$AD$21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7D81C93-4772-45AE-8841-0E1FCF2FE5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8D27673-C601-4F16-8E35-D44A789282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Healthcare!$AD$22:$AD$23</c:f>
              <c:numCache>
                <c:formatCode>#,##0.0</c:formatCode>
                <c:ptCount val="2"/>
                <c:pt idx="0">
                  <c:v>134.87093590987607</c:v>
                </c:pt>
                <c:pt idx="1">
                  <c:v>133.9684012870313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(Healthcare!$X$7,Healthcare!$X$23)</c15:f>
                <c15:dlblRangeCache>
                  <c:ptCount val="2"/>
                  <c:pt idx="0">
                    <c:v>-49.4%</c:v>
                  </c:pt>
                  <c:pt idx="1">
                    <c:v>-30.1%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4D6-43FA-9816-B955F1B6FF52}"/>
            </c:ext>
          </c:extLst>
        </c:ser>
        <c:ser>
          <c:idx val="4"/>
          <c:order val="4"/>
          <c:tx>
            <c:strRef>
              <c:f>Healthcare!$AE$21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47074E7-C551-4F45-801B-E673C86C14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B608412-FBEE-4324-8503-4D9319F638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Healthcare!$AE$22:$AE$23</c:f>
              <c:numCache>
                <c:formatCode>#,##0.0</c:formatCode>
                <c:ptCount val="2"/>
                <c:pt idx="0">
                  <c:v>130.79238176818436</c:v>
                </c:pt>
                <c:pt idx="1">
                  <c:v>128.66264208220275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(Healthcare!$X$8,Healthcare!$X$24)</c15:f>
                <c15:dlblRangeCache>
                  <c:ptCount val="2"/>
                  <c:pt idx="0">
                    <c:v>-3.0%</c:v>
                  </c:pt>
                  <c:pt idx="1">
                    <c:v>-4.0%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4D6-43FA-9816-B955F1B6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Hospital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Healthcare!$B$4:$T$4</c:f>
              <c:numCache>
                <c:formatCode>#,##0.0</c:formatCode>
                <c:ptCount val="19"/>
                <c:pt idx="0">
                  <c:v>274.04882026515992</c:v>
                </c:pt>
                <c:pt idx="1">
                  <c:v>233.71572584120108</c:v>
                </c:pt>
                <c:pt idx="2">
                  <c:v>233.09494374719773</c:v>
                </c:pt>
                <c:pt idx="3">
                  <c:v>213.12236401866269</c:v>
                </c:pt>
                <c:pt idx="4">
                  <c:v>229.20121954198797</c:v>
                </c:pt>
                <c:pt idx="5">
                  <c:v>225.78024583333817</c:v>
                </c:pt>
                <c:pt idx="6">
                  <c:v>223.10449108025762</c:v>
                </c:pt>
                <c:pt idx="7">
                  <c:v>212.42615806432102</c:v>
                </c:pt>
                <c:pt idx="8">
                  <c:v>181.71370544862611</c:v>
                </c:pt>
                <c:pt idx="9">
                  <c:v>238.04903917500749</c:v>
                </c:pt>
                <c:pt idx="10">
                  <c:v>207.90099426498313</c:v>
                </c:pt>
                <c:pt idx="11">
                  <c:v>187.99973678005625</c:v>
                </c:pt>
                <c:pt idx="12">
                  <c:v>254.04750641705621</c:v>
                </c:pt>
                <c:pt idx="13">
                  <c:v>210.71015281883416</c:v>
                </c:pt>
                <c:pt idx="14">
                  <c:v>197.22552411535699</c:v>
                </c:pt>
                <c:pt idx="15">
                  <c:v>268.41943089592144</c:v>
                </c:pt>
                <c:pt idx="16">
                  <c:v>233.90500983313422</c:v>
                </c:pt>
                <c:pt idx="17">
                  <c:v>291.95313169602537</c:v>
                </c:pt>
                <c:pt idx="18">
                  <c:v>302.81347456268475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CD2-B118-93DE26BC87E1}"/>
            </c:ext>
          </c:extLst>
        </c:ser>
        <c:ser>
          <c:idx val="1"/>
          <c:order val="1"/>
          <c:tx>
            <c:strRef>
              <c:f>Healthcare!$A$5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Healthcare!$B$5:$T$5</c:f>
              <c:numCache>
                <c:formatCode>#,##0.0</c:formatCode>
                <c:ptCount val="19"/>
                <c:pt idx="0">
                  <c:v>353.07567852715187</c:v>
                </c:pt>
                <c:pt idx="1">
                  <c:v>259.69768990147099</c:v>
                </c:pt>
                <c:pt idx="2">
                  <c:v>301.90123670478215</c:v>
                </c:pt>
                <c:pt idx="3">
                  <c:v>236.06527376607374</c:v>
                </c:pt>
                <c:pt idx="4">
                  <c:v>309.32814543782547</c:v>
                </c:pt>
                <c:pt idx="5">
                  <c:v>267.95063115094518</c:v>
                </c:pt>
                <c:pt idx="6">
                  <c:v>282.96939559615913</c:v>
                </c:pt>
                <c:pt idx="7">
                  <c:v>260.76290752953196</c:v>
                </c:pt>
                <c:pt idx="8">
                  <c:v>220.7028413825966</c:v>
                </c:pt>
                <c:pt idx="9">
                  <c:v>281.01526313967139</c:v>
                </c:pt>
                <c:pt idx="10">
                  <c:v>259.59252535590139</c:v>
                </c:pt>
                <c:pt idx="11">
                  <c:v>223.2884504430545</c:v>
                </c:pt>
                <c:pt idx="12">
                  <c:v>274.71414804089466</c:v>
                </c:pt>
                <c:pt idx="13">
                  <c:v>268.78927621339017</c:v>
                </c:pt>
                <c:pt idx="14">
                  <c:v>219.56733217419679</c:v>
                </c:pt>
                <c:pt idx="15">
                  <c:v>308.58129475246358</c:v>
                </c:pt>
                <c:pt idx="16">
                  <c:v>285.02098948821089</c:v>
                </c:pt>
                <c:pt idx="17">
                  <c:v>326.29916892722372</c:v>
                </c:pt>
                <c:pt idx="18">
                  <c:v>349.72565005623215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CD2-B118-93DE26BC87E1}"/>
            </c:ext>
          </c:extLst>
        </c:ser>
        <c:ser>
          <c:idx val="2"/>
          <c:order val="2"/>
          <c:tx>
            <c:strRef>
              <c:f>Healthcare!$A$6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Healthcare!$B$6:$T$6</c:f>
              <c:numCache>
                <c:formatCode>#,##0.0</c:formatCode>
                <c:ptCount val="19"/>
                <c:pt idx="0">
                  <c:v>342.3394528951718</c:v>
                </c:pt>
                <c:pt idx="1">
                  <c:v>298.68537715326659</c:v>
                </c:pt>
                <c:pt idx="2">
                  <c:v>290.42499951583005</c:v>
                </c:pt>
                <c:pt idx="3">
                  <c:v>270.54078841879385</c:v>
                </c:pt>
                <c:pt idx="4">
                  <c:v>286.66478119262013</c:v>
                </c:pt>
                <c:pt idx="5">
                  <c:v>263.23122231397065</c:v>
                </c:pt>
                <c:pt idx="6">
                  <c:v>265.94042132678737</c:v>
                </c:pt>
                <c:pt idx="7">
                  <c:v>253.25905333320495</c:v>
                </c:pt>
                <c:pt idx="8">
                  <c:v>206.58268665681783</c:v>
                </c:pt>
                <c:pt idx="9">
                  <c:v>266.34985449853116</c:v>
                </c:pt>
                <c:pt idx="10">
                  <c:v>248.36979859926811</c:v>
                </c:pt>
                <c:pt idx="11">
                  <c:v>212.33244792751196</c:v>
                </c:pt>
                <c:pt idx="12">
                  <c:v>263.50815055706823</c:v>
                </c:pt>
                <c:pt idx="13">
                  <c:v>254.52188189293926</c:v>
                </c:pt>
                <c:pt idx="14">
                  <c:v>211.02593429242717</c:v>
                </c:pt>
                <c:pt idx="15">
                  <c:v>291.75464049526596</c:v>
                </c:pt>
                <c:pt idx="16">
                  <c:v>285.23271682923757</c:v>
                </c:pt>
                <c:pt idx="17">
                  <c:v>305.65415529779244</c:v>
                </c:pt>
                <c:pt idx="18">
                  <c:v>329.73717281478775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D-4CD2-B118-93DE26BC87E1}"/>
            </c:ext>
          </c:extLst>
        </c:ser>
        <c:ser>
          <c:idx val="3"/>
          <c:order val="3"/>
          <c:tx>
            <c:strRef>
              <c:f>Healthcare!$A$7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Healthcare!$B$7:$T$7</c:f>
              <c:numCache>
                <c:formatCode>#,##0.0</c:formatCode>
                <c:ptCount val="19"/>
                <c:pt idx="0">
                  <c:v>165.15619355277408</c:v>
                </c:pt>
                <c:pt idx="1">
                  <c:v>140.61499901815949</c:v>
                </c:pt>
                <c:pt idx="2">
                  <c:v>141.36949445336239</c:v>
                </c:pt>
                <c:pt idx="3">
                  <c:v>135.93125722927346</c:v>
                </c:pt>
                <c:pt idx="4">
                  <c:v>139.2538712974324</c:v>
                </c:pt>
                <c:pt idx="5">
                  <c:v>142.13424455834095</c:v>
                </c:pt>
                <c:pt idx="6">
                  <c:v>132.87839286848998</c:v>
                </c:pt>
                <c:pt idx="7">
                  <c:v>137.88825824287446</c:v>
                </c:pt>
                <c:pt idx="8">
                  <c:v>101.61863085868545</c:v>
                </c:pt>
                <c:pt idx="9">
                  <c:v>135.44080409713513</c:v>
                </c:pt>
                <c:pt idx="10">
                  <c:v>139.6278869922285</c:v>
                </c:pt>
                <c:pt idx="11">
                  <c:v>106.91942110393218</c:v>
                </c:pt>
                <c:pt idx="12">
                  <c:v>132.61892832574426</c:v>
                </c:pt>
                <c:pt idx="13">
                  <c:v>139.10692165897797</c:v>
                </c:pt>
                <c:pt idx="14">
                  <c:v>106.15752534868318</c:v>
                </c:pt>
                <c:pt idx="15">
                  <c:v>147.79032116347472</c:v>
                </c:pt>
                <c:pt idx="16">
                  <c:v>150.71696426239518</c:v>
                </c:pt>
                <c:pt idx="17">
                  <c:v>154.6420934575695</c:v>
                </c:pt>
                <c:pt idx="18">
                  <c:v>166.90688640030595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D-4CD2-B118-93DE26BC87E1}"/>
            </c:ext>
          </c:extLst>
        </c:ser>
        <c:ser>
          <c:idx val="4"/>
          <c:order val="4"/>
          <c:tx>
            <c:strRef>
              <c:f>Healthcare!$A$8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Healthcare!$B$8:$T$8</c:f>
              <c:numCache>
                <c:formatCode>#,##0.0</c:formatCode>
                <c:ptCount val="19"/>
                <c:pt idx="0">
                  <c:v>155.39231839656139</c:v>
                </c:pt>
                <c:pt idx="1">
                  <c:v>135.51246617979172</c:v>
                </c:pt>
                <c:pt idx="2">
                  <c:v>133.23469026818819</c:v>
                </c:pt>
                <c:pt idx="3">
                  <c:v>131.64454348606984</c:v>
                </c:pt>
                <c:pt idx="4">
                  <c:v>132.53955226168637</c:v>
                </c:pt>
                <c:pt idx="5">
                  <c:v>139.47976548009984</c:v>
                </c:pt>
                <c:pt idx="6">
                  <c:v>128.6324206034196</c:v>
                </c:pt>
                <c:pt idx="7">
                  <c:v>135.46509417062893</c:v>
                </c:pt>
                <c:pt idx="8">
                  <c:v>99.907622805311931</c:v>
                </c:pt>
                <c:pt idx="9">
                  <c:v>131.66824619021412</c:v>
                </c:pt>
                <c:pt idx="10">
                  <c:v>136.86690724639888</c:v>
                </c:pt>
                <c:pt idx="11">
                  <c:v>105.19140437895459</c:v>
                </c:pt>
                <c:pt idx="12">
                  <c:v>129.78865320405248</c:v>
                </c:pt>
                <c:pt idx="13">
                  <c:v>135.77663010904985</c:v>
                </c:pt>
                <c:pt idx="14">
                  <c:v>103.76972769314719</c:v>
                </c:pt>
                <c:pt idx="15">
                  <c:v>143.76378115479466</c:v>
                </c:pt>
                <c:pt idx="16">
                  <c:v>146.42209901316718</c:v>
                </c:pt>
                <c:pt idx="17">
                  <c:v>149.59055303865358</c:v>
                </c:pt>
                <c:pt idx="18">
                  <c:v>160.31657933900982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D-4CD2-B118-93DE26BC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Outpatient Healthcare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Healthcare!$B$20:$T$20</c:f>
              <c:numCache>
                <c:formatCode>#,##0.0</c:formatCode>
                <c:ptCount val="19"/>
                <c:pt idx="0">
                  <c:v>373.02237818077435</c:v>
                </c:pt>
                <c:pt idx="1">
                  <c:v>419.19210141050274</c:v>
                </c:pt>
                <c:pt idx="2">
                  <c:v>339.70061080934698</c:v>
                </c:pt>
                <c:pt idx="3">
                  <c:v>387.6541673292399</c:v>
                </c:pt>
                <c:pt idx="4">
                  <c:v>347.27180856481965</c:v>
                </c:pt>
                <c:pt idx="5">
                  <c:v>360.57996308398339</c:v>
                </c:pt>
                <c:pt idx="6">
                  <c:v>340.28423811982236</c:v>
                </c:pt>
                <c:pt idx="7">
                  <c:v>344.13440685524796</c:v>
                </c:pt>
                <c:pt idx="8">
                  <c:v>282.32298305125124</c:v>
                </c:pt>
                <c:pt idx="9">
                  <c:v>337.74079674053428</c:v>
                </c:pt>
                <c:pt idx="10">
                  <c:v>333.47700073373102</c:v>
                </c:pt>
                <c:pt idx="11">
                  <c:v>255.89844100882323</c:v>
                </c:pt>
                <c:pt idx="12">
                  <c:v>288.79848510833995</c:v>
                </c:pt>
                <c:pt idx="13">
                  <c:v>310.62603471545231</c:v>
                </c:pt>
                <c:pt idx="14">
                  <c:v>235.27699316792126</c:v>
                </c:pt>
                <c:pt idx="15">
                  <c:v>335.02505209969502</c:v>
                </c:pt>
                <c:pt idx="16">
                  <c:v>329.65165587527935</c:v>
                </c:pt>
                <c:pt idx="17">
                  <c:v>359.06287512957897</c:v>
                </c:pt>
                <c:pt idx="18">
                  <c:v>397.46278667155912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322-A98E-2C39CD0DB2F7}"/>
            </c:ext>
          </c:extLst>
        </c:ser>
        <c:ser>
          <c:idx val="1"/>
          <c:order val="1"/>
          <c:tx>
            <c:strRef>
              <c:f>Healthcare!$A$21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Healthcare!$B$21:$T$21</c:f>
              <c:numCache>
                <c:formatCode>#,##0.0</c:formatCode>
                <c:ptCount val="19"/>
                <c:pt idx="0">
                  <c:v>275.48549104426883</c:v>
                </c:pt>
                <c:pt idx="1">
                  <c:v>257.27608099636268</c:v>
                </c:pt>
                <c:pt idx="2">
                  <c:v>210.6148662986794</c:v>
                </c:pt>
                <c:pt idx="3">
                  <c:v>224.01278353105778</c:v>
                </c:pt>
                <c:pt idx="4">
                  <c:v>213.95779855227576</c:v>
                </c:pt>
                <c:pt idx="5">
                  <c:v>191.47054631279613</c:v>
                </c:pt>
                <c:pt idx="6">
                  <c:v>166.8015813034043</c:v>
                </c:pt>
                <c:pt idx="7">
                  <c:v>162.86861947535135</c:v>
                </c:pt>
                <c:pt idx="8">
                  <c:v>133.79937505208645</c:v>
                </c:pt>
                <c:pt idx="9">
                  <c:v>169.47971906691419</c:v>
                </c:pt>
                <c:pt idx="10">
                  <c:v>152.64187636957871</c:v>
                </c:pt>
                <c:pt idx="11">
                  <c:v>145.81755694319199</c:v>
                </c:pt>
                <c:pt idx="12">
                  <c:v>164.94760620905069</c:v>
                </c:pt>
                <c:pt idx="13">
                  <c:v>157.1915967265285</c:v>
                </c:pt>
                <c:pt idx="14">
                  <c:v>170.36179308181312</c:v>
                </c:pt>
                <c:pt idx="15">
                  <c:v>207.58335703536443</c:v>
                </c:pt>
                <c:pt idx="16">
                  <c:v>182.18394227014835</c:v>
                </c:pt>
                <c:pt idx="17">
                  <c:v>235.75586506014889</c:v>
                </c:pt>
                <c:pt idx="18">
                  <c:v>321.49466115063223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322-A98E-2C39CD0DB2F7}"/>
            </c:ext>
          </c:extLst>
        </c:ser>
        <c:ser>
          <c:idx val="2"/>
          <c:order val="2"/>
          <c:tx>
            <c:strRef>
              <c:f>Healthcare!$A$22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Healthcare!$B$22:$T$22</c:f>
              <c:numCache>
                <c:formatCode>#,##0.0</c:formatCode>
                <c:ptCount val="19"/>
                <c:pt idx="0">
                  <c:v>309.86787545741771</c:v>
                </c:pt>
                <c:pt idx="1">
                  <c:v>227.44642200889618</c:v>
                </c:pt>
                <c:pt idx="2">
                  <c:v>287.94437175106458</c:v>
                </c:pt>
                <c:pt idx="3">
                  <c:v>205.55437846941774</c:v>
                </c:pt>
                <c:pt idx="4">
                  <c:v>216.87156314862517</c:v>
                </c:pt>
                <c:pt idx="5">
                  <c:v>174.72701027407834</c:v>
                </c:pt>
                <c:pt idx="6">
                  <c:v>182.19884516107948</c:v>
                </c:pt>
                <c:pt idx="7">
                  <c:v>160.15192738833102</c:v>
                </c:pt>
                <c:pt idx="8">
                  <c:v>203.90245593744447</c:v>
                </c:pt>
                <c:pt idx="9">
                  <c:v>162.61129698144092</c:v>
                </c:pt>
                <c:pt idx="10">
                  <c:v>153.31867840321488</c:v>
                </c:pt>
                <c:pt idx="11">
                  <c:v>174.84972041087761</c:v>
                </c:pt>
                <c:pt idx="12">
                  <c:v>209.51462781229085</c:v>
                </c:pt>
                <c:pt idx="13">
                  <c:v>152.74002582175891</c:v>
                </c:pt>
                <c:pt idx="14">
                  <c:v>154.96133711985345</c:v>
                </c:pt>
                <c:pt idx="15">
                  <c:v>242.05568726212613</c:v>
                </c:pt>
                <c:pt idx="16">
                  <c:v>201.16844940456659</c:v>
                </c:pt>
                <c:pt idx="17">
                  <c:v>249.73879176795435</c:v>
                </c:pt>
                <c:pt idx="18">
                  <c:v>274.04336082803758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322-A98E-2C39CD0DB2F7}"/>
            </c:ext>
          </c:extLst>
        </c:ser>
        <c:ser>
          <c:idx val="3"/>
          <c:order val="3"/>
          <c:tx>
            <c:strRef>
              <c:f>Healthcare!$A$23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Healthcare!$B$23:$T$23</c:f>
              <c:numCache>
                <c:formatCode>#,##0.0</c:formatCode>
                <c:ptCount val="19"/>
                <c:pt idx="0">
                  <c:v>202.80127718074382</c:v>
                </c:pt>
                <c:pt idx="1">
                  <c:v>189.31274238082688</c:v>
                </c:pt>
                <c:pt idx="2">
                  <c:v>166.11948764511666</c:v>
                </c:pt>
                <c:pt idx="3">
                  <c:v>170.04399815138382</c:v>
                </c:pt>
                <c:pt idx="4">
                  <c:v>158.04178164277329</c:v>
                </c:pt>
                <c:pt idx="5">
                  <c:v>153.00356886813037</c:v>
                </c:pt>
                <c:pt idx="6">
                  <c:v>130.70694567062205</c:v>
                </c:pt>
                <c:pt idx="7">
                  <c:v>131.61863843183119</c:v>
                </c:pt>
                <c:pt idx="8">
                  <c:v>107.39516780190495</c:v>
                </c:pt>
                <c:pt idx="9">
                  <c:v>127.287747587387</c:v>
                </c:pt>
                <c:pt idx="10">
                  <c:v>128.16915841310714</c:v>
                </c:pt>
                <c:pt idx="11">
                  <c:v>89.373856954945836</c:v>
                </c:pt>
                <c:pt idx="12">
                  <c:v>122.15395084945334</c:v>
                </c:pt>
                <c:pt idx="13">
                  <c:v>127.04646362353891</c:v>
                </c:pt>
                <c:pt idx="14">
                  <c:v>80.682030365723463</c:v>
                </c:pt>
                <c:pt idx="15">
                  <c:v>153.2545955786957</c:v>
                </c:pt>
                <c:pt idx="16">
                  <c:v>147.59585115696618</c:v>
                </c:pt>
                <c:pt idx="17">
                  <c:v>163.01545858723458</c:v>
                </c:pt>
                <c:pt idx="18">
                  <c:v>177.81484686793516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8-4322-A98E-2C39CD0DB2F7}"/>
            </c:ext>
          </c:extLst>
        </c:ser>
        <c:ser>
          <c:idx val="4"/>
          <c:order val="4"/>
          <c:tx>
            <c:strRef>
              <c:f>Healthcare!$A$24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Healthcare!$B$24:$T$24</c:f>
              <c:numCache>
                <c:formatCode>#,##0.0</c:formatCode>
                <c:ptCount val="19"/>
                <c:pt idx="0">
                  <c:v>196.43539670696933</c:v>
                </c:pt>
                <c:pt idx="1">
                  <c:v>182.62941211277166</c:v>
                </c:pt>
                <c:pt idx="2">
                  <c:v>159.99095737012794</c:v>
                </c:pt>
                <c:pt idx="3">
                  <c:v>163.76287742128827</c:v>
                </c:pt>
                <c:pt idx="4">
                  <c:v>151.3833088162402</c:v>
                </c:pt>
                <c:pt idx="5">
                  <c:v>148.581012779281</c:v>
                </c:pt>
                <c:pt idx="6">
                  <c:v>125.22950883709791</c:v>
                </c:pt>
                <c:pt idx="7">
                  <c:v>128.11169798971014</c:v>
                </c:pt>
                <c:pt idx="8">
                  <c:v>102.01543528520649</c:v>
                </c:pt>
                <c:pt idx="9">
                  <c:v>121.81446905417954</c:v>
                </c:pt>
                <c:pt idx="10">
                  <c:v>124.5459186629148</c:v>
                </c:pt>
                <c:pt idx="11">
                  <c:v>83.775831958514829</c:v>
                </c:pt>
                <c:pt idx="12">
                  <c:v>116.99341404605657</c:v>
                </c:pt>
                <c:pt idx="13">
                  <c:v>123.92759278535152</c:v>
                </c:pt>
                <c:pt idx="14">
                  <c:v>75.975349680956043</c:v>
                </c:pt>
                <c:pt idx="15">
                  <c:v>148.20487340469606</c:v>
                </c:pt>
                <c:pt idx="16">
                  <c:v>144.42350481744543</c:v>
                </c:pt>
                <c:pt idx="17">
                  <c:v>158.24209440415274</c:v>
                </c:pt>
                <c:pt idx="18">
                  <c:v>173.63473353002948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8-4322-A98E-2C39CD0D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Restaurant</a:t>
            </a:r>
            <a:endParaRPr lang="en-US" sz="2000"/>
          </a:p>
        </c:rich>
      </c:tx>
      <c:layout>
        <c:manualLayout>
          <c:xMode val="edge"/>
          <c:yMode val="edge"/>
          <c:x val="0.28903958935026636"/>
          <c:y val="4.49819345886758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Restaurant!$AA$22:$AA$23</c:f>
              <c:numCache>
                <c:formatCode>#,##0.0</c:formatCode>
                <c:ptCount val="2"/>
                <c:pt idx="0">
                  <c:v>424.91125337036669</c:v>
                </c:pt>
                <c:pt idx="1">
                  <c:v>432.77786585890817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B8E-86A9-39E84D15AA06}"/>
            </c:ext>
          </c:extLst>
        </c:ser>
        <c:ser>
          <c:idx val="1"/>
          <c:order val="1"/>
          <c:tx>
            <c:strRef>
              <c:f>Restaurant!$AB$21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8CD9297-6880-4CAA-B35D-19E12D0269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649085D-52B8-4EEE-95E6-8B8EF1629E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Restaurant!$AB$22:$AB$23</c:f>
              <c:numCache>
                <c:formatCode>#,##0.0</c:formatCode>
                <c:ptCount val="2"/>
                <c:pt idx="0">
                  <c:v>359.5579216980189</c:v>
                </c:pt>
                <c:pt idx="1">
                  <c:v>401.45923507911078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(Restaurant!$X$5,Restaurant!$X$21)</c15:f>
                <c15:dlblRangeCache>
                  <c:ptCount val="2"/>
                  <c:pt idx="0">
                    <c:v>-15.4%</c:v>
                  </c:pt>
                  <c:pt idx="1">
                    <c:v>-7.2%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78A-4B8E-86A9-39E84D15AA06}"/>
            </c:ext>
          </c:extLst>
        </c:ser>
        <c:ser>
          <c:idx val="2"/>
          <c:order val="2"/>
          <c:tx>
            <c:strRef>
              <c:f>Restaurant!$AC$21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A552A32-1C69-45A2-A6A8-52AA17E030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27EDEA3-1786-4B5A-A436-2F296258D2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Restaurant!$AC$22:$AC$23</c:f>
              <c:numCache>
                <c:formatCode>#,##0.0</c:formatCode>
                <c:ptCount val="2"/>
                <c:pt idx="0">
                  <c:v>326.0225475478619</c:v>
                </c:pt>
                <c:pt idx="1">
                  <c:v>369.38881708612269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(Restaurant!$X$6,Restaurant!$X$22)</c15:f>
                <c15:dlblRangeCache>
                  <c:ptCount val="2"/>
                  <c:pt idx="0">
                    <c:v>-9.3%</c:v>
                  </c:pt>
                  <c:pt idx="1">
                    <c:v>-8.0%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8A-4B8E-86A9-39E84D15AA06}"/>
            </c:ext>
          </c:extLst>
        </c:ser>
        <c:ser>
          <c:idx val="3"/>
          <c:order val="3"/>
          <c:tx>
            <c:strRef>
              <c:f>Restaurant!$AD$21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7ADE50D-E93C-4F42-9844-95B681CE2C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FD41F04-EA2D-45CA-A6E5-15FE95C6F5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Restaurant!$AD$22:$AD$23</c:f>
              <c:numCache>
                <c:formatCode>#,##0.0</c:formatCode>
                <c:ptCount val="2"/>
                <c:pt idx="0">
                  <c:v>207.53745302110795</c:v>
                </c:pt>
                <c:pt idx="1">
                  <c:v>263.11327354658459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(Restaurant!$X$7,Restaurant!$X$23)</c15:f>
                <c15:dlblRangeCache>
                  <c:ptCount val="2"/>
                  <c:pt idx="0">
                    <c:v>-36.3%</c:v>
                  </c:pt>
                  <c:pt idx="1">
                    <c:v>-28.8%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78A-4B8E-86A9-39E84D15AA06}"/>
            </c:ext>
          </c:extLst>
        </c:ser>
        <c:ser>
          <c:idx val="4"/>
          <c:order val="4"/>
          <c:tx>
            <c:strRef>
              <c:f>Restaurant!$AE$21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DC3DD79-7549-44E5-A1A7-0CC30CC52D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9358613-03D7-400D-AE5D-B7A730F682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Restaurant!$AE$22:$AE$23</c:f>
              <c:numCache>
                <c:formatCode>#,##0.0</c:formatCode>
                <c:ptCount val="2"/>
                <c:pt idx="0">
                  <c:v>205.77277970035786</c:v>
                </c:pt>
                <c:pt idx="1">
                  <c:v>262.2027148539737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(Restaurant!$X$8,Restaurant!$X$24)</c15:f>
                <c15:dlblRangeCache>
                  <c:ptCount val="2"/>
                  <c:pt idx="0">
                    <c:v>-0.9%</c:v>
                  </c:pt>
                  <c:pt idx="1">
                    <c:v>-0.3%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78A-4B8E-86A9-39E84D15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Full Service Restaurant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Restaurant!$B$4:$T$4</c:f>
              <c:numCache>
                <c:formatCode>#,##0.0</c:formatCode>
                <c:ptCount val="19"/>
                <c:pt idx="0">
                  <c:v>0</c:v>
                </c:pt>
                <c:pt idx="1">
                  <c:v>648.74599349674975</c:v>
                </c:pt>
                <c:pt idx="2">
                  <c:v>515.96455759516118</c:v>
                </c:pt>
                <c:pt idx="3">
                  <c:v>583.22698904632284</c:v>
                </c:pt>
                <c:pt idx="4">
                  <c:v>493.71232283347354</c:v>
                </c:pt>
                <c:pt idx="5">
                  <c:v>420.42126607064233</c:v>
                </c:pt>
                <c:pt idx="6">
                  <c:v>426.68621287436224</c:v>
                </c:pt>
                <c:pt idx="7">
                  <c:v>378.5938934454303</c:v>
                </c:pt>
                <c:pt idx="8">
                  <c:v>242.41100397134142</c:v>
                </c:pt>
                <c:pt idx="9">
                  <c:v>419.07190001568426</c:v>
                </c:pt>
                <c:pt idx="10">
                  <c:v>346.69382197038158</c:v>
                </c:pt>
                <c:pt idx="11">
                  <c:v>279.31819455385153</c:v>
                </c:pt>
                <c:pt idx="12">
                  <c:v>424.92616884579343</c:v>
                </c:pt>
                <c:pt idx="13">
                  <c:v>359.63878467769712</c:v>
                </c:pt>
                <c:pt idx="14">
                  <c:v>281.03689239902388</c:v>
                </c:pt>
                <c:pt idx="15">
                  <c:v>483.16457397485442</c:v>
                </c:pt>
                <c:pt idx="16">
                  <c:v>382.15234743942176</c:v>
                </c:pt>
                <c:pt idx="17">
                  <c:v>514.5490438484378</c:v>
                </c:pt>
                <c:pt idx="18">
                  <c:v>583.4559116025921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1F9-BF3D-FF48DF0227B8}"/>
            </c:ext>
          </c:extLst>
        </c:ser>
        <c:ser>
          <c:idx val="1"/>
          <c:order val="1"/>
          <c:tx>
            <c:strRef>
              <c:f>Restaurant!$A$5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Restaurant!$B$5:$T$5</c:f>
              <c:numCache>
                <c:formatCode>#,##0.0</c:formatCode>
                <c:ptCount val="19"/>
                <c:pt idx="0">
                  <c:v>657.29738200280713</c:v>
                </c:pt>
                <c:pt idx="1">
                  <c:v>620.45472840078048</c:v>
                </c:pt>
                <c:pt idx="2">
                  <c:v>502.38147069975008</c:v>
                </c:pt>
                <c:pt idx="3">
                  <c:v>544.36167484666487</c:v>
                </c:pt>
                <c:pt idx="4">
                  <c:v>457.371323968166</c:v>
                </c:pt>
                <c:pt idx="5">
                  <c:v>391.8524349376919</c:v>
                </c:pt>
                <c:pt idx="6">
                  <c:v>349.69928002088068</c:v>
                </c:pt>
                <c:pt idx="7">
                  <c:v>346.31144772549879</c:v>
                </c:pt>
                <c:pt idx="8">
                  <c:v>225.81577328159702</c:v>
                </c:pt>
                <c:pt idx="9">
                  <c:v>328.48075497005436</c:v>
                </c:pt>
                <c:pt idx="10">
                  <c:v>308.47238228422958</c:v>
                </c:pt>
                <c:pt idx="11">
                  <c:v>225.73865208088469</c:v>
                </c:pt>
                <c:pt idx="12">
                  <c:v>329.11905659479385</c:v>
                </c:pt>
                <c:pt idx="13">
                  <c:v>313.69554170307703</c:v>
                </c:pt>
                <c:pt idx="14">
                  <c:v>218.33254303560227</c:v>
                </c:pt>
                <c:pt idx="15">
                  <c:v>393.47222305135745</c:v>
                </c:pt>
                <c:pt idx="16">
                  <c:v>329.97984137604669</c:v>
                </c:pt>
                <c:pt idx="17">
                  <c:v>436.93743237002104</c:v>
                </c:pt>
                <c:pt idx="18">
                  <c:v>504.58235348601841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6-41F9-BF3D-FF48DF0227B8}"/>
            </c:ext>
          </c:extLst>
        </c:ser>
        <c:ser>
          <c:idx val="2"/>
          <c:order val="2"/>
          <c:tx>
            <c:strRef>
              <c:f>Restaurant!$A$6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Restaurant!$B$6:$T$6</c:f>
              <c:numCache>
                <c:formatCode>#,##0.0</c:formatCode>
                <c:ptCount val="19"/>
                <c:pt idx="0">
                  <c:v>568.0468310957209</c:v>
                </c:pt>
                <c:pt idx="1">
                  <c:v>534.62493031591725</c:v>
                </c:pt>
                <c:pt idx="2">
                  <c:v>434.29375902297056</c:v>
                </c:pt>
                <c:pt idx="3">
                  <c:v>469.15491043800318</c:v>
                </c:pt>
                <c:pt idx="4">
                  <c:v>388.96274654524024</c:v>
                </c:pt>
                <c:pt idx="5">
                  <c:v>348.22213718741051</c:v>
                </c:pt>
                <c:pt idx="6">
                  <c:v>316.4908734227576</c:v>
                </c:pt>
                <c:pt idx="7">
                  <c:v>312.46355257207665</c:v>
                </c:pt>
                <c:pt idx="8">
                  <c:v>203.71835113035465</c:v>
                </c:pt>
                <c:pt idx="9">
                  <c:v>305.99397825081263</c:v>
                </c:pt>
                <c:pt idx="10">
                  <c:v>286.33133828156576</c:v>
                </c:pt>
                <c:pt idx="11">
                  <c:v>214.93503958178579</c:v>
                </c:pt>
                <c:pt idx="12">
                  <c:v>312.19623134792249</c:v>
                </c:pt>
                <c:pt idx="13">
                  <c:v>296.00162503709282</c:v>
                </c:pt>
                <c:pt idx="14">
                  <c:v>182.1200220819531</c:v>
                </c:pt>
                <c:pt idx="15">
                  <c:v>371.64344686969793</c:v>
                </c:pt>
                <c:pt idx="16">
                  <c:v>313.33836862968332</c:v>
                </c:pt>
                <c:pt idx="17">
                  <c:v>404.70592130299917</c:v>
                </c:pt>
                <c:pt idx="18">
                  <c:v>443.95603184386329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1F9-BF3D-FF48DF0227B8}"/>
            </c:ext>
          </c:extLst>
        </c:ser>
        <c:ser>
          <c:idx val="3"/>
          <c:order val="3"/>
          <c:tx>
            <c:strRef>
              <c:f>Restaurant!$A$7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Restaurant!$B$7:$T$7</c:f>
              <c:numCache>
                <c:formatCode>#,##0.0</c:formatCode>
                <c:ptCount val="19"/>
                <c:pt idx="0">
                  <c:v>453.07789294149234</c:v>
                </c:pt>
                <c:pt idx="1">
                  <c:v>388.20907148020166</c:v>
                </c:pt>
                <c:pt idx="2">
                  <c:v>277.28829695290983</c:v>
                </c:pt>
                <c:pt idx="3">
                  <c:v>327.13187471250978</c:v>
                </c:pt>
                <c:pt idx="4">
                  <c:v>273.20542981926405</c:v>
                </c:pt>
                <c:pt idx="5">
                  <c:v>207.72198160504843</c:v>
                </c:pt>
                <c:pt idx="6">
                  <c:v>203.29904077788453</c:v>
                </c:pt>
                <c:pt idx="7">
                  <c:v>180.03704680688821</c:v>
                </c:pt>
                <c:pt idx="8">
                  <c:v>94.545889140905061</c:v>
                </c:pt>
                <c:pt idx="9">
                  <c:v>186.96446624069063</c:v>
                </c:pt>
                <c:pt idx="10">
                  <c:v>164.31694742626337</c:v>
                </c:pt>
                <c:pt idx="11">
                  <c:v>111.05130760318482</c:v>
                </c:pt>
                <c:pt idx="12">
                  <c:v>198.00466552546303</c:v>
                </c:pt>
                <c:pt idx="13">
                  <c:v>181.82513099324825</c:v>
                </c:pt>
                <c:pt idx="14">
                  <c:v>115.67401797375925</c:v>
                </c:pt>
                <c:pt idx="15">
                  <c:v>266.28476848210198</c:v>
                </c:pt>
                <c:pt idx="16">
                  <c:v>208.16637081831135</c:v>
                </c:pt>
                <c:pt idx="17">
                  <c:v>286.77394451496053</c:v>
                </c:pt>
                <c:pt idx="18">
                  <c:v>355.54727655176282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6-41F9-BF3D-FF48DF0227B8}"/>
            </c:ext>
          </c:extLst>
        </c:ser>
        <c:ser>
          <c:idx val="4"/>
          <c:order val="4"/>
          <c:tx>
            <c:strRef>
              <c:f>Restaurant!$A$8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Restaurant!$B$8:$T$8</c:f>
              <c:numCache>
                <c:formatCode>#,##0.0</c:formatCode>
                <c:ptCount val="19"/>
                <c:pt idx="0">
                  <c:v>446.77105041758551</c:v>
                </c:pt>
                <c:pt idx="1">
                  <c:v>385.24660133272641</c:v>
                </c:pt>
                <c:pt idx="2">
                  <c:v>274.15669867546819</c:v>
                </c:pt>
                <c:pt idx="3">
                  <c:v>324.09207147396103</c:v>
                </c:pt>
                <c:pt idx="4">
                  <c:v>269.21134646962281</c:v>
                </c:pt>
                <c:pt idx="5">
                  <c:v>205.89240136162172</c:v>
                </c:pt>
                <c:pt idx="6">
                  <c:v>201.85297175201015</c:v>
                </c:pt>
                <c:pt idx="7">
                  <c:v>179.06731248091916</c:v>
                </c:pt>
                <c:pt idx="8">
                  <c:v>91.67319848986304</c:v>
                </c:pt>
                <c:pt idx="9">
                  <c:v>186.28475986123527</c:v>
                </c:pt>
                <c:pt idx="10">
                  <c:v>163.85327274476481</c:v>
                </c:pt>
                <c:pt idx="11">
                  <c:v>111.4292821083736</c:v>
                </c:pt>
                <c:pt idx="12">
                  <c:v>197.81227941366103</c:v>
                </c:pt>
                <c:pt idx="13">
                  <c:v>181.88070311650102</c:v>
                </c:pt>
                <c:pt idx="14">
                  <c:v>116.54403462855173</c:v>
                </c:pt>
                <c:pt idx="15">
                  <c:v>253.5786699511707</c:v>
                </c:pt>
                <c:pt idx="16">
                  <c:v>208.47572902289315</c:v>
                </c:pt>
                <c:pt idx="17">
                  <c:v>286.66020934891719</c:v>
                </c:pt>
                <c:pt idx="18">
                  <c:v>355.93744767286131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6-41F9-BF3D-FF48DF02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Quick Service Restaurant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Restaurant!$B$20:$T$20</c:f>
              <c:numCache>
                <c:formatCode>#,##0.0</c:formatCode>
                <c:ptCount val="19"/>
                <c:pt idx="0">
                  <c:v>781.36301507792939</c:v>
                </c:pt>
                <c:pt idx="1">
                  <c:v>754.4293839393722</c:v>
                </c:pt>
                <c:pt idx="2">
                  <c:v>551.69978823841438</c:v>
                </c:pt>
                <c:pt idx="3">
                  <c:v>651.01869240766439</c:v>
                </c:pt>
                <c:pt idx="4">
                  <c:v>517.99912321694569</c:v>
                </c:pt>
                <c:pt idx="5">
                  <c:v>438.80644603579628</c:v>
                </c:pt>
                <c:pt idx="6">
                  <c:v>423.5021276364065</c:v>
                </c:pt>
                <c:pt idx="7">
                  <c:v>384.88927046319088</c:v>
                </c:pt>
                <c:pt idx="8">
                  <c:v>229.84239927365576</c:v>
                </c:pt>
                <c:pt idx="9">
                  <c:v>415.12306485570343</c:v>
                </c:pt>
                <c:pt idx="10">
                  <c:v>348.25401823052061</c:v>
                </c:pt>
                <c:pt idx="11">
                  <c:v>282.70918232549309</c:v>
                </c:pt>
                <c:pt idx="12">
                  <c:v>427.38123963897272</c:v>
                </c:pt>
                <c:pt idx="13">
                  <c:v>374.66485971026066</c:v>
                </c:pt>
                <c:pt idx="14">
                  <c:v>290.23956369597636</c:v>
                </c:pt>
                <c:pt idx="15">
                  <c:v>520.9656064262382</c:v>
                </c:pt>
                <c:pt idx="16">
                  <c:v>424.94160509680955</c:v>
                </c:pt>
                <c:pt idx="17">
                  <c:v>577.91859049295897</c:v>
                </c:pt>
                <c:pt idx="18">
                  <c:v>672.9793561775806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4-930C-F03272D3C487}"/>
            </c:ext>
          </c:extLst>
        </c:ser>
        <c:ser>
          <c:idx val="1"/>
          <c:order val="1"/>
          <c:tx>
            <c:strRef>
              <c:f>Restaurant!$A$21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Restaurant!$B$21:$T$21</c:f>
              <c:numCache>
                <c:formatCode>#,##0.0</c:formatCode>
                <c:ptCount val="19"/>
                <c:pt idx="0">
                  <c:v>741.08199265667054</c:v>
                </c:pt>
                <c:pt idx="1">
                  <c:v>709.68295968467612</c:v>
                </c:pt>
                <c:pt idx="2">
                  <c:v>536.38814391645928</c:v>
                </c:pt>
                <c:pt idx="3">
                  <c:v>606.25135156391627</c:v>
                </c:pt>
                <c:pt idx="4">
                  <c:v>490.23984961450816</c:v>
                </c:pt>
                <c:pt idx="5">
                  <c:v>417.23363927022734</c:v>
                </c:pt>
                <c:pt idx="6">
                  <c:v>383.50328777620149</c:v>
                </c:pt>
                <c:pt idx="7">
                  <c:v>364.29305882356834</c:v>
                </c:pt>
                <c:pt idx="8">
                  <c:v>210.3589926187455</c:v>
                </c:pt>
                <c:pt idx="9">
                  <c:v>379.77396113919303</c:v>
                </c:pt>
                <c:pt idx="10">
                  <c:v>332.30985837799039</c:v>
                </c:pt>
                <c:pt idx="11">
                  <c:v>249.53063614634181</c:v>
                </c:pt>
                <c:pt idx="12">
                  <c:v>392.30072781702938</c:v>
                </c:pt>
                <c:pt idx="13">
                  <c:v>354.19772908287268</c:v>
                </c:pt>
                <c:pt idx="14">
                  <c:v>253.20649074947909</c:v>
                </c:pt>
                <c:pt idx="15">
                  <c:v>479.72793524761067</c:v>
                </c:pt>
                <c:pt idx="16">
                  <c:v>392.51051904496444</c:v>
                </c:pt>
                <c:pt idx="17">
                  <c:v>538.79117916518624</c:v>
                </c:pt>
                <c:pt idx="18">
                  <c:v>644.76247202459126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4AF4-930C-F03272D3C487}"/>
            </c:ext>
          </c:extLst>
        </c:ser>
        <c:ser>
          <c:idx val="2"/>
          <c:order val="2"/>
          <c:tx>
            <c:strRef>
              <c:f>Restaurant!$A$22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Restaurant!$B$22:$T$22</c:f>
              <c:numCache>
                <c:formatCode>#,##0.0</c:formatCode>
                <c:ptCount val="19"/>
                <c:pt idx="0">
                  <c:v>646.0327028610958</c:v>
                </c:pt>
                <c:pt idx="1">
                  <c:v>636.85064620070727</c:v>
                </c:pt>
                <c:pt idx="2">
                  <c:v>472.10174460529646</c:v>
                </c:pt>
                <c:pt idx="3">
                  <c:v>528.05319205802039</c:v>
                </c:pt>
                <c:pt idx="4">
                  <c:v>424.91034201598148</c:v>
                </c:pt>
                <c:pt idx="5">
                  <c:v>378.75012082405971</c:v>
                </c:pt>
                <c:pt idx="6">
                  <c:v>350.03875016265022</c:v>
                </c:pt>
                <c:pt idx="7">
                  <c:v>332.91859592709937</c:v>
                </c:pt>
                <c:pt idx="8">
                  <c:v>197.33405562662588</c:v>
                </c:pt>
                <c:pt idx="9">
                  <c:v>356.12175966160612</c:v>
                </c:pt>
                <c:pt idx="10">
                  <c:v>307.59183939006459</c:v>
                </c:pt>
                <c:pt idx="11">
                  <c:v>242.66589423981202</c:v>
                </c:pt>
                <c:pt idx="12">
                  <c:v>377.29891354972023</c:v>
                </c:pt>
                <c:pt idx="13">
                  <c:v>336.29763128374736</c:v>
                </c:pt>
                <c:pt idx="14">
                  <c:v>250.87255718007555</c:v>
                </c:pt>
                <c:pt idx="15">
                  <c:v>459.14189955319642</c:v>
                </c:pt>
                <c:pt idx="16">
                  <c:v>378.34623623226901</c:v>
                </c:pt>
                <c:pt idx="17">
                  <c:v>510.69687251531496</c:v>
                </c:pt>
                <c:pt idx="18">
                  <c:v>624.07577216605114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4AF4-930C-F03272D3C487}"/>
            </c:ext>
          </c:extLst>
        </c:ser>
        <c:ser>
          <c:idx val="3"/>
          <c:order val="3"/>
          <c:tx>
            <c:strRef>
              <c:f>Restaurant!$A$23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Restaurant!$B$23:$T$23</c:f>
              <c:numCache>
                <c:formatCode>#,##0.0</c:formatCode>
                <c:ptCount val="19"/>
                <c:pt idx="0">
                  <c:v>523.6412887879203</c:v>
                </c:pt>
                <c:pt idx="1">
                  <c:v>477.18742051566926</c:v>
                </c:pt>
                <c:pt idx="2">
                  <c:v>342.35268251536547</c:v>
                </c:pt>
                <c:pt idx="3">
                  <c:v>384.26049179741102</c:v>
                </c:pt>
                <c:pt idx="4">
                  <c:v>314.90110524051505</c:v>
                </c:pt>
                <c:pt idx="5">
                  <c:v>244.18200016806111</c:v>
                </c:pt>
                <c:pt idx="6">
                  <c:v>243.31303129612795</c:v>
                </c:pt>
                <c:pt idx="7">
                  <c:v>210.84655114659182</c:v>
                </c:pt>
                <c:pt idx="8">
                  <c:v>117.5109170535614</c:v>
                </c:pt>
                <c:pt idx="9">
                  <c:v>252.8171101957933</c:v>
                </c:pt>
                <c:pt idx="10">
                  <c:v>203.0660878690266</c:v>
                </c:pt>
                <c:pt idx="11">
                  <c:v>157.14942991537566</c:v>
                </c:pt>
                <c:pt idx="12">
                  <c:v>277.04362913519617</c:v>
                </c:pt>
                <c:pt idx="13">
                  <c:v>242.92873303016074</c:v>
                </c:pt>
                <c:pt idx="14">
                  <c:v>166.86750685831362</c:v>
                </c:pt>
                <c:pt idx="15">
                  <c:v>355.9802818088591</c:v>
                </c:pt>
                <c:pt idx="16">
                  <c:v>283.94622100999237</c:v>
                </c:pt>
                <c:pt idx="17">
                  <c:v>405.85403702561666</c:v>
                </c:pt>
                <c:pt idx="18">
                  <c:v>502.21948774334953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A-4AF4-930C-F03272D3C487}"/>
            </c:ext>
          </c:extLst>
        </c:ser>
        <c:ser>
          <c:idx val="4"/>
          <c:order val="4"/>
          <c:tx>
            <c:strRef>
              <c:f>Restaurant!$A$24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Restaurant!$B$24:$T$24</c:f>
              <c:numCache>
                <c:formatCode>#,##0.0</c:formatCode>
                <c:ptCount val="19"/>
                <c:pt idx="0">
                  <c:v>521.33677260648949</c:v>
                </c:pt>
                <c:pt idx="1">
                  <c:v>475.31500111825676</c:v>
                </c:pt>
                <c:pt idx="2">
                  <c:v>340.69631150996224</c:v>
                </c:pt>
                <c:pt idx="3">
                  <c:v>382.59654852440008</c:v>
                </c:pt>
                <c:pt idx="4">
                  <c:v>313.5091155244175</c:v>
                </c:pt>
                <c:pt idx="5">
                  <c:v>243.26633185595784</c:v>
                </c:pt>
                <c:pt idx="6">
                  <c:v>242.38721356828248</c:v>
                </c:pt>
                <c:pt idx="7">
                  <c:v>210.86451538506012</c:v>
                </c:pt>
                <c:pt idx="8">
                  <c:v>117.08043098712729</c:v>
                </c:pt>
                <c:pt idx="9">
                  <c:v>251.88081711876509</c:v>
                </c:pt>
                <c:pt idx="10">
                  <c:v>202.42333575446344</c:v>
                </c:pt>
                <c:pt idx="11">
                  <c:v>156.88979740050041</c:v>
                </c:pt>
                <c:pt idx="12">
                  <c:v>276.1929693847905</c:v>
                </c:pt>
                <c:pt idx="13">
                  <c:v>242.26834261056979</c:v>
                </c:pt>
                <c:pt idx="14">
                  <c:v>166.73313890247928</c:v>
                </c:pt>
                <c:pt idx="15">
                  <c:v>354.6219693550039</c:v>
                </c:pt>
                <c:pt idx="16">
                  <c:v>282.87291082044425</c:v>
                </c:pt>
                <c:pt idx="17">
                  <c:v>404.26405032422406</c:v>
                </c:pt>
                <c:pt idx="18">
                  <c:v>500.41200489908385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A-4AF4-930C-F03272D3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Hotel</a:t>
            </a:r>
            <a:endParaRPr lang="en-US" sz="2000"/>
          </a:p>
        </c:rich>
      </c:tx>
      <c:layout>
        <c:manualLayout>
          <c:xMode val="edge"/>
          <c:yMode val="edge"/>
          <c:x val="0.28903958935026636"/>
          <c:y val="4.25466227978165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Hotel!$AA$22:$AA$23</c:f>
              <c:numCache>
                <c:formatCode>#,##0.0</c:formatCode>
                <c:ptCount val="2"/>
                <c:pt idx="0">
                  <c:v>186.67362930452347</c:v>
                </c:pt>
                <c:pt idx="1">
                  <c:v>73.876649744539961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45A-B648-677329615F63}"/>
            </c:ext>
          </c:extLst>
        </c:ser>
        <c:ser>
          <c:idx val="1"/>
          <c:order val="1"/>
          <c:tx>
            <c:strRef>
              <c:f>Hotel!$AB$21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E01777-E874-4E12-8873-8BF75A036E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29F738F-246F-46C1-9C4D-99C4939E4C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Hotel!$AB$22:$AB$23</c:f>
              <c:numCache>
                <c:formatCode>#,##0.0</c:formatCode>
                <c:ptCount val="2"/>
                <c:pt idx="0">
                  <c:v>161.04958917152697</c:v>
                </c:pt>
                <c:pt idx="1">
                  <c:v>64.97226955767637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(Hotel!$X$5,Hotel!$X$21)</c15:f>
                <c15:dlblRangeCache>
                  <c:ptCount val="2"/>
                  <c:pt idx="0">
                    <c:v>-13.7%</c:v>
                  </c:pt>
                  <c:pt idx="1">
                    <c:v>-12.1%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7DC-445A-B648-677329615F63}"/>
            </c:ext>
          </c:extLst>
        </c:ser>
        <c:ser>
          <c:idx val="2"/>
          <c:order val="2"/>
          <c:tx>
            <c:strRef>
              <c:f>Hotel!$AC$21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63395CD-A92C-41DA-B1F4-FEE0ADCE99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420F01C-1F8D-4129-9673-8A4414D527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Hotel!$AC$22:$AC$23</c:f>
              <c:numCache>
                <c:formatCode>#,##0.0</c:formatCode>
                <c:ptCount val="2"/>
                <c:pt idx="0">
                  <c:v>147.39031019254389</c:v>
                </c:pt>
                <c:pt idx="1">
                  <c:v>59.980137959428951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(Hotel!$X$6,Hotel!$X$22)</c15:f>
                <c15:dlblRangeCache>
                  <c:ptCount val="2"/>
                  <c:pt idx="0">
                    <c:v>-8.5%</c:v>
                  </c:pt>
                  <c:pt idx="1">
                    <c:v>-7.7%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7DC-445A-B648-677329615F63}"/>
            </c:ext>
          </c:extLst>
        </c:ser>
        <c:ser>
          <c:idx val="3"/>
          <c:order val="3"/>
          <c:tx>
            <c:strRef>
              <c:f>Hotel!$AD$21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EFBC42A-0203-43BE-A02C-143CA28777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03FB8D9-4467-481F-BC06-AA19E837A7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Hotel!$AD$22:$AD$23</c:f>
              <c:numCache>
                <c:formatCode>#,##0.0</c:formatCode>
                <c:ptCount val="2"/>
                <c:pt idx="0">
                  <c:v>66.387925299677747</c:v>
                </c:pt>
                <c:pt idx="1">
                  <c:v>54.114176916177868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(Hotel!$X$7,Hotel!$X$23)</c15:f>
                <c15:dlblRangeCache>
                  <c:ptCount val="2"/>
                  <c:pt idx="0">
                    <c:v>-55.0%</c:v>
                  </c:pt>
                  <c:pt idx="1">
                    <c:v>-9.8%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7DC-445A-B648-677329615F63}"/>
            </c:ext>
          </c:extLst>
        </c:ser>
        <c:ser>
          <c:idx val="4"/>
          <c:order val="4"/>
          <c:tx>
            <c:strRef>
              <c:f>Hotel!$AE$21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57C3EE5-AD4C-42D1-B1FE-A9AE038CF0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C53458-1FDE-4027-B347-A7CD5DBED1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Hotel!$AE$22:$AE$23</c:f>
              <c:numCache>
                <c:formatCode>#,##0.0</c:formatCode>
                <c:ptCount val="2"/>
                <c:pt idx="0">
                  <c:v>66.207267122474079</c:v>
                </c:pt>
                <c:pt idx="1">
                  <c:v>42.840550044581022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(Hotel!$X$8,Hotel!$X$24)</c15:f>
                <c15:dlblRangeCache>
                  <c:ptCount val="2"/>
                  <c:pt idx="0">
                    <c:v>-0.3%</c:v>
                  </c:pt>
                  <c:pt idx="1">
                    <c:v>-20.8%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7DC-445A-B648-6773296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Large Hotel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Hotel!$B$4:$T$4</c:f>
              <c:numCache>
                <c:formatCode>#,##0.0</c:formatCode>
                <c:ptCount val="19"/>
                <c:pt idx="0">
                  <c:v>352.55799732525145</c:v>
                </c:pt>
                <c:pt idx="1">
                  <c:v>355.30950257023659</c:v>
                </c:pt>
                <c:pt idx="2">
                  <c:v>262.6559567490707</c:v>
                </c:pt>
                <c:pt idx="3">
                  <c:v>305.02229121002222</c:v>
                </c:pt>
                <c:pt idx="4">
                  <c:v>263.91759588283213</c:v>
                </c:pt>
                <c:pt idx="5">
                  <c:v>221.1360966802049</c:v>
                </c:pt>
                <c:pt idx="6">
                  <c:v>193.48361536710291</c:v>
                </c:pt>
                <c:pt idx="7">
                  <c:v>194.66769411590815</c:v>
                </c:pt>
                <c:pt idx="8">
                  <c:v>144.00331671331273</c:v>
                </c:pt>
                <c:pt idx="9">
                  <c:v>165.15140550189506</c:v>
                </c:pt>
                <c:pt idx="10">
                  <c:v>162.42199868611507</c:v>
                </c:pt>
                <c:pt idx="11">
                  <c:v>127.78456319874333</c:v>
                </c:pt>
                <c:pt idx="12">
                  <c:v>140.40566483924852</c:v>
                </c:pt>
                <c:pt idx="13">
                  <c:v>149.56838920231931</c:v>
                </c:pt>
                <c:pt idx="14">
                  <c:v>112.08796036921774</c:v>
                </c:pt>
                <c:pt idx="15">
                  <c:v>157.81347105953577</c:v>
                </c:pt>
                <c:pt idx="16">
                  <c:v>144.89279938633226</c:v>
                </c:pt>
                <c:pt idx="17">
                  <c:v>163.66898115543586</c:v>
                </c:pt>
                <c:pt idx="18">
                  <c:v>177.67747767995394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18C-81BF-533395026E1A}"/>
            </c:ext>
          </c:extLst>
        </c:ser>
        <c:ser>
          <c:idx val="1"/>
          <c:order val="1"/>
          <c:tx>
            <c:strRef>
              <c:f>Hotel!$A$5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Hotel!$B$5:$T$5</c:f>
              <c:numCache>
                <c:formatCode>#,##0.0</c:formatCode>
                <c:ptCount val="19"/>
                <c:pt idx="0">
                  <c:v>328.06894414869828</c:v>
                </c:pt>
                <c:pt idx="1">
                  <c:v>329.57831460365003</c:v>
                </c:pt>
                <c:pt idx="2">
                  <c:v>243.36563194178143</c:v>
                </c:pt>
                <c:pt idx="3">
                  <c:v>279.39514436463998</c:v>
                </c:pt>
                <c:pt idx="4">
                  <c:v>224.96314361916913</c:v>
                </c:pt>
                <c:pt idx="5">
                  <c:v>181.68138702747422</c:v>
                </c:pt>
                <c:pt idx="6">
                  <c:v>168.05817230819537</c:v>
                </c:pt>
                <c:pt idx="7">
                  <c:v>157.59914385689996</c:v>
                </c:pt>
                <c:pt idx="8">
                  <c:v>121.46631801966866</c:v>
                </c:pt>
                <c:pt idx="9">
                  <c:v>142.14694085453289</c:v>
                </c:pt>
                <c:pt idx="10">
                  <c:v>139.74710847345855</c:v>
                </c:pt>
                <c:pt idx="11">
                  <c:v>102.45256131382185</c:v>
                </c:pt>
                <c:pt idx="12">
                  <c:v>125.99486270227555</c:v>
                </c:pt>
                <c:pt idx="13">
                  <c:v>130.26857122036068</c:v>
                </c:pt>
                <c:pt idx="14">
                  <c:v>93.399844243473069</c:v>
                </c:pt>
                <c:pt idx="15">
                  <c:v>141.60727196247421</c:v>
                </c:pt>
                <c:pt idx="16">
                  <c:v>130.56684021321061</c:v>
                </c:pt>
                <c:pt idx="17">
                  <c:v>150.65985398484017</c:v>
                </c:pt>
                <c:pt idx="18">
                  <c:v>168.13844669192389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3-418C-81BF-533395026E1A}"/>
            </c:ext>
          </c:extLst>
        </c:ser>
        <c:ser>
          <c:idx val="2"/>
          <c:order val="2"/>
          <c:tx>
            <c:strRef>
              <c:f>Hotel!$A$6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Hotel!$B$6:$T$6</c:f>
              <c:numCache>
                <c:formatCode>#,##0.0</c:formatCode>
                <c:ptCount val="19"/>
                <c:pt idx="0">
                  <c:v>282.02842138736861</c:v>
                </c:pt>
                <c:pt idx="1">
                  <c:v>267.58098003412823</c:v>
                </c:pt>
                <c:pt idx="2">
                  <c:v>215.15165619747748</c:v>
                </c:pt>
                <c:pt idx="3">
                  <c:v>227.81873694169752</c:v>
                </c:pt>
                <c:pt idx="4">
                  <c:v>206.04732541797824</c:v>
                </c:pt>
                <c:pt idx="5">
                  <c:v>168.41679385650582</c:v>
                </c:pt>
                <c:pt idx="6">
                  <c:v>155.17804972320374</c:v>
                </c:pt>
                <c:pt idx="7">
                  <c:v>151.66209473828727</c:v>
                </c:pt>
                <c:pt idx="8">
                  <c:v>110.26741429255995</c:v>
                </c:pt>
                <c:pt idx="9">
                  <c:v>127.96606598017166</c:v>
                </c:pt>
                <c:pt idx="10">
                  <c:v>128.33729759507247</c:v>
                </c:pt>
                <c:pt idx="11">
                  <c:v>99.756291237113118</c:v>
                </c:pt>
                <c:pt idx="12">
                  <c:v>114.03259854468324</c:v>
                </c:pt>
                <c:pt idx="13">
                  <c:v>121.11489258849886</c:v>
                </c:pt>
                <c:pt idx="14">
                  <c:v>88.127864761725945</c:v>
                </c:pt>
                <c:pt idx="15">
                  <c:v>124.38510176802788</c:v>
                </c:pt>
                <c:pt idx="16">
                  <c:v>113.72021470921348</c:v>
                </c:pt>
                <c:pt idx="17">
                  <c:v>126.89967960806341</c:v>
                </c:pt>
                <c:pt idx="18">
                  <c:v>143.08859101104628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3-418C-81BF-533395026E1A}"/>
            </c:ext>
          </c:extLst>
        </c:ser>
        <c:ser>
          <c:idx val="3"/>
          <c:order val="3"/>
          <c:tx>
            <c:strRef>
              <c:f>Hotel!$A$7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Hotel!$B$7:$T$7</c:f>
              <c:numCache>
                <c:formatCode>#,##0.0</c:formatCode>
                <c:ptCount val="19"/>
                <c:pt idx="0">
                  <c:v>147.0700680348659</c:v>
                </c:pt>
                <c:pt idx="1">
                  <c:v>128.18692399459812</c:v>
                </c:pt>
                <c:pt idx="2">
                  <c:v>110.59193801032126</c:v>
                </c:pt>
                <c:pt idx="3">
                  <c:v>105.62400113314544</c:v>
                </c:pt>
                <c:pt idx="4">
                  <c:v>99.414226881953553</c:v>
                </c:pt>
                <c:pt idx="5">
                  <c:v>70.656914916719145</c:v>
                </c:pt>
                <c:pt idx="6">
                  <c:v>68.90383268079735</c:v>
                </c:pt>
                <c:pt idx="7">
                  <c:v>60.079765350188126</c:v>
                </c:pt>
                <c:pt idx="8">
                  <c:v>49.772889640120269</c:v>
                </c:pt>
                <c:pt idx="9">
                  <c:v>58.566074291151097</c:v>
                </c:pt>
                <c:pt idx="10">
                  <c:v>50.213274049294135</c:v>
                </c:pt>
                <c:pt idx="11">
                  <c:v>37.485938154911558</c:v>
                </c:pt>
                <c:pt idx="12">
                  <c:v>49.839977830145372</c:v>
                </c:pt>
                <c:pt idx="13">
                  <c:v>46.116868630826261</c:v>
                </c:pt>
                <c:pt idx="14">
                  <c:v>34.306124118831612</c:v>
                </c:pt>
                <c:pt idx="15">
                  <c:v>58.689923691658649</c:v>
                </c:pt>
                <c:pt idx="16">
                  <c:v>47.27461954253625</c:v>
                </c:pt>
                <c:pt idx="17">
                  <c:v>62.361150482909736</c:v>
                </c:pt>
                <c:pt idx="18">
                  <c:v>73.559716046764862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3-418C-81BF-533395026E1A}"/>
            </c:ext>
          </c:extLst>
        </c:ser>
        <c:ser>
          <c:idx val="4"/>
          <c:order val="4"/>
          <c:tx>
            <c:strRef>
              <c:f>Hotel!$A$8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Hotel!$B$8:$T$8</c:f>
              <c:numCache>
                <c:formatCode>#,##0.0</c:formatCode>
                <c:ptCount val="19"/>
                <c:pt idx="0">
                  <c:v>144.43708516837569</c:v>
                </c:pt>
                <c:pt idx="1">
                  <c:v>126.91128100592685</c:v>
                </c:pt>
                <c:pt idx="2">
                  <c:v>109.57300214403055</c:v>
                </c:pt>
                <c:pt idx="3">
                  <c:v>104.59565754496074</c:v>
                </c:pt>
                <c:pt idx="4">
                  <c:v>98.956538635034107</c:v>
                </c:pt>
                <c:pt idx="5">
                  <c:v>71.735086010446821</c:v>
                </c:pt>
                <c:pt idx="6">
                  <c:v>69.021766513973972</c:v>
                </c:pt>
                <c:pt idx="7">
                  <c:v>59.21413083150312</c:v>
                </c:pt>
                <c:pt idx="8">
                  <c:v>48.366921544936929</c:v>
                </c:pt>
                <c:pt idx="9">
                  <c:v>58.482937821551857</c:v>
                </c:pt>
                <c:pt idx="10">
                  <c:v>48.816203598221314</c:v>
                </c:pt>
                <c:pt idx="11">
                  <c:v>38.204610043667998</c:v>
                </c:pt>
                <c:pt idx="12">
                  <c:v>49.986515524610724</c:v>
                </c:pt>
                <c:pt idx="13">
                  <c:v>45.894055990882705</c:v>
                </c:pt>
                <c:pt idx="14">
                  <c:v>35.098296027474092</c:v>
                </c:pt>
                <c:pt idx="15">
                  <c:v>58.104547344126424</c:v>
                </c:pt>
                <c:pt idx="16">
                  <c:v>47.263927234915883</c:v>
                </c:pt>
                <c:pt idx="17">
                  <c:v>61.81726041002203</c:v>
                </c:pt>
                <c:pt idx="18">
                  <c:v>72.272427730828866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3-418C-81BF-53339502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Small Hotel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Hotel!$B$20:$T$20</c:f>
              <c:numCache>
                <c:formatCode>#,##0.0</c:formatCode>
                <c:ptCount val="19"/>
                <c:pt idx="0">
                  <c:v>117.07323317036359</c:v>
                </c:pt>
                <c:pt idx="1">
                  <c:v>108.34841291504294</c:v>
                </c:pt>
                <c:pt idx="2">
                  <c:v>90.833459582549239</c:v>
                </c:pt>
                <c:pt idx="3">
                  <c:v>94.224218679990571</c:v>
                </c:pt>
                <c:pt idx="4">
                  <c:v>82.896789164611135</c:v>
                </c:pt>
                <c:pt idx="5">
                  <c:v>71.153492106593248</c:v>
                </c:pt>
                <c:pt idx="6">
                  <c:v>70.318023832055246</c:v>
                </c:pt>
                <c:pt idx="7">
                  <c:v>64.487262896077354</c:v>
                </c:pt>
                <c:pt idx="8">
                  <c:v>50.719895604882566</c:v>
                </c:pt>
                <c:pt idx="9">
                  <c:v>73.42815705677657</c:v>
                </c:pt>
                <c:pt idx="10">
                  <c:v>62.019741950313318</c:v>
                </c:pt>
                <c:pt idx="11">
                  <c:v>49.85064740847541</c:v>
                </c:pt>
                <c:pt idx="12">
                  <c:v>75.719718988466639</c:v>
                </c:pt>
                <c:pt idx="13">
                  <c:v>63.992673019314225</c:v>
                </c:pt>
                <c:pt idx="14">
                  <c:v>48.421026793294772</c:v>
                </c:pt>
                <c:pt idx="15">
                  <c:v>95.819091497872421</c:v>
                </c:pt>
                <c:pt idx="16">
                  <c:v>74.37628160111079</c:v>
                </c:pt>
                <c:pt idx="17">
                  <c:v>99.361229927978243</c:v>
                </c:pt>
                <c:pt idx="18">
                  <c:v>116.94095286555124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B5C-B4D3-CB50A0D95C25}"/>
            </c:ext>
          </c:extLst>
        </c:ser>
        <c:ser>
          <c:idx val="1"/>
          <c:order val="1"/>
          <c:tx>
            <c:strRef>
              <c:f>Hotel!$A$21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Hotel!$B$21:$T$21</c:f>
              <c:numCache>
                <c:formatCode>#,##0.0</c:formatCode>
                <c:ptCount val="19"/>
                <c:pt idx="0">
                  <c:v>105.662249412051</c:v>
                </c:pt>
                <c:pt idx="1">
                  <c:v>99.564533193153622</c:v>
                </c:pt>
                <c:pt idx="2">
                  <c:v>85.418053906832952</c:v>
                </c:pt>
                <c:pt idx="3">
                  <c:v>87.559023687515136</c:v>
                </c:pt>
                <c:pt idx="4">
                  <c:v>77.089050878767097</c:v>
                </c:pt>
                <c:pt idx="5">
                  <c:v>67.343977817415279</c:v>
                </c:pt>
                <c:pt idx="6">
                  <c:v>62.418341737476311</c:v>
                </c:pt>
                <c:pt idx="7">
                  <c:v>60.140755790476966</c:v>
                </c:pt>
                <c:pt idx="8">
                  <c:v>50.708350712704906</c:v>
                </c:pt>
                <c:pt idx="9">
                  <c:v>60.568613154055562</c:v>
                </c:pt>
                <c:pt idx="10">
                  <c:v>55.56009527036332</c:v>
                </c:pt>
                <c:pt idx="11">
                  <c:v>45.491417929105651</c:v>
                </c:pt>
                <c:pt idx="12">
                  <c:v>63.435698996265593</c:v>
                </c:pt>
                <c:pt idx="13">
                  <c:v>56.597346856197952</c:v>
                </c:pt>
                <c:pt idx="14">
                  <c:v>43.263422671328982</c:v>
                </c:pt>
                <c:pt idx="15">
                  <c:v>78.27290780817826</c:v>
                </c:pt>
                <c:pt idx="16">
                  <c:v>62.157604487586767</c:v>
                </c:pt>
                <c:pt idx="17">
                  <c:v>81.571642781127153</c:v>
                </c:pt>
                <c:pt idx="18">
                  <c:v>89.698730203989214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B5C-B4D3-CB50A0D95C25}"/>
            </c:ext>
          </c:extLst>
        </c:ser>
        <c:ser>
          <c:idx val="2"/>
          <c:order val="2"/>
          <c:tx>
            <c:strRef>
              <c:f>Hotel!$A$22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Hotel!$B$22:$T$22</c:f>
              <c:numCache>
                <c:formatCode>#,##0.0</c:formatCode>
                <c:ptCount val="19"/>
                <c:pt idx="0">
                  <c:v>96.803329426756861</c:v>
                </c:pt>
                <c:pt idx="1">
                  <c:v>91.066918179808752</c:v>
                </c:pt>
                <c:pt idx="2">
                  <c:v>78.742249732816774</c:v>
                </c:pt>
                <c:pt idx="3">
                  <c:v>80.365342837573408</c:v>
                </c:pt>
                <c:pt idx="4">
                  <c:v>70.915049341865881</c:v>
                </c:pt>
                <c:pt idx="5">
                  <c:v>62.434016700636604</c:v>
                </c:pt>
                <c:pt idx="6">
                  <c:v>58.759289499327906</c:v>
                </c:pt>
                <c:pt idx="7">
                  <c:v>56.311911672136155</c:v>
                </c:pt>
                <c:pt idx="8">
                  <c:v>47.963584738515209</c:v>
                </c:pt>
                <c:pt idx="9">
                  <c:v>55.89744583061362</c:v>
                </c:pt>
                <c:pt idx="10">
                  <c:v>52.723842026060701</c:v>
                </c:pt>
                <c:pt idx="11">
                  <c:v>43.452241399115749</c:v>
                </c:pt>
                <c:pt idx="12">
                  <c:v>57.590332856814605</c:v>
                </c:pt>
                <c:pt idx="13">
                  <c:v>53.028998874970604</c:v>
                </c:pt>
                <c:pt idx="14">
                  <c:v>41.650066442018705</c:v>
                </c:pt>
                <c:pt idx="15">
                  <c:v>68.549701415870956</c:v>
                </c:pt>
                <c:pt idx="16">
                  <c:v>55.963173743796617</c:v>
                </c:pt>
                <c:pt idx="17">
                  <c:v>71.470838643357752</c:v>
                </c:pt>
                <c:pt idx="18">
                  <c:v>81.078037320220545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B5C-B4D3-CB50A0D95C25}"/>
            </c:ext>
          </c:extLst>
        </c:ser>
        <c:ser>
          <c:idx val="3"/>
          <c:order val="3"/>
          <c:tx>
            <c:strRef>
              <c:f>Hotel!$A$23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Hotel!$B$23:$T$23</c:f>
              <c:numCache>
                <c:formatCode>#,##0.0</c:formatCode>
                <c:ptCount val="19"/>
                <c:pt idx="0">
                  <c:v>84.705171404486933</c:v>
                </c:pt>
                <c:pt idx="1">
                  <c:v>78.835355244819098</c:v>
                </c:pt>
                <c:pt idx="2">
                  <c:v>67.532068160837525</c:v>
                </c:pt>
                <c:pt idx="3">
                  <c:v>69.340518851292146</c:v>
                </c:pt>
                <c:pt idx="4">
                  <c:v>61.270570549112378</c:v>
                </c:pt>
                <c:pt idx="5">
                  <c:v>53.331579393280322</c:v>
                </c:pt>
                <c:pt idx="6">
                  <c:v>51.334839150667626</c:v>
                </c:pt>
                <c:pt idx="7">
                  <c:v>48.172238557269495</c:v>
                </c:pt>
                <c:pt idx="8">
                  <c:v>43.213874544325179</c:v>
                </c:pt>
                <c:pt idx="9">
                  <c:v>51.62567754259976</c:v>
                </c:pt>
                <c:pt idx="10">
                  <c:v>45.548713915697761</c:v>
                </c:pt>
                <c:pt idx="11">
                  <c:v>41.150408150921479</c:v>
                </c:pt>
                <c:pt idx="12">
                  <c:v>55.298913749889962</c:v>
                </c:pt>
                <c:pt idx="13">
                  <c:v>47.924032809342954</c:v>
                </c:pt>
                <c:pt idx="14">
                  <c:v>39.813107401836724</c:v>
                </c:pt>
                <c:pt idx="15">
                  <c:v>68.032704724790619</c:v>
                </c:pt>
                <c:pt idx="16">
                  <c:v>53.863211564051319</c:v>
                </c:pt>
                <c:pt idx="17">
                  <c:v>73.189442025484027</c:v>
                </c:pt>
                <c:pt idx="18">
                  <c:v>85.891171802344317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2-4B5C-B4D3-CB50A0D95C25}"/>
            </c:ext>
          </c:extLst>
        </c:ser>
        <c:ser>
          <c:idx val="4"/>
          <c:order val="4"/>
          <c:tx>
            <c:strRef>
              <c:f>Hotel!$A$24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Hotel!$B$24:$T$24</c:f>
              <c:numCache>
                <c:formatCode>#,##0.0</c:formatCode>
                <c:ptCount val="19"/>
                <c:pt idx="0">
                  <c:v>70.551743945628772</c:v>
                </c:pt>
                <c:pt idx="1">
                  <c:v>66.423834641108584</c:v>
                </c:pt>
                <c:pt idx="2">
                  <c:v>56.612320200925147</c:v>
                </c:pt>
                <c:pt idx="3">
                  <c:v>58.229402379531436</c:v>
                </c:pt>
                <c:pt idx="4">
                  <c:v>50.9231468739452</c:v>
                </c:pt>
                <c:pt idx="5">
                  <c:v>44.633707823696867</c:v>
                </c:pt>
                <c:pt idx="6">
                  <c:v>41.148384690381128</c:v>
                </c:pt>
                <c:pt idx="7">
                  <c:v>39.711127228409907</c:v>
                </c:pt>
                <c:pt idx="8">
                  <c:v>35.315462295740794</c:v>
                </c:pt>
                <c:pt idx="9">
                  <c:v>39.293552809158193</c:v>
                </c:pt>
                <c:pt idx="10">
                  <c:v>36.388798306265372</c:v>
                </c:pt>
                <c:pt idx="11">
                  <c:v>32.240967250589698</c:v>
                </c:pt>
                <c:pt idx="12">
                  <c:v>42.164452577209467</c:v>
                </c:pt>
                <c:pt idx="13">
                  <c:v>36.599225258282935</c:v>
                </c:pt>
                <c:pt idx="14">
                  <c:v>30.847022769947689</c:v>
                </c:pt>
                <c:pt idx="15">
                  <c:v>50.435142952073214</c:v>
                </c:pt>
                <c:pt idx="16">
                  <c:v>39.83100437609454</c:v>
                </c:pt>
                <c:pt idx="17">
                  <c:v>53.512865924680682</c:v>
                </c:pt>
                <c:pt idx="18">
                  <c:v>61.164953061113444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72-4B5C-B4D3-CB50A0D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Warehouse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Warehouse!$AA$22</c:f>
              <c:numCache>
                <c:formatCode>#,##0.0</c:formatCode>
                <c:ptCount val="1"/>
                <c:pt idx="0">
                  <c:v>19.001646190855364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28B-B146-C3160514E1DA}"/>
            </c:ext>
          </c:extLst>
        </c:ser>
        <c:ser>
          <c:idx val="1"/>
          <c:order val="1"/>
          <c:tx>
            <c:strRef>
              <c:f>Warehouse!$AB$21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CFE54B1-7B5A-48C5-954E-01A4002D5A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Warehouse!$AB$22</c:f>
              <c:numCache>
                <c:formatCode>#,##0.0</c:formatCode>
                <c:ptCount val="1"/>
                <c:pt idx="0">
                  <c:v>15.393951773048874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(Warehouse!$X$5,Warehouse!$X$21)</c15:f>
                <c15:dlblRangeCache>
                  <c:ptCount val="2"/>
                  <c:pt idx="0">
                    <c:v>-19.0%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FB-428B-B146-C3160514E1DA}"/>
            </c:ext>
          </c:extLst>
        </c:ser>
        <c:ser>
          <c:idx val="2"/>
          <c:order val="2"/>
          <c:tx>
            <c:strRef>
              <c:f>Warehouse!$AC$21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B3D238E-3A22-4B72-9A57-5EB883D154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Warehouse!$AC$22</c:f>
              <c:numCache>
                <c:formatCode>#,##0.0</c:formatCode>
                <c:ptCount val="1"/>
                <c:pt idx="0">
                  <c:v>11.580300282397733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(Warehouse!$X$6,Warehouse!$X$22)</c15:f>
                <c15:dlblRangeCache>
                  <c:ptCount val="2"/>
                  <c:pt idx="0">
                    <c:v>-24.8%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4BFB-428B-B146-C3160514E1DA}"/>
            </c:ext>
          </c:extLst>
        </c:ser>
        <c:ser>
          <c:idx val="3"/>
          <c:order val="3"/>
          <c:tx>
            <c:strRef>
              <c:f>Warehouse!$AD$21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FC2EFEA-F2A9-4263-8ACF-D222AFB04A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Warehouse!$AD$22</c:f>
              <c:numCache>
                <c:formatCode>#,##0.0</c:formatCode>
                <c:ptCount val="1"/>
                <c:pt idx="0">
                  <c:v>11.287475284994452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(Warehouse!$X$7,Warehouse!$X$23)</c15:f>
                <c15:dlblRangeCache>
                  <c:ptCount val="2"/>
                  <c:pt idx="0">
                    <c:v>-2.5%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4BFB-428B-B146-C3160514E1DA}"/>
            </c:ext>
          </c:extLst>
        </c:ser>
        <c:ser>
          <c:idx val="4"/>
          <c:order val="4"/>
          <c:tx>
            <c:strRef>
              <c:f>Warehouse!$AE$21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D8A46D8-8FFC-4886-B814-5B834FF33F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Warehouse!$AE$22</c:f>
              <c:numCache>
                <c:formatCode>#,##0.0</c:formatCode>
                <c:ptCount val="1"/>
                <c:pt idx="0">
                  <c:v>11.514124594250481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(Warehouse!$X$8,Warehouse!$X$24)</c15:f>
                <c15:dlblRangeCache>
                  <c:ptCount val="2"/>
                  <c:pt idx="0">
                    <c:v>2.0%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4BFB-428B-B146-C3160514E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76703454425212"/>
          <c:y val="0.13660054440307484"/>
          <c:w val="8.6079396774601913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Warehouse</a:t>
            </a:r>
          </a:p>
        </c:rich>
      </c:tx>
      <c:layout>
        <c:manualLayout>
          <c:xMode val="edge"/>
          <c:yMode val="edge"/>
          <c:x val="0.3061318580668697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Warehouse!$B$4:$T$4</c:f>
              <c:numCache>
                <c:formatCode>#,##0.0</c:formatCode>
                <c:ptCount val="19"/>
                <c:pt idx="0">
                  <c:v>19.231475556195367</c:v>
                </c:pt>
                <c:pt idx="1">
                  <c:v>24.032287616132674</c:v>
                </c:pt>
                <c:pt idx="2">
                  <c:v>12.587788898135635</c:v>
                </c:pt>
                <c:pt idx="3">
                  <c:v>16.376381122178238</c:v>
                </c:pt>
                <c:pt idx="4">
                  <c:v>12.887903528803486</c:v>
                </c:pt>
                <c:pt idx="5">
                  <c:v>15.997862418856869</c:v>
                </c:pt>
                <c:pt idx="6">
                  <c:v>13.809091785268778</c:v>
                </c:pt>
                <c:pt idx="7">
                  <c:v>10.791398851767401</c:v>
                </c:pt>
                <c:pt idx="8">
                  <c:v>5.1071577636724088</c:v>
                </c:pt>
                <c:pt idx="9">
                  <c:v>22.582943298764338</c:v>
                </c:pt>
                <c:pt idx="10">
                  <c:v>13.118883934843424</c:v>
                </c:pt>
                <c:pt idx="11">
                  <c:v>9.3047972157034167</c:v>
                </c:pt>
                <c:pt idx="12">
                  <c:v>29.435901861570347</c:v>
                </c:pt>
                <c:pt idx="13">
                  <c:v>18.214694461903989</c:v>
                </c:pt>
                <c:pt idx="14">
                  <c:v>8.1765716085334965</c:v>
                </c:pt>
                <c:pt idx="15">
                  <c:v>44.356107705699856</c:v>
                </c:pt>
                <c:pt idx="16">
                  <c:v>29.39108676025624</c:v>
                </c:pt>
                <c:pt idx="17">
                  <c:v>40.312076998372483</c:v>
                </c:pt>
                <c:pt idx="18">
                  <c:v>39.901380170505576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1CC-865A-F73A00A591E6}"/>
            </c:ext>
          </c:extLst>
        </c:ser>
        <c:ser>
          <c:idx val="1"/>
          <c:order val="1"/>
          <c:tx>
            <c:strRef>
              <c:f>Warehouse!$A$5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Warehouse!$B$5:$T$5</c:f>
              <c:numCache>
                <c:formatCode>#,##0.0</c:formatCode>
                <c:ptCount val="19"/>
                <c:pt idx="0">
                  <c:v>19.30758351985482</c:v>
                </c:pt>
                <c:pt idx="1">
                  <c:v>23.556566904690836</c:v>
                </c:pt>
                <c:pt idx="2">
                  <c:v>12.275738070157429</c:v>
                </c:pt>
                <c:pt idx="3">
                  <c:v>15.718466493132526</c:v>
                </c:pt>
                <c:pt idx="4">
                  <c:v>10.361726343955572</c:v>
                </c:pt>
                <c:pt idx="5">
                  <c:v>13.915200321503436</c:v>
                </c:pt>
                <c:pt idx="6">
                  <c:v>9.938829433790012</c:v>
                </c:pt>
                <c:pt idx="7">
                  <c:v>8.4203175647041437</c:v>
                </c:pt>
                <c:pt idx="8">
                  <c:v>3.4175520832086455</c:v>
                </c:pt>
                <c:pt idx="9">
                  <c:v>17.113013608442571</c:v>
                </c:pt>
                <c:pt idx="10">
                  <c:v>9.3472399017363053</c:v>
                </c:pt>
                <c:pt idx="11">
                  <c:v>6.8467413304972959</c:v>
                </c:pt>
                <c:pt idx="12">
                  <c:v>25.398166696106536</c:v>
                </c:pt>
                <c:pt idx="13">
                  <c:v>14.574816635387391</c:v>
                </c:pt>
                <c:pt idx="14">
                  <c:v>5.7627178247307933</c:v>
                </c:pt>
                <c:pt idx="15">
                  <c:v>39.785997233364213</c:v>
                </c:pt>
                <c:pt idx="16">
                  <c:v>24.122869917255581</c:v>
                </c:pt>
                <c:pt idx="17">
                  <c:v>39.056222660836347</c:v>
                </c:pt>
                <c:pt idx="18">
                  <c:v>35.655933099474026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1CC-865A-F73A00A591E6}"/>
            </c:ext>
          </c:extLst>
        </c:ser>
        <c:ser>
          <c:idx val="2"/>
          <c:order val="2"/>
          <c:tx>
            <c:strRef>
              <c:f>Warehouse!$A$6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Warehouse!$B$6:$T$6</c:f>
              <c:numCache>
                <c:formatCode>#,##0.0</c:formatCode>
                <c:ptCount val="19"/>
                <c:pt idx="0">
                  <c:v>13.782809277511369</c:v>
                </c:pt>
                <c:pt idx="1">
                  <c:v>14.202689812893563</c:v>
                </c:pt>
                <c:pt idx="2">
                  <c:v>8.5827503393165134</c:v>
                </c:pt>
                <c:pt idx="3">
                  <c:v>11.250341832141967</c:v>
                </c:pt>
                <c:pt idx="4">
                  <c:v>7.1318607741043731</c:v>
                </c:pt>
                <c:pt idx="5">
                  <c:v>8.2362535056614909</c:v>
                </c:pt>
                <c:pt idx="6">
                  <c:v>7.3349644355425205</c:v>
                </c:pt>
                <c:pt idx="7">
                  <c:v>6.1913000085778807</c:v>
                </c:pt>
                <c:pt idx="8">
                  <c:v>2.4892760835691794</c:v>
                </c:pt>
                <c:pt idx="9">
                  <c:v>12.954611432038</c:v>
                </c:pt>
                <c:pt idx="10">
                  <c:v>6.7934911974352392</c:v>
                </c:pt>
                <c:pt idx="11">
                  <c:v>5.3674304961043449</c:v>
                </c:pt>
                <c:pt idx="12">
                  <c:v>19.986531731100605</c:v>
                </c:pt>
                <c:pt idx="13">
                  <c:v>10.980757365178343</c:v>
                </c:pt>
                <c:pt idx="14">
                  <c:v>4.5825070569823803</c:v>
                </c:pt>
                <c:pt idx="15">
                  <c:v>31.223389932705491</c:v>
                </c:pt>
                <c:pt idx="16">
                  <c:v>18.89628753283575</c:v>
                </c:pt>
                <c:pt idx="17">
                  <c:v>30.365062212833806</c:v>
                </c:pt>
                <c:pt idx="18">
                  <c:v>31.104973866178334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E-41CC-865A-F73A00A591E6}"/>
            </c:ext>
          </c:extLst>
        </c:ser>
        <c:ser>
          <c:idx val="3"/>
          <c:order val="3"/>
          <c:tx>
            <c:strRef>
              <c:f>Warehouse!$A$7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Warehouse!$B$7:$T$7</c:f>
              <c:numCache>
                <c:formatCode>#,##0.0</c:formatCode>
                <c:ptCount val="19"/>
                <c:pt idx="0">
                  <c:v>13.776464928762465</c:v>
                </c:pt>
                <c:pt idx="1">
                  <c:v>14.154818817788179</c:v>
                </c:pt>
                <c:pt idx="2">
                  <c:v>8.7119443502033427</c:v>
                </c:pt>
                <c:pt idx="3">
                  <c:v>11.180372062775417</c:v>
                </c:pt>
                <c:pt idx="4">
                  <c:v>6.979642843517782</c:v>
                </c:pt>
                <c:pt idx="5">
                  <c:v>7.9123278532100958</c:v>
                </c:pt>
                <c:pt idx="6">
                  <c:v>7.2545756709618683</c:v>
                </c:pt>
                <c:pt idx="7">
                  <c:v>6.2037107982136277</c:v>
                </c:pt>
                <c:pt idx="8">
                  <c:v>2.8205795887781506</c:v>
                </c:pt>
                <c:pt idx="9">
                  <c:v>12.5859338722621</c:v>
                </c:pt>
                <c:pt idx="10">
                  <c:v>6.6856155969898117</c:v>
                </c:pt>
                <c:pt idx="11">
                  <c:v>5.2237852763900268</c:v>
                </c:pt>
                <c:pt idx="12">
                  <c:v>19.4738357974758</c:v>
                </c:pt>
                <c:pt idx="13">
                  <c:v>10.701910881144599</c:v>
                </c:pt>
                <c:pt idx="14">
                  <c:v>4.3539972263400806</c:v>
                </c:pt>
                <c:pt idx="15">
                  <c:v>29.414556862303353</c:v>
                </c:pt>
                <c:pt idx="16">
                  <c:v>17.324009233971598</c:v>
                </c:pt>
                <c:pt idx="17">
                  <c:v>28.10036136006422</c:v>
                </c:pt>
                <c:pt idx="18">
                  <c:v>28.093510184591768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E-41CC-865A-F73A00A591E6}"/>
            </c:ext>
          </c:extLst>
        </c:ser>
        <c:ser>
          <c:idx val="4"/>
          <c:order val="4"/>
          <c:tx>
            <c:strRef>
              <c:f>Warehouse!$A$8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Warehouse!$B$8:$T$8</c:f>
              <c:numCache>
                <c:formatCode>#,##0.0</c:formatCode>
                <c:ptCount val="19"/>
                <c:pt idx="0">
                  <c:v>13.050902135478399</c:v>
                </c:pt>
                <c:pt idx="1">
                  <c:v>13.564794384139848</c:v>
                </c:pt>
                <c:pt idx="2">
                  <c:v>8.0077216390746901</c:v>
                </c:pt>
                <c:pt idx="3">
                  <c:v>10.652730477436155</c:v>
                </c:pt>
                <c:pt idx="4">
                  <c:v>6.4706859179638165</c:v>
                </c:pt>
                <c:pt idx="5">
                  <c:v>7.4878835098178111</c:v>
                </c:pt>
                <c:pt idx="6">
                  <c:v>7.2818359554633361</c:v>
                </c:pt>
                <c:pt idx="7">
                  <c:v>5.9521695811465731</c:v>
                </c:pt>
                <c:pt idx="8">
                  <c:v>2.5607244466002901</c:v>
                </c:pt>
                <c:pt idx="9">
                  <c:v>13.16513792869895</c:v>
                </c:pt>
                <c:pt idx="10">
                  <c:v>6.8760008761454028</c:v>
                </c:pt>
                <c:pt idx="11">
                  <c:v>5.7160466048516838</c:v>
                </c:pt>
                <c:pt idx="12">
                  <c:v>20.378644062566323</c:v>
                </c:pt>
                <c:pt idx="13">
                  <c:v>11.365901785300322</c:v>
                </c:pt>
                <c:pt idx="14">
                  <c:v>4.9574257061639431</c:v>
                </c:pt>
                <c:pt idx="15">
                  <c:v>30.490629398639982</c:v>
                </c:pt>
                <c:pt idx="16">
                  <c:v>18.481644631865777</c:v>
                </c:pt>
                <c:pt idx="17">
                  <c:v>29.393886600014707</c:v>
                </c:pt>
                <c:pt idx="18">
                  <c:v>29.710138826667812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1CC-865A-F73A00A5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Multifamily Residential</a:t>
            </a:r>
            <a:endParaRPr lang="en-US" sz="2000"/>
          </a:p>
        </c:rich>
      </c:tx>
      <c:layout>
        <c:manualLayout>
          <c:xMode val="edge"/>
          <c:yMode val="edge"/>
          <c:x val="0.21493528569729556"/>
          <c:y val="5.9356961062075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Multifamily!$AA$22:$AA$23</c:f>
              <c:numCache>
                <c:formatCode>#,##0.0</c:formatCode>
                <c:ptCount val="2"/>
                <c:pt idx="0">
                  <c:v>53.296942981415434</c:v>
                </c:pt>
                <c:pt idx="1">
                  <c:v>39.308064490425345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BA-41BE-90E2-A97DDB7F52BA}"/>
            </c:ext>
          </c:extLst>
        </c:ser>
        <c:ser>
          <c:idx val="1"/>
          <c:order val="1"/>
          <c:tx>
            <c:strRef>
              <c:f>Multifamily!$AB$21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DBD5827-EA84-445D-8AA2-9808DAC383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9C6DD23-CC2A-4B9D-87AB-25203E4B4E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Multifamily!$AB$22:$AB$23</c:f>
              <c:numCache>
                <c:formatCode>#,##0.0</c:formatCode>
                <c:ptCount val="2"/>
                <c:pt idx="0">
                  <c:v>50.180327904353831</c:v>
                </c:pt>
                <c:pt idx="1">
                  <c:v>33.721292513322005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(Multifamily!$X$5,Multifamily!$X$21)</c15:f>
                <c15:dlblRangeCache>
                  <c:ptCount val="2"/>
                  <c:pt idx="0">
                    <c:v>-5.8%</c:v>
                  </c:pt>
                  <c:pt idx="1">
                    <c:v>-14.2%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9BA-41BE-90E2-A97DDB7F52BA}"/>
            </c:ext>
          </c:extLst>
        </c:ser>
        <c:ser>
          <c:idx val="2"/>
          <c:order val="2"/>
          <c:tx>
            <c:strRef>
              <c:f>Multifamily!$AC$21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866F333-7B1E-4039-B933-7EECCF4F08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904F58-AE4C-4AB4-ACBB-8136E5387D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Multifamily!$AC$22:$AC$23</c:f>
              <c:numCache>
                <c:formatCode>#,##0.0</c:formatCode>
                <c:ptCount val="2"/>
                <c:pt idx="0">
                  <c:v>41.949141475241923</c:v>
                </c:pt>
                <c:pt idx="1">
                  <c:v>29.946998627725588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(Multifamily!$X$6,Multifamily!$X$22)</c15:f>
                <c15:dlblRangeCache>
                  <c:ptCount val="2"/>
                  <c:pt idx="0">
                    <c:v>-16.4%</c:v>
                  </c:pt>
                  <c:pt idx="1">
                    <c:v>-11.2%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9BA-41BE-90E2-A97DDB7F52BA}"/>
            </c:ext>
          </c:extLst>
        </c:ser>
        <c:ser>
          <c:idx val="3"/>
          <c:order val="3"/>
          <c:tx>
            <c:strRef>
              <c:f>Multifamily!$AD$21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BCC9589-9276-490C-BE25-F395226DFE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690C8B2-3121-4EC1-9592-597B262C1E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Multifamily!$AD$22:$AD$23</c:f>
              <c:numCache>
                <c:formatCode>#,##0.0</c:formatCode>
                <c:ptCount val="2"/>
                <c:pt idx="0">
                  <c:v>35.518299544973949</c:v>
                </c:pt>
                <c:pt idx="1">
                  <c:v>25.810636889684822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(Multifamily!$X$7,Multifamily!$X$23)</c15:f>
                <c15:dlblRangeCache>
                  <c:ptCount val="2"/>
                  <c:pt idx="0">
                    <c:v>-15.3%</c:v>
                  </c:pt>
                  <c:pt idx="1">
                    <c:v>-13.8%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9BA-41BE-90E2-A97DDB7F52BA}"/>
            </c:ext>
          </c:extLst>
        </c:ser>
        <c:ser>
          <c:idx val="4"/>
          <c:order val="4"/>
          <c:tx>
            <c:strRef>
              <c:f>Multifamily!$AE$21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375975A-BE56-4842-AF58-3D7A4A3D4A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CB0E6D9-0338-49E8-A74A-37A227B730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Multifamily!$AE$22:$AE$23</c:f>
              <c:numCache>
                <c:formatCode>#,##0.0</c:formatCode>
                <c:ptCount val="2"/>
                <c:pt idx="0">
                  <c:v>34.991946167363679</c:v>
                </c:pt>
                <c:pt idx="1">
                  <c:v>25.555754083398504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(Multifamily!$X$8,Multifamily!$X$24)</c15:f>
                <c15:dlblRangeCache>
                  <c:ptCount val="2"/>
                  <c:pt idx="0">
                    <c:v>-1.5%</c:v>
                  </c:pt>
                  <c:pt idx="1">
                    <c:v>-1.0%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59BA-41BE-90E2-A97DDB7F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High-Rise Apartment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Multifamily!$B$4:$T$4</c:f>
              <c:numCache>
                <c:formatCode>#,##0.0</c:formatCode>
                <c:ptCount val="19"/>
                <c:pt idx="0">
                  <c:v>93.045639008157266</c:v>
                </c:pt>
                <c:pt idx="1">
                  <c:v>79.219272252443602</c:v>
                </c:pt>
                <c:pt idx="2">
                  <c:v>66.715773161087611</c:v>
                </c:pt>
                <c:pt idx="3">
                  <c:v>63.943551008072276</c:v>
                </c:pt>
                <c:pt idx="4">
                  <c:v>54.830488772370863</c:v>
                </c:pt>
                <c:pt idx="5">
                  <c:v>46.684715915510893</c:v>
                </c:pt>
                <c:pt idx="6">
                  <c:v>48.230094686057114</c:v>
                </c:pt>
                <c:pt idx="7">
                  <c:v>41.106070213662314</c:v>
                </c:pt>
                <c:pt idx="8">
                  <c:v>14.162508447079615</c:v>
                </c:pt>
                <c:pt idx="9">
                  <c:v>57.987604725136492</c:v>
                </c:pt>
                <c:pt idx="10">
                  <c:v>39.556621448248166</c:v>
                </c:pt>
                <c:pt idx="11">
                  <c:v>29.597101746166189</c:v>
                </c:pt>
                <c:pt idx="12">
                  <c:v>61.236557879954013</c:v>
                </c:pt>
                <c:pt idx="13">
                  <c:v>42.770478102774739</c:v>
                </c:pt>
                <c:pt idx="14">
                  <c:v>23.69185494017481</c:v>
                </c:pt>
                <c:pt idx="15">
                  <c:v>80.774419527554699</c:v>
                </c:pt>
                <c:pt idx="16">
                  <c:v>58.932297491572299</c:v>
                </c:pt>
                <c:pt idx="17">
                  <c:v>73.352689442589849</c:v>
                </c:pt>
                <c:pt idx="18">
                  <c:v>80.020400643986733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04F-9CC4-A435A7EB3499}"/>
            </c:ext>
          </c:extLst>
        </c:ser>
        <c:ser>
          <c:idx val="1"/>
          <c:order val="1"/>
          <c:tx>
            <c:strRef>
              <c:f>Multifamily!$A$5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Multifamily!$B$5:$T$5</c:f>
              <c:numCache>
                <c:formatCode>#,##0.0</c:formatCode>
                <c:ptCount val="19"/>
                <c:pt idx="0">
                  <c:v>92.257049045904708</c:v>
                </c:pt>
                <c:pt idx="1">
                  <c:v>78.454056922101003</c:v>
                </c:pt>
                <c:pt idx="2">
                  <c:v>65.988391445002648</c:v>
                </c:pt>
                <c:pt idx="3">
                  <c:v>63.481983745742419</c:v>
                </c:pt>
                <c:pt idx="4">
                  <c:v>52.086881421627041</c:v>
                </c:pt>
                <c:pt idx="5">
                  <c:v>43.583742542348297</c:v>
                </c:pt>
                <c:pt idx="6">
                  <c:v>44.578521718944096</c:v>
                </c:pt>
                <c:pt idx="7">
                  <c:v>37.633682419683105</c:v>
                </c:pt>
                <c:pt idx="8">
                  <c:v>12.627807893100959</c:v>
                </c:pt>
                <c:pt idx="9">
                  <c:v>52.93455153770293</c:v>
                </c:pt>
                <c:pt idx="10">
                  <c:v>35.52725910963143</c:v>
                </c:pt>
                <c:pt idx="11">
                  <c:v>28.391110724692375</c:v>
                </c:pt>
                <c:pt idx="12">
                  <c:v>59.329535328102658</c:v>
                </c:pt>
                <c:pt idx="13">
                  <c:v>41.126254673454035</c:v>
                </c:pt>
                <c:pt idx="14">
                  <c:v>22.340837554817767</c:v>
                </c:pt>
                <c:pt idx="15">
                  <c:v>77.32404056145964</c:v>
                </c:pt>
                <c:pt idx="16">
                  <c:v>55.833071516057231</c:v>
                </c:pt>
                <c:pt idx="17">
                  <c:v>69.078008362757686</c:v>
                </c:pt>
                <c:pt idx="18">
                  <c:v>71.921120407886661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F-404F-9CC4-A435A7EB3499}"/>
            </c:ext>
          </c:extLst>
        </c:ser>
        <c:ser>
          <c:idx val="2"/>
          <c:order val="2"/>
          <c:tx>
            <c:strRef>
              <c:f>Multifamily!$A$6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Multifamily!$B$6:$T$6</c:f>
              <c:numCache>
                <c:formatCode>#,##0.0</c:formatCode>
                <c:ptCount val="19"/>
                <c:pt idx="0">
                  <c:v>83.938065495553332</c:v>
                </c:pt>
                <c:pt idx="1">
                  <c:v>70.238450072792631</c:v>
                </c:pt>
                <c:pt idx="2">
                  <c:v>61.724810065152383</c:v>
                </c:pt>
                <c:pt idx="3">
                  <c:v>55.529430527078098</c:v>
                </c:pt>
                <c:pt idx="4">
                  <c:v>49.185219026540011</c:v>
                </c:pt>
                <c:pt idx="5">
                  <c:v>40.409900743358641</c:v>
                </c:pt>
                <c:pt idx="6">
                  <c:v>41.497585269523363</c:v>
                </c:pt>
                <c:pt idx="7">
                  <c:v>35.127249325794324</c:v>
                </c:pt>
                <c:pt idx="8">
                  <c:v>11.735258501736435</c:v>
                </c:pt>
                <c:pt idx="9">
                  <c:v>40.395761104083064</c:v>
                </c:pt>
                <c:pt idx="10">
                  <c:v>30.422468186989455</c:v>
                </c:pt>
                <c:pt idx="11">
                  <c:v>20.704994914741544</c:v>
                </c:pt>
                <c:pt idx="12">
                  <c:v>43.94739755576024</c:v>
                </c:pt>
                <c:pt idx="13">
                  <c:v>33.564436918027866</c:v>
                </c:pt>
                <c:pt idx="14">
                  <c:v>17.787361995080953</c:v>
                </c:pt>
                <c:pt idx="15">
                  <c:v>55.573676060309509</c:v>
                </c:pt>
                <c:pt idx="16">
                  <c:v>40.270393666019608</c:v>
                </c:pt>
                <c:pt idx="17">
                  <c:v>51.60067215563835</c:v>
                </c:pt>
                <c:pt idx="18">
                  <c:v>59.181275081877722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F-404F-9CC4-A435A7EB3499}"/>
            </c:ext>
          </c:extLst>
        </c:ser>
        <c:ser>
          <c:idx val="3"/>
          <c:order val="3"/>
          <c:tx>
            <c:strRef>
              <c:f>Multifamily!$A$7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Multifamily!$B$7:$T$7</c:f>
              <c:numCache>
                <c:formatCode>#,##0.0</c:formatCode>
                <c:ptCount val="19"/>
                <c:pt idx="0">
                  <c:v>75.43296617342483</c:v>
                </c:pt>
                <c:pt idx="1">
                  <c:v>63.319071360681072</c:v>
                </c:pt>
                <c:pt idx="2">
                  <c:v>56.075502461018914</c:v>
                </c:pt>
                <c:pt idx="3">
                  <c:v>51.05299620257216</c:v>
                </c:pt>
                <c:pt idx="4">
                  <c:v>44.511498889401338</c:v>
                </c:pt>
                <c:pt idx="5">
                  <c:v>38.27157222879039</c:v>
                </c:pt>
                <c:pt idx="6">
                  <c:v>35.304526643185277</c:v>
                </c:pt>
                <c:pt idx="7">
                  <c:v>31.209497952705739</c:v>
                </c:pt>
                <c:pt idx="8">
                  <c:v>10.66211846815087</c:v>
                </c:pt>
                <c:pt idx="9">
                  <c:v>32.12997637900574</c:v>
                </c:pt>
                <c:pt idx="10">
                  <c:v>29.081862824062824</c:v>
                </c:pt>
                <c:pt idx="11">
                  <c:v>20.095747999309026</c:v>
                </c:pt>
                <c:pt idx="12">
                  <c:v>33.490582371581247</c:v>
                </c:pt>
                <c:pt idx="13">
                  <c:v>32.422581716402391</c:v>
                </c:pt>
                <c:pt idx="14">
                  <c:v>17.298243583372074</c:v>
                </c:pt>
                <c:pt idx="15">
                  <c:v>43.832286176656389</c:v>
                </c:pt>
                <c:pt idx="16">
                  <c:v>34.537902809883903</c:v>
                </c:pt>
                <c:pt idx="17">
                  <c:v>43.593635997474784</c:v>
                </c:pt>
                <c:pt idx="18">
                  <c:v>50.726996816286906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F-404F-9CC4-A435A7EB3499}"/>
            </c:ext>
          </c:extLst>
        </c:ser>
        <c:ser>
          <c:idx val="4"/>
          <c:order val="4"/>
          <c:tx>
            <c:strRef>
              <c:f>Multifamily!$A$8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Multifamily!$B$8:$T$8</c:f>
              <c:numCache>
                <c:formatCode>#,##0.0</c:formatCode>
                <c:ptCount val="19"/>
                <c:pt idx="0">
                  <c:v>74.620889326014918</c:v>
                </c:pt>
                <c:pt idx="1">
                  <c:v>62.351838726474149</c:v>
                </c:pt>
                <c:pt idx="2">
                  <c:v>54.897243722292245</c:v>
                </c:pt>
                <c:pt idx="3">
                  <c:v>50.311372819235039</c:v>
                </c:pt>
                <c:pt idx="4">
                  <c:v>43.823044554450817</c:v>
                </c:pt>
                <c:pt idx="5">
                  <c:v>37.506020026340046</c:v>
                </c:pt>
                <c:pt idx="6">
                  <c:v>34.881886649624235</c:v>
                </c:pt>
                <c:pt idx="7">
                  <c:v>30.66034315580707</c:v>
                </c:pt>
                <c:pt idx="8">
                  <c:v>10.492290990900825</c:v>
                </c:pt>
                <c:pt idx="9">
                  <c:v>31.413217932703603</c:v>
                </c:pt>
                <c:pt idx="10">
                  <c:v>27.854953707710123</c:v>
                </c:pt>
                <c:pt idx="11">
                  <c:v>20.047988456262743</c:v>
                </c:pt>
                <c:pt idx="12">
                  <c:v>33.237754124084439</c:v>
                </c:pt>
                <c:pt idx="13">
                  <c:v>31.970215062829343</c:v>
                </c:pt>
                <c:pt idx="14">
                  <c:v>17.316278938449841</c:v>
                </c:pt>
                <c:pt idx="15">
                  <c:v>43.610951650801375</c:v>
                </c:pt>
                <c:pt idx="16">
                  <c:v>34.407303516514261</c:v>
                </c:pt>
                <c:pt idx="17">
                  <c:v>43.412494763750118</c:v>
                </c:pt>
                <c:pt idx="18">
                  <c:v>50.639767278561052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F-404F-9CC4-A435A7EB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Mid-Rise Apartment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Multifamily!$B$20:$T$20</c:f>
              <c:numCache>
                <c:formatCode>#,##0.0</c:formatCode>
                <c:ptCount val="19"/>
                <c:pt idx="0">
                  <c:v>84.08701427789417</c:v>
                </c:pt>
                <c:pt idx="1">
                  <c:v>77.496513680798259</c:v>
                </c:pt>
                <c:pt idx="2">
                  <c:v>58.657269193736525</c:v>
                </c:pt>
                <c:pt idx="3">
                  <c:v>60.940968056252807</c:v>
                </c:pt>
                <c:pt idx="4">
                  <c:v>48.128529293594909</c:v>
                </c:pt>
                <c:pt idx="5">
                  <c:v>42.056521109054898</c:v>
                </c:pt>
                <c:pt idx="6">
                  <c:v>35.746887704417674</c:v>
                </c:pt>
                <c:pt idx="7">
                  <c:v>33.637370834823791</c:v>
                </c:pt>
                <c:pt idx="8">
                  <c:v>17.041800808768183</c:v>
                </c:pt>
                <c:pt idx="9">
                  <c:v>38.925333073978173</c:v>
                </c:pt>
                <c:pt idx="10">
                  <c:v>30.768914286411984</c:v>
                </c:pt>
                <c:pt idx="11">
                  <c:v>19.905958273514134</c:v>
                </c:pt>
                <c:pt idx="12">
                  <c:v>38.985614631873091</c:v>
                </c:pt>
                <c:pt idx="13">
                  <c:v>30.891049669012951</c:v>
                </c:pt>
                <c:pt idx="14">
                  <c:v>17.725213250867796</c:v>
                </c:pt>
                <c:pt idx="15">
                  <c:v>50.662894173452273</c:v>
                </c:pt>
                <c:pt idx="16">
                  <c:v>37.303368080334792</c:v>
                </c:pt>
                <c:pt idx="17">
                  <c:v>49.635326656287113</c:v>
                </c:pt>
                <c:pt idx="18">
                  <c:v>56.756631214542075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9-4083-95D6-009AD88E7DEE}"/>
            </c:ext>
          </c:extLst>
        </c:ser>
        <c:ser>
          <c:idx val="1"/>
          <c:order val="1"/>
          <c:tx>
            <c:strRef>
              <c:f>Multifamily!$A$21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Multifamily!$B$21:$T$21</c:f>
              <c:numCache>
                <c:formatCode>#,##0.0</c:formatCode>
                <c:ptCount val="19"/>
                <c:pt idx="0">
                  <c:v>71.509147779159861</c:v>
                </c:pt>
                <c:pt idx="1">
                  <c:v>66.123513415444322</c:v>
                </c:pt>
                <c:pt idx="2">
                  <c:v>50.250969819953788</c:v>
                </c:pt>
                <c:pt idx="3">
                  <c:v>52.144656340418805</c:v>
                </c:pt>
                <c:pt idx="4">
                  <c:v>39.910777773860573</c:v>
                </c:pt>
                <c:pt idx="5">
                  <c:v>34.397864240233183</c:v>
                </c:pt>
                <c:pt idx="6">
                  <c:v>29.726178903163571</c:v>
                </c:pt>
                <c:pt idx="7">
                  <c:v>27.519143568101917</c:v>
                </c:pt>
                <c:pt idx="8">
                  <c:v>15.068966371411742</c:v>
                </c:pt>
                <c:pt idx="9">
                  <c:v>32.571829295897366</c:v>
                </c:pt>
                <c:pt idx="10">
                  <c:v>25.347415553204545</c:v>
                </c:pt>
                <c:pt idx="11">
                  <c:v>18.178128063686582</c:v>
                </c:pt>
                <c:pt idx="12">
                  <c:v>36.168462804083191</c:v>
                </c:pt>
                <c:pt idx="13">
                  <c:v>27.90782410437301</c:v>
                </c:pt>
                <c:pt idx="14">
                  <c:v>16.129798694540046</c:v>
                </c:pt>
                <c:pt idx="15">
                  <c:v>46.499553849614045</c:v>
                </c:pt>
                <c:pt idx="16">
                  <c:v>33.855489496520747</c:v>
                </c:pt>
                <c:pt idx="17">
                  <c:v>45.910226561392818</c:v>
                </c:pt>
                <c:pt idx="18">
                  <c:v>51.037684433323356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9-4083-95D6-009AD88E7DEE}"/>
            </c:ext>
          </c:extLst>
        </c:ser>
        <c:ser>
          <c:idx val="2"/>
          <c:order val="2"/>
          <c:tx>
            <c:strRef>
              <c:f>Multifamily!$A$22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Multifamily!$B$22:$T$22</c:f>
              <c:numCache>
                <c:formatCode>#,##0.0</c:formatCode>
                <c:ptCount val="19"/>
                <c:pt idx="0">
                  <c:v>64.108152489658508</c:v>
                </c:pt>
                <c:pt idx="1">
                  <c:v>58.761358200693088</c:v>
                </c:pt>
                <c:pt idx="2">
                  <c:v>45.213773602961759</c:v>
                </c:pt>
                <c:pt idx="3">
                  <c:v>46.250560946642679</c:v>
                </c:pt>
                <c:pt idx="4">
                  <c:v>37.509034175394021</c:v>
                </c:pt>
                <c:pt idx="5">
                  <c:v>31.856983034984001</c:v>
                </c:pt>
                <c:pt idx="6">
                  <c:v>28.228798005680705</c:v>
                </c:pt>
                <c:pt idx="7">
                  <c:v>25.976747859978996</c:v>
                </c:pt>
                <c:pt idx="8">
                  <c:v>14.14557550587798</c:v>
                </c:pt>
                <c:pt idx="9">
                  <c:v>27.588044923584832</c:v>
                </c:pt>
                <c:pt idx="10">
                  <c:v>23.43139480992604</c:v>
                </c:pt>
                <c:pt idx="11">
                  <c:v>16.025304611874766</c:v>
                </c:pt>
                <c:pt idx="12">
                  <c:v>29.911915385719013</c:v>
                </c:pt>
                <c:pt idx="13">
                  <c:v>24.562329670042438</c:v>
                </c:pt>
                <c:pt idx="14">
                  <c:v>14.899350890778429</c:v>
                </c:pt>
                <c:pt idx="15">
                  <c:v>37.372565517507716</c:v>
                </c:pt>
                <c:pt idx="16">
                  <c:v>27.443523630285206</c:v>
                </c:pt>
                <c:pt idx="17">
                  <c:v>38.168071285041073</c:v>
                </c:pt>
                <c:pt idx="18">
                  <c:v>45.545947763341694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9-4083-95D6-009AD88E7DEE}"/>
            </c:ext>
          </c:extLst>
        </c:ser>
        <c:ser>
          <c:idx val="3"/>
          <c:order val="3"/>
          <c:tx>
            <c:strRef>
              <c:f>Multifamily!$A$23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Multifamily!$B$23:$T$23</c:f>
              <c:numCache>
                <c:formatCode>#,##0.0</c:formatCode>
                <c:ptCount val="19"/>
                <c:pt idx="0">
                  <c:v>60.079818955476242</c:v>
                </c:pt>
                <c:pt idx="1">
                  <c:v>54.686762885641251</c:v>
                </c:pt>
                <c:pt idx="2">
                  <c:v>42.624003523897144</c:v>
                </c:pt>
                <c:pt idx="3">
                  <c:v>43.985835751667103</c:v>
                </c:pt>
                <c:pt idx="4">
                  <c:v>35.778523780173366</c:v>
                </c:pt>
                <c:pt idx="5">
                  <c:v>30.850682554351184</c:v>
                </c:pt>
                <c:pt idx="6">
                  <c:v>25.796835815526524</c:v>
                </c:pt>
                <c:pt idx="7">
                  <c:v>24.707855225241271</c:v>
                </c:pt>
                <c:pt idx="8">
                  <c:v>14.466352487579712</c:v>
                </c:pt>
                <c:pt idx="9">
                  <c:v>21.58428834410174</c:v>
                </c:pt>
                <c:pt idx="10">
                  <c:v>22.660321119153934</c:v>
                </c:pt>
                <c:pt idx="11">
                  <c:v>15.509250519118932</c:v>
                </c:pt>
                <c:pt idx="12">
                  <c:v>21.283909817731708</c:v>
                </c:pt>
                <c:pt idx="13">
                  <c:v>23.771577221557035</c:v>
                </c:pt>
                <c:pt idx="14">
                  <c:v>14.368280624645802</c:v>
                </c:pt>
                <c:pt idx="15">
                  <c:v>26.479733345161446</c:v>
                </c:pt>
                <c:pt idx="16">
                  <c:v>21.878522754035572</c:v>
                </c:pt>
                <c:pt idx="17">
                  <c:v>26.894944373966403</c:v>
                </c:pt>
                <c:pt idx="18">
                  <c:v>31.464154826841089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9-4083-95D6-009AD88E7DEE}"/>
            </c:ext>
          </c:extLst>
        </c:ser>
        <c:ser>
          <c:idx val="4"/>
          <c:order val="4"/>
          <c:tx>
            <c:strRef>
              <c:f>Multifamily!$A$24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Multifamily!$B$24:$T$24</c:f>
              <c:numCache>
                <c:formatCode>#,##0.0</c:formatCode>
                <c:ptCount val="19"/>
                <c:pt idx="0">
                  <c:v>59.852068649656751</c:v>
                </c:pt>
                <c:pt idx="1">
                  <c:v>54.460791879085974</c:v>
                </c:pt>
                <c:pt idx="2">
                  <c:v>42.430949553729846</c:v>
                </c:pt>
                <c:pt idx="3">
                  <c:v>43.775341053031532</c:v>
                </c:pt>
                <c:pt idx="4">
                  <c:v>35.58380989852008</c:v>
                </c:pt>
                <c:pt idx="5">
                  <c:v>30.663438133928626</c:v>
                </c:pt>
                <c:pt idx="6">
                  <c:v>25.666104793805609</c:v>
                </c:pt>
                <c:pt idx="7">
                  <c:v>24.544147613699479</c:v>
                </c:pt>
                <c:pt idx="8">
                  <c:v>14.267542621939759</c:v>
                </c:pt>
                <c:pt idx="9">
                  <c:v>21.073574115525489</c:v>
                </c:pt>
                <c:pt idx="10">
                  <c:v>21.908911859561748</c:v>
                </c:pt>
                <c:pt idx="11">
                  <c:v>15.152355784923058</c:v>
                </c:pt>
                <c:pt idx="12">
                  <c:v>21.084620996416746</c:v>
                </c:pt>
                <c:pt idx="13">
                  <c:v>23.511093315159414</c:v>
                </c:pt>
                <c:pt idx="14">
                  <c:v>14.206763006325327</c:v>
                </c:pt>
                <c:pt idx="15">
                  <c:v>26.417224432693445</c:v>
                </c:pt>
                <c:pt idx="16">
                  <c:v>21.800089759251414</c:v>
                </c:pt>
                <c:pt idx="17">
                  <c:v>26.842717136959326</c:v>
                </c:pt>
                <c:pt idx="18">
                  <c:v>31.459741692732972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9-4083-95D6-009AD88E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Combined!$A$3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Combined!$B$3:$Q$3</c:f>
              <c:numCache>
                <c:formatCode>0.0</c:formatCode>
                <c:ptCount val="16"/>
                <c:pt idx="0">
                  <c:v>73.973717063615311</c:v>
                </c:pt>
                <c:pt idx="1">
                  <c:v>52.479267442616404</c:v>
                </c:pt>
                <c:pt idx="2">
                  <c:v>40.286012002598433</c:v>
                </c:pt>
                <c:pt idx="3">
                  <c:v>115.50603506052721</c:v>
                </c:pt>
                <c:pt idx="4">
                  <c:v>101.69497076545909</c:v>
                </c:pt>
                <c:pt idx="5">
                  <c:v>100.98088205271536</c:v>
                </c:pt>
                <c:pt idx="6">
                  <c:v>97.69291653673092</c:v>
                </c:pt>
                <c:pt idx="7">
                  <c:v>231.31954214329036</c:v>
                </c:pt>
                <c:pt idx="8">
                  <c:v>327.05033580918905</c:v>
                </c:pt>
                <c:pt idx="9">
                  <c:v>424.91125337036669</c:v>
                </c:pt>
                <c:pt idx="10">
                  <c:v>432.77786585890817</c:v>
                </c:pt>
                <c:pt idx="11">
                  <c:v>186.67362930452347</c:v>
                </c:pt>
                <c:pt idx="12">
                  <c:v>73.876649744539961</c:v>
                </c:pt>
                <c:pt idx="13">
                  <c:v>19.001646190855364</c:v>
                </c:pt>
                <c:pt idx="14">
                  <c:v>53.296942981415434</c:v>
                </c:pt>
                <c:pt idx="15">
                  <c:v>39.308064490425345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4-488D-9404-4F6DFEFA14C2}"/>
            </c:ext>
          </c:extLst>
        </c:ser>
        <c:ser>
          <c:idx val="1"/>
          <c:order val="1"/>
          <c:tx>
            <c:strRef>
              <c:f>Combined!$A$4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Combined!$B$4:$Q$4</c:f>
              <c:numCache>
                <c:formatCode>0.0</c:formatCode>
                <c:ptCount val="16"/>
                <c:pt idx="0">
                  <c:v>66.187844041699094</c:v>
                </c:pt>
                <c:pt idx="1">
                  <c:v>41.327933799400498</c:v>
                </c:pt>
                <c:pt idx="2">
                  <c:v>34.001884656710281</c:v>
                </c:pt>
                <c:pt idx="3">
                  <c:v>100.47398348664608</c:v>
                </c:pt>
                <c:pt idx="4">
                  <c:v>89.728430600773393</c:v>
                </c:pt>
                <c:pt idx="5">
                  <c:v>80.296923341244536</c:v>
                </c:pt>
                <c:pt idx="6">
                  <c:v>73.350992176539293</c:v>
                </c:pt>
                <c:pt idx="7">
                  <c:v>280.90009400045824</c:v>
                </c:pt>
                <c:pt idx="8">
                  <c:v>176.76547067875111</c:v>
                </c:pt>
                <c:pt idx="9">
                  <c:v>359.5579216980189</c:v>
                </c:pt>
                <c:pt idx="10">
                  <c:v>401.45923507911078</c:v>
                </c:pt>
                <c:pt idx="11">
                  <c:v>161.04958917152697</c:v>
                </c:pt>
                <c:pt idx="12">
                  <c:v>64.97226955767637</c:v>
                </c:pt>
                <c:pt idx="13">
                  <c:v>15.393951773048874</c:v>
                </c:pt>
                <c:pt idx="14">
                  <c:v>50.180327904353831</c:v>
                </c:pt>
                <c:pt idx="15">
                  <c:v>33.721292513322005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4-488D-9404-4F6DFEFA14C2}"/>
            </c:ext>
          </c:extLst>
        </c:ser>
        <c:ser>
          <c:idx val="2"/>
          <c:order val="2"/>
          <c:tx>
            <c:strRef>
              <c:f>Combined!$A$5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Combined!$B$5:$Q$5</c:f>
              <c:numCache>
                <c:formatCode>0.0</c:formatCode>
                <c:ptCount val="16"/>
                <c:pt idx="0">
                  <c:v>55.782777112887125</c:v>
                </c:pt>
                <c:pt idx="1">
                  <c:v>31.461545099041665</c:v>
                </c:pt>
                <c:pt idx="2">
                  <c:v>27.592658991779796</c:v>
                </c:pt>
                <c:pt idx="3">
                  <c:v>87.178121264642328</c:v>
                </c:pt>
                <c:pt idx="4">
                  <c:v>71.96223358229804</c:v>
                </c:pt>
                <c:pt idx="5">
                  <c:v>62.147006595616709</c:v>
                </c:pt>
                <c:pt idx="6">
                  <c:v>60.558040990269141</c:v>
                </c:pt>
                <c:pt idx="7">
                  <c:v>266.29357451369776</c:v>
                </c:pt>
                <c:pt idx="8">
                  <c:v>191.78710497810721</c:v>
                </c:pt>
                <c:pt idx="9">
                  <c:v>326.0225475478619</c:v>
                </c:pt>
                <c:pt idx="10">
                  <c:v>369.38881708612269</c:v>
                </c:pt>
                <c:pt idx="11">
                  <c:v>147.39031019254389</c:v>
                </c:pt>
                <c:pt idx="12">
                  <c:v>59.980137959428951</c:v>
                </c:pt>
                <c:pt idx="13">
                  <c:v>11.580300282397733</c:v>
                </c:pt>
                <c:pt idx="14">
                  <c:v>41.949141475241923</c:v>
                </c:pt>
                <c:pt idx="15">
                  <c:v>29.946998627725588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4-488D-9404-4F6DFEFA14C2}"/>
            </c:ext>
          </c:extLst>
        </c:ser>
        <c:ser>
          <c:idx val="3"/>
          <c:order val="3"/>
          <c:tx>
            <c:strRef>
              <c:f>Combined!$A$6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Combined!$B$6:$Q$6</c:f>
              <c:numCache>
                <c:formatCode>0.0</c:formatCode>
                <c:ptCount val="16"/>
                <c:pt idx="0">
                  <c:v>51.377656660934541</c:v>
                </c:pt>
                <c:pt idx="1">
                  <c:v>28.491685666762404</c:v>
                </c:pt>
                <c:pt idx="2">
                  <c:v>27.366607589807437</c:v>
                </c:pt>
                <c:pt idx="3">
                  <c:v>52.236271125937307</c:v>
                </c:pt>
                <c:pt idx="4">
                  <c:v>51.381740948499463</c:v>
                </c:pt>
                <c:pt idx="5">
                  <c:v>46.523669528837736</c:v>
                </c:pt>
                <c:pt idx="6">
                  <c:v>46.763192296325705</c:v>
                </c:pt>
                <c:pt idx="7">
                  <c:v>134.87093590987607</c:v>
                </c:pt>
                <c:pt idx="8">
                  <c:v>133.9684012870313</c:v>
                </c:pt>
                <c:pt idx="9">
                  <c:v>207.53745302110795</c:v>
                </c:pt>
                <c:pt idx="10">
                  <c:v>263.11327354658459</c:v>
                </c:pt>
                <c:pt idx="11">
                  <c:v>66.387925299677747</c:v>
                </c:pt>
                <c:pt idx="12">
                  <c:v>54.114176916177868</c:v>
                </c:pt>
                <c:pt idx="13">
                  <c:v>11.287475284994452</c:v>
                </c:pt>
                <c:pt idx="14">
                  <c:v>35.518299544973949</c:v>
                </c:pt>
                <c:pt idx="15">
                  <c:v>25.810636889684822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4-488D-9404-4F6DFEFA14C2}"/>
            </c:ext>
          </c:extLst>
        </c:ser>
        <c:ser>
          <c:idx val="4"/>
          <c:order val="4"/>
          <c:tx>
            <c:strRef>
              <c:f>Combined!$A$7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Combined!$B$7:$Q$7</c:f>
              <c:numCache>
                <c:formatCode>0.0</c:formatCode>
                <c:ptCount val="16"/>
                <c:pt idx="0">
                  <c:v>50.088072108725278</c:v>
                </c:pt>
                <c:pt idx="1">
                  <c:v>27.262959365701818</c:v>
                </c:pt>
                <c:pt idx="2">
                  <c:v>27.078841366035352</c:v>
                </c:pt>
                <c:pt idx="3">
                  <c:v>53.197117712469328</c:v>
                </c:pt>
                <c:pt idx="4">
                  <c:v>51.269385270936716</c:v>
                </c:pt>
                <c:pt idx="5">
                  <c:v>45.548838678696548</c:v>
                </c:pt>
                <c:pt idx="6">
                  <c:v>45.503912134517194</c:v>
                </c:pt>
                <c:pt idx="7">
                  <c:v>130.79238176818436</c:v>
                </c:pt>
                <c:pt idx="8">
                  <c:v>128.66264208220275</c:v>
                </c:pt>
                <c:pt idx="9">
                  <c:v>205.77277970035786</c:v>
                </c:pt>
                <c:pt idx="10">
                  <c:v>262.2027148539737</c:v>
                </c:pt>
                <c:pt idx="11">
                  <c:v>66.207267122474079</c:v>
                </c:pt>
                <c:pt idx="12">
                  <c:v>42.840550044581022</c:v>
                </c:pt>
                <c:pt idx="13">
                  <c:v>11.514124594250481</c:v>
                </c:pt>
                <c:pt idx="14">
                  <c:v>34.991946167363679</c:v>
                </c:pt>
                <c:pt idx="15">
                  <c:v>25.555754083398504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4-488D-9404-4F6DFEF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133688"/>
        <c:axId val="624132704"/>
      </c:bar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% Savings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Combined!$A$11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Combined!$B$11:$Q$11</c:f>
              <c:numCache>
                <c:formatCode>0.0%</c:formatCode>
                <c:ptCount val="16"/>
                <c:pt idx="0">
                  <c:v>0.10525188311438488</c:v>
                </c:pt>
                <c:pt idx="1">
                  <c:v>0.2124902687601225</c:v>
                </c:pt>
                <c:pt idx="2">
                  <c:v>0.15598782389983967</c:v>
                </c:pt>
                <c:pt idx="3">
                  <c:v>0.13014083260674711</c:v>
                </c:pt>
                <c:pt idx="4">
                  <c:v>0.11767091405418996</c:v>
                </c:pt>
                <c:pt idx="5">
                  <c:v>0.20483044206994658</c:v>
                </c:pt>
                <c:pt idx="6">
                  <c:v>0.24916775159475832</c:v>
                </c:pt>
                <c:pt idx="7">
                  <c:v>-0.21433793011078725</c:v>
                </c:pt>
                <c:pt idx="8">
                  <c:v>0.45951600923632324</c:v>
                </c:pt>
                <c:pt idx="9">
                  <c:v>0.15380466192403633</c:v>
                </c:pt>
                <c:pt idx="10">
                  <c:v>7.2366526226199643E-2</c:v>
                </c:pt>
                <c:pt idx="11">
                  <c:v>0.13726652354948121</c:v>
                </c:pt>
                <c:pt idx="12">
                  <c:v>0.12053037350305253</c:v>
                </c:pt>
                <c:pt idx="13">
                  <c:v>0.18986220359911296</c:v>
                </c:pt>
                <c:pt idx="14">
                  <c:v>5.847643228146053E-2</c:v>
                </c:pt>
                <c:pt idx="15">
                  <c:v>0.14212788265024254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45A8-92BA-E70CE8C3FD89}"/>
            </c:ext>
          </c:extLst>
        </c:ser>
        <c:ser>
          <c:idx val="2"/>
          <c:order val="1"/>
          <c:tx>
            <c:strRef>
              <c:f>Combined!$A$12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Combined!$B$12:$Q$12</c:f>
              <c:numCache>
                <c:formatCode>0.0%</c:formatCode>
                <c:ptCount val="16"/>
                <c:pt idx="0">
                  <c:v>0.1572051043429766</c:v>
                </c:pt>
                <c:pt idx="1">
                  <c:v>0.23873413919623426</c:v>
                </c:pt>
                <c:pt idx="2">
                  <c:v>0.18849618865657855</c:v>
                </c:pt>
                <c:pt idx="3">
                  <c:v>0.13233139326829707</c:v>
                </c:pt>
                <c:pt idx="4">
                  <c:v>0.19799964068826834</c:v>
                </c:pt>
                <c:pt idx="5">
                  <c:v>0.22603502089979974</c:v>
                </c:pt>
                <c:pt idx="6">
                  <c:v>0.17440733665170341</c:v>
                </c:pt>
                <c:pt idx="7">
                  <c:v>5.1998983975906563E-2</c:v>
                </c:pt>
                <c:pt idx="8">
                  <c:v>-8.4980591750614093E-2</c:v>
                </c:pt>
                <c:pt idx="9">
                  <c:v>9.3268350177867249E-2</c:v>
                </c:pt>
                <c:pt idx="10">
                  <c:v>7.988461888706673E-2</c:v>
                </c:pt>
                <c:pt idx="11">
                  <c:v>8.481411873975768E-2</c:v>
                </c:pt>
                <c:pt idx="12">
                  <c:v>7.68348040207502E-2</c:v>
                </c:pt>
                <c:pt idx="13">
                  <c:v>0.24773700391396133</c:v>
                </c:pt>
                <c:pt idx="14">
                  <c:v>0.16403213715145412</c:v>
                </c:pt>
                <c:pt idx="15">
                  <c:v>0.11192613343943851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45A8-92BA-E70CE8C3FD89}"/>
            </c:ext>
          </c:extLst>
        </c:ser>
        <c:ser>
          <c:idx val="3"/>
          <c:order val="2"/>
          <c:tx>
            <c:strRef>
              <c:f>Combined!$A$13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Combined!$B$13:$Q$13</c:f>
              <c:numCache>
                <c:formatCode>0.0%</c:formatCode>
                <c:ptCount val="16"/>
                <c:pt idx="0">
                  <c:v>7.8969185113139481E-2</c:v>
                </c:pt>
                <c:pt idx="1">
                  <c:v>9.4396490157431096E-2</c:v>
                </c:pt>
                <c:pt idx="2">
                  <c:v>8.1924472027035521E-3</c:v>
                </c:pt>
                <c:pt idx="3">
                  <c:v>0.40080985494782306</c:v>
                </c:pt>
                <c:pt idx="4">
                  <c:v>0.2859901869257872</c:v>
                </c:pt>
                <c:pt idx="5">
                  <c:v>0.25139323553326065</c:v>
                </c:pt>
                <c:pt idx="6">
                  <c:v>0.2277954912075191</c:v>
                </c:pt>
                <c:pt idx="7">
                  <c:v>0.49352538394448381</c:v>
                </c:pt>
                <c:pt idx="8">
                  <c:v>0.30147336390356383</c:v>
                </c:pt>
                <c:pt idx="9">
                  <c:v>0.36342607411028738</c:v>
                </c:pt>
                <c:pt idx="10">
                  <c:v>0.2877064454140203</c:v>
                </c:pt>
                <c:pt idx="11">
                  <c:v>0.54957740971606861</c:v>
                </c:pt>
                <c:pt idx="12">
                  <c:v>9.7798391981339994E-2</c:v>
                </c:pt>
                <c:pt idx="13">
                  <c:v>2.5286477056936131E-2</c:v>
                </c:pt>
                <c:pt idx="14">
                  <c:v>0.15330091878193525</c:v>
                </c:pt>
                <c:pt idx="15">
                  <c:v>0.13812274777383637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45A8-92BA-E70CE8C3FD89}"/>
            </c:ext>
          </c:extLst>
        </c:ser>
        <c:ser>
          <c:idx val="4"/>
          <c:order val="3"/>
          <c:tx>
            <c:strRef>
              <c:f>Combined!$A$14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Combined!$B$14:$Q$14</c:f>
              <c:numCache>
                <c:formatCode>0.0%</c:formatCode>
                <c:ptCount val="16"/>
                <c:pt idx="0">
                  <c:v>2.5100104520528084E-2</c:v>
                </c:pt>
                <c:pt idx="1">
                  <c:v>4.3125784673877107E-2</c:v>
                </c:pt>
                <c:pt idx="2">
                  <c:v>1.0515231850631789E-2</c:v>
                </c:pt>
                <c:pt idx="3">
                  <c:v>-1.839424150731395E-2</c:v>
                </c:pt>
                <c:pt idx="4">
                  <c:v>2.1866849096328165E-3</c:v>
                </c:pt>
                <c:pt idx="5">
                  <c:v>2.0953438540288374E-2</c:v>
                </c:pt>
                <c:pt idx="6">
                  <c:v>2.6928875039770466E-2</c:v>
                </c:pt>
                <c:pt idx="7">
                  <c:v>3.0240422921192577E-2</c:v>
                </c:pt>
                <c:pt idx="8">
                  <c:v>3.9604557148224827E-2</c:v>
                </c:pt>
                <c:pt idx="9">
                  <c:v>8.5029149922670223E-3</c:v>
                </c:pt>
                <c:pt idx="10">
                  <c:v>3.4607098316903253E-3</c:v>
                </c:pt>
                <c:pt idx="11">
                  <c:v>2.7212505344634541E-3</c:v>
                </c:pt>
                <c:pt idx="12">
                  <c:v>0.20833037688182049</c:v>
                </c:pt>
                <c:pt idx="13">
                  <c:v>-2.0079716990152444E-2</c:v>
                </c:pt>
                <c:pt idx="14">
                  <c:v>1.4819216695433061E-2</c:v>
                </c:pt>
                <c:pt idx="15">
                  <c:v>9.8751072038900933E-3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C-45A8-92BA-E70CE8C3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33688"/>
        <c:axId val="624132704"/>
      </c:line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% Savings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National</a:t>
            </a:r>
            <a:r>
              <a:rPr lang="en-US" sz="2000" baseline="0"/>
              <a:t> 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% Savings - 2006 to 2018 IECC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Combined!$B$18:$Q$18</c:f>
              <c:numCache>
                <c:formatCode>0.0%</c:formatCode>
                <c:ptCount val="16"/>
                <c:pt idx="0">
                  <c:v>0.32289366957657478</c:v>
                </c:pt>
                <c:pt idx="1">
                  <c:v>0.48050038245079213</c:v>
                </c:pt>
                <c:pt idx="2">
                  <c:v>0.32783514624657373</c:v>
                </c:pt>
                <c:pt idx="3">
                  <c:v>0.53944295910951234</c:v>
                </c:pt>
                <c:pt idx="4">
                  <c:v>0.4958513200305627</c:v>
                </c:pt>
                <c:pt idx="5">
                  <c:v>0.54893601885039445</c:v>
                </c:pt>
                <c:pt idx="6">
                  <c:v>0.53421482592948821</c:v>
                </c:pt>
                <c:pt idx="7">
                  <c:v>0.43458135635092465</c:v>
                </c:pt>
                <c:pt idx="8">
                  <c:v>0.60659682013820526</c:v>
                </c:pt>
                <c:pt idx="9">
                  <c:v>0.51572763002113409</c:v>
                </c:pt>
                <c:pt idx="10">
                  <c:v>0.39414019168102377</c:v>
                </c:pt>
                <c:pt idx="11">
                  <c:v>0.64533144092640327</c:v>
                </c:pt>
                <c:pt idx="12">
                  <c:v>0.42010702714970827</c:v>
                </c:pt>
                <c:pt idx="13">
                  <c:v>0.39404594325139525</c:v>
                </c:pt>
                <c:pt idx="14">
                  <c:v>0.34345303482855821</c:v>
                </c:pt>
                <c:pt idx="15">
                  <c:v>0.349859770133852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F3C-8A04-71D4FB77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3333944"/>
        <c:axId val="733335912"/>
      </c:barChart>
      <c:catAx>
        <c:axId val="73333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5912"/>
        <c:crosses val="autoZero"/>
        <c:auto val="1"/>
        <c:lblAlgn val="ctr"/>
        <c:lblOffset val="100"/>
        <c:noMultiLvlLbl val="0"/>
      </c:catAx>
      <c:valAx>
        <c:axId val="73333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% Savings by Building Type:  2006 to 2018 IECC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Combined!$T$3:$T$18</c:f>
              <c:strCache>
                <c:ptCount val="16"/>
                <c:pt idx="0">
                  <c:v>Large Office</c:v>
                </c:pt>
                <c:pt idx="1">
                  <c:v>Small Office</c:v>
                </c:pt>
                <c:pt idx="2">
                  <c:v>High-Rise Apartment</c:v>
                </c:pt>
                <c:pt idx="3">
                  <c:v>Mid-Rise Apartment</c:v>
                </c:pt>
                <c:pt idx="4">
                  <c:v>Warehouse</c:v>
                </c:pt>
                <c:pt idx="5">
                  <c:v>Quick Service Restaurant</c:v>
                </c:pt>
                <c:pt idx="6">
                  <c:v>Small Hotel</c:v>
                </c:pt>
                <c:pt idx="7">
                  <c:v>Hospital</c:v>
                </c:pt>
                <c:pt idx="8">
                  <c:v>Medium Office</c:v>
                </c:pt>
                <c:pt idx="9">
                  <c:v>Strip Mall</c:v>
                </c:pt>
                <c:pt idx="10">
                  <c:v>Full Service Restaurant</c:v>
                </c:pt>
                <c:pt idx="11">
                  <c:v>Secondary School</c:v>
                </c:pt>
                <c:pt idx="12">
                  <c:v>Stand-Alone Retail</c:v>
                </c:pt>
                <c:pt idx="13">
                  <c:v>Primary School</c:v>
                </c:pt>
                <c:pt idx="14">
                  <c:v>Outpatient Healthcare</c:v>
                </c:pt>
                <c:pt idx="15">
                  <c:v>Large Hotel</c:v>
                </c:pt>
              </c:strCache>
            </c:strRef>
          </c:cat>
          <c:val>
            <c:numRef>
              <c:f>Combined!$U$3:$U$18</c:f>
              <c:numCache>
                <c:formatCode>0.0%</c:formatCode>
                <c:ptCount val="16"/>
                <c:pt idx="0">
                  <c:v>0.32289366957657478</c:v>
                </c:pt>
                <c:pt idx="1">
                  <c:v>0.32783514624657373</c:v>
                </c:pt>
                <c:pt idx="2">
                  <c:v>0.34345303482855821</c:v>
                </c:pt>
                <c:pt idx="3">
                  <c:v>0.349859770133852</c:v>
                </c:pt>
                <c:pt idx="4">
                  <c:v>0.39404594325139525</c:v>
                </c:pt>
                <c:pt idx="5">
                  <c:v>0.39414019168102377</c:v>
                </c:pt>
                <c:pt idx="6">
                  <c:v>0.42010702714970827</c:v>
                </c:pt>
                <c:pt idx="7">
                  <c:v>0.43458135635092465</c:v>
                </c:pt>
                <c:pt idx="8">
                  <c:v>0.48050038245079213</c:v>
                </c:pt>
                <c:pt idx="9">
                  <c:v>0.4958513200305627</c:v>
                </c:pt>
                <c:pt idx="10">
                  <c:v>0.51572763002113409</c:v>
                </c:pt>
                <c:pt idx="11">
                  <c:v>0.53421482592948821</c:v>
                </c:pt>
                <c:pt idx="12">
                  <c:v>0.53944295910951234</c:v>
                </c:pt>
                <c:pt idx="13">
                  <c:v>0.54893601885039445</c:v>
                </c:pt>
                <c:pt idx="14">
                  <c:v>0.60659682013820526</c:v>
                </c:pt>
                <c:pt idx="15">
                  <c:v>0.64533144092640327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D6B-A64F-699682F4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009768"/>
        <c:axId val="801010752"/>
      </c:barChart>
      <c:catAx>
        <c:axId val="80100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10752"/>
        <c:crosses val="autoZero"/>
        <c:auto val="1"/>
        <c:lblAlgn val="ctr"/>
        <c:lblOffset val="100"/>
        <c:noMultiLvlLbl val="0"/>
      </c:catAx>
      <c:valAx>
        <c:axId val="8010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Delta:  2006 to 2018</a:t>
            </a:r>
            <a:r>
              <a:rPr lang="en-US" sz="2000" baseline="0"/>
              <a:t> IECC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Combined!$X$2</c:f>
              <c:strCache>
                <c:ptCount val="1"/>
                <c:pt idx="0">
                  <c:v>Source EUI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Combined!$W$3:$W$18</c:f>
              <c:strCache>
                <c:ptCount val="16"/>
                <c:pt idx="0">
                  <c:v>Warehouse</c:v>
                </c:pt>
                <c:pt idx="1">
                  <c:v>Small Office</c:v>
                </c:pt>
                <c:pt idx="2">
                  <c:v>Mid-Rise Apartment</c:v>
                </c:pt>
                <c:pt idx="3">
                  <c:v>High-Rise Apartment</c:v>
                </c:pt>
                <c:pt idx="4">
                  <c:v>Large Office</c:v>
                </c:pt>
                <c:pt idx="5">
                  <c:v>Medium Office</c:v>
                </c:pt>
                <c:pt idx="6">
                  <c:v>Small Hotel</c:v>
                </c:pt>
                <c:pt idx="7">
                  <c:v>Strip Mall</c:v>
                </c:pt>
                <c:pt idx="8">
                  <c:v>Secondary School</c:v>
                </c:pt>
                <c:pt idx="9">
                  <c:v>Primary School</c:v>
                </c:pt>
                <c:pt idx="10">
                  <c:v>Stand-Alone Retail</c:v>
                </c:pt>
                <c:pt idx="11">
                  <c:v>Hospital</c:v>
                </c:pt>
                <c:pt idx="12">
                  <c:v>Large Hotel</c:v>
                </c:pt>
                <c:pt idx="13">
                  <c:v>Quick Service Restaurant</c:v>
                </c:pt>
                <c:pt idx="14">
                  <c:v>Outpatient Healthcare</c:v>
                </c:pt>
                <c:pt idx="15">
                  <c:v>Full Service Restaurant</c:v>
                </c:pt>
              </c:strCache>
            </c:strRef>
          </c:cat>
          <c:val>
            <c:numRef>
              <c:f>Combined!$X$3:$X$18</c:f>
              <c:numCache>
                <c:formatCode>0.0</c:formatCode>
                <c:ptCount val="16"/>
                <c:pt idx="0">
                  <c:v>7.4875215966048838</c:v>
                </c:pt>
                <c:pt idx="1">
                  <c:v>13.207170636563081</c:v>
                </c:pt>
                <c:pt idx="2">
                  <c:v>13.75231040702684</c:v>
                </c:pt>
                <c:pt idx="3">
                  <c:v>18.304996814051755</c:v>
                </c:pt>
                <c:pt idx="4">
                  <c:v>23.885644954890033</c:v>
                </c:pt>
                <c:pt idx="5">
                  <c:v>25.216308076914586</c:v>
                </c:pt>
                <c:pt idx="6">
                  <c:v>31.036099699958939</c:v>
                </c:pt>
                <c:pt idx="7">
                  <c:v>50.425585494522373</c:v>
                </c:pt>
                <c:pt idx="8">
                  <c:v>52.189004402213726</c:v>
                </c:pt>
                <c:pt idx="9">
                  <c:v>55.432043374018811</c:v>
                </c:pt>
                <c:pt idx="10">
                  <c:v>62.308917348057882</c:v>
                </c:pt>
                <c:pt idx="11">
                  <c:v>100.52716037510601</c:v>
                </c:pt>
                <c:pt idx="12">
                  <c:v>120.46636218204939</c:v>
                </c:pt>
                <c:pt idx="13">
                  <c:v>170.57515100493447</c:v>
                </c:pt>
                <c:pt idx="14">
                  <c:v>198.3876937269863</c:v>
                </c:pt>
                <c:pt idx="15">
                  <c:v>219.13847367000884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837-A31E-F997C81D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7218464"/>
        <c:axId val="797219120"/>
      </c:barChart>
      <c:catAx>
        <c:axId val="797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9120"/>
        <c:crosses val="autoZero"/>
        <c:auto val="1"/>
        <c:lblAlgn val="ctr"/>
        <c:lblOffset val="100"/>
        <c:noMultiLvlLbl val="0"/>
      </c:catAx>
      <c:valAx>
        <c:axId val="797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IECC MPF</a:t>
            </a:r>
            <a:r>
              <a:rPr lang="en-US" baseline="0"/>
              <a:t> by Building Type and Climate Zone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MPF!$A$65</c:f>
              <c:strCache>
                <c:ptCount val="1"/>
                <c:pt idx="0">
                  <c:v>Large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MPF!$B$65:$T$65</c:f>
              <c:numCache>
                <c:formatCode>#,##0.000</c:formatCode>
                <c:ptCount val="19"/>
                <c:pt idx="0">
                  <c:v>0.59454809728875424</c:v>
                </c:pt>
                <c:pt idx="1">
                  <c:v>0.69049351155447425</c:v>
                </c:pt>
                <c:pt idx="2">
                  <c:v>0.69501464982356376</c:v>
                </c:pt>
                <c:pt idx="3">
                  <c:v>0.71781855474415868</c:v>
                </c:pt>
                <c:pt idx="4">
                  <c:v>0.65830727255036381</c:v>
                </c:pt>
                <c:pt idx="5">
                  <c:v>0.7839598445833531</c:v>
                </c:pt>
                <c:pt idx="6">
                  <c:v>0.67981492404607524</c:v>
                </c:pt>
                <c:pt idx="7">
                  <c:v>0.81224809644444596</c:v>
                </c:pt>
                <c:pt idx="8">
                  <c:v>0.8221432481144193</c:v>
                </c:pt>
                <c:pt idx="9">
                  <c:v>0.62584668263730925</c:v>
                </c:pt>
                <c:pt idx="10">
                  <c:v>0.84055438233275226</c:v>
                </c:pt>
                <c:pt idx="11">
                  <c:v>0.72842611315481476</c:v>
                </c:pt>
                <c:pt idx="12">
                  <c:v>0.62726080895525926</c:v>
                </c:pt>
                <c:pt idx="13">
                  <c:v>0.81972960094719138</c:v>
                </c:pt>
                <c:pt idx="14">
                  <c:v>0.72189332922063709</c:v>
                </c:pt>
                <c:pt idx="15">
                  <c:v>0.59594370341137615</c:v>
                </c:pt>
                <c:pt idx="16">
                  <c:v>0.74964834026313942</c:v>
                </c:pt>
                <c:pt idx="17">
                  <c:v>0.51485956608344297</c:v>
                </c:pt>
                <c:pt idx="18">
                  <c:v>0.47083697176262779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E-41BC-AC20-07EA26AD8B46}"/>
            </c:ext>
          </c:extLst>
        </c:ser>
        <c:ser>
          <c:idx val="1"/>
          <c:order val="1"/>
          <c:tx>
            <c:strRef>
              <c:f>MPF!$A$66</c:f>
              <c:strCache>
                <c:ptCount val="1"/>
                <c:pt idx="0">
                  <c:v>Medium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MPF!$B$66:$T$66</c:f>
              <c:numCache>
                <c:formatCode>0.000</c:formatCode>
                <c:ptCount val="19"/>
                <c:pt idx="0">
                  <c:v>0.58039024335526279</c:v>
                </c:pt>
                <c:pt idx="1">
                  <c:v>0.62438777767244913</c:v>
                </c:pt>
                <c:pt idx="2">
                  <c:v>0.64411400037366018</c:v>
                </c:pt>
                <c:pt idx="3">
                  <c:v>0.62089073258185157</c:v>
                </c:pt>
                <c:pt idx="4">
                  <c:v>0.59142606162876055</c:v>
                </c:pt>
                <c:pt idx="5">
                  <c:v>0.65107849475794644</c:v>
                </c:pt>
                <c:pt idx="6">
                  <c:v>0.51866793604703887</c:v>
                </c:pt>
                <c:pt idx="7">
                  <c:v>0.609743020656631</c:v>
                </c:pt>
                <c:pt idx="8">
                  <c:v>0.62189797406823133</c:v>
                </c:pt>
                <c:pt idx="9">
                  <c:v>0.4448412020827629</c:v>
                </c:pt>
                <c:pt idx="10">
                  <c:v>0.53749382338386154</c:v>
                </c:pt>
                <c:pt idx="11">
                  <c:v>0.39387890098644357</c:v>
                </c:pt>
                <c:pt idx="12">
                  <c:v>0.4738268363061453</c:v>
                </c:pt>
                <c:pt idx="13">
                  <c:v>0.52214914700103543</c:v>
                </c:pt>
                <c:pt idx="14">
                  <c:v>0.33451157674249565</c:v>
                </c:pt>
                <c:pt idx="15">
                  <c:v>0.48600043516641178</c:v>
                </c:pt>
                <c:pt idx="16">
                  <c:v>0.46395767838782032</c:v>
                </c:pt>
                <c:pt idx="17">
                  <c:v>0.37156926612360713</c:v>
                </c:pt>
                <c:pt idx="18">
                  <c:v>0.3482297321982627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E-41BC-AC20-07EA26AD8B46}"/>
            </c:ext>
          </c:extLst>
        </c:ser>
        <c:ser>
          <c:idx val="2"/>
          <c:order val="2"/>
          <c:tx>
            <c:strRef>
              <c:f>MPF!$A$67</c:f>
              <c:strCache>
                <c:ptCount val="1"/>
                <c:pt idx="0">
                  <c:v>Small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MPF!$B$67:$T$67</c:f>
              <c:numCache>
                <c:formatCode>0.000</c:formatCode>
                <c:ptCount val="19"/>
                <c:pt idx="0">
                  <c:v>0.6254780817887613</c:v>
                </c:pt>
                <c:pt idx="1">
                  <c:v>0.62709005573481946</c:v>
                </c:pt>
                <c:pt idx="2">
                  <c:v>0.64163027656477456</c:v>
                </c:pt>
                <c:pt idx="3">
                  <c:v>0.63144832476511237</c:v>
                </c:pt>
                <c:pt idx="4">
                  <c:v>0.64743378393230011</c:v>
                </c:pt>
                <c:pt idx="5">
                  <c:v>0.64424806706149473</c:v>
                </c:pt>
                <c:pt idx="6">
                  <c:v>0.66054657563596997</c:v>
                </c:pt>
                <c:pt idx="7">
                  <c:v>0.66444150363231702</c:v>
                </c:pt>
                <c:pt idx="8">
                  <c:v>0.69079220240564099</c:v>
                </c:pt>
                <c:pt idx="9">
                  <c:v>0.68923171996111332</c:v>
                </c:pt>
                <c:pt idx="10">
                  <c:v>0.69639105059094841</c:v>
                </c:pt>
                <c:pt idx="11">
                  <c:v>0.71955303251967972</c:v>
                </c:pt>
                <c:pt idx="12">
                  <c:v>0.7034180124498266</c:v>
                </c:pt>
                <c:pt idx="13">
                  <c:v>0.70048143386335748</c:v>
                </c:pt>
                <c:pt idx="14">
                  <c:v>0.75164071956297551</c:v>
                </c:pt>
                <c:pt idx="15">
                  <c:v>0.64801374371728804</c:v>
                </c:pt>
                <c:pt idx="16">
                  <c:v>0.66153839310887474</c:v>
                </c:pt>
                <c:pt idx="17">
                  <c:v>0.64386447809887193</c:v>
                </c:pt>
                <c:pt idx="18">
                  <c:v>0.71318470640503862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E-41BC-AC20-07EA26AD8B46}"/>
            </c:ext>
          </c:extLst>
        </c:ser>
        <c:ser>
          <c:idx val="3"/>
          <c:order val="3"/>
          <c:tx>
            <c:strRef>
              <c:f>MPF!$A$68</c:f>
              <c:strCache>
                <c:ptCount val="1"/>
                <c:pt idx="0">
                  <c:v>Stand-Alone Retail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MPF!$B$68:$T$68</c:f>
              <c:numCache>
                <c:formatCode>0.000</c:formatCode>
                <c:ptCount val="19"/>
                <c:pt idx="0">
                  <c:v>0.50018135018135024</c:v>
                </c:pt>
                <c:pt idx="1">
                  <c:v>0.47228129426439497</c:v>
                </c:pt>
                <c:pt idx="2">
                  <c:v>0.47792884747236408</c:v>
                </c:pt>
                <c:pt idx="3">
                  <c:v>0.46284406925033866</c:v>
                </c:pt>
                <c:pt idx="4">
                  <c:v>0.43438340660602015</c:v>
                </c:pt>
                <c:pt idx="5">
                  <c:v>0.42704795819303604</c:v>
                </c:pt>
                <c:pt idx="6">
                  <c:v>0.45337196772429234</c:v>
                </c:pt>
                <c:pt idx="7">
                  <c:v>0.40674848784144829</c:v>
                </c:pt>
                <c:pt idx="8">
                  <c:v>0.43117050908964238</c:v>
                </c:pt>
                <c:pt idx="9">
                  <c:v>0.46376557397456658</c:v>
                </c:pt>
                <c:pt idx="10">
                  <c:v>0.45983748684887077</c:v>
                </c:pt>
                <c:pt idx="11">
                  <c:v>0.47037159386831123</c:v>
                </c:pt>
                <c:pt idx="12">
                  <c:v>0.50742894905760949</c:v>
                </c:pt>
                <c:pt idx="13">
                  <c:v>0.49173259105851164</c:v>
                </c:pt>
                <c:pt idx="14">
                  <c:v>0.47608093878980184</c:v>
                </c:pt>
                <c:pt idx="15">
                  <c:v>0.52167516018020665</c:v>
                </c:pt>
                <c:pt idx="16">
                  <c:v>0.49228517065677746</c:v>
                </c:pt>
                <c:pt idx="17">
                  <c:v>0.39583778975864198</c:v>
                </c:pt>
                <c:pt idx="18">
                  <c:v>0.41089580536938536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E-41BC-AC20-07EA26AD8B46}"/>
            </c:ext>
          </c:extLst>
        </c:ser>
        <c:ser>
          <c:idx val="4"/>
          <c:order val="4"/>
          <c:tx>
            <c:strRef>
              <c:f>MPF!$A$69</c:f>
              <c:strCache>
                <c:ptCount val="1"/>
                <c:pt idx="0">
                  <c:v>Strip Mall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MPF!$B$69:$T$69</c:f>
              <c:numCache>
                <c:formatCode>0.000</c:formatCode>
                <c:ptCount val="19"/>
                <c:pt idx="0">
                  <c:v>0.54865574870046385</c:v>
                </c:pt>
                <c:pt idx="1">
                  <c:v>0.53221371119351812</c:v>
                </c:pt>
                <c:pt idx="2">
                  <c:v>0.49782182425840599</c:v>
                </c:pt>
                <c:pt idx="3">
                  <c:v>0.51040355243531899</c:v>
                </c:pt>
                <c:pt idx="4">
                  <c:v>0.47487710388605731</c:v>
                </c:pt>
                <c:pt idx="5">
                  <c:v>0.45930216777409583</c:v>
                </c:pt>
                <c:pt idx="6">
                  <c:v>0.43203366804420457</c:v>
                </c:pt>
                <c:pt idx="7">
                  <c:v>0.44553267854348527</c:v>
                </c:pt>
                <c:pt idx="8">
                  <c:v>0.56400625503638857</c:v>
                </c:pt>
                <c:pt idx="9">
                  <c:v>0.49016418431312675</c:v>
                </c:pt>
                <c:pt idx="10">
                  <c:v>0.54813889978794716</c:v>
                </c:pt>
                <c:pt idx="11">
                  <c:v>0.66241110083213517</c:v>
                </c:pt>
                <c:pt idx="12">
                  <c:v>0.59539073785376184</c:v>
                </c:pt>
                <c:pt idx="13">
                  <c:v>0.61875064502580057</c:v>
                </c:pt>
                <c:pt idx="14">
                  <c:v>0.7008318524560867</c:v>
                </c:pt>
                <c:pt idx="15">
                  <c:v>0.55652424546915347</c:v>
                </c:pt>
                <c:pt idx="16">
                  <c:v>0.64520346620516489</c:v>
                </c:pt>
                <c:pt idx="17">
                  <c:v>0.56982677659446912</c:v>
                </c:pt>
                <c:pt idx="18">
                  <c:v>0.55279476617359091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E-41BC-AC20-07EA26AD8B46}"/>
            </c:ext>
          </c:extLst>
        </c:ser>
        <c:ser>
          <c:idx val="5"/>
          <c:order val="5"/>
          <c:tx>
            <c:strRef>
              <c:f>MPF!$A$70</c:f>
              <c:strCache>
                <c:ptCount val="1"/>
                <c:pt idx="0">
                  <c:v>Primary School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MPF!$B$70:$T$70</c:f>
              <c:numCache>
                <c:formatCode>0.000</c:formatCode>
                <c:ptCount val="19"/>
                <c:pt idx="0">
                  <c:v>0.47479279060901991</c:v>
                </c:pt>
                <c:pt idx="1">
                  <c:v>0.5150519515201073</c:v>
                </c:pt>
                <c:pt idx="2">
                  <c:v>0.52953345187106249</c:v>
                </c:pt>
                <c:pt idx="3">
                  <c:v>0.48268174614578718</c:v>
                </c:pt>
                <c:pt idx="4">
                  <c:v>0.49371937562570856</c:v>
                </c:pt>
                <c:pt idx="5">
                  <c:v>0.49433880549733883</c:v>
                </c:pt>
                <c:pt idx="6">
                  <c:v>0.42067902228901138</c:v>
                </c:pt>
                <c:pt idx="7">
                  <c:v>0.43705256704849327</c:v>
                </c:pt>
                <c:pt idx="8">
                  <c:v>0.4337065512587131</c:v>
                </c:pt>
                <c:pt idx="9">
                  <c:v>0.40040777601209493</c:v>
                </c:pt>
                <c:pt idx="10">
                  <c:v>0.42349258222150249</c:v>
                </c:pt>
                <c:pt idx="11">
                  <c:v>0.45401327652350226</c:v>
                </c:pt>
                <c:pt idx="12">
                  <c:v>0.44761019484188652</c:v>
                </c:pt>
                <c:pt idx="13">
                  <c:v>0.45438178644511718</c:v>
                </c:pt>
                <c:pt idx="14">
                  <c:v>0.44272228808826708</c:v>
                </c:pt>
                <c:pt idx="15">
                  <c:v>0.49739586956304421</c:v>
                </c:pt>
                <c:pt idx="16">
                  <c:v>0.45934306816943937</c:v>
                </c:pt>
                <c:pt idx="17">
                  <c:v>0.4649287835483128</c:v>
                </c:pt>
                <c:pt idx="18">
                  <c:v>0.47423858840344146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E-41BC-AC20-07EA26AD8B46}"/>
            </c:ext>
          </c:extLst>
        </c:ser>
        <c:ser>
          <c:idx val="6"/>
          <c:order val="6"/>
          <c:tx>
            <c:strRef>
              <c:f>MPF!$A$71</c:f>
              <c:strCache>
                <c:ptCount val="1"/>
                <c:pt idx="0">
                  <c:v>Secondary School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MPF!$B$71:$T$71</c:f>
              <c:numCache>
                <c:formatCode>0.000</c:formatCode>
                <c:ptCount val="19"/>
                <c:pt idx="0">
                  <c:v>0.50999844497935598</c:v>
                </c:pt>
                <c:pt idx="1">
                  <c:v>0.51150655995624472</c:v>
                </c:pt>
                <c:pt idx="2">
                  <c:v>0.52500528020162673</c:v>
                </c:pt>
                <c:pt idx="3">
                  <c:v>0.50873004442975966</c:v>
                </c:pt>
                <c:pt idx="4">
                  <c:v>0.4899480065516354</c:v>
                </c:pt>
                <c:pt idx="5">
                  <c:v>0.49596511253128189</c:v>
                </c:pt>
                <c:pt idx="6">
                  <c:v>0.44985654827084082</c:v>
                </c:pt>
                <c:pt idx="7">
                  <c:v>0.46619743617502696</c:v>
                </c:pt>
                <c:pt idx="8">
                  <c:v>0.49814214032802451</c:v>
                </c:pt>
                <c:pt idx="9">
                  <c:v>0.42502697440904519</c:v>
                </c:pt>
                <c:pt idx="10">
                  <c:v>0.45798959023141339</c:v>
                </c:pt>
                <c:pt idx="11">
                  <c:v>0.46792454181809567</c:v>
                </c:pt>
                <c:pt idx="12">
                  <c:v>0.46347063147628115</c:v>
                </c:pt>
                <c:pt idx="13">
                  <c:v>0.48452020563223119</c:v>
                </c:pt>
                <c:pt idx="14">
                  <c:v>0.45277872392835489</c:v>
                </c:pt>
                <c:pt idx="15">
                  <c:v>0.4696032113322664</c:v>
                </c:pt>
                <c:pt idx="16">
                  <c:v>0.44286118454018003</c:v>
                </c:pt>
                <c:pt idx="17">
                  <c:v>0.40462629758758251</c:v>
                </c:pt>
                <c:pt idx="18">
                  <c:v>0.36853646146548985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E-41BC-AC20-07EA26AD8B46}"/>
            </c:ext>
          </c:extLst>
        </c:ser>
        <c:ser>
          <c:idx val="7"/>
          <c:order val="7"/>
          <c:tx>
            <c:strRef>
              <c:f>MPF!$A$72</c:f>
              <c:strCache>
                <c:ptCount val="1"/>
                <c:pt idx="0">
                  <c:v>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MPF!$B$72:$T$72</c:f>
              <c:numCache>
                <c:formatCode>0.000</c:formatCode>
                <c:ptCount val="19"/>
                <c:pt idx="0">
                  <c:v>0.56702421942998804</c:v>
                </c:pt>
                <c:pt idx="1">
                  <c:v>0.57981749277695638</c:v>
                </c:pt>
                <c:pt idx="2">
                  <c:v>0.57158979137997679</c:v>
                </c:pt>
                <c:pt idx="3">
                  <c:v>0.61769464735545998</c:v>
                </c:pt>
                <c:pt idx="4">
                  <c:v>0.57826722094472149</c:v>
                </c:pt>
                <c:pt idx="5">
                  <c:v>0.61776779879608312</c:v>
                </c:pt>
                <c:pt idx="6">
                  <c:v>0.57655684105949501</c:v>
                </c:pt>
                <c:pt idx="7">
                  <c:v>0.63770439292891201</c:v>
                </c:pt>
                <c:pt idx="8">
                  <c:v>0.54980785603735149</c:v>
                </c:pt>
                <c:pt idx="9">
                  <c:v>0.55311395772286664</c:v>
                </c:pt>
                <c:pt idx="10">
                  <c:v>0.65832733378828023</c:v>
                </c:pt>
                <c:pt idx="11">
                  <c:v>0.55952953009726614</c:v>
                </c:pt>
                <c:pt idx="12">
                  <c:v>0.51088339749725942</c:v>
                </c:pt>
                <c:pt idx="13">
                  <c:v>0.644376306944207</c:v>
                </c:pt>
                <c:pt idx="14">
                  <c:v>0.52614755700916471</c:v>
                </c:pt>
                <c:pt idx="15">
                  <c:v>0.5355937931726652</c:v>
                </c:pt>
                <c:pt idx="16">
                  <c:v>0.6259895806319985</c:v>
                </c:pt>
                <c:pt idx="17">
                  <c:v>0.51237865533295146</c:v>
                </c:pt>
                <c:pt idx="18">
                  <c:v>0.52942353232640926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E-41BC-AC20-07EA26AD8B46}"/>
            </c:ext>
          </c:extLst>
        </c:ser>
        <c:ser>
          <c:idx val="8"/>
          <c:order val="8"/>
          <c:tx>
            <c:strRef>
              <c:f>MPF!$A$73</c:f>
              <c:strCache>
                <c:ptCount val="1"/>
                <c:pt idx="0">
                  <c:v>Outpatient Healthcare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MPF!$B$73:$T$73</c:f>
              <c:numCache>
                <c:formatCode>0.000</c:formatCode>
                <c:ptCount val="19"/>
                <c:pt idx="0">
                  <c:v>0.5266048585743901</c:v>
                </c:pt>
                <c:pt idx="1">
                  <c:v>0.4356699744538553</c:v>
                </c:pt>
                <c:pt idx="2">
                  <c:v>0.47097636059277209</c:v>
                </c:pt>
                <c:pt idx="3">
                  <c:v>0.42244580665684489</c:v>
                </c:pt>
                <c:pt idx="4">
                  <c:v>0.43592167599744541</c:v>
                </c:pt>
                <c:pt idx="5">
                  <c:v>0.41206120137261953</c:v>
                </c:pt>
                <c:pt idx="6">
                  <c:v>0.36801442678929358</c:v>
                </c:pt>
                <c:pt idx="7">
                  <c:v>0.37227227338415281</c:v>
                </c:pt>
                <c:pt idx="8">
                  <c:v>0.36134300573994438</c:v>
                </c:pt>
                <c:pt idx="9">
                  <c:v>0.36067442911778935</c:v>
                </c:pt>
                <c:pt idx="10">
                  <c:v>0.37347678667159445</c:v>
                </c:pt>
                <c:pt idx="11">
                  <c:v>0.3273792197726843</c:v>
                </c:pt>
                <c:pt idx="12">
                  <c:v>0.40510397415058336</c:v>
                </c:pt>
                <c:pt idx="13">
                  <c:v>0.39896074036059109</c:v>
                </c:pt>
                <c:pt idx="14">
                  <c:v>0.32291873785861891</c:v>
                </c:pt>
                <c:pt idx="15">
                  <c:v>0.44236952572906107</c:v>
                </c:pt>
                <c:pt idx="16">
                  <c:v>0.43810944748321462</c:v>
                </c:pt>
                <c:pt idx="17">
                  <c:v>0.44070859274172014</c:v>
                </c:pt>
                <c:pt idx="18">
                  <c:v>0.43685783764584596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E-41BC-AC20-07EA26AD8B46}"/>
            </c:ext>
          </c:extLst>
        </c:ser>
        <c:ser>
          <c:idx val="9"/>
          <c:order val="9"/>
          <c:tx>
            <c:strRef>
              <c:f>MPF!$A$74</c:f>
              <c:strCache>
                <c:ptCount val="1"/>
                <c:pt idx="0">
                  <c:v>Full Service Restaurant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MPF!$B$74:$T$74</c:f>
              <c:numCache>
                <c:formatCode>0.000</c:formatCode>
                <c:ptCount val="19"/>
                <c:pt idx="0">
                  <c:v>0</c:v>
                </c:pt>
                <c:pt idx="1">
                  <c:v>0.59383272528010844</c:v>
                </c:pt>
                <c:pt idx="2">
                  <c:v>0.53134792814699194</c:v>
                </c:pt>
                <c:pt idx="3">
                  <c:v>0.55568771260724359</c:v>
                </c:pt>
                <c:pt idx="4">
                  <c:v>0.54527977937554195</c:v>
                </c:pt>
                <c:pt idx="5">
                  <c:v>0.48972879817888693</c:v>
                </c:pt>
                <c:pt idx="6">
                  <c:v>0.47307123047691668</c:v>
                </c:pt>
                <c:pt idx="7">
                  <c:v>0.4729799280471742</c:v>
                </c:pt>
                <c:pt idx="8">
                  <c:v>0.37817259525355923</c:v>
                </c:pt>
                <c:pt idx="9">
                  <c:v>0.44451742017124829</c:v>
                </c:pt>
                <c:pt idx="10">
                  <c:v>0.47261665008487797</c:v>
                </c:pt>
                <c:pt idx="11">
                  <c:v>0.3989331317508944</c:v>
                </c:pt>
                <c:pt idx="12">
                  <c:v>0.46552152801266405</c:v>
                </c:pt>
                <c:pt idx="13">
                  <c:v>0.50573161423482116</c:v>
                </c:pt>
                <c:pt idx="14">
                  <c:v>0.41469300928320585</c:v>
                </c:pt>
                <c:pt idx="15">
                  <c:v>0.52482877183037802</c:v>
                </c:pt>
                <c:pt idx="16">
                  <c:v>0.5455304158662545</c:v>
                </c:pt>
                <c:pt idx="17">
                  <c:v>0.55710959485011491</c:v>
                </c:pt>
                <c:pt idx="18">
                  <c:v>0.6100502893101204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E-41BC-AC20-07EA26AD8B46}"/>
            </c:ext>
          </c:extLst>
        </c:ser>
        <c:ser>
          <c:idx val="10"/>
          <c:order val="10"/>
          <c:tx>
            <c:strRef>
              <c:f>MPF!$A$75</c:f>
              <c:strCache>
                <c:ptCount val="1"/>
                <c:pt idx="0">
                  <c:v>Quick Service Restaurant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MPF!$B$75:$T$75</c:f>
              <c:numCache>
                <c:formatCode>0.000</c:formatCode>
                <c:ptCount val="19"/>
                <c:pt idx="0">
                  <c:v>0.66721455014669961</c:v>
                </c:pt>
                <c:pt idx="1">
                  <c:v>0.63003246060794238</c:v>
                </c:pt>
                <c:pt idx="2">
                  <c:v>0.61753931897964043</c:v>
                </c:pt>
                <c:pt idx="3">
                  <c:v>0.58768903717563337</c:v>
                </c:pt>
                <c:pt idx="4">
                  <c:v>0.60523097718278418</c:v>
                </c:pt>
                <c:pt idx="5">
                  <c:v>0.55438185572167509</c:v>
                </c:pt>
                <c:pt idx="6">
                  <c:v>0.57234001378236665</c:v>
                </c:pt>
                <c:pt idx="7">
                  <c:v>0.54785760884240153</c:v>
                </c:pt>
                <c:pt idx="8">
                  <c:v>0.50939439962827993</c:v>
                </c:pt>
                <c:pt idx="9">
                  <c:v>0.6067617977486236</c:v>
                </c:pt>
                <c:pt idx="10">
                  <c:v>0.5812519745873338</c:v>
                </c:pt>
                <c:pt idx="11">
                  <c:v>0.55495119086676015</c:v>
                </c:pt>
                <c:pt idx="12">
                  <c:v>0.6462449536112127</c:v>
                </c:pt>
                <c:pt idx="13">
                  <c:v>0.64662680881768042</c:v>
                </c:pt>
                <c:pt idx="14">
                  <c:v>0.57446730135361879</c:v>
                </c:pt>
                <c:pt idx="15">
                  <c:v>0.68070130730446532</c:v>
                </c:pt>
                <c:pt idx="16">
                  <c:v>0.6656747831410873</c:v>
                </c:pt>
                <c:pt idx="17">
                  <c:v>0.69951729702861909</c:v>
                </c:pt>
                <c:pt idx="18">
                  <c:v>0.74357705077514891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E-41BC-AC20-07EA26AD8B46}"/>
            </c:ext>
          </c:extLst>
        </c:ser>
        <c:ser>
          <c:idx val="11"/>
          <c:order val="11"/>
          <c:tx>
            <c:strRef>
              <c:f>MPF!$A$76</c:f>
              <c:strCache>
                <c:ptCount val="1"/>
                <c:pt idx="0">
                  <c:v>Large Hotel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MPF!$B$76:$T$76</c:f>
              <c:numCache>
                <c:formatCode>0.000</c:formatCode>
                <c:ptCount val="19"/>
                <c:pt idx="0">
                  <c:v>0.40968319046561191</c:v>
                </c:pt>
                <c:pt idx="1">
                  <c:v>0.35718515853889776</c:v>
                </c:pt>
                <c:pt idx="2">
                  <c:v>0.41717310926518036</c:v>
                </c:pt>
                <c:pt idx="3">
                  <c:v>0.34291152010572795</c:v>
                </c:pt>
                <c:pt idx="4">
                  <c:v>0.37495241006577856</c:v>
                </c:pt>
                <c:pt idx="5">
                  <c:v>0.32439338076128854</c:v>
                </c:pt>
                <c:pt idx="6">
                  <c:v>0.35673184203745972</c:v>
                </c:pt>
                <c:pt idx="7">
                  <c:v>0.3041805734661146</c:v>
                </c:pt>
                <c:pt idx="8">
                  <c:v>0.33587366352976183</c:v>
                </c:pt>
                <c:pt idx="9">
                  <c:v>0.35411710632326882</c:v>
                </c:pt>
                <c:pt idx="10">
                  <c:v>0.30055167399189536</c:v>
                </c:pt>
                <c:pt idx="11">
                  <c:v>0.29897672369273876</c:v>
                </c:pt>
                <c:pt idx="12">
                  <c:v>0.35601494841280551</c:v>
                </c:pt>
                <c:pt idx="13">
                  <c:v>0.30684328577479286</c:v>
                </c:pt>
                <c:pt idx="14">
                  <c:v>0.31313172183578242</c:v>
                </c:pt>
                <c:pt idx="15">
                  <c:v>0.36818496516185395</c:v>
                </c:pt>
                <c:pt idx="16">
                  <c:v>0.32619928274623627</c:v>
                </c:pt>
                <c:pt idx="17">
                  <c:v>0.37769686090557619</c:v>
                </c:pt>
                <c:pt idx="18">
                  <c:v>0.40676189618704184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E-41BC-AC20-07EA26AD8B46}"/>
            </c:ext>
          </c:extLst>
        </c:ser>
        <c:ser>
          <c:idx val="12"/>
          <c:order val="12"/>
          <c:tx>
            <c:strRef>
              <c:f>MPF!$A$77</c:f>
              <c:strCache>
                <c:ptCount val="1"/>
                <c:pt idx="0">
                  <c:v>Small Hotel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MPF!$B$77:$T$77</c:f>
              <c:numCache>
                <c:formatCode>0.000</c:formatCode>
                <c:ptCount val="19"/>
                <c:pt idx="0">
                  <c:v>0.6026291581352563</c:v>
                </c:pt>
                <c:pt idx="1">
                  <c:v>0.61305775372263338</c:v>
                </c:pt>
                <c:pt idx="2">
                  <c:v>0.62325403503403942</c:v>
                </c:pt>
                <c:pt idx="3">
                  <c:v>0.61798763837239457</c:v>
                </c:pt>
                <c:pt idx="4">
                  <c:v>0.61429576931894525</c:v>
                </c:pt>
                <c:pt idx="5">
                  <c:v>0.6272876636445649</c:v>
                </c:pt>
                <c:pt idx="6">
                  <c:v>0.58517549908197486</c:v>
                </c:pt>
                <c:pt idx="7">
                  <c:v>0.6157979955267332</c:v>
                </c:pt>
                <c:pt idx="8">
                  <c:v>0.69628420710592198</c:v>
                </c:pt>
                <c:pt idx="9">
                  <c:v>0.53512922541111019</c:v>
                </c:pt>
                <c:pt idx="10">
                  <c:v>0.58672927622656035</c:v>
                </c:pt>
                <c:pt idx="11">
                  <c:v>0.64675122444063216</c:v>
                </c:pt>
                <c:pt idx="12">
                  <c:v>0.55684903669058528</c:v>
                </c:pt>
                <c:pt idx="13">
                  <c:v>0.57192837135021035</c:v>
                </c:pt>
                <c:pt idx="14">
                  <c:v>0.63705841888960746</c:v>
                </c:pt>
                <c:pt idx="15">
                  <c:v>0.52635797484255087</c:v>
                </c:pt>
                <c:pt idx="16">
                  <c:v>0.53553368787260902</c:v>
                </c:pt>
                <c:pt idx="17">
                  <c:v>0.53856887604420112</c:v>
                </c:pt>
                <c:pt idx="18">
                  <c:v>0.52304134319339524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E-41BC-AC20-07EA26AD8B46}"/>
            </c:ext>
          </c:extLst>
        </c:ser>
        <c:ser>
          <c:idx val="13"/>
          <c:order val="13"/>
          <c:tx>
            <c:strRef>
              <c:f>MPF!$A$78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MPF!$B$78:$T$78</c:f>
              <c:numCache>
                <c:formatCode>0.000</c:formatCode>
                <c:ptCount val="19"/>
                <c:pt idx="0">
                  <c:v>0.67862198599077783</c:v>
                </c:pt>
                <c:pt idx="1">
                  <c:v>0.56444041452940641</c:v>
                </c:pt>
                <c:pt idx="2">
                  <c:v>0.63614997867184653</c:v>
                </c:pt>
                <c:pt idx="3">
                  <c:v>0.65049356130392899</c:v>
                </c:pt>
                <c:pt idx="4">
                  <c:v>0.50207436015503415</c:v>
                </c:pt>
                <c:pt idx="5">
                  <c:v>0.46805525099351741</c:v>
                </c:pt>
                <c:pt idx="6">
                  <c:v>0.5273218593008</c:v>
                </c:pt>
                <c:pt idx="7">
                  <c:v>0.55156608173848887</c:v>
                </c:pt>
                <c:pt idx="8">
                  <c:v>0.50139912747847981</c:v>
                </c:pt>
                <c:pt idx="9">
                  <c:v>0.58296820545173589</c:v>
                </c:pt>
                <c:pt idx="10">
                  <c:v>0.52413001824666794</c:v>
                </c:pt>
                <c:pt idx="11">
                  <c:v>0.61431178695704292</c:v>
                </c:pt>
                <c:pt idx="12">
                  <c:v>0.69230574821189339</c:v>
                </c:pt>
                <c:pt idx="13">
                  <c:v>0.62399629096563169</c:v>
                </c:pt>
                <c:pt idx="14">
                  <c:v>0.6062963725518058</c:v>
                </c:pt>
                <c:pt idx="15">
                  <c:v>0.6874054324365767</c:v>
                </c:pt>
                <c:pt idx="16">
                  <c:v>0.628818008079149</c:v>
                </c:pt>
                <c:pt idx="17">
                  <c:v>0.72915832645391665</c:v>
                </c:pt>
                <c:pt idx="18">
                  <c:v>0.7445892522943115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E-41BC-AC20-07EA26AD8B46}"/>
            </c:ext>
          </c:extLst>
        </c:ser>
        <c:ser>
          <c:idx val="14"/>
          <c:order val="14"/>
          <c:tx>
            <c:strRef>
              <c:f>MPF!$A$79</c:f>
              <c:strCache>
                <c:ptCount val="1"/>
                <c:pt idx="0">
                  <c:v>High-Rise Apartment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MPF!$B$79:$T$79</c:f>
              <c:numCache>
                <c:formatCode>0.000</c:formatCode>
                <c:ptCount val="19"/>
                <c:pt idx="0">
                  <c:v>0.80198158797612151</c:v>
                </c:pt>
                <c:pt idx="1">
                  <c:v>0.78707916588505189</c:v>
                </c:pt>
                <c:pt idx="2">
                  <c:v>0.8228525447758942</c:v>
                </c:pt>
                <c:pt idx="3">
                  <c:v>0.78680917819036511</c:v>
                </c:pt>
                <c:pt idx="4">
                  <c:v>0.79924592203404343</c:v>
                </c:pt>
                <c:pt idx="5">
                  <c:v>0.80338970240748009</c:v>
                </c:pt>
                <c:pt idx="6">
                  <c:v>0.72323902485947789</c:v>
                </c:pt>
                <c:pt idx="7">
                  <c:v>0.745883588395579</c:v>
                </c:pt>
                <c:pt idx="8">
                  <c:v>0.74084976048606643</c:v>
                </c:pt>
                <c:pt idx="9">
                  <c:v>0.54172297823997873</c:v>
                </c:pt>
                <c:pt idx="10">
                  <c:v>0.70417929256553657</c:v>
                </c:pt>
                <c:pt idx="11">
                  <c:v>0.67736323063658166</c:v>
                </c:pt>
                <c:pt idx="12">
                  <c:v>0.5427763296108602</c:v>
                </c:pt>
                <c:pt idx="13">
                  <c:v>0.74748322864212435</c:v>
                </c:pt>
                <c:pt idx="14">
                  <c:v>0.73089587042364668</c:v>
                </c:pt>
                <c:pt idx="15">
                  <c:v>0.53991043087501611</c:v>
                </c:pt>
                <c:pt idx="16">
                  <c:v>0.5838445976323039</c:v>
                </c:pt>
                <c:pt idx="17">
                  <c:v>0.59183235261915379</c:v>
                </c:pt>
                <c:pt idx="18">
                  <c:v>0.63283571278103146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E-41BC-AC20-07EA26AD8B46}"/>
            </c:ext>
          </c:extLst>
        </c:ser>
        <c:ser>
          <c:idx val="15"/>
          <c:order val="15"/>
          <c:tx>
            <c:strRef>
              <c:f>MPF!$A$80</c:f>
              <c:strCache>
                <c:ptCount val="1"/>
                <c:pt idx="0">
                  <c:v>Mid-Rise Apartment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MPF!$B$80:$T$80</c:f>
              <c:numCache>
                <c:formatCode>0.000</c:formatCode>
                <c:ptCount val="19"/>
                <c:pt idx="0">
                  <c:v>0.7117872975231968</c:v>
                </c:pt>
                <c:pt idx="1">
                  <c:v>0.70275150832469035</c:v>
                </c:pt>
                <c:pt idx="2">
                  <c:v>0.72337069449289437</c:v>
                </c:pt>
                <c:pt idx="3">
                  <c:v>0.71832369010980934</c:v>
                </c:pt>
                <c:pt idx="4">
                  <c:v>0.73934962112494229</c:v>
                </c:pt>
                <c:pt idx="5">
                  <c:v>0.72910067987831484</c:v>
                </c:pt>
                <c:pt idx="6">
                  <c:v>0.71799550791756728</c:v>
                </c:pt>
                <c:pt idx="7">
                  <c:v>0.72966902598373229</c:v>
                </c:pt>
                <c:pt idx="8">
                  <c:v>0.83720862495933879</c:v>
                </c:pt>
                <c:pt idx="9">
                  <c:v>0.54138455476989367</c:v>
                </c:pt>
                <c:pt idx="10">
                  <c:v>0.71204695933119266</c:v>
                </c:pt>
                <c:pt idx="11">
                  <c:v>0.76119700326529971</c:v>
                </c:pt>
                <c:pt idx="12">
                  <c:v>0.54083079606442308</c:v>
                </c:pt>
                <c:pt idx="13">
                  <c:v>0.76109726173350378</c:v>
                </c:pt>
                <c:pt idx="14">
                  <c:v>0.8015002587136596</c:v>
                </c:pt>
                <c:pt idx="15">
                  <c:v>0.52143141175965946</c:v>
                </c:pt>
                <c:pt idx="16">
                  <c:v>0.58440003895368797</c:v>
                </c:pt>
                <c:pt idx="17">
                  <c:v>0.54079863970350772</c:v>
                </c:pt>
                <c:pt idx="18">
                  <c:v>0.55429191302447167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E-41BC-AC20-07EA26AD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461440"/>
        <c:axId val="932464392"/>
      </c:lineChart>
      <c:catAx>
        <c:axId val="9324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4392"/>
        <c:crosses val="autoZero"/>
        <c:auto val="1"/>
        <c:lblAlgn val="ctr"/>
        <c:lblOffset val="100"/>
        <c:noMultiLvlLbl val="0"/>
      </c:catAx>
      <c:valAx>
        <c:axId val="9324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3</xdr:col>
      <xdr:colOff>95628</xdr:colOff>
      <xdr:row>58</xdr:row>
      <xdr:rowOff>67615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B0831A-197B-4DC7-9CE3-35E443E4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5" y="4381500"/>
          <a:ext cx="2705478" cy="6735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9</xdr:col>
      <xdr:colOff>267078</xdr:colOff>
      <xdr:row>58</xdr:row>
      <xdr:rowOff>67615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7D40AC-17F9-43A5-8596-BEFDC6C77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4381500"/>
          <a:ext cx="2705478" cy="67351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257551</xdr:colOff>
      <xdr:row>58</xdr:row>
      <xdr:rowOff>19983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FDDCEA-7C24-4EAC-B403-A30FD359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3825" y="4381500"/>
          <a:ext cx="2695951" cy="668748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28575</xdr:rowOff>
    </xdr:from>
    <xdr:to>
      <xdr:col>24</xdr:col>
      <xdr:colOff>238499</xdr:colOff>
      <xdr:row>58</xdr:row>
      <xdr:rowOff>77137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B12696-5C0B-4B5C-9F7B-76A1BB258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1825" y="4410075"/>
          <a:ext cx="2676899" cy="671606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29</xdr:col>
      <xdr:colOff>257551</xdr:colOff>
      <xdr:row>58</xdr:row>
      <xdr:rowOff>29510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C1F21A-3342-4A7F-AEEF-D8E351DF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49825" y="4381500"/>
          <a:ext cx="2695951" cy="6697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34</xdr:col>
      <xdr:colOff>238499</xdr:colOff>
      <xdr:row>58</xdr:row>
      <xdr:rowOff>39036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01C709-70F6-4A14-A452-51509192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97825" y="4381500"/>
          <a:ext cx="2676899" cy="67065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248025</xdr:colOff>
      <xdr:row>58</xdr:row>
      <xdr:rowOff>10457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AF9381-020B-4796-B8EE-5FCE020C6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5825" y="4381500"/>
          <a:ext cx="2686425" cy="6677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33336</xdr:rowOff>
    </xdr:from>
    <xdr:to>
      <xdr:col>43</xdr:col>
      <xdr:colOff>190500</xdr:colOff>
      <xdr:row>17</xdr:row>
      <xdr:rowOff>1209674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4281-CBF0-4799-82A3-5370E98D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25</xdr:col>
      <xdr:colOff>647701</xdr:colOff>
      <xdr:row>81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F1D8F-FD01-482B-89C3-6560E6051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25</xdr:col>
      <xdr:colOff>647701</xdr:colOff>
      <xdr:row>115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F7595-4234-438B-8A75-11FF7758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116</xdr:row>
      <xdr:rowOff>0</xdr:rowOff>
    </xdr:from>
    <xdr:to>
      <xdr:col>25</xdr:col>
      <xdr:colOff>647701</xdr:colOff>
      <xdr:row>149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C3B01E-3381-4AF0-A6FB-6D956B02A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03107-B5A5-4691-B7D5-B5E9F288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B834-E3DC-4D25-9504-852ED76F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A6263-0DA0-418A-916A-7827405A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C7E8-59A5-4CFD-A8BF-9296FBCF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8B9D6-9159-44EC-9136-E26EDF74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62B05-E6A2-4553-A7D3-699547E9A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56C9F-FA5D-4486-B7AE-9F03FA7F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72F4-C740-46B5-8646-41CA6D7A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7BC6C-9E43-4CEA-BDC8-766D418F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BC0D-5FD7-4B92-8E38-7C8E3B98C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D2AF-0E5C-414B-839C-B39539CC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E9BC-A739-4205-9E35-51C8A3C7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3AE46-D117-49A8-8E46-D6DEFB05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CF208-33BD-48E2-A969-B33E3734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66</xdr:row>
      <xdr:rowOff>9525</xdr:rowOff>
    </xdr:from>
    <xdr:to>
      <xdr:col>25</xdr:col>
      <xdr:colOff>600076</xdr:colOff>
      <xdr:row>99</xdr:row>
      <xdr:rowOff>157164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19686-F29F-4F77-ACE8-D9B77DAD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52387</xdr:colOff>
      <xdr:row>1</xdr:row>
      <xdr:rowOff>14286</xdr:rowOff>
    </xdr:from>
    <xdr:to>
      <xdr:col>37</xdr:col>
      <xdr:colOff>333375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9A3E-128A-4965-9ED6-FAE49170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123825</xdr:rowOff>
    </xdr:from>
    <xdr:to>
      <xdr:col>25</xdr:col>
      <xdr:colOff>571501</xdr:colOff>
      <xdr:row>56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6766-CC65-4628-9B8E-578B10329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00051-69B6-4628-9D96-F265F43C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31</xdr:row>
      <xdr:rowOff>166686</xdr:rowOff>
    </xdr:from>
    <xdr:to>
      <xdr:col>25</xdr:col>
      <xdr:colOff>704850</xdr:colOff>
      <xdr:row>65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9FB31-DA1B-4E8B-9240-E4CF2D9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66</xdr:row>
      <xdr:rowOff>0</xdr:rowOff>
    </xdr:from>
    <xdr:to>
      <xdr:col>25</xdr:col>
      <xdr:colOff>695326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BD09B-C89C-4B7D-8E27-57223051D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33337</xdr:rowOff>
    </xdr:from>
    <xdr:to>
      <xdr:col>19</xdr:col>
      <xdr:colOff>0</xdr:colOff>
      <xdr:row>55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73B6-3583-45F3-AF07-E1104F6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19</xdr:col>
      <xdr:colOff>0</xdr:colOff>
      <xdr:row>94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F8392-5C43-46CB-93DA-FF267734F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95</xdr:row>
      <xdr:rowOff>33336</xdr:rowOff>
    </xdr:from>
    <xdr:to>
      <xdr:col>19</xdr:col>
      <xdr:colOff>0</xdr:colOff>
      <xdr:row>129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1CD4-9D84-42E5-ADE1-CBA4550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185736</xdr:colOff>
      <xdr:row>18</xdr:row>
      <xdr:rowOff>147637</xdr:rowOff>
    </xdr:from>
    <xdr:to>
      <xdr:col>32</xdr:col>
      <xdr:colOff>95249</xdr:colOff>
      <xdr:row>52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C64CF-BE6C-4F29-BBA8-1F0B9223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285750</xdr:colOff>
      <xdr:row>18</xdr:row>
      <xdr:rowOff>147636</xdr:rowOff>
    </xdr:from>
    <xdr:to>
      <xdr:col>43</xdr:col>
      <xdr:colOff>571500</xdr:colOff>
      <xdr:row>52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45B96-21CB-43F8-8386-04AC600B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333374</xdr:colOff>
      <xdr:row>62</xdr:row>
      <xdr:rowOff>14286</xdr:rowOff>
    </xdr:from>
    <xdr:to>
      <xdr:col>35</xdr:col>
      <xdr:colOff>552449</xdr:colOff>
      <xdr:row>85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1BA35-4D71-426E-B538-9079E04A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2A20-322D-469B-8373-C7E1515774C4}">
  <dimension ref="A1:AA1521"/>
  <sheetViews>
    <sheetView tabSelected="1" workbookViewId="0">
      <selection activeCell="C1" sqref="C1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14.85546875" style="93" bestFit="1" customWidth="1"/>
    <col min="5" max="5" width="10.5703125" style="93" bestFit="1" customWidth="1"/>
    <col min="6" max="6" width="11.140625" style="93" bestFit="1" customWidth="1"/>
    <col min="7" max="8" width="10.5703125" style="93" bestFit="1" customWidth="1"/>
    <col min="9" max="9" width="10.85546875" style="93" bestFit="1" customWidth="1"/>
    <col min="10" max="10" width="11.28515625" style="93" bestFit="1" customWidth="1"/>
    <col min="11" max="11" width="11.7109375" style="93" bestFit="1" customWidth="1"/>
    <col min="12" max="12" width="11.5703125" style="93" bestFit="1" customWidth="1"/>
    <col min="13" max="13" width="8.140625" style="93" bestFit="1" customWidth="1"/>
    <col min="14" max="14" width="9.85546875" style="93" bestFit="1" customWidth="1"/>
    <col min="15" max="16" width="9.85546875" style="93" customWidth="1"/>
    <col min="17" max="17" width="10.85546875" style="93" bestFit="1" customWidth="1"/>
    <col min="18" max="18" width="9.7109375" style="93" bestFit="1" customWidth="1"/>
    <col min="19" max="19" width="11.140625" style="93" bestFit="1" customWidth="1"/>
    <col min="20" max="20" width="8.140625" style="93" bestFit="1" customWidth="1"/>
    <col min="21" max="21" width="8.5703125" style="93" bestFit="1" customWidth="1"/>
    <col min="22" max="22" width="9.140625" style="93" bestFit="1" customWidth="1"/>
    <col min="23" max="24" width="9.140625" style="93" customWidth="1"/>
    <col min="25" max="26" width="9.140625" style="93" bestFit="1" customWidth="1"/>
    <col min="27" max="16384" width="9.140625" style="93"/>
  </cols>
  <sheetData>
    <row r="1" spans="1:27" ht="60" x14ac:dyDescent="0.25">
      <c r="A1" s="120" t="s">
        <v>21</v>
      </c>
      <c r="B1" s="120" t="s">
        <v>22</v>
      </c>
      <c r="C1" s="120" t="s">
        <v>23</v>
      </c>
      <c r="D1" s="2" t="s">
        <v>82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75</v>
      </c>
      <c r="P1" s="2" t="s">
        <v>73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106</v>
      </c>
      <c r="X1" s="2" t="s">
        <v>83</v>
      </c>
      <c r="Y1" s="2" t="s">
        <v>40</v>
      </c>
      <c r="Z1" s="2" t="s">
        <v>41</v>
      </c>
      <c r="AA1" s="2" t="s">
        <v>42</v>
      </c>
    </row>
    <row r="2" spans="1:27" x14ac:dyDescent="0.25">
      <c r="A2" s="93">
        <v>2006</v>
      </c>
      <c r="B2" s="93" t="s">
        <v>64</v>
      </c>
      <c r="C2" s="121" t="s">
        <v>10</v>
      </c>
      <c r="D2" s="3">
        <f>VLOOKUP(B2,SWH!$A$4:$C$19,3,FALSE)</f>
        <v>511.15</v>
      </c>
      <c r="E2" s="3">
        <v>0</v>
      </c>
      <c r="F2" s="3">
        <v>0</v>
      </c>
      <c r="G2" s="3">
        <v>912.68</v>
      </c>
      <c r="H2" s="3">
        <v>160.16999999999999</v>
      </c>
      <c r="I2" s="3">
        <v>58.15</v>
      </c>
      <c r="J2" s="3">
        <v>460.72</v>
      </c>
      <c r="K2" s="3">
        <v>469.79</v>
      </c>
      <c r="L2" s="3">
        <v>0</v>
      </c>
      <c r="M2" s="3">
        <v>333.12</v>
      </c>
      <c r="N2" s="3">
        <v>0.45</v>
      </c>
      <c r="O2" s="3">
        <f>VLOOKUP(B2,SWH!$A$4:$B$19,2,FALSE)</f>
        <v>0.45</v>
      </c>
      <c r="P2" s="3">
        <f>N2-O2</f>
        <v>0</v>
      </c>
      <c r="Q2" s="3">
        <v>0</v>
      </c>
      <c r="R2" s="3">
        <v>0</v>
      </c>
      <c r="S2" s="3">
        <v>0</v>
      </c>
      <c r="T2" s="3">
        <v>75.38</v>
      </c>
      <c r="U2" s="3">
        <v>215.63</v>
      </c>
      <c r="V2" s="3">
        <v>67.17</v>
      </c>
      <c r="W2" s="3">
        <f>E2+G2+M2+SUM(P2:S2)</f>
        <v>1245.8</v>
      </c>
      <c r="X2" s="3" t="s">
        <v>189</v>
      </c>
      <c r="Y2" s="3">
        <v>2067.84</v>
      </c>
      <c r="Z2" s="3">
        <v>685.41</v>
      </c>
      <c r="AA2" s="3">
        <f t="shared" ref="AA2:AA65" si="0">SUM(Y2:Z2)</f>
        <v>2753.25</v>
      </c>
    </row>
    <row r="3" spans="1:27" x14ac:dyDescent="0.25">
      <c r="A3" s="93">
        <v>2006</v>
      </c>
      <c r="B3" s="93" t="s">
        <v>64</v>
      </c>
      <c r="C3" s="121" t="s">
        <v>6</v>
      </c>
      <c r="D3" s="3">
        <f>VLOOKUP(B3,SWH!$A$4:$C$19,3,FALSE)</f>
        <v>511.15</v>
      </c>
      <c r="E3" s="3">
        <v>0</v>
      </c>
      <c r="F3" s="3">
        <v>0.66</v>
      </c>
      <c r="G3" s="3">
        <v>817.99</v>
      </c>
      <c r="H3" s="3">
        <v>160.16999999999999</v>
      </c>
      <c r="I3" s="3">
        <v>58.16</v>
      </c>
      <c r="J3" s="3">
        <v>460.72</v>
      </c>
      <c r="K3" s="3">
        <v>469.79</v>
      </c>
      <c r="L3" s="3">
        <v>0</v>
      </c>
      <c r="M3" s="3">
        <v>370.89</v>
      </c>
      <c r="N3" s="3">
        <v>0.45</v>
      </c>
      <c r="O3" s="3">
        <f>VLOOKUP(B3,SWH!$A$4:$B$19,2,FALSE)</f>
        <v>0.45</v>
      </c>
      <c r="P3" s="3">
        <f t="shared" ref="P3:P66" si="1">N3-O3</f>
        <v>0</v>
      </c>
      <c r="Q3" s="3">
        <v>0</v>
      </c>
      <c r="R3" s="3">
        <v>0</v>
      </c>
      <c r="S3" s="3">
        <v>0</v>
      </c>
      <c r="T3" s="3">
        <v>75.38</v>
      </c>
      <c r="U3" s="3">
        <v>214.49</v>
      </c>
      <c r="V3" s="3">
        <v>66.98</v>
      </c>
      <c r="W3" s="3">
        <f t="shared" ref="W3:W66" si="2">E3+G3+M3+SUM(P3:S3)</f>
        <v>1188.8800000000001</v>
      </c>
      <c r="X3" s="3">
        <f t="shared" ref="X3:X66" si="3">F3</f>
        <v>0.66</v>
      </c>
      <c r="Y3" s="3">
        <v>2010.73</v>
      </c>
      <c r="Z3" s="3">
        <v>684.93</v>
      </c>
      <c r="AA3" s="3">
        <f t="shared" si="0"/>
        <v>2695.66</v>
      </c>
    </row>
    <row r="4" spans="1:27" x14ac:dyDescent="0.25">
      <c r="A4" s="93">
        <v>2006</v>
      </c>
      <c r="B4" s="93" t="s">
        <v>64</v>
      </c>
      <c r="C4" s="121" t="s">
        <v>11</v>
      </c>
      <c r="D4" s="3">
        <f>VLOOKUP(B4,SWH!$A$4:$C$19,3,FALSE)</f>
        <v>511.15</v>
      </c>
      <c r="E4" s="3">
        <v>0</v>
      </c>
      <c r="F4" s="3">
        <v>0.02</v>
      </c>
      <c r="G4" s="3">
        <v>631.75</v>
      </c>
      <c r="H4" s="3">
        <v>160.16999999999999</v>
      </c>
      <c r="I4" s="3">
        <v>58.17</v>
      </c>
      <c r="J4" s="3">
        <v>460.72</v>
      </c>
      <c r="K4" s="3">
        <v>469.79</v>
      </c>
      <c r="L4" s="3">
        <v>0</v>
      </c>
      <c r="M4" s="3">
        <v>313.97000000000003</v>
      </c>
      <c r="N4" s="3">
        <v>0.45</v>
      </c>
      <c r="O4" s="3">
        <f>VLOOKUP(B4,SWH!$A$4:$B$19,2,FALSE)</f>
        <v>0.45</v>
      </c>
      <c r="P4" s="3">
        <f t="shared" si="1"/>
        <v>0</v>
      </c>
      <c r="Q4" s="3">
        <v>0</v>
      </c>
      <c r="R4" s="3">
        <v>0</v>
      </c>
      <c r="S4" s="3">
        <v>0</v>
      </c>
      <c r="T4" s="3">
        <v>75.38</v>
      </c>
      <c r="U4" s="3">
        <v>235.09</v>
      </c>
      <c r="V4" s="3">
        <v>66.95</v>
      </c>
      <c r="W4" s="3">
        <f t="shared" si="2"/>
        <v>945.72</v>
      </c>
      <c r="X4" s="3">
        <f t="shared" si="3"/>
        <v>0.02</v>
      </c>
      <c r="Y4" s="3">
        <v>1767.56</v>
      </c>
      <c r="Z4" s="3">
        <v>704.89</v>
      </c>
      <c r="AA4" s="3">
        <f t="shared" si="0"/>
        <v>2472.4499999999998</v>
      </c>
    </row>
    <row r="5" spans="1:27" x14ac:dyDescent="0.25">
      <c r="A5" s="93">
        <v>2006</v>
      </c>
      <c r="B5" s="93" t="s">
        <v>64</v>
      </c>
      <c r="C5" s="121" t="s">
        <v>13</v>
      </c>
      <c r="D5" s="3">
        <f>VLOOKUP(B5,SWH!$A$4:$C$19,3,FALSE)</f>
        <v>511.15</v>
      </c>
      <c r="E5" s="3">
        <v>0</v>
      </c>
      <c r="F5" s="3">
        <v>29.9</v>
      </c>
      <c r="G5" s="3">
        <v>692.9</v>
      </c>
      <c r="H5" s="3">
        <v>160.16999999999999</v>
      </c>
      <c r="I5" s="3">
        <v>58.09</v>
      </c>
      <c r="J5" s="3">
        <v>460.72</v>
      </c>
      <c r="K5" s="3">
        <v>469.79</v>
      </c>
      <c r="L5" s="3">
        <v>0</v>
      </c>
      <c r="M5" s="3">
        <v>365.88</v>
      </c>
      <c r="N5" s="3">
        <v>0.45</v>
      </c>
      <c r="O5" s="3">
        <f>VLOOKUP(B5,SWH!$A$4:$B$19,2,FALSE)</f>
        <v>0.45</v>
      </c>
      <c r="P5" s="3">
        <f t="shared" si="1"/>
        <v>0</v>
      </c>
      <c r="Q5" s="3">
        <v>0</v>
      </c>
      <c r="R5" s="3">
        <v>0</v>
      </c>
      <c r="S5" s="3">
        <v>0</v>
      </c>
      <c r="T5" s="3">
        <v>75.38</v>
      </c>
      <c r="U5" s="3">
        <v>235.58</v>
      </c>
      <c r="V5" s="3">
        <v>66.89</v>
      </c>
      <c r="W5" s="3">
        <f t="shared" si="2"/>
        <v>1058.78</v>
      </c>
      <c r="X5" s="3">
        <f t="shared" si="3"/>
        <v>29.9</v>
      </c>
      <c r="Y5" s="3">
        <v>1880.48</v>
      </c>
      <c r="Z5" s="3">
        <v>735.26</v>
      </c>
      <c r="AA5" s="3">
        <f t="shared" si="0"/>
        <v>2615.7399999999998</v>
      </c>
    </row>
    <row r="6" spans="1:27" x14ac:dyDescent="0.25">
      <c r="A6" s="93">
        <v>2006</v>
      </c>
      <c r="B6" s="93" t="s">
        <v>64</v>
      </c>
      <c r="C6" s="121" t="s">
        <v>19</v>
      </c>
      <c r="D6" s="3">
        <f>VLOOKUP(B6,SWH!$A$4:$C$19,3,FALSE)</f>
        <v>511.15</v>
      </c>
      <c r="E6" s="3">
        <v>0</v>
      </c>
      <c r="F6" s="3">
        <v>66.7</v>
      </c>
      <c r="G6" s="3">
        <v>559.25</v>
      </c>
      <c r="H6" s="3">
        <v>160.16999999999999</v>
      </c>
      <c r="I6" s="3">
        <v>58.07</v>
      </c>
      <c r="J6" s="3">
        <v>460.72</v>
      </c>
      <c r="K6" s="3">
        <v>469.79</v>
      </c>
      <c r="L6" s="3">
        <v>0</v>
      </c>
      <c r="M6" s="3">
        <v>322.86</v>
      </c>
      <c r="N6" s="3">
        <v>0.45</v>
      </c>
      <c r="O6" s="3">
        <f>VLOOKUP(B6,SWH!$A$4:$B$19,2,FALSE)</f>
        <v>0.45</v>
      </c>
      <c r="P6" s="3">
        <f t="shared" si="1"/>
        <v>0</v>
      </c>
      <c r="Q6" s="3">
        <v>0</v>
      </c>
      <c r="R6" s="3">
        <v>0</v>
      </c>
      <c r="S6" s="3">
        <v>0</v>
      </c>
      <c r="T6" s="3">
        <v>75.38</v>
      </c>
      <c r="U6" s="3">
        <v>257.3</v>
      </c>
      <c r="V6" s="3">
        <v>66.930000000000007</v>
      </c>
      <c r="W6" s="3">
        <f t="shared" si="2"/>
        <v>882.11</v>
      </c>
      <c r="X6" s="3">
        <f t="shared" si="3"/>
        <v>66.7</v>
      </c>
      <c r="Y6" s="3">
        <v>1703.83</v>
      </c>
      <c r="Z6" s="3">
        <v>793.79</v>
      </c>
      <c r="AA6" s="3">
        <f t="shared" si="0"/>
        <v>2497.62</v>
      </c>
    </row>
    <row r="7" spans="1:27" x14ac:dyDescent="0.25">
      <c r="A7" s="93">
        <v>2006</v>
      </c>
      <c r="B7" s="93" t="s">
        <v>64</v>
      </c>
      <c r="C7" s="121" t="s">
        <v>20</v>
      </c>
      <c r="D7" s="3">
        <f>VLOOKUP(B7,SWH!$A$4:$C$19,3,FALSE)</f>
        <v>511.15</v>
      </c>
      <c r="E7" s="3">
        <v>0</v>
      </c>
      <c r="F7" s="3">
        <v>59.17</v>
      </c>
      <c r="G7" s="3">
        <v>380.13</v>
      </c>
      <c r="H7" s="3">
        <v>160.16999999999999</v>
      </c>
      <c r="I7" s="3">
        <v>58.12</v>
      </c>
      <c r="J7" s="3">
        <v>460.72</v>
      </c>
      <c r="K7" s="3">
        <v>469.79</v>
      </c>
      <c r="L7" s="3">
        <v>0</v>
      </c>
      <c r="M7" s="3">
        <v>370.22</v>
      </c>
      <c r="N7" s="3">
        <v>0.45</v>
      </c>
      <c r="O7" s="3">
        <f>VLOOKUP(B7,SWH!$A$4:$B$19,2,FALSE)</f>
        <v>0.45</v>
      </c>
      <c r="P7" s="3">
        <f t="shared" si="1"/>
        <v>0</v>
      </c>
      <c r="Q7" s="3">
        <v>0</v>
      </c>
      <c r="R7" s="3">
        <v>0</v>
      </c>
      <c r="S7" s="3">
        <v>0</v>
      </c>
      <c r="T7" s="3">
        <v>75.39</v>
      </c>
      <c r="U7" s="3">
        <v>258.69</v>
      </c>
      <c r="V7" s="3">
        <v>66.25</v>
      </c>
      <c r="W7" s="3">
        <f t="shared" si="2"/>
        <v>750.35</v>
      </c>
      <c r="X7" s="3">
        <f t="shared" si="3"/>
        <v>59.17</v>
      </c>
      <c r="Y7" s="3">
        <v>1571.44</v>
      </c>
      <c r="Z7" s="3">
        <v>787.64</v>
      </c>
      <c r="AA7" s="3">
        <f t="shared" si="0"/>
        <v>2359.08</v>
      </c>
    </row>
    <row r="8" spans="1:27" x14ac:dyDescent="0.25">
      <c r="A8" s="93">
        <v>2006</v>
      </c>
      <c r="B8" s="93" t="s">
        <v>64</v>
      </c>
      <c r="C8" s="121" t="s">
        <v>3</v>
      </c>
      <c r="D8" s="3">
        <f>VLOOKUP(B8,SWH!$A$4:$C$19,3,FALSE)</f>
        <v>511.15</v>
      </c>
      <c r="E8" s="3">
        <v>0</v>
      </c>
      <c r="F8" s="3">
        <v>287.18</v>
      </c>
      <c r="G8" s="3">
        <v>360.83</v>
      </c>
      <c r="H8" s="3">
        <v>160.16999999999999</v>
      </c>
      <c r="I8" s="3">
        <v>58.1</v>
      </c>
      <c r="J8" s="3">
        <v>460.72</v>
      </c>
      <c r="K8" s="3">
        <v>469.79</v>
      </c>
      <c r="L8" s="3">
        <v>0</v>
      </c>
      <c r="M8" s="3">
        <v>322.95999999999998</v>
      </c>
      <c r="N8" s="3">
        <v>0.45</v>
      </c>
      <c r="O8" s="3">
        <f>VLOOKUP(B8,SWH!$A$4:$B$19,2,FALSE)</f>
        <v>0.45</v>
      </c>
      <c r="P8" s="3">
        <f t="shared" si="1"/>
        <v>0</v>
      </c>
      <c r="Q8" s="3">
        <v>0</v>
      </c>
      <c r="R8" s="3">
        <v>0</v>
      </c>
      <c r="S8" s="3">
        <v>0</v>
      </c>
      <c r="T8" s="3">
        <v>75.39</v>
      </c>
      <c r="U8" s="3">
        <v>295.36</v>
      </c>
      <c r="V8" s="3">
        <v>66.680000000000007</v>
      </c>
      <c r="W8" s="3">
        <f t="shared" si="2"/>
        <v>683.79</v>
      </c>
      <c r="X8" s="3">
        <f t="shared" si="3"/>
        <v>287.18</v>
      </c>
      <c r="Y8" s="3">
        <v>1505.3</v>
      </c>
      <c r="Z8" s="3">
        <v>1052.33</v>
      </c>
      <c r="AA8" s="3">
        <f t="shared" si="0"/>
        <v>2557.63</v>
      </c>
    </row>
    <row r="9" spans="1:27" x14ac:dyDescent="0.25">
      <c r="A9" s="93">
        <v>2006</v>
      </c>
      <c r="B9" s="93" t="s">
        <v>64</v>
      </c>
      <c r="C9" s="121" t="s">
        <v>7</v>
      </c>
      <c r="D9" s="3">
        <f>VLOOKUP(B9,SWH!$A$4:$C$19,3,FALSE)</f>
        <v>511.15</v>
      </c>
      <c r="E9" s="3">
        <v>0</v>
      </c>
      <c r="F9" s="3">
        <v>152.32</v>
      </c>
      <c r="G9" s="3">
        <v>274.60000000000002</v>
      </c>
      <c r="H9" s="3">
        <v>160.16999999999999</v>
      </c>
      <c r="I9" s="3">
        <v>58.1</v>
      </c>
      <c r="J9" s="3">
        <v>460.72</v>
      </c>
      <c r="K9" s="3">
        <v>469.79</v>
      </c>
      <c r="L9" s="3">
        <v>0</v>
      </c>
      <c r="M9" s="3">
        <v>367.2</v>
      </c>
      <c r="N9" s="3">
        <v>0.45</v>
      </c>
      <c r="O9" s="3">
        <f>VLOOKUP(B9,SWH!$A$4:$B$19,2,FALSE)</f>
        <v>0.45</v>
      </c>
      <c r="P9" s="3">
        <f t="shared" si="1"/>
        <v>0</v>
      </c>
      <c r="Q9" s="3">
        <v>0</v>
      </c>
      <c r="R9" s="3">
        <v>0</v>
      </c>
      <c r="S9" s="3">
        <v>0</v>
      </c>
      <c r="T9" s="3">
        <v>75.39</v>
      </c>
      <c r="U9" s="3">
        <v>285.64</v>
      </c>
      <c r="V9" s="3">
        <v>66.209999999999994</v>
      </c>
      <c r="W9" s="3">
        <f t="shared" si="2"/>
        <v>641.79999999999995</v>
      </c>
      <c r="X9" s="3">
        <f t="shared" si="3"/>
        <v>152.32</v>
      </c>
      <c r="Y9" s="3">
        <v>1462.82</v>
      </c>
      <c r="Z9" s="3">
        <v>907.75</v>
      </c>
      <c r="AA9" s="3">
        <f t="shared" si="0"/>
        <v>2370.5699999999997</v>
      </c>
    </row>
    <row r="10" spans="1:27" x14ac:dyDescent="0.25">
      <c r="A10" s="93">
        <v>2006</v>
      </c>
      <c r="B10" s="93" t="s">
        <v>64</v>
      </c>
      <c r="C10" s="121" t="s">
        <v>17</v>
      </c>
      <c r="D10" s="3">
        <f>VLOOKUP(B10,SWH!$A$4:$C$19,3,FALSE)</f>
        <v>511.15</v>
      </c>
      <c r="E10" s="3">
        <v>0</v>
      </c>
      <c r="F10" s="3">
        <v>85.96</v>
      </c>
      <c r="G10" s="3">
        <v>104.49</v>
      </c>
      <c r="H10" s="3">
        <v>160.16999999999999</v>
      </c>
      <c r="I10" s="3">
        <v>58.09</v>
      </c>
      <c r="J10" s="3">
        <v>460.72</v>
      </c>
      <c r="K10" s="3">
        <v>469.79</v>
      </c>
      <c r="L10" s="3">
        <v>0</v>
      </c>
      <c r="M10" s="3">
        <v>310.41000000000003</v>
      </c>
      <c r="N10" s="3">
        <v>0.45</v>
      </c>
      <c r="O10" s="3">
        <f>VLOOKUP(B10,SWH!$A$4:$B$19,2,FALSE)</f>
        <v>0.45</v>
      </c>
      <c r="P10" s="3">
        <f t="shared" si="1"/>
        <v>0</v>
      </c>
      <c r="Q10" s="3">
        <v>0</v>
      </c>
      <c r="R10" s="3">
        <v>0</v>
      </c>
      <c r="S10" s="3">
        <v>0</v>
      </c>
      <c r="T10" s="3">
        <v>75.39</v>
      </c>
      <c r="U10" s="3">
        <v>299.74</v>
      </c>
      <c r="V10" s="3">
        <v>66.73</v>
      </c>
      <c r="W10" s="3">
        <f t="shared" si="2"/>
        <v>414.90000000000003</v>
      </c>
      <c r="X10" s="3">
        <f t="shared" si="3"/>
        <v>85.96</v>
      </c>
      <c r="Y10" s="3">
        <v>1236.44</v>
      </c>
      <c r="Z10" s="3">
        <v>855.49</v>
      </c>
      <c r="AA10" s="3">
        <f t="shared" si="0"/>
        <v>2091.9300000000003</v>
      </c>
    </row>
    <row r="11" spans="1:27" x14ac:dyDescent="0.25">
      <c r="A11" s="93">
        <v>2006</v>
      </c>
      <c r="B11" s="93" t="s">
        <v>64</v>
      </c>
      <c r="C11" s="121" t="s">
        <v>14</v>
      </c>
      <c r="D11" s="3">
        <f>VLOOKUP(B11,SWH!$A$4:$C$19,3,FALSE)</f>
        <v>511.15</v>
      </c>
      <c r="E11" s="3">
        <v>0</v>
      </c>
      <c r="F11" s="3">
        <v>599.79999999999995</v>
      </c>
      <c r="G11" s="3">
        <v>253.39</v>
      </c>
      <c r="H11" s="3">
        <v>160.16999999999999</v>
      </c>
      <c r="I11" s="3">
        <v>58.02</v>
      </c>
      <c r="J11" s="3">
        <v>460.72</v>
      </c>
      <c r="K11" s="3">
        <v>469.79</v>
      </c>
      <c r="L11" s="3">
        <v>0</v>
      </c>
      <c r="M11" s="3">
        <v>309.44</v>
      </c>
      <c r="N11" s="3">
        <v>0.45</v>
      </c>
      <c r="O11" s="3">
        <f>VLOOKUP(B11,SWH!$A$4:$B$19,2,FALSE)</f>
        <v>0.45</v>
      </c>
      <c r="P11" s="3">
        <f t="shared" si="1"/>
        <v>0</v>
      </c>
      <c r="Q11" s="3">
        <v>0</v>
      </c>
      <c r="R11" s="3">
        <v>0</v>
      </c>
      <c r="S11" s="3">
        <v>0</v>
      </c>
      <c r="T11" s="3">
        <v>75.39</v>
      </c>
      <c r="U11" s="3">
        <v>325.35000000000002</v>
      </c>
      <c r="V11" s="3">
        <v>66.59</v>
      </c>
      <c r="W11" s="3">
        <f t="shared" si="2"/>
        <v>562.82999999999993</v>
      </c>
      <c r="X11" s="3">
        <f t="shared" si="3"/>
        <v>599.79999999999995</v>
      </c>
      <c r="Y11" s="3">
        <v>1384.16</v>
      </c>
      <c r="Z11" s="3">
        <v>1394.94</v>
      </c>
      <c r="AA11" s="3">
        <f t="shared" si="0"/>
        <v>2779.1000000000004</v>
      </c>
    </row>
    <row r="12" spans="1:27" x14ac:dyDescent="0.25">
      <c r="A12" s="93">
        <v>2006</v>
      </c>
      <c r="B12" s="93" t="s">
        <v>64</v>
      </c>
      <c r="C12" s="121" t="s">
        <v>2</v>
      </c>
      <c r="D12" s="3">
        <f>VLOOKUP(B12,SWH!$A$4:$C$19,3,FALSE)</f>
        <v>511.15</v>
      </c>
      <c r="E12" s="3">
        <v>0</v>
      </c>
      <c r="F12" s="3">
        <v>305.76</v>
      </c>
      <c r="G12" s="3">
        <v>163.92</v>
      </c>
      <c r="H12" s="3">
        <v>160.16999999999999</v>
      </c>
      <c r="I12" s="3">
        <v>58.06</v>
      </c>
      <c r="J12" s="3">
        <v>460.72</v>
      </c>
      <c r="K12" s="3">
        <v>469.79</v>
      </c>
      <c r="L12" s="3">
        <v>0</v>
      </c>
      <c r="M12" s="3">
        <v>366.89</v>
      </c>
      <c r="N12" s="3">
        <v>0.45</v>
      </c>
      <c r="O12" s="3">
        <f>VLOOKUP(B12,SWH!$A$4:$B$19,2,FALSE)</f>
        <v>0.45</v>
      </c>
      <c r="P12" s="3">
        <f t="shared" si="1"/>
        <v>0</v>
      </c>
      <c r="Q12" s="3">
        <v>0</v>
      </c>
      <c r="R12" s="3">
        <v>0</v>
      </c>
      <c r="S12" s="3">
        <v>0</v>
      </c>
      <c r="T12" s="3">
        <v>75.39</v>
      </c>
      <c r="U12" s="3">
        <v>316.89</v>
      </c>
      <c r="V12" s="3">
        <v>66.06</v>
      </c>
      <c r="W12" s="3">
        <f t="shared" si="2"/>
        <v>530.80999999999995</v>
      </c>
      <c r="X12" s="3">
        <f t="shared" si="3"/>
        <v>305.76</v>
      </c>
      <c r="Y12" s="3">
        <v>1351.65</v>
      </c>
      <c r="Z12" s="3">
        <v>1092.44</v>
      </c>
      <c r="AA12" s="3">
        <f t="shared" si="0"/>
        <v>2444.09</v>
      </c>
    </row>
    <row r="13" spans="1:27" x14ac:dyDescent="0.25">
      <c r="A13" s="93">
        <v>2006</v>
      </c>
      <c r="B13" s="93" t="s">
        <v>64</v>
      </c>
      <c r="C13" s="121" t="s">
        <v>18</v>
      </c>
      <c r="D13" s="3">
        <f>VLOOKUP(B13,SWH!$A$4:$C$19,3,FALSE)</f>
        <v>511.15</v>
      </c>
      <c r="E13" s="3">
        <v>0</v>
      </c>
      <c r="F13" s="3">
        <v>480.34</v>
      </c>
      <c r="G13" s="3">
        <v>45.3</v>
      </c>
      <c r="H13" s="3">
        <v>160.16999999999999</v>
      </c>
      <c r="I13" s="3">
        <v>57.95</v>
      </c>
      <c r="J13" s="3">
        <v>460.72</v>
      </c>
      <c r="K13" s="3">
        <v>469.79</v>
      </c>
      <c r="L13" s="3">
        <v>0</v>
      </c>
      <c r="M13" s="3">
        <v>302.26</v>
      </c>
      <c r="N13" s="3">
        <v>0.45</v>
      </c>
      <c r="O13" s="3">
        <f>VLOOKUP(B13,SWH!$A$4:$B$19,2,FALSE)</f>
        <v>0.45</v>
      </c>
      <c r="P13" s="3">
        <f t="shared" si="1"/>
        <v>0</v>
      </c>
      <c r="Q13" s="3">
        <v>0</v>
      </c>
      <c r="R13" s="3">
        <v>0</v>
      </c>
      <c r="S13" s="3">
        <v>0</v>
      </c>
      <c r="T13" s="3">
        <v>75.39</v>
      </c>
      <c r="U13" s="3">
        <v>334.41</v>
      </c>
      <c r="V13" s="3">
        <v>66.47</v>
      </c>
      <c r="W13" s="3">
        <f t="shared" si="2"/>
        <v>347.56</v>
      </c>
      <c r="X13" s="3">
        <f t="shared" si="3"/>
        <v>480.34</v>
      </c>
      <c r="Y13" s="3">
        <v>1168.7</v>
      </c>
      <c r="Z13" s="3">
        <v>1284.53</v>
      </c>
      <c r="AA13" s="3">
        <f t="shared" si="0"/>
        <v>2453.23</v>
      </c>
    </row>
    <row r="14" spans="1:27" x14ac:dyDescent="0.25">
      <c r="A14" s="93">
        <v>2006</v>
      </c>
      <c r="B14" s="93" t="s">
        <v>64</v>
      </c>
      <c r="C14" s="121" t="s">
        <v>4</v>
      </c>
      <c r="D14" s="3">
        <f>VLOOKUP(B14,SWH!$A$4:$C$19,3,FALSE)</f>
        <v>511.15</v>
      </c>
      <c r="E14" s="3">
        <v>0</v>
      </c>
      <c r="F14" s="3">
        <v>855.82</v>
      </c>
      <c r="G14" s="3">
        <v>183.45</v>
      </c>
      <c r="H14" s="3">
        <v>160.16999999999999</v>
      </c>
      <c r="I14" s="3">
        <v>58.03</v>
      </c>
      <c r="J14" s="3">
        <v>460.72</v>
      </c>
      <c r="K14" s="3">
        <v>469.79</v>
      </c>
      <c r="L14" s="3">
        <v>0</v>
      </c>
      <c r="M14" s="3">
        <v>302.48</v>
      </c>
      <c r="N14" s="3">
        <v>0.45</v>
      </c>
      <c r="O14" s="3">
        <f>VLOOKUP(B14,SWH!$A$4:$B$19,2,FALSE)</f>
        <v>0.45</v>
      </c>
      <c r="P14" s="3">
        <f t="shared" si="1"/>
        <v>0</v>
      </c>
      <c r="Q14" s="3">
        <v>0</v>
      </c>
      <c r="R14" s="3">
        <v>0</v>
      </c>
      <c r="S14" s="3">
        <v>0</v>
      </c>
      <c r="T14" s="3">
        <v>75.39</v>
      </c>
      <c r="U14" s="3">
        <v>350.74</v>
      </c>
      <c r="V14" s="3">
        <v>66.5</v>
      </c>
      <c r="W14" s="3">
        <f t="shared" si="2"/>
        <v>485.93</v>
      </c>
      <c r="X14" s="3">
        <f t="shared" si="3"/>
        <v>855.82</v>
      </c>
      <c r="Y14" s="3">
        <v>1307.18</v>
      </c>
      <c r="Z14" s="3">
        <v>1676.35</v>
      </c>
      <c r="AA14" s="3">
        <f t="shared" si="0"/>
        <v>2983.5299999999997</v>
      </c>
    </row>
    <row r="15" spans="1:27" x14ac:dyDescent="0.25">
      <c r="A15" s="93">
        <v>2006</v>
      </c>
      <c r="B15" s="93" t="s">
        <v>64</v>
      </c>
      <c r="C15" s="121" t="s">
        <v>5</v>
      </c>
      <c r="D15" s="3">
        <f>VLOOKUP(B15,SWH!$A$4:$C$19,3,FALSE)</f>
        <v>511.15</v>
      </c>
      <c r="E15" s="3">
        <v>0</v>
      </c>
      <c r="F15" s="3">
        <v>546.14</v>
      </c>
      <c r="G15" s="3">
        <v>113.35</v>
      </c>
      <c r="H15" s="3">
        <v>160.16999999999999</v>
      </c>
      <c r="I15" s="3">
        <v>58.04</v>
      </c>
      <c r="J15" s="3">
        <v>460.72</v>
      </c>
      <c r="K15" s="3">
        <v>469.79</v>
      </c>
      <c r="L15" s="3">
        <v>0</v>
      </c>
      <c r="M15" s="3">
        <v>358.91</v>
      </c>
      <c r="N15" s="3">
        <v>0.45</v>
      </c>
      <c r="O15" s="3">
        <f>VLOOKUP(B15,SWH!$A$4:$B$19,2,FALSE)</f>
        <v>0.45</v>
      </c>
      <c r="P15" s="3">
        <f t="shared" si="1"/>
        <v>0</v>
      </c>
      <c r="Q15" s="3">
        <v>0</v>
      </c>
      <c r="R15" s="3">
        <v>0</v>
      </c>
      <c r="S15" s="3">
        <v>0</v>
      </c>
      <c r="T15" s="3">
        <v>75.39</v>
      </c>
      <c r="U15" s="3">
        <v>343.61</v>
      </c>
      <c r="V15" s="3">
        <v>66.06</v>
      </c>
      <c r="W15" s="3">
        <f t="shared" si="2"/>
        <v>472.26</v>
      </c>
      <c r="X15" s="3">
        <f t="shared" si="3"/>
        <v>546.14</v>
      </c>
      <c r="Y15" s="3">
        <v>1293.08</v>
      </c>
      <c r="Z15" s="3">
        <v>1359.54</v>
      </c>
      <c r="AA15" s="3">
        <f t="shared" si="0"/>
        <v>2652.62</v>
      </c>
    </row>
    <row r="16" spans="1:27" x14ac:dyDescent="0.25">
      <c r="A16" s="93">
        <v>2006</v>
      </c>
      <c r="B16" s="93" t="s">
        <v>64</v>
      </c>
      <c r="C16" s="121" t="s">
        <v>15</v>
      </c>
      <c r="D16" s="3">
        <f>VLOOKUP(B16,SWH!$A$4:$C$19,3,FALSE)</f>
        <v>511.15</v>
      </c>
      <c r="E16" s="3">
        <v>0</v>
      </c>
      <c r="F16" s="3">
        <v>614.5</v>
      </c>
      <c r="G16" s="3">
        <v>16.13</v>
      </c>
      <c r="H16" s="3">
        <v>160.16999999999999</v>
      </c>
      <c r="I16" s="3">
        <v>57.95</v>
      </c>
      <c r="J16" s="3">
        <v>460.72</v>
      </c>
      <c r="K16" s="3">
        <v>469.79</v>
      </c>
      <c r="L16" s="3">
        <v>0</v>
      </c>
      <c r="M16" s="3">
        <v>288.66000000000003</v>
      </c>
      <c r="N16" s="3">
        <v>0.45</v>
      </c>
      <c r="O16" s="3">
        <f>VLOOKUP(B16,SWH!$A$4:$B$19,2,FALSE)</f>
        <v>0.45</v>
      </c>
      <c r="P16" s="3">
        <f t="shared" si="1"/>
        <v>0</v>
      </c>
      <c r="Q16" s="3">
        <v>0</v>
      </c>
      <c r="R16" s="3">
        <v>0</v>
      </c>
      <c r="S16" s="3">
        <v>0</v>
      </c>
      <c r="T16" s="3">
        <v>75.39</v>
      </c>
      <c r="U16" s="3">
        <v>348.81</v>
      </c>
      <c r="V16" s="3">
        <v>66.52</v>
      </c>
      <c r="W16" s="3">
        <f t="shared" si="2"/>
        <v>304.79000000000002</v>
      </c>
      <c r="X16" s="3">
        <f t="shared" si="3"/>
        <v>614.5</v>
      </c>
      <c r="Y16" s="3">
        <v>1125.98</v>
      </c>
      <c r="Z16" s="3">
        <v>1433.09</v>
      </c>
      <c r="AA16" s="3">
        <f t="shared" si="0"/>
        <v>2559.0699999999997</v>
      </c>
    </row>
    <row r="17" spans="1:27" x14ac:dyDescent="0.25">
      <c r="A17" s="93">
        <v>2006</v>
      </c>
      <c r="B17" s="93" t="s">
        <v>64</v>
      </c>
      <c r="C17" s="121" t="s">
        <v>16</v>
      </c>
      <c r="D17" s="3">
        <f>VLOOKUP(B17,SWH!$A$4:$C$19,3,FALSE)</f>
        <v>511.15</v>
      </c>
      <c r="E17" s="3">
        <v>0</v>
      </c>
      <c r="F17" s="3">
        <v>1141.25</v>
      </c>
      <c r="G17" s="3">
        <v>185.08</v>
      </c>
      <c r="H17" s="3">
        <v>160.16999999999999</v>
      </c>
      <c r="I17" s="3">
        <v>58.01</v>
      </c>
      <c r="J17" s="3">
        <v>460.72</v>
      </c>
      <c r="K17" s="3">
        <v>469.79</v>
      </c>
      <c r="L17" s="3">
        <v>0</v>
      </c>
      <c r="M17" s="3">
        <v>309.89999999999998</v>
      </c>
      <c r="N17" s="3">
        <v>0.45</v>
      </c>
      <c r="O17" s="3">
        <f>VLOOKUP(B17,SWH!$A$4:$B$19,2,FALSE)</f>
        <v>0.45</v>
      </c>
      <c r="P17" s="3">
        <f t="shared" si="1"/>
        <v>0</v>
      </c>
      <c r="Q17" s="3">
        <v>0</v>
      </c>
      <c r="R17" s="3">
        <v>0</v>
      </c>
      <c r="S17" s="3">
        <v>0</v>
      </c>
      <c r="T17" s="3">
        <v>75.39</v>
      </c>
      <c r="U17" s="3">
        <v>369.59</v>
      </c>
      <c r="V17" s="3">
        <v>66.349999999999994</v>
      </c>
      <c r="W17" s="3">
        <f t="shared" si="2"/>
        <v>494.98</v>
      </c>
      <c r="X17" s="3">
        <f t="shared" si="3"/>
        <v>1141.25</v>
      </c>
      <c r="Y17" s="3">
        <v>1316.06</v>
      </c>
      <c r="Z17" s="3">
        <v>1980.63</v>
      </c>
      <c r="AA17" s="3">
        <f t="shared" si="0"/>
        <v>3296.69</v>
      </c>
    </row>
    <row r="18" spans="1:27" x14ac:dyDescent="0.25">
      <c r="A18" s="93">
        <v>2006</v>
      </c>
      <c r="B18" s="93" t="s">
        <v>64</v>
      </c>
      <c r="C18" s="121" t="s">
        <v>9</v>
      </c>
      <c r="D18" s="3">
        <f>VLOOKUP(B18,SWH!$A$4:$C$19,3,FALSE)</f>
        <v>511.15</v>
      </c>
      <c r="E18" s="3">
        <v>0</v>
      </c>
      <c r="F18" s="3">
        <v>858.27</v>
      </c>
      <c r="G18" s="3">
        <v>70.849999999999994</v>
      </c>
      <c r="H18" s="3">
        <v>160.16999999999999</v>
      </c>
      <c r="I18" s="3">
        <v>57.97</v>
      </c>
      <c r="J18" s="3">
        <v>460.72</v>
      </c>
      <c r="K18" s="3">
        <v>469.79</v>
      </c>
      <c r="L18" s="3">
        <v>0</v>
      </c>
      <c r="M18" s="3">
        <v>335.84</v>
      </c>
      <c r="N18" s="3">
        <v>0.45</v>
      </c>
      <c r="O18" s="3">
        <f>VLOOKUP(B18,SWH!$A$4:$B$19,2,FALSE)</f>
        <v>0.45</v>
      </c>
      <c r="P18" s="3">
        <f t="shared" si="1"/>
        <v>0</v>
      </c>
      <c r="Q18" s="3">
        <v>0</v>
      </c>
      <c r="R18" s="3">
        <v>0</v>
      </c>
      <c r="S18" s="3">
        <v>0</v>
      </c>
      <c r="T18" s="3">
        <v>75.39</v>
      </c>
      <c r="U18" s="3">
        <v>364.78</v>
      </c>
      <c r="V18" s="3">
        <v>65.97</v>
      </c>
      <c r="W18" s="3">
        <f t="shared" si="2"/>
        <v>406.68999999999994</v>
      </c>
      <c r="X18" s="3">
        <f t="shared" si="3"/>
        <v>858.27</v>
      </c>
      <c r="Y18" s="3">
        <v>1227.3399999999999</v>
      </c>
      <c r="Z18" s="3">
        <v>1692.84</v>
      </c>
      <c r="AA18" s="3">
        <f t="shared" si="0"/>
        <v>2920.18</v>
      </c>
    </row>
    <row r="19" spans="1:27" x14ac:dyDescent="0.25">
      <c r="A19" s="93">
        <v>2006</v>
      </c>
      <c r="B19" s="93" t="s">
        <v>64</v>
      </c>
      <c r="C19" s="121" t="s">
        <v>12</v>
      </c>
      <c r="D19" s="3">
        <f>VLOOKUP(B19,SWH!$A$4:$C$19,3,FALSE)</f>
        <v>511.15</v>
      </c>
      <c r="E19" s="3">
        <v>0</v>
      </c>
      <c r="F19" s="3">
        <v>1412.74</v>
      </c>
      <c r="G19" s="3">
        <v>154.31</v>
      </c>
      <c r="H19" s="3">
        <v>160.16999999999999</v>
      </c>
      <c r="I19" s="3">
        <v>57.93</v>
      </c>
      <c r="J19" s="3">
        <v>460.72</v>
      </c>
      <c r="K19" s="3">
        <v>469.79</v>
      </c>
      <c r="L19" s="3">
        <v>0</v>
      </c>
      <c r="M19" s="3">
        <v>305.27</v>
      </c>
      <c r="N19" s="3">
        <v>0.45</v>
      </c>
      <c r="O19" s="3">
        <f>VLOOKUP(B19,SWH!$A$4:$B$19,2,FALSE)</f>
        <v>0.45</v>
      </c>
      <c r="P19" s="3">
        <f t="shared" si="1"/>
        <v>0</v>
      </c>
      <c r="Q19" s="3">
        <v>0</v>
      </c>
      <c r="R19" s="3">
        <v>0</v>
      </c>
      <c r="S19" s="3">
        <v>0</v>
      </c>
      <c r="T19" s="3">
        <v>75.39</v>
      </c>
      <c r="U19" s="3">
        <v>391.94</v>
      </c>
      <c r="V19" s="3">
        <v>66.37</v>
      </c>
      <c r="W19" s="3">
        <f t="shared" si="2"/>
        <v>459.58</v>
      </c>
      <c r="X19" s="3">
        <f t="shared" si="3"/>
        <v>1412.74</v>
      </c>
      <c r="Y19" s="3">
        <v>1280.5999999999999</v>
      </c>
      <c r="Z19" s="3">
        <v>2274.4699999999998</v>
      </c>
      <c r="AA19" s="3">
        <f t="shared" si="0"/>
        <v>3555.0699999999997</v>
      </c>
    </row>
    <row r="20" spans="1:27" x14ac:dyDescent="0.25">
      <c r="A20" s="93">
        <v>2006</v>
      </c>
      <c r="B20" s="93" t="s">
        <v>64</v>
      </c>
      <c r="C20" s="121" t="s">
        <v>8</v>
      </c>
      <c r="D20" s="3">
        <f>VLOOKUP(B20,SWH!$A$4:$C$19,3,FALSE)</f>
        <v>511.15</v>
      </c>
      <c r="E20" s="3">
        <v>0</v>
      </c>
      <c r="F20" s="3">
        <v>1960.98</v>
      </c>
      <c r="G20" s="3">
        <v>100.65</v>
      </c>
      <c r="H20" s="3">
        <v>160.16999999999999</v>
      </c>
      <c r="I20" s="3">
        <v>57.61</v>
      </c>
      <c r="J20" s="3">
        <v>460.72</v>
      </c>
      <c r="K20" s="3">
        <v>469.79</v>
      </c>
      <c r="L20" s="3">
        <v>0</v>
      </c>
      <c r="M20" s="3">
        <v>297.58</v>
      </c>
      <c r="N20" s="3">
        <v>0.45</v>
      </c>
      <c r="O20" s="3">
        <f>VLOOKUP(B20,SWH!$A$4:$B$19,2,FALSE)</f>
        <v>0.45</v>
      </c>
      <c r="P20" s="3">
        <f t="shared" si="1"/>
        <v>0</v>
      </c>
      <c r="Q20" s="3">
        <v>0</v>
      </c>
      <c r="R20" s="3">
        <v>0</v>
      </c>
      <c r="S20" s="3">
        <v>0</v>
      </c>
      <c r="T20" s="3">
        <v>75.39</v>
      </c>
      <c r="U20" s="3">
        <v>422.05</v>
      </c>
      <c r="V20" s="3">
        <v>66.3</v>
      </c>
      <c r="W20" s="3">
        <f t="shared" si="2"/>
        <v>398.23</v>
      </c>
      <c r="X20" s="3">
        <f t="shared" si="3"/>
        <v>1960.98</v>
      </c>
      <c r="Y20" s="3">
        <v>1218.8699999999999</v>
      </c>
      <c r="Z20" s="3">
        <v>2852.81</v>
      </c>
      <c r="AA20" s="3">
        <f t="shared" si="0"/>
        <v>4071.68</v>
      </c>
    </row>
    <row r="21" spans="1:27" x14ac:dyDescent="0.25">
      <c r="A21" s="93">
        <v>2009</v>
      </c>
      <c r="B21" s="93" t="s">
        <v>64</v>
      </c>
      <c r="C21" s="121" t="s">
        <v>10</v>
      </c>
      <c r="D21" s="3">
        <f>VLOOKUP(B21,SWH!$A$4:$C$19,3,FALSE)</f>
        <v>511.15</v>
      </c>
      <c r="E21" s="3">
        <v>0</v>
      </c>
      <c r="F21" s="3">
        <v>0</v>
      </c>
      <c r="G21" s="3">
        <v>871.87</v>
      </c>
      <c r="H21" s="3">
        <v>160.16999999999999</v>
      </c>
      <c r="I21" s="3">
        <v>38.57</v>
      </c>
      <c r="J21" s="3">
        <v>460.72</v>
      </c>
      <c r="K21" s="3">
        <v>469.79</v>
      </c>
      <c r="L21" s="3">
        <v>0</v>
      </c>
      <c r="M21" s="3">
        <v>332.91</v>
      </c>
      <c r="N21" s="3">
        <v>0.45</v>
      </c>
      <c r="O21" s="3">
        <f>VLOOKUP(B21,SWH!$A$4:$B$19,2,FALSE)</f>
        <v>0.45</v>
      </c>
      <c r="P21" s="3">
        <f t="shared" si="1"/>
        <v>0</v>
      </c>
      <c r="Q21" s="3">
        <v>0</v>
      </c>
      <c r="R21" s="3">
        <v>0</v>
      </c>
      <c r="S21" s="3">
        <v>0</v>
      </c>
      <c r="T21" s="3">
        <v>75.33</v>
      </c>
      <c r="U21" s="3">
        <v>215.05</v>
      </c>
      <c r="V21" s="3">
        <v>69.040000000000006</v>
      </c>
      <c r="W21" s="3">
        <f t="shared" si="2"/>
        <v>1204.78</v>
      </c>
      <c r="X21" s="3">
        <f t="shared" si="3"/>
        <v>0</v>
      </c>
      <c r="Y21" s="3">
        <v>2009.06</v>
      </c>
      <c r="Z21" s="3">
        <v>684.84</v>
      </c>
      <c r="AA21" s="3">
        <f t="shared" si="0"/>
        <v>2693.9</v>
      </c>
    </row>
    <row r="22" spans="1:27" x14ac:dyDescent="0.25">
      <c r="A22" s="93">
        <v>2009</v>
      </c>
      <c r="B22" s="93" t="s">
        <v>64</v>
      </c>
      <c r="C22" s="121" t="s">
        <v>6</v>
      </c>
      <c r="D22" s="3">
        <f>VLOOKUP(B22,SWH!$A$4:$C$19,3,FALSE)</f>
        <v>511.15</v>
      </c>
      <c r="E22" s="3">
        <v>0</v>
      </c>
      <c r="F22" s="3">
        <v>0</v>
      </c>
      <c r="G22" s="3">
        <v>766.54</v>
      </c>
      <c r="H22" s="3">
        <v>160.16999999999999</v>
      </c>
      <c r="I22" s="3">
        <v>38.58</v>
      </c>
      <c r="J22" s="3">
        <v>460.72</v>
      </c>
      <c r="K22" s="3">
        <v>469.79</v>
      </c>
      <c r="L22" s="3">
        <v>0</v>
      </c>
      <c r="M22" s="3">
        <v>370.71</v>
      </c>
      <c r="N22" s="3">
        <v>0.45</v>
      </c>
      <c r="O22" s="3">
        <f>VLOOKUP(B22,SWH!$A$4:$B$19,2,FALSE)</f>
        <v>0.45</v>
      </c>
      <c r="P22" s="3">
        <f t="shared" si="1"/>
        <v>0</v>
      </c>
      <c r="Q22" s="3">
        <v>0</v>
      </c>
      <c r="R22" s="3">
        <v>0</v>
      </c>
      <c r="S22" s="3">
        <v>0</v>
      </c>
      <c r="T22" s="3">
        <v>75.349999999999994</v>
      </c>
      <c r="U22" s="3">
        <v>214.15</v>
      </c>
      <c r="V22" s="3">
        <v>68.22</v>
      </c>
      <c r="W22" s="3">
        <f t="shared" si="2"/>
        <v>1137.25</v>
      </c>
      <c r="X22" s="3">
        <f t="shared" si="3"/>
        <v>0</v>
      </c>
      <c r="Y22" s="3">
        <v>1940.73</v>
      </c>
      <c r="Z22" s="3">
        <v>683.93</v>
      </c>
      <c r="AA22" s="3">
        <f t="shared" si="0"/>
        <v>2624.66</v>
      </c>
    </row>
    <row r="23" spans="1:27" x14ac:dyDescent="0.25">
      <c r="A23" s="93">
        <v>2009</v>
      </c>
      <c r="B23" s="93" t="s">
        <v>64</v>
      </c>
      <c r="C23" s="121" t="s">
        <v>11</v>
      </c>
      <c r="D23" s="3">
        <f>VLOOKUP(B23,SWH!$A$4:$C$19,3,FALSE)</f>
        <v>511.15</v>
      </c>
      <c r="E23" s="3">
        <v>0</v>
      </c>
      <c r="F23" s="3">
        <v>0</v>
      </c>
      <c r="G23" s="3">
        <v>606.84</v>
      </c>
      <c r="H23" s="3">
        <v>160.16999999999999</v>
      </c>
      <c r="I23" s="3">
        <v>38.58</v>
      </c>
      <c r="J23" s="3">
        <v>460.72</v>
      </c>
      <c r="K23" s="3">
        <v>469.79</v>
      </c>
      <c r="L23" s="3">
        <v>0</v>
      </c>
      <c r="M23" s="3">
        <v>313.99</v>
      </c>
      <c r="N23" s="3">
        <v>0.45</v>
      </c>
      <c r="O23" s="3">
        <f>VLOOKUP(B23,SWH!$A$4:$B$19,2,FALSE)</f>
        <v>0.45</v>
      </c>
      <c r="P23" s="3">
        <f t="shared" si="1"/>
        <v>0</v>
      </c>
      <c r="Q23" s="3">
        <v>0</v>
      </c>
      <c r="R23" s="3">
        <v>0</v>
      </c>
      <c r="S23" s="3">
        <v>0</v>
      </c>
      <c r="T23" s="3">
        <v>75.38</v>
      </c>
      <c r="U23" s="3">
        <v>235.07</v>
      </c>
      <c r="V23" s="3">
        <v>67.3</v>
      </c>
      <c r="W23" s="3">
        <f t="shared" si="2"/>
        <v>920.83</v>
      </c>
      <c r="X23" s="3">
        <f t="shared" si="3"/>
        <v>0</v>
      </c>
      <c r="Y23" s="3">
        <v>1723.44</v>
      </c>
      <c r="Z23" s="3">
        <v>704.85</v>
      </c>
      <c r="AA23" s="3">
        <f t="shared" si="0"/>
        <v>2428.29</v>
      </c>
    </row>
    <row r="24" spans="1:27" x14ac:dyDescent="0.25">
      <c r="A24" s="93">
        <v>2009</v>
      </c>
      <c r="B24" s="93" t="s">
        <v>64</v>
      </c>
      <c r="C24" s="121" t="s">
        <v>13</v>
      </c>
      <c r="D24" s="3">
        <f>VLOOKUP(B24,SWH!$A$4:$C$19,3,FALSE)</f>
        <v>511.15</v>
      </c>
      <c r="E24" s="3">
        <v>0</v>
      </c>
      <c r="F24" s="3">
        <v>4.1100000000000003</v>
      </c>
      <c r="G24" s="3">
        <v>631.74</v>
      </c>
      <c r="H24" s="3">
        <v>160.16999999999999</v>
      </c>
      <c r="I24" s="3">
        <v>38.53</v>
      </c>
      <c r="J24" s="3">
        <v>460.72</v>
      </c>
      <c r="K24" s="3">
        <v>469.79</v>
      </c>
      <c r="L24" s="3">
        <v>0</v>
      </c>
      <c r="M24" s="3">
        <v>364.63</v>
      </c>
      <c r="N24" s="3">
        <v>0.45</v>
      </c>
      <c r="O24" s="3">
        <f>VLOOKUP(B24,SWH!$A$4:$B$19,2,FALSE)</f>
        <v>0.45</v>
      </c>
      <c r="P24" s="3">
        <f t="shared" si="1"/>
        <v>0</v>
      </c>
      <c r="Q24" s="3">
        <v>0</v>
      </c>
      <c r="R24" s="3">
        <v>0</v>
      </c>
      <c r="S24" s="3">
        <v>0</v>
      </c>
      <c r="T24" s="3">
        <v>75.38</v>
      </c>
      <c r="U24" s="3">
        <v>235.52</v>
      </c>
      <c r="V24" s="3">
        <v>67.23</v>
      </c>
      <c r="W24" s="3">
        <f t="shared" si="2"/>
        <v>996.37</v>
      </c>
      <c r="X24" s="3">
        <f t="shared" si="3"/>
        <v>4.1100000000000003</v>
      </c>
      <c r="Y24" s="3">
        <v>1798.85</v>
      </c>
      <c r="Z24" s="3">
        <v>709.41</v>
      </c>
      <c r="AA24" s="3">
        <f t="shared" si="0"/>
        <v>2508.2599999999998</v>
      </c>
    </row>
    <row r="25" spans="1:27" x14ac:dyDescent="0.25">
      <c r="A25" s="93">
        <v>2009</v>
      </c>
      <c r="B25" s="93" t="s">
        <v>64</v>
      </c>
      <c r="C25" s="121" t="s">
        <v>19</v>
      </c>
      <c r="D25" s="3">
        <f>VLOOKUP(B25,SWH!$A$4:$C$19,3,FALSE)</f>
        <v>511.15</v>
      </c>
      <c r="E25" s="3">
        <v>0</v>
      </c>
      <c r="F25" s="3">
        <v>18.579999999999998</v>
      </c>
      <c r="G25" s="3">
        <v>511.61</v>
      </c>
      <c r="H25" s="3">
        <v>160.16999999999999</v>
      </c>
      <c r="I25" s="3">
        <v>38.520000000000003</v>
      </c>
      <c r="J25" s="3">
        <v>460.72</v>
      </c>
      <c r="K25" s="3">
        <v>469.79</v>
      </c>
      <c r="L25" s="3">
        <v>0</v>
      </c>
      <c r="M25" s="3">
        <v>320.36</v>
      </c>
      <c r="N25" s="3">
        <v>0.45</v>
      </c>
      <c r="O25" s="3">
        <f>VLOOKUP(B25,SWH!$A$4:$B$19,2,FALSE)</f>
        <v>0.45</v>
      </c>
      <c r="P25" s="3">
        <f t="shared" si="1"/>
        <v>0</v>
      </c>
      <c r="Q25" s="3">
        <v>0</v>
      </c>
      <c r="R25" s="3">
        <v>0</v>
      </c>
      <c r="S25" s="3">
        <v>0</v>
      </c>
      <c r="T25" s="3">
        <v>75.400000000000006</v>
      </c>
      <c r="U25" s="3">
        <v>257.49</v>
      </c>
      <c r="V25" s="3">
        <v>66.61</v>
      </c>
      <c r="W25" s="3">
        <f t="shared" si="2"/>
        <v>831.97</v>
      </c>
      <c r="X25" s="3">
        <f t="shared" si="3"/>
        <v>18.579999999999998</v>
      </c>
      <c r="Y25" s="3">
        <v>1633.84</v>
      </c>
      <c r="Z25" s="3">
        <v>745.85</v>
      </c>
      <c r="AA25" s="3">
        <f t="shared" si="0"/>
        <v>2379.69</v>
      </c>
    </row>
    <row r="26" spans="1:27" x14ac:dyDescent="0.25">
      <c r="A26" s="93">
        <v>2009</v>
      </c>
      <c r="B26" s="93" t="s">
        <v>64</v>
      </c>
      <c r="C26" s="121" t="s">
        <v>20</v>
      </c>
      <c r="D26" s="3">
        <f>VLOOKUP(B26,SWH!$A$4:$C$19,3,FALSE)</f>
        <v>511.15</v>
      </c>
      <c r="E26" s="3">
        <v>0</v>
      </c>
      <c r="F26" s="3">
        <v>11.33</v>
      </c>
      <c r="G26" s="3">
        <v>347.48</v>
      </c>
      <c r="H26" s="3">
        <v>160.16999999999999</v>
      </c>
      <c r="I26" s="3">
        <v>38.549999999999997</v>
      </c>
      <c r="J26" s="3">
        <v>460.72</v>
      </c>
      <c r="K26" s="3">
        <v>469.79</v>
      </c>
      <c r="L26" s="3">
        <v>0</v>
      </c>
      <c r="M26" s="3">
        <v>366.88</v>
      </c>
      <c r="N26" s="3">
        <v>0.45</v>
      </c>
      <c r="O26" s="3">
        <f>VLOOKUP(B26,SWH!$A$4:$B$19,2,FALSE)</f>
        <v>0.45</v>
      </c>
      <c r="P26" s="3">
        <f t="shared" si="1"/>
        <v>0</v>
      </c>
      <c r="Q26" s="3">
        <v>0</v>
      </c>
      <c r="R26" s="3">
        <v>0</v>
      </c>
      <c r="S26" s="3">
        <v>0</v>
      </c>
      <c r="T26" s="3">
        <v>75.42</v>
      </c>
      <c r="U26" s="3">
        <v>259.06</v>
      </c>
      <c r="V26" s="3">
        <v>64.930000000000007</v>
      </c>
      <c r="W26" s="3">
        <f t="shared" si="2"/>
        <v>714.36</v>
      </c>
      <c r="X26" s="3">
        <f t="shared" si="3"/>
        <v>11.33</v>
      </c>
      <c r="Y26" s="3">
        <v>1514.59</v>
      </c>
      <c r="Z26" s="3">
        <v>740.17</v>
      </c>
      <c r="AA26" s="3">
        <f t="shared" si="0"/>
        <v>2254.7599999999998</v>
      </c>
    </row>
    <row r="27" spans="1:27" x14ac:dyDescent="0.25">
      <c r="A27" s="93">
        <v>2009</v>
      </c>
      <c r="B27" s="93" t="s">
        <v>64</v>
      </c>
      <c r="C27" s="121" t="s">
        <v>3</v>
      </c>
      <c r="D27" s="3">
        <f>VLOOKUP(B27,SWH!$A$4:$C$19,3,FALSE)</f>
        <v>511.15</v>
      </c>
      <c r="E27" s="3">
        <v>0</v>
      </c>
      <c r="F27" s="3">
        <v>146.53</v>
      </c>
      <c r="G27" s="3">
        <v>272.12</v>
      </c>
      <c r="H27" s="3">
        <v>160.16999999999999</v>
      </c>
      <c r="I27" s="3">
        <v>38.54</v>
      </c>
      <c r="J27" s="3">
        <v>460.72</v>
      </c>
      <c r="K27" s="3">
        <v>469.79</v>
      </c>
      <c r="L27" s="3">
        <v>0</v>
      </c>
      <c r="M27" s="3">
        <v>318.7</v>
      </c>
      <c r="N27" s="3">
        <v>0.45</v>
      </c>
      <c r="O27" s="3">
        <f>VLOOKUP(B27,SWH!$A$4:$B$19,2,FALSE)</f>
        <v>0.45</v>
      </c>
      <c r="P27" s="3">
        <f t="shared" si="1"/>
        <v>0</v>
      </c>
      <c r="Q27" s="3">
        <v>0</v>
      </c>
      <c r="R27" s="3">
        <v>0</v>
      </c>
      <c r="S27" s="3">
        <v>0</v>
      </c>
      <c r="T27" s="3">
        <v>75.45</v>
      </c>
      <c r="U27" s="3">
        <v>296.13</v>
      </c>
      <c r="V27" s="3">
        <v>64.36</v>
      </c>
      <c r="W27" s="3">
        <f t="shared" si="2"/>
        <v>590.81999999999994</v>
      </c>
      <c r="X27" s="3">
        <f t="shared" si="3"/>
        <v>146.53</v>
      </c>
      <c r="Y27" s="3">
        <v>1390.52</v>
      </c>
      <c r="Z27" s="3">
        <v>912.45</v>
      </c>
      <c r="AA27" s="3">
        <f t="shared" si="0"/>
        <v>2302.9700000000003</v>
      </c>
    </row>
    <row r="28" spans="1:27" x14ac:dyDescent="0.25">
      <c r="A28" s="93">
        <v>2009</v>
      </c>
      <c r="B28" s="93" t="s">
        <v>64</v>
      </c>
      <c r="C28" s="121" t="s">
        <v>7</v>
      </c>
      <c r="D28" s="3">
        <f>VLOOKUP(B28,SWH!$A$4:$C$19,3,FALSE)</f>
        <v>511.15</v>
      </c>
      <c r="E28" s="3">
        <v>0</v>
      </c>
      <c r="F28" s="3">
        <v>48.95</v>
      </c>
      <c r="G28" s="3">
        <v>256.76</v>
      </c>
      <c r="H28" s="3">
        <v>160.16999999999999</v>
      </c>
      <c r="I28" s="3">
        <v>38.54</v>
      </c>
      <c r="J28" s="3">
        <v>460.72</v>
      </c>
      <c r="K28" s="3">
        <v>469.79</v>
      </c>
      <c r="L28" s="3">
        <v>0</v>
      </c>
      <c r="M28" s="3">
        <v>361.25</v>
      </c>
      <c r="N28" s="3">
        <v>0.45</v>
      </c>
      <c r="O28" s="3">
        <f>VLOOKUP(B28,SWH!$A$4:$B$19,2,FALSE)</f>
        <v>0.45</v>
      </c>
      <c r="P28" s="3">
        <f t="shared" si="1"/>
        <v>0</v>
      </c>
      <c r="Q28" s="3">
        <v>0</v>
      </c>
      <c r="R28" s="3">
        <v>0</v>
      </c>
      <c r="S28" s="3">
        <v>0</v>
      </c>
      <c r="T28" s="3">
        <v>75.44</v>
      </c>
      <c r="U28" s="3">
        <v>286.27999999999997</v>
      </c>
      <c r="V28" s="3">
        <v>64.17</v>
      </c>
      <c r="W28" s="3">
        <f t="shared" si="2"/>
        <v>618.01</v>
      </c>
      <c r="X28" s="3">
        <f t="shared" si="3"/>
        <v>48.95</v>
      </c>
      <c r="Y28" s="3">
        <v>1417.5</v>
      </c>
      <c r="Z28" s="3">
        <v>805.01</v>
      </c>
      <c r="AA28" s="3">
        <f t="shared" si="0"/>
        <v>2222.5100000000002</v>
      </c>
    </row>
    <row r="29" spans="1:27" x14ac:dyDescent="0.25">
      <c r="A29" s="93">
        <v>2009</v>
      </c>
      <c r="B29" s="93" t="s">
        <v>64</v>
      </c>
      <c r="C29" s="121" t="s">
        <v>17</v>
      </c>
      <c r="D29" s="3">
        <f>VLOOKUP(B29,SWH!$A$4:$C$19,3,FALSE)</f>
        <v>511.15</v>
      </c>
      <c r="E29" s="3">
        <v>0</v>
      </c>
      <c r="F29" s="3">
        <v>10.56</v>
      </c>
      <c r="G29" s="3">
        <v>105.01</v>
      </c>
      <c r="H29" s="3">
        <v>160.16999999999999</v>
      </c>
      <c r="I29" s="3">
        <v>38.53</v>
      </c>
      <c r="J29" s="3">
        <v>460.72</v>
      </c>
      <c r="K29" s="3">
        <v>469.79</v>
      </c>
      <c r="L29" s="3">
        <v>0</v>
      </c>
      <c r="M29" s="3">
        <v>305.27999999999997</v>
      </c>
      <c r="N29" s="3">
        <v>0.45</v>
      </c>
      <c r="O29" s="3">
        <f>VLOOKUP(B29,SWH!$A$4:$B$19,2,FALSE)</f>
        <v>0.45</v>
      </c>
      <c r="P29" s="3">
        <f t="shared" si="1"/>
        <v>0</v>
      </c>
      <c r="Q29" s="3">
        <v>0</v>
      </c>
      <c r="R29" s="3">
        <v>0</v>
      </c>
      <c r="S29" s="3">
        <v>0</v>
      </c>
      <c r="T29" s="3">
        <v>75.44</v>
      </c>
      <c r="U29" s="3">
        <v>300.36</v>
      </c>
      <c r="V29" s="3">
        <v>64.91</v>
      </c>
      <c r="W29" s="3">
        <f t="shared" si="2"/>
        <v>410.28999999999996</v>
      </c>
      <c r="X29" s="3">
        <f t="shared" si="3"/>
        <v>10.56</v>
      </c>
      <c r="Y29" s="3">
        <v>1210.51</v>
      </c>
      <c r="Z29" s="3">
        <v>780.71</v>
      </c>
      <c r="AA29" s="3">
        <f t="shared" si="0"/>
        <v>1991.22</v>
      </c>
    </row>
    <row r="30" spans="1:27" x14ac:dyDescent="0.25">
      <c r="A30" s="93">
        <v>2009</v>
      </c>
      <c r="B30" s="93" t="s">
        <v>64</v>
      </c>
      <c r="C30" s="121" t="s">
        <v>14</v>
      </c>
      <c r="D30" s="3">
        <f>VLOOKUP(B30,SWH!$A$4:$C$19,3,FALSE)</f>
        <v>511.15</v>
      </c>
      <c r="E30" s="3">
        <v>0</v>
      </c>
      <c r="F30" s="3">
        <v>362.4</v>
      </c>
      <c r="G30" s="3">
        <v>173</v>
      </c>
      <c r="H30" s="3">
        <v>160.16999999999999</v>
      </c>
      <c r="I30" s="3">
        <v>38.479999999999997</v>
      </c>
      <c r="J30" s="3">
        <v>460.72</v>
      </c>
      <c r="K30" s="3">
        <v>469.79</v>
      </c>
      <c r="L30" s="3">
        <v>0</v>
      </c>
      <c r="M30" s="3">
        <v>305.04000000000002</v>
      </c>
      <c r="N30" s="3">
        <v>0.45</v>
      </c>
      <c r="O30" s="3">
        <f>VLOOKUP(B30,SWH!$A$4:$B$19,2,FALSE)</f>
        <v>0.45</v>
      </c>
      <c r="P30" s="3">
        <f t="shared" si="1"/>
        <v>0</v>
      </c>
      <c r="Q30" s="3">
        <v>0</v>
      </c>
      <c r="R30" s="3">
        <v>0</v>
      </c>
      <c r="S30" s="3">
        <v>0</v>
      </c>
      <c r="T30" s="3">
        <v>75.489999999999995</v>
      </c>
      <c r="U30" s="3">
        <v>326.58</v>
      </c>
      <c r="V30" s="3">
        <v>62.71</v>
      </c>
      <c r="W30" s="3">
        <f t="shared" si="2"/>
        <v>478.04</v>
      </c>
      <c r="X30" s="3">
        <f t="shared" si="3"/>
        <v>362.4</v>
      </c>
      <c r="Y30" s="3">
        <v>1276.07</v>
      </c>
      <c r="Z30" s="3">
        <v>1158.77</v>
      </c>
      <c r="AA30" s="3">
        <f t="shared" si="0"/>
        <v>2434.84</v>
      </c>
    </row>
    <row r="31" spans="1:27" x14ac:dyDescent="0.25">
      <c r="A31" s="93">
        <v>2009</v>
      </c>
      <c r="B31" s="93" t="s">
        <v>64</v>
      </c>
      <c r="C31" s="121" t="s">
        <v>2</v>
      </c>
      <c r="D31" s="3">
        <f>VLOOKUP(B31,SWH!$A$4:$C$19,3,FALSE)</f>
        <v>511.15</v>
      </c>
      <c r="E31" s="3">
        <v>0</v>
      </c>
      <c r="F31" s="3">
        <v>133.19</v>
      </c>
      <c r="G31" s="3">
        <v>158.97999999999999</v>
      </c>
      <c r="H31" s="3">
        <v>160.16999999999999</v>
      </c>
      <c r="I31" s="3">
        <v>38.51</v>
      </c>
      <c r="J31" s="3">
        <v>460.72</v>
      </c>
      <c r="K31" s="3">
        <v>469.79</v>
      </c>
      <c r="L31" s="3">
        <v>0</v>
      </c>
      <c r="M31" s="3">
        <v>360.84</v>
      </c>
      <c r="N31" s="3">
        <v>0.45</v>
      </c>
      <c r="O31" s="3">
        <f>VLOOKUP(B31,SWH!$A$4:$B$19,2,FALSE)</f>
        <v>0.45</v>
      </c>
      <c r="P31" s="3">
        <f t="shared" si="1"/>
        <v>0</v>
      </c>
      <c r="Q31" s="3">
        <v>0</v>
      </c>
      <c r="R31" s="3">
        <v>0</v>
      </c>
      <c r="S31" s="3">
        <v>0</v>
      </c>
      <c r="T31" s="3">
        <v>75.47</v>
      </c>
      <c r="U31" s="3">
        <v>317.86</v>
      </c>
      <c r="V31" s="3">
        <v>62.95</v>
      </c>
      <c r="W31" s="3">
        <f t="shared" si="2"/>
        <v>519.81999999999994</v>
      </c>
      <c r="X31" s="3">
        <f t="shared" si="3"/>
        <v>133.19</v>
      </c>
      <c r="Y31" s="3">
        <v>1318.08</v>
      </c>
      <c r="Z31" s="3">
        <v>920.84</v>
      </c>
      <c r="AA31" s="3">
        <f t="shared" si="0"/>
        <v>2238.92</v>
      </c>
    </row>
    <row r="32" spans="1:27" x14ac:dyDescent="0.25">
      <c r="A32" s="93">
        <v>2009</v>
      </c>
      <c r="B32" s="93" t="s">
        <v>64</v>
      </c>
      <c r="C32" s="121" t="s">
        <v>18</v>
      </c>
      <c r="D32" s="3">
        <f>VLOOKUP(B32,SWH!$A$4:$C$19,3,FALSE)</f>
        <v>511.15</v>
      </c>
      <c r="E32" s="3">
        <v>0</v>
      </c>
      <c r="F32" s="3">
        <v>207.88</v>
      </c>
      <c r="G32" s="3">
        <v>44.9</v>
      </c>
      <c r="H32" s="3">
        <v>160.16999999999999</v>
      </c>
      <c r="I32" s="3">
        <v>38.44</v>
      </c>
      <c r="J32" s="3">
        <v>460.72</v>
      </c>
      <c r="K32" s="3">
        <v>469.79</v>
      </c>
      <c r="L32" s="3">
        <v>0</v>
      </c>
      <c r="M32" s="3">
        <v>297.70999999999998</v>
      </c>
      <c r="N32" s="3">
        <v>0.45</v>
      </c>
      <c r="O32" s="3">
        <f>VLOOKUP(B32,SWH!$A$4:$B$19,2,FALSE)</f>
        <v>0.45</v>
      </c>
      <c r="P32" s="3">
        <f t="shared" si="1"/>
        <v>0</v>
      </c>
      <c r="Q32" s="3">
        <v>0</v>
      </c>
      <c r="R32" s="3">
        <v>0</v>
      </c>
      <c r="S32" s="3">
        <v>0</v>
      </c>
      <c r="T32" s="3">
        <v>75.510000000000005</v>
      </c>
      <c r="U32" s="3">
        <v>335.9</v>
      </c>
      <c r="V32" s="3">
        <v>62.03</v>
      </c>
      <c r="W32" s="3">
        <f t="shared" si="2"/>
        <v>342.60999999999996</v>
      </c>
      <c r="X32" s="3">
        <f t="shared" si="3"/>
        <v>207.88</v>
      </c>
      <c r="Y32" s="3">
        <v>1139.92</v>
      </c>
      <c r="Z32" s="3">
        <v>1013.57</v>
      </c>
      <c r="AA32" s="3">
        <f t="shared" si="0"/>
        <v>2153.4900000000002</v>
      </c>
    </row>
    <row r="33" spans="1:27" x14ac:dyDescent="0.25">
      <c r="A33" s="93">
        <v>2009</v>
      </c>
      <c r="B33" s="93" t="s">
        <v>64</v>
      </c>
      <c r="C33" s="121" t="s">
        <v>4</v>
      </c>
      <c r="D33" s="3">
        <f>VLOOKUP(B33,SWH!$A$4:$C$19,3,FALSE)</f>
        <v>511.15</v>
      </c>
      <c r="E33" s="3">
        <v>0</v>
      </c>
      <c r="F33" s="3">
        <v>601.97</v>
      </c>
      <c r="G33" s="3">
        <v>97.91</v>
      </c>
      <c r="H33" s="3">
        <v>160.16999999999999</v>
      </c>
      <c r="I33" s="3">
        <v>38.49</v>
      </c>
      <c r="J33" s="3">
        <v>460.72</v>
      </c>
      <c r="K33" s="3">
        <v>469.79</v>
      </c>
      <c r="L33" s="3">
        <v>0</v>
      </c>
      <c r="M33" s="3">
        <v>299.3</v>
      </c>
      <c r="N33" s="3">
        <v>0.45</v>
      </c>
      <c r="O33" s="3">
        <f>VLOOKUP(B33,SWH!$A$4:$B$19,2,FALSE)</f>
        <v>0.45</v>
      </c>
      <c r="P33" s="3">
        <f t="shared" si="1"/>
        <v>0</v>
      </c>
      <c r="Q33" s="3">
        <v>0</v>
      </c>
      <c r="R33" s="3">
        <v>0</v>
      </c>
      <c r="S33" s="3">
        <v>0</v>
      </c>
      <c r="T33" s="3">
        <v>75.52</v>
      </c>
      <c r="U33" s="3">
        <v>352.2</v>
      </c>
      <c r="V33" s="3">
        <v>61.79</v>
      </c>
      <c r="W33" s="3">
        <f t="shared" si="2"/>
        <v>397.21000000000004</v>
      </c>
      <c r="X33" s="3">
        <f t="shared" si="3"/>
        <v>601.97</v>
      </c>
      <c r="Y33" s="3">
        <v>1194.3399999999999</v>
      </c>
      <c r="Z33" s="3">
        <v>1423.95</v>
      </c>
      <c r="AA33" s="3">
        <f t="shared" si="0"/>
        <v>2618.29</v>
      </c>
    </row>
    <row r="34" spans="1:27" x14ac:dyDescent="0.25">
      <c r="A34" s="93">
        <v>2009</v>
      </c>
      <c r="B34" s="93" t="s">
        <v>64</v>
      </c>
      <c r="C34" s="121" t="s">
        <v>5</v>
      </c>
      <c r="D34" s="3">
        <f>VLOOKUP(B34,SWH!$A$4:$C$19,3,FALSE)</f>
        <v>511.15</v>
      </c>
      <c r="E34" s="3">
        <v>0</v>
      </c>
      <c r="F34" s="3">
        <v>326.23</v>
      </c>
      <c r="G34" s="3">
        <v>108.95</v>
      </c>
      <c r="H34" s="3">
        <v>160.16999999999999</v>
      </c>
      <c r="I34" s="3">
        <v>38.5</v>
      </c>
      <c r="J34" s="3">
        <v>460.72</v>
      </c>
      <c r="K34" s="3">
        <v>469.79</v>
      </c>
      <c r="L34" s="3">
        <v>0</v>
      </c>
      <c r="M34" s="3">
        <v>354.37</v>
      </c>
      <c r="N34" s="3">
        <v>0.45</v>
      </c>
      <c r="O34" s="3">
        <f>VLOOKUP(B34,SWH!$A$4:$B$19,2,FALSE)</f>
        <v>0.45</v>
      </c>
      <c r="P34" s="3">
        <f t="shared" si="1"/>
        <v>0</v>
      </c>
      <c r="Q34" s="3">
        <v>0</v>
      </c>
      <c r="R34" s="3">
        <v>0</v>
      </c>
      <c r="S34" s="3">
        <v>0</v>
      </c>
      <c r="T34" s="3">
        <v>75.5</v>
      </c>
      <c r="U34" s="3">
        <v>344.86</v>
      </c>
      <c r="V34" s="3">
        <v>62.06</v>
      </c>
      <c r="W34" s="3">
        <f t="shared" si="2"/>
        <v>463.32</v>
      </c>
      <c r="X34" s="3">
        <f t="shared" si="3"/>
        <v>326.23</v>
      </c>
      <c r="Y34" s="3">
        <v>1260.7</v>
      </c>
      <c r="Z34" s="3">
        <v>1140.8699999999999</v>
      </c>
      <c r="AA34" s="3">
        <f t="shared" si="0"/>
        <v>2401.5699999999997</v>
      </c>
    </row>
    <row r="35" spans="1:27" x14ac:dyDescent="0.25">
      <c r="A35" s="93">
        <v>2009</v>
      </c>
      <c r="B35" s="93" t="s">
        <v>64</v>
      </c>
      <c r="C35" s="121" t="s">
        <v>15</v>
      </c>
      <c r="D35" s="3">
        <f>VLOOKUP(B35,SWH!$A$4:$C$19,3,FALSE)</f>
        <v>511.15</v>
      </c>
      <c r="E35" s="3">
        <v>0</v>
      </c>
      <c r="F35" s="3">
        <v>293.02999999999997</v>
      </c>
      <c r="G35" s="3">
        <v>16.600000000000001</v>
      </c>
      <c r="H35" s="3">
        <v>160.16999999999999</v>
      </c>
      <c r="I35" s="3">
        <v>38.44</v>
      </c>
      <c r="J35" s="3">
        <v>460.72</v>
      </c>
      <c r="K35" s="3">
        <v>469.79</v>
      </c>
      <c r="L35" s="3">
        <v>0</v>
      </c>
      <c r="M35" s="3">
        <v>283.29000000000002</v>
      </c>
      <c r="N35" s="3">
        <v>0.45</v>
      </c>
      <c r="O35" s="3">
        <f>VLOOKUP(B35,SWH!$A$4:$B$19,2,FALSE)</f>
        <v>0.45</v>
      </c>
      <c r="P35" s="3">
        <f t="shared" si="1"/>
        <v>0</v>
      </c>
      <c r="Q35" s="3">
        <v>0</v>
      </c>
      <c r="R35" s="3">
        <v>0</v>
      </c>
      <c r="S35" s="3">
        <v>0</v>
      </c>
      <c r="T35" s="3">
        <v>75.540000000000006</v>
      </c>
      <c r="U35" s="3">
        <v>350.56</v>
      </c>
      <c r="V35" s="3">
        <v>61.21</v>
      </c>
      <c r="W35" s="3">
        <f t="shared" si="2"/>
        <v>299.89000000000004</v>
      </c>
      <c r="X35" s="3">
        <f t="shared" si="3"/>
        <v>293.02999999999997</v>
      </c>
      <c r="Y35" s="3">
        <v>1096.4100000000001</v>
      </c>
      <c r="Z35" s="3">
        <v>1113.3800000000001</v>
      </c>
      <c r="AA35" s="3">
        <f t="shared" si="0"/>
        <v>2209.79</v>
      </c>
    </row>
    <row r="36" spans="1:27" x14ac:dyDescent="0.25">
      <c r="A36" s="93">
        <v>2009</v>
      </c>
      <c r="B36" s="93" t="s">
        <v>64</v>
      </c>
      <c r="C36" s="121" t="s">
        <v>16</v>
      </c>
      <c r="D36" s="3">
        <f>VLOOKUP(B36,SWH!$A$4:$C$19,3,FALSE)</f>
        <v>511.15</v>
      </c>
      <c r="E36" s="3">
        <v>0</v>
      </c>
      <c r="F36" s="3">
        <v>883.07</v>
      </c>
      <c r="G36" s="3">
        <v>108.91</v>
      </c>
      <c r="H36" s="3">
        <v>160.16999999999999</v>
      </c>
      <c r="I36" s="3">
        <v>38.479999999999997</v>
      </c>
      <c r="J36" s="3">
        <v>460.72</v>
      </c>
      <c r="K36" s="3">
        <v>469.79</v>
      </c>
      <c r="L36" s="3">
        <v>0</v>
      </c>
      <c r="M36" s="3">
        <v>310.04000000000002</v>
      </c>
      <c r="N36" s="3">
        <v>0.45</v>
      </c>
      <c r="O36" s="3">
        <f>VLOOKUP(B36,SWH!$A$4:$B$19,2,FALSE)</f>
        <v>0.45</v>
      </c>
      <c r="P36" s="3">
        <f t="shared" si="1"/>
        <v>0</v>
      </c>
      <c r="Q36" s="3">
        <v>0</v>
      </c>
      <c r="R36" s="3">
        <v>0</v>
      </c>
      <c r="S36" s="3">
        <v>0</v>
      </c>
      <c r="T36" s="3">
        <v>75.52</v>
      </c>
      <c r="U36" s="3">
        <v>371.06</v>
      </c>
      <c r="V36" s="3">
        <v>61.55</v>
      </c>
      <c r="W36" s="3">
        <f t="shared" si="2"/>
        <v>418.95000000000005</v>
      </c>
      <c r="X36" s="3">
        <f t="shared" si="3"/>
        <v>883.07</v>
      </c>
      <c r="Y36" s="3">
        <v>1215.83</v>
      </c>
      <c r="Z36" s="3">
        <v>1723.91</v>
      </c>
      <c r="AA36" s="3">
        <f t="shared" si="0"/>
        <v>2939.74</v>
      </c>
    </row>
    <row r="37" spans="1:27" x14ac:dyDescent="0.25">
      <c r="A37" s="93">
        <v>2009</v>
      </c>
      <c r="B37" s="93" t="s">
        <v>64</v>
      </c>
      <c r="C37" s="121" t="s">
        <v>9</v>
      </c>
      <c r="D37" s="3">
        <f>VLOOKUP(B37,SWH!$A$4:$C$19,3,FALSE)</f>
        <v>511.15</v>
      </c>
      <c r="E37" s="3">
        <v>0</v>
      </c>
      <c r="F37" s="3">
        <v>583.09</v>
      </c>
      <c r="G37" s="3">
        <v>70.3</v>
      </c>
      <c r="H37" s="3">
        <v>160.16999999999999</v>
      </c>
      <c r="I37" s="3">
        <v>38.450000000000003</v>
      </c>
      <c r="J37" s="3">
        <v>460.72</v>
      </c>
      <c r="K37" s="3">
        <v>469.79</v>
      </c>
      <c r="L37" s="3">
        <v>0</v>
      </c>
      <c r="M37" s="3">
        <v>334.95</v>
      </c>
      <c r="N37" s="3">
        <v>0.45</v>
      </c>
      <c r="O37" s="3">
        <f>VLOOKUP(B37,SWH!$A$4:$B$19,2,FALSE)</f>
        <v>0.45</v>
      </c>
      <c r="P37" s="3">
        <f t="shared" si="1"/>
        <v>0</v>
      </c>
      <c r="Q37" s="3">
        <v>0</v>
      </c>
      <c r="R37" s="3">
        <v>0</v>
      </c>
      <c r="S37" s="3">
        <v>0</v>
      </c>
      <c r="T37" s="3">
        <v>75.52</v>
      </c>
      <c r="U37" s="3">
        <v>366.29</v>
      </c>
      <c r="V37" s="3">
        <v>61.14</v>
      </c>
      <c r="W37" s="3">
        <f t="shared" si="2"/>
        <v>405.25</v>
      </c>
      <c r="X37" s="3">
        <f t="shared" si="3"/>
        <v>583.09</v>
      </c>
      <c r="Y37" s="3">
        <v>1201.7</v>
      </c>
      <c r="Z37" s="3">
        <v>1419.16</v>
      </c>
      <c r="AA37" s="3">
        <f t="shared" si="0"/>
        <v>2620.86</v>
      </c>
    </row>
    <row r="38" spans="1:27" x14ac:dyDescent="0.25">
      <c r="A38" s="93">
        <v>2009</v>
      </c>
      <c r="B38" s="93" t="s">
        <v>64</v>
      </c>
      <c r="C38" s="121" t="s">
        <v>12</v>
      </c>
      <c r="D38" s="3">
        <f>VLOOKUP(B38,SWH!$A$4:$C$19,3,FALSE)</f>
        <v>511.15</v>
      </c>
      <c r="E38" s="3">
        <v>0</v>
      </c>
      <c r="F38" s="3">
        <v>1157.52</v>
      </c>
      <c r="G38" s="3">
        <v>97.67</v>
      </c>
      <c r="H38" s="3">
        <v>160.16999999999999</v>
      </c>
      <c r="I38" s="3">
        <v>38.43</v>
      </c>
      <c r="J38" s="3">
        <v>460.72</v>
      </c>
      <c r="K38" s="3">
        <v>469.79</v>
      </c>
      <c r="L38" s="3">
        <v>0</v>
      </c>
      <c r="M38" s="3">
        <v>307.01</v>
      </c>
      <c r="N38" s="3">
        <v>0.45</v>
      </c>
      <c r="O38" s="3">
        <f>VLOOKUP(B38,SWH!$A$4:$B$19,2,FALSE)</f>
        <v>0.45</v>
      </c>
      <c r="P38" s="3">
        <f t="shared" si="1"/>
        <v>0</v>
      </c>
      <c r="Q38" s="3">
        <v>0</v>
      </c>
      <c r="R38" s="3">
        <v>0</v>
      </c>
      <c r="S38" s="3">
        <v>0</v>
      </c>
      <c r="T38" s="3">
        <v>75.53</v>
      </c>
      <c r="U38" s="3">
        <v>393.56</v>
      </c>
      <c r="V38" s="3">
        <v>60.97</v>
      </c>
      <c r="W38" s="3">
        <f t="shared" si="2"/>
        <v>404.68</v>
      </c>
      <c r="X38" s="3">
        <f t="shared" si="3"/>
        <v>1157.52</v>
      </c>
      <c r="Y38" s="3">
        <v>1200.95</v>
      </c>
      <c r="Z38" s="3">
        <v>2020.87</v>
      </c>
      <c r="AA38" s="3">
        <f t="shared" si="0"/>
        <v>3221.8199999999997</v>
      </c>
    </row>
    <row r="39" spans="1:27" x14ac:dyDescent="0.25">
      <c r="A39" s="93">
        <v>2009</v>
      </c>
      <c r="B39" s="93" t="s">
        <v>64</v>
      </c>
      <c r="C39" s="121" t="s">
        <v>8</v>
      </c>
      <c r="D39" s="3">
        <f>VLOOKUP(B39,SWH!$A$4:$C$19,3,FALSE)</f>
        <v>511.15</v>
      </c>
      <c r="E39" s="3">
        <v>0</v>
      </c>
      <c r="F39" s="3">
        <v>1724.42</v>
      </c>
      <c r="G39" s="3">
        <v>38.25</v>
      </c>
      <c r="H39" s="3">
        <v>160.16999999999999</v>
      </c>
      <c r="I39" s="3">
        <v>38.21</v>
      </c>
      <c r="J39" s="3">
        <v>460.72</v>
      </c>
      <c r="K39" s="3">
        <v>469.79</v>
      </c>
      <c r="L39" s="3">
        <v>0</v>
      </c>
      <c r="M39" s="3">
        <v>296.38</v>
      </c>
      <c r="N39" s="3">
        <v>0.45</v>
      </c>
      <c r="O39" s="3">
        <f>VLOOKUP(B39,SWH!$A$4:$B$19,2,FALSE)</f>
        <v>0.45</v>
      </c>
      <c r="P39" s="3">
        <f t="shared" si="1"/>
        <v>0</v>
      </c>
      <c r="Q39" s="3">
        <v>0</v>
      </c>
      <c r="R39" s="3">
        <v>0</v>
      </c>
      <c r="S39" s="3">
        <v>0</v>
      </c>
      <c r="T39" s="3">
        <v>75.55</v>
      </c>
      <c r="U39" s="3">
        <v>423.89</v>
      </c>
      <c r="V39" s="3">
        <v>59.97</v>
      </c>
      <c r="W39" s="3">
        <f t="shared" si="2"/>
        <v>334.63</v>
      </c>
      <c r="X39" s="3">
        <f t="shared" si="3"/>
        <v>1724.42</v>
      </c>
      <c r="Y39" s="3">
        <v>1129.7</v>
      </c>
      <c r="Z39" s="3">
        <v>2618.1</v>
      </c>
      <c r="AA39" s="3">
        <f t="shared" si="0"/>
        <v>3747.8</v>
      </c>
    </row>
    <row r="40" spans="1:27" x14ac:dyDescent="0.25">
      <c r="A40" s="93">
        <v>2012</v>
      </c>
      <c r="B40" s="93" t="s">
        <v>64</v>
      </c>
      <c r="C40" s="121" t="s">
        <v>10</v>
      </c>
      <c r="D40" s="3">
        <f>VLOOKUP(B40,SWH!$A$4:$C$19,3,FALSE)</f>
        <v>511.15</v>
      </c>
      <c r="E40" s="3">
        <v>0</v>
      </c>
      <c r="F40" s="3">
        <v>0</v>
      </c>
      <c r="G40" s="3">
        <v>739.27</v>
      </c>
      <c r="H40" s="3">
        <v>84.52</v>
      </c>
      <c r="I40" s="3">
        <v>38.57</v>
      </c>
      <c r="J40" s="3">
        <v>460.72</v>
      </c>
      <c r="K40" s="3">
        <v>469.79</v>
      </c>
      <c r="L40" s="3">
        <v>0</v>
      </c>
      <c r="M40" s="3">
        <v>301.92</v>
      </c>
      <c r="N40" s="3">
        <v>0.45</v>
      </c>
      <c r="O40" s="3">
        <f>VLOOKUP(B40,SWH!$A$4:$B$19,2,FALSE)</f>
        <v>0.45</v>
      </c>
      <c r="P40" s="3">
        <f t="shared" si="1"/>
        <v>0</v>
      </c>
      <c r="Q40" s="3">
        <v>0</v>
      </c>
      <c r="R40" s="3">
        <v>0</v>
      </c>
      <c r="S40" s="3">
        <v>0</v>
      </c>
      <c r="T40" s="3">
        <v>75.33</v>
      </c>
      <c r="U40" s="3">
        <v>214.96</v>
      </c>
      <c r="V40" s="3">
        <v>69.22</v>
      </c>
      <c r="W40" s="3">
        <f t="shared" si="2"/>
        <v>1041.19</v>
      </c>
      <c r="X40" s="3">
        <f t="shared" si="3"/>
        <v>0</v>
      </c>
      <c r="Y40" s="3">
        <v>1769.98</v>
      </c>
      <c r="Z40" s="3">
        <v>684.75</v>
      </c>
      <c r="AA40" s="3">
        <f t="shared" si="0"/>
        <v>2454.73</v>
      </c>
    </row>
    <row r="41" spans="1:27" x14ac:dyDescent="0.25">
      <c r="A41" s="93">
        <v>2012</v>
      </c>
      <c r="B41" s="93" t="s">
        <v>64</v>
      </c>
      <c r="C41" s="121" t="s">
        <v>6</v>
      </c>
      <c r="D41" s="3">
        <f>VLOOKUP(B41,SWH!$A$4:$C$19,3,FALSE)</f>
        <v>511.15</v>
      </c>
      <c r="E41" s="3">
        <v>0</v>
      </c>
      <c r="F41" s="3">
        <v>0</v>
      </c>
      <c r="G41" s="3">
        <v>646.63</v>
      </c>
      <c r="H41" s="3">
        <v>84.52</v>
      </c>
      <c r="I41" s="3">
        <v>38.58</v>
      </c>
      <c r="J41" s="3">
        <v>460.72</v>
      </c>
      <c r="K41" s="3">
        <v>469.79</v>
      </c>
      <c r="L41" s="3">
        <v>0</v>
      </c>
      <c r="M41" s="3">
        <v>333.3</v>
      </c>
      <c r="N41" s="3">
        <v>0.45</v>
      </c>
      <c r="O41" s="3">
        <f>VLOOKUP(B41,SWH!$A$4:$B$19,2,FALSE)</f>
        <v>0.45</v>
      </c>
      <c r="P41" s="3">
        <f t="shared" si="1"/>
        <v>0</v>
      </c>
      <c r="Q41" s="3">
        <v>0</v>
      </c>
      <c r="R41" s="3">
        <v>0</v>
      </c>
      <c r="S41" s="3">
        <v>0</v>
      </c>
      <c r="T41" s="3">
        <v>75.349999999999994</v>
      </c>
      <c r="U41" s="3">
        <v>214.07</v>
      </c>
      <c r="V41" s="3">
        <v>68.37</v>
      </c>
      <c r="W41" s="3">
        <f t="shared" si="2"/>
        <v>979.93000000000006</v>
      </c>
      <c r="X41" s="3">
        <f t="shared" si="3"/>
        <v>0</v>
      </c>
      <c r="Y41" s="3">
        <v>1707.91</v>
      </c>
      <c r="Z41" s="3">
        <v>683.85</v>
      </c>
      <c r="AA41" s="3">
        <f t="shared" si="0"/>
        <v>2391.7600000000002</v>
      </c>
    </row>
    <row r="42" spans="1:27" x14ac:dyDescent="0.25">
      <c r="A42" s="93">
        <v>2012</v>
      </c>
      <c r="B42" s="93" t="s">
        <v>64</v>
      </c>
      <c r="C42" s="121" t="s">
        <v>11</v>
      </c>
      <c r="D42" s="3">
        <f>VLOOKUP(B42,SWH!$A$4:$C$19,3,FALSE)</f>
        <v>511.15</v>
      </c>
      <c r="E42" s="3">
        <v>0</v>
      </c>
      <c r="F42" s="3">
        <v>0</v>
      </c>
      <c r="G42" s="3">
        <v>508.65</v>
      </c>
      <c r="H42" s="3">
        <v>84.52</v>
      </c>
      <c r="I42" s="3">
        <v>38.58</v>
      </c>
      <c r="J42" s="3">
        <v>460.72</v>
      </c>
      <c r="K42" s="3">
        <v>469.79</v>
      </c>
      <c r="L42" s="3">
        <v>0</v>
      </c>
      <c r="M42" s="3">
        <v>287.38</v>
      </c>
      <c r="N42" s="3">
        <v>0.45</v>
      </c>
      <c r="O42" s="3">
        <f>VLOOKUP(B42,SWH!$A$4:$B$19,2,FALSE)</f>
        <v>0.45</v>
      </c>
      <c r="P42" s="3">
        <f t="shared" si="1"/>
        <v>0</v>
      </c>
      <c r="Q42" s="3">
        <v>0</v>
      </c>
      <c r="R42" s="3">
        <v>0</v>
      </c>
      <c r="S42" s="3">
        <v>0</v>
      </c>
      <c r="T42" s="3">
        <v>75.38</v>
      </c>
      <c r="U42" s="3">
        <v>235</v>
      </c>
      <c r="V42" s="3">
        <v>67.52</v>
      </c>
      <c r="W42" s="3">
        <f t="shared" si="2"/>
        <v>796.03</v>
      </c>
      <c r="X42" s="3">
        <f t="shared" si="3"/>
        <v>0</v>
      </c>
      <c r="Y42" s="3">
        <v>1523.19</v>
      </c>
      <c r="Z42" s="3">
        <v>704.79</v>
      </c>
      <c r="AA42" s="3">
        <f t="shared" si="0"/>
        <v>2227.98</v>
      </c>
    </row>
    <row r="43" spans="1:27" x14ac:dyDescent="0.25">
      <c r="A43" s="93">
        <v>2012</v>
      </c>
      <c r="B43" s="93" t="s">
        <v>64</v>
      </c>
      <c r="C43" s="121" t="s">
        <v>13</v>
      </c>
      <c r="D43" s="3">
        <f>VLOOKUP(B43,SWH!$A$4:$C$19,3,FALSE)</f>
        <v>511.15</v>
      </c>
      <c r="E43" s="3">
        <v>0</v>
      </c>
      <c r="F43" s="3">
        <v>3.88</v>
      </c>
      <c r="G43" s="3">
        <v>529.89</v>
      </c>
      <c r="H43" s="3">
        <v>84.52</v>
      </c>
      <c r="I43" s="3">
        <v>38.53</v>
      </c>
      <c r="J43" s="3">
        <v>460.72</v>
      </c>
      <c r="K43" s="3">
        <v>469.79</v>
      </c>
      <c r="L43" s="3">
        <v>0</v>
      </c>
      <c r="M43" s="3">
        <v>328.71</v>
      </c>
      <c r="N43" s="3">
        <v>0.45</v>
      </c>
      <c r="O43" s="3">
        <f>VLOOKUP(B43,SWH!$A$4:$B$19,2,FALSE)</f>
        <v>0.45</v>
      </c>
      <c r="P43" s="3">
        <f t="shared" si="1"/>
        <v>0</v>
      </c>
      <c r="Q43" s="3">
        <v>0</v>
      </c>
      <c r="R43" s="3">
        <v>0</v>
      </c>
      <c r="S43" s="3">
        <v>0</v>
      </c>
      <c r="T43" s="3">
        <v>75.37</v>
      </c>
      <c r="U43" s="3">
        <v>235.45</v>
      </c>
      <c r="V43" s="3">
        <v>67.47</v>
      </c>
      <c r="W43" s="3">
        <f t="shared" si="2"/>
        <v>858.59999999999991</v>
      </c>
      <c r="X43" s="3">
        <f t="shared" si="3"/>
        <v>3.88</v>
      </c>
      <c r="Y43" s="3">
        <v>1585.66</v>
      </c>
      <c r="Z43" s="3">
        <v>709.12</v>
      </c>
      <c r="AA43" s="3">
        <f t="shared" si="0"/>
        <v>2294.7800000000002</v>
      </c>
    </row>
    <row r="44" spans="1:27" x14ac:dyDescent="0.25">
      <c r="A44" s="93">
        <v>2012</v>
      </c>
      <c r="B44" s="93" t="s">
        <v>64</v>
      </c>
      <c r="C44" s="121" t="s">
        <v>19</v>
      </c>
      <c r="D44" s="3">
        <f>VLOOKUP(B44,SWH!$A$4:$C$19,3,FALSE)</f>
        <v>511.15</v>
      </c>
      <c r="E44" s="3">
        <v>0</v>
      </c>
      <c r="F44" s="3">
        <v>20.28</v>
      </c>
      <c r="G44" s="3">
        <v>410.18</v>
      </c>
      <c r="H44" s="3">
        <v>84.52</v>
      </c>
      <c r="I44" s="3">
        <v>38.520000000000003</v>
      </c>
      <c r="J44" s="3">
        <v>460.72</v>
      </c>
      <c r="K44" s="3">
        <v>469.79</v>
      </c>
      <c r="L44" s="3">
        <v>0</v>
      </c>
      <c r="M44" s="3">
        <v>295.82</v>
      </c>
      <c r="N44" s="3">
        <v>0.45</v>
      </c>
      <c r="O44" s="3">
        <f>VLOOKUP(B44,SWH!$A$4:$B$19,2,FALSE)</f>
        <v>0.45</v>
      </c>
      <c r="P44" s="3">
        <f t="shared" si="1"/>
        <v>0</v>
      </c>
      <c r="Q44" s="3">
        <v>0</v>
      </c>
      <c r="R44" s="3">
        <v>0</v>
      </c>
      <c r="S44" s="3">
        <v>0</v>
      </c>
      <c r="T44" s="3">
        <v>75.400000000000006</v>
      </c>
      <c r="U44" s="3">
        <v>257.43</v>
      </c>
      <c r="V44" s="3">
        <v>66.83</v>
      </c>
      <c r="W44" s="3">
        <f t="shared" si="2"/>
        <v>706</v>
      </c>
      <c r="X44" s="3">
        <f t="shared" si="3"/>
        <v>20.28</v>
      </c>
      <c r="Y44" s="3">
        <v>1432.43</v>
      </c>
      <c r="Z44" s="3">
        <v>747.5</v>
      </c>
      <c r="AA44" s="3">
        <f t="shared" si="0"/>
        <v>2179.9300000000003</v>
      </c>
    </row>
    <row r="45" spans="1:27" x14ac:dyDescent="0.25">
      <c r="A45" s="93">
        <v>2012</v>
      </c>
      <c r="B45" s="93" t="s">
        <v>64</v>
      </c>
      <c r="C45" s="121" t="s">
        <v>20</v>
      </c>
      <c r="D45" s="3">
        <f>VLOOKUP(B45,SWH!$A$4:$C$19,3,FALSE)</f>
        <v>511.15</v>
      </c>
      <c r="E45" s="3">
        <v>0</v>
      </c>
      <c r="F45" s="3">
        <v>11.56</v>
      </c>
      <c r="G45" s="3">
        <v>297.10000000000002</v>
      </c>
      <c r="H45" s="3">
        <v>84.52</v>
      </c>
      <c r="I45" s="3">
        <v>38.549999999999997</v>
      </c>
      <c r="J45" s="3">
        <v>460.72</v>
      </c>
      <c r="K45" s="3">
        <v>469.79</v>
      </c>
      <c r="L45" s="3">
        <v>0</v>
      </c>
      <c r="M45" s="3">
        <v>337.21</v>
      </c>
      <c r="N45" s="3">
        <v>0.45</v>
      </c>
      <c r="O45" s="3">
        <f>VLOOKUP(B45,SWH!$A$4:$B$19,2,FALSE)</f>
        <v>0.45</v>
      </c>
      <c r="P45" s="3">
        <f t="shared" si="1"/>
        <v>0</v>
      </c>
      <c r="Q45" s="3">
        <v>0</v>
      </c>
      <c r="R45" s="3">
        <v>0</v>
      </c>
      <c r="S45" s="3">
        <v>0</v>
      </c>
      <c r="T45" s="3">
        <v>75.41</v>
      </c>
      <c r="U45" s="3">
        <v>259.01</v>
      </c>
      <c r="V45" s="3">
        <v>65.08</v>
      </c>
      <c r="W45" s="3">
        <f t="shared" si="2"/>
        <v>634.30999999999995</v>
      </c>
      <c r="X45" s="3">
        <f t="shared" si="3"/>
        <v>11.56</v>
      </c>
      <c r="Y45" s="3">
        <v>1359.04</v>
      </c>
      <c r="Z45" s="3">
        <v>740.36</v>
      </c>
      <c r="AA45" s="3">
        <f t="shared" si="0"/>
        <v>2099.4</v>
      </c>
    </row>
    <row r="46" spans="1:27" x14ac:dyDescent="0.25">
      <c r="A46" s="93">
        <v>2012</v>
      </c>
      <c r="B46" s="93" t="s">
        <v>64</v>
      </c>
      <c r="C46" s="121" t="s">
        <v>3</v>
      </c>
      <c r="D46" s="3">
        <f>VLOOKUP(B46,SWH!$A$4:$C$19,3,FALSE)</f>
        <v>511.15</v>
      </c>
      <c r="E46" s="3">
        <v>0</v>
      </c>
      <c r="F46" s="3">
        <v>157.11000000000001</v>
      </c>
      <c r="G46" s="3">
        <v>229.76</v>
      </c>
      <c r="H46" s="3">
        <v>84.52</v>
      </c>
      <c r="I46" s="3">
        <v>38.54</v>
      </c>
      <c r="J46" s="3">
        <v>460.72</v>
      </c>
      <c r="K46" s="3">
        <v>469.79</v>
      </c>
      <c r="L46" s="3">
        <v>0</v>
      </c>
      <c r="M46" s="3">
        <v>296.57</v>
      </c>
      <c r="N46" s="3">
        <v>0.45</v>
      </c>
      <c r="O46" s="3">
        <f>VLOOKUP(B46,SWH!$A$4:$B$19,2,FALSE)</f>
        <v>0.45</v>
      </c>
      <c r="P46" s="3">
        <f t="shared" si="1"/>
        <v>0</v>
      </c>
      <c r="Q46" s="3">
        <v>0</v>
      </c>
      <c r="R46" s="3">
        <v>0</v>
      </c>
      <c r="S46" s="3">
        <v>0</v>
      </c>
      <c r="T46" s="3">
        <v>75.45</v>
      </c>
      <c r="U46" s="3">
        <v>296.11</v>
      </c>
      <c r="V46" s="3">
        <v>64.45</v>
      </c>
      <c r="W46" s="3">
        <f t="shared" si="2"/>
        <v>526.32999999999993</v>
      </c>
      <c r="X46" s="3">
        <f t="shared" si="3"/>
        <v>157.11000000000001</v>
      </c>
      <c r="Y46" s="3">
        <v>1250.46</v>
      </c>
      <c r="Z46" s="3">
        <v>923</v>
      </c>
      <c r="AA46" s="3">
        <f t="shared" si="0"/>
        <v>2173.46</v>
      </c>
    </row>
    <row r="47" spans="1:27" x14ac:dyDescent="0.25">
      <c r="A47" s="93">
        <v>2012</v>
      </c>
      <c r="B47" s="93" t="s">
        <v>64</v>
      </c>
      <c r="C47" s="121" t="s">
        <v>7</v>
      </c>
      <c r="D47" s="3">
        <f>VLOOKUP(B47,SWH!$A$4:$C$19,3,FALSE)</f>
        <v>511.15</v>
      </c>
      <c r="E47" s="3">
        <v>0</v>
      </c>
      <c r="F47" s="3">
        <v>54.82</v>
      </c>
      <c r="G47" s="3">
        <v>219.73</v>
      </c>
      <c r="H47" s="3">
        <v>84.52</v>
      </c>
      <c r="I47" s="3">
        <v>38.54</v>
      </c>
      <c r="J47" s="3">
        <v>460.72</v>
      </c>
      <c r="K47" s="3">
        <v>469.79</v>
      </c>
      <c r="L47" s="3">
        <v>0</v>
      </c>
      <c r="M47" s="3">
        <v>334.23</v>
      </c>
      <c r="N47" s="3">
        <v>0.45</v>
      </c>
      <c r="O47" s="3">
        <f>VLOOKUP(B47,SWH!$A$4:$B$19,2,FALSE)</f>
        <v>0.45</v>
      </c>
      <c r="P47" s="3">
        <f t="shared" si="1"/>
        <v>0</v>
      </c>
      <c r="Q47" s="3">
        <v>0</v>
      </c>
      <c r="R47" s="3">
        <v>0</v>
      </c>
      <c r="S47" s="3">
        <v>0</v>
      </c>
      <c r="T47" s="3">
        <v>75.44</v>
      </c>
      <c r="U47" s="3">
        <v>286.25</v>
      </c>
      <c r="V47" s="3">
        <v>64.25</v>
      </c>
      <c r="W47" s="3">
        <f t="shared" si="2"/>
        <v>553.96</v>
      </c>
      <c r="X47" s="3">
        <f t="shared" si="3"/>
        <v>54.82</v>
      </c>
      <c r="Y47" s="3">
        <v>1277.8699999999999</v>
      </c>
      <c r="Z47" s="3">
        <v>810.85</v>
      </c>
      <c r="AA47" s="3">
        <f t="shared" si="0"/>
        <v>2088.7199999999998</v>
      </c>
    </row>
    <row r="48" spans="1:27" x14ac:dyDescent="0.25">
      <c r="A48" s="93">
        <v>2012</v>
      </c>
      <c r="B48" s="93" t="s">
        <v>64</v>
      </c>
      <c r="C48" s="121" t="s">
        <v>17</v>
      </c>
      <c r="D48" s="3">
        <f>VLOOKUP(B48,SWH!$A$4:$C$19,3,FALSE)</f>
        <v>511.15</v>
      </c>
      <c r="E48" s="3">
        <v>0</v>
      </c>
      <c r="F48" s="3">
        <v>12.83</v>
      </c>
      <c r="G48" s="3">
        <v>87.64</v>
      </c>
      <c r="H48" s="3">
        <v>84.52</v>
      </c>
      <c r="I48" s="3">
        <v>38.53</v>
      </c>
      <c r="J48" s="3">
        <v>460.72</v>
      </c>
      <c r="K48" s="3">
        <v>469.79</v>
      </c>
      <c r="L48" s="3">
        <v>0</v>
      </c>
      <c r="M48" s="3">
        <v>281.37</v>
      </c>
      <c r="N48" s="3">
        <v>0.45</v>
      </c>
      <c r="O48" s="3">
        <f>VLOOKUP(B48,SWH!$A$4:$B$19,2,FALSE)</f>
        <v>0.45</v>
      </c>
      <c r="P48" s="3">
        <f t="shared" si="1"/>
        <v>0</v>
      </c>
      <c r="Q48" s="3">
        <v>0</v>
      </c>
      <c r="R48" s="3">
        <v>0</v>
      </c>
      <c r="S48" s="3">
        <v>0</v>
      </c>
      <c r="T48" s="3">
        <v>75.44</v>
      </c>
      <c r="U48" s="3">
        <v>300.37</v>
      </c>
      <c r="V48" s="3">
        <v>64.95</v>
      </c>
      <c r="W48" s="3">
        <f t="shared" si="2"/>
        <v>369.01</v>
      </c>
      <c r="X48" s="3">
        <f t="shared" si="3"/>
        <v>12.83</v>
      </c>
      <c r="Y48" s="3">
        <v>1093.6099999999999</v>
      </c>
      <c r="Z48" s="3">
        <v>782.98</v>
      </c>
      <c r="AA48" s="3">
        <f t="shared" si="0"/>
        <v>1876.59</v>
      </c>
    </row>
    <row r="49" spans="1:27" x14ac:dyDescent="0.25">
      <c r="A49" s="93">
        <v>2012</v>
      </c>
      <c r="B49" s="93" t="s">
        <v>64</v>
      </c>
      <c r="C49" s="121" t="s">
        <v>14</v>
      </c>
      <c r="D49" s="3">
        <f>VLOOKUP(B49,SWH!$A$4:$C$19,3,FALSE)</f>
        <v>511.15</v>
      </c>
      <c r="E49" s="3">
        <v>0</v>
      </c>
      <c r="F49" s="3">
        <v>381.4</v>
      </c>
      <c r="G49" s="3">
        <v>146.66</v>
      </c>
      <c r="H49" s="3">
        <v>84.52</v>
      </c>
      <c r="I49" s="3">
        <v>38.479999999999997</v>
      </c>
      <c r="J49" s="3">
        <v>460.72</v>
      </c>
      <c r="K49" s="3">
        <v>469.79</v>
      </c>
      <c r="L49" s="3">
        <v>0</v>
      </c>
      <c r="M49" s="3">
        <v>283.66000000000003</v>
      </c>
      <c r="N49" s="3">
        <v>0.45</v>
      </c>
      <c r="O49" s="3">
        <f>VLOOKUP(B49,SWH!$A$4:$B$19,2,FALSE)</f>
        <v>0.45</v>
      </c>
      <c r="P49" s="3">
        <f t="shared" si="1"/>
        <v>0</v>
      </c>
      <c r="Q49" s="3">
        <v>0</v>
      </c>
      <c r="R49" s="3">
        <v>0</v>
      </c>
      <c r="S49" s="3">
        <v>0</v>
      </c>
      <c r="T49" s="3">
        <v>75.489999999999995</v>
      </c>
      <c r="U49" s="3">
        <v>326.56</v>
      </c>
      <c r="V49" s="3">
        <v>62.8</v>
      </c>
      <c r="W49" s="3">
        <f t="shared" si="2"/>
        <v>430.32000000000005</v>
      </c>
      <c r="X49" s="3">
        <f t="shared" si="3"/>
        <v>381.4</v>
      </c>
      <c r="Y49" s="3">
        <v>1152.78</v>
      </c>
      <c r="Z49" s="3">
        <v>1177.74</v>
      </c>
      <c r="AA49" s="3">
        <f t="shared" si="0"/>
        <v>2330.52</v>
      </c>
    </row>
    <row r="50" spans="1:27" x14ac:dyDescent="0.25">
      <c r="A50" s="93">
        <v>2012</v>
      </c>
      <c r="B50" s="93" t="s">
        <v>64</v>
      </c>
      <c r="C50" s="121" t="s">
        <v>2</v>
      </c>
      <c r="D50" s="3">
        <f>VLOOKUP(B50,SWH!$A$4:$C$19,3,FALSE)</f>
        <v>511.15</v>
      </c>
      <c r="E50" s="3">
        <v>0</v>
      </c>
      <c r="F50" s="3">
        <v>146.27000000000001</v>
      </c>
      <c r="G50" s="3">
        <v>138.22999999999999</v>
      </c>
      <c r="H50" s="3">
        <v>84.52</v>
      </c>
      <c r="I50" s="3">
        <v>38.51</v>
      </c>
      <c r="J50" s="3">
        <v>460.72</v>
      </c>
      <c r="K50" s="3">
        <v>469.79</v>
      </c>
      <c r="L50" s="3">
        <v>0</v>
      </c>
      <c r="M50" s="3">
        <v>336.53</v>
      </c>
      <c r="N50" s="3">
        <v>0.45</v>
      </c>
      <c r="O50" s="3">
        <f>VLOOKUP(B50,SWH!$A$4:$B$19,2,FALSE)</f>
        <v>0.45</v>
      </c>
      <c r="P50" s="3">
        <f t="shared" si="1"/>
        <v>0</v>
      </c>
      <c r="Q50" s="3">
        <v>0</v>
      </c>
      <c r="R50" s="3">
        <v>0</v>
      </c>
      <c r="S50" s="3">
        <v>0</v>
      </c>
      <c r="T50" s="3">
        <v>75.47</v>
      </c>
      <c r="U50" s="3">
        <v>317.85000000000002</v>
      </c>
      <c r="V50" s="3">
        <v>63.02</v>
      </c>
      <c r="W50" s="3">
        <f t="shared" si="2"/>
        <v>474.76</v>
      </c>
      <c r="X50" s="3">
        <f t="shared" si="3"/>
        <v>146.27000000000001</v>
      </c>
      <c r="Y50" s="3">
        <v>1197.45</v>
      </c>
      <c r="Z50" s="3">
        <v>933.91</v>
      </c>
      <c r="AA50" s="3">
        <f t="shared" si="0"/>
        <v>2131.36</v>
      </c>
    </row>
    <row r="51" spans="1:27" x14ac:dyDescent="0.25">
      <c r="A51" s="93">
        <v>2012</v>
      </c>
      <c r="B51" s="93" t="s">
        <v>64</v>
      </c>
      <c r="C51" s="121" t="s">
        <v>18</v>
      </c>
      <c r="D51" s="3">
        <f>VLOOKUP(B51,SWH!$A$4:$C$19,3,FALSE)</f>
        <v>511.15</v>
      </c>
      <c r="E51" s="3">
        <v>0</v>
      </c>
      <c r="F51" s="3">
        <v>231.1</v>
      </c>
      <c r="G51" s="3">
        <v>38.31</v>
      </c>
      <c r="H51" s="3">
        <v>84.52</v>
      </c>
      <c r="I51" s="3">
        <v>38.44</v>
      </c>
      <c r="J51" s="3">
        <v>460.72</v>
      </c>
      <c r="K51" s="3">
        <v>469.79</v>
      </c>
      <c r="L51" s="3">
        <v>0</v>
      </c>
      <c r="M51" s="3">
        <v>276.55</v>
      </c>
      <c r="N51" s="3">
        <v>0.45</v>
      </c>
      <c r="O51" s="3">
        <f>VLOOKUP(B51,SWH!$A$4:$B$19,2,FALSE)</f>
        <v>0.45</v>
      </c>
      <c r="P51" s="3">
        <f t="shared" si="1"/>
        <v>0</v>
      </c>
      <c r="Q51" s="3">
        <v>0</v>
      </c>
      <c r="R51" s="3">
        <v>0</v>
      </c>
      <c r="S51" s="3">
        <v>0</v>
      </c>
      <c r="T51" s="3">
        <v>75.510000000000005</v>
      </c>
      <c r="U51" s="3">
        <v>335.89</v>
      </c>
      <c r="V51" s="3">
        <v>62.07</v>
      </c>
      <c r="W51" s="3">
        <f t="shared" si="2"/>
        <v>314.86</v>
      </c>
      <c r="X51" s="3">
        <f t="shared" si="3"/>
        <v>231.1</v>
      </c>
      <c r="Y51" s="3">
        <v>1036.57</v>
      </c>
      <c r="Z51" s="3">
        <v>1036.78</v>
      </c>
      <c r="AA51" s="3">
        <f t="shared" si="0"/>
        <v>2073.35</v>
      </c>
    </row>
    <row r="52" spans="1:27" x14ac:dyDescent="0.25">
      <c r="A52" s="93">
        <v>2012</v>
      </c>
      <c r="B52" s="93" t="s">
        <v>64</v>
      </c>
      <c r="C52" s="121" t="s">
        <v>4</v>
      </c>
      <c r="D52" s="3">
        <f>VLOOKUP(B52,SWH!$A$4:$C$19,3,FALSE)</f>
        <v>511.15</v>
      </c>
      <c r="E52" s="3">
        <v>0</v>
      </c>
      <c r="F52" s="3">
        <v>615.94000000000005</v>
      </c>
      <c r="G52" s="3">
        <v>83.04</v>
      </c>
      <c r="H52" s="3">
        <v>84.52</v>
      </c>
      <c r="I52" s="3">
        <v>38.49</v>
      </c>
      <c r="J52" s="3">
        <v>460.72</v>
      </c>
      <c r="K52" s="3">
        <v>469.79</v>
      </c>
      <c r="L52" s="3">
        <v>0</v>
      </c>
      <c r="M52" s="3">
        <v>278.37</v>
      </c>
      <c r="N52" s="3">
        <v>0.45</v>
      </c>
      <c r="O52" s="3">
        <f>VLOOKUP(B52,SWH!$A$4:$B$19,2,FALSE)</f>
        <v>0.45</v>
      </c>
      <c r="P52" s="3">
        <f t="shared" si="1"/>
        <v>0</v>
      </c>
      <c r="Q52" s="3">
        <v>0</v>
      </c>
      <c r="R52" s="3">
        <v>0</v>
      </c>
      <c r="S52" s="3">
        <v>0</v>
      </c>
      <c r="T52" s="3">
        <v>75.510000000000005</v>
      </c>
      <c r="U52" s="3">
        <v>352.18</v>
      </c>
      <c r="V52" s="3">
        <v>61.87</v>
      </c>
      <c r="W52" s="3">
        <f t="shared" si="2"/>
        <v>361.41</v>
      </c>
      <c r="X52" s="3">
        <f t="shared" si="3"/>
        <v>615.94000000000005</v>
      </c>
      <c r="Y52" s="3">
        <v>1082.97</v>
      </c>
      <c r="Z52" s="3">
        <v>1437.9</v>
      </c>
      <c r="AA52" s="3">
        <f t="shared" si="0"/>
        <v>2520.87</v>
      </c>
    </row>
    <row r="53" spans="1:27" x14ac:dyDescent="0.25">
      <c r="A53" s="93">
        <v>2012</v>
      </c>
      <c r="B53" s="93" t="s">
        <v>64</v>
      </c>
      <c r="C53" s="121" t="s">
        <v>5</v>
      </c>
      <c r="D53" s="3">
        <f>VLOOKUP(B53,SWH!$A$4:$C$19,3,FALSE)</f>
        <v>511.15</v>
      </c>
      <c r="E53" s="3">
        <v>0</v>
      </c>
      <c r="F53" s="3">
        <v>340.57</v>
      </c>
      <c r="G53" s="3">
        <v>94.65</v>
      </c>
      <c r="H53" s="3">
        <v>84.52</v>
      </c>
      <c r="I53" s="3">
        <v>38.5</v>
      </c>
      <c r="J53" s="3">
        <v>460.72</v>
      </c>
      <c r="K53" s="3">
        <v>469.79</v>
      </c>
      <c r="L53" s="3">
        <v>0</v>
      </c>
      <c r="M53" s="3">
        <v>331.33</v>
      </c>
      <c r="N53" s="3">
        <v>0.45</v>
      </c>
      <c r="O53" s="3">
        <f>VLOOKUP(B53,SWH!$A$4:$B$19,2,FALSE)</f>
        <v>0.45</v>
      </c>
      <c r="P53" s="3">
        <f t="shared" si="1"/>
        <v>0</v>
      </c>
      <c r="Q53" s="3">
        <v>0</v>
      </c>
      <c r="R53" s="3">
        <v>0</v>
      </c>
      <c r="S53" s="3">
        <v>0</v>
      </c>
      <c r="T53" s="3">
        <v>75.489999999999995</v>
      </c>
      <c r="U53" s="3">
        <v>344.85</v>
      </c>
      <c r="V53" s="3">
        <v>62.13</v>
      </c>
      <c r="W53" s="3">
        <f t="shared" si="2"/>
        <v>425.98</v>
      </c>
      <c r="X53" s="3">
        <f t="shared" si="3"/>
        <v>340.57</v>
      </c>
      <c r="Y53" s="3">
        <v>1147.77</v>
      </c>
      <c r="Z53" s="3">
        <v>1155.21</v>
      </c>
      <c r="AA53" s="3">
        <f t="shared" si="0"/>
        <v>2302.98</v>
      </c>
    </row>
    <row r="54" spans="1:27" x14ac:dyDescent="0.25">
      <c r="A54" s="93">
        <v>2012</v>
      </c>
      <c r="B54" s="93" t="s">
        <v>64</v>
      </c>
      <c r="C54" s="121" t="s">
        <v>15</v>
      </c>
      <c r="D54" s="3">
        <f>VLOOKUP(B54,SWH!$A$4:$C$19,3,FALSE)</f>
        <v>511.15</v>
      </c>
      <c r="E54" s="3">
        <v>0</v>
      </c>
      <c r="F54" s="3">
        <v>377.42</v>
      </c>
      <c r="G54" s="3">
        <v>9.9499999999999993</v>
      </c>
      <c r="H54" s="3">
        <v>84.52</v>
      </c>
      <c r="I54" s="3">
        <v>38.44</v>
      </c>
      <c r="J54" s="3">
        <v>460.72</v>
      </c>
      <c r="K54" s="3">
        <v>469.79</v>
      </c>
      <c r="L54" s="3">
        <v>0</v>
      </c>
      <c r="M54" s="3">
        <v>194.68</v>
      </c>
      <c r="N54" s="3">
        <v>0.45</v>
      </c>
      <c r="O54" s="3">
        <f>VLOOKUP(B54,SWH!$A$4:$B$19,2,FALSE)</f>
        <v>0.45</v>
      </c>
      <c r="P54" s="3">
        <f t="shared" si="1"/>
        <v>0</v>
      </c>
      <c r="Q54" s="3">
        <v>0</v>
      </c>
      <c r="R54" s="3">
        <v>0</v>
      </c>
      <c r="S54" s="3">
        <v>0</v>
      </c>
      <c r="T54" s="3">
        <v>75.540000000000006</v>
      </c>
      <c r="U54" s="3">
        <v>350.57</v>
      </c>
      <c r="V54" s="3">
        <v>61.22</v>
      </c>
      <c r="W54" s="3">
        <f t="shared" si="2"/>
        <v>204.63</v>
      </c>
      <c r="X54" s="3">
        <f t="shared" si="3"/>
        <v>377.42</v>
      </c>
      <c r="Y54" s="3">
        <v>925.5</v>
      </c>
      <c r="Z54" s="3">
        <v>1197.78</v>
      </c>
      <c r="AA54" s="3">
        <f t="shared" si="0"/>
        <v>2123.2799999999997</v>
      </c>
    </row>
    <row r="55" spans="1:27" x14ac:dyDescent="0.25">
      <c r="A55" s="93">
        <v>2012</v>
      </c>
      <c r="B55" s="93" t="s">
        <v>64</v>
      </c>
      <c r="C55" s="121" t="s">
        <v>16</v>
      </c>
      <c r="D55" s="3">
        <f>VLOOKUP(B55,SWH!$A$4:$C$19,3,FALSE)</f>
        <v>511.15</v>
      </c>
      <c r="E55" s="3">
        <v>0</v>
      </c>
      <c r="F55" s="3">
        <v>888.59</v>
      </c>
      <c r="G55" s="3">
        <v>92.25</v>
      </c>
      <c r="H55" s="3">
        <v>84.52</v>
      </c>
      <c r="I55" s="3">
        <v>38.479999999999997</v>
      </c>
      <c r="J55" s="3">
        <v>460.72</v>
      </c>
      <c r="K55" s="3">
        <v>469.79</v>
      </c>
      <c r="L55" s="3">
        <v>0</v>
      </c>
      <c r="M55" s="3">
        <v>284.8</v>
      </c>
      <c r="N55" s="3">
        <v>0.45</v>
      </c>
      <c r="O55" s="3">
        <f>VLOOKUP(B55,SWH!$A$4:$B$19,2,FALSE)</f>
        <v>0.45</v>
      </c>
      <c r="P55" s="3">
        <f t="shared" si="1"/>
        <v>0</v>
      </c>
      <c r="Q55" s="3">
        <v>0</v>
      </c>
      <c r="R55" s="3">
        <v>0</v>
      </c>
      <c r="S55" s="3">
        <v>0</v>
      </c>
      <c r="T55" s="3">
        <v>75.52</v>
      </c>
      <c r="U55" s="3">
        <v>371.05</v>
      </c>
      <c r="V55" s="3">
        <v>61.61</v>
      </c>
      <c r="W55" s="3">
        <f t="shared" si="2"/>
        <v>377.05</v>
      </c>
      <c r="X55" s="3">
        <f t="shared" si="3"/>
        <v>888.59</v>
      </c>
      <c r="Y55" s="3">
        <v>1098.3399999999999</v>
      </c>
      <c r="Z55" s="3">
        <v>1729.43</v>
      </c>
      <c r="AA55" s="3">
        <f t="shared" si="0"/>
        <v>2827.77</v>
      </c>
    </row>
    <row r="56" spans="1:27" x14ac:dyDescent="0.25">
      <c r="A56" s="93">
        <v>2012</v>
      </c>
      <c r="B56" s="93" t="s">
        <v>64</v>
      </c>
      <c r="C56" s="121" t="s">
        <v>9</v>
      </c>
      <c r="D56" s="3">
        <f>VLOOKUP(B56,SWH!$A$4:$C$19,3,FALSE)</f>
        <v>511.15</v>
      </c>
      <c r="E56" s="3">
        <v>0</v>
      </c>
      <c r="F56" s="3">
        <v>599.55999999999995</v>
      </c>
      <c r="G56" s="3">
        <v>59.76</v>
      </c>
      <c r="H56" s="3">
        <v>84.52</v>
      </c>
      <c r="I56" s="3">
        <v>38.450000000000003</v>
      </c>
      <c r="J56" s="3">
        <v>460.72</v>
      </c>
      <c r="K56" s="3">
        <v>469.79</v>
      </c>
      <c r="L56" s="3">
        <v>0</v>
      </c>
      <c r="M56" s="3">
        <v>309.35000000000002</v>
      </c>
      <c r="N56" s="3">
        <v>0.45</v>
      </c>
      <c r="O56" s="3">
        <f>VLOOKUP(B56,SWH!$A$4:$B$19,2,FALSE)</f>
        <v>0.45</v>
      </c>
      <c r="P56" s="3">
        <f t="shared" si="1"/>
        <v>0</v>
      </c>
      <c r="Q56" s="3">
        <v>0</v>
      </c>
      <c r="R56" s="3">
        <v>0</v>
      </c>
      <c r="S56" s="3">
        <v>0</v>
      </c>
      <c r="T56" s="3">
        <v>75.52</v>
      </c>
      <c r="U56" s="3">
        <v>366.28</v>
      </c>
      <c r="V56" s="3">
        <v>61.17</v>
      </c>
      <c r="W56" s="3">
        <f t="shared" si="2"/>
        <v>369.11</v>
      </c>
      <c r="X56" s="3">
        <f t="shared" si="3"/>
        <v>599.55999999999995</v>
      </c>
      <c r="Y56" s="3">
        <v>1089.93</v>
      </c>
      <c r="Z56" s="3">
        <v>1435.63</v>
      </c>
      <c r="AA56" s="3">
        <f t="shared" si="0"/>
        <v>2525.5600000000004</v>
      </c>
    </row>
    <row r="57" spans="1:27" x14ac:dyDescent="0.25">
      <c r="A57" s="93">
        <v>2012</v>
      </c>
      <c r="B57" s="93" t="s">
        <v>64</v>
      </c>
      <c r="C57" s="121" t="s">
        <v>12</v>
      </c>
      <c r="D57" s="3">
        <f>VLOOKUP(B57,SWH!$A$4:$C$19,3,FALSE)</f>
        <v>511.15</v>
      </c>
      <c r="E57" s="3">
        <v>0</v>
      </c>
      <c r="F57" s="3">
        <v>1147.3</v>
      </c>
      <c r="G57" s="3">
        <v>65.81</v>
      </c>
      <c r="H57" s="3">
        <v>84.52</v>
      </c>
      <c r="I57" s="3">
        <v>38.43</v>
      </c>
      <c r="J57" s="3">
        <v>460.72</v>
      </c>
      <c r="K57" s="3">
        <v>469.79</v>
      </c>
      <c r="L57" s="3">
        <v>0</v>
      </c>
      <c r="M57" s="3">
        <v>283.29000000000002</v>
      </c>
      <c r="N57" s="3">
        <v>0.45</v>
      </c>
      <c r="O57" s="3">
        <f>VLOOKUP(B57,SWH!$A$4:$B$19,2,FALSE)</f>
        <v>0.45</v>
      </c>
      <c r="P57" s="3">
        <f t="shared" si="1"/>
        <v>0</v>
      </c>
      <c r="Q57" s="3">
        <v>0</v>
      </c>
      <c r="R57" s="3">
        <v>0</v>
      </c>
      <c r="S57" s="3">
        <v>0</v>
      </c>
      <c r="T57" s="3">
        <v>75.53</v>
      </c>
      <c r="U57" s="3">
        <v>393.54</v>
      </c>
      <c r="V57" s="3">
        <v>61.05</v>
      </c>
      <c r="W57" s="3">
        <f t="shared" si="2"/>
        <v>349.1</v>
      </c>
      <c r="X57" s="3">
        <f t="shared" si="3"/>
        <v>1147.3</v>
      </c>
      <c r="Y57" s="3">
        <v>1069.79</v>
      </c>
      <c r="Z57" s="3">
        <v>2010.63</v>
      </c>
      <c r="AA57" s="3">
        <f t="shared" si="0"/>
        <v>3080.42</v>
      </c>
    </row>
    <row r="58" spans="1:27" x14ac:dyDescent="0.25">
      <c r="A58" s="93">
        <v>2012</v>
      </c>
      <c r="B58" s="93" t="s">
        <v>64</v>
      </c>
      <c r="C58" s="121" t="s">
        <v>8</v>
      </c>
      <c r="D58" s="3">
        <f>VLOOKUP(B58,SWH!$A$4:$C$19,3,FALSE)</f>
        <v>511.15</v>
      </c>
      <c r="E58" s="3">
        <v>0</v>
      </c>
      <c r="F58" s="3">
        <v>1741.88</v>
      </c>
      <c r="G58" s="3">
        <v>16.28</v>
      </c>
      <c r="H58" s="3">
        <v>84.52</v>
      </c>
      <c r="I58" s="3">
        <v>38.21</v>
      </c>
      <c r="J58" s="3">
        <v>460.72</v>
      </c>
      <c r="K58" s="3">
        <v>469.79</v>
      </c>
      <c r="L58" s="3">
        <v>0</v>
      </c>
      <c r="M58" s="3">
        <v>201.25</v>
      </c>
      <c r="N58" s="3">
        <v>0.45</v>
      </c>
      <c r="O58" s="3">
        <f>VLOOKUP(B58,SWH!$A$4:$B$19,2,FALSE)</f>
        <v>0.45</v>
      </c>
      <c r="P58" s="3">
        <f t="shared" si="1"/>
        <v>0</v>
      </c>
      <c r="Q58" s="3">
        <v>0</v>
      </c>
      <c r="R58" s="3">
        <v>0</v>
      </c>
      <c r="S58" s="3">
        <v>0</v>
      </c>
      <c r="T58" s="3">
        <v>75.55</v>
      </c>
      <c r="U58" s="3">
        <v>423.87</v>
      </c>
      <c r="V58" s="3">
        <v>60.05</v>
      </c>
      <c r="W58" s="3">
        <f t="shared" si="2"/>
        <v>217.53</v>
      </c>
      <c r="X58" s="3">
        <f t="shared" si="3"/>
        <v>1741.88</v>
      </c>
      <c r="Y58" s="3">
        <v>937.03</v>
      </c>
      <c r="Z58" s="3">
        <v>2635.54</v>
      </c>
      <c r="AA58" s="3">
        <f t="shared" si="0"/>
        <v>3572.5699999999997</v>
      </c>
    </row>
    <row r="59" spans="1:27" x14ac:dyDescent="0.25">
      <c r="A59" s="93">
        <v>2015</v>
      </c>
      <c r="B59" s="93" t="s">
        <v>64</v>
      </c>
      <c r="C59" s="121" t="s">
        <v>10</v>
      </c>
      <c r="D59" s="3">
        <f>VLOOKUP(B59,SWH!$A$4:$C$19,3,FALSE)</f>
        <v>511.15</v>
      </c>
      <c r="E59" s="3">
        <v>0</v>
      </c>
      <c r="F59" s="3">
        <v>0</v>
      </c>
      <c r="G59" s="3">
        <v>662.17</v>
      </c>
      <c r="H59" s="3">
        <v>72.53</v>
      </c>
      <c r="I59" s="3">
        <v>32.700000000000003</v>
      </c>
      <c r="J59" s="3">
        <v>449.99</v>
      </c>
      <c r="K59" s="3">
        <v>469.79</v>
      </c>
      <c r="L59" s="3">
        <v>0</v>
      </c>
      <c r="M59" s="3">
        <v>168.29</v>
      </c>
      <c r="N59" s="3">
        <v>0.45</v>
      </c>
      <c r="O59" s="3">
        <f>VLOOKUP(B59,SWH!$A$4:$B$19,2,FALSE)</f>
        <v>0.45</v>
      </c>
      <c r="P59" s="3">
        <f t="shared" si="1"/>
        <v>0</v>
      </c>
      <c r="Q59" s="3">
        <v>0</v>
      </c>
      <c r="R59" s="3">
        <v>0</v>
      </c>
      <c r="S59" s="3">
        <v>0</v>
      </c>
      <c r="T59" s="3">
        <v>75.34</v>
      </c>
      <c r="U59" s="3">
        <v>215</v>
      </c>
      <c r="V59" s="3">
        <v>56.95</v>
      </c>
      <c r="W59" s="3">
        <f t="shared" si="2"/>
        <v>830.45999999999992</v>
      </c>
      <c r="X59" s="3">
        <f t="shared" si="3"/>
        <v>0</v>
      </c>
      <c r="Y59" s="3">
        <v>1518.41</v>
      </c>
      <c r="Z59" s="3">
        <v>684.79</v>
      </c>
      <c r="AA59" s="3">
        <f t="shared" si="0"/>
        <v>2203.1999999999998</v>
      </c>
    </row>
    <row r="60" spans="1:27" x14ac:dyDescent="0.25">
      <c r="A60" s="93">
        <v>2015</v>
      </c>
      <c r="B60" s="93" t="s">
        <v>64</v>
      </c>
      <c r="C60" s="121" t="s">
        <v>6</v>
      </c>
      <c r="D60" s="3">
        <f>VLOOKUP(B60,SWH!$A$4:$C$19,3,FALSE)</f>
        <v>511.15</v>
      </c>
      <c r="E60" s="3">
        <v>0</v>
      </c>
      <c r="F60" s="3">
        <v>0</v>
      </c>
      <c r="G60" s="3">
        <v>554.77</v>
      </c>
      <c r="H60" s="3">
        <v>72.459999999999994</v>
      </c>
      <c r="I60" s="3">
        <v>32.69</v>
      </c>
      <c r="J60" s="3">
        <v>449.99</v>
      </c>
      <c r="K60" s="3">
        <v>469.79</v>
      </c>
      <c r="L60" s="3">
        <v>0</v>
      </c>
      <c r="M60" s="3">
        <v>156.79</v>
      </c>
      <c r="N60" s="3">
        <v>0.45</v>
      </c>
      <c r="O60" s="3">
        <f>VLOOKUP(B60,SWH!$A$4:$B$19,2,FALSE)</f>
        <v>0.45</v>
      </c>
      <c r="P60" s="3">
        <f t="shared" si="1"/>
        <v>0</v>
      </c>
      <c r="Q60" s="3">
        <v>0</v>
      </c>
      <c r="R60" s="3">
        <v>0</v>
      </c>
      <c r="S60" s="3">
        <v>0</v>
      </c>
      <c r="T60" s="3">
        <v>75.349999999999994</v>
      </c>
      <c r="U60" s="3">
        <v>214.03</v>
      </c>
      <c r="V60" s="3">
        <v>56.27</v>
      </c>
      <c r="W60" s="3">
        <f t="shared" si="2"/>
        <v>711.56</v>
      </c>
      <c r="X60" s="3">
        <f t="shared" si="3"/>
        <v>0</v>
      </c>
      <c r="Y60" s="3">
        <v>1398.77</v>
      </c>
      <c r="Z60" s="3">
        <v>683.81</v>
      </c>
      <c r="AA60" s="3">
        <f t="shared" si="0"/>
        <v>2082.58</v>
      </c>
    </row>
    <row r="61" spans="1:27" x14ac:dyDescent="0.25">
      <c r="A61" s="93">
        <v>2015</v>
      </c>
      <c r="B61" s="93" t="s">
        <v>64</v>
      </c>
      <c r="C61" s="121" t="s">
        <v>11</v>
      </c>
      <c r="D61" s="3">
        <f>VLOOKUP(B61,SWH!$A$4:$C$19,3,FALSE)</f>
        <v>511.15</v>
      </c>
      <c r="E61" s="3">
        <v>0</v>
      </c>
      <c r="F61" s="3">
        <v>0</v>
      </c>
      <c r="G61" s="3">
        <v>411.66</v>
      </c>
      <c r="H61" s="3">
        <v>72.45</v>
      </c>
      <c r="I61" s="3">
        <v>32.69</v>
      </c>
      <c r="J61" s="3">
        <v>449.99</v>
      </c>
      <c r="K61" s="3">
        <v>469.79</v>
      </c>
      <c r="L61" s="3">
        <v>0</v>
      </c>
      <c r="M61" s="3">
        <v>96.59</v>
      </c>
      <c r="N61" s="3">
        <v>0.45</v>
      </c>
      <c r="O61" s="3">
        <f>VLOOKUP(B61,SWH!$A$4:$B$19,2,FALSE)</f>
        <v>0.45</v>
      </c>
      <c r="P61" s="3">
        <f t="shared" si="1"/>
        <v>0</v>
      </c>
      <c r="Q61" s="3">
        <v>0</v>
      </c>
      <c r="R61" s="3">
        <v>0</v>
      </c>
      <c r="S61" s="3">
        <v>0</v>
      </c>
      <c r="T61" s="3">
        <v>75.38</v>
      </c>
      <c r="U61" s="3">
        <v>234.87</v>
      </c>
      <c r="V61" s="3">
        <v>55.37</v>
      </c>
      <c r="W61" s="3">
        <f t="shared" si="2"/>
        <v>508.25</v>
      </c>
      <c r="X61" s="3">
        <f t="shared" si="3"/>
        <v>0</v>
      </c>
      <c r="Y61" s="3">
        <v>1194.58</v>
      </c>
      <c r="Z61" s="3">
        <v>704.66</v>
      </c>
      <c r="AA61" s="3">
        <f t="shared" si="0"/>
        <v>1899.2399999999998</v>
      </c>
    </row>
    <row r="62" spans="1:27" x14ac:dyDescent="0.25">
      <c r="A62" s="93">
        <v>2015</v>
      </c>
      <c r="B62" s="93" t="s">
        <v>64</v>
      </c>
      <c r="C62" s="121" t="s">
        <v>13</v>
      </c>
      <c r="D62" s="3">
        <f>VLOOKUP(B62,SWH!$A$4:$C$19,3,FALSE)</f>
        <v>511.15</v>
      </c>
      <c r="E62" s="3">
        <v>0</v>
      </c>
      <c r="F62" s="3">
        <v>7.8</v>
      </c>
      <c r="G62" s="3">
        <v>448.87</v>
      </c>
      <c r="H62" s="3">
        <v>72.64</v>
      </c>
      <c r="I62" s="3">
        <v>32.65</v>
      </c>
      <c r="J62" s="3">
        <v>449.99</v>
      </c>
      <c r="K62" s="3">
        <v>469.79</v>
      </c>
      <c r="L62" s="3">
        <v>0</v>
      </c>
      <c r="M62" s="3">
        <v>148.07</v>
      </c>
      <c r="N62" s="3">
        <v>0.45</v>
      </c>
      <c r="O62" s="3">
        <f>VLOOKUP(B62,SWH!$A$4:$B$19,2,FALSE)</f>
        <v>0.45</v>
      </c>
      <c r="P62" s="3">
        <f t="shared" si="1"/>
        <v>0</v>
      </c>
      <c r="Q62" s="3">
        <v>0</v>
      </c>
      <c r="R62" s="3">
        <v>0</v>
      </c>
      <c r="S62" s="3">
        <v>0</v>
      </c>
      <c r="T62" s="3">
        <v>75.37</v>
      </c>
      <c r="U62" s="3">
        <v>235.32</v>
      </c>
      <c r="V62" s="3">
        <v>55.41</v>
      </c>
      <c r="W62" s="3">
        <f t="shared" si="2"/>
        <v>596.94000000000005</v>
      </c>
      <c r="X62" s="3">
        <f t="shared" si="3"/>
        <v>7.8</v>
      </c>
      <c r="Y62" s="3">
        <v>1283.45</v>
      </c>
      <c r="Z62" s="3">
        <v>712.9</v>
      </c>
      <c r="AA62" s="3">
        <f t="shared" si="0"/>
        <v>1996.35</v>
      </c>
    </row>
    <row r="63" spans="1:27" x14ac:dyDescent="0.25">
      <c r="A63" s="93">
        <v>2015</v>
      </c>
      <c r="B63" s="93" t="s">
        <v>64</v>
      </c>
      <c r="C63" s="121" t="s">
        <v>19</v>
      </c>
      <c r="D63" s="3">
        <f>VLOOKUP(B63,SWH!$A$4:$C$19,3,FALSE)</f>
        <v>511.15</v>
      </c>
      <c r="E63" s="3">
        <v>0</v>
      </c>
      <c r="F63" s="3">
        <v>24.56</v>
      </c>
      <c r="G63" s="3">
        <v>361.34</v>
      </c>
      <c r="H63" s="3">
        <v>72.42</v>
      </c>
      <c r="I63" s="3">
        <v>32.630000000000003</v>
      </c>
      <c r="J63" s="3">
        <v>449.99</v>
      </c>
      <c r="K63" s="3">
        <v>469.79</v>
      </c>
      <c r="L63" s="3">
        <v>0</v>
      </c>
      <c r="M63" s="3">
        <v>131.02000000000001</v>
      </c>
      <c r="N63" s="3">
        <v>0.45</v>
      </c>
      <c r="O63" s="3">
        <f>VLOOKUP(B63,SWH!$A$4:$B$19,2,FALSE)</f>
        <v>0.45</v>
      </c>
      <c r="P63" s="3">
        <f t="shared" si="1"/>
        <v>0</v>
      </c>
      <c r="Q63" s="3">
        <v>0</v>
      </c>
      <c r="R63" s="3">
        <v>0</v>
      </c>
      <c r="S63" s="3">
        <v>0</v>
      </c>
      <c r="T63" s="3">
        <v>75.39</v>
      </c>
      <c r="U63" s="3">
        <v>257.20999999999998</v>
      </c>
      <c r="V63" s="3">
        <v>54.9</v>
      </c>
      <c r="W63" s="3">
        <f t="shared" si="2"/>
        <v>492.36</v>
      </c>
      <c r="X63" s="3">
        <f t="shared" si="3"/>
        <v>24.56</v>
      </c>
      <c r="Y63" s="3">
        <v>1178.1300000000001</v>
      </c>
      <c r="Z63" s="3">
        <v>751.56</v>
      </c>
      <c r="AA63" s="3">
        <f t="shared" si="0"/>
        <v>1929.69</v>
      </c>
    </row>
    <row r="64" spans="1:27" x14ac:dyDescent="0.25">
      <c r="A64" s="93">
        <v>2015</v>
      </c>
      <c r="B64" s="93" t="s">
        <v>64</v>
      </c>
      <c r="C64" s="121" t="s">
        <v>20</v>
      </c>
      <c r="D64" s="3">
        <f>VLOOKUP(B64,SWH!$A$4:$C$19,3,FALSE)</f>
        <v>511.15</v>
      </c>
      <c r="E64" s="3">
        <v>0</v>
      </c>
      <c r="F64" s="3">
        <v>20.100000000000001</v>
      </c>
      <c r="G64" s="3">
        <v>243.52</v>
      </c>
      <c r="H64" s="3">
        <v>72.37</v>
      </c>
      <c r="I64" s="3">
        <v>32.659999999999997</v>
      </c>
      <c r="J64" s="3">
        <v>449.99</v>
      </c>
      <c r="K64" s="3">
        <v>469.79</v>
      </c>
      <c r="L64" s="3">
        <v>0</v>
      </c>
      <c r="M64" s="3">
        <v>130.34</v>
      </c>
      <c r="N64" s="3">
        <v>0.45</v>
      </c>
      <c r="O64" s="3">
        <f>VLOOKUP(B64,SWH!$A$4:$B$19,2,FALSE)</f>
        <v>0.45</v>
      </c>
      <c r="P64" s="3">
        <f t="shared" si="1"/>
        <v>0</v>
      </c>
      <c r="Q64" s="3">
        <v>0</v>
      </c>
      <c r="R64" s="3">
        <v>0</v>
      </c>
      <c r="S64" s="3">
        <v>0</v>
      </c>
      <c r="T64" s="3">
        <v>75.41</v>
      </c>
      <c r="U64" s="3">
        <v>258.77999999999997</v>
      </c>
      <c r="V64" s="3">
        <v>53.29</v>
      </c>
      <c r="W64" s="3">
        <f t="shared" si="2"/>
        <v>373.86</v>
      </c>
      <c r="X64" s="3">
        <f t="shared" si="3"/>
        <v>20.100000000000001</v>
      </c>
      <c r="Y64" s="3">
        <v>1058.02</v>
      </c>
      <c r="Z64" s="3">
        <v>748.66</v>
      </c>
      <c r="AA64" s="3">
        <f t="shared" si="0"/>
        <v>1806.6799999999998</v>
      </c>
    </row>
    <row r="65" spans="1:27" x14ac:dyDescent="0.25">
      <c r="A65" s="93">
        <v>2015</v>
      </c>
      <c r="B65" s="93" t="s">
        <v>64</v>
      </c>
      <c r="C65" s="121" t="s">
        <v>3</v>
      </c>
      <c r="D65" s="3">
        <f>VLOOKUP(B65,SWH!$A$4:$C$19,3,FALSE)</f>
        <v>511.15</v>
      </c>
      <c r="E65" s="3">
        <v>0</v>
      </c>
      <c r="F65" s="3">
        <v>159.79</v>
      </c>
      <c r="G65" s="3">
        <v>197.91</v>
      </c>
      <c r="H65" s="3">
        <v>72.52</v>
      </c>
      <c r="I65" s="3">
        <v>32.65</v>
      </c>
      <c r="J65" s="3">
        <v>449.99</v>
      </c>
      <c r="K65" s="3">
        <v>469.79</v>
      </c>
      <c r="L65" s="3">
        <v>0</v>
      </c>
      <c r="M65" s="3">
        <v>120.03</v>
      </c>
      <c r="N65" s="3">
        <v>0.45</v>
      </c>
      <c r="O65" s="3">
        <f>VLOOKUP(B65,SWH!$A$4:$B$19,2,FALSE)</f>
        <v>0.45</v>
      </c>
      <c r="P65" s="3">
        <f t="shared" si="1"/>
        <v>0</v>
      </c>
      <c r="Q65" s="3">
        <v>0</v>
      </c>
      <c r="R65" s="3">
        <v>0</v>
      </c>
      <c r="S65" s="3">
        <v>0</v>
      </c>
      <c r="T65" s="3">
        <v>75.44</v>
      </c>
      <c r="U65" s="3">
        <v>295.77999999999997</v>
      </c>
      <c r="V65" s="3">
        <v>52.75</v>
      </c>
      <c r="W65" s="3">
        <f t="shared" si="2"/>
        <v>317.94</v>
      </c>
      <c r="X65" s="3">
        <f t="shared" si="3"/>
        <v>159.79</v>
      </c>
      <c r="Y65" s="3">
        <v>1001.74</v>
      </c>
      <c r="Z65" s="3">
        <v>925.36</v>
      </c>
      <c r="AA65" s="3">
        <f t="shared" si="0"/>
        <v>1927.1</v>
      </c>
    </row>
    <row r="66" spans="1:27" x14ac:dyDescent="0.25">
      <c r="A66" s="93">
        <v>2015</v>
      </c>
      <c r="B66" s="93" t="s">
        <v>64</v>
      </c>
      <c r="C66" s="121" t="s">
        <v>7</v>
      </c>
      <c r="D66" s="3">
        <f>VLOOKUP(B66,SWH!$A$4:$C$19,3,FALSE)</f>
        <v>511.15</v>
      </c>
      <c r="E66" s="3">
        <v>0</v>
      </c>
      <c r="F66" s="3">
        <v>73.989999999999995</v>
      </c>
      <c r="G66" s="3">
        <v>177.95</v>
      </c>
      <c r="H66" s="3">
        <v>72.5</v>
      </c>
      <c r="I66" s="3">
        <v>32.65</v>
      </c>
      <c r="J66" s="3">
        <v>449.99</v>
      </c>
      <c r="K66" s="3">
        <v>469.79</v>
      </c>
      <c r="L66" s="3">
        <v>0</v>
      </c>
      <c r="M66" s="3">
        <v>126.72</v>
      </c>
      <c r="N66" s="3">
        <v>0.45</v>
      </c>
      <c r="O66" s="3">
        <f>VLOOKUP(B66,SWH!$A$4:$B$19,2,FALSE)</f>
        <v>0.45</v>
      </c>
      <c r="P66" s="3">
        <f t="shared" si="1"/>
        <v>0</v>
      </c>
      <c r="Q66" s="3">
        <v>0</v>
      </c>
      <c r="R66" s="3">
        <v>0</v>
      </c>
      <c r="S66" s="3">
        <v>0</v>
      </c>
      <c r="T66" s="3">
        <v>75.430000000000007</v>
      </c>
      <c r="U66" s="3">
        <v>286</v>
      </c>
      <c r="V66" s="3">
        <v>52.43</v>
      </c>
      <c r="W66" s="3">
        <f t="shared" si="2"/>
        <v>304.66999999999996</v>
      </c>
      <c r="X66" s="3">
        <f t="shared" si="3"/>
        <v>73.989999999999995</v>
      </c>
      <c r="Y66" s="3">
        <v>988.13</v>
      </c>
      <c r="Z66" s="3">
        <v>829.78</v>
      </c>
      <c r="AA66" s="3">
        <f t="shared" ref="AA66:AA129" si="4">SUM(Y66:Z66)</f>
        <v>1817.9099999999999</v>
      </c>
    </row>
    <row r="67" spans="1:27" x14ac:dyDescent="0.25">
      <c r="A67" s="93">
        <v>2015</v>
      </c>
      <c r="B67" s="93" t="s">
        <v>64</v>
      </c>
      <c r="C67" s="121" t="s">
        <v>17</v>
      </c>
      <c r="D67" s="3">
        <f>VLOOKUP(B67,SWH!$A$4:$C$19,3,FALSE)</f>
        <v>511.15</v>
      </c>
      <c r="E67" s="3">
        <v>0</v>
      </c>
      <c r="F67" s="3">
        <v>26.75</v>
      </c>
      <c r="G67" s="3">
        <v>82.5</v>
      </c>
      <c r="H67" s="3">
        <v>72.73</v>
      </c>
      <c r="I67" s="3">
        <v>32.71</v>
      </c>
      <c r="J67" s="3">
        <v>449.99</v>
      </c>
      <c r="K67" s="3">
        <v>469.79</v>
      </c>
      <c r="L67" s="3">
        <v>0</v>
      </c>
      <c r="M67" s="3">
        <v>81.64</v>
      </c>
      <c r="N67" s="3">
        <v>0.45</v>
      </c>
      <c r="O67" s="3">
        <f>VLOOKUP(B67,SWH!$A$4:$B$19,2,FALSE)</f>
        <v>0.45</v>
      </c>
      <c r="P67" s="3">
        <f t="shared" ref="P67:P130" si="5">N67-O67</f>
        <v>0</v>
      </c>
      <c r="Q67" s="3">
        <v>0</v>
      </c>
      <c r="R67" s="3">
        <v>0</v>
      </c>
      <c r="S67" s="3">
        <v>0</v>
      </c>
      <c r="T67" s="3">
        <v>75.41</v>
      </c>
      <c r="U67" s="3">
        <v>299.87</v>
      </c>
      <c r="V67" s="3">
        <v>53.75</v>
      </c>
      <c r="W67" s="3">
        <f t="shared" ref="W67:W130" si="6">E67+G67+M67+SUM(P67:S67)</f>
        <v>164.14</v>
      </c>
      <c r="X67" s="3">
        <f t="shared" ref="X67:X130" si="7">F67</f>
        <v>26.75</v>
      </c>
      <c r="Y67" s="3">
        <v>849.18</v>
      </c>
      <c r="Z67" s="3">
        <v>796.41</v>
      </c>
      <c r="AA67" s="3">
        <f t="shared" si="4"/>
        <v>1645.59</v>
      </c>
    </row>
    <row r="68" spans="1:27" x14ac:dyDescent="0.25">
      <c r="A68" s="93">
        <v>2015</v>
      </c>
      <c r="B68" s="93" t="s">
        <v>64</v>
      </c>
      <c r="C68" s="121" t="s">
        <v>14</v>
      </c>
      <c r="D68" s="3">
        <f>VLOOKUP(B68,SWH!$A$4:$C$19,3,FALSE)</f>
        <v>511.15</v>
      </c>
      <c r="E68" s="3">
        <v>0</v>
      </c>
      <c r="F68" s="3">
        <v>379.23</v>
      </c>
      <c r="G68" s="3">
        <v>124.07</v>
      </c>
      <c r="H68" s="3">
        <v>72.67</v>
      </c>
      <c r="I68" s="3">
        <v>32.72</v>
      </c>
      <c r="J68" s="3">
        <v>449.99</v>
      </c>
      <c r="K68" s="3">
        <v>469.79</v>
      </c>
      <c r="L68" s="3">
        <v>0</v>
      </c>
      <c r="M68" s="3">
        <v>88.82</v>
      </c>
      <c r="N68" s="3">
        <v>0.45</v>
      </c>
      <c r="O68" s="3">
        <f>VLOOKUP(B68,SWH!$A$4:$B$19,2,FALSE)</f>
        <v>0.45</v>
      </c>
      <c r="P68" s="3">
        <f t="shared" si="5"/>
        <v>0</v>
      </c>
      <c r="Q68" s="3">
        <v>0</v>
      </c>
      <c r="R68" s="3">
        <v>0</v>
      </c>
      <c r="S68" s="3">
        <v>0</v>
      </c>
      <c r="T68" s="3">
        <v>75.48</v>
      </c>
      <c r="U68" s="3">
        <v>326.20999999999998</v>
      </c>
      <c r="V68" s="3">
        <v>51.11</v>
      </c>
      <c r="W68" s="3">
        <f t="shared" si="6"/>
        <v>212.89</v>
      </c>
      <c r="X68" s="3">
        <f t="shared" si="7"/>
        <v>379.23</v>
      </c>
      <c r="Y68" s="3">
        <v>895.3</v>
      </c>
      <c r="Z68" s="3">
        <v>1175.22</v>
      </c>
      <c r="AA68" s="3">
        <f t="shared" si="4"/>
        <v>2070.52</v>
      </c>
    </row>
    <row r="69" spans="1:27" x14ac:dyDescent="0.25">
      <c r="A69" s="93">
        <v>2015</v>
      </c>
      <c r="B69" s="93" t="s">
        <v>64</v>
      </c>
      <c r="C69" s="121" t="s">
        <v>2</v>
      </c>
      <c r="D69" s="3">
        <f>VLOOKUP(B69,SWH!$A$4:$C$19,3,FALSE)</f>
        <v>511.15</v>
      </c>
      <c r="E69" s="3">
        <v>0</v>
      </c>
      <c r="F69" s="3">
        <v>175.65</v>
      </c>
      <c r="G69" s="3">
        <v>112.03</v>
      </c>
      <c r="H69" s="3">
        <v>72.37</v>
      </c>
      <c r="I69" s="3">
        <v>32.64</v>
      </c>
      <c r="J69" s="3">
        <v>449.99</v>
      </c>
      <c r="K69" s="3">
        <v>469.79</v>
      </c>
      <c r="L69" s="3">
        <v>0</v>
      </c>
      <c r="M69" s="3">
        <v>129.03</v>
      </c>
      <c r="N69" s="3">
        <v>0.45</v>
      </c>
      <c r="O69" s="3">
        <f>VLOOKUP(B69,SWH!$A$4:$B$19,2,FALSE)</f>
        <v>0.45</v>
      </c>
      <c r="P69" s="3">
        <f t="shared" si="5"/>
        <v>0</v>
      </c>
      <c r="Q69" s="3">
        <v>0</v>
      </c>
      <c r="R69" s="3">
        <v>0</v>
      </c>
      <c r="S69" s="3">
        <v>0</v>
      </c>
      <c r="T69" s="3">
        <v>75.459999999999994</v>
      </c>
      <c r="U69" s="3">
        <v>317.60000000000002</v>
      </c>
      <c r="V69" s="3">
        <v>51.09</v>
      </c>
      <c r="W69" s="3">
        <f t="shared" si="6"/>
        <v>241.06</v>
      </c>
      <c r="X69" s="3">
        <f t="shared" si="7"/>
        <v>175.65</v>
      </c>
      <c r="Y69" s="3">
        <v>923.06</v>
      </c>
      <c r="Z69" s="3">
        <v>963.03</v>
      </c>
      <c r="AA69" s="3">
        <f t="shared" si="4"/>
        <v>1886.09</v>
      </c>
    </row>
    <row r="70" spans="1:27" x14ac:dyDescent="0.25">
      <c r="A70" s="93">
        <v>2015</v>
      </c>
      <c r="B70" s="93" t="s">
        <v>64</v>
      </c>
      <c r="C70" s="121" t="s">
        <v>18</v>
      </c>
      <c r="D70" s="3">
        <f>VLOOKUP(B70,SWH!$A$4:$C$19,3,FALSE)</f>
        <v>511.15</v>
      </c>
      <c r="E70" s="3">
        <v>0</v>
      </c>
      <c r="F70" s="3">
        <v>255.14</v>
      </c>
      <c r="G70" s="3">
        <v>33.74</v>
      </c>
      <c r="H70" s="3">
        <v>72.760000000000005</v>
      </c>
      <c r="I70" s="3">
        <v>32.71</v>
      </c>
      <c r="J70" s="3">
        <v>449.99</v>
      </c>
      <c r="K70" s="3">
        <v>469.79</v>
      </c>
      <c r="L70" s="3">
        <v>0</v>
      </c>
      <c r="M70" s="3">
        <v>82.48</v>
      </c>
      <c r="N70" s="3">
        <v>0.45</v>
      </c>
      <c r="O70" s="3">
        <f>VLOOKUP(B70,SWH!$A$4:$B$19,2,FALSE)</f>
        <v>0.45</v>
      </c>
      <c r="P70" s="3">
        <f t="shared" si="5"/>
        <v>0</v>
      </c>
      <c r="Q70" s="3">
        <v>0</v>
      </c>
      <c r="R70" s="3">
        <v>0</v>
      </c>
      <c r="S70" s="3">
        <v>0</v>
      </c>
      <c r="T70" s="3">
        <v>75.48</v>
      </c>
      <c r="U70" s="3">
        <v>335.35</v>
      </c>
      <c r="V70" s="3">
        <v>50.91</v>
      </c>
      <c r="W70" s="3">
        <f t="shared" si="6"/>
        <v>116.22</v>
      </c>
      <c r="X70" s="3">
        <f t="shared" si="7"/>
        <v>255.14</v>
      </c>
      <c r="Y70" s="3">
        <v>798.52</v>
      </c>
      <c r="Z70" s="3">
        <v>1060.28</v>
      </c>
      <c r="AA70" s="3">
        <f t="shared" si="4"/>
        <v>1858.8</v>
      </c>
    </row>
    <row r="71" spans="1:27" x14ac:dyDescent="0.25">
      <c r="A71" s="93">
        <v>2015</v>
      </c>
      <c r="B71" s="93" t="s">
        <v>64</v>
      </c>
      <c r="C71" s="121" t="s">
        <v>4</v>
      </c>
      <c r="D71" s="3">
        <f>VLOOKUP(B71,SWH!$A$4:$C$19,3,FALSE)</f>
        <v>511.15</v>
      </c>
      <c r="E71" s="3">
        <v>0</v>
      </c>
      <c r="F71" s="3">
        <v>598.6</v>
      </c>
      <c r="G71" s="3">
        <v>70.95</v>
      </c>
      <c r="H71" s="3">
        <v>72.540000000000006</v>
      </c>
      <c r="I71" s="3">
        <v>32.659999999999997</v>
      </c>
      <c r="J71" s="3">
        <v>449.99</v>
      </c>
      <c r="K71" s="3">
        <v>469.79</v>
      </c>
      <c r="L71" s="3">
        <v>0</v>
      </c>
      <c r="M71" s="3">
        <v>87.09</v>
      </c>
      <c r="N71" s="3">
        <v>0.45</v>
      </c>
      <c r="O71" s="3">
        <f>VLOOKUP(B71,SWH!$A$4:$B$19,2,FALSE)</f>
        <v>0.45</v>
      </c>
      <c r="P71" s="3">
        <f t="shared" si="5"/>
        <v>0</v>
      </c>
      <c r="Q71" s="3">
        <v>0</v>
      </c>
      <c r="R71" s="3">
        <v>0</v>
      </c>
      <c r="S71" s="3">
        <v>0</v>
      </c>
      <c r="T71" s="3">
        <v>75.5</v>
      </c>
      <c r="U71" s="3">
        <v>351.82</v>
      </c>
      <c r="V71" s="3">
        <v>50.17</v>
      </c>
      <c r="W71" s="3">
        <f t="shared" si="6"/>
        <v>158.04000000000002</v>
      </c>
      <c r="X71" s="3">
        <f t="shared" si="7"/>
        <v>598.6</v>
      </c>
      <c r="Y71" s="3">
        <v>839.35</v>
      </c>
      <c r="Z71" s="3">
        <v>1420.2</v>
      </c>
      <c r="AA71" s="3">
        <f t="shared" si="4"/>
        <v>2259.5500000000002</v>
      </c>
    </row>
    <row r="72" spans="1:27" x14ac:dyDescent="0.25">
      <c r="A72" s="93">
        <v>2015</v>
      </c>
      <c r="B72" s="93" t="s">
        <v>64</v>
      </c>
      <c r="C72" s="121" t="s">
        <v>5</v>
      </c>
      <c r="D72" s="3">
        <f>VLOOKUP(B72,SWH!$A$4:$C$19,3,FALSE)</f>
        <v>511.15</v>
      </c>
      <c r="E72" s="3">
        <v>0</v>
      </c>
      <c r="F72" s="3">
        <v>366.93</v>
      </c>
      <c r="G72" s="3">
        <v>77.12</v>
      </c>
      <c r="H72" s="3">
        <v>72.5</v>
      </c>
      <c r="I72" s="3">
        <v>32.700000000000003</v>
      </c>
      <c r="J72" s="3">
        <v>449.99</v>
      </c>
      <c r="K72" s="3">
        <v>469.79</v>
      </c>
      <c r="L72" s="3">
        <v>0</v>
      </c>
      <c r="M72" s="3">
        <v>130.56</v>
      </c>
      <c r="N72" s="3">
        <v>0.45</v>
      </c>
      <c r="O72" s="3">
        <f>VLOOKUP(B72,SWH!$A$4:$B$19,2,FALSE)</f>
        <v>0.45</v>
      </c>
      <c r="P72" s="3">
        <f t="shared" si="5"/>
        <v>0</v>
      </c>
      <c r="Q72" s="3">
        <v>0</v>
      </c>
      <c r="R72" s="3">
        <v>0</v>
      </c>
      <c r="S72" s="3">
        <v>0</v>
      </c>
      <c r="T72" s="3">
        <v>75.489999999999995</v>
      </c>
      <c r="U72" s="3">
        <v>344.6</v>
      </c>
      <c r="V72" s="3">
        <v>50.12</v>
      </c>
      <c r="W72" s="3">
        <f t="shared" si="6"/>
        <v>207.68</v>
      </c>
      <c r="X72" s="3">
        <f t="shared" si="7"/>
        <v>366.93</v>
      </c>
      <c r="Y72" s="3">
        <v>888.92</v>
      </c>
      <c r="Z72" s="3">
        <v>1181.32</v>
      </c>
      <c r="AA72" s="3">
        <f t="shared" si="4"/>
        <v>2070.2399999999998</v>
      </c>
    </row>
    <row r="73" spans="1:27" x14ac:dyDescent="0.25">
      <c r="A73" s="93">
        <v>2015</v>
      </c>
      <c r="B73" s="93" t="s">
        <v>64</v>
      </c>
      <c r="C73" s="121" t="s">
        <v>15</v>
      </c>
      <c r="D73" s="3">
        <f>VLOOKUP(B73,SWH!$A$4:$C$19,3,FALSE)</f>
        <v>511.15</v>
      </c>
      <c r="E73" s="3">
        <v>0</v>
      </c>
      <c r="F73" s="3">
        <v>342.3</v>
      </c>
      <c r="G73" s="3">
        <v>14.94</v>
      </c>
      <c r="H73" s="3">
        <v>72.78</v>
      </c>
      <c r="I73" s="3">
        <v>32.69</v>
      </c>
      <c r="J73" s="3">
        <v>449.99</v>
      </c>
      <c r="K73" s="3">
        <v>469.79</v>
      </c>
      <c r="L73" s="3">
        <v>0</v>
      </c>
      <c r="M73" s="3">
        <v>79.92</v>
      </c>
      <c r="N73" s="3">
        <v>0.45</v>
      </c>
      <c r="O73" s="3">
        <f>VLOOKUP(B73,SWH!$A$4:$B$19,2,FALSE)</f>
        <v>0.45</v>
      </c>
      <c r="P73" s="3">
        <f t="shared" si="5"/>
        <v>0</v>
      </c>
      <c r="Q73" s="3">
        <v>0</v>
      </c>
      <c r="R73" s="3">
        <v>0</v>
      </c>
      <c r="S73" s="3">
        <v>0</v>
      </c>
      <c r="T73" s="3">
        <v>75.510000000000005</v>
      </c>
      <c r="U73" s="3">
        <v>349.99</v>
      </c>
      <c r="V73" s="3">
        <v>50.12</v>
      </c>
      <c r="W73" s="3">
        <f t="shared" si="6"/>
        <v>94.86</v>
      </c>
      <c r="X73" s="3">
        <f t="shared" si="7"/>
        <v>342.3</v>
      </c>
      <c r="Y73" s="3">
        <v>776.39</v>
      </c>
      <c r="Z73" s="3">
        <v>1162.08</v>
      </c>
      <c r="AA73" s="3">
        <f t="shared" si="4"/>
        <v>1938.4699999999998</v>
      </c>
    </row>
    <row r="74" spans="1:27" x14ac:dyDescent="0.25">
      <c r="A74" s="93">
        <v>2015</v>
      </c>
      <c r="B74" s="93" t="s">
        <v>64</v>
      </c>
      <c r="C74" s="121" t="s">
        <v>16</v>
      </c>
      <c r="D74" s="3">
        <f>VLOOKUP(B74,SWH!$A$4:$C$19,3,FALSE)</f>
        <v>511.15</v>
      </c>
      <c r="E74" s="3">
        <v>0</v>
      </c>
      <c r="F74" s="3">
        <v>841.45</v>
      </c>
      <c r="G74" s="3">
        <v>80.81</v>
      </c>
      <c r="H74" s="3">
        <v>72.56</v>
      </c>
      <c r="I74" s="3">
        <v>32.68</v>
      </c>
      <c r="J74" s="3">
        <v>449.99</v>
      </c>
      <c r="K74" s="3">
        <v>469.79</v>
      </c>
      <c r="L74" s="3">
        <v>0</v>
      </c>
      <c r="M74" s="3">
        <v>119.26</v>
      </c>
      <c r="N74" s="3">
        <v>0.45</v>
      </c>
      <c r="O74" s="3">
        <f>VLOOKUP(B74,SWH!$A$4:$B$19,2,FALSE)</f>
        <v>0.45</v>
      </c>
      <c r="P74" s="3">
        <f t="shared" si="5"/>
        <v>0</v>
      </c>
      <c r="Q74" s="3">
        <v>0</v>
      </c>
      <c r="R74" s="3">
        <v>0</v>
      </c>
      <c r="S74" s="3">
        <v>0</v>
      </c>
      <c r="T74" s="3">
        <v>75.510000000000005</v>
      </c>
      <c r="U74" s="3">
        <v>370.7</v>
      </c>
      <c r="V74" s="3">
        <v>49.78</v>
      </c>
      <c r="W74" s="3">
        <f t="shared" si="6"/>
        <v>200.07</v>
      </c>
      <c r="X74" s="3">
        <f t="shared" si="7"/>
        <v>841.45</v>
      </c>
      <c r="Y74" s="3">
        <v>881.04</v>
      </c>
      <c r="Z74" s="3">
        <v>1681.94</v>
      </c>
      <c r="AA74" s="3">
        <f t="shared" si="4"/>
        <v>2562.98</v>
      </c>
    </row>
    <row r="75" spans="1:27" x14ac:dyDescent="0.25">
      <c r="A75" s="93">
        <v>2015</v>
      </c>
      <c r="B75" s="93" t="s">
        <v>64</v>
      </c>
      <c r="C75" s="121" t="s">
        <v>9</v>
      </c>
      <c r="D75" s="3">
        <f>VLOOKUP(B75,SWH!$A$4:$C$19,3,FALSE)</f>
        <v>511.15</v>
      </c>
      <c r="E75" s="3">
        <v>0</v>
      </c>
      <c r="F75" s="3">
        <v>604.08000000000004</v>
      </c>
      <c r="G75" s="3">
        <v>49.98</v>
      </c>
      <c r="H75" s="3">
        <v>72.42</v>
      </c>
      <c r="I75" s="3">
        <v>32.64</v>
      </c>
      <c r="J75" s="3">
        <v>449.99</v>
      </c>
      <c r="K75" s="3">
        <v>469.79</v>
      </c>
      <c r="L75" s="3">
        <v>0</v>
      </c>
      <c r="M75" s="3">
        <v>124.81</v>
      </c>
      <c r="N75" s="3">
        <v>0.45</v>
      </c>
      <c r="O75" s="3">
        <f>VLOOKUP(B75,SWH!$A$4:$B$19,2,FALSE)</f>
        <v>0.45</v>
      </c>
      <c r="P75" s="3">
        <f t="shared" si="5"/>
        <v>0</v>
      </c>
      <c r="Q75" s="3">
        <v>0</v>
      </c>
      <c r="R75" s="3">
        <v>0</v>
      </c>
      <c r="S75" s="3">
        <v>0</v>
      </c>
      <c r="T75" s="3">
        <v>75.510000000000005</v>
      </c>
      <c r="U75" s="3">
        <v>365.97</v>
      </c>
      <c r="V75" s="3">
        <v>49.31</v>
      </c>
      <c r="W75" s="3">
        <f t="shared" si="6"/>
        <v>174.79</v>
      </c>
      <c r="X75" s="3">
        <f t="shared" si="7"/>
        <v>604.08000000000004</v>
      </c>
      <c r="Y75" s="3">
        <v>855.11</v>
      </c>
      <c r="Z75" s="3">
        <v>1439.84</v>
      </c>
      <c r="AA75" s="3">
        <f t="shared" si="4"/>
        <v>2294.9499999999998</v>
      </c>
    </row>
    <row r="76" spans="1:27" x14ac:dyDescent="0.25">
      <c r="A76" s="93">
        <v>2015</v>
      </c>
      <c r="B76" s="93" t="s">
        <v>64</v>
      </c>
      <c r="C76" s="121" t="s">
        <v>12</v>
      </c>
      <c r="D76" s="3">
        <f>VLOOKUP(B76,SWH!$A$4:$C$19,3,FALSE)</f>
        <v>511.15</v>
      </c>
      <c r="E76" s="3">
        <v>0</v>
      </c>
      <c r="F76" s="3">
        <v>1100.6099999999999</v>
      </c>
      <c r="G76" s="3">
        <v>56.94</v>
      </c>
      <c r="H76" s="3">
        <v>72.47</v>
      </c>
      <c r="I76" s="3">
        <v>32.700000000000003</v>
      </c>
      <c r="J76" s="3">
        <v>449.99</v>
      </c>
      <c r="K76" s="3">
        <v>469.79</v>
      </c>
      <c r="L76" s="3">
        <v>0</v>
      </c>
      <c r="M76" s="3">
        <v>91.98</v>
      </c>
      <c r="N76" s="3">
        <v>0.45</v>
      </c>
      <c r="O76" s="3">
        <f>VLOOKUP(B76,SWH!$A$4:$B$19,2,FALSE)</f>
        <v>0.45</v>
      </c>
      <c r="P76" s="3">
        <f t="shared" si="5"/>
        <v>0</v>
      </c>
      <c r="Q76" s="3">
        <v>0</v>
      </c>
      <c r="R76" s="3">
        <v>0</v>
      </c>
      <c r="S76" s="3">
        <v>0</v>
      </c>
      <c r="T76" s="3">
        <v>75.52</v>
      </c>
      <c r="U76" s="3">
        <v>393.19</v>
      </c>
      <c r="V76" s="3">
        <v>49.19</v>
      </c>
      <c r="W76" s="3">
        <f t="shared" si="6"/>
        <v>148.92000000000002</v>
      </c>
      <c r="X76" s="3">
        <f t="shared" si="7"/>
        <v>1100.6099999999999</v>
      </c>
      <c r="Y76" s="3">
        <v>829.23</v>
      </c>
      <c r="Z76" s="3">
        <v>1963.59</v>
      </c>
      <c r="AA76" s="3">
        <f t="shared" si="4"/>
        <v>2792.8199999999997</v>
      </c>
    </row>
    <row r="77" spans="1:27" x14ac:dyDescent="0.25">
      <c r="A77" s="93">
        <v>2015</v>
      </c>
      <c r="B77" s="93" t="s">
        <v>64</v>
      </c>
      <c r="C77" s="121" t="s">
        <v>8</v>
      </c>
      <c r="D77" s="3">
        <f>VLOOKUP(B77,SWH!$A$4:$C$19,3,FALSE)</f>
        <v>511.15</v>
      </c>
      <c r="E77" s="3">
        <v>0</v>
      </c>
      <c r="F77" s="3">
        <v>1583.86</v>
      </c>
      <c r="G77" s="3">
        <v>18.329999999999998</v>
      </c>
      <c r="H77" s="3">
        <v>73.3</v>
      </c>
      <c r="I77" s="3">
        <v>32.89</v>
      </c>
      <c r="J77" s="3">
        <v>449.99</v>
      </c>
      <c r="K77" s="3">
        <v>469.79</v>
      </c>
      <c r="L77" s="3">
        <v>0</v>
      </c>
      <c r="M77" s="3">
        <v>91.24</v>
      </c>
      <c r="N77" s="3">
        <v>0.45</v>
      </c>
      <c r="O77" s="3">
        <f>VLOOKUP(B77,SWH!$A$4:$B$19,2,FALSE)</f>
        <v>0.45</v>
      </c>
      <c r="P77" s="3">
        <f t="shared" si="5"/>
        <v>0</v>
      </c>
      <c r="Q77" s="3">
        <v>0</v>
      </c>
      <c r="R77" s="3">
        <v>0</v>
      </c>
      <c r="S77" s="3">
        <v>0</v>
      </c>
      <c r="T77" s="3">
        <v>75.540000000000006</v>
      </c>
      <c r="U77" s="3">
        <v>423.47</v>
      </c>
      <c r="V77" s="3">
        <v>48.23</v>
      </c>
      <c r="W77" s="3">
        <f t="shared" si="6"/>
        <v>109.57</v>
      </c>
      <c r="X77" s="3">
        <f t="shared" si="7"/>
        <v>1583.86</v>
      </c>
      <c r="Y77" s="3">
        <v>789.97</v>
      </c>
      <c r="Z77" s="3">
        <v>2477.11</v>
      </c>
      <c r="AA77" s="3">
        <f t="shared" si="4"/>
        <v>3267.08</v>
      </c>
    </row>
    <row r="78" spans="1:27" x14ac:dyDescent="0.25">
      <c r="A78" s="93">
        <v>2018</v>
      </c>
      <c r="B78" s="93" t="s">
        <v>64</v>
      </c>
      <c r="C78" s="121" t="s">
        <v>10</v>
      </c>
      <c r="D78" s="3">
        <f>VLOOKUP(B78,SWH!$A$4:$C$19,3,FALSE)</f>
        <v>511.15</v>
      </c>
      <c r="E78" s="3">
        <v>0</v>
      </c>
      <c r="F78" s="3">
        <v>0</v>
      </c>
      <c r="G78" s="3">
        <v>651.80999999999995</v>
      </c>
      <c r="H78" s="3">
        <v>59.78</v>
      </c>
      <c r="I78" s="3">
        <v>21.16</v>
      </c>
      <c r="J78" s="3">
        <v>449.99</v>
      </c>
      <c r="K78" s="3">
        <v>469.79</v>
      </c>
      <c r="L78" s="3">
        <v>0</v>
      </c>
      <c r="M78" s="3">
        <v>167.09</v>
      </c>
      <c r="N78" s="3">
        <v>0.45</v>
      </c>
      <c r="O78" s="3">
        <f>VLOOKUP(B78,SWH!$A$4:$B$19,2,FALSE)</f>
        <v>0.45</v>
      </c>
      <c r="P78" s="3">
        <f t="shared" si="5"/>
        <v>0</v>
      </c>
      <c r="Q78" s="3">
        <v>0</v>
      </c>
      <c r="R78" s="3">
        <v>0</v>
      </c>
      <c r="S78" s="3">
        <v>0</v>
      </c>
      <c r="T78" s="3">
        <v>75.34</v>
      </c>
      <c r="U78" s="3">
        <v>215</v>
      </c>
      <c r="V78" s="3">
        <v>56.96</v>
      </c>
      <c r="W78" s="3">
        <f t="shared" si="6"/>
        <v>818.9</v>
      </c>
      <c r="X78" s="3">
        <f t="shared" si="7"/>
        <v>0</v>
      </c>
      <c r="Y78" s="3">
        <v>1482.58</v>
      </c>
      <c r="Z78" s="3">
        <v>684.78</v>
      </c>
      <c r="AA78" s="3">
        <f t="shared" si="4"/>
        <v>2167.3599999999997</v>
      </c>
    </row>
    <row r="79" spans="1:27" x14ac:dyDescent="0.25">
      <c r="A79" s="93">
        <v>2018</v>
      </c>
      <c r="B79" s="93" t="s">
        <v>64</v>
      </c>
      <c r="C79" s="121" t="s">
        <v>6</v>
      </c>
      <c r="D79" s="3">
        <f>VLOOKUP(B79,SWH!$A$4:$C$19,3,FALSE)</f>
        <v>511.15</v>
      </c>
      <c r="E79" s="3">
        <v>0</v>
      </c>
      <c r="F79" s="3">
        <v>0</v>
      </c>
      <c r="G79" s="3">
        <v>549.6</v>
      </c>
      <c r="H79" s="3">
        <v>59.73</v>
      </c>
      <c r="I79" s="3">
        <v>21.16</v>
      </c>
      <c r="J79" s="3">
        <v>449.99</v>
      </c>
      <c r="K79" s="3">
        <v>469.79</v>
      </c>
      <c r="L79" s="3">
        <v>0</v>
      </c>
      <c r="M79" s="3">
        <v>156.53</v>
      </c>
      <c r="N79" s="3">
        <v>0.45</v>
      </c>
      <c r="O79" s="3">
        <f>VLOOKUP(B79,SWH!$A$4:$B$19,2,FALSE)</f>
        <v>0.45</v>
      </c>
      <c r="P79" s="3">
        <f t="shared" si="5"/>
        <v>0</v>
      </c>
      <c r="Q79" s="3">
        <v>0</v>
      </c>
      <c r="R79" s="3">
        <v>0</v>
      </c>
      <c r="S79" s="3">
        <v>0</v>
      </c>
      <c r="T79" s="3">
        <v>75.349999999999994</v>
      </c>
      <c r="U79" s="3">
        <v>214.02</v>
      </c>
      <c r="V79" s="3">
        <v>56.28</v>
      </c>
      <c r="W79" s="3">
        <f t="shared" si="6"/>
        <v>706.13</v>
      </c>
      <c r="X79" s="3">
        <f t="shared" si="7"/>
        <v>0</v>
      </c>
      <c r="Y79" s="3">
        <v>1369.09</v>
      </c>
      <c r="Z79" s="3">
        <v>683.81</v>
      </c>
      <c r="AA79" s="3">
        <f t="shared" si="4"/>
        <v>2052.8999999999996</v>
      </c>
    </row>
    <row r="80" spans="1:27" x14ac:dyDescent="0.25">
      <c r="A80" s="93">
        <v>2018</v>
      </c>
      <c r="B80" s="93" t="s">
        <v>64</v>
      </c>
      <c r="C80" s="121" t="s">
        <v>11</v>
      </c>
      <c r="D80" s="3">
        <f>VLOOKUP(B80,SWH!$A$4:$C$19,3,FALSE)</f>
        <v>511.15</v>
      </c>
      <c r="E80" s="3">
        <v>0</v>
      </c>
      <c r="F80" s="3">
        <v>0</v>
      </c>
      <c r="G80" s="3">
        <v>406.66</v>
      </c>
      <c r="H80" s="3">
        <v>59.72</v>
      </c>
      <c r="I80" s="3">
        <v>21.16</v>
      </c>
      <c r="J80" s="3">
        <v>449.99</v>
      </c>
      <c r="K80" s="3">
        <v>469.79</v>
      </c>
      <c r="L80" s="3">
        <v>0</v>
      </c>
      <c r="M80" s="3">
        <v>95.85</v>
      </c>
      <c r="N80" s="3">
        <v>0.45</v>
      </c>
      <c r="O80" s="3">
        <f>VLOOKUP(B80,SWH!$A$4:$B$19,2,FALSE)</f>
        <v>0.45</v>
      </c>
      <c r="P80" s="3">
        <f t="shared" si="5"/>
        <v>0</v>
      </c>
      <c r="Q80" s="3">
        <v>0</v>
      </c>
      <c r="R80" s="3">
        <v>0</v>
      </c>
      <c r="S80" s="3">
        <v>0</v>
      </c>
      <c r="T80" s="3">
        <v>75.38</v>
      </c>
      <c r="U80" s="3">
        <v>234.87</v>
      </c>
      <c r="V80" s="3">
        <v>55.38</v>
      </c>
      <c r="W80" s="3">
        <f t="shared" si="6"/>
        <v>502.51</v>
      </c>
      <c r="X80" s="3">
        <f t="shared" si="7"/>
        <v>0</v>
      </c>
      <c r="Y80" s="3">
        <v>1164.5899999999999</v>
      </c>
      <c r="Z80" s="3">
        <v>704.66</v>
      </c>
      <c r="AA80" s="3">
        <f t="shared" si="4"/>
        <v>1869.25</v>
      </c>
    </row>
    <row r="81" spans="1:27" x14ac:dyDescent="0.25">
      <c r="A81" s="93">
        <v>2018</v>
      </c>
      <c r="B81" s="93" t="s">
        <v>64</v>
      </c>
      <c r="C81" s="121" t="s">
        <v>13</v>
      </c>
      <c r="D81" s="3">
        <f>VLOOKUP(B81,SWH!$A$4:$C$19,3,FALSE)</f>
        <v>511.15</v>
      </c>
      <c r="E81" s="3">
        <v>0</v>
      </c>
      <c r="F81" s="3">
        <v>8.35</v>
      </c>
      <c r="G81" s="3">
        <v>444.19</v>
      </c>
      <c r="H81" s="3">
        <v>59.87</v>
      </c>
      <c r="I81" s="3">
        <v>21.13</v>
      </c>
      <c r="J81" s="3">
        <v>449.99</v>
      </c>
      <c r="K81" s="3">
        <v>469.79</v>
      </c>
      <c r="L81" s="3">
        <v>0</v>
      </c>
      <c r="M81" s="3">
        <v>146.99</v>
      </c>
      <c r="N81" s="3">
        <v>0.45</v>
      </c>
      <c r="O81" s="3">
        <f>VLOOKUP(B81,SWH!$A$4:$B$19,2,FALSE)</f>
        <v>0.45</v>
      </c>
      <c r="P81" s="3">
        <f t="shared" si="5"/>
        <v>0</v>
      </c>
      <c r="Q81" s="3">
        <v>0</v>
      </c>
      <c r="R81" s="3">
        <v>0</v>
      </c>
      <c r="S81" s="3">
        <v>0</v>
      </c>
      <c r="T81" s="3">
        <v>75.37</v>
      </c>
      <c r="U81" s="3">
        <v>235.32</v>
      </c>
      <c r="V81" s="3">
        <v>55.43</v>
      </c>
      <c r="W81" s="3">
        <f t="shared" si="6"/>
        <v>591.18000000000006</v>
      </c>
      <c r="X81" s="3">
        <f t="shared" si="7"/>
        <v>8.35</v>
      </c>
      <c r="Y81" s="3">
        <v>1253.42</v>
      </c>
      <c r="Z81" s="3">
        <v>713.47</v>
      </c>
      <c r="AA81" s="3">
        <f t="shared" si="4"/>
        <v>1966.89</v>
      </c>
    </row>
    <row r="82" spans="1:27" x14ac:dyDescent="0.25">
      <c r="A82" s="93">
        <v>2018</v>
      </c>
      <c r="B82" s="93" t="s">
        <v>64</v>
      </c>
      <c r="C82" s="121" t="s">
        <v>19</v>
      </c>
      <c r="D82" s="3">
        <f>VLOOKUP(B82,SWH!$A$4:$C$19,3,FALSE)</f>
        <v>511.15</v>
      </c>
      <c r="E82" s="3">
        <v>0</v>
      </c>
      <c r="F82" s="3">
        <v>25.58</v>
      </c>
      <c r="G82" s="3">
        <v>354.74</v>
      </c>
      <c r="H82" s="3">
        <v>59.7</v>
      </c>
      <c r="I82" s="3">
        <v>21.12</v>
      </c>
      <c r="J82" s="3">
        <v>449.99</v>
      </c>
      <c r="K82" s="3">
        <v>469.79</v>
      </c>
      <c r="L82" s="3">
        <v>0</v>
      </c>
      <c r="M82" s="3">
        <v>129.94999999999999</v>
      </c>
      <c r="N82" s="3">
        <v>0.45</v>
      </c>
      <c r="O82" s="3">
        <f>VLOOKUP(B82,SWH!$A$4:$B$19,2,FALSE)</f>
        <v>0.45</v>
      </c>
      <c r="P82" s="3">
        <f t="shared" si="5"/>
        <v>0</v>
      </c>
      <c r="Q82" s="3">
        <v>0</v>
      </c>
      <c r="R82" s="3">
        <v>0</v>
      </c>
      <c r="S82" s="3">
        <v>0</v>
      </c>
      <c r="T82" s="3">
        <v>75.39</v>
      </c>
      <c r="U82" s="3">
        <v>257.20999999999998</v>
      </c>
      <c r="V82" s="3">
        <v>54.91</v>
      </c>
      <c r="W82" s="3">
        <f t="shared" si="6"/>
        <v>484.69</v>
      </c>
      <c r="X82" s="3">
        <f t="shared" si="7"/>
        <v>25.58</v>
      </c>
      <c r="Y82" s="3">
        <v>1146.25</v>
      </c>
      <c r="Z82" s="3">
        <v>752.58</v>
      </c>
      <c r="AA82" s="3">
        <f t="shared" si="4"/>
        <v>1898.83</v>
      </c>
    </row>
    <row r="83" spans="1:27" x14ac:dyDescent="0.25">
      <c r="A83" s="93">
        <v>2018</v>
      </c>
      <c r="B83" s="93" t="s">
        <v>64</v>
      </c>
      <c r="C83" s="121" t="s">
        <v>20</v>
      </c>
      <c r="D83" s="3">
        <f>VLOOKUP(B83,SWH!$A$4:$C$19,3,FALSE)</f>
        <v>511.15</v>
      </c>
      <c r="E83" s="3">
        <v>0</v>
      </c>
      <c r="F83" s="3">
        <v>21.2</v>
      </c>
      <c r="G83" s="3">
        <v>240.91</v>
      </c>
      <c r="H83" s="3">
        <v>59.66</v>
      </c>
      <c r="I83" s="3">
        <v>21.14</v>
      </c>
      <c r="J83" s="3">
        <v>449.99</v>
      </c>
      <c r="K83" s="3">
        <v>469.79</v>
      </c>
      <c r="L83" s="3">
        <v>0</v>
      </c>
      <c r="M83" s="3">
        <v>129.22</v>
      </c>
      <c r="N83" s="3">
        <v>0.45</v>
      </c>
      <c r="O83" s="3">
        <f>VLOOKUP(B83,SWH!$A$4:$B$19,2,FALSE)</f>
        <v>0.45</v>
      </c>
      <c r="P83" s="3">
        <f t="shared" si="5"/>
        <v>0</v>
      </c>
      <c r="Q83" s="3">
        <v>0</v>
      </c>
      <c r="R83" s="3">
        <v>0</v>
      </c>
      <c r="S83" s="3">
        <v>0</v>
      </c>
      <c r="T83" s="3">
        <v>75.41</v>
      </c>
      <c r="U83" s="3">
        <v>258.77999999999997</v>
      </c>
      <c r="V83" s="3">
        <v>53.29</v>
      </c>
      <c r="W83" s="3">
        <f t="shared" si="6"/>
        <v>370.13</v>
      </c>
      <c r="X83" s="3">
        <f t="shared" si="7"/>
        <v>21.2</v>
      </c>
      <c r="Y83" s="3">
        <v>1030.07</v>
      </c>
      <c r="Z83" s="3">
        <v>749.77</v>
      </c>
      <c r="AA83" s="3">
        <f t="shared" si="4"/>
        <v>1779.84</v>
      </c>
    </row>
    <row r="84" spans="1:27" x14ac:dyDescent="0.25">
      <c r="A84" s="93">
        <v>2018</v>
      </c>
      <c r="B84" s="93" t="s">
        <v>64</v>
      </c>
      <c r="C84" s="121" t="s">
        <v>3</v>
      </c>
      <c r="D84" s="3">
        <f>VLOOKUP(B84,SWH!$A$4:$C$19,3,FALSE)</f>
        <v>511.15</v>
      </c>
      <c r="E84" s="3">
        <v>0</v>
      </c>
      <c r="F84" s="3">
        <v>162.71</v>
      </c>
      <c r="G84" s="3">
        <v>195.28</v>
      </c>
      <c r="H84" s="3">
        <v>59.78</v>
      </c>
      <c r="I84" s="3">
        <v>21.14</v>
      </c>
      <c r="J84" s="3">
        <v>449.99</v>
      </c>
      <c r="K84" s="3">
        <v>469.79</v>
      </c>
      <c r="L84" s="3">
        <v>0</v>
      </c>
      <c r="M84" s="3">
        <v>119.01</v>
      </c>
      <c r="N84" s="3">
        <v>0.45</v>
      </c>
      <c r="O84" s="3">
        <f>VLOOKUP(B84,SWH!$A$4:$B$19,2,FALSE)</f>
        <v>0.45</v>
      </c>
      <c r="P84" s="3">
        <f t="shared" si="5"/>
        <v>0</v>
      </c>
      <c r="Q84" s="3">
        <v>0</v>
      </c>
      <c r="R84" s="3">
        <v>0</v>
      </c>
      <c r="S84" s="3">
        <v>0</v>
      </c>
      <c r="T84" s="3">
        <v>75.44</v>
      </c>
      <c r="U84" s="3">
        <v>295.77999999999997</v>
      </c>
      <c r="V84" s="3">
        <v>52.76</v>
      </c>
      <c r="W84" s="3">
        <f t="shared" si="6"/>
        <v>314.29000000000002</v>
      </c>
      <c r="X84" s="3">
        <f t="shared" si="7"/>
        <v>162.71</v>
      </c>
      <c r="Y84" s="3">
        <v>973.83</v>
      </c>
      <c r="Z84" s="3">
        <v>928.28</v>
      </c>
      <c r="AA84" s="3">
        <f t="shared" si="4"/>
        <v>1902.1100000000001</v>
      </c>
    </row>
    <row r="85" spans="1:27" x14ac:dyDescent="0.25">
      <c r="A85" s="93">
        <v>2018</v>
      </c>
      <c r="B85" s="93" t="s">
        <v>64</v>
      </c>
      <c r="C85" s="121" t="s">
        <v>7</v>
      </c>
      <c r="D85" s="3">
        <f>VLOOKUP(B85,SWH!$A$4:$C$19,3,FALSE)</f>
        <v>511.15</v>
      </c>
      <c r="E85" s="3">
        <v>0</v>
      </c>
      <c r="F85" s="3">
        <v>76.510000000000005</v>
      </c>
      <c r="G85" s="3">
        <v>175.83</v>
      </c>
      <c r="H85" s="3">
        <v>59.77</v>
      </c>
      <c r="I85" s="3">
        <v>21.13</v>
      </c>
      <c r="J85" s="3">
        <v>449.99</v>
      </c>
      <c r="K85" s="3">
        <v>469.79</v>
      </c>
      <c r="L85" s="3">
        <v>0</v>
      </c>
      <c r="M85" s="3">
        <v>126.2</v>
      </c>
      <c r="N85" s="3">
        <v>0.45</v>
      </c>
      <c r="O85" s="3">
        <f>VLOOKUP(B85,SWH!$A$4:$B$19,2,FALSE)</f>
        <v>0.45</v>
      </c>
      <c r="P85" s="3">
        <f t="shared" si="5"/>
        <v>0</v>
      </c>
      <c r="Q85" s="3">
        <v>0</v>
      </c>
      <c r="R85" s="3">
        <v>0</v>
      </c>
      <c r="S85" s="3">
        <v>0</v>
      </c>
      <c r="T85" s="3">
        <v>75.430000000000007</v>
      </c>
      <c r="U85" s="3">
        <v>286.01</v>
      </c>
      <c r="V85" s="3">
        <v>52.43</v>
      </c>
      <c r="W85" s="3">
        <f t="shared" si="6"/>
        <v>302.03000000000003</v>
      </c>
      <c r="X85" s="3">
        <f t="shared" si="7"/>
        <v>76.510000000000005</v>
      </c>
      <c r="Y85" s="3">
        <v>961.23</v>
      </c>
      <c r="Z85" s="3">
        <v>832.31</v>
      </c>
      <c r="AA85" s="3">
        <f t="shared" si="4"/>
        <v>1793.54</v>
      </c>
    </row>
    <row r="86" spans="1:27" x14ac:dyDescent="0.25">
      <c r="A86" s="93">
        <v>2018</v>
      </c>
      <c r="B86" s="93" t="s">
        <v>64</v>
      </c>
      <c r="C86" s="121" t="s">
        <v>17</v>
      </c>
      <c r="D86" s="3">
        <f>VLOOKUP(B86,SWH!$A$4:$C$19,3,FALSE)</f>
        <v>511.15</v>
      </c>
      <c r="E86" s="3">
        <v>0</v>
      </c>
      <c r="F86" s="3">
        <v>28.75</v>
      </c>
      <c r="G86" s="3">
        <v>77.260000000000005</v>
      </c>
      <c r="H86" s="3">
        <v>59.95</v>
      </c>
      <c r="I86" s="3">
        <v>21.17</v>
      </c>
      <c r="J86" s="3">
        <v>449.99</v>
      </c>
      <c r="K86" s="3">
        <v>469.79</v>
      </c>
      <c r="L86" s="3">
        <v>0</v>
      </c>
      <c r="M86" s="3">
        <v>80.930000000000007</v>
      </c>
      <c r="N86" s="3">
        <v>0.45</v>
      </c>
      <c r="O86" s="3">
        <f>VLOOKUP(B86,SWH!$A$4:$B$19,2,FALSE)</f>
        <v>0.45</v>
      </c>
      <c r="P86" s="3">
        <f t="shared" si="5"/>
        <v>0</v>
      </c>
      <c r="Q86" s="3">
        <v>0</v>
      </c>
      <c r="R86" s="3">
        <v>0</v>
      </c>
      <c r="S86" s="3">
        <v>0</v>
      </c>
      <c r="T86" s="3">
        <v>75.41</v>
      </c>
      <c r="U86" s="3">
        <v>299.87</v>
      </c>
      <c r="V86" s="3">
        <v>53.75</v>
      </c>
      <c r="W86" s="3">
        <f t="shared" si="6"/>
        <v>158.19</v>
      </c>
      <c r="X86" s="3">
        <f t="shared" si="7"/>
        <v>28.75</v>
      </c>
      <c r="Y86" s="3">
        <v>818.91</v>
      </c>
      <c r="Z86" s="3">
        <v>798.41</v>
      </c>
      <c r="AA86" s="3">
        <f t="shared" si="4"/>
        <v>1617.32</v>
      </c>
    </row>
    <row r="87" spans="1:27" x14ac:dyDescent="0.25">
      <c r="A87" s="93">
        <v>2018</v>
      </c>
      <c r="B87" s="93" t="s">
        <v>64</v>
      </c>
      <c r="C87" s="121" t="s">
        <v>14</v>
      </c>
      <c r="D87" s="3">
        <f>VLOOKUP(B87,SWH!$A$4:$C$19,3,FALSE)</f>
        <v>511.15</v>
      </c>
      <c r="E87" s="3">
        <v>0</v>
      </c>
      <c r="F87" s="3">
        <v>386.4</v>
      </c>
      <c r="G87" s="3">
        <v>121.39</v>
      </c>
      <c r="H87" s="3">
        <v>59.95</v>
      </c>
      <c r="I87" s="3">
        <v>21.18</v>
      </c>
      <c r="J87" s="3">
        <v>449.99</v>
      </c>
      <c r="K87" s="3">
        <v>469.79</v>
      </c>
      <c r="L87" s="3">
        <v>0</v>
      </c>
      <c r="M87" s="3">
        <v>87.8</v>
      </c>
      <c r="N87" s="3">
        <v>0.45</v>
      </c>
      <c r="O87" s="3">
        <f>VLOOKUP(B87,SWH!$A$4:$B$19,2,FALSE)</f>
        <v>0.45</v>
      </c>
      <c r="P87" s="3">
        <f t="shared" si="5"/>
        <v>0</v>
      </c>
      <c r="Q87" s="3">
        <v>0</v>
      </c>
      <c r="R87" s="3">
        <v>0</v>
      </c>
      <c r="S87" s="3">
        <v>0</v>
      </c>
      <c r="T87" s="3">
        <v>75.48</v>
      </c>
      <c r="U87" s="3">
        <v>326.20999999999998</v>
      </c>
      <c r="V87" s="3">
        <v>51.11</v>
      </c>
      <c r="W87" s="3">
        <f t="shared" si="6"/>
        <v>209.19</v>
      </c>
      <c r="X87" s="3">
        <f t="shared" si="7"/>
        <v>386.4</v>
      </c>
      <c r="Y87" s="3">
        <v>867.34</v>
      </c>
      <c r="Z87" s="3">
        <v>1182.4000000000001</v>
      </c>
      <c r="AA87" s="3">
        <f t="shared" si="4"/>
        <v>2049.7400000000002</v>
      </c>
    </row>
    <row r="88" spans="1:27" x14ac:dyDescent="0.25">
      <c r="A88" s="93">
        <v>2018</v>
      </c>
      <c r="B88" s="93" t="s">
        <v>64</v>
      </c>
      <c r="C88" s="121" t="s">
        <v>2</v>
      </c>
      <c r="D88" s="3">
        <f>VLOOKUP(B88,SWH!$A$4:$C$19,3,FALSE)</f>
        <v>511.15</v>
      </c>
      <c r="E88" s="3">
        <v>0</v>
      </c>
      <c r="F88" s="3">
        <v>183.86</v>
      </c>
      <c r="G88" s="3">
        <v>109.54</v>
      </c>
      <c r="H88" s="3">
        <v>59.69</v>
      </c>
      <c r="I88" s="3">
        <v>21.13</v>
      </c>
      <c r="J88" s="3">
        <v>449.99</v>
      </c>
      <c r="K88" s="3">
        <v>469.79</v>
      </c>
      <c r="L88" s="3">
        <v>0</v>
      </c>
      <c r="M88" s="3">
        <v>127.86</v>
      </c>
      <c r="N88" s="3">
        <v>0.45</v>
      </c>
      <c r="O88" s="3">
        <f>VLOOKUP(B88,SWH!$A$4:$B$19,2,FALSE)</f>
        <v>0.45</v>
      </c>
      <c r="P88" s="3">
        <f t="shared" si="5"/>
        <v>0</v>
      </c>
      <c r="Q88" s="3">
        <v>0</v>
      </c>
      <c r="R88" s="3">
        <v>0</v>
      </c>
      <c r="S88" s="3">
        <v>0</v>
      </c>
      <c r="T88" s="3">
        <v>75.47</v>
      </c>
      <c r="U88" s="3">
        <v>317.61</v>
      </c>
      <c r="V88" s="3">
        <v>51.06</v>
      </c>
      <c r="W88" s="3">
        <f t="shared" si="6"/>
        <v>237.4</v>
      </c>
      <c r="X88" s="3">
        <f t="shared" si="7"/>
        <v>183.86</v>
      </c>
      <c r="Y88" s="3">
        <v>895.18</v>
      </c>
      <c r="Z88" s="3">
        <v>971.26</v>
      </c>
      <c r="AA88" s="3">
        <f t="shared" si="4"/>
        <v>1866.44</v>
      </c>
    </row>
    <row r="89" spans="1:27" x14ac:dyDescent="0.25">
      <c r="A89" s="93">
        <v>2018</v>
      </c>
      <c r="B89" s="93" t="s">
        <v>64</v>
      </c>
      <c r="C89" s="121" t="s">
        <v>18</v>
      </c>
      <c r="D89" s="3">
        <f>VLOOKUP(B89,SWH!$A$4:$C$19,3,FALSE)</f>
        <v>511.15</v>
      </c>
      <c r="E89" s="3">
        <v>0</v>
      </c>
      <c r="F89" s="3">
        <v>263.64999999999998</v>
      </c>
      <c r="G89" s="3">
        <v>32.659999999999997</v>
      </c>
      <c r="H89" s="3">
        <v>60.03</v>
      </c>
      <c r="I89" s="3">
        <v>21.18</v>
      </c>
      <c r="J89" s="3">
        <v>449.99</v>
      </c>
      <c r="K89" s="3">
        <v>469.79</v>
      </c>
      <c r="L89" s="3">
        <v>0</v>
      </c>
      <c r="M89" s="3">
        <v>81.34</v>
      </c>
      <c r="N89" s="3">
        <v>0.45</v>
      </c>
      <c r="O89" s="3">
        <f>VLOOKUP(B89,SWH!$A$4:$B$19,2,FALSE)</f>
        <v>0.45</v>
      </c>
      <c r="P89" s="3">
        <f t="shared" si="5"/>
        <v>0</v>
      </c>
      <c r="Q89" s="3">
        <v>0</v>
      </c>
      <c r="R89" s="3">
        <v>0</v>
      </c>
      <c r="S89" s="3">
        <v>0</v>
      </c>
      <c r="T89" s="3">
        <v>75.48</v>
      </c>
      <c r="U89" s="3">
        <v>335.36</v>
      </c>
      <c r="V89" s="3">
        <v>50.91</v>
      </c>
      <c r="W89" s="3">
        <f t="shared" si="6"/>
        <v>114</v>
      </c>
      <c r="X89" s="3">
        <f t="shared" si="7"/>
        <v>263.64999999999998</v>
      </c>
      <c r="Y89" s="3">
        <v>772.05</v>
      </c>
      <c r="Z89" s="3">
        <v>1068.79</v>
      </c>
      <c r="AA89" s="3">
        <f t="shared" si="4"/>
        <v>1840.84</v>
      </c>
    </row>
    <row r="90" spans="1:27" x14ac:dyDescent="0.25">
      <c r="A90" s="93">
        <v>2018</v>
      </c>
      <c r="B90" s="93" t="s">
        <v>64</v>
      </c>
      <c r="C90" s="121" t="s">
        <v>4</v>
      </c>
      <c r="D90" s="3">
        <f>VLOOKUP(B90,SWH!$A$4:$C$19,3,FALSE)</f>
        <v>511.15</v>
      </c>
      <c r="E90" s="3">
        <v>0</v>
      </c>
      <c r="F90" s="3">
        <v>604.64</v>
      </c>
      <c r="G90" s="3">
        <v>69.42</v>
      </c>
      <c r="H90" s="3">
        <v>59.82</v>
      </c>
      <c r="I90" s="3">
        <v>21.14</v>
      </c>
      <c r="J90" s="3">
        <v>449.99</v>
      </c>
      <c r="K90" s="3">
        <v>469.79</v>
      </c>
      <c r="L90" s="3">
        <v>0</v>
      </c>
      <c r="M90" s="3">
        <v>86.2</v>
      </c>
      <c r="N90" s="3">
        <v>0.45</v>
      </c>
      <c r="O90" s="3">
        <f>VLOOKUP(B90,SWH!$A$4:$B$19,2,FALSE)</f>
        <v>0.45</v>
      </c>
      <c r="P90" s="3">
        <f t="shared" si="5"/>
        <v>0</v>
      </c>
      <c r="Q90" s="3">
        <v>0</v>
      </c>
      <c r="R90" s="3">
        <v>0</v>
      </c>
      <c r="S90" s="3">
        <v>0</v>
      </c>
      <c r="T90" s="3">
        <v>75.5</v>
      </c>
      <c r="U90" s="3">
        <v>351.82</v>
      </c>
      <c r="V90" s="3">
        <v>50.17</v>
      </c>
      <c r="W90" s="3">
        <f t="shared" si="6"/>
        <v>155.62</v>
      </c>
      <c r="X90" s="3">
        <f t="shared" si="7"/>
        <v>604.64</v>
      </c>
      <c r="Y90" s="3">
        <v>812.69</v>
      </c>
      <c r="Z90" s="3">
        <v>1426.24</v>
      </c>
      <c r="AA90" s="3">
        <f t="shared" si="4"/>
        <v>2238.9300000000003</v>
      </c>
    </row>
    <row r="91" spans="1:27" x14ac:dyDescent="0.25">
      <c r="A91" s="93">
        <v>2018</v>
      </c>
      <c r="B91" s="93" t="s">
        <v>64</v>
      </c>
      <c r="C91" s="121" t="s">
        <v>5</v>
      </c>
      <c r="D91" s="3">
        <f>VLOOKUP(B91,SWH!$A$4:$C$19,3,FALSE)</f>
        <v>511.15</v>
      </c>
      <c r="E91" s="3">
        <v>0</v>
      </c>
      <c r="F91" s="3">
        <v>376.08</v>
      </c>
      <c r="G91" s="3">
        <v>75.56</v>
      </c>
      <c r="H91" s="3">
        <v>59.78</v>
      </c>
      <c r="I91" s="3">
        <v>21.17</v>
      </c>
      <c r="J91" s="3">
        <v>449.99</v>
      </c>
      <c r="K91" s="3">
        <v>469.79</v>
      </c>
      <c r="L91" s="3">
        <v>0</v>
      </c>
      <c r="M91" s="3">
        <v>129.09</v>
      </c>
      <c r="N91" s="3">
        <v>0.45</v>
      </c>
      <c r="O91" s="3">
        <f>VLOOKUP(B91,SWH!$A$4:$B$19,2,FALSE)</f>
        <v>0.45</v>
      </c>
      <c r="P91" s="3">
        <f t="shared" si="5"/>
        <v>0</v>
      </c>
      <c r="Q91" s="3">
        <v>0</v>
      </c>
      <c r="R91" s="3">
        <v>0</v>
      </c>
      <c r="S91" s="3">
        <v>0</v>
      </c>
      <c r="T91" s="3">
        <v>75.489999999999995</v>
      </c>
      <c r="U91" s="3">
        <v>344.61</v>
      </c>
      <c r="V91" s="3">
        <v>50.09</v>
      </c>
      <c r="W91" s="3">
        <f t="shared" si="6"/>
        <v>204.65</v>
      </c>
      <c r="X91" s="3">
        <f t="shared" si="7"/>
        <v>376.08</v>
      </c>
      <c r="Y91" s="3">
        <v>861.61</v>
      </c>
      <c r="Z91" s="3">
        <v>1190.47</v>
      </c>
      <c r="AA91" s="3">
        <f t="shared" si="4"/>
        <v>2052.08</v>
      </c>
    </row>
    <row r="92" spans="1:27" x14ac:dyDescent="0.25">
      <c r="A92" s="93">
        <v>2018</v>
      </c>
      <c r="B92" s="93" t="s">
        <v>64</v>
      </c>
      <c r="C92" s="121" t="s">
        <v>15</v>
      </c>
      <c r="D92" s="3">
        <f>VLOOKUP(B92,SWH!$A$4:$C$19,3,FALSE)</f>
        <v>511.15</v>
      </c>
      <c r="E92" s="3">
        <v>0</v>
      </c>
      <c r="F92" s="3">
        <v>351.02</v>
      </c>
      <c r="G92" s="3">
        <v>14.45</v>
      </c>
      <c r="H92" s="3">
        <v>60.02</v>
      </c>
      <c r="I92" s="3">
        <v>21.17</v>
      </c>
      <c r="J92" s="3">
        <v>449.99</v>
      </c>
      <c r="K92" s="3">
        <v>469.79</v>
      </c>
      <c r="L92" s="3">
        <v>0</v>
      </c>
      <c r="M92" s="3">
        <v>79.02</v>
      </c>
      <c r="N92" s="3">
        <v>0.45</v>
      </c>
      <c r="O92" s="3">
        <f>VLOOKUP(B92,SWH!$A$4:$B$19,2,FALSE)</f>
        <v>0.45</v>
      </c>
      <c r="P92" s="3">
        <f t="shared" si="5"/>
        <v>0</v>
      </c>
      <c r="Q92" s="3">
        <v>0</v>
      </c>
      <c r="R92" s="3">
        <v>0</v>
      </c>
      <c r="S92" s="3">
        <v>0</v>
      </c>
      <c r="T92" s="3">
        <v>75.510000000000005</v>
      </c>
      <c r="U92" s="3">
        <v>349.99</v>
      </c>
      <c r="V92" s="3">
        <v>50.12</v>
      </c>
      <c r="W92" s="3">
        <f t="shared" si="6"/>
        <v>93.47</v>
      </c>
      <c r="X92" s="3">
        <f t="shared" si="7"/>
        <v>351.02</v>
      </c>
      <c r="Y92" s="3">
        <v>750.72</v>
      </c>
      <c r="Z92" s="3">
        <v>1170.8</v>
      </c>
      <c r="AA92" s="3">
        <f t="shared" si="4"/>
        <v>1921.52</v>
      </c>
    </row>
    <row r="93" spans="1:27" x14ac:dyDescent="0.25">
      <c r="A93" s="93">
        <v>2018</v>
      </c>
      <c r="B93" s="93" t="s">
        <v>64</v>
      </c>
      <c r="C93" s="121" t="s">
        <v>16</v>
      </c>
      <c r="D93" s="3">
        <f>VLOOKUP(B93,SWH!$A$4:$C$19,3,FALSE)</f>
        <v>511.15</v>
      </c>
      <c r="E93" s="3">
        <v>0</v>
      </c>
      <c r="F93" s="3">
        <v>869.09</v>
      </c>
      <c r="G93" s="3">
        <v>76.58</v>
      </c>
      <c r="H93" s="3">
        <v>59.81</v>
      </c>
      <c r="I93" s="3">
        <v>21.16</v>
      </c>
      <c r="J93" s="3">
        <v>449.99</v>
      </c>
      <c r="K93" s="3">
        <v>469.79</v>
      </c>
      <c r="L93" s="3">
        <v>0</v>
      </c>
      <c r="M93" s="3">
        <v>90.74</v>
      </c>
      <c r="N93" s="3">
        <v>0.45</v>
      </c>
      <c r="O93" s="3">
        <f>VLOOKUP(B93,SWH!$A$4:$B$19,2,FALSE)</f>
        <v>0.45</v>
      </c>
      <c r="P93" s="3">
        <f t="shared" si="5"/>
        <v>0</v>
      </c>
      <c r="Q93" s="3">
        <v>0</v>
      </c>
      <c r="R93" s="3">
        <v>0</v>
      </c>
      <c r="S93" s="3">
        <v>0</v>
      </c>
      <c r="T93" s="3">
        <v>75.510000000000005</v>
      </c>
      <c r="U93" s="3">
        <v>370.7</v>
      </c>
      <c r="V93" s="3">
        <v>49.77</v>
      </c>
      <c r="W93" s="3">
        <f t="shared" si="6"/>
        <v>167.32</v>
      </c>
      <c r="X93" s="3">
        <f t="shared" si="7"/>
        <v>869.09</v>
      </c>
      <c r="Y93" s="3">
        <v>824.01</v>
      </c>
      <c r="Z93" s="3">
        <v>1709.58</v>
      </c>
      <c r="AA93" s="3">
        <f t="shared" si="4"/>
        <v>2533.59</v>
      </c>
    </row>
    <row r="94" spans="1:27" x14ac:dyDescent="0.25">
      <c r="A94" s="93">
        <v>2018</v>
      </c>
      <c r="B94" s="93" t="s">
        <v>64</v>
      </c>
      <c r="C94" s="121" t="s">
        <v>9</v>
      </c>
      <c r="D94" s="3">
        <f>VLOOKUP(B94,SWH!$A$4:$C$19,3,FALSE)</f>
        <v>511.15</v>
      </c>
      <c r="E94" s="3">
        <v>0</v>
      </c>
      <c r="F94" s="3">
        <v>611.20000000000005</v>
      </c>
      <c r="G94" s="3">
        <v>49.18</v>
      </c>
      <c r="H94" s="3">
        <v>59.7</v>
      </c>
      <c r="I94" s="3">
        <v>21.13</v>
      </c>
      <c r="J94" s="3">
        <v>449.99</v>
      </c>
      <c r="K94" s="3">
        <v>469.79</v>
      </c>
      <c r="L94" s="3">
        <v>0</v>
      </c>
      <c r="M94" s="3">
        <v>123.74</v>
      </c>
      <c r="N94" s="3">
        <v>0.45</v>
      </c>
      <c r="O94" s="3">
        <f>VLOOKUP(B94,SWH!$A$4:$B$19,2,FALSE)</f>
        <v>0.45</v>
      </c>
      <c r="P94" s="3">
        <f t="shared" si="5"/>
        <v>0</v>
      </c>
      <c r="Q94" s="3">
        <v>0</v>
      </c>
      <c r="R94" s="3">
        <v>0</v>
      </c>
      <c r="S94" s="3">
        <v>0</v>
      </c>
      <c r="T94" s="3">
        <v>75.510000000000005</v>
      </c>
      <c r="U94" s="3">
        <v>365.97</v>
      </c>
      <c r="V94" s="3">
        <v>49.3</v>
      </c>
      <c r="W94" s="3">
        <f t="shared" si="6"/>
        <v>172.92</v>
      </c>
      <c r="X94" s="3">
        <f t="shared" si="7"/>
        <v>611.20000000000005</v>
      </c>
      <c r="Y94" s="3">
        <v>829</v>
      </c>
      <c r="Z94" s="3">
        <v>1446.96</v>
      </c>
      <c r="AA94" s="3">
        <f t="shared" si="4"/>
        <v>2275.96</v>
      </c>
    </row>
    <row r="95" spans="1:27" x14ac:dyDescent="0.25">
      <c r="A95" s="93">
        <v>2018</v>
      </c>
      <c r="B95" s="93" t="s">
        <v>64</v>
      </c>
      <c r="C95" s="121" t="s">
        <v>12</v>
      </c>
      <c r="D95" s="3">
        <f>VLOOKUP(B95,SWH!$A$4:$C$19,3,FALSE)</f>
        <v>511.15</v>
      </c>
      <c r="E95" s="3">
        <v>0</v>
      </c>
      <c r="F95" s="3">
        <v>1106.3699999999999</v>
      </c>
      <c r="G95" s="3">
        <v>55.52</v>
      </c>
      <c r="H95" s="3">
        <v>59.73</v>
      </c>
      <c r="I95" s="3">
        <v>21.17</v>
      </c>
      <c r="J95" s="3">
        <v>449.99</v>
      </c>
      <c r="K95" s="3">
        <v>469.79</v>
      </c>
      <c r="L95" s="3">
        <v>0</v>
      </c>
      <c r="M95" s="3">
        <v>91.22</v>
      </c>
      <c r="N95" s="3">
        <v>0.45</v>
      </c>
      <c r="O95" s="3">
        <f>VLOOKUP(B95,SWH!$A$4:$B$19,2,FALSE)</f>
        <v>0.45</v>
      </c>
      <c r="P95" s="3">
        <f t="shared" si="5"/>
        <v>0</v>
      </c>
      <c r="Q95" s="3">
        <v>0</v>
      </c>
      <c r="R95" s="3">
        <v>0</v>
      </c>
      <c r="S95" s="3">
        <v>0</v>
      </c>
      <c r="T95" s="3">
        <v>75.52</v>
      </c>
      <c r="U95" s="3">
        <v>393.19</v>
      </c>
      <c r="V95" s="3">
        <v>49.18</v>
      </c>
      <c r="W95" s="3">
        <f t="shared" si="6"/>
        <v>146.74</v>
      </c>
      <c r="X95" s="3">
        <f t="shared" si="7"/>
        <v>1106.3699999999999</v>
      </c>
      <c r="Y95" s="3">
        <v>802.79</v>
      </c>
      <c r="Z95" s="3">
        <v>1969.34</v>
      </c>
      <c r="AA95" s="3">
        <f t="shared" si="4"/>
        <v>2772.13</v>
      </c>
    </row>
    <row r="96" spans="1:27" x14ac:dyDescent="0.25">
      <c r="A96" s="93">
        <v>2018</v>
      </c>
      <c r="B96" s="93" t="s">
        <v>64</v>
      </c>
      <c r="C96" s="121" t="s">
        <v>8</v>
      </c>
      <c r="D96" s="3">
        <f>VLOOKUP(B96,SWH!$A$4:$C$19,3,FALSE)</f>
        <v>511.15</v>
      </c>
      <c r="E96" s="3">
        <v>0</v>
      </c>
      <c r="F96" s="3">
        <v>1589.28</v>
      </c>
      <c r="G96" s="3">
        <v>17.96</v>
      </c>
      <c r="H96" s="3">
        <v>60.4</v>
      </c>
      <c r="I96" s="3">
        <v>21.31</v>
      </c>
      <c r="J96" s="3">
        <v>449.99</v>
      </c>
      <c r="K96" s="3">
        <v>469.79</v>
      </c>
      <c r="L96" s="3">
        <v>0</v>
      </c>
      <c r="M96" s="3">
        <v>90.47</v>
      </c>
      <c r="N96" s="3">
        <v>0.45</v>
      </c>
      <c r="O96" s="3">
        <f>VLOOKUP(B96,SWH!$A$4:$B$19,2,FALSE)</f>
        <v>0.45</v>
      </c>
      <c r="P96" s="3">
        <f t="shared" si="5"/>
        <v>0</v>
      </c>
      <c r="Q96" s="3">
        <v>0</v>
      </c>
      <c r="R96" s="3">
        <v>0</v>
      </c>
      <c r="S96" s="3">
        <v>0</v>
      </c>
      <c r="T96" s="3">
        <v>75.540000000000006</v>
      </c>
      <c r="U96" s="3">
        <v>423.47</v>
      </c>
      <c r="V96" s="3">
        <v>48.23</v>
      </c>
      <c r="W96" s="3">
        <f t="shared" si="6"/>
        <v>108.43</v>
      </c>
      <c r="X96" s="3">
        <f t="shared" si="7"/>
        <v>1589.28</v>
      </c>
      <c r="Y96" s="3">
        <v>764.34</v>
      </c>
      <c r="Z96" s="3">
        <v>2482.5300000000002</v>
      </c>
      <c r="AA96" s="3">
        <f t="shared" si="4"/>
        <v>3246.8700000000003</v>
      </c>
    </row>
    <row r="97" spans="1:27" x14ac:dyDescent="0.25">
      <c r="A97" s="93">
        <v>2006</v>
      </c>
      <c r="B97" s="93" t="s">
        <v>61</v>
      </c>
      <c r="C97" s="121" t="s">
        <v>10</v>
      </c>
      <c r="D97" s="3">
        <f>VLOOKUP(B97,SWH!$A$4:$C$19,3,FALSE)</f>
        <v>7836.48</v>
      </c>
      <c r="E97" s="3">
        <v>0</v>
      </c>
      <c r="F97" s="3">
        <v>0</v>
      </c>
      <c r="G97" s="3">
        <v>1942.8</v>
      </c>
      <c r="H97" s="3">
        <v>369.98</v>
      </c>
      <c r="I97" s="3">
        <v>213.71</v>
      </c>
      <c r="J97" s="3">
        <v>1137.32</v>
      </c>
      <c r="K97" s="3">
        <v>0</v>
      </c>
      <c r="L97" s="3">
        <v>36.18</v>
      </c>
      <c r="M97" s="3">
        <v>486.11</v>
      </c>
      <c r="N97" s="3">
        <v>82.46</v>
      </c>
      <c r="O97" s="3">
        <f>VLOOKUP(B97,SWH!$A$4:$B$19,2,FALSE)</f>
        <v>0.114147</v>
      </c>
      <c r="P97" s="3">
        <f t="shared" si="5"/>
        <v>82.345852999999991</v>
      </c>
      <c r="Q97" s="3">
        <v>103.4</v>
      </c>
      <c r="R97" s="3">
        <v>0</v>
      </c>
      <c r="S97" s="3">
        <v>0</v>
      </c>
      <c r="T97" s="3">
        <v>0</v>
      </c>
      <c r="U97" s="3">
        <v>744.73</v>
      </c>
      <c r="V97" s="3">
        <v>0</v>
      </c>
      <c r="W97" s="3">
        <f t="shared" si="6"/>
        <v>2614.6558529999998</v>
      </c>
      <c r="X97" s="3">
        <f t="shared" si="7"/>
        <v>0</v>
      </c>
      <c r="Y97" s="3">
        <v>4371.95</v>
      </c>
      <c r="Z97" s="3">
        <v>744.73</v>
      </c>
      <c r="AA97" s="3">
        <f t="shared" si="4"/>
        <v>5116.68</v>
      </c>
    </row>
    <row r="98" spans="1:27" x14ac:dyDescent="0.25">
      <c r="A98" s="93">
        <v>2006</v>
      </c>
      <c r="B98" s="93" t="s">
        <v>61</v>
      </c>
      <c r="C98" s="121" t="s">
        <v>6</v>
      </c>
      <c r="D98" s="3">
        <f>VLOOKUP(B98,SWH!$A$4:$C$19,3,FALSE)</f>
        <v>7836.48</v>
      </c>
      <c r="E98" s="3">
        <v>0.68</v>
      </c>
      <c r="F98" s="3">
        <v>0.17</v>
      </c>
      <c r="G98" s="3">
        <v>1562.9</v>
      </c>
      <c r="H98" s="3">
        <v>369.98</v>
      </c>
      <c r="I98" s="3">
        <v>213.75</v>
      </c>
      <c r="J98" s="3">
        <v>1137.32</v>
      </c>
      <c r="K98" s="3">
        <v>0</v>
      </c>
      <c r="L98" s="3">
        <v>36.18</v>
      </c>
      <c r="M98" s="3">
        <v>480.58</v>
      </c>
      <c r="N98" s="3">
        <v>98.64</v>
      </c>
      <c r="O98" s="3">
        <f>VLOOKUP(B98,SWH!$A$4:$B$19,2,FALSE)</f>
        <v>0.114147</v>
      </c>
      <c r="P98" s="3">
        <f t="shared" si="5"/>
        <v>98.525852999999998</v>
      </c>
      <c r="Q98" s="3">
        <v>83.38</v>
      </c>
      <c r="R98" s="3">
        <v>0</v>
      </c>
      <c r="S98" s="3">
        <v>0</v>
      </c>
      <c r="T98" s="3">
        <v>0</v>
      </c>
      <c r="U98" s="3">
        <v>740.91</v>
      </c>
      <c r="V98" s="3">
        <v>0</v>
      </c>
      <c r="W98" s="3">
        <f t="shared" si="6"/>
        <v>2226.0658530000001</v>
      </c>
      <c r="X98" s="3">
        <f t="shared" si="7"/>
        <v>0.17</v>
      </c>
      <c r="Y98" s="3">
        <v>3983.4</v>
      </c>
      <c r="Z98" s="3">
        <v>741.08</v>
      </c>
      <c r="AA98" s="3">
        <f t="shared" si="4"/>
        <v>4724.4800000000005</v>
      </c>
    </row>
    <row r="99" spans="1:27" x14ac:dyDescent="0.25">
      <c r="A99" s="93">
        <v>2006</v>
      </c>
      <c r="B99" s="93" t="s">
        <v>61</v>
      </c>
      <c r="C99" s="121" t="s">
        <v>11</v>
      </c>
      <c r="D99" s="3">
        <f>VLOOKUP(B99,SWH!$A$4:$C$19,3,FALSE)</f>
        <v>7836.48</v>
      </c>
      <c r="E99" s="3">
        <v>0.02</v>
      </c>
      <c r="F99" s="3">
        <v>0</v>
      </c>
      <c r="G99" s="3">
        <v>1357.8</v>
      </c>
      <c r="H99" s="3">
        <v>369.98</v>
      </c>
      <c r="I99" s="3">
        <v>213.77</v>
      </c>
      <c r="J99" s="3">
        <v>1137.32</v>
      </c>
      <c r="K99" s="3">
        <v>0</v>
      </c>
      <c r="L99" s="3">
        <v>36.18</v>
      </c>
      <c r="M99" s="3">
        <v>378.82</v>
      </c>
      <c r="N99" s="3">
        <v>73.39</v>
      </c>
      <c r="O99" s="3">
        <f>VLOOKUP(B99,SWH!$A$4:$B$19,2,FALSE)</f>
        <v>0.114147</v>
      </c>
      <c r="P99" s="3">
        <f t="shared" si="5"/>
        <v>73.275852999999998</v>
      </c>
      <c r="Q99" s="3">
        <v>64.849999999999994</v>
      </c>
      <c r="R99" s="3">
        <v>0</v>
      </c>
      <c r="S99" s="3">
        <v>0</v>
      </c>
      <c r="T99" s="3">
        <v>0</v>
      </c>
      <c r="U99" s="3">
        <v>814.24</v>
      </c>
      <c r="V99" s="3">
        <v>0</v>
      </c>
      <c r="W99" s="3">
        <f t="shared" si="6"/>
        <v>1874.7658529999999</v>
      </c>
      <c r="X99" s="3">
        <f t="shared" si="7"/>
        <v>0</v>
      </c>
      <c r="Y99" s="3">
        <v>3632.13</v>
      </c>
      <c r="Z99" s="3">
        <v>814.24</v>
      </c>
      <c r="AA99" s="3">
        <f t="shared" si="4"/>
        <v>4446.37</v>
      </c>
    </row>
    <row r="100" spans="1:27" x14ac:dyDescent="0.25">
      <c r="A100" s="93">
        <v>2006</v>
      </c>
      <c r="B100" s="93" t="s">
        <v>61</v>
      </c>
      <c r="C100" s="121" t="s">
        <v>13</v>
      </c>
      <c r="D100" s="3">
        <f>VLOOKUP(B100,SWH!$A$4:$C$19,3,FALSE)</f>
        <v>7836.48</v>
      </c>
      <c r="E100" s="3">
        <v>15.71</v>
      </c>
      <c r="F100" s="3">
        <v>40.43</v>
      </c>
      <c r="G100" s="3">
        <v>1206.54</v>
      </c>
      <c r="H100" s="3">
        <v>369.98</v>
      </c>
      <c r="I100" s="3">
        <v>213.5</v>
      </c>
      <c r="J100" s="3">
        <v>1137.32</v>
      </c>
      <c r="K100" s="3">
        <v>0</v>
      </c>
      <c r="L100" s="3">
        <v>36.18</v>
      </c>
      <c r="M100" s="3">
        <v>415.05</v>
      </c>
      <c r="N100" s="3">
        <v>83.2</v>
      </c>
      <c r="O100" s="3">
        <f>VLOOKUP(B100,SWH!$A$4:$B$19,2,FALSE)</f>
        <v>0.114147</v>
      </c>
      <c r="P100" s="3">
        <f t="shared" si="5"/>
        <v>83.085853</v>
      </c>
      <c r="Q100" s="3">
        <v>62.64</v>
      </c>
      <c r="R100" s="3">
        <v>0</v>
      </c>
      <c r="S100" s="3">
        <v>0</v>
      </c>
      <c r="T100" s="3">
        <v>0</v>
      </c>
      <c r="U100" s="3">
        <v>816.27</v>
      </c>
      <c r="V100" s="3">
        <v>0</v>
      </c>
      <c r="W100" s="3">
        <f t="shared" si="6"/>
        <v>1783.0258529999999</v>
      </c>
      <c r="X100" s="3">
        <f t="shared" si="7"/>
        <v>40.43</v>
      </c>
      <c r="Y100" s="3">
        <v>3540.13</v>
      </c>
      <c r="Z100" s="3">
        <v>856.7</v>
      </c>
      <c r="AA100" s="3">
        <f t="shared" si="4"/>
        <v>4396.83</v>
      </c>
    </row>
    <row r="101" spans="1:27" x14ac:dyDescent="0.25">
      <c r="A101" s="93">
        <v>2006</v>
      </c>
      <c r="B101" s="93" t="s">
        <v>61</v>
      </c>
      <c r="C101" s="121" t="s">
        <v>19</v>
      </c>
      <c r="D101" s="3">
        <f>VLOOKUP(B101,SWH!$A$4:$C$19,3,FALSE)</f>
        <v>7836.48</v>
      </c>
      <c r="E101" s="3">
        <v>42.96</v>
      </c>
      <c r="F101" s="3">
        <v>139.81</v>
      </c>
      <c r="G101" s="3">
        <v>1011.32</v>
      </c>
      <c r="H101" s="3">
        <v>369.98</v>
      </c>
      <c r="I101" s="3">
        <v>213.43</v>
      </c>
      <c r="J101" s="3">
        <v>1137.32</v>
      </c>
      <c r="K101" s="3">
        <v>0</v>
      </c>
      <c r="L101" s="3">
        <v>36.18</v>
      </c>
      <c r="M101" s="3">
        <v>315.62</v>
      </c>
      <c r="N101" s="3">
        <v>71.39</v>
      </c>
      <c r="O101" s="3">
        <f>VLOOKUP(B101,SWH!$A$4:$B$19,2,FALSE)</f>
        <v>0.114147</v>
      </c>
      <c r="P101" s="3">
        <f t="shared" si="5"/>
        <v>71.275852999999998</v>
      </c>
      <c r="Q101" s="3">
        <v>51.75</v>
      </c>
      <c r="R101" s="3">
        <v>0</v>
      </c>
      <c r="S101" s="3">
        <v>0</v>
      </c>
      <c r="T101" s="3">
        <v>0</v>
      </c>
      <c r="U101" s="3">
        <v>893.8</v>
      </c>
      <c r="V101" s="3">
        <v>0</v>
      </c>
      <c r="W101" s="3">
        <f t="shared" si="6"/>
        <v>1492.9258530000002</v>
      </c>
      <c r="X101" s="3">
        <f t="shared" si="7"/>
        <v>139.81</v>
      </c>
      <c r="Y101" s="3">
        <v>3249.95</v>
      </c>
      <c r="Z101" s="3">
        <v>1033.6099999999999</v>
      </c>
      <c r="AA101" s="3">
        <f t="shared" si="4"/>
        <v>4283.5599999999995</v>
      </c>
    </row>
    <row r="102" spans="1:27" x14ac:dyDescent="0.25">
      <c r="A102" s="93">
        <v>2006</v>
      </c>
      <c r="B102" s="93" t="s">
        <v>61</v>
      </c>
      <c r="C102" s="121" t="s">
        <v>20</v>
      </c>
      <c r="D102" s="3">
        <f>VLOOKUP(B102,SWH!$A$4:$C$19,3,FALSE)</f>
        <v>7836.48</v>
      </c>
      <c r="E102" s="3">
        <v>41.39</v>
      </c>
      <c r="F102" s="3">
        <v>120.14</v>
      </c>
      <c r="G102" s="3">
        <v>792.24</v>
      </c>
      <c r="H102" s="3">
        <v>369.98</v>
      </c>
      <c r="I102" s="3">
        <v>213.58</v>
      </c>
      <c r="J102" s="3">
        <v>1137.32</v>
      </c>
      <c r="K102" s="3">
        <v>0</v>
      </c>
      <c r="L102" s="3">
        <v>36.18</v>
      </c>
      <c r="M102" s="3">
        <v>332.39</v>
      </c>
      <c r="N102" s="3">
        <v>73.959999999999994</v>
      </c>
      <c r="O102" s="3">
        <f>VLOOKUP(B102,SWH!$A$4:$B$19,2,FALSE)</f>
        <v>0.114147</v>
      </c>
      <c r="P102" s="3">
        <f t="shared" si="5"/>
        <v>73.845852999999991</v>
      </c>
      <c r="Q102" s="3">
        <v>30.89</v>
      </c>
      <c r="R102" s="3">
        <v>0</v>
      </c>
      <c r="S102" s="3">
        <v>0</v>
      </c>
      <c r="T102" s="3">
        <v>0</v>
      </c>
      <c r="U102" s="3">
        <v>898.81</v>
      </c>
      <c r="V102" s="3">
        <v>0</v>
      </c>
      <c r="W102" s="3">
        <f t="shared" si="6"/>
        <v>1270.7558529999999</v>
      </c>
      <c r="X102" s="3">
        <f t="shared" si="7"/>
        <v>120.14</v>
      </c>
      <c r="Y102" s="3">
        <v>3027.92</v>
      </c>
      <c r="Z102" s="3">
        <v>1018.95</v>
      </c>
      <c r="AA102" s="3">
        <f t="shared" si="4"/>
        <v>4046.87</v>
      </c>
    </row>
    <row r="103" spans="1:27" x14ac:dyDescent="0.25">
      <c r="A103" s="93">
        <v>2006</v>
      </c>
      <c r="B103" s="93" t="s">
        <v>61</v>
      </c>
      <c r="C103" s="121" t="s">
        <v>3</v>
      </c>
      <c r="D103" s="3">
        <f>VLOOKUP(B103,SWH!$A$4:$C$19,3,FALSE)</f>
        <v>7836.48</v>
      </c>
      <c r="E103" s="3">
        <v>221.49</v>
      </c>
      <c r="F103" s="3">
        <v>791.51</v>
      </c>
      <c r="G103" s="3">
        <v>511.21</v>
      </c>
      <c r="H103" s="3">
        <v>369.98</v>
      </c>
      <c r="I103" s="3">
        <v>213.54</v>
      </c>
      <c r="J103" s="3">
        <v>1137.32</v>
      </c>
      <c r="K103" s="3">
        <v>0</v>
      </c>
      <c r="L103" s="3">
        <v>36.18</v>
      </c>
      <c r="M103" s="3">
        <v>261.08999999999997</v>
      </c>
      <c r="N103" s="3">
        <v>66.3</v>
      </c>
      <c r="O103" s="3">
        <f>VLOOKUP(B103,SWH!$A$4:$B$19,2,FALSE)</f>
        <v>0.114147</v>
      </c>
      <c r="P103" s="3">
        <f t="shared" si="5"/>
        <v>66.185852999999994</v>
      </c>
      <c r="Q103" s="3">
        <v>24.41</v>
      </c>
      <c r="R103" s="3">
        <v>0</v>
      </c>
      <c r="S103" s="3">
        <v>0</v>
      </c>
      <c r="T103" s="3">
        <v>0</v>
      </c>
      <c r="U103" s="3">
        <v>1030.01</v>
      </c>
      <c r="V103" s="3">
        <v>0</v>
      </c>
      <c r="W103" s="3">
        <f t="shared" si="6"/>
        <v>1084.385853</v>
      </c>
      <c r="X103" s="3">
        <f t="shared" si="7"/>
        <v>791.51</v>
      </c>
      <c r="Y103" s="3">
        <v>2841.53</v>
      </c>
      <c r="Z103" s="3">
        <v>1821.53</v>
      </c>
      <c r="AA103" s="3">
        <f t="shared" si="4"/>
        <v>4663.0600000000004</v>
      </c>
    </row>
    <row r="104" spans="1:27" x14ac:dyDescent="0.25">
      <c r="A104" s="93">
        <v>2006</v>
      </c>
      <c r="B104" s="93" t="s">
        <v>61</v>
      </c>
      <c r="C104" s="121" t="s">
        <v>7</v>
      </c>
      <c r="D104" s="3">
        <f>VLOOKUP(B104,SWH!$A$4:$C$19,3,FALSE)</f>
        <v>7836.48</v>
      </c>
      <c r="E104" s="3">
        <v>107.92</v>
      </c>
      <c r="F104" s="3">
        <v>365.19</v>
      </c>
      <c r="G104" s="3">
        <v>547.98</v>
      </c>
      <c r="H104" s="3">
        <v>369.98</v>
      </c>
      <c r="I104" s="3">
        <v>213.53</v>
      </c>
      <c r="J104" s="3">
        <v>1137.32</v>
      </c>
      <c r="K104" s="3">
        <v>0</v>
      </c>
      <c r="L104" s="3">
        <v>36.18</v>
      </c>
      <c r="M104" s="3">
        <v>289.7</v>
      </c>
      <c r="N104" s="3">
        <v>62.9</v>
      </c>
      <c r="O104" s="3">
        <f>VLOOKUP(B104,SWH!$A$4:$B$19,2,FALSE)</f>
        <v>0.114147</v>
      </c>
      <c r="P104" s="3">
        <f t="shared" si="5"/>
        <v>62.785852999999996</v>
      </c>
      <c r="Q104" s="3">
        <v>21.73</v>
      </c>
      <c r="R104" s="3">
        <v>0</v>
      </c>
      <c r="S104" s="3">
        <v>0</v>
      </c>
      <c r="T104" s="3">
        <v>0</v>
      </c>
      <c r="U104" s="3">
        <v>995.22</v>
      </c>
      <c r="V104" s="3">
        <v>0</v>
      </c>
      <c r="W104" s="3">
        <f t="shared" si="6"/>
        <v>1030.1158529999998</v>
      </c>
      <c r="X104" s="3">
        <f t="shared" si="7"/>
        <v>365.19</v>
      </c>
      <c r="Y104" s="3">
        <v>2787.24</v>
      </c>
      <c r="Z104" s="3">
        <v>1360.41</v>
      </c>
      <c r="AA104" s="3">
        <f t="shared" si="4"/>
        <v>4147.6499999999996</v>
      </c>
    </row>
    <row r="105" spans="1:27" x14ac:dyDescent="0.25">
      <c r="A105" s="93">
        <v>2006</v>
      </c>
      <c r="B105" s="93" t="s">
        <v>61</v>
      </c>
      <c r="C105" s="121" t="s">
        <v>17</v>
      </c>
      <c r="D105" s="3">
        <f>VLOOKUP(B105,SWH!$A$4:$C$19,3,FALSE)</f>
        <v>7836.48</v>
      </c>
      <c r="E105" s="3">
        <v>50.28</v>
      </c>
      <c r="F105" s="3">
        <v>161.16</v>
      </c>
      <c r="G105" s="3">
        <v>102.89</v>
      </c>
      <c r="H105" s="3">
        <v>369.98</v>
      </c>
      <c r="I105" s="3">
        <v>213.5</v>
      </c>
      <c r="J105" s="3">
        <v>1137.32</v>
      </c>
      <c r="K105" s="3">
        <v>0</v>
      </c>
      <c r="L105" s="3">
        <v>36.18</v>
      </c>
      <c r="M105" s="3">
        <v>145.78</v>
      </c>
      <c r="N105" s="3">
        <v>39.19</v>
      </c>
      <c r="O105" s="3">
        <f>VLOOKUP(B105,SWH!$A$4:$B$19,2,FALSE)</f>
        <v>0.114147</v>
      </c>
      <c r="P105" s="3">
        <f t="shared" si="5"/>
        <v>39.075852999999995</v>
      </c>
      <c r="Q105" s="3">
        <v>4.79</v>
      </c>
      <c r="R105" s="3">
        <v>0</v>
      </c>
      <c r="S105" s="3">
        <v>0</v>
      </c>
      <c r="T105" s="3">
        <v>0</v>
      </c>
      <c r="U105" s="3">
        <v>1045.57</v>
      </c>
      <c r="V105" s="3">
        <v>0</v>
      </c>
      <c r="W105" s="3">
        <f t="shared" si="6"/>
        <v>342.81585300000006</v>
      </c>
      <c r="X105" s="3">
        <f t="shared" si="7"/>
        <v>161.16</v>
      </c>
      <c r="Y105" s="3">
        <v>2099.92</v>
      </c>
      <c r="Z105" s="3">
        <v>1206.72</v>
      </c>
      <c r="AA105" s="3">
        <f t="shared" si="4"/>
        <v>3306.6400000000003</v>
      </c>
    </row>
    <row r="106" spans="1:27" x14ac:dyDescent="0.25">
      <c r="A106" s="93">
        <v>2006</v>
      </c>
      <c r="B106" s="93" t="s">
        <v>61</v>
      </c>
      <c r="C106" s="121" t="s">
        <v>14</v>
      </c>
      <c r="D106" s="3">
        <f>VLOOKUP(B106,SWH!$A$4:$C$19,3,FALSE)</f>
        <v>7836.48</v>
      </c>
      <c r="E106" s="3">
        <v>406.15</v>
      </c>
      <c r="F106" s="3">
        <v>1470.41</v>
      </c>
      <c r="G106" s="3">
        <v>365.04</v>
      </c>
      <c r="H106" s="3">
        <v>369.98</v>
      </c>
      <c r="I106" s="3">
        <v>213.22</v>
      </c>
      <c r="J106" s="3">
        <v>1137.32</v>
      </c>
      <c r="K106" s="3">
        <v>0</v>
      </c>
      <c r="L106" s="3">
        <v>36.18</v>
      </c>
      <c r="M106" s="3">
        <v>266.74</v>
      </c>
      <c r="N106" s="3">
        <v>70.78</v>
      </c>
      <c r="O106" s="3">
        <f>VLOOKUP(B106,SWH!$A$4:$B$19,2,FALSE)</f>
        <v>0.114147</v>
      </c>
      <c r="P106" s="3">
        <f t="shared" si="5"/>
        <v>70.665852999999998</v>
      </c>
      <c r="Q106" s="3">
        <v>17.61</v>
      </c>
      <c r="R106" s="3">
        <v>0</v>
      </c>
      <c r="S106" s="3">
        <v>0</v>
      </c>
      <c r="T106" s="3">
        <v>0</v>
      </c>
      <c r="U106" s="3">
        <v>1137.27</v>
      </c>
      <c r="V106" s="3">
        <v>0</v>
      </c>
      <c r="W106" s="3">
        <f t="shared" si="6"/>
        <v>1126.2058530000002</v>
      </c>
      <c r="X106" s="3">
        <f t="shared" si="7"/>
        <v>1470.41</v>
      </c>
      <c r="Y106" s="3">
        <v>2883.02</v>
      </c>
      <c r="Z106" s="3">
        <v>2607.6799999999998</v>
      </c>
      <c r="AA106" s="3">
        <f t="shared" si="4"/>
        <v>5490.7</v>
      </c>
    </row>
    <row r="107" spans="1:27" x14ac:dyDescent="0.25">
      <c r="A107" s="93">
        <v>2006</v>
      </c>
      <c r="B107" s="93" t="s">
        <v>61</v>
      </c>
      <c r="C107" s="121" t="s">
        <v>2</v>
      </c>
      <c r="D107" s="3">
        <f>VLOOKUP(B107,SWH!$A$4:$C$19,3,FALSE)</f>
        <v>7836.48</v>
      </c>
      <c r="E107" s="3">
        <v>170.66</v>
      </c>
      <c r="F107" s="3">
        <v>584.19000000000005</v>
      </c>
      <c r="G107" s="3">
        <v>392.58</v>
      </c>
      <c r="H107" s="3">
        <v>369.98</v>
      </c>
      <c r="I107" s="3">
        <v>213.38</v>
      </c>
      <c r="J107" s="3">
        <v>1137.32</v>
      </c>
      <c r="K107" s="3">
        <v>0</v>
      </c>
      <c r="L107" s="3">
        <v>36.18</v>
      </c>
      <c r="M107" s="3">
        <v>272.93</v>
      </c>
      <c r="N107" s="3">
        <v>60.92</v>
      </c>
      <c r="O107" s="3">
        <f>VLOOKUP(B107,SWH!$A$4:$B$19,2,FALSE)</f>
        <v>0.114147</v>
      </c>
      <c r="P107" s="3">
        <f t="shared" si="5"/>
        <v>60.805852999999999</v>
      </c>
      <c r="Q107" s="3">
        <v>14.64</v>
      </c>
      <c r="R107" s="3">
        <v>0</v>
      </c>
      <c r="S107" s="3">
        <v>0</v>
      </c>
      <c r="T107" s="3">
        <v>0</v>
      </c>
      <c r="U107" s="3">
        <v>1107.03</v>
      </c>
      <c r="V107" s="3">
        <v>0</v>
      </c>
      <c r="W107" s="3">
        <f t="shared" si="6"/>
        <v>911.61585300000002</v>
      </c>
      <c r="X107" s="3">
        <f t="shared" si="7"/>
        <v>584.19000000000005</v>
      </c>
      <c r="Y107" s="3">
        <v>2668.59</v>
      </c>
      <c r="Z107" s="3">
        <v>1691.22</v>
      </c>
      <c r="AA107" s="3">
        <f t="shared" si="4"/>
        <v>4359.8100000000004</v>
      </c>
    </row>
    <row r="108" spans="1:27" x14ac:dyDescent="0.25">
      <c r="A108" s="93">
        <v>2006</v>
      </c>
      <c r="B108" s="93" t="s">
        <v>61</v>
      </c>
      <c r="C108" s="121" t="s">
        <v>18</v>
      </c>
      <c r="D108" s="3">
        <f>VLOOKUP(B108,SWH!$A$4:$C$19,3,FALSE)</f>
        <v>7836.48</v>
      </c>
      <c r="E108" s="3">
        <v>237.38</v>
      </c>
      <c r="F108" s="3">
        <v>849.06</v>
      </c>
      <c r="G108" s="3">
        <v>65.27</v>
      </c>
      <c r="H108" s="3">
        <v>369.98</v>
      </c>
      <c r="I108" s="3">
        <v>212.97</v>
      </c>
      <c r="J108" s="3">
        <v>1137.32</v>
      </c>
      <c r="K108" s="3">
        <v>0</v>
      </c>
      <c r="L108" s="3">
        <v>36.18</v>
      </c>
      <c r="M108" s="3">
        <v>187.19</v>
      </c>
      <c r="N108" s="3">
        <v>48.55</v>
      </c>
      <c r="O108" s="3">
        <f>VLOOKUP(B108,SWH!$A$4:$B$19,2,FALSE)</f>
        <v>0.114147</v>
      </c>
      <c r="P108" s="3">
        <f t="shared" si="5"/>
        <v>48.435852999999994</v>
      </c>
      <c r="Q108" s="3">
        <v>2.81</v>
      </c>
      <c r="R108" s="3">
        <v>0</v>
      </c>
      <c r="S108" s="3">
        <v>0</v>
      </c>
      <c r="T108" s="3">
        <v>0</v>
      </c>
      <c r="U108" s="3">
        <v>1169.7</v>
      </c>
      <c r="V108" s="3">
        <v>0</v>
      </c>
      <c r="W108" s="3">
        <f t="shared" si="6"/>
        <v>541.08585299999993</v>
      </c>
      <c r="X108" s="3">
        <f t="shared" si="7"/>
        <v>849.06</v>
      </c>
      <c r="Y108" s="3">
        <v>2297.65</v>
      </c>
      <c r="Z108" s="3">
        <v>2018.76</v>
      </c>
      <c r="AA108" s="3">
        <f t="shared" si="4"/>
        <v>4316.41</v>
      </c>
    </row>
    <row r="109" spans="1:27" x14ac:dyDescent="0.25">
      <c r="A109" s="93">
        <v>2006</v>
      </c>
      <c r="B109" s="93" t="s">
        <v>61</v>
      </c>
      <c r="C109" s="121" t="s">
        <v>4</v>
      </c>
      <c r="D109" s="3">
        <f>VLOOKUP(B109,SWH!$A$4:$C$19,3,FALSE)</f>
        <v>7836.48</v>
      </c>
      <c r="E109" s="3">
        <v>543.45000000000005</v>
      </c>
      <c r="F109" s="3">
        <v>1965</v>
      </c>
      <c r="G109" s="3">
        <v>176.14</v>
      </c>
      <c r="H109" s="3">
        <v>369.98</v>
      </c>
      <c r="I109" s="3">
        <v>213.28</v>
      </c>
      <c r="J109" s="3">
        <v>1137.32</v>
      </c>
      <c r="K109" s="3">
        <v>0</v>
      </c>
      <c r="L109" s="3">
        <v>36.18</v>
      </c>
      <c r="M109" s="3">
        <v>259.72000000000003</v>
      </c>
      <c r="N109" s="3">
        <v>60.99</v>
      </c>
      <c r="O109" s="3">
        <f>VLOOKUP(B109,SWH!$A$4:$B$19,2,FALSE)</f>
        <v>0.114147</v>
      </c>
      <c r="P109" s="3">
        <f t="shared" si="5"/>
        <v>60.875852999999999</v>
      </c>
      <c r="Q109" s="3">
        <v>8.0299999999999994</v>
      </c>
      <c r="R109" s="3">
        <v>0</v>
      </c>
      <c r="S109" s="3">
        <v>0</v>
      </c>
      <c r="T109" s="3">
        <v>0</v>
      </c>
      <c r="U109" s="3">
        <v>1228.1500000000001</v>
      </c>
      <c r="V109" s="3">
        <v>0</v>
      </c>
      <c r="W109" s="3">
        <f t="shared" si="6"/>
        <v>1048.2158530000002</v>
      </c>
      <c r="X109" s="3">
        <f t="shared" si="7"/>
        <v>1965</v>
      </c>
      <c r="Y109" s="3">
        <v>2805.09</v>
      </c>
      <c r="Z109" s="3">
        <v>3193.15</v>
      </c>
      <c r="AA109" s="3">
        <f t="shared" si="4"/>
        <v>5998.24</v>
      </c>
    </row>
    <row r="110" spans="1:27" x14ac:dyDescent="0.25">
      <c r="A110" s="93">
        <v>2006</v>
      </c>
      <c r="B110" s="93" t="s">
        <v>61</v>
      </c>
      <c r="C110" s="121" t="s">
        <v>5</v>
      </c>
      <c r="D110" s="3">
        <f>VLOOKUP(B110,SWH!$A$4:$C$19,3,FALSE)</f>
        <v>7836.48</v>
      </c>
      <c r="E110" s="3">
        <v>279.92</v>
      </c>
      <c r="F110" s="3">
        <v>982.7</v>
      </c>
      <c r="G110" s="3">
        <v>255.91</v>
      </c>
      <c r="H110" s="3">
        <v>369.98</v>
      </c>
      <c r="I110" s="3">
        <v>213.29</v>
      </c>
      <c r="J110" s="3">
        <v>1137.32</v>
      </c>
      <c r="K110" s="3">
        <v>0</v>
      </c>
      <c r="L110" s="3">
        <v>36.18</v>
      </c>
      <c r="M110" s="3">
        <v>266.77</v>
      </c>
      <c r="N110" s="3">
        <v>53.83</v>
      </c>
      <c r="O110" s="3">
        <f>VLOOKUP(B110,SWH!$A$4:$B$19,2,FALSE)</f>
        <v>0.114147</v>
      </c>
      <c r="P110" s="3">
        <f t="shared" si="5"/>
        <v>53.715852999999996</v>
      </c>
      <c r="Q110" s="3">
        <v>9.2100000000000009</v>
      </c>
      <c r="R110" s="3">
        <v>0</v>
      </c>
      <c r="S110" s="3">
        <v>0</v>
      </c>
      <c r="T110" s="3">
        <v>0</v>
      </c>
      <c r="U110" s="3">
        <v>1202.6400000000001</v>
      </c>
      <c r="V110" s="3">
        <v>0</v>
      </c>
      <c r="W110" s="3">
        <f t="shared" si="6"/>
        <v>865.52585299999998</v>
      </c>
      <c r="X110" s="3">
        <f t="shared" si="7"/>
        <v>982.7</v>
      </c>
      <c r="Y110" s="3">
        <v>2622.4</v>
      </c>
      <c r="Z110" s="3">
        <v>2185.33</v>
      </c>
      <c r="AA110" s="3">
        <f t="shared" si="4"/>
        <v>4807.7299999999996</v>
      </c>
    </row>
    <row r="111" spans="1:27" x14ac:dyDescent="0.25">
      <c r="A111" s="93">
        <v>2006</v>
      </c>
      <c r="B111" s="93" t="s">
        <v>61</v>
      </c>
      <c r="C111" s="121" t="s">
        <v>15</v>
      </c>
      <c r="D111" s="3">
        <f>VLOOKUP(B111,SWH!$A$4:$C$19,3,FALSE)</f>
        <v>7836.48</v>
      </c>
      <c r="E111" s="3">
        <v>194.23</v>
      </c>
      <c r="F111" s="3">
        <v>696.81</v>
      </c>
      <c r="G111" s="3">
        <v>21.89</v>
      </c>
      <c r="H111" s="3">
        <v>369.98</v>
      </c>
      <c r="I111" s="3">
        <v>212.96</v>
      </c>
      <c r="J111" s="3">
        <v>1137.32</v>
      </c>
      <c r="K111" s="3">
        <v>0</v>
      </c>
      <c r="L111" s="3">
        <v>36.18</v>
      </c>
      <c r="M111" s="3">
        <v>167.04</v>
      </c>
      <c r="N111" s="3">
        <v>43.22</v>
      </c>
      <c r="O111" s="3">
        <f>VLOOKUP(B111,SWH!$A$4:$B$19,2,FALSE)</f>
        <v>0.114147</v>
      </c>
      <c r="P111" s="3">
        <f t="shared" si="5"/>
        <v>43.105852999999996</v>
      </c>
      <c r="Q111" s="3">
        <v>0.99</v>
      </c>
      <c r="R111" s="3">
        <v>0</v>
      </c>
      <c r="S111" s="3">
        <v>0</v>
      </c>
      <c r="T111" s="3">
        <v>0</v>
      </c>
      <c r="U111" s="3">
        <v>1221.21</v>
      </c>
      <c r="V111" s="3">
        <v>0</v>
      </c>
      <c r="W111" s="3">
        <f t="shared" si="6"/>
        <v>427.25585299999995</v>
      </c>
      <c r="X111" s="3">
        <f t="shared" si="7"/>
        <v>696.81</v>
      </c>
      <c r="Y111" s="3">
        <v>2183.81</v>
      </c>
      <c r="Z111" s="3">
        <v>1918.02</v>
      </c>
      <c r="AA111" s="3">
        <f t="shared" si="4"/>
        <v>4101.83</v>
      </c>
    </row>
    <row r="112" spans="1:27" x14ac:dyDescent="0.25">
      <c r="A112" s="93">
        <v>2006</v>
      </c>
      <c r="B112" s="93" t="s">
        <v>61</v>
      </c>
      <c r="C112" s="121" t="s">
        <v>16</v>
      </c>
      <c r="D112" s="3">
        <f>VLOOKUP(B112,SWH!$A$4:$C$19,3,FALSE)</f>
        <v>7836.48</v>
      </c>
      <c r="E112" s="3">
        <v>758.32</v>
      </c>
      <c r="F112" s="3">
        <v>2695.57</v>
      </c>
      <c r="G112" s="3">
        <v>200.45</v>
      </c>
      <c r="H112" s="3">
        <v>369.98</v>
      </c>
      <c r="I112" s="3">
        <v>213.18</v>
      </c>
      <c r="J112" s="3">
        <v>1137.32</v>
      </c>
      <c r="K112" s="3">
        <v>0</v>
      </c>
      <c r="L112" s="3">
        <v>36.18</v>
      </c>
      <c r="M112" s="3">
        <v>296.17</v>
      </c>
      <c r="N112" s="3">
        <v>82.26</v>
      </c>
      <c r="O112" s="3">
        <f>VLOOKUP(B112,SWH!$A$4:$B$19,2,FALSE)</f>
        <v>0.114147</v>
      </c>
      <c r="P112" s="3">
        <f t="shared" si="5"/>
        <v>82.145853000000002</v>
      </c>
      <c r="Q112" s="3">
        <v>10.1</v>
      </c>
      <c r="R112" s="3">
        <v>0</v>
      </c>
      <c r="S112" s="3">
        <v>0</v>
      </c>
      <c r="T112" s="3">
        <v>0</v>
      </c>
      <c r="U112" s="3">
        <v>1295.46</v>
      </c>
      <c r="V112" s="3">
        <v>0</v>
      </c>
      <c r="W112" s="3">
        <f t="shared" si="6"/>
        <v>1347.185853</v>
      </c>
      <c r="X112" s="3">
        <f t="shared" si="7"/>
        <v>2695.57</v>
      </c>
      <c r="Y112" s="3">
        <v>3103.96</v>
      </c>
      <c r="Z112" s="3">
        <v>3991.02</v>
      </c>
      <c r="AA112" s="3">
        <f t="shared" si="4"/>
        <v>7094.98</v>
      </c>
    </row>
    <row r="113" spans="1:27" x14ac:dyDescent="0.25">
      <c r="A113" s="93">
        <v>2006</v>
      </c>
      <c r="B113" s="93" t="s">
        <v>61</v>
      </c>
      <c r="C113" s="121" t="s">
        <v>9</v>
      </c>
      <c r="D113" s="3">
        <f>VLOOKUP(B113,SWH!$A$4:$C$19,3,FALSE)</f>
        <v>7836.48</v>
      </c>
      <c r="E113" s="3">
        <v>527.37</v>
      </c>
      <c r="F113" s="3">
        <v>1834.05</v>
      </c>
      <c r="G113" s="3">
        <v>144.16999999999999</v>
      </c>
      <c r="H113" s="3">
        <v>369.98</v>
      </c>
      <c r="I113" s="3">
        <v>213.03</v>
      </c>
      <c r="J113" s="3">
        <v>1137.32</v>
      </c>
      <c r="K113" s="3">
        <v>0</v>
      </c>
      <c r="L113" s="3">
        <v>36.18</v>
      </c>
      <c r="M113" s="3">
        <v>294.94</v>
      </c>
      <c r="N113" s="3">
        <v>56.55</v>
      </c>
      <c r="O113" s="3">
        <f>VLOOKUP(B113,SWH!$A$4:$B$19,2,FALSE)</f>
        <v>0.114147</v>
      </c>
      <c r="P113" s="3">
        <f t="shared" si="5"/>
        <v>56.435852999999994</v>
      </c>
      <c r="Q113" s="3">
        <v>5.37</v>
      </c>
      <c r="R113" s="3">
        <v>0</v>
      </c>
      <c r="S113" s="3">
        <v>0</v>
      </c>
      <c r="T113" s="3">
        <v>0</v>
      </c>
      <c r="U113" s="3">
        <v>1278.33</v>
      </c>
      <c r="V113" s="3">
        <v>0</v>
      </c>
      <c r="W113" s="3">
        <f t="shared" si="6"/>
        <v>1028.2858530000001</v>
      </c>
      <c r="X113" s="3">
        <f t="shared" si="7"/>
        <v>1834.05</v>
      </c>
      <c r="Y113" s="3">
        <v>2784.91</v>
      </c>
      <c r="Z113" s="3">
        <v>3112.38</v>
      </c>
      <c r="AA113" s="3">
        <f t="shared" si="4"/>
        <v>5897.29</v>
      </c>
    </row>
    <row r="114" spans="1:27" x14ac:dyDescent="0.25">
      <c r="A114" s="93">
        <v>2006</v>
      </c>
      <c r="B114" s="93" t="s">
        <v>61</v>
      </c>
      <c r="C114" s="121" t="s">
        <v>12</v>
      </c>
      <c r="D114" s="3">
        <f>VLOOKUP(B114,SWH!$A$4:$C$19,3,FALSE)</f>
        <v>7836.48</v>
      </c>
      <c r="E114" s="3">
        <v>707.53</v>
      </c>
      <c r="F114" s="3">
        <v>2454.9</v>
      </c>
      <c r="G114" s="3">
        <v>147.49</v>
      </c>
      <c r="H114" s="3">
        <v>369.98</v>
      </c>
      <c r="I114" s="3">
        <v>212.9</v>
      </c>
      <c r="J114" s="3">
        <v>1137.32</v>
      </c>
      <c r="K114" s="3">
        <v>0</v>
      </c>
      <c r="L114" s="3">
        <v>36.18</v>
      </c>
      <c r="M114" s="3">
        <v>295.79000000000002</v>
      </c>
      <c r="N114" s="3">
        <v>63.65</v>
      </c>
      <c r="O114" s="3">
        <f>VLOOKUP(B114,SWH!$A$4:$B$19,2,FALSE)</f>
        <v>0.114147</v>
      </c>
      <c r="P114" s="3">
        <f t="shared" si="5"/>
        <v>63.535852999999996</v>
      </c>
      <c r="Q114" s="3">
        <v>6.66</v>
      </c>
      <c r="R114" s="3">
        <v>0</v>
      </c>
      <c r="S114" s="3">
        <v>0</v>
      </c>
      <c r="T114" s="3">
        <v>0</v>
      </c>
      <c r="U114" s="3">
        <v>1375.51</v>
      </c>
      <c r="V114" s="3">
        <v>0</v>
      </c>
      <c r="W114" s="3">
        <f t="shared" si="6"/>
        <v>1221.0058529999999</v>
      </c>
      <c r="X114" s="3">
        <f t="shared" si="7"/>
        <v>2454.9</v>
      </c>
      <c r="Y114" s="3">
        <v>2977.5</v>
      </c>
      <c r="Z114" s="3">
        <v>3830.41</v>
      </c>
      <c r="AA114" s="3">
        <f t="shared" si="4"/>
        <v>6807.91</v>
      </c>
    </row>
    <row r="115" spans="1:27" x14ac:dyDescent="0.25">
      <c r="A115" s="93">
        <v>2006</v>
      </c>
      <c r="B115" s="93" t="s">
        <v>61</v>
      </c>
      <c r="C115" s="121" t="s">
        <v>8</v>
      </c>
      <c r="D115" s="3">
        <f>VLOOKUP(B115,SWH!$A$4:$C$19,3,FALSE)</f>
        <v>7836.48</v>
      </c>
      <c r="E115" s="3">
        <v>837.56</v>
      </c>
      <c r="F115" s="3">
        <v>2728.15</v>
      </c>
      <c r="G115" s="3">
        <v>72.84</v>
      </c>
      <c r="H115" s="3">
        <v>369.98</v>
      </c>
      <c r="I115" s="3">
        <v>211.73</v>
      </c>
      <c r="J115" s="3">
        <v>1137.32</v>
      </c>
      <c r="K115" s="3">
        <v>0</v>
      </c>
      <c r="L115" s="3">
        <v>36.18</v>
      </c>
      <c r="M115" s="3">
        <v>342.81</v>
      </c>
      <c r="N115" s="3">
        <v>58.79</v>
      </c>
      <c r="O115" s="3">
        <f>VLOOKUP(B115,SWH!$A$4:$B$19,2,FALSE)</f>
        <v>0.114147</v>
      </c>
      <c r="P115" s="3">
        <f t="shared" si="5"/>
        <v>58.675852999999996</v>
      </c>
      <c r="Q115" s="3">
        <v>2.96</v>
      </c>
      <c r="R115" s="3">
        <v>0</v>
      </c>
      <c r="S115" s="3">
        <v>0</v>
      </c>
      <c r="T115" s="3">
        <v>0</v>
      </c>
      <c r="U115" s="3">
        <v>1483.45</v>
      </c>
      <c r="V115" s="3">
        <v>0</v>
      </c>
      <c r="W115" s="3">
        <f t="shared" si="6"/>
        <v>1314.845853</v>
      </c>
      <c r="X115" s="3">
        <f t="shared" si="7"/>
        <v>2728.15</v>
      </c>
      <c r="Y115" s="3">
        <v>3070.17</v>
      </c>
      <c r="Z115" s="3">
        <v>4211.6000000000004</v>
      </c>
      <c r="AA115" s="3">
        <f t="shared" si="4"/>
        <v>7281.77</v>
      </c>
    </row>
    <row r="116" spans="1:27" x14ac:dyDescent="0.25">
      <c r="A116" s="93">
        <v>2009</v>
      </c>
      <c r="B116" s="93" t="s">
        <v>61</v>
      </c>
      <c r="C116" s="121" t="s">
        <v>10</v>
      </c>
      <c r="D116" s="3">
        <f>VLOOKUP(B116,SWH!$A$4:$C$19,3,FALSE)</f>
        <v>7836.48</v>
      </c>
      <c r="E116" s="3">
        <v>0</v>
      </c>
      <c r="F116" s="3">
        <v>0</v>
      </c>
      <c r="G116" s="3">
        <v>1927.68</v>
      </c>
      <c r="H116" s="3">
        <v>334.41</v>
      </c>
      <c r="I116" s="3">
        <v>168.7</v>
      </c>
      <c r="J116" s="3">
        <v>1137.32</v>
      </c>
      <c r="K116" s="3">
        <v>0</v>
      </c>
      <c r="L116" s="3">
        <v>36.18</v>
      </c>
      <c r="M116" s="3">
        <v>481.18</v>
      </c>
      <c r="N116" s="3">
        <v>81.489999999999995</v>
      </c>
      <c r="O116" s="3">
        <f>VLOOKUP(B116,SWH!$A$4:$B$19,2,FALSE)</f>
        <v>0.114147</v>
      </c>
      <c r="P116" s="3">
        <f t="shared" si="5"/>
        <v>81.375852999999992</v>
      </c>
      <c r="Q116" s="3">
        <v>102.26</v>
      </c>
      <c r="R116" s="3">
        <v>0</v>
      </c>
      <c r="S116" s="3">
        <v>0</v>
      </c>
      <c r="T116" s="3">
        <v>0</v>
      </c>
      <c r="U116" s="3">
        <v>744.73</v>
      </c>
      <c r="V116" s="3">
        <v>0</v>
      </c>
      <c r="W116" s="3">
        <f t="shared" si="6"/>
        <v>2592.4958530000004</v>
      </c>
      <c r="X116" s="3">
        <f t="shared" si="7"/>
        <v>0</v>
      </c>
      <c r="Y116" s="3">
        <v>4269.21</v>
      </c>
      <c r="Z116" s="3">
        <v>744.73</v>
      </c>
      <c r="AA116" s="3">
        <f t="shared" si="4"/>
        <v>5013.9400000000005</v>
      </c>
    </row>
    <row r="117" spans="1:27" x14ac:dyDescent="0.25">
      <c r="A117" s="93">
        <v>2009</v>
      </c>
      <c r="B117" s="93" t="s">
        <v>61</v>
      </c>
      <c r="C117" s="121" t="s">
        <v>6</v>
      </c>
      <c r="D117" s="3">
        <f>VLOOKUP(B117,SWH!$A$4:$C$19,3,FALSE)</f>
        <v>7836.48</v>
      </c>
      <c r="E117" s="3">
        <v>0.61</v>
      </c>
      <c r="F117" s="3">
        <v>0.19</v>
      </c>
      <c r="G117" s="3">
        <v>1547.62</v>
      </c>
      <c r="H117" s="3">
        <v>334.41</v>
      </c>
      <c r="I117" s="3">
        <v>168.73</v>
      </c>
      <c r="J117" s="3">
        <v>1137.32</v>
      </c>
      <c r="K117" s="3">
        <v>0</v>
      </c>
      <c r="L117" s="3">
        <v>36.18</v>
      </c>
      <c r="M117" s="3">
        <v>476.52</v>
      </c>
      <c r="N117" s="3">
        <v>97.41</v>
      </c>
      <c r="O117" s="3">
        <f>VLOOKUP(B117,SWH!$A$4:$B$19,2,FALSE)</f>
        <v>0.114147</v>
      </c>
      <c r="P117" s="3">
        <f t="shared" si="5"/>
        <v>97.295852999999994</v>
      </c>
      <c r="Q117" s="3">
        <v>82.51</v>
      </c>
      <c r="R117" s="3">
        <v>0</v>
      </c>
      <c r="S117" s="3">
        <v>0</v>
      </c>
      <c r="T117" s="3">
        <v>0</v>
      </c>
      <c r="U117" s="3">
        <v>740.91</v>
      </c>
      <c r="V117" s="3">
        <v>0</v>
      </c>
      <c r="W117" s="3">
        <f t="shared" si="6"/>
        <v>2204.5558529999998</v>
      </c>
      <c r="X117" s="3">
        <f t="shared" si="7"/>
        <v>0.19</v>
      </c>
      <c r="Y117" s="3">
        <v>3881.31</v>
      </c>
      <c r="Z117" s="3">
        <v>741.1</v>
      </c>
      <c r="AA117" s="3">
        <f t="shared" si="4"/>
        <v>4622.41</v>
      </c>
    </row>
    <row r="118" spans="1:27" x14ac:dyDescent="0.25">
      <c r="A118" s="93">
        <v>2009</v>
      </c>
      <c r="B118" s="93" t="s">
        <v>61</v>
      </c>
      <c r="C118" s="121" t="s">
        <v>11</v>
      </c>
      <c r="D118" s="3">
        <f>VLOOKUP(B118,SWH!$A$4:$C$19,3,FALSE)</f>
        <v>7836.48</v>
      </c>
      <c r="E118" s="3">
        <v>0.02</v>
      </c>
      <c r="F118" s="3">
        <v>0</v>
      </c>
      <c r="G118" s="3">
        <v>1343.08</v>
      </c>
      <c r="H118" s="3">
        <v>334.41</v>
      </c>
      <c r="I118" s="3">
        <v>168.75</v>
      </c>
      <c r="J118" s="3">
        <v>1137.32</v>
      </c>
      <c r="K118" s="3">
        <v>0</v>
      </c>
      <c r="L118" s="3">
        <v>36.18</v>
      </c>
      <c r="M118" s="3">
        <v>374.79</v>
      </c>
      <c r="N118" s="3">
        <v>72.5</v>
      </c>
      <c r="O118" s="3">
        <f>VLOOKUP(B118,SWH!$A$4:$B$19,2,FALSE)</f>
        <v>0.114147</v>
      </c>
      <c r="P118" s="3">
        <f t="shared" si="5"/>
        <v>72.385852999999997</v>
      </c>
      <c r="Q118" s="3">
        <v>64.05</v>
      </c>
      <c r="R118" s="3">
        <v>0</v>
      </c>
      <c r="S118" s="3">
        <v>0</v>
      </c>
      <c r="T118" s="3">
        <v>0</v>
      </c>
      <c r="U118" s="3">
        <v>814.24</v>
      </c>
      <c r="V118" s="3">
        <v>0</v>
      </c>
      <c r="W118" s="3">
        <f t="shared" si="6"/>
        <v>1854.3258529999998</v>
      </c>
      <c r="X118" s="3">
        <f t="shared" si="7"/>
        <v>0</v>
      </c>
      <c r="Y118" s="3">
        <v>3531.1</v>
      </c>
      <c r="Z118" s="3">
        <v>814.24</v>
      </c>
      <c r="AA118" s="3">
        <f t="shared" si="4"/>
        <v>4345.34</v>
      </c>
    </row>
    <row r="119" spans="1:27" x14ac:dyDescent="0.25">
      <c r="A119" s="93">
        <v>2009</v>
      </c>
      <c r="B119" s="93" t="s">
        <v>61</v>
      </c>
      <c r="C119" s="121" t="s">
        <v>13</v>
      </c>
      <c r="D119" s="3">
        <f>VLOOKUP(B119,SWH!$A$4:$C$19,3,FALSE)</f>
        <v>7836.48</v>
      </c>
      <c r="E119" s="3">
        <v>15.71</v>
      </c>
      <c r="F119" s="3">
        <v>41.13</v>
      </c>
      <c r="G119" s="3">
        <v>1199.31</v>
      </c>
      <c r="H119" s="3">
        <v>334.41</v>
      </c>
      <c r="I119" s="3">
        <v>168.54</v>
      </c>
      <c r="J119" s="3">
        <v>1137.32</v>
      </c>
      <c r="K119" s="3">
        <v>0</v>
      </c>
      <c r="L119" s="3">
        <v>36.18</v>
      </c>
      <c r="M119" s="3">
        <v>411.26</v>
      </c>
      <c r="N119" s="3">
        <v>81.75</v>
      </c>
      <c r="O119" s="3">
        <f>VLOOKUP(B119,SWH!$A$4:$B$19,2,FALSE)</f>
        <v>0.114147</v>
      </c>
      <c r="P119" s="3">
        <f t="shared" si="5"/>
        <v>81.635852999999997</v>
      </c>
      <c r="Q119" s="3">
        <v>61.9</v>
      </c>
      <c r="R119" s="3">
        <v>0</v>
      </c>
      <c r="S119" s="3">
        <v>0</v>
      </c>
      <c r="T119" s="3">
        <v>0</v>
      </c>
      <c r="U119" s="3">
        <v>816.27</v>
      </c>
      <c r="V119" s="3">
        <v>0</v>
      </c>
      <c r="W119" s="3">
        <f t="shared" si="6"/>
        <v>1769.8158530000001</v>
      </c>
      <c r="X119" s="3">
        <f t="shared" si="7"/>
        <v>41.13</v>
      </c>
      <c r="Y119" s="3">
        <v>3446.37</v>
      </c>
      <c r="Z119" s="3">
        <v>857.4</v>
      </c>
      <c r="AA119" s="3">
        <f t="shared" si="4"/>
        <v>4303.7699999999995</v>
      </c>
    </row>
    <row r="120" spans="1:27" x14ac:dyDescent="0.25">
      <c r="A120" s="93">
        <v>2009</v>
      </c>
      <c r="B120" s="93" t="s">
        <v>61</v>
      </c>
      <c r="C120" s="121" t="s">
        <v>19</v>
      </c>
      <c r="D120" s="3">
        <f>VLOOKUP(B120,SWH!$A$4:$C$19,3,FALSE)</f>
        <v>7836.48</v>
      </c>
      <c r="E120" s="3">
        <v>35.29</v>
      </c>
      <c r="F120" s="3">
        <v>114.75</v>
      </c>
      <c r="G120" s="3">
        <v>973.91</v>
      </c>
      <c r="H120" s="3">
        <v>334.41</v>
      </c>
      <c r="I120" s="3">
        <v>168.48</v>
      </c>
      <c r="J120" s="3">
        <v>1137.32</v>
      </c>
      <c r="K120" s="3">
        <v>0</v>
      </c>
      <c r="L120" s="3">
        <v>36.18</v>
      </c>
      <c r="M120" s="3">
        <v>300.75</v>
      </c>
      <c r="N120" s="3">
        <v>65.760000000000005</v>
      </c>
      <c r="O120" s="3">
        <f>VLOOKUP(B120,SWH!$A$4:$B$19,2,FALSE)</f>
        <v>0.114147</v>
      </c>
      <c r="P120" s="3">
        <f t="shared" si="5"/>
        <v>65.645853000000002</v>
      </c>
      <c r="Q120" s="3">
        <v>48.81</v>
      </c>
      <c r="R120" s="3">
        <v>0</v>
      </c>
      <c r="S120" s="3">
        <v>0</v>
      </c>
      <c r="T120" s="3">
        <v>0</v>
      </c>
      <c r="U120" s="3">
        <v>893.8</v>
      </c>
      <c r="V120" s="3">
        <v>0</v>
      </c>
      <c r="W120" s="3">
        <f t="shared" si="6"/>
        <v>1424.4058529999998</v>
      </c>
      <c r="X120" s="3">
        <f t="shared" si="7"/>
        <v>114.75</v>
      </c>
      <c r="Y120" s="3">
        <v>3100.92</v>
      </c>
      <c r="Z120" s="3">
        <v>1008.55</v>
      </c>
      <c r="AA120" s="3">
        <f t="shared" si="4"/>
        <v>4109.47</v>
      </c>
    </row>
    <row r="121" spans="1:27" x14ac:dyDescent="0.25">
      <c r="A121" s="93">
        <v>2009</v>
      </c>
      <c r="B121" s="93" t="s">
        <v>61</v>
      </c>
      <c r="C121" s="121" t="s">
        <v>20</v>
      </c>
      <c r="D121" s="3">
        <f>VLOOKUP(B121,SWH!$A$4:$C$19,3,FALSE)</f>
        <v>7836.48</v>
      </c>
      <c r="E121" s="3">
        <v>31.37</v>
      </c>
      <c r="F121" s="3">
        <v>88.12</v>
      </c>
      <c r="G121" s="3">
        <v>752.13</v>
      </c>
      <c r="H121" s="3">
        <v>334.41</v>
      </c>
      <c r="I121" s="3">
        <v>168.6</v>
      </c>
      <c r="J121" s="3">
        <v>1137.32</v>
      </c>
      <c r="K121" s="3">
        <v>0</v>
      </c>
      <c r="L121" s="3">
        <v>36.18</v>
      </c>
      <c r="M121" s="3">
        <v>314.97000000000003</v>
      </c>
      <c r="N121" s="3">
        <v>67.290000000000006</v>
      </c>
      <c r="O121" s="3">
        <f>VLOOKUP(B121,SWH!$A$4:$B$19,2,FALSE)</f>
        <v>0.114147</v>
      </c>
      <c r="P121" s="3">
        <f t="shared" si="5"/>
        <v>67.175853000000004</v>
      </c>
      <c r="Q121" s="3">
        <v>28.93</v>
      </c>
      <c r="R121" s="3">
        <v>0</v>
      </c>
      <c r="S121" s="3">
        <v>0</v>
      </c>
      <c r="T121" s="3">
        <v>0</v>
      </c>
      <c r="U121" s="3">
        <v>898.81</v>
      </c>
      <c r="V121" s="3">
        <v>0</v>
      </c>
      <c r="W121" s="3">
        <f t="shared" si="6"/>
        <v>1194.5758530000001</v>
      </c>
      <c r="X121" s="3">
        <f t="shared" si="7"/>
        <v>88.12</v>
      </c>
      <c r="Y121" s="3">
        <v>2871.2</v>
      </c>
      <c r="Z121" s="3">
        <v>986.93</v>
      </c>
      <c r="AA121" s="3">
        <f t="shared" si="4"/>
        <v>3858.1299999999997</v>
      </c>
    </row>
    <row r="122" spans="1:27" x14ac:dyDescent="0.25">
      <c r="A122" s="93">
        <v>2009</v>
      </c>
      <c r="B122" s="93" t="s">
        <v>61</v>
      </c>
      <c r="C122" s="121" t="s">
        <v>3</v>
      </c>
      <c r="D122" s="3">
        <f>VLOOKUP(B122,SWH!$A$4:$C$19,3,FALSE)</f>
        <v>7836.48</v>
      </c>
      <c r="E122" s="3">
        <v>194.92</v>
      </c>
      <c r="F122" s="3">
        <v>696.64</v>
      </c>
      <c r="G122" s="3">
        <v>488.65</v>
      </c>
      <c r="H122" s="3">
        <v>334.41</v>
      </c>
      <c r="I122" s="3">
        <v>168.57</v>
      </c>
      <c r="J122" s="3">
        <v>1137.32</v>
      </c>
      <c r="K122" s="3">
        <v>0</v>
      </c>
      <c r="L122" s="3">
        <v>36.18</v>
      </c>
      <c r="M122" s="3">
        <v>246.99</v>
      </c>
      <c r="N122" s="3">
        <v>60.77</v>
      </c>
      <c r="O122" s="3">
        <f>VLOOKUP(B122,SWH!$A$4:$B$19,2,FALSE)</f>
        <v>0.114147</v>
      </c>
      <c r="P122" s="3">
        <f t="shared" si="5"/>
        <v>60.655853</v>
      </c>
      <c r="Q122" s="3">
        <v>23.03</v>
      </c>
      <c r="R122" s="3">
        <v>0</v>
      </c>
      <c r="S122" s="3">
        <v>0</v>
      </c>
      <c r="T122" s="3">
        <v>0</v>
      </c>
      <c r="U122" s="3">
        <v>1030.02</v>
      </c>
      <c r="V122" s="3">
        <v>0</v>
      </c>
      <c r="W122" s="3">
        <f t="shared" si="6"/>
        <v>1014.2458529999999</v>
      </c>
      <c r="X122" s="3">
        <f t="shared" si="7"/>
        <v>696.64</v>
      </c>
      <c r="Y122" s="3">
        <v>2690.84</v>
      </c>
      <c r="Z122" s="3">
        <v>1726.67</v>
      </c>
      <c r="AA122" s="3">
        <f t="shared" si="4"/>
        <v>4417.51</v>
      </c>
    </row>
    <row r="123" spans="1:27" x14ac:dyDescent="0.25">
      <c r="A123" s="93">
        <v>2009</v>
      </c>
      <c r="B123" s="93" t="s">
        <v>61</v>
      </c>
      <c r="C123" s="121" t="s">
        <v>7</v>
      </c>
      <c r="D123" s="3">
        <f>VLOOKUP(B123,SWH!$A$4:$C$19,3,FALSE)</f>
        <v>7836.48</v>
      </c>
      <c r="E123" s="3">
        <v>87.75</v>
      </c>
      <c r="F123" s="3">
        <v>297.36</v>
      </c>
      <c r="G123" s="3">
        <v>517.34</v>
      </c>
      <c r="H123" s="3">
        <v>334.41</v>
      </c>
      <c r="I123" s="3">
        <v>168.56</v>
      </c>
      <c r="J123" s="3">
        <v>1137.32</v>
      </c>
      <c r="K123" s="3">
        <v>0</v>
      </c>
      <c r="L123" s="3">
        <v>36.18</v>
      </c>
      <c r="M123" s="3">
        <v>273.67</v>
      </c>
      <c r="N123" s="3">
        <v>56.8</v>
      </c>
      <c r="O123" s="3">
        <f>VLOOKUP(B123,SWH!$A$4:$B$19,2,FALSE)</f>
        <v>0.114147</v>
      </c>
      <c r="P123" s="3">
        <f t="shared" si="5"/>
        <v>56.685852999999994</v>
      </c>
      <c r="Q123" s="3">
        <v>20.309999999999999</v>
      </c>
      <c r="R123" s="3">
        <v>0</v>
      </c>
      <c r="S123" s="3">
        <v>0</v>
      </c>
      <c r="T123" s="3">
        <v>0</v>
      </c>
      <c r="U123" s="3">
        <v>995.22</v>
      </c>
      <c r="V123" s="3">
        <v>0</v>
      </c>
      <c r="W123" s="3">
        <f t="shared" si="6"/>
        <v>955.755853</v>
      </c>
      <c r="X123" s="3">
        <f t="shared" si="7"/>
        <v>297.36</v>
      </c>
      <c r="Y123" s="3">
        <v>2632.34</v>
      </c>
      <c r="Z123" s="3">
        <v>1292.58</v>
      </c>
      <c r="AA123" s="3">
        <f t="shared" si="4"/>
        <v>3924.92</v>
      </c>
    </row>
    <row r="124" spans="1:27" x14ac:dyDescent="0.25">
      <c r="A124" s="93">
        <v>2009</v>
      </c>
      <c r="B124" s="93" t="s">
        <v>61</v>
      </c>
      <c r="C124" s="121" t="s">
        <v>17</v>
      </c>
      <c r="D124" s="3">
        <f>VLOOKUP(B124,SWH!$A$4:$C$19,3,FALSE)</f>
        <v>7836.48</v>
      </c>
      <c r="E124" s="3">
        <v>38.82</v>
      </c>
      <c r="F124" s="3">
        <v>123.57</v>
      </c>
      <c r="G124" s="3">
        <v>95.19</v>
      </c>
      <c r="H124" s="3">
        <v>334.41</v>
      </c>
      <c r="I124" s="3">
        <v>168.54</v>
      </c>
      <c r="J124" s="3">
        <v>1137.32</v>
      </c>
      <c r="K124" s="3">
        <v>0</v>
      </c>
      <c r="L124" s="3">
        <v>36.18</v>
      </c>
      <c r="M124" s="3">
        <v>140.18</v>
      </c>
      <c r="N124" s="3">
        <v>34.06</v>
      </c>
      <c r="O124" s="3">
        <f>VLOOKUP(B124,SWH!$A$4:$B$19,2,FALSE)</f>
        <v>0.114147</v>
      </c>
      <c r="P124" s="3">
        <f t="shared" si="5"/>
        <v>33.945853</v>
      </c>
      <c r="Q124" s="3">
        <v>4.42</v>
      </c>
      <c r="R124" s="3">
        <v>0</v>
      </c>
      <c r="S124" s="3">
        <v>0</v>
      </c>
      <c r="T124" s="3">
        <v>0</v>
      </c>
      <c r="U124" s="3">
        <v>1045.56</v>
      </c>
      <c r="V124" s="3">
        <v>0</v>
      </c>
      <c r="W124" s="3">
        <f t="shared" si="6"/>
        <v>312.55585300000001</v>
      </c>
      <c r="X124" s="3">
        <f t="shared" si="7"/>
        <v>123.57</v>
      </c>
      <c r="Y124" s="3">
        <v>1989.12</v>
      </c>
      <c r="Z124" s="3">
        <v>1169.1300000000001</v>
      </c>
      <c r="AA124" s="3">
        <f t="shared" si="4"/>
        <v>3158.25</v>
      </c>
    </row>
    <row r="125" spans="1:27" x14ac:dyDescent="0.25">
      <c r="A125" s="93">
        <v>2009</v>
      </c>
      <c r="B125" s="93" t="s">
        <v>61</v>
      </c>
      <c r="C125" s="121" t="s">
        <v>14</v>
      </c>
      <c r="D125" s="3">
        <f>VLOOKUP(B125,SWH!$A$4:$C$19,3,FALSE)</f>
        <v>7836.48</v>
      </c>
      <c r="E125" s="3">
        <v>355.77</v>
      </c>
      <c r="F125" s="3">
        <v>1287.68</v>
      </c>
      <c r="G125" s="3">
        <v>357.26</v>
      </c>
      <c r="H125" s="3">
        <v>334.41</v>
      </c>
      <c r="I125" s="3">
        <v>168.31</v>
      </c>
      <c r="J125" s="3">
        <v>1137.32</v>
      </c>
      <c r="K125" s="3">
        <v>0</v>
      </c>
      <c r="L125" s="3">
        <v>36.18</v>
      </c>
      <c r="M125" s="3">
        <v>251.43</v>
      </c>
      <c r="N125" s="3">
        <v>65.52</v>
      </c>
      <c r="O125" s="3">
        <f>VLOOKUP(B125,SWH!$A$4:$B$19,2,FALSE)</f>
        <v>0.114147</v>
      </c>
      <c r="P125" s="3">
        <f t="shared" si="5"/>
        <v>65.405852999999993</v>
      </c>
      <c r="Q125" s="3">
        <v>16.89</v>
      </c>
      <c r="R125" s="3">
        <v>0</v>
      </c>
      <c r="S125" s="3">
        <v>0</v>
      </c>
      <c r="T125" s="3">
        <v>0</v>
      </c>
      <c r="U125" s="3">
        <v>1137.27</v>
      </c>
      <c r="V125" s="3">
        <v>0</v>
      </c>
      <c r="W125" s="3">
        <f t="shared" si="6"/>
        <v>1046.7558530000001</v>
      </c>
      <c r="X125" s="3">
        <f t="shared" si="7"/>
        <v>1287.68</v>
      </c>
      <c r="Y125" s="3">
        <v>2723.1</v>
      </c>
      <c r="Z125" s="3">
        <v>2424.9499999999998</v>
      </c>
      <c r="AA125" s="3">
        <f t="shared" si="4"/>
        <v>5148.0499999999993</v>
      </c>
    </row>
    <row r="126" spans="1:27" x14ac:dyDescent="0.25">
      <c r="A126" s="93">
        <v>2009</v>
      </c>
      <c r="B126" s="93" t="s">
        <v>61</v>
      </c>
      <c r="C126" s="121" t="s">
        <v>2</v>
      </c>
      <c r="D126" s="3">
        <f>VLOOKUP(B126,SWH!$A$4:$C$19,3,FALSE)</f>
        <v>7836.48</v>
      </c>
      <c r="E126" s="3">
        <v>134.47999999999999</v>
      </c>
      <c r="F126" s="3">
        <v>459.94</v>
      </c>
      <c r="G126" s="3">
        <v>379.25</v>
      </c>
      <c r="H126" s="3">
        <v>334.41</v>
      </c>
      <c r="I126" s="3">
        <v>168.44</v>
      </c>
      <c r="J126" s="3">
        <v>1137.32</v>
      </c>
      <c r="K126" s="3">
        <v>0</v>
      </c>
      <c r="L126" s="3">
        <v>36.18</v>
      </c>
      <c r="M126" s="3">
        <v>257.17</v>
      </c>
      <c r="N126" s="3">
        <v>56.06</v>
      </c>
      <c r="O126" s="3">
        <f>VLOOKUP(B126,SWH!$A$4:$B$19,2,FALSE)</f>
        <v>0.114147</v>
      </c>
      <c r="P126" s="3">
        <f t="shared" si="5"/>
        <v>55.945853</v>
      </c>
      <c r="Q126" s="3">
        <v>14.07</v>
      </c>
      <c r="R126" s="3">
        <v>0</v>
      </c>
      <c r="S126" s="3">
        <v>0</v>
      </c>
      <c r="T126" s="3">
        <v>0</v>
      </c>
      <c r="U126" s="3">
        <v>1107.03</v>
      </c>
      <c r="V126" s="3">
        <v>0</v>
      </c>
      <c r="W126" s="3">
        <f t="shared" si="6"/>
        <v>840.91585300000008</v>
      </c>
      <c r="X126" s="3">
        <f t="shared" si="7"/>
        <v>459.94</v>
      </c>
      <c r="Y126" s="3">
        <v>2517.38</v>
      </c>
      <c r="Z126" s="3">
        <v>1566.97</v>
      </c>
      <c r="AA126" s="3">
        <f t="shared" si="4"/>
        <v>4084.3500000000004</v>
      </c>
    </row>
    <row r="127" spans="1:27" x14ac:dyDescent="0.25">
      <c r="A127" s="93">
        <v>2009</v>
      </c>
      <c r="B127" s="93" t="s">
        <v>61</v>
      </c>
      <c r="C127" s="121" t="s">
        <v>18</v>
      </c>
      <c r="D127" s="3">
        <f>VLOOKUP(B127,SWH!$A$4:$C$19,3,FALSE)</f>
        <v>7836.48</v>
      </c>
      <c r="E127" s="3">
        <v>224.76</v>
      </c>
      <c r="F127" s="3">
        <v>803.31</v>
      </c>
      <c r="G127" s="3">
        <v>64.290000000000006</v>
      </c>
      <c r="H127" s="3">
        <v>334.41</v>
      </c>
      <c r="I127" s="3">
        <v>168.12</v>
      </c>
      <c r="J127" s="3">
        <v>1137.32</v>
      </c>
      <c r="K127" s="3">
        <v>0</v>
      </c>
      <c r="L127" s="3">
        <v>36.18</v>
      </c>
      <c r="M127" s="3">
        <v>183.56</v>
      </c>
      <c r="N127" s="3">
        <v>47.59</v>
      </c>
      <c r="O127" s="3">
        <f>VLOOKUP(B127,SWH!$A$4:$B$19,2,FALSE)</f>
        <v>0.114147</v>
      </c>
      <c r="P127" s="3">
        <f t="shared" si="5"/>
        <v>47.475853000000001</v>
      </c>
      <c r="Q127" s="3">
        <v>2.77</v>
      </c>
      <c r="R127" s="3">
        <v>0</v>
      </c>
      <c r="S127" s="3">
        <v>0</v>
      </c>
      <c r="T127" s="3">
        <v>0</v>
      </c>
      <c r="U127" s="3">
        <v>1169.7</v>
      </c>
      <c r="V127" s="3">
        <v>0</v>
      </c>
      <c r="W127" s="3">
        <f t="shared" si="6"/>
        <v>522.85585300000002</v>
      </c>
      <c r="X127" s="3">
        <f t="shared" si="7"/>
        <v>803.31</v>
      </c>
      <c r="Y127" s="3">
        <v>2199</v>
      </c>
      <c r="Z127" s="3">
        <v>1973.02</v>
      </c>
      <c r="AA127" s="3">
        <f t="shared" si="4"/>
        <v>4172.0200000000004</v>
      </c>
    </row>
    <row r="128" spans="1:27" x14ac:dyDescent="0.25">
      <c r="A128" s="93">
        <v>2009</v>
      </c>
      <c r="B128" s="93" t="s">
        <v>61</v>
      </c>
      <c r="C128" s="121" t="s">
        <v>4</v>
      </c>
      <c r="D128" s="3">
        <f>VLOOKUP(B128,SWH!$A$4:$C$19,3,FALSE)</f>
        <v>7836.48</v>
      </c>
      <c r="E128" s="3">
        <v>524.03</v>
      </c>
      <c r="F128" s="3">
        <v>1891.73</v>
      </c>
      <c r="G128" s="3">
        <v>174.2</v>
      </c>
      <c r="H128" s="3">
        <v>334.41</v>
      </c>
      <c r="I128" s="3">
        <v>168.37</v>
      </c>
      <c r="J128" s="3">
        <v>1137.32</v>
      </c>
      <c r="K128" s="3">
        <v>0</v>
      </c>
      <c r="L128" s="3">
        <v>36.18</v>
      </c>
      <c r="M128" s="3">
        <v>254.56</v>
      </c>
      <c r="N128" s="3">
        <v>59.13</v>
      </c>
      <c r="O128" s="3">
        <f>VLOOKUP(B128,SWH!$A$4:$B$19,2,FALSE)</f>
        <v>0.114147</v>
      </c>
      <c r="P128" s="3">
        <f t="shared" si="5"/>
        <v>59.015853</v>
      </c>
      <c r="Q128" s="3">
        <v>7.9</v>
      </c>
      <c r="R128" s="3">
        <v>0</v>
      </c>
      <c r="S128" s="3">
        <v>0</v>
      </c>
      <c r="T128" s="3">
        <v>0</v>
      </c>
      <c r="U128" s="3">
        <v>1228.1500000000001</v>
      </c>
      <c r="V128" s="3">
        <v>0</v>
      </c>
      <c r="W128" s="3">
        <f t="shared" si="6"/>
        <v>1019.7058529999999</v>
      </c>
      <c r="X128" s="3">
        <f t="shared" si="7"/>
        <v>1891.73</v>
      </c>
      <c r="Y128" s="3">
        <v>2696.09</v>
      </c>
      <c r="Z128" s="3">
        <v>3119.89</v>
      </c>
      <c r="AA128" s="3">
        <f t="shared" si="4"/>
        <v>5815.98</v>
      </c>
    </row>
    <row r="129" spans="1:27" x14ac:dyDescent="0.25">
      <c r="A129" s="93">
        <v>2009</v>
      </c>
      <c r="B129" s="93" t="s">
        <v>61</v>
      </c>
      <c r="C129" s="121" t="s">
        <v>5</v>
      </c>
      <c r="D129" s="3">
        <f>VLOOKUP(B129,SWH!$A$4:$C$19,3,FALSE)</f>
        <v>7836.48</v>
      </c>
      <c r="E129" s="3">
        <v>263.67</v>
      </c>
      <c r="F129" s="3">
        <v>926.74</v>
      </c>
      <c r="G129" s="3">
        <v>252.53</v>
      </c>
      <c r="H129" s="3">
        <v>334.41</v>
      </c>
      <c r="I129" s="3">
        <v>168.37</v>
      </c>
      <c r="J129" s="3">
        <v>1137.32</v>
      </c>
      <c r="K129" s="3">
        <v>0</v>
      </c>
      <c r="L129" s="3">
        <v>36.18</v>
      </c>
      <c r="M129" s="3">
        <v>260.95</v>
      </c>
      <c r="N129" s="3">
        <v>52.36</v>
      </c>
      <c r="O129" s="3">
        <f>VLOOKUP(B129,SWH!$A$4:$B$19,2,FALSE)</f>
        <v>0.114147</v>
      </c>
      <c r="P129" s="3">
        <f t="shared" si="5"/>
        <v>52.245852999999997</v>
      </c>
      <c r="Q129" s="3">
        <v>9.08</v>
      </c>
      <c r="R129" s="3">
        <v>0</v>
      </c>
      <c r="S129" s="3">
        <v>0</v>
      </c>
      <c r="T129" s="3">
        <v>0</v>
      </c>
      <c r="U129" s="3">
        <v>1202.6400000000001</v>
      </c>
      <c r="V129" s="3">
        <v>0</v>
      </c>
      <c r="W129" s="3">
        <f t="shared" si="6"/>
        <v>838.47585300000014</v>
      </c>
      <c r="X129" s="3">
        <f t="shared" si="7"/>
        <v>926.74</v>
      </c>
      <c r="Y129" s="3">
        <v>2514.89</v>
      </c>
      <c r="Z129" s="3">
        <v>2129.37</v>
      </c>
      <c r="AA129" s="3">
        <f t="shared" si="4"/>
        <v>4644.26</v>
      </c>
    </row>
    <row r="130" spans="1:27" x14ac:dyDescent="0.25">
      <c r="A130" s="93">
        <v>2009</v>
      </c>
      <c r="B130" s="93" t="s">
        <v>61</v>
      </c>
      <c r="C130" s="121" t="s">
        <v>15</v>
      </c>
      <c r="D130" s="3">
        <f>VLOOKUP(B130,SWH!$A$4:$C$19,3,FALSE)</f>
        <v>7836.48</v>
      </c>
      <c r="E130" s="3">
        <v>179.49</v>
      </c>
      <c r="F130" s="3">
        <v>644.5</v>
      </c>
      <c r="G130" s="3">
        <v>21.79</v>
      </c>
      <c r="H130" s="3">
        <v>334.41</v>
      </c>
      <c r="I130" s="3">
        <v>168.11</v>
      </c>
      <c r="J130" s="3">
        <v>1137.32</v>
      </c>
      <c r="K130" s="3">
        <v>0</v>
      </c>
      <c r="L130" s="3">
        <v>36.18</v>
      </c>
      <c r="M130" s="3">
        <v>163.12</v>
      </c>
      <c r="N130" s="3">
        <v>41.92</v>
      </c>
      <c r="O130" s="3">
        <f>VLOOKUP(B130,SWH!$A$4:$B$19,2,FALSE)</f>
        <v>0.114147</v>
      </c>
      <c r="P130" s="3">
        <f t="shared" si="5"/>
        <v>41.805852999999999</v>
      </c>
      <c r="Q130" s="3">
        <v>0.99</v>
      </c>
      <c r="R130" s="3">
        <v>0</v>
      </c>
      <c r="S130" s="3">
        <v>0</v>
      </c>
      <c r="T130" s="3">
        <v>0</v>
      </c>
      <c r="U130" s="3">
        <v>1221.21</v>
      </c>
      <c r="V130" s="3">
        <v>0</v>
      </c>
      <c r="W130" s="3">
        <f t="shared" si="6"/>
        <v>407.195853</v>
      </c>
      <c r="X130" s="3">
        <f t="shared" si="7"/>
        <v>644.5</v>
      </c>
      <c r="Y130" s="3">
        <v>2083.3200000000002</v>
      </c>
      <c r="Z130" s="3">
        <v>1865.71</v>
      </c>
      <c r="AA130" s="3">
        <f t="shared" ref="AA130:AA193" si="8">SUM(Y130:Z130)</f>
        <v>3949.03</v>
      </c>
    </row>
    <row r="131" spans="1:27" x14ac:dyDescent="0.25">
      <c r="A131" s="93">
        <v>2009</v>
      </c>
      <c r="B131" s="93" t="s">
        <v>61</v>
      </c>
      <c r="C131" s="121" t="s">
        <v>16</v>
      </c>
      <c r="D131" s="3">
        <f>VLOOKUP(B131,SWH!$A$4:$C$19,3,FALSE)</f>
        <v>7836.48</v>
      </c>
      <c r="E131" s="3">
        <v>722.89</v>
      </c>
      <c r="F131" s="3">
        <v>2560.13</v>
      </c>
      <c r="G131" s="3">
        <v>199.13</v>
      </c>
      <c r="H131" s="3">
        <v>334.41</v>
      </c>
      <c r="I131" s="3">
        <v>168.29</v>
      </c>
      <c r="J131" s="3">
        <v>1137.32</v>
      </c>
      <c r="K131" s="3">
        <v>0</v>
      </c>
      <c r="L131" s="3">
        <v>36.18</v>
      </c>
      <c r="M131" s="3">
        <v>286.89999999999998</v>
      </c>
      <c r="N131" s="3">
        <v>77.900000000000006</v>
      </c>
      <c r="O131" s="3">
        <f>VLOOKUP(B131,SWH!$A$4:$B$19,2,FALSE)</f>
        <v>0.114147</v>
      </c>
      <c r="P131" s="3">
        <f t="shared" ref="P131:P194" si="9">N131-O131</f>
        <v>77.785853000000003</v>
      </c>
      <c r="Q131" s="3">
        <v>9.8800000000000008</v>
      </c>
      <c r="R131" s="3">
        <v>0</v>
      </c>
      <c r="S131" s="3">
        <v>0</v>
      </c>
      <c r="T131" s="3">
        <v>0</v>
      </c>
      <c r="U131" s="3">
        <v>1295.46</v>
      </c>
      <c r="V131" s="3">
        <v>0</v>
      </c>
      <c r="W131" s="3">
        <f t="shared" ref="W131:W194" si="10">E131+G131+M131+SUM(P131:S131)</f>
        <v>1296.585853</v>
      </c>
      <c r="X131" s="3">
        <f t="shared" ref="X131:X194" si="11">F131</f>
        <v>2560.13</v>
      </c>
      <c r="Y131" s="3">
        <v>2972.91</v>
      </c>
      <c r="Z131" s="3">
        <v>3855.59</v>
      </c>
      <c r="AA131" s="3">
        <f t="shared" si="8"/>
        <v>6828.5</v>
      </c>
    </row>
    <row r="132" spans="1:27" x14ac:dyDescent="0.25">
      <c r="A132" s="93">
        <v>2009</v>
      </c>
      <c r="B132" s="93" t="s">
        <v>61</v>
      </c>
      <c r="C132" s="121" t="s">
        <v>9</v>
      </c>
      <c r="D132" s="3">
        <f>VLOOKUP(B132,SWH!$A$4:$C$19,3,FALSE)</f>
        <v>7836.48</v>
      </c>
      <c r="E132" s="3">
        <v>493.95</v>
      </c>
      <c r="F132" s="3">
        <v>1718.47</v>
      </c>
      <c r="G132" s="3">
        <v>142.18</v>
      </c>
      <c r="H132" s="3">
        <v>334.41</v>
      </c>
      <c r="I132" s="3">
        <v>168.17</v>
      </c>
      <c r="J132" s="3">
        <v>1137.32</v>
      </c>
      <c r="K132" s="3">
        <v>0</v>
      </c>
      <c r="L132" s="3">
        <v>36.18</v>
      </c>
      <c r="M132" s="3">
        <v>285.22000000000003</v>
      </c>
      <c r="N132" s="3">
        <v>54.24</v>
      </c>
      <c r="O132" s="3">
        <f>VLOOKUP(B132,SWH!$A$4:$B$19,2,FALSE)</f>
        <v>0.114147</v>
      </c>
      <c r="P132" s="3">
        <f t="shared" si="9"/>
        <v>54.125852999999999</v>
      </c>
      <c r="Q132" s="3">
        <v>5.28</v>
      </c>
      <c r="R132" s="3">
        <v>0</v>
      </c>
      <c r="S132" s="3">
        <v>0</v>
      </c>
      <c r="T132" s="3">
        <v>0</v>
      </c>
      <c r="U132" s="3">
        <v>1278.32</v>
      </c>
      <c r="V132" s="3">
        <v>0</v>
      </c>
      <c r="W132" s="3">
        <f t="shared" si="10"/>
        <v>980.755853</v>
      </c>
      <c r="X132" s="3">
        <f t="shared" si="11"/>
        <v>1718.47</v>
      </c>
      <c r="Y132" s="3">
        <v>2656.95</v>
      </c>
      <c r="Z132" s="3">
        <v>2996.8</v>
      </c>
      <c r="AA132" s="3">
        <f t="shared" si="8"/>
        <v>5653.75</v>
      </c>
    </row>
    <row r="133" spans="1:27" x14ac:dyDescent="0.25">
      <c r="A133" s="93">
        <v>2009</v>
      </c>
      <c r="B133" s="93" t="s">
        <v>61</v>
      </c>
      <c r="C133" s="121" t="s">
        <v>12</v>
      </c>
      <c r="D133" s="3">
        <f>VLOOKUP(B133,SWH!$A$4:$C$19,3,FALSE)</f>
        <v>7836.48</v>
      </c>
      <c r="E133" s="3">
        <v>655.28</v>
      </c>
      <c r="F133" s="3">
        <v>2279.5700000000002</v>
      </c>
      <c r="G133" s="3">
        <v>151.55000000000001</v>
      </c>
      <c r="H133" s="3">
        <v>334.41</v>
      </c>
      <c r="I133" s="3">
        <v>168.06</v>
      </c>
      <c r="J133" s="3">
        <v>1137.32</v>
      </c>
      <c r="K133" s="3">
        <v>0</v>
      </c>
      <c r="L133" s="3">
        <v>36.18</v>
      </c>
      <c r="M133" s="3">
        <v>285.79000000000002</v>
      </c>
      <c r="N133" s="3">
        <v>61.61</v>
      </c>
      <c r="O133" s="3">
        <f>VLOOKUP(B133,SWH!$A$4:$B$19,2,FALSE)</f>
        <v>0.114147</v>
      </c>
      <c r="P133" s="3">
        <f t="shared" si="9"/>
        <v>61.495852999999997</v>
      </c>
      <c r="Q133" s="3">
        <v>6.78</v>
      </c>
      <c r="R133" s="3">
        <v>0</v>
      </c>
      <c r="S133" s="3">
        <v>0</v>
      </c>
      <c r="T133" s="3">
        <v>0</v>
      </c>
      <c r="U133" s="3">
        <v>1375.51</v>
      </c>
      <c r="V133" s="3">
        <v>0</v>
      </c>
      <c r="W133" s="3">
        <f t="shared" si="10"/>
        <v>1160.895853</v>
      </c>
      <c r="X133" s="3">
        <f t="shared" si="11"/>
        <v>2279.5700000000002</v>
      </c>
      <c r="Y133" s="3">
        <v>2836.98</v>
      </c>
      <c r="Z133" s="3">
        <v>3655.08</v>
      </c>
      <c r="AA133" s="3">
        <f t="shared" si="8"/>
        <v>6492.0599999999995</v>
      </c>
    </row>
    <row r="134" spans="1:27" x14ac:dyDescent="0.25">
      <c r="A134" s="93">
        <v>2009</v>
      </c>
      <c r="B134" s="93" t="s">
        <v>61</v>
      </c>
      <c r="C134" s="121" t="s">
        <v>8</v>
      </c>
      <c r="D134" s="3">
        <f>VLOOKUP(B134,SWH!$A$4:$C$19,3,FALSE)</f>
        <v>7836.48</v>
      </c>
      <c r="E134" s="3">
        <v>728.26</v>
      </c>
      <c r="F134" s="3">
        <v>2437.96</v>
      </c>
      <c r="G134" s="3">
        <v>77.290000000000006</v>
      </c>
      <c r="H134" s="3">
        <v>334.41</v>
      </c>
      <c r="I134" s="3">
        <v>167.14</v>
      </c>
      <c r="J134" s="3">
        <v>1137.32</v>
      </c>
      <c r="K134" s="3">
        <v>0</v>
      </c>
      <c r="L134" s="3">
        <v>36.18</v>
      </c>
      <c r="M134" s="3">
        <v>321.27999999999997</v>
      </c>
      <c r="N134" s="3">
        <v>56.74</v>
      </c>
      <c r="O134" s="3">
        <f>VLOOKUP(B134,SWH!$A$4:$B$19,2,FALSE)</f>
        <v>0.114147</v>
      </c>
      <c r="P134" s="3">
        <f t="shared" si="9"/>
        <v>56.625852999999999</v>
      </c>
      <c r="Q134" s="3">
        <v>3.12</v>
      </c>
      <c r="R134" s="3">
        <v>0</v>
      </c>
      <c r="S134" s="3">
        <v>0</v>
      </c>
      <c r="T134" s="3">
        <v>0</v>
      </c>
      <c r="U134" s="3">
        <v>1483.45</v>
      </c>
      <c r="V134" s="3">
        <v>0</v>
      </c>
      <c r="W134" s="3">
        <f t="shared" si="10"/>
        <v>1186.5758529999998</v>
      </c>
      <c r="X134" s="3">
        <f t="shared" si="11"/>
        <v>2437.96</v>
      </c>
      <c r="Y134" s="3">
        <v>2861.74</v>
      </c>
      <c r="Z134" s="3">
        <v>3921.41</v>
      </c>
      <c r="AA134" s="3">
        <f t="shared" si="8"/>
        <v>6783.15</v>
      </c>
    </row>
    <row r="135" spans="1:27" x14ac:dyDescent="0.25">
      <c r="A135" s="93">
        <v>2012</v>
      </c>
      <c r="B135" s="93" t="s">
        <v>61</v>
      </c>
      <c r="C135" s="121" t="s">
        <v>10</v>
      </c>
      <c r="D135" s="3">
        <f>VLOOKUP(B135,SWH!$A$4:$C$19,3,FALSE)</f>
        <v>7836.48</v>
      </c>
      <c r="E135" s="3">
        <v>0</v>
      </c>
      <c r="F135" s="3">
        <v>0</v>
      </c>
      <c r="G135" s="3">
        <v>1781.92</v>
      </c>
      <c r="H135" s="3">
        <v>276.31</v>
      </c>
      <c r="I135" s="3">
        <v>168.7</v>
      </c>
      <c r="J135" s="3">
        <v>1137.32</v>
      </c>
      <c r="K135" s="3">
        <v>0</v>
      </c>
      <c r="L135" s="3">
        <v>20.97</v>
      </c>
      <c r="M135" s="3">
        <v>416.97</v>
      </c>
      <c r="N135" s="3">
        <v>70.03</v>
      </c>
      <c r="O135" s="3">
        <f>VLOOKUP(B135,SWH!$A$4:$B$19,2,FALSE)</f>
        <v>0.114147</v>
      </c>
      <c r="P135" s="3">
        <f t="shared" si="9"/>
        <v>69.915852999999998</v>
      </c>
      <c r="Q135" s="3">
        <v>89.92</v>
      </c>
      <c r="R135" s="3">
        <v>0</v>
      </c>
      <c r="S135" s="3">
        <v>0</v>
      </c>
      <c r="T135" s="3">
        <v>0</v>
      </c>
      <c r="U135" s="3">
        <v>744.73</v>
      </c>
      <c r="V135" s="3">
        <v>0</v>
      </c>
      <c r="W135" s="3">
        <f t="shared" si="10"/>
        <v>2358.7258530000004</v>
      </c>
      <c r="X135" s="3">
        <f t="shared" si="11"/>
        <v>0</v>
      </c>
      <c r="Y135" s="3">
        <v>3962.15</v>
      </c>
      <c r="Z135" s="3">
        <v>744.73</v>
      </c>
      <c r="AA135" s="3">
        <f t="shared" si="8"/>
        <v>4706.88</v>
      </c>
    </row>
    <row r="136" spans="1:27" x14ac:dyDescent="0.25">
      <c r="A136" s="93">
        <v>2012</v>
      </c>
      <c r="B136" s="93" t="s">
        <v>61</v>
      </c>
      <c r="C136" s="121" t="s">
        <v>6</v>
      </c>
      <c r="D136" s="3">
        <f>VLOOKUP(B136,SWH!$A$4:$C$19,3,FALSE)</f>
        <v>7836.48</v>
      </c>
      <c r="E136" s="3">
        <v>0.17</v>
      </c>
      <c r="F136" s="3">
        <v>0</v>
      </c>
      <c r="G136" s="3">
        <v>1412.16</v>
      </c>
      <c r="H136" s="3">
        <v>276.31</v>
      </c>
      <c r="I136" s="3">
        <v>168.73</v>
      </c>
      <c r="J136" s="3">
        <v>1137.32</v>
      </c>
      <c r="K136" s="3">
        <v>0</v>
      </c>
      <c r="L136" s="3">
        <v>20.97</v>
      </c>
      <c r="M136" s="3">
        <v>413.49</v>
      </c>
      <c r="N136" s="3">
        <v>78.209999999999994</v>
      </c>
      <c r="O136" s="3">
        <f>VLOOKUP(B136,SWH!$A$4:$B$19,2,FALSE)</f>
        <v>0.114147</v>
      </c>
      <c r="P136" s="3">
        <f t="shared" si="9"/>
        <v>78.095852999999991</v>
      </c>
      <c r="Q136" s="3">
        <v>69.84</v>
      </c>
      <c r="R136" s="3">
        <v>0</v>
      </c>
      <c r="S136" s="3">
        <v>0</v>
      </c>
      <c r="T136" s="3">
        <v>0</v>
      </c>
      <c r="U136" s="3">
        <v>740.91</v>
      </c>
      <c r="V136" s="3">
        <v>0</v>
      </c>
      <c r="W136" s="3">
        <f t="shared" si="10"/>
        <v>1973.7558530000001</v>
      </c>
      <c r="X136" s="3">
        <f t="shared" si="11"/>
        <v>0</v>
      </c>
      <c r="Y136" s="3">
        <v>3577.21</v>
      </c>
      <c r="Z136" s="3">
        <v>740.91</v>
      </c>
      <c r="AA136" s="3">
        <f t="shared" si="8"/>
        <v>4318.12</v>
      </c>
    </row>
    <row r="137" spans="1:27" x14ac:dyDescent="0.25">
      <c r="A137" s="93">
        <v>2012</v>
      </c>
      <c r="B137" s="93" t="s">
        <v>61</v>
      </c>
      <c r="C137" s="121" t="s">
        <v>11</v>
      </c>
      <c r="D137" s="3">
        <f>VLOOKUP(B137,SWH!$A$4:$C$19,3,FALSE)</f>
        <v>7836.48</v>
      </c>
      <c r="E137" s="3">
        <v>0</v>
      </c>
      <c r="F137" s="3">
        <v>0</v>
      </c>
      <c r="G137" s="3">
        <v>1273.82</v>
      </c>
      <c r="H137" s="3">
        <v>276.31</v>
      </c>
      <c r="I137" s="3">
        <v>168.75</v>
      </c>
      <c r="J137" s="3">
        <v>1137.32</v>
      </c>
      <c r="K137" s="3">
        <v>0</v>
      </c>
      <c r="L137" s="3">
        <v>20.97</v>
      </c>
      <c r="M137" s="3">
        <v>338.84</v>
      </c>
      <c r="N137" s="3">
        <v>63.23</v>
      </c>
      <c r="O137" s="3">
        <f>VLOOKUP(B137,SWH!$A$4:$B$19,2,FALSE)</f>
        <v>0.114147</v>
      </c>
      <c r="P137" s="3">
        <f t="shared" si="9"/>
        <v>63.115852999999994</v>
      </c>
      <c r="Q137" s="3">
        <v>58.74</v>
      </c>
      <c r="R137" s="3">
        <v>0</v>
      </c>
      <c r="S137" s="3">
        <v>0</v>
      </c>
      <c r="T137" s="3">
        <v>0</v>
      </c>
      <c r="U137" s="3">
        <v>814.25</v>
      </c>
      <c r="V137" s="3">
        <v>0</v>
      </c>
      <c r="W137" s="3">
        <f t="shared" si="10"/>
        <v>1734.5158529999999</v>
      </c>
      <c r="X137" s="3">
        <f t="shared" si="11"/>
        <v>0</v>
      </c>
      <c r="Y137" s="3">
        <v>3338.01</v>
      </c>
      <c r="Z137" s="3">
        <v>814.25</v>
      </c>
      <c r="AA137" s="3">
        <f t="shared" si="8"/>
        <v>4152.26</v>
      </c>
    </row>
    <row r="138" spans="1:27" x14ac:dyDescent="0.25">
      <c r="A138" s="93">
        <v>2012</v>
      </c>
      <c r="B138" s="93" t="s">
        <v>61</v>
      </c>
      <c r="C138" s="121" t="s">
        <v>13</v>
      </c>
      <c r="D138" s="3">
        <f>VLOOKUP(B138,SWH!$A$4:$C$19,3,FALSE)</f>
        <v>7836.48</v>
      </c>
      <c r="E138" s="3">
        <v>5.07</v>
      </c>
      <c r="F138" s="3">
        <v>8.75</v>
      </c>
      <c r="G138" s="3">
        <v>1079.69</v>
      </c>
      <c r="H138" s="3">
        <v>276.31</v>
      </c>
      <c r="I138" s="3">
        <v>168.54</v>
      </c>
      <c r="J138" s="3">
        <v>1137.32</v>
      </c>
      <c r="K138" s="3">
        <v>0</v>
      </c>
      <c r="L138" s="3">
        <v>20.97</v>
      </c>
      <c r="M138" s="3">
        <v>356.39</v>
      </c>
      <c r="N138" s="3">
        <v>64.459999999999994</v>
      </c>
      <c r="O138" s="3">
        <f>VLOOKUP(B138,SWH!$A$4:$B$19,2,FALSE)</f>
        <v>0.114147</v>
      </c>
      <c r="P138" s="3">
        <f t="shared" si="9"/>
        <v>64.345852999999991</v>
      </c>
      <c r="Q138" s="3">
        <v>51.93</v>
      </c>
      <c r="R138" s="3">
        <v>0</v>
      </c>
      <c r="S138" s="3">
        <v>0</v>
      </c>
      <c r="T138" s="3">
        <v>0</v>
      </c>
      <c r="U138" s="3">
        <v>816.27</v>
      </c>
      <c r="V138" s="3">
        <v>0</v>
      </c>
      <c r="W138" s="3">
        <f t="shared" si="10"/>
        <v>1557.4258530000002</v>
      </c>
      <c r="X138" s="3">
        <f t="shared" si="11"/>
        <v>8.75</v>
      </c>
      <c r="Y138" s="3">
        <v>3160.68</v>
      </c>
      <c r="Z138" s="3">
        <v>825.02</v>
      </c>
      <c r="AA138" s="3">
        <f t="shared" si="8"/>
        <v>3985.7</v>
      </c>
    </row>
    <row r="139" spans="1:27" x14ac:dyDescent="0.25">
      <c r="A139" s="93">
        <v>2012</v>
      </c>
      <c r="B139" s="93" t="s">
        <v>61</v>
      </c>
      <c r="C139" s="121" t="s">
        <v>19</v>
      </c>
      <c r="D139" s="3">
        <f>VLOOKUP(B139,SWH!$A$4:$C$19,3,FALSE)</f>
        <v>7836.48</v>
      </c>
      <c r="E139" s="3">
        <v>28.65</v>
      </c>
      <c r="F139" s="3">
        <v>87.29</v>
      </c>
      <c r="G139" s="3">
        <v>935.94</v>
      </c>
      <c r="H139" s="3">
        <v>276.31</v>
      </c>
      <c r="I139" s="3">
        <v>168.48</v>
      </c>
      <c r="J139" s="3">
        <v>1137.32</v>
      </c>
      <c r="K139" s="3">
        <v>0</v>
      </c>
      <c r="L139" s="3">
        <v>20.97</v>
      </c>
      <c r="M139" s="3">
        <v>280.83</v>
      </c>
      <c r="N139" s="3">
        <v>60.81</v>
      </c>
      <c r="O139" s="3">
        <f>VLOOKUP(B139,SWH!$A$4:$B$19,2,FALSE)</f>
        <v>0.114147</v>
      </c>
      <c r="P139" s="3">
        <f t="shared" si="9"/>
        <v>60.695853</v>
      </c>
      <c r="Q139" s="3">
        <v>46.15</v>
      </c>
      <c r="R139" s="3">
        <v>0</v>
      </c>
      <c r="S139" s="3">
        <v>0</v>
      </c>
      <c r="T139" s="3">
        <v>0</v>
      </c>
      <c r="U139" s="3">
        <v>893.8</v>
      </c>
      <c r="V139" s="3">
        <v>0</v>
      </c>
      <c r="W139" s="3">
        <f t="shared" si="10"/>
        <v>1352.2658530000001</v>
      </c>
      <c r="X139" s="3">
        <f t="shared" si="11"/>
        <v>87.29</v>
      </c>
      <c r="Y139" s="3">
        <v>2955.48</v>
      </c>
      <c r="Z139" s="3">
        <v>981.09</v>
      </c>
      <c r="AA139" s="3">
        <f t="shared" si="8"/>
        <v>3936.57</v>
      </c>
    </row>
    <row r="140" spans="1:27" x14ac:dyDescent="0.25">
      <c r="A140" s="93">
        <v>2012</v>
      </c>
      <c r="B140" s="93" t="s">
        <v>61</v>
      </c>
      <c r="C140" s="121" t="s">
        <v>20</v>
      </c>
      <c r="D140" s="3">
        <f>VLOOKUP(B140,SWH!$A$4:$C$19,3,FALSE)</f>
        <v>7836.48</v>
      </c>
      <c r="E140" s="3">
        <v>23.69</v>
      </c>
      <c r="F140" s="3">
        <v>60.46</v>
      </c>
      <c r="G140" s="3">
        <v>710</v>
      </c>
      <c r="H140" s="3">
        <v>276.31</v>
      </c>
      <c r="I140" s="3">
        <v>168.6</v>
      </c>
      <c r="J140" s="3">
        <v>1137.32</v>
      </c>
      <c r="K140" s="3">
        <v>0</v>
      </c>
      <c r="L140" s="3">
        <v>20.97</v>
      </c>
      <c r="M140" s="3">
        <v>292.77999999999997</v>
      </c>
      <c r="N140" s="3">
        <v>61.42</v>
      </c>
      <c r="O140" s="3">
        <f>VLOOKUP(B140,SWH!$A$4:$B$19,2,FALSE)</f>
        <v>0.114147</v>
      </c>
      <c r="P140" s="3">
        <f t="shared" si="9"/>
        <v>61.305852999999999</v>
      </c>
      <c r="Q140" s="3">
        <v>27.08</v>
      </c>
      <c r="R140" s="3">
        <v>0</v>
      </c>
      <c r="S140" s="3">
        <v>0</v>
      </c>
      <c r="T140" s="3">
        <v>0</v>
      </c>
      <c r="U140" s="3">
        <v>898.81</v>
      </c>
      <c r="V140" s="3">
        <v>0</v>
      </c>
      <c r="W140" s="3">
        <f t="shared" si="10"/>
        <v>1114.855853</v>
      </c>
      <c r="X140" s="3">
        <f t="shared" si="11"/>
        <v>60.46</v>
      </c>
      <c r="Y140" s="3">
        <v>2718.18</v>
      </c>
      <c r="Z140" s="3">
        <v>959.27</v>
      </c>
      <c r="AA140" s="3">
        <f t="shared" si="8"/>
        <v>3677.45</v>
      </c>
    </row>
    <row r="141" spans="1:27" x14ac:dyDescent="0.25">
      <c r="A141" s="93">
        <v>2012</v>
      </c>
      <c r="B141" s="93" t="s">
        <v>61</v>
      </c>
      <c r="C141" s="121" t="s">
        <v>3</v>
      </c>
      <c r="D141" s="3">
        <f>VLOOKUP(B141,SWH!$A$4:$C$19,3,FALSE)</f>
        <v>7836.48</v>
      </c>
      <c r="E141" s="3">
        <v>174.59</v>
      </c>
      <c r="F141" s="3">
        <v>585.6</v>
      </c>
      <c r="G141" s="3">
        <v>477.51</v>
      </c>
      <c r="H141" s="3">
        <v>276.31</v>
      </c>
      <c r="I141" s="3">
        <v>168.57</v>
      </c>
      <c r="J141" s="3">
        <v>1137.32</v>
      </c>
      <c r="K141" s="3">
        <v>0</v>
      </c>
      <c r="L141" s="3">
        <v>20.97</v>
      </c>
      <c r="M141" s="3">
        <v>233.65</v>
      </c>
      <c r="N141" s="3">
        <v>57.71</v>
      </c>
      <c r="O141" s="3">
        <f>VLOOKUP(B141,SWH!$A$4:$B$19,2,FALSE)</f>
        <v>0.114147</v>
      </c>
      <c r="P141" s="3">
        <f t="shared" si="9"/>
        <v>57.595852999999998</v>
      </c>
      <c r="Q141" s="3">
        <v>22.33</v>
      </c>
      <c r="R141" s="3">
        <v>0</v>
      </c>
      <c r="S141" s="3">
        <v>0</v>
      </c>
      <c r="T141" s="3">
        <v>0</v>
      </c>
      <c r="U141" s="3">
        <v>1030.01</v>
      </c>
      <c r="V141" s="3">
        <v>0</v>
      </c>
      <c r="W141" s="3">
        <f t="shared" si="10"/>
        <v>965.67585299999996</v>
      </c>
      <c r="X141" s="3">
        <f t="shared" si="11"/>
        <v>585.6</v>
      </c>
      <c r="Y141" s="3">
        <v>2568.98</v>
      </c>
      <c r="Z141" s="3">
        <v>1615.62</v>
      </c>
      <c r="AA141" s="3">
        <f t="shared" si="8"/>
        <v>4184.6000000000004</v>
      </c>
    </row>
    <row r="142" spans="1:27" x14ac:dyDescent="0.25">
      <c r="A142" s="93">
        <v>2012</v>
      </c>
      <c r="B142" s="93" t="s">
        <v>61</v>
      </c>
      <c r="C142" s="121" t="s">
        <v>7</v>
      </c>
      <c r="D142" s="3">
        <f>VLOOKUP(B142,SWH!$A$4:$C$19,3,FALSE)</f>
        <v>7836.48</v>
      </c>
      <c r="E142" s="3">
        <v>72.959999999999994</v>
      </c>
      <c r="F142" s="3">
        <v>231.85</v>
      </c>
      <c r="G142" s="3">
        <v>503.03</v>
      </c>
      <c r="H142" s="3">
        <v>276.31</v>
      </c>
      <c r="I142" s="3">
        <v>168.56</v>
      </c>
      <c r="J142" s="3">
        <v>1137.32</v>
      </c>
      <c r="K142" s="3">
        <v>0</v>
      </c>
      <c r="L142" s="3">
        <v>20.97</v>
      </c>
      <c r="M142" s="3">
        <v>258.99</v>
      </c>
      <c r="N142" s="3">
        <v>53.28</v>
      </c>
      <c r="O142" s="3">
        <f>VLOOKUP(B142,SWH!$A$4:$B$19,2,FALSE)</f>
        <v>0.114147</v>
      </c>
      <c r="P142" s="3">
        <f t="shared" si="9"/>
        <v>53.165852999999998</v>
      </c>
      <c r="Q142" s="3">
        <v>19.600000000000001</v>
      </c>
      <c r="R142" s="3">
        <v>0</v>
      </c>
      <c r="S142" s="3">
        <v>0</v>
      </c>
      <c r="T142" s="3">
        <v>0</v>
      </c>
      <c r="U142" s="3">
        <v>995.22</v>
      </c>
      <c r="V142" s="3">
        <v>0</v>
      </c>
      <c r="W142" s="3">
        <f t="shared" si="10"/>
        <v>907.74585300000001</v>
      </c>
      <c r="X142" s="3">
        <f t="shared" si="11"/>
        <v>231.85</v>
      </c>
      <c r="Y142" s="3">
        <v>2511.04</v>
      </c>
      <c r="Z142" s="3">
        <v>1227.07</v>
      </c>
      <c r="AA142" s="3">
        <f t="shared" si="8"/>
        <v>3738.1099999999997</v>
      </c>
    </row>
    <row r="143" spans="1:27" x14ac:dyDescent="0.25">
      <c r="A143" s="93">
        <v>2012</v>
      </c>
      <c r="B143" s="93" t="s">
        <v>61</v>
      </c>
      <c r="C143" s="121" t="s">
        <v>17</v>
      </c>
      <c r="D143" s="3">
        <f>VLOOKUP(B143,SWH!$A$4:$C$19,3,FALSE)</f>
        <v>7836.48</v>
      </c>
      <c r="E143" s="3">
        <v>31.2</v>
      </c>
      <c r="F143" s="3">
        <v>91.75</v>
      </c>
      <c r="G143" s="3">
        <v>94.85</v>
      </c>
      <c r="H143" s="3">
        <v>276.31</v>
      </c>
      <c r="I143" s="3">
        <v>168.54</v>
      </c>
      <c r="J143" s="3">
        <v>1137.32</v>
      </c>
      <c r="K143" s="3">
        <v>0</v>
      </c>
      <c r="L143" s="3">
        <v>20.97</v>
      </c>
      <c r="M143" s="3">
        <v>136.19999999999999</v>
      </c>
      <c r="N143" s="3">
        <v>31.85</v>
      </c>
      <c r="O143" s="3">
        <f>VLOOKUP(B143,SWH!$A$4:$B$19,2,FALSE)</f>
        <v>0.114147</v>
      </c>
      <c r="P143" s="3">
        <f t="shared" si="9"/>
        <v>31.735853000000002</v>
      </c>
      <c r="Q143" s="3">
        <v>4.38</v>
      </c>
      <c r="R143" s="3">
        <v>0</v>
      </c>
      <c r="S143" s="3">
        <v>0</v>
      </c>
      <c r="T143" s="3">
        <v>0</v>
      </c>
      <c r="U143" s="3">
        <v>1045.57</v>
      </c>
      <c r="V143" s="3">
        <v>0</v>
      </c>
      <c r="W143" s="3">
        <f t="shared" si="10"/>
        <v>298.36585300000002</v>
      </c>
      <c r="X143" s="3">
        <f t="shared" si="11"/>
        <v>91.75</v>
      </c>
      <c r="Y143" s="3">
        <v>1901.62</v>
      </c>
      <c r="Z143" s="3">
        <v>1137.32</v>
      </c>
      <c r="AA143" s="3">
        <f t="shared" si="8"/>
        <v>3038.9399999999996</v>
      </c>
    </row>
    <row r="144" spans="1:27" x14ac:dyDescent="0.25">
      <c r="A144" s="93">
        <v>2012</v>
      </c>
      <c r="B144" s="93" t="s">
        <v>61</v>
      </c>
      <c r="C144" s="121" t="s">
        <v>14</v>
      </c>
      <c r="D144" s="3">
        <f>VLOOKUP(B144,SWH!$A$4:$C$19,3,FALSE)</f>
        <v>7836.48</v>
      </c>
      <c r="E144" s="3">
        <v>226.97</v>
      </c>
      <c r="F144" s="3">
        <v>766.44</v>
      </c>
      <c r="G144" s="3">
        <v>351.08</v>
      </c>
      <c r="H144" s="3">
        <v>276.31</v>
      </c>
      <c r="I144" s="3">
        <v>168.31</v>
      </c>
      <c r="J144" s="3">
        <v>1137.32</v>
      </c>
      <c r="K144" s="3">
        <v>0</v>
      </c>
      <c r="L144" s="3">
        <v>20.97</v>
      </c>
      <c r="M144" s="3">
        <v>221.66</v>
      </c>
      <c r="N144" s="3">
        <v>57.09</v>
      </c>
      <c r="O144" s="3">
        <f>VLOOKUP(B144,SWH!$A$4:$B$19,2,FALSE)</f>
        <v>0.114147</v>
      </c>
      <c r="P144" s="3">
        <f t="shared" si="9"/>
        <v>56.975853000000001</v>
      </c>
      <c r="Q144" s="3">
        <v>16.13</v>
      </c>
      <c r="R144" s="3">
        <v>0</v>
      </c>
      <c r="S144" s="3">
        <v>0</v>
      </c>
      <c r="T144" s="3">
        <v>0</v>
      </c>
      <c r="U144" s="3">
        <v>1137.28</v>
      </c>
      <c r="V144" s="3">
        <v>0</v>
      </c>
      <c r="W144" s="3">
        <f t="shared" si="10"/>
        <v>872.81585299999995</v>
      </c>
      <c r="X144" s="3">
        <f t="shared" si="11"/>
        <v>766.44</v>
      </c>
      <c r="Y144" s="3">
        <v>2475.86</v>
      </c>
      <c r="Z144" s="3">
        <v>1903.73</v>
      </c>
      <c r="AA144" s="3">
        <f t="shared" si="8"/>
        <v>4379.59</v>
      </c>
    </row>
    <row r="145" spans="1:27" x14ac:dyDescent="0.25">
      <c r="A145" s="93">
        <v>2012</v>
      </c>
      <c r="B145" s="93" t="s">
        <v>61</v>
      </c>
      <c r="C145" s="121" t="s">
        <v>2</v>
      </c>
      <c r="D145" s="3">
        <f>VLOOKUP(B145,SWH!$A$4:$C$19,3,FALSE)</f>
        <v>7836.48</v>
      </c>
      <c r="E145" s="3">
        <v>75.12</v>
      </c>
      <c r="F145" s="3">
        <v>235.42</v>
      </c>
      <c r="G145" s="3">
        <v>394.44</v>
      </c>
      <c r="H145" s="3">
        <v>276.31</v>
      </c>
      <c r="I145" s="3">
        <v>168.44</v>
      </c>
      <c r="J145" s="3">
        <v>1137.32</v>
      </c>
      <c r="K145" s="3">
        <v>0</v>
      </c>
      <c r="L145" s="3">
        <v>20.97</v>
      </c>
      <c r="M145" s="3">
        <v>238.81</v>
      </c>
      <c r="N145" s="3">
        <v>51.57</v>
      </c>
      <c r="O145" s="3">
        <f>VLOOKUP(B145,SWH!$A$4:$B$19,2,FALSE)</f>
        <v>0.114147</v>
      </c>
      <c r="P145" s="3">
        <f t="shared" si="9"/>
        <v>51.455852999999998</v>
      </c>
      <c r="Q145" s="3">
        <v>14.49</v>
      </c>
      <c r="R145" s="3">
        <v>0</v>
      </c>
      <c r="S145" s="3">
        <v>0</v>
      </c>
      <c r="T145" s="3">
        <v>0</v>
      </c>
      <c r="U145" s="3">
        <v>1107.03</v>
      </c>
      <c r="V145" s="3">
        <v>0</v>
      </c>
      <c r="W145" s="3">
        <f t="shared" si="10"/>
        <v>774.31585300000006</v>
      </c>
      <c r="X145" s="3">
        <f t="shared" si="11"/>
        <v>235.42</v>
      </c>
      <c r="Y145" s="3">
        <v>2377.48</v>
      </c>
      <c r="Z145" s="3">
        <v>1342.45</v>
      </c>
      <c r="AA145" s="3">
        <f t="shared" si="8"/>
        <v>3719.9300000000003</v>
      </c>
    </row>
    <row r="146" spans="1:27" x14ac:dyDescent="0.25">
      <c r="A146" s="93">
        <v>2012</v>
      </c>
      <c r="B146" s="93" t="s">
        <v>61</v>
      </c>
      <c r="C146" s="121" t="s">
        <v>18</v>
      </c>
      <c r="D146" s="3">
        <f>VLOOKUP(B146,SWH!$A$4:$C$19,3,FALSE)</f>
        <v>7836.48</v>
      </c>
      <c r="E146" s="3">
        <v>137.97999999999999</v>
      </c>
      <c r="F146" s="3">
        <v>460.24</v>
      </c>
      <c r="G146" s="3">
        <v>77.53</v>
      </c>
      <c r="H146" s="3">
        <v>276.31</v>
      </c>
      <c r="I146" s="3">
        <v>168.12</v>
      </c>
      <c r="J146" s="3">
        <v>1137.32</v>
      </c>
      <c r="K146" s="3">
        <v>0</v>
      </c>
      <c r="L146" s="3">
        <v>20.97</v>
      </c>
      <c r="M146" s="3">
        <v>161.5</v>
      </c>
      <c r="N146" s="3">
        <v>44.08</v>
      </c>
      <c r="O146" s="3">
        <f>VLOOKUP(B146,SWH!$A$4:$B$19,2,FALSE)</f>
        <v>0.114147</v>
      </c>
      <c r="P146" s="3">
        <f t="shared" si="9"/>
        <v>43.965852999999996</v>
      </c>
      <c r="Q146" s="3">
        <v>3.32</v>
      </c>
      <c r="R146" s="3">
        <v>0</v>
      </c>
      <c r="S146" s="3">
        <v>0</v>
      </c>
      <c r="T146" s="3">
        <v>0</v>
      </c>
      <c r="U146" s="3">
        <v>1169.71</v>
      </c>
      <c r="V146" s="3">
        <v>0</v>
      </c>
      <c r="W146" s="3">
        <f t="shared" si="10"/>
        <v>424.29585299999997</v>
      </c>
      <c r="X146" s="3">
        <f t="shared" si="11"/>
        <v>460.24</v>
      </c>
      <c r="Y146" s="3">
        <v>2027.14</v>
      </c>
      <c r="Z146" s="3">
        <v>1629.95</v>
      </c>
      <c r="AA146" s="3">
        <f t="shared" si="8"/>
        <v>3657.09</v>
      </c>
    </row>
    <row r="147" spans="1:27" x14ac:dyDescent="0.25">
      <c r="A147" s="93">
        <v>2012</v>
      </c>
      <c r="B147" s="93" t="s">
        <v>61</v>
      </c>
      <c r="C147" s="121" t="s">
        <v>4</v>
      </c>
      <c r="D147" s="3">
        <f>VLOOKUP(B147,SWH!$A$4:$C$19,3,FALSE)</f>
        <v>7836.48</v>
      </c>
      <c r="E147" s="3">
        <v>357.68</v>
      </c>
      <c r="F147" s="3">
        <v>1228.5</v>
      </c>
      <c r="G147" s="3">
        <v>177.48</v>
      </c>
      <c r="H147" s="3">
        <v>276.31</v>
      </c>
      <c r="I147" s="3">
        <v>168.37</v>
      </c>
      <c r="J147" s="3">
        <v>1137.32</v>
      </c>
      <c r="K147" s="3">
        <v>0</v>
      </c>
      <c r="L147" s="3">
        <v>20.97</v>
      </c>
      <c r="M147" s="3">
        <v>219.69</v>
      </c>
      <c r="N147" s="3">
        <v>51.85</v>
      </c>
      <c r="O147" s="3">
        <f>VLOOKUP(B147,SWH!$A$4:$B$19,2,FALSE)</f>
        <v>0.114147</v>
      </c>
      <c r="P147" s="3">
        <f t="shared" si="9"/>
        <v>51.735852999999999</v>
      </c>
      <c r="Q147" s="3">
        <v>7.88</v>
      </c>
      <c r="R147" s="3">
        <v>0</v>
      </c>
      <c r="S147" s="3">
        <v>0</v>
      </c>
      <c r="T147" s="3">
        <v>0</v>
      </c>
      <c r="U147" s="3">
        <v>1228.17</v>
      </c>
      <c r="V147" s="3">
        <v>0</v>
      </c>
      <c r="W147" s="3">
        <f t="shared" si="10"/>
        <v>814.46585299999992</v>
      </c>
      <c r="X147" s="3">
        <f t="shared" si="11"/>
        <v>1228.5</v>
      </c>
      <c r="Y147" s="3">
        <v>2417.56</v>
      </c>
      <c r="Z147" s="3">
        <v>2456.67</v>
      </c>
      <c r="AA147" s="3">
        <f t="shared" si="8"/>
        <v>4874.2299999999996</v>
      </c>
    </row>
    <row r="148" spans="1:27" x14ac:dyDescent="0.25">
      <c r="A148" s="93">
        <v>2012</v>
      </c>
      <c r="B148" s="93" t="s">
        <v>61</v>
      </c>
      <c r="C148" s="121" t="s">
        <v>5</v>
      </c>
      <c r="D148" s="3">
        <f>VLOOKUP(B148,SWH!$A$4:$C$19,3,FALSE)</f>
        <v>7836.48</v>
      </c>
      <c r="E148" s="3">
        <v>178.24</v>
      </c>
      <c r="F148" s="3">
        <v>589.58000000000004</v>
      </c>
      <c r="G148" s="3">
        <v>269.08999999999997</v>
      </c>
      <c r="H148" s="3">
        <v>276.31</v>
      </c>
      <c r="I148" s="3">
        <v>168.37</v>
      </c>
      <c r="J148" s="3">
        <v>1137.32</v>
      </c>
      <c r="K148" s="3">
        <v>0</v>
      </c>
      <c r="L148" s="3">
        <v>20.97</v>
      </c>
      <c r="M148" s="3">
        <v>235.5</v>
      </c>
      <c r="N148" s="3">
        <v>49.02</v>
      </c>
      <c r="O148" s="3">
        <f>VLOOKUP(B148,SWH!$A$4:$B$19,2,FALSE)</f>
        <v>0.114147</v>
      </c>
      <c r="P148" s="3">
        <f t="shared" si="9"/>
        <v>48.905853</v>
      </c>
      <c r="Q148" s="3">
        <v>9.65</v>
      </c>
      <c r="R148" s="3">
        <v>0</v>
      </c>
      <c r="S148" s="3">
        <v>0</v>
      </c>
      <c r="T148" s="3">
        <v>0</v>
      </c>
      <c r="U148" s="3">
        <v>1202.6400000000001</v>
      </c>
      <c r="V148" s="3">
        <v>0</v>
      </c>
      <c r="W148" s="3">
        <f t="shared" si="10"/>
        <v>741.38585299999988</v>
      </c>
      <c r="X148" s="3">
        <f t="shared" si="11"/>
        <v>589.58000000000004</v>
      </c>
      <c r="Y148" s="3">
        <v>2344.4699999999998</v>
      </c>
      <c r="Z148" s="3">
        <v>1792.22</v>
      </c>
      <c r="AA148" s="3">
        <f t="shared" si="8"/>
        <v>4136.6899999999996</v>
      </c>
    </row>
    <row r="149" spans="1:27" x14ac:dyDescent="0.25">
      <c r="A149" s="93">
        <v>2012</v>
      </c>
      <c r="B149" s="93" t="s">
        <v>61</v>
      </c>
      <c r="C149" s="121" t="s">
        <v>15</v>
      </c>
      <c r="D149" s="3">
        <f>VLOOKUP(B149,SWH!$A$4:$C$19,3,FALSE)</f>
        <v>7836.48</v>
      </c>
      <c r="E149" s="3">
        <v>127.12</v>
      </c>
      <c r="F149" s="3">
        <v>429.19</v>
      </c>
      <c r="G149" s="3">
        <v>34.840000000000003</v>
      </c>
      <c r="H149" s="3">
        <v>276.31</v>
      </c>
      <c r="I149" s="3">
        <v>168.11</v>
      </c>
      <c r="J149" s="3">
        <v>1137.32</v>
      </c>
      <c r="K149" s="3">
        <v>0</v>
      </c>
      <c r="L149" s="3">
        <v>20.97</v>
      </c>
      <c r="M149" s="3">
        <v>149.76</v>
      </c>
      <c r="N149" s="3">
        <v>39.770000000000003</v>
      </c>
      <c r="O149" s="3">
        <f>VLOOKUP(B149,SWH!$A$4:$B$19,2,FALSE)</f>
        <v>0.114147</v>
      </c>
      <c r="P149" s="3">
        <f t="shared" si="9"/>
        <v>39.655853</v>
      </c>
      <c r="Q149" s="3">
        <v>1.56</v>
      </c>
      <c r="R149" s="3">
        <v>0</v>
      </c>
      <c r="S149" s="3">
        <v>0</v>
      </c>
      <c r="T149" s="3">
        <v>0</v>
      </c>
      <c r="U149" s="3">
        <v>1221.22</v>
      </c>
      <c r="V149" s="3">
        <v>0</v>
      </c>
      <c r="W149" s="3">
        <f t="shared" si="10"/>
        <v>352.93585300000001</v>
      </c>
      <c r="X149" s="3">
        <f t="shared" si="11"/>
        <v>429.19</v>
      </c>
      <c r="Y149" s="3">
        <v>1955.78</v>
      </c>
      <c r="Z149" s="3">
        <v>1650.41</v>
      </c>
      <c r="AA149" s="3">
        <f t="shared" si="8"/>
        <v>3606.19</v>
      </c>
    </row>
    <row r="150" spans="1:27" x14ac:dyDescent="0.25">
      <c r="A150" s="93">
        <v>2012</v>
      </c>
      <c r="B150" s="93" t="s">
        <v>61</v>
      </c>
      <c r="C150" s="121" t="s">
        <v>16</v>
      </c>
      <c r="D150" s="3">
        <f>VLOOKUP(B150,SWH!$A$4:$C$19,3,FALSE)</f>
        <v>7836.48</v>
      </c>
      <c r="E150" s="3">
        <v>485.11</v>
      </c>
      <c r="F150" s="3">
        <v>1633.98</v>
      </c>
      <c r="G150" s="3">
        <v>206.34</v>
      </c>
      <c r="H150" s="3">
        <v>276.31</v>
      </c>
      <c r="I150" s="3">
        <v>168.29</v>
      </c>
      <c r="J150" s="3">
        <v>1137.32</v>
      </c>
      <c r="K150" s="3">
        <v>0</v>
      </c>
      <c r="L150" s="3">
        <v>20.97</v>
      </c>
      <c r="M150" s="3">
        <v>243.26</v>
      </c>
      <c r="N150" s="3">
        <v>58.46</v>
      </c>
      <c r="O150" s="3">
        <f>VLOOKUP(B150,SWH!$A$4:$B$19,2,FALSE)</f>
        <v>0.114147</v>
      </c>
      <c r="P150" s="3">
        <f t="shared" si="9"/>
        <v>58.345852999999998</v>
      </c>
      <c r="Q150" s="3">
        <v>9.33</v>
      </c>
      <c r="R150" s="3">
        <v>0</v>
      </c>
      <c r="S150" s="3">
        <v>0</v>
      </c>
      <c r="T150" s="3">
        <v>0</v>
      </c>
      <c r="U150" s="3">
        <v>1295.48</v>
      </c>
      <c r="V150" s="3">
        <v>0</v>
      </c>
      <c r="W150" s="3">
        <f t="shared" si="10"/>
        <v>1002.385853</v>
      </c>
      <c r="X150" s="3">
        <f t="shared" si="11"/>
        <v>1633.98</v>
      </c>
      <c r="Y150" s="3">
        <v>2605.4</v>
      </c>
      <c r="Z150" s="3">
        <v>2929.46</v>
      </c>
      <c r="AA150" s="3">
        <f t="shared" si="8"/>
        <v>5534.8600000000006</v>
      </c>
    </row>
    <row r="151" spans="1:27" x14ac:dyDescent="0.25">
      <c r="A151" s="93">
        <v>2012</v>
      </c>
      <c r="B151" s="93" t="s">
        <v>61</v>
      </c>
      <c r="C151" s="121" t="s">
        <v>9</v>
      </c>
      <c r="D151" s="3">
        <f>VLOOKUP(B151,SWH!$A$4:$C$19,3,FALSE)</f>
        <v>7836.48</v>
      </c>
      <c r="E151" s="3">
        <v>320.39</v>
      </c>
      <c r="F151" s="3">
        <v>1069.4000000000001</v>
      </c>
      <c r="G151" s="3">
        <v>152.77000000000001</v>
      </c>
      <c r="H151" s="3">
        <v>276.31</v>
      </c>
      <c r="I151" s="3">
        <v>168.17</v>
      </c>
      <c r="J151" s="3">
        <v>1137.32</v>
      </c>
      <c r="K151" s="3">
        <v>0</v>
      </c>
      <c r="L151" s="3">
        <v>20.97</v>
      </c>
      <c r="M151" s="3">
        <v>237.51</v>
      </c>
      <c r="N151" s="3">
        <v>49.4</v>
      </c>
      <c r="O151" s="3">
        <f>VLOOKUP(B151,SWH!$A$4:$B$19,2,FALSE)</f>
        <v>0.114147</v>
      </c>
      <c r="P151" s="3">
        <f t="shared" si="9"/>
        <v>49.285852999999996</v>
      </c>
      <c r="Q151" s="3">
        <v>5.64</v>
      </c>
      <c r="R151" s="3">
        <v>0</v>
      </c>
      <c r="S151" s="3">
        <v>0</v>
      </c>
      <c r="T151" s="3">
        <v>0</v>
      </c>
      <c r="U151" s="3">
        <v>1278.32</v>
      </c>
      <c r="V151" s="3">
        <v>0</v>
      </c>
      <c r="W151" s="3">
        <f t="shared" si="10"/>
        <v>765.59585299999992</v>
      </c>
      <c r="X151" s="3">
        <f t="shared" si="11"/>
        <v>1069.4000000000001</v>
      </c>
      <c r="Y151" s="3">
        <v>2368.48</v>
      </c>
      <c r="Z151" s="3">
        <v>2347.7199999999998</v>
      </c>
      <c r="AA151" s="3">
        <f t="shared" si="8"/>
        <v>4716.2</v>
      </c>
    </row>
    <row r="152" spans="1:27" x14ac:dyDescent="0.25">
      <c r="A152" s="93">
        <v>2012</v>
      </c>
      <c r="B152" s="93" t="s">
        <v>61</v>
      </c>
      <c r="C152" s="121" t="s">
        <v>12</v>
      </c>
      <c r="D152" s="3">
        <f>VLOOKUP(B152,SWH!$A$4:$C$19,3,FALSE)</f>
        <v>7836.48</v>
      </c>
      <c r="E152" s="3">
        <v>446.26</v>
      </c>
      <c r="F152" s="3">
        <v>1529.52</v>
      </c>
      <c r="G152" s="3">
        <v>169.96</v>
      </c>
      <c r="H152" s="3">
        <v>276.31</v>
      </c>
      <c r="I152" s="3">
        <v>168.06</v>
      </c>
      <c r="J152" s="3">
        <v>1137.32</v>
      </c>
      <c r="K152" s="3">
        <v>0</v>
      </c>
      <c r="L152" s="3">
        <v>20.97</v>
      </c>
      <c r="M152" s="3">
        <v>246.96</v>
      </c>
      <c r="N152" s="3">
        <v>56.01</v>
      </c>
      <c r="O152" s="3">
        <f>VLOOKUP(B152,SWH!$A$4:$B$19,2,FALSE)</f>
        <v>0.114147</v>
      </c>
      <c r="P152" s="3">
        <f t="shared" si="9"/>
        <v>55.895852999999995</v>
      </c>
      <c r="Q152" s="3">
        <v>7.42</v>
      </c>
      <c r="R152" s="3">
        <v>0</v>
      </c>
      <c r="S152" s="3">
        <v>0</v>
      </c>
      <c r="T152" s="3">
        <v>0</v>
      </c>
      <c r="U152" s="3">
        <v>1375.53</v>
      </c>
      <c r="V152" s="3">
        <v>0</v>
      </c>
      <c r="W152" s="3">
        <f t="shared" si="10"/>
        <v>926.49585300000001</v>
      </c>
      <c r="X152" s="3">
        <f t="shared" si="11"/>
        <v>1529.52</v>
      </c>
      <c r="Y152" s="3">
        <v>2529.2800000000002</v>
      </c>
      <c r="Z152" s="3">
        <v>2905.04</v>
      </c>
      <c r="AA152" s="3">
        <f t="shared" si="8"/>
        <v>5434.32</v>
      </c>
    </row>
    <row r="153" spans="1:27" x14ac:dyDescent="0.25">
      <c r="A153" s="93">
        <v>2012</v>
      </c>
      <c r="B153" s="93" t="s">
        <v>61</v>
      </c>
      <c r="C153" s="121" t="s">
        <v>8</v>
      </c>
      <c r="D153" s="3">
        <f>VLOOKUP(B153,SWH!$A$4:$C$19,3,FALSE)</f>
        <v>7836.48</v>
      </c>
      <c r="E153" s="3">
        <v>565.87</v>
      </c>
      <c r="F153" s="3">
        <v>1886.19</v>
      </c>
      <c r="G153" s="3">
        <v>103.57</v>
      </c>
      <c r="H153" s="3">
        <v>276.31</v>
      </c>
      <c r="I153" s="3">
        <v>167.14</v>
      </c>
      <c r="J153" s="3">
        <v>1137.32</v>
      </c>
      <c r="K153" s="3">
        <v>0</v>
      </c>
      <c r="L153" s="3">
        <v>20.97</v>
      </c>
      <c r="M153" s="3">
        <v>288.29000000000002</v>
      </c>
      <c r="N153" s="3">
        <v>55.71</v>
      </c>
      <c r="O153" s="3">
        <f>VLOOKUP(B153,SWH!$A$4:$B$19,2,FALSE)</f>
        <v>0.114147</v>
      </c>
      <c r="P153" s="3">
        <f t="shared" si="9"/>
        <v>55.595852999999998</v>
      </c>
      <c r="Q153" s="3">
        <v>4.1100000000000003</v>
      </c>
      <c r="R153" s="3">
        <v>0</v>
      </c>
      <c r="S153" s="3">
        <v>0</v>
      </c>
      <c r="T153" s="3">
        <v>0</v>
      </c>
      <c r="U153" s="3">
        <v>1483.45</v>
      </c>
      <c r="V153" s="3">
        <v>0</v>
      </c>
      <c r="W153" s="3">
        <f t="shared" si="10"/>
        <v>1017.4358530000001</v>
      </c>
      <c r="X153" s="3">
        <f t="shared" si="11"/>
        <v>1886.19</v>
      </c>
      <c r="Y153" s="3">
        <v>2619.3000000000002</v>
      </c>
      <c r="Z153" s="3">
        <v>3369.64</v>
      </c>
      <c r="AA153" s="3">
        <f t="shared" si="8"/>
        <v>5988.9400000000005</v>
      </c>
    </row>
    <row r="154" spans="1:27" x14ac:dyDescent="0.25">
      <c r="A154" s="93">
        <v>2015</v>
      </c>
      <c r="B154" s="93" t="s">
        <v>61</v>
      </c>
      <c r="C154" s="121" t="s">
        <v>10</v>
      </c>
      <c r="D154" s="3">
        <f>VLOOKUP(B154,SWH!$A$4:$C$19,3,FALSE)</f>
        <v>7836.48</v>
      </c>
      <c r="E154" s="3">
        <v>0</v>
      </c>
      <c r="F154" s="3">
        <v>0</v>
      </c>
      <c r="G154" s="3">
        <v>1562.65</v>
      </c>
      <c r="H154" s="3">
        <v>290.24</v>
      </c>
      <c r="I154" s="3">
        <v>158.94</v>
      </c>
      <c r="J154" s="3">
        <v>1132.71</v>
      </c>
      <c r="K154" s="3">
        <v>0</v>
      </c>
      <c r="L154" s="3">
        <v>20.86</v>
      </c>
      <c r="M154" s="3">
        <v>411.55</v>
      </c>
      <c r="N154" s="3">
        <v>62.8</v>
      </c>
      <c r="O154" s="3">
        <f>VLOOKUP(B154,SWH!$A$4:$B$19,2,FALSE)</f>
        <v>0.114147</v>
      </c>
      <c r="P154" s="3">
        <f t="shared" si="9"/>
        <v>62.685852999999994</v>
      </c>
      <c r="Q154" s="3">
        <v>82.84</v>
      </c>
      <c r="R154" s="3">
        <v>0</v>
      </c>
      <c r="S154" s="3">
        <v>0</v>
      </c>
      <c r="T154" s="3">
        <v>0</v>
      </c>
      <c r="U154" s="3">
        <v>724.29</v>
      </c>
      <c r="V154" s="3">
        <v>0</v>
      </c>
      <c r="W154" s="3">
        <f t="shared" si="10"/>
        <v>2119.7258529999999</v>
      </c>
      <c r="X154" s="3">
        <f t="shared" si="11"/>
        <v>0</v>
      </c>
      <c r="Y154" s="3">
        <v>3722.59</v>
      </c>
      <c r="Z154" s="3">
        <v>724.29</v>
      </c>
      <c r="AA154" s="3">
        <f t="shared" si="8"/>
        <v>4446.88</v>
      </c>
    </row>
    <row r="155" spans="1:27" x14ac:dyDescent="0.25">
      <c r="A155" s="93">
        <v>2015</v>
      </c>
      <c r="B155" s="93" t="s">
        <v>61</v>
      </c>
      <c r="C155" s="121" t="s">
        <v>6</v>
      </c>
      <c r="D155" s="3">
        <f>VLOOKUP(B155,SWH!$A$4:$C$19,3,FALSE)</f>
        <v>7836.48</v>
      </c>
      <c r="E155" s="3">
        <v>7.0000000000000007E-2</v>
      </c>
      <c r="F155" s="3">
        <v>0</v>
      </c>
      <c r="G155" s="3">
        <v>1247.76</v>
      </c>
      <c r="H155" s="3">
        <v>290.24</v>
      </c>
      <c r="I155" s="3">
        <v>158.97</v>
      </c>
      <c r="J155" s="3">
        <v>1132.71</v>
      </c>
      <c r="K155" s="3">
        <v>0</v>
      </c>
      <c r="L155" s="3">
        <v>20.86</v>
      </c>
      <c r="M155" s="3">
        <v>396.96</v>
      </c>
      <c r="N155" s="3">
        <v>69.88</v>
      </c>
      <c r="O155" s="3">
        <f>VLOOKUP(B155,SWH!$A$4:$B$19,2,FALSE)</f>
        <v>0.114147</v>
      </c>
      <c r="P155" s="3">
        <f t="shared" si="9"/>
        <v>69.765852999999993</v>
      </c>
      <c r="Q155" s="3">
        <v>64.760000000000005</v>
      </c>
      <c r="R155" s="3">
        <v>0</v>
      </c>
      <c r="S155" s="3">
        <v>0</v>
      </c>
      <c r="T155" s="3">
        <v>0</v>
      </c>
      <c r="U155" s="3">
        <v>720.51</v>
      </c>
      <c r="V155" s="3">
        <v>0</v>
      </c>
      <c r="W155" s="3">
        <f t="shared" si="10"/>
        <v>1779.3158530000001</v>
      </c>
      <c r="X155" s="3">
        <f t="shared" si="11"/>
        <v>0</v>
      </c>
      <c r="Y155" s="3">
        <v>3382.2</v>
      </c>
      <c r="Z155" s="3">
        <v>720.51</v>
      </c>
      <c r="AA155" s="3">
        <f t="shared" si="8"/>
        <v>4102.71</v>
      </c>
    </row>
    <row r="156" spans="1:27" x14ac:dyDescent="0.25">
      <c r="A156" s="93">
        <v>2015</v>
      </c>
      <c r="B156" s="93" t="s">
        <v>61</v>
      </c>
      <c r="C156" s="121" t="s">
        <v>11</v>
      </c>
      <c r="D156" s="3">
        <f>VLOOKUP(B156,SWH!$A$4:$C$19,3,FALSE)</f>
        <v>7836.48</v>
      </c>
      <c r="E156" s="3">
        <v>0</v>
      </c>
      <c r="F156" s="3">
        <v>0</v>
      </c>
      <c r="G156" s="3">
        <v>1127.04</v>
      </c>
      <c r="H156" s="3">
        <v>290.24</v>
      </c>
      <c r="I156" s="3">
        <v>158.99</v>
      </c>
      <c r="J156" s="3">
        <v>1132.71</v>
      </c>
      <c r="K156" s="3">
        <v>0</v>
      </c>
      <c r="L156" s="3">
        <v>20.86</v>
      </c>
      <c r="M156" s="3">
        <v>337.97</v>
      </c>
      <c r="N156" s="3">
        <v>56.15</v>
      </c>
      <c r="O156" s="3">
        <f>VLOOKUP(B156,SWH!$A$4:$B$19,2,FALSE)</f>
        <v>0.114147</v>
      </c>
      <c r="P156" s="3">
        <f t="shared" si="9"/>
        <v>56.035852999999996</v>
      </c>
      <c r="Q156" s="3">
        <v>54.72</v>
      </c>
      <c r="R156" s="3">
        <v>0</v>
      </c>
      <c r="S156" s="3">
        <v>0</v>
      </c>
      <c r="T156" s="3">
        <v>0</v>
      </c>
      <c r="U156" s="3">
        <v>791.46</v>
      </c>
      <c r="V156" s="3">
        <v>0</v>
      </c>
      <c r="W156" s="3">
        <f t="shared" si="10"/>
        <v>1575.7658529999999</v>
      </c>
      <c r="X156" s="3">
        <f t="shared" si="11"/>
        <v>0</v>
      </c>
      <c r="Y156" s="3">
        <v>3178.68</v>
      </c>
      <c r="Z156" s="3">
        <v>791.46</v>
      </c>
      <c r="AA156" s="3">
        <f t="shared" si="8"/>
        <v>3970.14</v>
      </c>
    </row>
    <row r="157" spans="1:27" x14ac:dyDescent="0.25">
      <c r="A157" s="93">
        <v>2015</v>
      </c>
      <c r="B157" s="93" t="s">
        <v>61</v>
      </c>
      <c r="C157" s="121" t="s">
        <v>13</v>
      </c>
      <c r="D157" s="3">
        <f>VLOOKUP(B157,SWH!$A$4:$C$19,3,FALSE)</f>
        <v>7836.48</v>
      </c>
      <c r="E157" s="3">
        <v>3.5</v>
      </c>
      <c r="F157" s="3">
        <v>5.62</v>
      </c>
      <c r="G157" s="3">
        <v>972.11</v>
      </c>
      <c r="H157" s="3">
        <v>290.24</v>
      </c>
      <c r="I157" s="3">
        <v>158.79</v>
      </c>
      <c r="J157" s="3">
        <v>1132.71</v>
      </c>
      <c r="K157" s="3">
        <v>0</v>
      </c>
      <c r="L157" s="3">
        <v>20.86</v>
      </c>
      <c r="M157" s="3">
        <v>348.74</v>
      </c>
      <c r="N157" s="3">
        <v>59.02</v>
      </c>
      <c r="O157" s="3">
        <f>VLOOKUP(B157,SWH!$A$4:$B$19,2,FALSE)</f>
        <v>0.114147</v>
      </c>
      <c r="P157" s="3">
        <f t="shared" si="9"/>
        <v>58.905853</v>
      </c>
      <c r="Q157" s="3">
        <v>49.45</v>
      </c>
      <c r="R157" s="3">
        <v>0</v>
      </c>
      <c r="S157" s="3">
        <v>0</v>
      </c>
      <c r="T157" s="3">
        <v>0</v>
      </c>
      <c r="U157" s="3">
        <v>793.25</v>
      </c>
      <c r="V157" s="3">
        <v>0</v>
      </c>
      <c r="W157" s="3">
        <f t="shared" si="10"/>
        <v>1432.7058529999999</v>
      </c>
      <c r="X157" s="3">
        <f t="shared" si="11"/>
        <v>5.62</v>
      </c>
      <c r="Y157" s="3">
        <v>3035.42</v>
      </c>
      <c r="Z157" s="3">
        <v>798.87</v>
      </c>
      <c r="AA157" s="3">
        <f t="shared" si="8"/>
        <v>3834.29</v>
      </c>
    </row>
    <row r="158" spans="1:27" x14ac:dyDescent="0.25">
      <c r="A158" s="93">
        <v>2015</v>
      </c>
      <c r="B158" s="93" t="s">
        <v>61</v>
      </c>
      <c r="C158" s="121" t="s">
        <v>19</v>
      </c>
      <c r="D158" s="3">
        <f>VLOOKUP(B158,SWH!$A$4:$C$19,3,FALSE)</f>
        <v>7836.48</v>
      </c>
      <c r="E158" s="3">
        <v>16.57</v>
      </c>
      <c r="F158" s="3">
        <v>49.82</v>
      </c>
      <c r="G158" s="3">
        <v>839.88</v>
      </c>
      <c r="H158" s="3">
        <v>290.24</v>
      </c>
      <c r="I158" s="3">
        <v>158.74</v>
      </c>
      <c r="J158" s="3">
        <v>1132.71</v>
      </c>
      <c r="K158" s="3">
        <v>0</v>
      </c>
      <c r="L158" s="3">
        <v>20.86</v>
      </c>
      <c r="M158" s="3">
        <v>278.29000000000002</v>
      </c>
      <c r="N158" s="3">
        <v>55.17</v>
      </c>
      <c r="O158" s="3">
        <f>VLOOKUP(B158,SWH!$A$4:$B$19,2,FALSE)</f>
        <v>0.114147</v>
      </c>
      <c r="P158" s="3">
        <f t="shared" si="9"/>
        <v>55.055852999999999</v>
      </c>
      <c r="Q158" s="3">
        <v>43.96</v>
      </c>
      <c r="R158" s="3">
        <v>0</v>
      </c>
      <c r="S158" s="3">
        <v>0</v>
      </c>
      <c r="T158" s="3">
        <v>0</v>
      </c>
      <c r="U158" s="3">
        <v>868.13</v>
      </c>
      <c r="V158" s="3">
        <v>0</v>
      </c>
      <c r="W158" s="3">
        <f t="shared" si="10"/>
        <v>1233.7558530000001</v>
      </c>
      <c r="X158" s="3">
        <f t="shared" si="11"/>
        <v>49.82</v>
      </c>
      <c r="Y158" s="3">
        <v>2836.42</v>
      </c>
      <c r="Z158" s="3">
        <v>917.95</v>
      </c>
      <c r="AA158" s="3">
        <f t="shared" si="8"/>
        <v>3754.37</v>
      </c>
    </row>
    <row r="159" spans="1:27" x14ac:dyDescent="0.25">
      <c r="A159" s="93">
        <v>2015</v>
      </c>
      <c r="B159" s="93" t="s">
        <v>61</v>
      </c>
      <c r="C159" s="121" t="s">
        <v>20</v>
      </c>
      <c r="D159" s="3">
        <f>VLOOKUP(B159,SWH!$A$4:$C$19,3,FALSE)</f>
        <v>7836.48</v>
      </c>
      <c r="E159" s="3">
        <v>21.78</v>
      </c>
      <c r="F159" s="3">
        <v>57.25</v>
      </c>
      <c r="G159" s="3">
        <v>655.16</v>
      </c>
      <c r="H159" s="3">
        <v>290.24</v>
      </c>
      <c r="I159" s="3">
        <v>158.85</v>
      </c>
      <c r="J159" s="3">
        <v>1132.71</v>
      </c>
      <c r="K159" s="3">
        <v>0</v>
      </c>
      <c r="L159" s="3">
        <v>20.86</v>
      </c>
      <c r="M159" s="3">
        <v>292.42</v>
      </c>
      <c r="N159" s="3">
        <v>59.81</v>
      </c>
      <c r="O159" s="3">
        <f>VLOOKUP(B159,SWH!$A$4:$B$19,2,FALSE)</f>
        <v>0.114147</v>
      </c>
      <c r="P159" s="3">
        <f t="shared" si="9"/>
        <v>59.695853</v>
      </c>
      <c r="Q159" s="3">
        <v>26.81</v>
      </c>
      <c r="R159" s="3">
        <v>0</v>
      </c>
      <c r="S159" s="3">
        <v>0</v>
      </c>
      <c r="T159" s="3">
        <v>0</v>
      </c>
      <c r="U159" s="3">
        <v>872.94</v>
      </c>
      <c r="V159" s="3">
        <v>0</v>
      </c>
      <c r="W159" s="3">
        <f t="shared" si="10"/>
        <v>1055.8658529999998</v>
      </c>
      <c r="X159" s="3">
        <f t="shared" si="11"/>
        <v>57.25</v>
      </c>
      <c r="Y159" s="3">
        <v>2658.64</v>
      </c>
      <c r="Z159" s="3">
        <v>930.19</v>
      </c>
      <c r="AA159" s="3">
        <f t="shared" si="8"/>
        <v>3588.83</v>
      </c>
    </row>
    <row r="160" spans="1:27" x14ac:dyDescent="0.25">
      <c r="A160" s="93">
        <v>2015</v>
      </c>
      <c r="B160" s="93" t="s">
        <v>61</v>
      </c>
      <c r="C160" s="121" t="s">
        <v>3</v>
      </c>
      <c r="D160" s="3">
        <f>VLOOKUP(B160,SWH!$A$4:$C$19,3,FALSE)</f>
        <v>7836.48</v>
      </c>
      <c r="E160" s="3">
        <v>119.74</v>
      </c>
      <c r="F160" s="3">
        <v>411.62</v>
      </c>
      <c r="G160" s="3">
        <v>434.24</v>
      </c>
      <c r="H160" s="3">
        <v>290.24</v>
      </c>
      <c r="I160" s="3">
        <v>158.82</v>
      </c>
      <c r="J160" s="3">
        <v>1132.71</v>
      </c>
      <c r="K160" s="3">
        <v>0</v>
      </c>
      <c r="L160" s="3">
        <v>20.86</v>
      </c>
      <c r="M160" s="3">
        <v>224.53</v>
      </c>
      <c r="N160" s="3">
        <v>51.31</v>
      </c>
      <c r="O160" s="3">
        <f>VLOOKUP(B160,SWH!$A$4:$B$19,2,FALSE)</f>
        <v>0.114147</v>
      </c>
      <c r="P160" s="3">
        <f t="shared" si="9"/>
        <v>51.195853</v>
      </c>
      <c r="Q160" s="3">
        <v>21.49</v>
      </c>
      <c r="R160" s="3">
        <v>0</v>
      </c>
      <c r="S160" s="3">
        <v>0</v>
      </c>
      <c r="T160" s="3">
        <v>0</v>
      </c>
      <c r="U160" s="3">
        <v>999.53</v>
      </c>
      <c r="V160" s="3">
        <v>0</v>
      </c>
      <c r="W160" s="3">
        <f t="shared" si="10"/>
        <v>851.19585299999994</v>
      </c>
      <c r="X160" s="3">
        <f t="shared" si="11"/>
        <v>411.62</v>
      </c>
      <c r="Y160" s="3">
        <v>2453.94</v>
      </c>
      <c r="Z160" s="3">
        <v>1411.15</v>
      </c>
      <c r="AA160" s="3">
        <f t="shared" si="8"/>
        <v>3865.09</v>
      </c>
    </row>
    <row r="161" spans="1:27" x14ac:dyDescent="0.25">
      <c r="A161" s="93">
        <v>2015</v>
      </c>
      <c r="B161" s="93" t="s">
        <v>61</v>
      </c>
      <c r="C161" s="121" t="s">
        <v>7</v>
      </c>
      <c r="D161" s="3">
        <f>VLOOKUP(B161,SWH!$A$4:$C$19,3,FALSE)</f>
        <v>7836.48</v>
      </c>
      <c r="E161" s="3">
        <v>46.33</v>
      </c>
      <c r="F161" s="3">
        <v>148.55000000000001</v>
      </c>
      <c r="G161" s="3">
        <v>461.24</v>
      </c>
      <c r="H161" s="3">
        <v>290.24</v>
      </c>
      <c r="I161" s="3">
        <v>158.81</v>
      </c>
      <c r="J161" s="3">
        <v>1132.71</v>
      </c>
      <c r="K161" s="3">
        <v>0</v>
      </c>
      <c r="L161" s="3">
        <v>20.86</v>
      </c>
      <c r="M161" s="3">
        <v>250.72</v>
      </c>
      <c r="N161" s="3">
        <v>48.83</v>
      </c>
      <c r="O161" s="3">
        <f>VLOOKUP(B161,SWH!$A$4:$B$19,2,FALSE)</f>
        <v>0.114147</v>
      </c>
      <c r="P161" s="3">
        <f t="shared" si="9"/>
        <v>48.715852999999996</v>
      </c>
      <c r="Q161" s="3">
        <v>19.16</v>
      </c>
      <c r="R161" s="3">
        <v>0</v>
      </c>
      <c r="S161" s="3">
        <v>0</v>
      </c>
      <c r="T161" s="3">
        <v>0</v>
      </c>
      <c r="U161" s="3">
        <v>965.95</v>
      </c>
      <c r="V161" s="3">
        <v>0</v>
      </c>
      <c r="W161" s="3">
        <f t="shared" si="10"/>
        <v>826.16585299999997</v>
      </c>
      <c r="X161" s="3">
        <f t="shared" si="11"/>
        <v>148.55000000000001</v>
      </c>
      <c r="Y161" s="3">
        <v>2428.9</v>
      </c>
      <c r="Z161" s="3">
        <v>1114.5</v>
      </c>
      <c r="AA161" s="3">
        <f t="shared" si="8"/>
        <v>3543.4</v>
      </c>
    </row>
    <row r="162" spans="1:27" x14ac:dyDescent="0.25">
      <c r="A162" s="93">
        <v>2015</v>
      </c>
      <c r="B162" s="93" t="s">
        <v>61</v>
      </c>
      <c r="C162" s="121" t="s">
        <v>17</v>
      </c>
      <c r="D162" s="3">
        <f>VLOOKUP(B162,SWH!$A$4:$C$19,3,FALSE)</f>
        <v>7836.48</v>
      </c>
      <c r="E162" s="3">
        <v>17.38</v>
      </c>
      <c r="F162" s="3">
        <v>47.85</v>
      </c>
      <c r="G162" s="3">
        <v>97.81</v>
      </c>
      <c r="H162" s="3">
        <v>290.24</v>
      </c>
      <c r="I162" s="3">
        <v>158.79</v>
      </c>
      <c r="J162" s="3">
        <v>1132.71</v>
      </c>
      <c r="K162" s="3">
        <v>0</v>
      </c>
      <c r="L162" s="3">
        <v>20.86</v>
      </c>
      <c r="M162" s="3">
        <v>135.07</v>
      </c>
      <c r="N162" s="3">
        <v>28.29</v>
      </c>
      <c r="O162" s="3">
        <f>VLOOKUP(B162,SWH!$A$4:$B$19,2,FALSE)</f>
        <v>0.114147</v>
      </c>
      <c r="P162" s="3">
        <f t="shared" si="9"/>
        <v>28.175853</v>
      </c>
      <c r="Q162" s="3">
        <v>4.8</v>
      </c>
      <c r="R162" s="3">
        <v>0</v>
      </c>
      <c r="S162" s="3">
        <v>0</v>
      </c>
      <c r="T162" s="3">
        <v>0</v>
      </c>
      <c r="U162" s="3">
        <v>1014.55</v>
      </c>
      <c r="V162" s="3">
        <v>0</v>
      </c>
      <c r="W162" s="3">
        <f t="shared" si="10"/>
        <v>283.23585300000002</v>
      </c>
      <c r="X162" s="3">
        <f t="shared" si="11"/>
        <v>47.85</v>
      </c>
      <c r="Y162" s="3">
        <v>1885.95</v>
      </c>
      <c r="Z162" s="3">
        <v>1062.3900000000001</v>
      </c>
      <c r="AA162" s="3">
        <f t="shared" si="8"/>
        <v>2948.34</v>
      </c>
    </row>
    <row r="163" spans="1:27" x14ac:dyDescent="0.25">
      <c r="A163" s="93">
        <v>2015</v>
      </c>
      <c r="B163" s="93" t="s">
        <v>61</v>
      </c>
      <c r="C163" s="121" t="s">
        <v>14</v>
      </c>
      <c r="D163" s="3">
        <f>VLOOKUP(B163,SWH!$A$4:$C$19,3,FALSE)</f>
        <v>7836.48</v>
      </c>
      <c r="E163" s="3">
        <v>119.92</v>
      </c>
      <c r="F163" s="3">
        <v>404.09</v>
      </c>
      <c r="G163" s="3">
        <v>349.09</v>
      </c>
      <c r="H163" s="3">
        <v>290.24</v>
      </c>
      <c r="I163" s="3">
        <v>158.58000000000001</v>
      </c>
      <c r="J163" s="3">
        <v>1132.71</v>
      </c>
      <c r="K163" s="3">
        <v>0</v>
      </c>
      <c r="L163" s="3">
        <v>20.86</v>
      </c>
      <c r="M163" s="3">
        <v>219.82</v>
      </c>
      <c r="N163" s="3">
        <v>58.5</v>
      </c>
      <c r="O163" s="3">
        <f>VLOOKUP(B163,SWH!$A$4:$B$19,2,FALSE)</f>
        <v>0.114147</v>
      </c>
      <c r="P163" s="3">
        <f t="shared" si="9"/>
        <v>58.385852999999997</v>
      </c>
      <c r="Q163" s="3">
        <v>17.350000000000001</v>
      </c>
      <c r="R163" s="3">
        <v>0</v>
      </c>
      <c r="S163" s="3">
        <v>0</v>
      </c>
      <c r="T163" s="3">
        <v>0</v>
      </c>
      <c r="U163" s="3">
        <v>1102.92</v>
      </c>
      <c r="V163" s="3">
        <v>0</v>
      </c>
      <c r="W163" s="3">
        <f t="shared" si="10"/>
        <v>764.56585299999995</v>
      </c>
      <c r="X163" s="3">
        <f t="shared" si="11"/>
        <v>404.09</v>
      </c>
      <c r="Y163" s="3">
        <v>2367.06</v>
      </c>
      <c r="Z163" s="3">
        <v>1507.01</v>
      </c>
      <c r="AA163" s="3">
        <f t="shared" si="8"/>
        <v>3874.0699999999997</v>
      </c>
    </row>
    <row r="164" spans="1:27" x14ac:dyDescent="0.25">
      <c r="A164" s="93">
        <v>2015</v>
      </c>
      <c r="B164" s="93" t="s">
        <v>61</v>
      </c>
      <c r="C164" s="121" t="s">
        <v>2</v>
      </c>
      <c r="D164" s="3">
        <f>VLOOKUP(B164,SWH!$A$4:$C$19,3,FALSE)</f>
        <v>7836.48</v>
      </c>
      <c r="E164" s="3">
        <v>71.05</v>
      </c>
      <c r="F164" s="3">
        <v>229.6</v>
      </c>
      <c r="G164" s="3">
        <v>364.92</v>
      </c>
      <c r="H164" s="3">
        <v>290.24</v>
      </c>
      <c r="I164" s="3">
        <v>158.69999999999999</v>
      </c>
      <c r="J164" s="3">
        <v>1132.71</v>
      </c>
      <c r="K164" s="3">
        <v>0</v>
      </c>
      <c r="L164" s="3">
        <v>20.86</v>
      </c>
      <c r="M164" s="3">
        <v>238.22</v>
      </c>
      <c r="N164" s="3">
        <v>50.19</v>
      </c>
      <c r="O164" s="3">
        <f>VLOOKUP(B164,SWH!$A$4:$B$19,2,FALSE)</f>
        <v>0.114147</v>
      </c>
      <c r="P164" s="3">
        <f t="shared" si="9"/>
        <v>50.075852999999995</v>
      </c>
      <c r="Q164" s="3">
        <v>14.37</v>
      </c>
      <c r="R164" s="3">
        <v>0</v>
      </c>
      <c r="S164" s="3">
        <v>0</v>
      </c>
      <c r="T164" s="3">
        <v>0</v>
      </c>
      <c r="U164" s="3">
        <v>1073.79</v>
      </c>
      <c r="V164" s="3">
        <v>0</v>
      </c>
      <c r="W164" s="3">
        <f t="shared" si="10"/>
        <v>738.635853</v>
      </c>
      <c r="X164" s="3">
        <f t="shared" si="11"/>
        <v>229.6</v>
      </c>
      <c r="Y164" s="3">
        <v>2341.25</v>
      </c>
      <c r="Z164" s="3">
        <v>1303.3900000000001</v>
      </c>
      <c r="AA164" s="3">
        <f t="shared" si="8"/>
        <v>3644.6400000000003</v>
      </c>
    </row>
    <row r="165" spans="1:27" x14ac:dyDescent="0.25">
      <c r="A165" s="93">
        <v>2015</v>
      </c>
      <c r="B165" s="93" t="s">
        <v>61</v>
      </c>
      <c r="C165" s="121" t="s">
        <v>18</v>
      </c>
      <c r="D165" s="3">
        <f>VLOOKUP(B165,SWH!$A$4:$C$19,3,FALSE)</f>
        <v>7836.48</v>
      </c>
      <c r="E165" s="3">
        <v>131.44</v>
      </c>
      <c r="F165" s="3">
        <v>452.38</v>
      </c>
      <c r="G165" s="3">
        <v>72.33</v>
      </c>
      <c r="H165" s="3">
        <v>290.24</v>
      </c>
      <c r="I165" s="3">
        <v>158.4</v>
      </c>
      <c r="J165" s="3">
        <v>1132.71</v>
      </c>
      <c r="K165" s="3">
        <v>0</v>
      </c>
      <c r="L165" s="3">
        <v>20.86</v>
      </c>
      <c r="M165" s="3">
        <v>160.44999999999999</v>
      </c>
      <c r="N165" s="3">
        <v>42.44</v>
      </c>
      <c r="O165" s="3">
        <f>VLOOKUP(B165,SWH!$A$4:$B$19,2,FALSE)</f>
        <v>0.114147</v>
      </c>
      <c r="P165" s="3">
        <f t="shared" si="9"/>
        <v>42.325852999999995</v>
      </c>
      <c r="Q165" s="3">
        <v>3.32</v>
      </c>
      <c r="R165" s="3">
        <v>0</v>
      </c>
      <c r="S165" s="3">
        <v>0</v>
      </c>
      <c r="T165" s="3">
        <v>0</v>
      </c>
      <c r="U165" s="3">
        <v>1134.26</v>
      </c>
      <c r="V165" s="3">
        <v>0</v>
      </c>
      <c r="W165" s="3">
        <f t="shared" si="10"/>
        <v>409.86585299999996</v>
      </c>
      <c r="X165" s="3">
        <f t="shared" si="11"/>
        <v>452.38</v>
      </c>
      <c r="Y165" s="3">
        <v>2012.17</v>
      </c>
      <c r="Z165" s="3">
        <v>1586.64</v>
      </c>
      <c r="AA165" s="3">
        <f t="shared" si="8"/>
        <v>3598.8100000000004</v>
      </c>
    </row>
    <row r="166" spans="1:27" x14ac:dyDescent="0.25">
      <c r="A166" s="93">
        <v>2015</v>
      </c>
      <c r="B166" s="93" t="s">
        <v>61</v>
      </c>
      <c r="C166" s="121" t="s">
        <v>4</v>
      </c>
      <c r="D166" s="3">
        <f>VLOOKUP(B166,SWH!$A$4:$C$19,3,FALSE)</f>
        <v>7836.48</v>
      </c>
      <c r="E166" s="3">
        <v>216.09</v>
      </c>
      <c r="F166" s="3">
        <v>748.82</v>
      </c>
      <c r="G166" s="3">
        <v>195.14</v>
      </c>
      <c r="H166" s="3">
        <v>290.24</v>
      </c>
      <c r="I166" s="3">
        <v>158.63</v>
      </c>
      <c r="J166" s="3">
        <v>1132.71</v>
      </c>
      <c r="K166" s="3">
        <v>0</v>
      </c>
      <c r="L166" s="3">
        <v>20.86</v>
      </c>
      <c r="M166" s="3">
        <v>210.78</v>
      </c>
      <c r="N166" s="3">
        <v>53.62</v>
      </c>
      <c r="O166" s="3">
        <f>VLOOKUP(B166,SWH!$A$4:$B$19,2,FALSE)</f>
        <v>0.114147</v>
      </c>
      <c r="P166" s="3">
        <f t="shared" si="9"/>
        <v>53.505852999999995</v>
      </c>
      <c r="Q166" s="3">
        <v>9.2899999999999991</v>
      </c>
      <c r="R166" s="3">
        <v>0</v>
      </c>
      <c r="S166" s="3">
        <v>0</v>
      </c>
      <c r="T166" s="3">
        <v>0</v>
      </c>
      <c r="U166" s="3">
        <v>1190.53</v>
      </c>
      <c r="V166" s="3">
        <v>0</v>
      </c>
      <c r="W166" s="3">
        <f t="shared" si="10"/>
        <v>684.80585299999996</v>
      </c>
      <c r="X166" s="3">
        <f t="shared" si="11"/>
        <v>748.82</v>
      </c>
      <c r="Y166" s="3">
        <v>2287.35</v>
      </c>
      <c r="Z166" s="3">
        <v>1939.35</v>
      </c>
      <c r="AA166" s="3">
        <f t="shared" si="8"/>
        <v>4226.7</v>
      </c>
    </row>
    <row r="167" spans="1:27" x14ac:dyDescent="0.25">
      <c r="A167" s="93">
        <v>2015</v>
      </c>
      <c r="B167" s="93" t="s">
        <v>61</v>
      </c>
      <c r="C167" s="121" t="s">
        <v>5</v>
      </c>
      <c r="D167" s="3">
        <f>VLOOKUP(B167,SWH!$A$4:$C$19,3,FALSE)</f>
        <v>7836.48</v>
      </c>
      <c r="E167" s="3">
        <v>170.71</v>
      </c>
      <c r="F167" s="3">
        <v>582.46</v>
      </c>
      <c r="G167" s="3">
        <v>249.34</v>
      </c>
      <c r="H167" s="3">
        <v>290.24</v>
      </c>
      <c r="I167" s="3">
        <v>158.63</v>
      </c>
      <c r="J167" s="3">
        <v>1132.71</v>
      </c>
      <c r="K167" s="3">
        <v>0</v>
      </c>
      <c r="L167" s="3">
        <v>20.86</v>
      </c>
      <c r="M167" s="3">
        <v>234.54</v>
      </c>
      <c r="N167" s="3">
        <v>47.68</v>
      </c>
      <c r="O167" s="3">
        <f>VLOOKUP(B167,SWH!$A$4:$B$19,2,FALSE)</f>
        <v>0.114147</v>
      </c>
      <c r="P167" s="3">
        <f t="shared" si="9"/>
        <v>47.565852999999997</v>
      </c>
      <c r="Q167" s="3">
        <v>9.58</v>
      </c>
      <c r="R167" s="3">
        <v>0</v>
      </c>
      <c r="S167" s="3">
        <v>0</v>
      </c>
      <c r="T167" s="3">
        <v>0</v>
      </c>
      <c r="U167" s="3">
        <v>1165.97</v>
      </c>
      <c r="V167" s="3">
        <v>0</v>
      </c>
      <c r="W167" s="3">
        <f t="shared" si="10"/>
        <v>711.73585300000002</v>
      </c>
      <c r="X167" s="3">
        <f t="shared" si="11"/>
        <v>582.46</v>
      </c>
      <c r="Y167" s="3">
        <v>2314.2800000000002</v>
      </c>
      <c r="Z167" s="3">
        <v>1748.43</v>
      </c>
      <c r="AA167" s="3">
        <f t="shared" si="8"/>
        <v>4062.71</v>
      </c>
    </row>
    <row r="168" spans="1:27" x14ac:dyDescent="0.25">
      <c r="A168" s="93">
        <v>2015</v>
      </c>
      <c r="B168" s="93" t="s">
        <v>61</v>
      </c>
      <c r="C168" s="121" t="s">
        <v>15</v>
      </c>
      <c r="D168" s="3">
        <f>VLOOKUP(B168,SWH!$A$4:$C$19,3,FALSE)</f>
        <v>7836.48</v>
      </c>
      <c r="E168" s="3">
        <v>120.76</v>
      </c>
      <c r="F168" s="3">
        <v>420.85</v>
      </c>
      <c r="G168" s="3">
        <v>32.92</v>
      </c>
      <c r="H168" s="3">
        <v>290.24</v>
      </c>
      <c r="I168" s="3">
        <v>158.38</v>
      </c>
      <c r="J168" s="3">
        <v>1132.71</v>
      </c>
      <c r="K168" s="3">
        <v>0</v>
      </c>
      <c r="L168" s="3">
        <v>20.86</v>
      </c>
      <c r="M168" s="3">
        <v>148.63999999999999</v>
      </c>
      <c r="N168" s="3">
        <v>38.26</v>
      </c>
      <c r="O168" s="3">
        <f>VLOOKUP(B168,SWH!$A$4:$B$19,2,FALSE)</f>
        <v>0.114147</v>
      </c>
      <c r="P168" s="3">
        <f t="shared" si="9"/>
        <v>38.145852999999995</v>
      </c>
      <c r="Q168" s="3">
        <v>1.58</v>
      </c>
      <c r="R168" s="3">
        <v>0</v>
      </c>
      <c r="S168" s="3">
        <v>0</v>
      </c>
      <c r="T168" s="3">
        <v>0</v>
      </c>
      <c r="U168" s="3">
        <v>1183.8900000000001</v>
      </c>
      <c r="V168" s="3">
        <v>0</v>
      </c>
      <c r="W168" s="3">
        <f t="shared" si="10"/>
        <v>342.04585299999997</v>
      </c>
      <c r="X168" s="3">
        <f t="shared" si="11"/>
        <v>420.85</v>
      </c>
      <c r="Y168" s="3">
        <v>1944.35</v>
      </c>
      <c r="Z168" s="3">
        <v>1604.75</v>
      </c>
      <c r="AA168" s="3">
        <f t="shared" si="8"/>
        <v>3549.1</v>
      </c>
    </row>
    <row r="169" spans="1:27" x14ac:dyDescent="0.25">
      <c r="A169" s="93">
        <v>2015</v>
      </c>
      <c r="B169" s="93" t="s">
        <v>61</v>
      </c>
      <c r="C169" s="121" t="s">
        <v>16</v>
      </c>
      <c r="D169" s="3">
        <f>VLOOKUP(B169,SWH!$A$4:$C$19,3,FALSE)</f>
        <v>7836.48</v>
      </c>
      <c r="E169" s="3">
        <v>322.88</v>
      </c>
      <c r="F169" s="3">
        <v>1112.47</v>
      </c>
      <c r="G169" s="3">
        <v>223.35</v>
      </c>
      <c r="H169" s="3">
        <v>290.24</v>
      </c>
      <c r="I169" s="3">
        <v>158.55000000000001</v>
      </c>
      <c r="J169" s="3">
        <v>1132.71</v>
      </c>
      <c r="K169" s="3">
        <v>0</v>
      </c>
      <c r="L169" s="3">
        <v>20.86</v>
      </c>
      <c r="M169" s="3">
        <v>233.2</v>
      </c>
      <c r="N169" s="3">
        <v>60.78</v>
      </c>
      <c r="O169" s="3">
        <f>VLOOKUP(B169,SWH!$A$4:$B$19,2,FALSE)</f>
        <v>0.114147</v>
      </c>
      <c r="P169" s="3">
        <f t="shared" si="9"/>
        <v>60.665852999999998</v>
      </c>
      <c r="Q169" s="3">
        <v>10.85</v>
      </c>
      <c r="R169" s="3">
        <v>0</v>
      </c>
      <c r="S169" s="3">
        <v>0</v>
      </c>
      <c r="T169" s="3">
        <v>0</v>
      </c>
      <c r="U169" s="3">
        <v>1255.3599999999999</v>
      </c>
      <c r="V169" s="3">
        <v>0</v>
      </c>
      <c r="W169" s="3">
        <f t="shared" si="10"/>
        <v>850.94585300000006</v>
      </c>
      <c r="X169" s="3">
        <f t="shared" si="11"/>
        <v>1112.47</v>
      </c>
      <c r="Y169" s="3">
        <v>2453.42</v>
      </c>
      <c r="Z169" s="3">
        <v>2367.8200000000002</v>
      </c>
      <c r="AA169" s="3">
        <f t="shared" si="8"/>
        <v>4821.24</v>
      </c>
    </row>
    <row r="170" spans="1:27" x14ac:dyDescent="0.25">
      <c r="A170" s="93">
        <v>2015</v>
      </c>
      <c r="B170" s="93" t="s">
        <v>61</v>
      </c>
      <c r="C170" s="121" t="s">
        <v>9</v>
      </c>
      <c r="D170" s="3">
        <f>VLOOKUP(B170,SWH!$A$4:$C$19,3,FALSE)</f>
        <v>7836.48</v>
      </c>
      <c r="E170" s="3">
        <v>240.06</v>
      </c>
      <c r="F170" s="3">
        <v>815.2</v>
      </c>
      <c r="G170" s="3">
        <v>161.31</v>
      </c>
      <c r="H170" s="3">
        <v>290.24</v>
      </c>
      <c r="I170" s="3">
        <v>158.44</v>
      </c>
      <c r="J170" s="3">
        <v>1132.71</v>
      </c>
      <c r="K170" s="3">
        <v>0</v>
      </c>
      <c r="L170" s="3">
        <v>20.86</v>
      </c>
      <c r="M170" s="3">
        <v>233.46</v>
      </c>
      <c r="N170" s="3">
        <v>50.39</v>
      </c>
      <c r="O170" s="3">
        <f>VLOOKUP(B170,SWH!$A$4:$B$19,2,FALSE)</f>
        <v>0.114147</v>
      </c>
      <c r="P170" s="3">
        <f t="shared" si="9"/>
        <v>50.275852999999998</v>
      </c>
      <c r="Q170" s="3">
        <v>6.41</v>
      </c>
      <c r="R170" s="3">
        <v>0</v>
      </c>
      <c r="S170" s="3">
        <v>0</v>
      </c>
      <c r="T170" s="3">
        <v>0</v>
      </c>
      <c r="U170" s="3">
        <v>1238.9100000000001</v>
      </c>
      <c r="V170" s="3">
        <v>0</v>
      </c>
      <c r="W170" s="3">
        <f t="shared" si="10"/>
        <v>691.51585299999999</v>
      </c>
      <c r="X170" s="3">
        <f t="shared" si="11"/>
        <v>815.2</v>
      </c>
      <c r="Y170" s="3">
        <v>2293.87</v>
      </c>
      <c r="Z170" s="3">
        <v>2054.11</v>
      </c>
      <c r="AA170" s="3">
        <f t="shared" si="8"/>
        <v>4347.9799999999996</v>
      </c>
    </row>
    <row r="171" spans="1:27" x14ac:dyDescent="0.25">
      <c r="A171" s="93">
        <v>2015</v>
      </c>
      <c r="B171" s="93" t="s">
        <v>61</v>
      </c>
      <c r="C171" s="121" t="s">
        <v>12</v>
      </c>
      <c r="D171" s="3">
        <f>VLOOKUP(B171,SWH!$A$4:$C$19,3,FALSE)</f>
        <v>7836.48</v>
      </c>
      <c r="E171" s="3">
        <v>330.68</v>
      </c>
      <c r="F171" s="3">
        <v>1152.01</v>
      </c>
      <c r="G171" s="3">
        <v>191.54</v>
      </c>
      <c r="H171" s="3">
        <v>290.24</v>
      </c>
      <c r="I171" s="3">
        <v>158.34</v>
      </c>
      <c r="J171" s="3">
        <v>1132.71</v>
      </c>
      <c r="K171" s="3">
        <v>0</v>
      </c>
      <c r="L171" s="3">
        <v>20.86</v>
      </c>
      <c r="M171" s="3">
        <v>242.15</v>
      </c>
      <c r="N171" s="3">
        <v>57.6</v>
      </c>
      <c r="O171" s="3">
        <f>VLOOKUP(B171,SWH!$A$4:$B$19,2,FALSE)</f>
        <v>0.114147</v>
      </c>
      <c r="P171" s="3">
        <f t="shared" si="9"/>
        <v>57.485852999999999</v>
      </c>
      <c r="Q171" s="3">
        <v>8.85</v>
      </c>
      <c r="R171" s="3">
        <v>0</v>
      </c>
      <c r="S171" s="3">
        <v>0</v>
      </c>
      <c r="T171" s="3">
        <v>0</v>
      </c>
      <c r="U171" s="3">
        <v>1332.48</v>
      </c>
      <c r="V171" s="3">
        <v>0</v>
      </c>
      <c r="W171" s="3">
        <f t="shared" si="10"/>
        <v>830.70585300000005</v>
      </c>
      <c r="X171" s="3">
        <f t="shared" si="11"/>
        <v>1152.01</v>
      </c>
      <c r="Y171" s="3">
        <v>2432.96</v>
      </c>
      <c r="Z171" s="3">
        <v>2484.48</v>
      </c>
      <c r="AA171" s="3">
        <f t="shared" si="8"/>
        <v>4917.4400000000005</v>
      </c>
    </row>
    <row r="172" spans="1:27" x14ac:dyDescent="0.25">
      <c r="A172" s="93">
        <v>2015</v>
      </c>
      <c r="B172" s="93" t="s">
        <v>61</v>
      </c>
      <c r="C172" s="121" t="s">
        <v>8</v>
      </c>
      <c r="D172" s="3">
        <f>VLOOKUP(B172,SWH!$A$4:$C$19,3,FALSE)</f>
        <v>7836.48</v>
      </c>
      <c r="E172" s="3">
        <v>441.38</v>
      </c>
      <c r="F172" s="3">
        <v>1510.41</v>
      </c>
      <c r="G172" s="3">
        <v>128.68</v>
      </c>
      <c r="H172" s="3">
        <v>290.24</v>
      </c>
      <c r="I172" s="3">
        <v>157.47</v>
      </c>
      <c r="J172" s="3">
        <v>1132.71</v>
      </c>
      <c r="K172" s="3">
        <v>0</v>
      </c>
      <c r="L172" s="3">
        <v>20.86</v>
      </c>
      <c r="M172" s="3">
        <v>276.45999999999998</v>
      </c>
      <c r="N172" s="3">
        <v>56.7</v>
      </c>
      <c r="O172" s="3">
        <f>VLOOKUP(B172,SWH!$A$4:$B$19,2,FALSE)</f>
        <v>0.114147</v>
      </c>
      <c r="P172" s="3">
        <f t="shared" si="9"/>
        <v>56.585853</v>
      </c>
      <c r="Q172" s="3">
        <v>5.38</v>
      </c>
      <c r="R172" s="3">
        <v>0</v>
      </c>
      <c r="S172" s="3">
        <v>0</v>
      </c>
      <c r="T172" s="3">
        <v>0</v>
      </c>
      <c r="U172" s="3">
        <v>1436.39</v>
      </c>
      <c r="V172" s="3">
        <v>0</v>
      </c>
      <c r="W172" s="3">
        <f t="shared" si="10"/>
        <v>908.48585300000002</v>
      </c>
      <c r="X172" s="3">
        <f t="shared" si="11"/>
        <v>1510.41</v>
      </c>
      <c r="Y172" s="3">
        <v>2509.86</v>
      </c>
      <c r="Z172" s="3">
        <v>2946.8</v>
      </c>
      <c r="AA172" s="3">
        <f t="shared" si="8"/>
        <v>5456.66</v>
      </c>
    </row>
    <row r="173" spans="1:27" x14ac:dyDescent="0.25">
      <c r="A173" s="93">
        <v>2018</v>
      </c>
      <c r="B173" s="93" t="s">
        <v>61</v>
      </c>
      <c r="C173" s="121" t="s">
        <v>10</v>
      </c>
      <c r="D173" s="3">
        <f>VLOOKUP(B173,SWH!$A$4:$C$19,3,FALSE)</f>
        <v>7836.48</v>
      </c>
      <c r="E173" s="3">
        <v>0</v>
      </c>
      <c r="F173" s="3">
        <v>0</v>
      </c>
      <c r="G173" s="3">
        <v>1558.86</v>
      </c>
      <c r="H173" s="3">
        <v>278.68</v>
      </c>
      <c r="I173" s="3">
        <v>108.35</v>
      </c>
      <c r="J173" s="3">
        <v>1132.71</v>
      </c>
      <c r="K173" s="3">
        <v>0</v>
      </c>
      <c r="L173" s="3">
        <v>14.51</v>
      </c>
      <c r="M173" s="3">
        <v>410.12</v>
      </c>
      <c r="N173" s="3">
        <v>62.66</v>
      </c>
      <c r="O173" s="3">
        <f>VLOOKUP(B173,SWH!$A$4:$B$19,2,FALSE)</f>
        <v>0.114147</v>
      </c>
      <c r="P173" s="3">
        <f t="shared" si="9"/>
        <v>62.545852999999994</v>
      </c>
      <c r="Q173" s="3">
        <v>65.38</v>
      </c>
      <c r="R173" s="3">
        <v>0</v>
      </c>
      <c r="S173" s="3">
        <v>0</v>
      </c>
      <c r="T173" s="3">
        <v>0</v>
      </c>
      <c r="U173" s="3">
        <v>724.28</v>
      </c>
      <c r="V173" s="3">
        <v>0</v>
      </c>
      <c r="W173" s="3">
        <f t="shared" si="10"/>
        <v>2096.9058530000002</v>
      </c>
      <c r="X173" s="3">
        <f t="shared" si="11"/>
        <v>0</v>
      </c>
      <c r="Y173" s="3">
        <v>3631.27</v>
      </c>
      <c r="Z173" s="3">
        <v>724.28</v>
      </c>
      <c r="AA173" s="3">
        <f t="shared" si="8"/>
        <v>4355.55</v>
      </c>
    </row>
    <row r="174" spans="1:27" x14ac:dyDescent="0.25">
      <c r="A174" s="93">
        <v>2018</v>
      </c>
      <c r="B174" s="93" t="s">
        <v>61</v>
      </c>
      <c r="C174" s="121" t="s">
        <v>6</v>
      </c>
      <c r="D174" s="3">
        <f>VLOOKUP(B174,SWH!$A$4:$C$19,3,FALSE)</f>
        <v>7836.48</v>
      </c>
      <c r="E174" s="3">
        <v>7.0000000000000007E-2</v>
      </c>
      <c r="F174" s="3">
        <v>0</v>
      </c>
      <c r="G174" s="3">
        <v>1244.1199999999999</v>
      </c>
      <c r="H174" s="3">
        <v>278.68</v>
      </c>
      <c r="I174" s="3">
        <v>108.37</v>
      </c>
      <c r="J174" s="3">
        <v>1132.71</v>
      </c>
      <c r="K174" s="3">
        <v>0</v>
      </c>
      <c r="L174" s="3">
        <v>14.51</v>
      </c>
      <c r="M174" s="3">
        <v>395.69</v>
      </c>
      <c r="N174" s="3">
        <v>69.7</v>
      </c>
      <c r="O174" s="3">
        <f>VLOOKUP(B174,SWH!$A$4:$B$19,2,FALSE)</f>
        <v>0.114147</v>
      </c>
      <c r="P174" s="3">
        <f t="shared" si="9"/>
        <v>69.585853</v>
      </c>
      <c r="Q174" s="3">
        <v>42.67</v>
      </c>
      <c r="R174" s="3">
        <v>0</v>
      </c>
      <c r="S174" s="3">
        <v>0</v>
      </c>
      <c r="T174" s="3">
        <v>0</v>
      </c>
      <c r="U174" s="3">
        <v>720.49</v>
      </c>
      <c r="V174" s="3">
        <v>0</v>
      </c>
      <c r="W174" s="3">
        <f t="shared" si="10"/>
        <v>1752.1358529999998</v>
      </c>
      <c r="X174" s="3">
        <f t="shared" si="11"/>
        <v>0</v>
      </c>
      <c r="Y174" s="3">
        <v>3286.52</v>
      </c>
      <c r="Z174" s="3">
        <v>720.49</v>
      </c>
      <c r="AA174" s="3">
        <f t="shared" si="8"/>
        <v>4007.01</v>
      </c>
    </row>
    <row r="175" spans="1:27" x14ac:dyDescent="0.25">
      <c r="A175" s="93">
        <v>2018</v>
      </c>
      <c r="B175" s="93" t="s">
        <v>61</v>
      </c>
      <c r="C175" s="121" t="s">
        <v>11</v>
      </c>
      <c r="D175" s="3">
        <f>VLOOKUP(B175,SWH!$A$4:$C$19,3,FALSE)</f>
        <v>7836.48</v>
      </c>
      <c r="E175" s="3">
        <v>0</v>
      </c>
      <c r="F175" s="3">
        <v>0</v>
      </c>
      <c r="G175" s="3">
        <v>1123.01</v>
      </c>
      <c r="H175" s="3">
        <v>278.68</v>
      </c>
      <c r="I175" s="3">
        <v>108.38</v>
      </c>
      <c r="J175" s="3">
        <v>1132.71</v>
      </c>
      <c r="K175" s="3">
        <v>0</v>
      </c>
      <c r="L175" s="3">
        <v>14.51</v>
      </c>
      <c r="M175" s="3">
        <v>336.59</v>
      </c>
      <c r="N175" s="3">
        <v>55.96</v>
      </c>
      <c r="O175" s="3">
        <f>VLOOKUP(B175,SWH!$A$4:$B$19,2,FALSE)</f>
        <v>0.114147</v>
      </c>
      <c r="P175" s="3">
        <f t="shared" si="9"/>
        <v>55.845852999999998</v>
      </c>
      <c r="Q175" s="3">
        <v>27.21</v>
      </c>
      <c r="R175" s="3">
        <v>0</v>
      </c>
      <c r="S175" s="3">
        <v>0</v>
      </c>
      <c r="T175" s="3">
        <v>0</v>
      </c>
      <c r="U175" s="3">
        <v>791.43</v>
      </c>
      <c r="V175" s="3">
        <v>0</v>
      </c>
      <c r="W175" s="3">
        <f t="shared" si="10"/>
        <v>1542.655853</v>
      </c>
      <c r="X175" s="3">
        <f t="shared" si="11"/>
        <v>0</v>
      </c>
      <c r="Y175" s="3">
        <v>3077.04</v>
      </c>
      <c r="Z175" s="3">
        <v>791.43</v>
      </c>
      <c r="AA175" s="3">
        <f t="shared" si="8"/>
        <v>3868.47</v>
      </c>
    </row>
    <row r="176" spans="1:27" x14ac:dyDescent="0.25">
      <c r="A176" s="93">
        <v>2018</v>
      </c>
      <c r="B176" s="93" t="s">
        <v>61</v>
      </c>
      <c r="C176" s="121" t="s">
        <v>13</v>
      </c>
      <c r="D176" s="3">
        <f>VLOOKUP(B176,SWH!$A$4:$C$19,3,FALSE)</f>
        <v>7836.48</v>
      </c>
      <c r="E176" s="3">
        <v>3.61</v>
      </c>
      <c r="F176" s="3">
        <v>5.97</v>
      </c>
      <c r="G176" s="3">
        <v>968.97</v>
      </c>
      <c r="H176" s="3">
        <v>278.68</v>
      </c>
      <c r="I176" s="3">
        <v>108.24</v>
      </c>
      <c r="J176" s="3">
        <v>1132.71</v>
      </c>
      <c r="K176" s="3">
        <v>0</v>
      </c>
      <c r="L176" s="3">
        <v>14.51</v>
      </c>
      <c r="M176" s="3">
        <v>347.58</v>
      </c>
      <c r="N176" s="3">
        <v>58.75</v>
      </c>
      <c r="O176" s="3">
        <f>VLOOKUP(B176,SWH!$A$4:$B$19,2,FALSE)</f>
        <v>0.114147</v>
      </c>
      <c r="P176" s="3">
        <f t="shared" si="9"/>
        <v>58.635852999999997</v>
      </c>
      <c r="Q176" s="3">
        <v>32.950000000000003</v>
      </c>
      <c r="R176" s="3">
        <v>0</v>
      </c>
      <c r="S176" s="3">
        <v>0</v>
      </c>
      <c r="T176" s="3">
        <v>0</v>
      </c>
      <c r="U176" s="3">
        <v>793.24</v>
      </c>
      <c r="V176" s="3">
        <v>0</v>
      </c>
      <c r="W176" s="3">
        <f t="shared" si="10"/>
        <v>1411.7458530000001</v>
      </c>
      <c r="X176" s="3">
        <f t="shared" si="11"/>
        <v>5.97</v>
      </c>
      <c r="Y176" s="3">
        <v>2946.01</v>
      </c>
      <c r="Z176" s="3">
        <v>799.21</v>
      </c>
      <c r="AA176" s="3">
        <f t="shared" si="8"/>
        <v>3745.2200000000003</v>
      </c>
    </row>
    <row r="177" spans="1:27" x14ac:dyDescent="0.25">
      <c r="A177" s="93">
        <v>2018</v>
      </c>
      <c r="B177" s="93" t="s">
        <v>61</v>
      </c>
      <c r="C177" s="121" t="s">
        <v>19</v>
      </c>
      <c r="D177" s="3">
        <f>VLOOKUP(B177,SWH!$A$4:$C$19,3,FALSE)</f>
        <v>7836.48</v>
      </c>
      <c r="E177" s="3">
        <v>16.87</v>
      </c>
      <c r="F177" s="3">
        <v>51</v>
      </c>
      <c r="G177" s="3">
        <v>836.75</v>
      </c>
      <c r="H177" s="3">
        <v>278.68</v>
      </c>
      <c r="I177" s="3">
        <v>108.21</v>
      </c>
      <c r="J177" s="3">
        <v>1132.71</v>
      </c>
      <c r="K177" s="3">
        <v>0</v>
      </c>
      <c r="L177" s="3">
        <v>14.51</v>
      </c>
      <c r="M177" s="3">
        <v>277.22000000000003</v>
      </c>
      <c r="N177" s="3">
        <v>54.93</v>
      </c>
      <c r="O177" s="3">
        <f>VLOOKUP(B177,SWH!$A$4:$B$19,2,FALSE)</f>
        <v>0.114147</v>
      </c>
      <c r="P177" s="3">
        <f t="shared" si="9"/>
        <v>54.815852999999997</v>
      </c>
      <c r="Q177" s="3">
        <v>28.35</v>
      </c>
      <c r="R177" s="3">
        <v>0</v>
      </c>
      <c r="S177" s="3">
        <v>0</v>
      </c>
      <c r="T177" s="3">
        <v>0</v>
      </c>
      <c r="U177" s="3">
        <v>868.12</v>
      </c>
      <c r="V177" s="3">
        <v>0</v>
      </c>
      <c r="W177" s="3">
        <f t="shared" si="10"/>
        <v>1214.0058530000001</v>
      </c>
      <c r="X177" s="3">
        <f t="shared" si="11"/>
        <v>51</v>
      </c>
      <c r="Y177" s="3">
        <v>2748.22</v>
      </c>
      <c r="Z177" s="3">
        <v>919.12</v>
      </c>
      <c r="AA177" s="3">
        <f t="shared" si="8"/>
        <v>3667.3399999999997</v>
      </c>
    </row>
    <row r="178" spans="1:27" x14ac:dyDescent="0.25">
      <c r="A178" s="93">
        <v>2018</v>
      </c>
      <c r="B178" s="93" t="s">
        <v>61</v>
      </c>
      <c r="C178" s="121" t="s">
        <v>20</v>
      </c>
      <c r="D178" s="3">
        <f>VLOOKUP(B178,SWH!$A$4:$C$19,3,FALSE)</f>
        <v>7836.48</v>
      </c>
      <c r="E178" s="3">
        <v>22.2</v>
      </c>
      <c r="F178" s="3">
        <v>58.82</v>
      </c>
      <c r="G178" s="3">
        <v>652.57000000000005</v>
      </c>
      <c r="H178" s="3">
        <v>278.68</v>
      </c>
      <c r="I178" s="3">
        <v>108.29</v>
      </c>
      <c r="J178" s="3">
        <v>1132.71</v>
      </c>
      <c r="K178" s="3">
        <v>0</v>
      </c>
      <c r="L178" s="3">
        <v>14.51</v>
      </c>
      <c r="M178" s="3">
        <v>291.41000000000003</v>
      </c>
      <c r="N178" s="3">
        <v>59.6</v>
      </c>
      <c r="O178" s="3">
        <f>VLOOKUP(B178,SWH!$A$4:$B$19,2,FALSE)</f>
        <v>0.114147</v>
      </c>
      <c r="P178" s="3">
        <f t="shared" si="9"/>
        <v>59.485852999999999</v>
      </c>
      <c r="Q178" s="3">
        <v>8.15</v>
      </c>
      <c r="R178" s="3">
        <v>0</v>
      </c>
      <c r="S178" s="3">
        <v>0</v>
      </c>
      <c r="T178" s="3">
        <v>0</v>
      </c>
      <c r="U178" s="3">
        <v>872.96</v>
      </c>
      <c r="V178" s="3">
        <v>0</v>
      </c>
      <c r="W178" s="3">
        <f t="shared" si="10"/>
        <v>1033.8158530000001</v>
      </c>
      <c r="X178" s="3">
        <f t="shared" si="11"/>
        <v>58.82</v>
      </c>
      <c r="Y178" s="3">
        <v>2568.1</v>
      </c>
      <c r="Z178" s="3">
        <v>931.78</v>
      </c>
      <c r="AA178" s="3">
        <f t="shared" si="8"/>
        <v>3499.88</v>
      </c>
    </row>
    <row r="179" spans="1:27" x14ac:dyDescent="0.25">
      <c r="A179" s="93">
        <v>2018</v>
      </c>
      <c r="B179" s="93" t="s">
        <v>61</v>
      </c>
      <c r="C179" s="121" t="s">
        <v>3</v>
      </c>
      <c r="D179" s="3">
        <f>VLOOKUP(B179,SWH!$A$4:$C$19,3,FALSE)</f>
        <v>7836.48</v>
      </c>
      <c r="E179" s="3">
        <v>120.64</v>
      </c>
      <c r="F179" s="3">
        <v>414.99</v>
      </c>
      <c r="G179" s="3">
        <v>432.16</v>
      </c>
      <c r="H179" s="3">
        <v>278.68</v>
      </c>
      <c r="I179" s="3">
        <v>108.27</v>
      </c>
      <c r="J179" s="3">
        <v>1132.71</v>
      </c>
      <c r="K179" s="3">
        <v>0</v>
      </c>
      <c r="L179" s="3">
        <v>14.51</v>
      </c>
      <c r="M179" s="3">
        <v>223.75</v>
      </c>
      <c r="N179" s="3">
        <v>51.09</v>
      </c>
      <c r="O179" s="3">
        <f>VLOOKUP(B179,SWH!$A$4:$B$19,2,FALSE)</f>
        <v>0.114147</v>
      </c>
      <c r="P179" s="3">
        <f t="shared" si="9"/>
        <v>50.975853000000001</v>
      </c>
      <c r="Q179" s="3">
        <v>10.64</v>
      </c>
      <c r="R179" s="3">
        <v>0</v>
      </c>
      <c r="S179" s="3">
        <v>0</v>
      </c>
      <c r="T179" s="3">
        <v>0</v>
      </c>
      <c r="U179" s="3">
        <v>999.53</v>
      </c>
      <c r="V179" s="3">
        <v>0</v>
      </c>
      <c r="W179" s="3">
        <f t="shared" si="10"/>
        <v>838.16585300000008</v>
      </c>
      <c r="X179" s="3">
        <f t="shared" si="11"/>
        <v>414.99</v>
      </c>
      <c r="Y179" s="3">
        <v>2372.44</v>
      </c>
      <c r="Z179" s="3">
        <v>1414.52</v>
      </c>
      <c r="AA179" s="3">
        <f t="shared" si="8"/>
        <v>3786.96</v>
      </c>
    </row>
    <row r="180" spans="1:27" x14ac:dyDescent="0.25">
      <c r="A180" s="93">
        <v>2018</v>
      </c>
      <c r="B180" s="93" t="s">
        <v>61</v>
      </c>
      <c r="C180" s="121" t="s">
        <v>7</v>
      </c>
      <c r="D180" s="3">
        <f>VLOOKUP(B180,SWH!$A$4:$C$19,3,FALSE)</f>
        <v>7836.48</v>
      </c>
      <c r="E180" s="3">
        <v>46.96</v>
      </c>
      <c r="F180" s="3">
        <v>150.97</v>
      </c>
      <c r="G180" s="3">
        <v>458.92</v>
      </c>
      <c r="H180" s="3">
        <v>278.68</v>
      </c>
      <c r="I180" s="3">
        <v>108.26</v>
      </c>
      <c r="J180" s="3">
        <v>1132.71</v>
      </c>
      <c r="K180" s="3">
        <v>0</v>
      </c>
      <c r="L180" s="3">
        <v>14.51</v>
      </c>
      <c r="M180" s="3">
        <v>249.8</v>
      </c>
      <c r="N180" s="3">
        <v>48.57</v>
      </c>
      <c r="O180" s="3">
        <f>VLOOKUP(B180,SWH!$A$4:$B$19,2,FALSE)</f>
        <v>0.114147</v>
      </c>
      <c r="P180" s="3">
        <f t="shared" si="9"/>
        <v>48.455852999999998</v>
      </c>
      <c r="Q180" s="3">
        <v>5.77</v>
      </c>
      <c r="R180" s="3">
        <v>0</v>
      </c>
      <c r="S180" s="3">
        <v>0</v>
      </c>
      <c r="T180" s="3">
        <v>0</v>
      </c>
      <c r="U180" s="3">
        <v>965.94</v>
      </c>
      <c r="V180" s="3">
        <v>0</v>
      </c>
      <c r="W180" s="3">
        <f t="shared" si="10"/>
        <v>809.90585300000009</v>
      </c>
      <c r="X180" s="3">
        <f t="shared" si="11"/>
        <v>150.97</v>
      </c>
      <c r="Y180" s="3">
        <v>2344.1799999999998</v>
      </c>
      <c r="Z180" s="3">
        <v>1116.9100000000001</v>
      </c>
      <c r="AA180" s="3">
        <f t="shared" si="8"/>
        <v>3461.09</v>
      </c>
    </row>
    <row r="181" spans="1:27" x14ac:dyDescent="0.25">
      <c r="A181" s="93">
        <v>2018</v>
      </c>
      <c r="B181" s="93" t="s">
        <v>61</v>
      </c>
      <c r="C181" s="121" t="s">
        <v>17</v>
      </c>
      <c r="D181" s="3">
        <f>VLOOKUP(B181,SWH!$A$4:$C$19,3,FALSE)</f>
        <v>7836.48</v>
      </c>
      <c r="E181" s="3">
        <v>17.850000000000001</v>
      </c>
      <c r="F181" s="3">
        <v>49.83</v>
      </c>
      <c r="G181" s="3">
        <v>96.19</v>
      </c>
      <c r="H181" s="3">
        <v>278.68</v>
      </c>
      <c r="I181" s="3">
        <v>108.24</v>
      </c>
      <c r="J181" s="3">
        <v>1132.71</v>
      </c>
      <c r="K181" s="3">
        <v>0</v>
      </c>
      <c r="L181" s="3">
        <v>14.51</v>
      </c>
      <c r="M181" s="3">
        <v>134.41999999999999</v>
      </c>
      <c r="N181" s="3">
        <v>28.09</v>
      </c>
      <c r="O181" s="3">
        <f>VLOOKUP(B181,SWH!$A$4:$B$19,2,FALSE)</f>
        <v>0.114147</v>
      </c>
      <c r="P181" s="3">
        <f t="shared" si="9"/>
        <v>27.975853000000001</v>
      </c>
      <c r="Q181" s="3">
        <v>1.35</v>
      </c>
      <c r="R181" s="3">
        <v>0</v>
      </c>
      <c r="S181" s="3">
        <v>0</v>
      </c>
      <c r="T181" s="3">
        <v>0</v>
      </c>
      <c r="U181" s="3">
        <v>1014.55</v>
      </c>
      <c r="V181" s="3">
        <v>0</v>
      </c>
      <c r="W181" s="3">
        <f t="shared" si="10"/>
        <v>277.78585299999997</v>
      </c>
      <c r="X181" s="3">
        <f t="shared" si="11"/>
        <v>49.83</v>
      </c>
      <c r="Y181" s="3">
        <v>1812.04</v>
      </c>
      <c r="Z181" s="3">
        <v>1064.3800000000001</v>
      </c>
      <c r="AA181" s="3">
        <f t="shared" si="8"/>
        <v>2876.42</v>
      </c>
    </row>
    <row r="182" spans="1:27" x14ac:dyDescent="0.25">
      <c r="A182" s="93">
        <v>2018</v>
      </c>
      <c r="B182" s="93" t="s">
        <v>61</v>
      </c>
      <c r="C182" s="121" t="s">
        <v>14</v>
      </c>
      <c r="D182" s="3">
        <f>VLOOKUP(B182,SWH!$A$4:$C$19,3,FALSE)</f>
        <v>7836.48</v>
      </c>
      <c r="E182" s="3">
        <v>128.46</v>
      </c>
      <c r="F182" s="3">
        <v>436.34</v>
      </c>
      <c r="G182" s="3">
        <v>326.75</v>
      </c>
      <c r="H182" s="3">
        <v>278.68</v>
      </c>
      <c r="I182" s="3">
        <v>108.1</v>
      </c>
      <c r="J182" s="3">
        <v>1132.71</v>
      </c>
      <c r="K182" s="3">
        <v>0</v>
      </c>
      <c r="L182" s="3">
        <v>14.51</v>
      </c>
      <c r="M182" s="3">
        <v>215.17</v>
      </c>
      <c r="N182" s="3">
        <v>55.63</v>
      </c>
      <c r="O182" s="3">
        <f>VLOOKUP(B182,SWH!$A$4:$B$19,2,FALSE)</f>
        <v>0.114147</v>
      </c>
      <c r="P182" s="3">
        <f t="shared" si="9"/>
        <v>55.515853</v>
      </c>
      <c r="Q182" s="3">
        <v>7.49</v>
      </c>
      <c r="R182" s="3">
        <v>0</v>
      </c>
      <c r="S182" s="3">
        <v>0</v>
      </c>
      <c r="T182" s="3">
        <v>0</v>
      </c>
      <c r="U182" s="3">
        <v>1102.94</v>
      </c>
      <c r="V182" s="3">
        <v>0</v>
      </c>
      <c r="W182" s="3">
        <f t="shared" si="10"/>
        <v>733.385853</v>
      </c>
      <c r="X182" s="3">
        <f t="shared" si="11"/>
        <v>436.34</v>
      </c>
      <c r="Y182" s="3">
        <v>2267.5</v>
      </c>
      <c r="Z182" s="3">
        <v>1539.28</v>
      </c>
      <c r="AA182" s="3">
        <f t="shared" si="8"/>
        <v>3806.7799999999997</v>
      </c>
    </row>
    <row r="183" spans="1:27" x14ac:dyDescent="0.25">
      <c r="A183" s="93">
        <v>2018</v>
      </c>
      <c r="B183" s="93" t="s">
        <v>61</v>
      </c>
      <c r="C183" s="121" t="s">
        <v>2</v>
      </c>
      <c r="D183" s="3">
        <f>VLOOKUP(B183,SWH!$A$4:$C$19,3,FALSE)</f>
        <v>7836.48</v>
      </c>
      <c r="E183" s="3">
        <v>79.290000000000006</v>
      </c>
      <c r="F183" s="3">
        <v>261.22000000000003</v>
      </c>
      <c r="G183" s="3">
        <v>333.36</v>
      </c>
      <c r="H183" s="3">
        <v>278.68</v>
      </c>
      <c r="I183" s="3">
        <v>108.18</v>
      </c>
      <c r="J183" s="3">
        <v>1132.71</v>
      </c>
      <c r="K183" s="3">
        <v>0</v>
      </c>
      <c r="L183" s="3">
        <v>14.51</v>
      </c>
      <c r="M183" s="3">
        <v>229.99</v>
      </c>
      <c r="N183" s="3">
        <v>47.33</v>
      </c>
      <c r="O183" s="3">
        <f>VLOOKUP(B183,SWH!$A$4:$B$19,2,FALSE)</f>
        <v>0.114147</v>
      </c>
      <c r="P183" s="3">
        <f t="shared" si="9"/>
        <v>47.215852999999996</v>
      </c>
      <c r="Q183" s="3">
        <v>3.48</v>
      </c>
      <c r="R183" s="3">
        <v>0</v>
      </c>
      <c r="S183" s="3">
        <v>0</v>
      </c>
      <c r="T183" s="3">
        <v>0</v>
      </c>
      <c r="U183" s="3">
        <v>1073.78</v>
      </c>
      <c r="V183" s="3">
        <v>0</v>
      </c>
      <c r="W183" s="3">
        <f t="shared" si="10"/>
        <v>693.33585300000004</v>
      </c>
      <c r="X183" s="3">
        <f t="shared" si="11"/>
        <v>261.22000000000003</v>
      </c>
      <c r="Y183" s="3">
        <v>2227.5300000000002</v>
      </c>
      <c r="Z183" s="3">
        <v>1335</v>
      </c>
      <c r="AA183" s="3">
        <f t="shared" si="8"/>
        <v>3562.53</v>
      </c>
    </row>
    <row r="184" spans="1:27" x14ac:dyDescent="0.25">
      <c r="A184" s="93">
        <v>2018</v>
      </c>
      <c r="B184" s="93" t="s">
        <v>61</v>
      </c>
      <c r="C184" s="121" t="s">
        <v>18</v>
      </c>
      <c r="D184" s="3">
        <f>VLOOKUP(B184,SWH!$A$4:$C$19,3,FALSE)</f>
        <v>7836.48</v>
      </c>
      <c r="E184" s="3">
        <v>139.88999999999999</v>
      </c>
      <c r="F184" s="3">
        <v>484.19</v>
      </c>
      <c r="G184" s="3">
        <v>60.11</v>
      </c>
      <c r="H184" s="3">
        <v>278.68</v>
      </c>
      <c r="I184" s="3">
        <v>107.98</v>
      </c>
      <c r="J184" s="3">
        <v>1132.71</v>
      </c>
      <c r="K184" s="3">
        <v>0</v>
      </c>
      <c r="L184" s="3">
        <v>14.51</v>
      </c>
      <c r="M184" s="3">
        <v>158.46</v>
      </c>
      <c r="N184" s="3">
        <v>38.53</v>
      </c>
      <c r="O184" s="3">
        <f>VLOOKUP(B184,SWH!$A$4:$B$19,2,FALSE)</f>
        <v>0.114147</v>
      </c>
      <c r="P184" s="3">
        <f t="shared" si="9"/>
        <v>38.415852999999998</v>
      </c>
      <c r="Q184" s="3">
        <v>0.76</v>
      </c>
      <c r="R184" s="3">
        <v>0</v>
      </c>
      <c r="S184" s="3">
        <v>0</v>
      </c>
      <c r="T184" s="3">
        <v>0</v>
      </c>
      <c r="U184" s="3">
        <v>1134.25</v>
      </c>
      <c r="V184" s="3">
        <v>0</v>
      </c>
      <c r="W184" s="3">
        <f t="shared" si="10"/>
        <v>397.63585300000005</v>
      </c>
      <c r="X184" s="3">
        <f t="shared" si="11"/>
        <v>484.19</v>
      </c>
      <c r="Y184" s="3">
        <v>1931.63</v>
      </c>
      <c r="Z184" s="3">
        <v>1618.44</v>
      </c>
      <c r="AA184" s="3">
        <f t="shared" si="8"/>
        <v>3550.07</v>
      </c>
    </row>
    <row r="185" spans="1:27" x14ac:dyDescent="0.25">
      <c r="A185" s="93">
        <v>2018</v>
      </c>
      <c r="B185" s="93" t="s">
        <v>61</v>
      </c>
      <c r="C185" s="121" t="s">
        <v>4</v>
      </c>
      <c r="D185" s="3">
        <f>VLOOKUP(B185,SWH!$A$4:$C$19,3,FALSE)</f>
        <v>7836.48</v>
      </c>
      <c r="E185" s="3">
        <v>221.41</v>
      </c>
      <c r="F185" s="3">
        <v>768.79</v>
      </c>
      <c r="G185" s="3">
        <v>185.5</v>
      </c>
      <c r="H185" s="3">
        <v>278.68</v>
      </c>
      <c r="I185" s="3">
        <v>108.13</v>
      </c>
      <c r="J185" s="3">
        <v>1132.71</v>
      </c>
      <c r="K185" s="3">
        <v>0</v>
      </c>
      <c r="L185" s="3">
        <v>14.51</v>
      </c>
      <c r="M185" s="3">
        <v>208.84</v>
      </c>
      <c r="N185" s="3">
        <v>52.13</v>
      </c>
      <c r="O185" s="3">
        <f>VLOOKUP(B185,SWH!$A$4:$B$19,2,FALSE)</f>
        <v>0.114147</v>
      </c>
      <c r="P185" s="3">
        <f t="shared" si="9"/>
        <v>52.015853</v>
      </c>
      <c r="Q185" s="3">
        <v>3.1</v>
      </c>
      <c r="R185" s="3">
        <v>0</v>
      </c>
      <c r="S185" s="3">
        <v>0</v>
      </c>
      <c r="T185" s="3">
        <v>0</v>
      </c>
      <c r="U185" s="3">
        <v>1190.54</v>
      </c>
      <c r="V185" s="3">
        <v>0</v>
      </c>
      <c r="W185" s="3">
        <f t="shared" si="10"/>
        <v>670.86585300000002</v>
      </c>
      <c r="X185" s="3">
        <f t="shared" si="11"/>
        <v>768.79</v>
      </c>
      <c r="Y185" s="3">
        <v>2205.0100000000002</v>
      </c>
      <c r="Z185" s="3">
        <v>1959.33</v>
      </c>
      <c r="AA185" s="3">
        <f t="shared" si="8"/>
        <v>4164.34</v>
      </c>
    </row>
    <row r="186" spans="1:27" x14ac:dyDescent="0.25">
      <c r="A186" s="93">
        <v>2018</v>
      </c>
      <c r="B186" s="93" t="s">
        <v>61</v>
      </c>
      <c r="C186" s="121" t="s">
        <v>5</v>
      </c>
      <c r="D186" s="3">
        <f>VLOOKUP(B186,SWH!$A$4:$C$19,3,FALSE)</f>
        <v>7836.48</v>
      </c>
      <c r="E186" s="3">
        <v>176.69</v>
      </c>
      <c r="F186" s="3">
        <v>604.98</v>
      </c>
      <c r="G186" s="3">
        <v>235.23</v>
      </c>
      <c r="H186" s="3">
        <v>278.68</v>
      </c>
      <c r="I186" s="3">
        <v>108.14</v>
      </c>
      <c r="J186" s="3">
        <v>1132.71</v>
      </c>
      <c r="K186" s="3">
        <v>0</v>
      </c>
      <c r="L186" s="3">
        <v>14.51</v>
      </c>
      <c r="M186" s="3">
        <v>231.19</v>
      </c>
      <c r="N186" s="3">
        <v>46.1</v>
      </c>
      <c r="O186" s="3">
        <f>VLOOKUP(B186,SWH!$A$4:$B$19,2,FALSE)</f>
        <v>0.114147</v>
      </c>
      <c r="P186" s="3">
        <f t="shared" si="9"/>
        <v>45.985852999999999</v>
      </c>
      <c r="Q186" s="3">
        <v>2.2200000000000002</v>
      </c>
      <c r="R186" s="3">
        <v>0</v>
      </c>
      <c r="S186" s="3">
        <v>0</v>
      </c>
      <c r="T186" s="3">
        <v>0</v>
      </c>
      <c r="U186" s="3">
        <v>1165.96</v>
      </c>
      <c r="V186" s="3">
        <v>0</v>
      </c>
      <c r="W186" s="3">
        <f t="shared" si="10"/>
        <v>691.31585299999995</v>
      </c>
      <c r="X186" s="3">
        <f t="shared" si="11"/>
        <v>604.98</v>
      </c>
      <c r="Y186" s="3">
        <v>2225.4499999999998</v>
      </c>
      <c r="Z186" s="3">
        <v>1770.94</v>
      </c>
      <c r="AA186" s="3">
        <f t="shared" si="8"/>
        <v>3996.39</v>
      </c>
    </row>
    <row r="187" spans="1:27" x14ac:dyDescent="0.25">
      <c r="A187" s="93">
        <v>2018</v>
      </c>
      <c r="B187" s="93" t="s">
        <v>61</v>
      </c>
      <c r="C187" s="121" t="s">
        <v>15</v>
      </c>
      <c r="D187" s="3">
        <f>VLOOKUP(B187,SWH!$A$4:$C$19,3,FALSE)</f>
        <v>7836.48</v>
      </c>
      <c r="E187" s="3">
        <v>125.63</v>
      </c>
      <c r="F187" s="3">
        <v>438.75</v>
      </c>
      <c r="G187" s="3">
        <v>26.66</v>
      </c>
      <c r="H187" s="3">
        <v>278.68</v>
      </c>
      <c r="I187" s="3">
        <v>107.97</v>
      </c>
      <c r="J187" s="3">
        <v>1132.71</v>
      </c>
      <c r="K187" s="3">
        <v>0</v>
      </c>
      <c r="L187" s="3">
        <v>14.51</v>
      </c>
      <c r="M187" s="3">
        <v>147.65</v>
      </c>
      <c r="N187" s="3">
        <v>36.28</v>
      </c>
      <c r="O187" s="3">
        <f>VLOOKUP(B187,SWH!$A$4:$B$19,2,FALSE)</f>
        <v>0.114147</v>
      </c>
      <c r="P187" s="3">
        <f t="shared" si="9"/>
        <v>36.165852999999998</v>
      </c>
      <c r="Q187" s="3">
        <v>0.32</v>
      </c>
      <c r="R187" s="3">
        <v>0</v>
      </c>
      <c r="S187" s="3">
        <v>0</v>
      </c>
      <c r="T187" s="3">
        <v>0</v>
      </c>
      <c r="U187" s="3">
        <v>1183.8800000000001</v>
      </c>
      <c r="V187" s="3">
        <v>0</v>
      </c>
      <c r="W187" s="3">
        <f t="shared" si="10"/>
        <v>336.42585300000002</v>
      </c>
      <c r="X187" s="3">
        <f t="shared" si="11"/>
        <v>438.75</v>
      </c>
      <c r="Y187" s="3">
        <v>1870.4</v>
      </c>
      <c r="Z187" s="3">
        <v>1622.63</v>
      </c>
      <c r="AA187" s="3">
        <f t="shared" si="8"/>
        <v>3493.03</v>
      </c>
    </row>
    <row r="188" spans="1:27" x14ac:dyDescent="0.25">
      <c r="A188" s="93">
        <v>2018</v>
      </c>
      <c r="B188" s="93" t="s">
        <v>61</v>
      </c>
      <c r="C188" s="121" t="s">
        <v>16</v>
      </c>
      <c r="D188" s="3">
        <f>VLOOKUP(B188,SWH!$A$4:$C$19,3,FALSE)</f>
        <v>7836.48</v>
      </c>
      <c r="E188" s="3">
        <v>324.33</v>
      </c>
      <c r="F188" s="3">
        <v>1117.3499999999999</v>
      </c>
      <c r="G188" s="3">
        <v>221.72</v>
      </c>
      <c r="H188" s="3">
        <v>278.68</v>
      </c>
      <c r="I188" s="3">
        <v>108.08</v>
      </c>
      <c r="J188" s="3">
        <v>1132.71</v>
      </c>
      <c r="K188" s="3">
        <v>0</v>
      </c>
      <c r="L188" s="3">
        <v>14.51</v>
      </c>
      <c r="M188" s="3">
        <v>232.62</v>
      </c>
      <c r="N188" s="3">
        <v>60.66</v>
      </c>
      <c r="O188" s="3">
        <f>VLOOKUP(B188,SWH!$A$4:$B$19,2,FALSE)</f>
        <v>0.114147</v>
      </c>
      <c r="P188" s="3">
        <f t="shared" si="9"/>
        <v>60.545852999999994</v>
      </c>
      <c r="Q188" s="3">
        <v>3.84</v>
      </c>
      <c r="R188" s="3">
        <v>0</v>
      </c>
      <c r="S188" s="3">
        <v>0</v>
      </c>
      <c r="T188" s="3">
        <v>0</v>
      </c>
      <c r="U188" s="3">
        <v>1255.3499999999999</v>
      </c>
      <c r="V188" s="3">
        <v>0</v>
      </c>
      <c r="W188" s="3">
        <f t="shared" si="10"/>
        <v>843.05585299999996</v>
      </c>
      <c r="X188" s="3">
        <f t="shared" si="11"/>
        <v>1117.3499999999999</v>
      </c>
      <c r="Y188" s="3">
        <v>2377.15</v>
      </c>
      <c r="Z188" s="3">
        <v>2372.6999999999998</v>
      </c>
      <c r="AA188" s="3">
        <f t="shared" si="8"/>
        <v>4749.8500000000004</v>
      </c>
    </row>
    <row r="189" spans="1:27" x14ac:dyDescent="0.25">
      <c r="A189" s="93">
        <v>2018</v>
      </c>
      <c r="B189" s="93" t="s">
        <v>61</v>
      </c>
      <c r="C189" s="121" t="s">
        <v>9</v>
      </c>
      <c r="D189" s="3">
        <f>VLOOKUP(B189,SWH!$A$4:$C$19,3,FALSE)</f>
        <v>7836.48</v>
      </c>
      <c r="E189" s="3">
        <v>241.55</v>
      </c>
      <c r="F189" s="3">
        <v>820.05</v>
      </c>
      <c r="G189" s="3">
        <v>159.96</v>
      </c>
      <c r="H189" s="3">
        <v>278.68</v>
      </c>
      <c r="I189" s="3">
        <v>108</v>
      </c>
      <c r="J189" s="3">
        <v>1132.71</v>
      </c>
      <c r="K189" s="3">
        <v>0</v>
      </c>
      <c r="L189" s="3">
        <v>14.51</v>
      </c>
      <c r="M189" s="3">
        <v>232.99</v>
      </c>
      <c r="N189" s="3">
        <v>50.19</v>
      </c>
      <c r="O189" s="3">
        <f>VLOOKUP(B189,SWH!$A$4:$B$19,2,FALSE)</f>
        <v>0.114147</v>
      </c>
      <c r="P189" s="3">
        <f t="shared" si="9"/>
        <v>50.075852999999995</v>
      </c>
      <c r="Q189" s="3">
        <v>1.61</v>
      </c>
      <c r="R189" s="3">
        <v>0</v>
      </c>
      <c r="S189" s="3">
        <v>0</v>
      </c>
      <c r="T189" s="3">
        <v>0</v>
      </c>
      <c r="U189" s="3">
        <v>1238.8800000000001</v>
      </c>
      <c r="V189" s="3">
        <v>0</v>
      </c>
      <c r="W189" s="3">
        <f t="shared" si="10"/>
        <v>686.18585299999995</v>
      </c>
      <c r="X189" s="3">
        <f t="shared" si="11"/>
        <v>820.05</v>
      </c>
      <c r="Y189" s="3">
        <v>2220.21</v>
      </c>
      <c r="Z189" s="3">
        <v>2058.94</v>
      </c>
      <c r="AA189" s="3">
        <f t="shared" si="8"/>
        <v>4279.1499999999996</v>
      </c>
    </row>
    <row r="190" spans="1:27" x14ac:dyDescent="0.25">
      <c r="A190" s="93">
        <v>2018</v>
      </c>
      <c r="B190" s="93" t="s">
        <v>61</v>
      </c>
      <c r="C190" s="121" t="s">
        <v>12</v>
      </c>
      <c r="D190" s="3">
        <f>VLOOKUP(B190,SWH!$A$4:$C$19,3,FALSE)</f>
        <v>7836.48</v>
      </c>
      <c r="E190" s="3">
        <v>332.14</v>
      </c>
      <c r="F190" s="3">
        <v>1156.83</v>
      </c>
      <c r="G190" s="3">
        <v>189.91</v>
      </c>
      <c r="H190" s="3">
        <v>278.68</v>
      </c>
      <c r="I190" s="3">
        <v>107.94</v>
      </c>
      <c r="J190" s="3">
        <v>1132.71</v>
      </c>
      <c r="K190" s="3">
        <v>0</v>
      </c>
      <c r="L190" s="3">
        <v>14.51</v>
      </c>
      <c r="M190" s="3">
        <v>241.59</v>
      </c>
      <c r="N190" s="3">
        <v>57.41</v>
      </c>
      <c r="O190" s="3">
        <f>VLOOKUP(B190,SWH!$A$4:$B$19,2,FALSE)</f>
        <v>0.114147</v>
      </c>
      <c r="P190" s="3">
        <f t="shared" si="9"/>
        <v>57.295852999999994</v>
      </c>
      <c r="Q190" s="3">
        <v>3.03</v>
      </c>
      <c r="R190" s="3">
        <v>0</v>
      </c>
      <c r="S190" s="3">
        <v>0</v>
      </c>
      <c r="T190" s="3">
        <v>0</v>
      </c>
      <c r="U190" s="3">
        <v>1332.49</v>
      </c>
      <c r="V190" s="3">
        <v>0</v>
      </c>
      <c r="W190" s="3">
        <f t="shared" si="10"/>
        <v>823.96585299999992</v>
      </c>
      <c r="X190" s="3">
        <f t="shared" si="11"/>
        <v>1156.83</v>
      </c>
      <c r="Y190" s="3">
        <v>2357.92</v>
      </c>
      <c r="Z190" s="3">
        <v>2489.3200000000002</v>
      </c>
      <c r="AA190" s="3">
        <f t="shared" si="8"/>
        <v>4847.24</v>
      </c>
    </row>
    <row r="191" spans="1:27" x14ac:dyDescent="0.25">
      <c r="A191" s="93">
        <v>2018</v>
      </c>
      <c r="B191" s="93" t="s">
        <v>61</v>
      </c>
      <c r="C191" s="121" t="s">
        <v>8</v>
      </c>
      <c r="D191" s="3">
        <f>VLOOKUP(B191,SWH!$A$4:$C$19,3,FALSE)</f>
        <v>7836.48</v>
      </c>
      <c r="E191" s="3">
        <v>443.27</v>
      </c>
      <c r="F191" s="3">
        <v>1515.49</v>
      </c>
      <c r="G191" s="3">
        <v>127.3</v>
      </c>
      <c r="H191" s="3">
        <v>278.68</v>
      </c>
      <c r="I191" s="3">
        <v>107.34</v>
      </c>
      <c r="J191" s="3">
        <v>1132.71</v>
      </c>
      <c r="K191" s="3">
        <v>0</v>
      </c>
      <c r="L191" s="3">
        <v>14.51</v>
      </c>
      <c r="M191" s="3">
        <v>276.04000000000002</v>
      </c>
      <c r="N191" s="3">
        <v>56.51</v>
      </c>
      <c r="O191" s="3">
        <f>VLOOKUP(B191,SWH!$A$4:$B$19,2,FALSE)</f>
        <v>0.114147</v>
      </c>
      <c r="P191" s="3">
        <f t="shared" si="9"/>
        <v>56.395852999999995</v>
      </c>
      <c r="Q191" s="3">
        <v>1.29</v>
      </c>
      <c r="R191" s="3">
        <v>0</v>
      </c>
      <c r="S191" s="3">
        <v>0</v>
      </c>
      <c r="T191" s="3">
        <v>0</v>
      </c>
      <c r="U191" s="3">
        <v>1436.39</v>
      </c>
      <c r="V191" s="3">
        <v>0</v>
      </c>
      <c r="W191" s="3">
        <f t="shared" si="10"/>
        <v>904.29585299999985</v>
      </c>
      <c r="X191" s="3">
        <f t="shared" si="11"/>
        <v>1515.49</v>
      </c>
      <c r="Y191" s="3">
        <v>2437.66</v>
      </c>
      <c r="Z191" s="3">
        <v>2951.87</v>
      </c>
      <c r="AA191" s="3">
        <f t="shared" si="8"/>
        <v>5389.53</v>
      </c>
    </row>
    <row r="192" spans="1:27" x14ac:dyDescent="0.25">
      <c r="A192" s="93">
        <v>2006</v>
      </c>
      <c r="B192" s="93" t="s">
        <v>0</v>
      </c>
      <c r="C192" s="121" t="s">
        <v>10</v>
      </c>
      <c r="D192" s="3">
        <f>VLOOKUP(B192,SWH!$A$4:$C$19,3,FALSE)</f>
        <v>22436.18</v>
      </c>
      <c r="E192" s="3">
        <v>0</v>
      </c>
      <c r="F192" s="3">
        <v>7077.19</v>
      </c>
      <c r="G192" s="3">
        <v>10604.45</v>
      </c>
      <c r="H192" s="3">
        <v>4550.78</v>
      </c>
      <c r="I192" s="3">
        <v>261.8</v>
      </c>
      <c r="J192" s="3">
        <v>7107.46</v>
      </c>
      <c r="K192" s="3">
        <v>2791.97</v>
      </c>
      <c r="L192" s="3">
        <v>2714.18</v>
      </c>
      <c r="M192" s="3">
        <v>4695.83</v>
      </c>
      <c r="N192" s="3">
        <v>2030.54</v>
      </c>
      <c r="O192" s="3">
        <f>VLOOKUP(B192,SWH!$A$4:$B$19,2,FALSE)</f>
        <v>0.78825500000000004</v>
      </c>
      <c r="P192" s="3">
        <f t="shared" si="9"/>
        <v>2029.751745</v>
      </c>
      <c r="Q192" s="3">
        <v>2295.85</v>
      </c>
      <c r="R192" s="3">
        <v>0</v>
      </c>
      <c r="S192" s="3">
        <v>0</v>
      </c>
      <c r="T192" s="3">
        <v>26.4</v>
      </c>
      <c r="U192" s="3">
        <v>1084.01</v>
      </c>
      <c r="V192" s="3">
        <v>222.65</v>
      </c>
      <c r="W192" s="3">
        <f t="shared" si="10"/>
        <v>19625.881744999999</v>
      </c>
      <c r="X192" s="3">
        <f t="shared" si="11"/>
        <v>7077.19</v>
      </c>
      <c r="Y192" s="3">
        <v>34509.93</v>
      </c>
      <c r="Z192" s="3">
        <v>10953.18</v>
      </c>
      <c r="AA192" s="3">
        <f t="shared" si="8"/>
        <v>45463.11</v>
      </c>
    </row>
    <row r="193" spans="1:27" x14ac:dyDescent="0.25">
      <c r="A193" s="93">
        <v>2006</v>
      </c>
      <c r="B193" s="93" t="s">
        <v>0</v>
      </c>
      <c r="C193" s="121" t="s">
        <v>6</v>
      </c>
      <c r="D193" s="3">
        <f>VLOOKUP(B193,SWH!$A$4:$C$19,3,FALSE)</f>
        <v>22436.18</v>
      </c>
      <c r="E193" s="3">
        <v>44.14</v>
      </c>
      <c r="F193" s="3">
        <v>7847.76</v>
      </c>
      <c r="G193" s="3">
        <v>7716.2</v>
      </c>
      <c r="H193" s="3">
        <v>4550.78</v>
      </c>
      <c r="I193" s="3">
        <v>261.85000000000002</v>
      </c>
      <c r="J193" s="3">
        <v>7107.46</v>
      </c>
      <c r="K193" s="3">
        <v>2791.97</v>
      </c>
      <c r="L193" s="3">
        <v>2714.18</v>
      </c>
      <c r="M193" s="3">
        <v>4831.03</v>
      </c>
      <c r="N193" s="3">
        <v>1773.91</v>
      </c>
      <c r="O193" s="3">
        <f>VLOOKUP(B193,SWH!$A$4:$B$19,2,FALSE)</f>
        <v>0.78825500000000004</v>
      </c>
      <c r="P193" s="3">
        <f t="shared" si="9"/>
        <v>1773.1217450000001</v>
      </c>
      <c r="Q193" s="3">
        <v>1723.66</v>
      </c>
      <c r="R193" s="3">
        <v>29.03</v>
      </c>
      <c r="S193" s="3">
        <v>0</v>
      </c>
      <c r="T193" s="3">
        <v>26.4</v>
      </c>
      <c r="U193" s="3">
        <v>1082.72</v>
      </c>
      <c r="V193" s="3">
        <v>221.54</v>
      </c>
      <c r="W193" s="3">
        <f t="shared" si="10"/>
        <v>16117.181745</v>
      </c>
      <c r="X193" s="3">
        <f t="shared" si="11"/>
        <v>7847.76</v>
      </c>
      <c r="Y193" s="3">
        <v>31000.17</v>
      </c>
      <c r="Z193" s="3">
        <v>11722.45</v>
      </c>
      <c r="AA193" s="3">
        <f t="shared" si="8"/>
        <v>42722.619999999995</v>
      </c>
    </row>
    <row r="194" spans="1:27" x14ac:dyDescent="0.25">
      <c r="A194" s="93">
        <v>2006</v>
      </c>
      <c r="B194" s="93" t="s">
        <v>0</v>
      </c>
      <c r="C194" s="121" t="s">
        <v>11</v>
      </c>
      <c r="D194" s="3">
        <f>VLOOKUP(B194,SWH!$A$4:$C$19,3,FALSE)</f>
        <v>22436.18</v>
      </c>
      <c r="E194" s="3">
        <v>0</v>
      </c>
      <c r="F194" s="3">
        <v>8559.2999999999993</v>
      </c>
      <c r="G194" s="3">
        <v>7579.5</v>
      </c>
      <c r="H194" s="3">
        <v>4550.78</v>
      </c>
      <c r="I194" s="3">
        <v>261.88</v>
      </c>
      <c r="J194" s="3">
        <v>7107.46</v>
      </c>
      <c r="K194" s="3">
        <v>2791.97</v>
      </c>
      <c r="L194" s="3">
        <v>2714.18</v>
      </c>
      <c r="M194" s="3">
        <v>4545.72</v>
      </c>
      <c r="N194" s="3">
        <v>1735.4</v>
      </c>
      <c r="O194" s="3">
        <f>VLOOKUP(B194,SWH!$A$4:$B$19,2,FALSE)</f>
        <v>0.78825500000000004</v>
      </c>
      <c r="P194" s="3">
        <f t="shared" si="9"/>
        <v>1734.6117450000002</v>
      </c>
      <c r="Q194" s="3">
        <v>1963.86</v>
      </c>
      <c r="R194" s="3">
        <v>0</v>
      </c>
      <c r="S194" s="3">
        <v>0</v>
      </c>
      <c r="T194" s="3">
        <v>26.4</v>
      </c>
      <c r="U194" s="3">
        <v>1106.81</v>
      </c>
      <c r="V194" s="3">
        <v>218.26</v>
      </c>
      <c r="W194" s="3">
        <f t="shared" si="10"/>
        <v>15823.691745</v>
      </c>
      <c r="X194" s="3">
        <f t="shared" si="11"/>
        <v>8559.2999999999993</v>
      </c>
      <c r="Y194" s="3">
        <v>30703.43</v>
      </c>
      <c r="Z194" s="3">
        <v>12458.08</v>
      </c>
      <c r="AA194" s="3">
        <f t="shared" ref="AA194:AA257" si="12">SUM(Y194:Z194)</f>
        <v>43161.51</v>
      </c>
    </row>
    <row r="195" spans="1:27" x14ac:dyDescent="0.25">
      <c r="A195" s="93">
        <v>2006</v>
      </c>
      <c r="B195" s="93" t="s">
        <v>0</v>
      </c>
      <c r="C195" s="121" t="s">
        <v>13</v>
      </c>
      <c r="D195" s="3">
        <f>VLOOKUP(B195,SWH!$A$4:$C$19,3,FALSE)</f>
        <v>22436.18</v>
      </c>
      <c r="E195" s="3">
        <v>158.41</v>
      </c>
      <c r="F195" s="3">
        <v>7861.89</v>
      </c>
      <c r="G195" s="3">
        <v>6566.45</v>
      </c>
      <c r="H195" s="3">
        <v>4550.78</v>
      </c>
      <c r="I195" s="3">
        <v>261.55</v>
      </c>
      <c r="J195" s="3">
        <v>7107.46</v>
      </c>
      <c r="K195" s="3">
        <v>2791.97</v>
      </c>
      <c r="L195" s="3">
        <v>2714.18</v>
      </c>
      <c r="M195" s="3">
        <v>4806.04</v>
      </c>
      <c r="N195" s="3">
        <v>1553.86</v>
      </c>
      <c r="O195" s="3">
        <f>VLOOKUP(B195,SWH!$A$4:$B$19,2,FALSE)</f>
        <v>0.78825500000000004</v>
      </c>
      <c r="P195" s="3">
        <f t="shared" ref="P195:P258" si="13">N195-O195</f>
        <v>1553.071745</v>
      </c>
      <c r="Q195" s="3">
        <v>1291.1099999999999</v>
      </c>
      <c r="R195" s="3">
        <v>80.45</v>
      </c>
      <c r="S195" s="3">
        <v>0</v>
      </c>
      <c r="T195" s="3">
        <v>26.4</v>
      </c>
      <c r="U195" s="3">
        <v>1109.3800000000001</v>
      </c>
      <c r="V195" s="3">
        <v>216.49</v>
      </c>
      <c r="W195" s="3">
        <f t="shared" ref="W195:W258" si="14">E195+G195+M195+SUM(P195:S195)</f>
        <v>14455.531745</v>
      </c>
      <c r="X195" s="3">
        <f t="shared" ref="X195:X258" si="15">F195</f>
        <v>7861.89</v>
      </c>
      <c r="Y195" s="3">
        <v>29333.16</v>
      </c>
      <c r="Z195" s="3">
        <v>11763.24</v>
      </c>
      <c r="AA195" s="3">
        <f t="shared" si="12"/>
        <v>41096.400000000001</v>
      </c>
    </row>
    <row r="196" spans="1:27" x14ac:dyDescent="0.25">
      <c r="A196" s="93">
        <v>2006</v>
      </c>
      <c r="B196" s="93" t="s">
        <v>0</v>
      </c>
      <c r="C196" s="121" t="s">
        <v>19</v>
      </c>
      <c r="D196" s="3">
        <f>VLOOKUP(B196,SWH!$A$4:$C$19,3,FALSE)</f>
        <v>22436.18</v>
      </c>
      <c r="E196" s="3">
        <v>275.37</v>
      </c>
      <c r="F196" s="3">
        <v>9837.86</v>
      </c>
      <c r="G196" s="3">
        <v>6775.58</v>
      </c>
      <c r="H196" s="3">
        <v>4550.78</v>
      </c>
      <c r="I196" s="3">
        <v>261.45999999999998</v>
      </c>
      <c r="J196" s="3">
        <v>7107.46</v>
      </c>
      <c r="K196" s="3">
        <v>2791.97</v>
      </c>
      <c r="L196" s="3">
        <v>2714.18</v>
      </c>
      <c r="M196" s="3">
        <v>4482.2700000000004</v>
      </c>
      <c r="N196" s="3">
        <v>1696.4</v>
      </c>
      <c r="O196" s="3">
        <f>VLOOKUP(B196,SWH!$A$4:$B$19,2,FALSE)</f>
        <v>0.78825500000000004</v>
      </c>
      <c r="P196" s="3">
        <f t="shared" si="13"/>
        <v>1695.6117450000002</v>
      </c>
      <c r="Q196" s="3">
        <v>1517.04</v>
      </c>
      <c r="R196" s="3">
        <v>326.93</v>
      </c>
      <c r="S196" s="3">
        <v>0</v>
      </c>
      <c r="T196" s="3">
        <v>26.4</v>
      </c>
      <c r="U196" s="3">
        <v>1135.93</v>
      </c>
      <c r="V196" s="3">
        <v>212.67</v>
      </c>
      <c r="W196" s="3">
        <f t="shared" si="14"/>
        <v>15072.801745000001</v>
      </c>
      <c r="X196" s="3">
        <f t="shared" si="15"/>
        <v>9837.86</v>
      </c>
      <c r="Y196" s="3">
        <v>29946.53</v>
      </c>
      <c r="Z196" s="3">
        <v>13765.77</v>
      </c>
      <c r="AA196" s="3">
        <f t="shared" si="12"/>
        <v>43712.3</v>
      </c>
    </row>
    <row r="197" spans="1:27" x14ac:dyDescent="0.25">
      <c r="A197" s="93">
        <v>2006</v>
      </c>
      <c r="B197" s="93" t="s">
        <v>0</v>
      </c>
      <c r="C197" s="121" t="s">
        <v>20</v>
      </c>
      <c r="D197" s="3">
        <f>VLOOKUP(B197,SWH!$A$4:$C$19,3,FALSE)</f>
        <v>22436.18</v>
      </c>
      <c r="E197" s="3">
        <v>1290.74</v>
      </c>
      <c r="F197" s="3">
        <v>8806.51</v>
      </c>
      <c r="G197" s="3">
        <v>4468.0600000000004</v>
      </c>
      <c r="H197" s="3">
        <v>4550.78</v>
      </c>
      <c r="I197" s="3">
        <v>261.64999999999998</v>
      </c>
      <c r="J197" s="3">
        <v>7107.46</v>
      </c>
      <c r="K197" s="3">
        <v>2791.97</v>
      </c>
      <c r="L197" s="3">
        <v>2714.18</v>
      </c>
      <c r="M197" s="3">
        <v>4727.8900000000003</v>
      </c>
      <c r="N197" s="3">
        <v>1189.42</v>
      </c>
      <c r="O197" s="3">
        <f>VLOOKUP(B197,SWH!$A$4:$B$19,2,FALSE)</f>
        <v>0.78825500000000004</v>
      </c>
      <c r="P197" s="3">
        <f t="shared" si="13"/>
        <v>1188.6317450000001</v>
      </c>
      <c r="Q197" s="3">
        <v>690.64</v>
      </c>
      <c r="R197" s="3">
        <v>2784.62</v>
      </c>
      <c r="S197" s="3">
        <v>0</v>
      </c>
      <c r="T197" s="3">
        <v>26.4</v>
      </c>
      <c r="U197" s="3">
        <v>1141.1199999999999</v>
      </c>
      <c r="V197" s="3">
        <v>207.67</v>
      </c>
      <c r="W197" s="3">
        <f t="shared" si="14"/>
        <v>15150.581745</v>
      </c>
      <c r="X197" s="3">
        <f t="shared" si="15"/>
        <v>8806.51</v>
      </c>
      <c r="Y197" s="3">
        <v>30019.51</v>
      </c>
      <c r="Z197" s="3">
        <v>12739.6</v>
      </c>
      <c r="AA197" s="3">
        <f t="shared" si="12"/>
        <v>42759.11</v>
      </c>
    </row>
    <row r="198" spans="1:27" x14ac:dyDescent="0.25">
      <c r="A198" s="93">
        <v>2006</v>
      </c>
      <c r="B198" s="93" t="s">
        <v>0</v>
      </c>
      <c r="C198" s="121" t="s">
        <v>3</v>
      </c>
      <c r="D198" s="3">
        <f>VLOOKUP(B198,SWH!$A$4:$C$19,3,FALSE)</f>
        <v>22436.18</v>
      </c>
      <c r="E198" s="3">
        <v>704.55</v>
      </c>
      <c r="F198" s="3">
        <v>12635.09</v>
      </c>
      <c r="G198" s="3">
        <v>4701.66</v>
      </c>
      <c r="H198" s="3">
        <v>4550.78</v>
      </c>
      <c r="I198" s="3">
        <v>261.60000000000002</v>
      </c>
      <c r="J198" s="3">
        <v>7107.46</v>
      </c>
      <c r="K198" s="3">
        <v>2791.97</v>
      </c>
      <c r="L198" s="3">
        <v>2714.18</v>
      </c>
      <c r="M198" s="3">
        <v>4545.63</v>
      </c>
      <c r="N198" s="3">
        <v>1458.08</v>
      </c>
      <c r="O198" s="3">
        <f>VLOOKUP(B198,SWH!$A$4:$B$19,2,FALSE)</f>
        <v>0.78825500000000004</v>
      </c>
      <c r="P198" s="3">
        <f t="shared" si="13"/>
        <v>1457.291745</v>
      </c>
      <c r="Q198" s="3">
        <v>963</v>
      </c>
      <c r="R198" s="3">
        <v>1252.73</v>
      </c>
      <c r="S198" s="3">
        <v>0</v>
      </c>
      <c r="T198" s="3">
        <v>26.4</v>
      </c>
      <c r="U198" s="3">
        <v>1201.45</v>
      </c>
      <c r="V198" s="3">
        <v>203.72</v>
      </c>
      <c r="W198" s="3">
        <f t="shared" si="14"/>
        <v>13624.861745</v>
      </c>
      <c r="X198" s="3">
        <f t="shared" si="15"/>
        <v>12635.09</v>
      </c>
      <c r="Y198" s="3">
        <v>28489.77</v>
      </c>
      <c r="Z198" s="3">
        <v>16628.509999999998</v>
      </c>
      <c r="AA198" s="3">
        <f t="shared" si="12"/>
        <v>45118.28</v>
      </c>
    </row>
    <row r="199" spans="1:27" x14ac:dyDescent="0.25">
      <c r="A199" s="93">
        <v>2006</v>
      </c>
      <c r="B199" s="93" t="s">
        <v>0</v>
      </c>
      <c r="C199" s="121" t="s">
        <v>7</v>
      </c>
      <c r="D199" s="3">
        <f>VLOOKUP(B199,SWH!$A$4:$C$19,3,FALSE)</f>
        <v>22436.18</v>
      </c>
      <c r="E199" s="3">
        <v>1164.8800000000001</v>
      </c>
      <c r="F199" s="3">
        <v>9213</v>
      </c>
      <c r="G199" s="3">
        <v>3642.69</v>
      </c>
      <c r="H199" s="3">
        <v>4550.78</v>
      </c>
      <c r="I199" s="3">
        <v>261.58999999999997</v>
      </c>
      <c r="J199" s="3">
        <v>7107.46</v>
      </c>
      <c r="K199" s="3">
        <v>2791.97</v>
      </c>
      <c r="L199" s="3">
        <v>2714.18</v>
      </c>
      <c r="M199" s="3">
        <v>4721.53</v>
      </c>
      <c r="N199" s="3">
        <v>1124.47</v>
      </c>
      <c r="O199" s="3">
        <f>VLOOKUP(B199,SWH!$A$4:$B$19,2,FALSE)</f>
        <v>0.78825500000000004</v>
      </c>
      <c r="P199" s="3">
        <f t="shared" si="13"/>
        <v>1123.6817450000001</v>
      </c>
      <c r="Q199" s="3">
        <v>590.25</v>
      </c>
      <c r="R199" s="3">
        <v>2694.03</v>
      </c>
      <c r="S199" s="3">
        <v>0</v>
      </c>
      <c r="T199" s="3">
        <v>26.4</v>
      </c>
      <c r="U199" s="3">
        <v>1183.8699999999999</v>
      </c>
      <c r="V199" s="3">
        <v>203</v>
      </c>
      <c r="W199" s="3">
        <f t="shared" si="14"/>
        <v>13937.061744999999</v>
      </c>
      <c r="X199" s="3">
        <f t="shared" si="15"/>
        <v>9213</v>
      </c>
      <c r="Y199" s="3">
        <v>28801.24</v>
      </c>
      <c r="Z199" s="3">
        <v>13188.84</v>
      </c>
      <c r="AA199" s="3">
        <f t="shared" si="12"/>
        <v>41990.080000000002</v>
      </c>
    </row>
    <row r="200" spans="1:27" x14ac:dyDescent="0.25">
      <c r="A200" s="93">
        <v>2006</v>
      </c>
      <c r="B200" s="93" t="s">
        <v>0</v>
      </c>
      <c r="C200" s="121" t="s">
        <v>17</v>
      </c>
      <c r="D200" s="3">
        <f>VLOOKUP(B200,SWH!$A$4:$C$19,3,FALSE)</f>
        <v>22436.18</v>
      </c>
      <c r="E200" s="3">
        <v>351.59</v>
      </c>
      <c r="F200" s="3">
        <v>11953.47</v>
      </c>
      <c r="G200" s="3">
        <v>3270.53</v>
      </c>
      <c r="H200" s="3">
        <v>4550.78</v>
      </c>
      <c r="I200" s="3">
        <v>261.55</v>
      </c>
      <c r="J200" s="3">
        <v>7107.46</v>
      </c>
      <c r="K200" s="3">
        <v>2791.97</v>
      </c>
      <c r="L200" s="3">
        <v>2714.18</v>
      </c>
      <c r="M200" s="3">
        <v>4688.33</v>
      </c>
      <c r="N200" s="3">
        <v>1119.6500000000001</v>
      </c>
      <c r="O200" s="3">
        <f>VLOOKUP(B200,SWH!$A$4:$B$19,2,FALSE)</f>
        <v>0.78825500000000004</v>
      </c>
      <c r="P200" s="3">
        <f t="shared" si="13"/>
        <v>1118.8617450000002</v>
      </c>
      <c r="Q200" s="3">
        <v>572.65</v>
      </c>
      <c r="R200" s="3">
        <v>526.16</v>
      </c>
      <c r="S200" s="3">
        <v>0</v>
      </c>
      <c r="T200" s="3">
        <v>26.4</v>
      </c>
      <c r="U200" s="3">
        <v>1204.29</v>
      </c>
      <c r="V200" s="3">
        <v>201.6</v>
      </c>
      <c r="W200" s="3">
        <f t="shared" si="14"/>
        <v>10528.121745</v>
      </c>
      <c r="X200" s="3">
        <f t="shared" si="15"/>
        <v>11953.47</v>
      </c>
      <c r="Y200" s="3">
        <v>25390.87</v>
      </c>
      <c r="Z200" s="3">
        <v>15949.74</v>
      </c>
      <c r="AA200" s="3">
        <f t="shared" si="12"/>
        <v>41340.61</v>
      </c>
    </row>
    <row r="201" spans="1:27" x14ac:dyDescent="0.25">
      <c r="A201" s="93">
        <v>2006</v>
      </c>
      <c r="B201" s="93" t="s">
        <v>0</v>
      </c>
      <c r="C201" s="121" t="s">
        <v>14</v>
      </c>
      <c r="D201" s="3">
        <f>VLOOKUP(B201,SWH!$A$4:$C$19,3,FALSE)</f>
        <v>22436.18</v>
      </c>
      <c r="E201" s="3">
        <v>1003.19</v>
      </c>
      <c r="F201" s="3">
        <v>16691.669999999998</v>
      </c>
      <c r="G201" s="3">
        <v>3971.66</v>
      </c>
      <c r="H201" s="3">
        <v>4550.78</v>
      </c>
      <c r="I201" s="3">
        <v>261.2</v>
      </c>
      <c r="J201" s="3">
        <v>7107.46</v>
      </c>
      <c r="K201" s="3">
        <v>2791.97</v>
      </c>
      <c r="L201" s="3">
        <v>2714.18</v>
      </c>
      <c r="M201" s="3">
        <v>4626.5200000000004</v>
      </c>
      <c r="N201" s="3">
        <v>1365.03</v>
      </c>
      <c r="O201" s="3">
        <f>VLOOKUP(B201,SWH!$A$4:$B$19,2,FALSE)</f>
        <v>0.78825500000000004</v>
      </c>
      <c r="P201" s="3">
        <f t="shared" si="13"/>
        <v>1364.241745</v>
      </c>
      <c r="Q201" s="3">
        <v>701.81</v>
      </c>
      <c r="R201" s="3">
        <v>1771.3</v>
      </c>
      <c r="S201" s="3">
        <v>0</v>
      </c>
      <c r="T201" s="3">
        <v>26.4</v>
      </c>
      <c r="U201" s="3">
        <v>1261.25</v>
      </c>
      <c r="V201" s="3">
        <v>197.81</v>
      </c>
      <c r="W201" s="3">
        <f t="shared" si="14"/>
        <v>13438.721745000001</v>
      </c>
      <c r="X201" s="3">
        <f t="shared" si="15"/>
        <v>16691.669999999998</v>
      </c>
      <c r="Y201" s="3">
        <v>28297.34</v>
      </c>
      <c r="Z201" s="3">
        <v>20744.89</v>
      </c>
      <c r="AA201" s="3">
        <f t="shared" si="12"/>
        <v>49042.229999999996</v>
      </c>
    </row>
    <row r="202" spans="1:27" x14ac:dyDescent="0.25">
      <c r="A202" s="93">
        <v>2006</v>
      </c>
      <c r="B202" s="93" t="s">
        <v>0</v>
      </c>
      <c r="C202" s="121" t="s">
        <v>2</v>
      </c>
      <c r="D202" s="3">
        <f>VLOOKUP(B202,SWH!$A$4:$C$19,3,FALSE)</f>
        <v>22436.18</v>
      </c>
      <c r="E202" s="3">
        <v>1262.1099999999999</v>
      </c>
      <c r="F202" s="3">
        <v>9803.2000000000007</v>
      </c>
      <c r="G202" s="3">
        <v>2630.89</v>
      </c>
      <c r="H202" s="3">
        <v>4550.78</v>
      </c>
      <c r="I202" s="3">
        <v>261.39999999999998</v>
      </c>
      <c r="J202" s="3">
        <v>7107.46</v>
      </c>
      <c r="K202" s="3">
        <v>2791.97</v>
      </c>
      <c r="L202" s="3">
        <v>2714.18</v>
      </c>
      <c r="M202" s="3">
        <v>4773.8500000000004</v>
      </c>
      <c r="N202" s="3">
        <v>947.6</v>
      </c>
      <c r="O202" s="3">
        <f>VLOOKUP(B202,SWH!$A$4:$B$19,2,FALSE)</f>
        <v>0.78825500000000004</v>
      </c>
      <c r="P202" s="3">
        <f t="shared" si="13"/>
        <v>946.81174499999997</v>
      </c>
      <c r="Q202" s="3">
        <v>327.64999999999998</v>
      </c>
      <c r="R202" s="3">
        <v>3429.67</v>
      </c>
      <c r="S202" s="3">
        <v>0</v>
      </c>
      <c r="T202" s="3">
        <v>26.4</v>
      </c>
      <c r="U202" s="3">
        <v>1241.57</v>
      </c>
      <c r="V202" s="3">
        <v>196.91</v>
      </c>
      <c r="W202" s="3">
        <f t="shared" si="14"/>
        <v>13370.981745000001</v>
      </c>
      <c r="X202" s="3">
        <f t="shared" si="15"/>
        <v>9803.2000000000007</v>
      </c>
      <c r="Y202" s="3">
        <v>28228.89</v>
      </c>
      <c r="Z202" s="3">
        <v>13836.74</v>
      </c>
      <c r="AA202" s="3">
        <f t="shared" si="12"/>
        <v>42065.63</v>
      </c>
    </row>
    <row r="203" spans="1:27" x14ac:dyDescent="0.25">
      <c r="A203" s="93">
        <v>2006</v>
      </c>
      <c r="B203" s="93" t="s">
        <v>0</v>
      </c>
      <c r="C203" s="121" t="s">
        <v>18</v>
      </c>
      <c r="D203" s="3">
        <f>VLOOKUP(B203,SWH!$A$4:$C$19,3,FALSE)</f>
        <v>22436.18</v>
      </c>
      <c r="E203" s="3">
        <v>943.3</v>
      </c>
      <c r="F203" s="3">
        <v>15619.17</v>
      </c>
      <c r="G203" s="3">
        <v>2052.12</v>
      </c>
      <c r="H203" s="3">
        <v>4550.78</v>
      </c>
      <c r="I203" s="3">
        <v>260.89999999999998</v>
      </c>
      <c r="J203" s="3">
        <v>7107.46</v>
      </c>
      <c r="K203" s="3">
        <v>2791.97</v>
      </c>
      <c r="L203" s="3">
        <v>2714.18</v>
      </c>
      <c r="M203" s="3">
        <v>4696.6400000000003</v>
      </c>
      <c r="N203" s="3">
        <v>950.63</v>
      </c>
      <c r="O203" s="3">
        <f>VLOOKUP(B203,SWH!$A$4:$B$19,2,FALSE)</f>
        <v>0.78825500000000004</v>
      </c>
      <c r="P203" s="3">
        <f t="shared" si="13"/>
        <v>949.84174499999995</v>
      </c>
      <c r="Q203" s="3">
        <v>199.67</v>
      </c>
      <c r="R203" s="3">
        <v>937.59</v>
      </c>
      <c r="S203" s="3">
        <v>0</v>
      </c>
      <c r="T203" s="3">
        <v>26.4</v>
      </c>
      <c r="U203" s="3">
        <v>1278.93</v>
      </c>
      <c r="V203" s="3">
        <v>193.86</v>
      </c>
      <c r="W203" s="3">
        <f t="shared" si="14"/>
        <v>9779.1617450000012</v>
      </c>
      <c r="X203" s="3">
        <f t="shared" si="15"/>
        <v>15619.17</v>
      </c>
      <c r="Y203" s="3">
        <v>24633.52</v>
      </c>
      <c r="Z203" s="3">
        <v>19690.07</v>
      </c>
      <c r="AA203" s="3">
        <f t="shared" si="12"/>
        <v>44323.59</v>
      </c>
    </row>
    <row r="204" spans="1:27" x14ac:dyDescent="0.25">
      <c r="A204" s="93">
        <v>2006</v>
      </c>
      <c r="B204" s="93" t="s">
        <v>0</v>
      </c>
      <c r="C204" s="121" t="s">
        <v>4</v>
      </c>
      <c r="D204" s="3">
        <f>VLOOKUP(B204,SWH!$A$4:$C$19,3,FALSE)</f>
        <v>22436.18</v>
      </c>
      <c r="E204" s="3">
        <v>1147.3699999999999</v>
      </c>
      <c r="F204" s="3">
        <v>21434.01</v>
      </c>
      <c r="G204" s="3">
        <v>2912.09</v>
      </c>
      <c r="H204" s="3">
        <v>4550.78</v>
      </c>
      <c r="I204" s="3">
        <v>261.27999999999997</v>
      </c>
      <c r="J204" s="3">
        <v>7107.46</v>
      </c>
      <c r="K204" s="3">
        <v>2791.97</v>
      </c>
      <c r="L204" s="3">
        <v>2714.18</v>
      </c>
      <c r="M204" s="3">
        <v>5265.55</v>
      </c>
      <c r="N204" s="3">
        <v>1223.9000000000001</v>
      </c>
      <c r="O204" s="3">
        <f>VLOOKUP(B204,SWH!$A$4:$B$19,2,FALSE)</f>
        <v>0.78825500000000004</v>
      </c>
      <c r="P204" s="3">
        <f t="shared" si="13"/>
        <v>1223.1117450000002</v>
      </c>
      <c r="Q204" s="3">
        <v>441.07</v>
      </c>
      <c r="R204" s="3">
        <v>2113.46</v>
      </c>
      <c r="S204" s="3">
        <v>0</v>
      </c>
      <c r="T204" s="3">
        <v>26.4</v>
      </c>
      <c r="U204" s="3">
        <v>1320.89</v>
      </c>
      <c r="V204" s="3">
        <v>193.23</v>
      </c>
      <c r="W204" s="3">
        <f t="shared" si="14"/>
        <v>13102.651744999999</v>
      </c>
      <c r="X204" s="3">
        <f t="shared" si="15"/>
        <v>21434.01</v>
      </c>
      <c r="Y204" s="3">
        <v>27956.77</v>
      </c>
      <c r="Z204" s="3">
        <v>25546.880000000001</v>
      </c>
      <c r="AA204" s="3">
        <f t="shared" si="12"/>
        <v>53503.65</v>
      </c>
    </row>
    <row r="205" spans="1:27" x14ac:dyDescent="0.25">
      <c r="A205" s="93">
        <v>2006</v>
      </c>
      <c r="B205" s="93" t="s">
        <v>0</v>
      </c>
      <c r="C205" s="121" t="s">
        <v>5</v>
      </c>
      <c r="D205" s="3">
        <f>VLOOKUP(B205,SWH!$A$4:$C$19,3,FALSE)</f>
        <v>22436.18</v>
      </c>
      <c r="E205" s="3">
        <v>1435.86</v>
      </c>
      <c r="F205" s="3">
        <v>11792.53</v>
      </c>
      <c r="G205" s="3">
        <v>2187.14</v>
      </c>
      <c r="H205" s="3">
        <v>4550.78</v>
      </c>
      <c r="I205" s="3">
        <v>261.29000000000002</v>
      </c>
      <c r="J205" s="3">
        <v>7107.46</v>
      </c>
      <c r="K205" s="3">
        <v>2791.97</v>
      </c>
      <c r="L205" s="3">
        <v>2714.18</v>
      </c>
      <c r="M205" s="3">
        <v>4770.1899999999996</v>
      </c>
      <c r="N205" s="3">
        <v>868.67</v>
      </c>
      <c r="O205" s="3">
        <f>VLOOKUP(B205,SWH!$A$4:$B$19,2,FALSE)</f>
        <v>0.78825500000000004</v>
      </c>
      <c r="P205" s="3">
        <f t="shared" si="13"/>
        <v>867.88174499999991</v>
      </c>
      <c r="Q205" s="3">
        <v>213.23</v>
      </c>
      <c r="R205" s="3">
        <v>3441.78</v>
      </c>
      <c r="S205" s="3">
        <v>0</v>
      </c>
      <c r="T205" s="3">
        <v>26.4</v>
      </c>
      <c r="U205" s="3">
        <v>1301.9000000000001</v>
      </c>
      <c r="V205" s="3">
        <v>193.1</v>
      </c>
      <c r="W205" s="3">
        <f t="shared" si="14"/>
        <v>12916.081745</v>
      </c>
      <c r="X205" s="3">
        <f t="shared" si="15"/>
        <v>11792.53</v>
      </c>
      <c r="Y205" s="3">
        <v>27770.07</v>
      </c>
      <c r="Z205" s="3">
        <v>15886.4</v>
      </c>
      <c r="AA205" s="3">
        <f t="shared" si="12"/>
        <v>43656.47</v>
      </c>
    </row>
    <row r="206" spans="1:27" x14ac:dyDescent="0.25">
      <c r="A206" s="93">
        <v>2006</v>
      </c>
      <c r="B206" s="93" t="s">
        <v>0</v>
      </c>
      <c r="C206" s="121" t="s">
        <v>15</v>
      </c>
      <c r="D206" s="3">
        <f>VLOOKUP(B206,SWH!$A$4:$C$19,3,FALSE)</f>
        <v>22436.18</v>
      </c>
      <c r="E206" s="3">
        <v>1073.24</v>
      </c>
      <c r="F206" s="3">
        <v>17880.71</v>
      </c>
      <c r="G206" s="3">
        <v>1750.04</v>
      </c>
      <c r="H206" s="3">
        <v>4550.78</v>
      </c>
      <c r="I206" s="3">
        <v>260.88</v>
      </c>
      <c r="J206" s="3">
        <v>7107.46</v>
      </c>
      <c r="K206" s="3">
        <v>2791.97</v>
      </c>
      <c r="L206" s="3">
        <v>2714.18</v>
      </c>
      <c r="M206" s="3">
        <v>4961.78</v>
      </c>
      <c r="N206" s="3">
        <v>856.71</v>
      </c>
      <c r="O206" s="3">
        <f>VLOOKUP(B206,SWH!$A$4:$B$19,2,FALSE)</f>
        <v>0.78825500000000004</v>
      </c>
      <c r="P206" s="3">
        <f t="shared" si="13"/>
        <v>855.92174499999999</v>
      </c>
      <c r="Q206" s="3">
        <v>125.69</v>
      </c>
      <c r="R206" s="3">
        <v>980.66</v>
      </c>
      <c r="S206" s="3">
        <v>0</v>
      </c>
      <c r="T206" s="3">
        <v>26.4</v>
      </c>
      <c r="U206" s="3">
        <v>1311.43</v>
      </c>
      <c r="V206" s="3">
        <v>191.14</v>
      </c>
      <c r="W206" s="3">
        <f t="shared" si="14"/>
        <v>9747.3317449999995</v>
      </c>
      <c r="X206" s="3">
        <f t="shared" si="15"/>
        <v>17880.71</v>
      </c>
      <c r="Y206" s="3">
        <v>24598.95</v>
      </c>
      <c r="Z206" s="3">
        <v>21984.11</v>
      </c>
      <c r="AA206" s="3">
        <f t="shared" si="12"/>
        <v>46583.06</v>
      </c>
    </row>
    <row r="207" spans="1:27" x14ac:dyDescent="0.25">
      <c r="A207" s="93">
        <v>2006</v>
      </c>
      <c r="B207" s="93" t="s">
        <v>0</v>
      </c>
      <c r="C207" s="121" t="s">
        <v>16</v>
      </c>
      <c r="D207" s="3">
        <f>VLOOKUP(B207,SWH!$A$4:$C$19,3,FALSE)</f>
        <v>22436.18</v>
      </c>
      <c r="E207" s="3">
        <v>1165.98</v>
      </c>
      <c r="F207" s="3">
        <v>24349.01</v>
      </c>
      <c r="G207" s="3">
        <v>2920.04</v>
      </c>
      <c r="H207" s="3">
        <v>4550.78</v>
      </c>
      <c r="I207" s="3">
        <v>261.16000000000003</v>
      </c>
      <c r="J207" s="3">
        <v>7107.46</v>
      </c>
      <c r="K207" s="3">
        <v>2791.97</v>
      </c>
      <c r="L207" s="3">
        <v>2714.18</v>
      </c>
      <c r="M207" s="3">
        <v>4894.54</v>
      </c>
      <c r="N207" s="3">
        <v>1284.74</v>
      </c>
      <c r="O207" s="3">
        <f>VLOOKUP(B207,SWH!$A$4:$B$19,2,FALSE)</f>
        <v>0.78825500000000004</v>
      </c>
      <c r="P207" s="3">
        <f t="shared" si="13"/>
        <v>1283.9517450000001</v>
      </c>
      <c r="Q207" s="3">
        <v>468.78</v>
      </c>
      <c r="R207" s="3">
        <v>2527.89</v>
      </c>
      <c r="S207" s="3">
        <v>0</v>
      </c>
      <c r="T207" s="3">
        <v>26.41</v>
      </c>
      <c r="U207" s="3">
        <v>1371.55</v>
      </c>
      <c r="V207" s="3">
        <v>191.99</v>
      </c>
      <c r="W207" s="3">
        <f t="shared" si="14"/>
        <v>13261.181745</v>
      </c>
      <c r="X207" s="3">
        <f t="shared" si="15"/>
        <v>24349.01</v>
      </c>
      <c r="Y207" s="3">
        <v>28113.94</v>
      </c>
      <c r="Z207" s="3">
        <v>28512.53</v>
      </c>
      <c r="AA207" s="3">
        <f t="shared" si="12"/>
        <v>56626.47</v>
      </c>
    </row>
    <row r="208" spans="1:27" x14ac:dyDescent="0.25">
      <c r="A208" s="93">
        <v>2006</v>
      </c>
      <c r="B208" s="93" t="s">
        <v>0</v>
      </c>
      <c r="C208" s="121" t="s">
        <v>9</v>
      </c>
      <c r="D208" s="3">
        <f>VLOOKUP(B208,SWH!$A$4:$C$19,3,FALSE)</f>
        <v>22436.18</v>
      </c>
      <c r="E208" s="3">
        <v>1590.42</v>
      </c>
      <c r="F208" s="3">
        <v>17339.29</v>
      </c>
      <c r="G208" s="3">
        <v>2024.22</v>
      </c>
      <c r="H208" s="3">
        <v>4550.78</v>
      </c>
      <c r="I208" s="3">
        <v>260.97000000000003</v>
      </c>
      <c r="J208" s="3">
        <v>7107.46</v>
      </c>
      <c r="K208" s="3">
        <v>2791.97</v>
      </c>
      <c r="L208" s="3">
        <v>2714.18</v>
      </c>
      <c r="M208" s="3">
        <v>4612.3</v>
      </c>
      <c r="N208" s="3">
        <v>914.69</v>
      </c>
      <c r="O208" s="3">
        <f>VLOOKUP(B208,SWH!$A$4:$B$19,2,FALSE)</f>
        <v>0.78825500000000004</v>
      </c>
      <c r="P208" s="3">
        <f t="shared" si="13"/>
        <v>913.90174500000001</v>
      </c>
      <c r="Q208" s="3">
        <v>149.26</v>
      </c>
      <c r="R208" s="3">
        <v>3593.55</v>
      </c>
      <c r="S208" s="3">
        <v>0</v>
      </c>
      <c r="T208" s="3">
        <v>26.41</v>
      </c>
      <c r="U208" s="3">
        <v>1356.55</v>
      </c>
      <c r="V208" s="3">
        <v>190.14</v>
      </c>
      <c r="W208" s="3">
        <f t="shared" si="14"/>
        <v>12883.651745000001</v>
      </c>
      <c r="X208" s="3">
        <f t="shared" si="15"/>
        <v>17339.29</v>
      </c>
      <c r="Y208" s="3">
        <v>27734.37</v>
      </c>
      <c r="Z208" s="3">
        <v>21487.81</v>
      </c>
      <c r="AA208" s="3">
        <f t="shared" si="12"/>
        <v>49222.18</v>
      </c>
    </row>
    <row r="209" spans="1:27" x14ac:dyDescent="0.25">
      <c r="A209" s="93">
        <v>2006</v>
      </c>
      <c r="B209" s="93" t="s">
        <v>0</v>
      </c>
      <c r="C209" s="121" t="s">
        <v>12</v>
      </c>
      <c r="D209" s="3">
        <f>VLOOKUP(B209,SWH!$A$4:$C$19,3,FALSE)</f>
        <v>22436.18</v>
      </c>
      <c r="E209" s="3">
        <v>1332.01</v>
      </c>
      <c r="F209" s="3">
        <v>28414.5</v>
      </c>
      <c r="G209" s="3">
        <v>2788.73</v>
      </c>
      <c r="H209" s="3">
        <v>4550.78</v>
      </c>
      <c r="I209" s="3">
        <v>260.81</v>
      </c>
      <c r="J209" s="3">
        <v>7107.46</v>
      </c>
      <c r="K209" s="3">
        <v>2791.97</v>
      </c>
      <c r="L209" s="3">
        <v>2714.18</v>
      </c>
      <c r="M209" s="3">
        <v>4941.96</v>
      </c>
      <c r="N209" s="3">
        <v>1205.04</v>
      </c>
      <c r="O209" s="3">
        <f>VLOOKUP(B209,SWH!$A$4:$B$19,2,FALSE)</f>
        <v>0.78825500000000004</v>
      </c>
      <c r="P209" s="3">
        <f t="shared" si="13"/>
        <v>1204.251745</v>
      </c>
      <c r="Q209" s="3">
        <v>345.43</v>
      </c>
      <c r="R209" s="3">
        <v>3150.64</v>
      </c>
      <c r="S209" s="3">
        <v>0</v>
      </c>
      <c r="T209" s="3">
        <v>26.41</v>
      </c>
      <c r="U209" s="3">
        <v>1432.61</v>
      </c>
      <c r="V209" s="3">
        <v>189.78</v>
      </c>
      <c r="W209" s="3">
        <f t="shared" si="14"/>
        <v>13763.021745000002</v>
      </c>
      <c r="X209" s="3">
        <f t="shared" si="15"/>
        <v>28414.5</v>
      </c>
      <c r="Y209" s="3">
        <v>28613.22</v>
      </c>
      <c r="Z209" s="3">
        <v>32639.08</v>
      </c>
      <c r="AA209" s="3">
        <f t="shared" si="12"/>
        <v>61252.3</v>
      </c>
    </row>
    <row r="210" spans="1:27" x14ac:dyDescent="0.25">
      <c r="A210" s="93">
        <v>2006</v>
      </c>
      <c r="B210" s="93" t="s">
        <v>0</v>
      </c>
      <c r="C210" s="121" t="s">
        <v>8</v>
      </c>
      <c r="D210" s="3">
        <f>VLOOKUP(B210,SWH!$A$4:$C$19,3,FALSE)</f>
        <v>22436.18</v>
      </c>
      <c r="E210" s="3">
        <v>1644.59</v>
      </c>
      <c r="F210" s="3">
        <v>33092.589999999997</v>
      </c>
      <c r="G210" s="3">
        <v>1727.89</v>
      </c>
      <c r="H210" s="3">
        <v>4550.78</v>
      </c>
      <c r="I210" s="3">
        <v>259.37</v>
      </c>
      <c r="J210" s="3">
        <v>7107.46</v>
      </c>
      <c r="K210" s="3">
        <v>2791.97</v>
      </c>
      <c r="L210" s="3">
        <v>2714.18</v>
      </c>
      <c r="M210" s="3">
        <v>4595.28</v>
      </c>
      <c r="N210" s="3">
        <v>926.38</v>
      </c>
      <c r="O210" s="3">
        <f>VLOOKUP(B210,SWH!$A$4:$B$19,2,FALSE)</f>
        <v>0.78825500000000004</v>
      </c>
      <c r="P210" s="3">
        <f t="shared" si="13"/>
        <v>925.59174499999995</v>
      </c>
      <c r="Q210" s="3">
        <v>112.3</v>
      </c>
      <c r="R210" s="3">
        <v>4029.91</v>
      </c>
      <c r="S210" s="3">
        <v>0</v>
      </c>
      <c r="T210" s="3">
        <v>26.42</v>
      </c>
      <c r="U210" s="3">
        <v>1523.05</v>
      </c>
      <c r="V210" s="3">
        <v>185.56</v>
      </c>
      <c r="W210" s="3">
        <f t="shared" si="14"/>
        <v>13035.561744999999</v>
      </c>
      <c r="X210" s="3">
        <f t="shared" si="15"/>
        <v>33092.589999999997</v>
      </c>
      <c r="Y210" s="3">
        <v>27880.11</v>
      </c>
      <c r="Z210" s="3">
        <v>37407.61</v>
      </c>
      <c r="AA210" s="3">
        <f t="shared" si="12"/>
        <v>65287.72</v>
      </c>
    </row>
    <row r="211" spans="1:27" x14ac:dyDescent="0.25">
      <c r="A211" s="93">
        <v>2009</v>
      </c>
      <c r="B211" s="93" t="s">
        <v>0</v>
      </c>
      <c r="C211" s="121" t="s">
        <v>10</v>
      </c>
      <c r="D211" s="3">
        <f>VLOOKUP(B211,SWH!$A$4:$C$19,3,FALSE)</f>
        <v>22436.18</v>
      </c>
      <c r="E211" s="3">
        <v>0</v>
      </c>
      <c r="F211" s="3">
        <v>9268.23</v>
      </c>
      <c r="G211" s="3">
        <v>14353.7</v>
      </c>
      <c r="H211" s="3">
        <v>4550.78</v>
      </c>
      <c r="I211" s="3">
        <v>212.55</v>
      </c>
      <c r="J211" s="3">
        <v>7107.46</v>
      </c>
      <c r="K211" s="3">
        <v>2791.97</v>
      </c>
      <c r="L211" s="3">
        <v>2714.18</v>
      </c>
      <c r="M211" s="3">
        <v>5703.23</v>
      </c>
      <c r="N211" s="3">
        <v>2301.4899999999998</v>
      </c>
      <c r="O211" s="3">
        <f>VLOOKUP(B211,SWH!$A$4:$B$19,2,FALSE)</f>
        <v>0.78825500000000004</v>
      </c>
      <c r="P211" s="3">
        <f t="shared" si="13"/>
        <v>2300.7017449999998</v>
      </c>
      <c r="Q211" s="3">
        <v>2876.31</v>
      </c>
      <c r="R211" s="3">
        <v>0</v>
      </c>
      <c r="S211" s="3">
        <v>0</v>
      </c>
      <c r="T211" s="3">
        <v>26.4</v>
      </c>
      <c r="U211" s="3">
        <v>1084.44</v>
      </c>
      <c r="V211" s="3">
        <v>222.76</v>
      </c>
      <c r="W211" s="3">
        <f t="shared" si="14"/>
        <v>25233.941745</v>
      </c>
      <c r="X211" s="3">
        <f t="shared" si="15"/>
        <v>9268.23</v>
      </c>
      <c r="Y211" s="3">
        <v>40068.839999999997</v>
      </c>
      <c r="Z211" s="3">
        <v>13144.65</v>
      </c>
      <c r="AA211" s="3">
        <f t="shared" si="12"/>
        <v>53213.49</v>
      </c>
    </row>
    <row r="212" spans="1:27" x14ac:dyDescent="0.25">
      <c r="A212" s="93">
        <v>2009</v>
      </c>
      <c r="B212" s="93" t="s">
        <v>0</v>
      </c>
      <c r="C212" s="121" t="s">
        <v>6</v>
      </c>
      <c r="D212" s="3">
        <f>VLOOKUP(B212,SWH!$A$4:$C$19,3,FALSE)</f>
        <v>22436.18</v>
      </c>
      <c r="E212" s="3">
        <v>42.33</v>
      </c>
      <c r="F212" s="3">
        <v>8590.36</v>
      </c>
      <c r="G212" s="3">
        <v>8923.86</v>
      </c>
      <c r="H212" s="3">
        <v>4550.78</v>
      </c>
      <c r="I212" s="3">
        <v>212.59</v>
      </c>
      <c r="J212" s="3">
        <v>7107.46</v>
      </c>
      <c r="K212" s="3">
        <v>2791.97</v>
      </c>
      <c r="L212" s="3">
        <v>2714.18</v>
      </c>
      <c r="M212" s="3">
        <v>4931.2</v>
      </c>
      <c r="N212" s="3">
        <v>2052.7199999999998</v>
      </c>
      <c r="O212" s="3">
        <f>VLOOKUP(B212,SWH!$A$4:$B$19,2,FALSE)</f>
        <v>0.78825500000000004</v>
      </c>
      <c r="P212" s="3">
        <f t="shared" si="13"/>
        <v>2051.9317449999999</v>
      </c>
      <c r="Q212" s="3">
        <v>1976.16</v>
      </c>
      <c r="R212" s="3">
        <v>27.87</v>
      </c>
      <c r="S212" s="3">
        <v>0</v>
      </c>
      <c r="T212" s="3">
        <v>26.4</v>
      </c>
      <c r="U212" s="3">
        <v>1082.72</v>
      </c>
      <c r="V212" s="3">
        <v>221.57</v>
      </c>
      <c r="W212" s="3">
        <f t="shared" si="14"/>
        <v>17953.351745</v>
      </c>
      <c r="X212" s="3">
        <f t="shared" si="15"/>
        <v>8590.36</v>
      </c>
      <c r="Y212" s="3">
        <v>32787.11</v>
      </c>
      <c r="Z212" s="3">
        <v>12465.05</v>
      </c>
      <c r="AA212" s="3">
        <f t="shared" si="12"/>
        <v>45252.160000000003</v>
      </c>
    </row>
    <row r="213" spans="1:27" x14ac:dyDescent="0.25">
      <c r="A213" s="93">
        <v>2009</v>
      </c>
      <c r="B213" s="93" t="s">
        <v>0</v>
      </c>
      <c r="C213" s="121" t="s">
        <v>11</v>
      </c>
      <c r="D213" s="3">
        <f>VLOOKUP(B213,SWH!$A$4:$C$19,3,FALSE)</f>
        <v>22436.18</v>
      </c>
      <c r="E213" s="3">
        <v>0</v>
      </c>
      <c r="F213" s="3">
        <v>11630.43</v>
      </c>
      <c r="G213" s="3">
        <v>10073.68</v>
      </c>
      <c r="H213" s="3">
        <v>4550.78</v>
      </c>
      <c r="I213" s="3">
        <v>212.61</v>
      </c>
      <c r="J213" s="3">
        <v>7107.46</v>
      </c>
      <c r="K213" s="3">
        <v>2791.97</v>
      </c>
      <c r="L213" s="3">
        <v>2714.18</v>
      </c>
      <c r="M213" s="3">
        <v>5743.84</v>
      </c>
      <c r="N213" s="3">
        <v>2136.85</v>
      </c>
      <c r="O213" s="3">
        <f>VLOOKUP(B213,SWH!$A$4:$B$19,2,FALSE)</f>
        <v>0.78825500000000004</v>
      </c>
      <c r="P213" s="3">
        <f t="shared" si="13"/>
        <v>2136.061745</v>
      </c>
      <c r="Q213" s="3">
        <v>2354.65</v>
      </c>
      <c r="R213" s="3">
        <v>0</v>
      </c>
      <c r="S213" s="3">
        <v>0</v>
      </c>
      <c r="T213" s="3">
        <v>26.4</v>
      </c>
      <c r="U213" s="3">
        <v>1107.8800000000001</v>
      </c>
      <c r="V213" s="3">
        <v>218.29</v>
      </c>
      <c r="W213" s="3">
        <f t="shared" si="14"/>
        <v>20308.231745000001</v>
      </c>
      <c r="X213" s="3">
        <f t="shared" si="15"/>
        <v>11630.43</v>
      </c>
      <c r="Y213" s="3">
        <v>35138.74</v>
      </c>
      <c r="Z213" s="3">
        <v>15530.28</v>
      </c>
      <c r="AA213" s="3">
        <f t="shared" si="12"/>
        <v>50669.02</v>
      </c>
    </row>
    <row r="214" spans="1:27" x14ac:dyDescent="0.25">
      <c r="A214" s="93">
        <v>2009</v>
      </c>
      <c r="B214" s="93" t="s">
        <v>0</v>
      </c>
      <c r="C214" s="121" t="s">
        <v>13</v>
      </c>
      <c r="D214" s="3">
        <f>VLOOKUP(B214,SWH!$A$4:$C$19,3,FALSE)</f>
        <v>22436.18</v>
      </c>
      <c r="E214" s="3">
        <v>154.83000000000001</v>
      </c>
      <c r="F214" s="3">
        <v>8803.82</v>
      </c>
      <c r="G214" s="3">
        <v>7488.85</v>
      </c>
      <c r="H214" s="3">
        <v>4550.78</v>
      </c>
      <c r="I214" s="3">
        <v>212.35</v>
      </c>
      <c r="J214" s="3">
        <v>7107.46</v>
      </c>
      <c r="K214" s="3">
        <v>2791.97</v>
      </c>
      <c r="L214" s="3">
        <v>2714.18</v>
      </c>
      <c r="M214" s="3">
        <v>5023.78</v>
      </c>
      <c r="N214" s="3">
        <v>1770.87</v>
      </c>
      <c r="O214" s="3">
        <f>VLOOKUP(B214,SWH!$A$4:$B$19,2,FALSE)</f>
        <v>0.78825500000000004</v>
      </c>
      <c r="P214" s="3">
        <f t="shared" si="13"/>
        <v>1770.081745</v>
      </c>
      <c r="Q214" s="3">
        <v>1463.35</v>
      </c>
      <c r="R214" s="3">
        <v>78.08</v>
      </c>
      <c r="S214" s="3">
        <v>0</v>
      </c>
      <c r="T214" s="3">
        <v>26.4</v>
      </c>
      <c r="U214" s="3">
        <v>1109.3900000000001</v>
      </c>
      <c r="V214" s="3">
        <v>216.51</v>
      </c>
      <c r="W214" s="3">
        <f t="shared" si="14"/>
        <v>15978.971744999999</v>
      </c>
      <c r="X214" s="3">
        <f t="shared" si="15"/>
        <v>8803.82</v>
      </c>
      <c r="Y214" s="3">
        <v>30807.43</v>
      </c>
      <c r="Z214" s="3">
        <v>12705.18</v>
      </c>
      <c r="AA214" s="3">
        <f t="shared" si="12"/>
        <v>43512.61</v>
      </c>
    </row>
    <row r="215" spans="1:27" x14ac:dyDescent="0.25">
      <c r="A215" s="93">
        <v>2009</v>
      </c>
      <c r="B215" s="93" t="s">
        <v>0</v>
      </c>
      <c r="C215" s="121" t="s">
        <v>19</v>
      </c>
      <c r="D215" s="3">
        <f>VLOOKUP(B215,SWH!$A$4:$C$19,3,FALSE)</f>
        <v>22436.18</v>
      </c>
      <c r="E215" s="3">
        <v>274.33</v>
      </c>
      <c r="F215" s="3">
        <v>14329.4</v>
      </c>
      <c r="G215" s="3">
        <v>8835.4699999999993</v>
      </c>
      <c r="H215" s="3">
        <v>4550.78</v>
      </c>
      <c r="I215" s="3">
        <v>212.27</v>
      </c>
      <c r="J215" s="3">
        <v>7107.46</v>
      </c>
      <c r="K215" s="3">
        <v>2791.97</v>
      </c>
      <c r="L215" s="3">
        <v>2714.18</v>
      </c>
      <c r="M215" s="3">
        <v>6411.64</v>
      </c>
      <c r="N215" s="3">
        <v>1812.03</v>
      </c>
      <c r="O215" s="3">
        <f>VLOOKUP(B215,SWH!$A$4:$B$19,2,FALSE)</f>
        <v>0.78825500000000004</v>
      </c>
      <c r="P215" s="3">
        <f t="shared" si="13"/>
        <v>1811.241745</v>
      </c>
      <c r="Q215" s="3">
        <v>1940.82</v>
      </c>
      <c r="R215" s="3">
        <v>324.67</v>
      </c>
      <c r="S215" s="3">
        <v>383.78</v>
      </c>
      <c r="T215" s="3">
        <v>26.4</v>
      </c>
      <c r="U215" s="3">
        <v>1137.31</v>
      </c>
      <c r="V215" s="3">
        <v>212.64</v>
      </c>
      <c r="W215" s="3">
        <f t="shared" si="14"/>
        <v>19981.951744999998</v>
      </c>
      <c r="X215" s="3">
        <f t="shared" si="15"/>
        <v>14329.4</v>
      </c>
      <c r="Y215" s="3">
        <v>34806.449999999997</v>
      </c>
      <c r="Z215" s="3">
        <v>18258.68</v>
      </c>
      <c r="AA215" s="3">
        <f t="shared" si="12"/>
        <v>53065.13</v>
      </c>
    </row>
    <row r="216" spans="1:27" x14ac:dyDescent="0.25">
      <c r="A216" s="93">
        <v>2009</v>
      </c>
      <c r="B216" s="93" t="s">
        <v>0</v>
      </c>
      <c r="C216" s="121" t="s">
        <v>20</v>
      </c>
      <c r="D216" s="3">
        <f>VLOOKUP(B216,SWH!$A$4:$C$19,3,FALSE)</f>
        <v>22436.18</v>
      </c>
      <c r="E216" s="3">
        <v>1256.9000000000001</v>
      </c>
      <c r="F216" s="3">
        <v>12343.84</v>
      </c>
      <c r="G216" s="3">
        <v>5192.0600000000004</v>
      </c>
      <c r="H216" s="3">
        <v>4550.78</v>
      </c>
      <c r="I216" s="3">
        <v>212.43</v>
      </c>
      <c r="J216" s="3">
        <v>7107.46</v>
      </c>
      <c r="K216" s="3">
        <v>2791.97</v>
      </c>
      <c r="L216" s="3">
        <v>2714.18</v>
      </c>
      <c r="M216" s="3">
        <v>5915.86</v>
      </c>
      <c r="N216" s="3">
        <v>1423.97</v>
      </c>
      <c r="O216" s="3">
        <f>VLOOKUP(B216,SWH!$A$4:$B$19,2,FALSE)</f>
        <v>0.78825500000000004</v>
      </c>
      <c r="P216" s="3">
        <f t="shared" si="13"/>
        <v>1423.1817450000001</v>
      </c>
      <c r="Q216" s="3">
        <v>835.18</v>
      </c>
      <c r="R216" s="3">
        <v>2709.41</v>
      </c>
      <c r="S216" s="3">
        <v>0</v>
      </c>
      <c r="T216" s="3">
        <v>26.4</v>
      </c>
      <c r="U216" s="3">
        <v>1141.8900000000001</v>
      </c>
      <c r="V216" s="3">
        <v>207.67</v>
      </c>
      <c r="W216" s="3">
        <f t="shared" si="14"/>
        <v>17332.591744999998</v>
      </c>
      <c r="X216" s="3">
        <f t="shared" si="15"/>
        <v>12343.84</v>
      </c>
      <c r="Y216" s="3">
        <v>32152.28</v>
      </c>
      <c r="Z216" s="3">
        <v>16277.71</v>
      </c>
      <c r="AA216" s="3">
        <f t="shared" si="12"/>
        <v>48429.99</v>
      </c>
    </row>
    <row r="217" spans="1:27" x14ac:dyDescent="0.25">
      <c r="A217" s="93">
        <v>2009</v>
      </c>
      <c r="B217" s="93" t="s">
        <v>0</v>
      </c>
      <c r="C217" s="121" t="s">
        <v>3</v>
      </c>
      <c r="D217" s="3">
        <f>VLOOKUP(B217,SWH!$A$4:$C$19,3,FALSE)</f>
        <v>22436.18</v>
      </c>
      <c r="E217" s="3">
        <v>704.18</v>
      </c>
      <c r="F217" s="3">
        <v>16157.23</v>
      </c>
      <c r="G217" s="3">
        <v>5542.12</v>
      </c>
      <c r="H217" s="3">
        <v>4550.78</v>
      </c>
      <c r="I217" s="3">
        <v>212.39</v>
      </c>
      <c r="J217" s="3">
        <v>7107.46</v>
      </c>
      <c r="K217" s="3">
        <v>2791.97</v>
      </c>
      <c r="L217" s="3">
        <v>2714.18</v>
      </c>
      <c r="M217" s="3">
        <v>6496.61</v>
      </c>
      <c r="N217" s="3">
        <v>1739.62</v>
      </c>
      <c r="O217" s="3">
        <f>VLOOKUP(B217,SWH!$A$4:$B$19,2,FALSE)</f>
        <v>0.78825500000000004</v>
      </c>
      <c r="P217" s="3">
        <f t="shared" si="13"/>
        <v>1738.831745</v>
      </c>
      <c r="Q217" s="3">
        <v>1118.8800000000001</v>
      </c>
      <c r="R217" s="3">
        <v>1249.9100000000001</v>
      </c>
      <c r="S217" s="3">
        <v>385.13</v>
      </c>
      <c r="T217" s="3">
        <v>26.4</v>
      </c>
      <c r="U217" s="3">
        <v>1202.79</v>
      </c>
      <c r="V217" s="3">
        <v>203.43</v>
      </c>
      <c r="W217" s="3">
        <f t="shared" si="14"/>
        <v>17235.661745000001</v>
      </c>
      <c r="X217" s="3">
        <f t="shared" si="15"/>
        <v>16157.23</v>
      </c>
      <c r="Y217" s="3">
        <v>32051.06</v>
      </c>
      <c r="Z217" s="3">
        <v>20151.990000000002</v>
      </c>
      <c r="AA217" s="3">
        <f t="shared" si="12"/>
        <v>52203.05</v>
      </c>
    </row>
    <row r="218" spans="1:27" x14ac:dyDescent="0.25">
      <c r="A218" s="93">
        <v>2009</v>
      </c>
      <c r="B218" s="93" t="s">
        <v>0</v>
      </c>
      <c r="C218" s="121" t="s">
        <v>7</v>
      </c>
      <c r="D218" s="3">
        <f>VLOOKUP(B218,SWH!$A$4:$C$19,3,FALSE)</f>
        <v>22436.18</v>
      </c>
      <c r="E218" s="3">
        <v>1146.55</v>
      </c>
      <c r="F218" s="3">
        <v>13609.21</v>
      </c>
      <c r="G218" s="3">
        <v>4497.21</v>
      </c>
      <c r="H218" s="3">
        <v>4550.78</v>
      </c>
      <c r="I218" s="3">
        <v>212.38</v>
      </c>
      <c r="J218" s="3">
        <v>7107.46</v>
      </c>
      <c r="K218" s="3">
        <v>2791.97</v>
      </c>
      <c r="L218" s="3">
        <v>2714.18</v>
      </c>
      <c r="M218" s="3">
        <v>6006.5</v>
      </c>
      <c r="N218" s="3">
        <v>1318.01</v>
      </c>
      <c r="O218" s="3">
        <f>VLOOKUP(B218,SWH!$A$4:$B$19,2,FALSE)</f>
        <v>0.78825500000000004</v>
      </c>
      <c r="P218" s="3">
        <f t="shared" si="13"/>
        <v>1317.2217450000001</v>
      </c>
      <c r="Q218" s="3">
        <v>701.14</v>
      </c>
      <c r="R218" s="3">
        <v>2652.58</v>
      </c>
      <c r="S218" s="3">
        <v>0</v>
      </c>
      <c r="T218" s="3">
        <v>26.4</v>
      </c>
      <c r="U218" s="3">
        <v>1184.67</v>
      </c>
      <c r="V218" s="3">
        <v>203</v>
      </c>
      <c r="W218" s="3">
        <f t="shared" si="14"/>
        <v>16321.201745</v>
      </c>
      <c r="X218" s="3">
        <f t="shared" si="15"/>
        <v>13609.21</v>
      </c>
      <c r="Y218" s="3">
        <v>31136.18</v>
      </c>
      <c r="Z218" s="3">
        <v>17585.86</v>
      </c>
      <c r="AA218" s="3">
        <f t="shared" si="12"/>
        <v>48722.04</v>
      </c>
    </row>
    <row r="219" spans="1:27" x14ac:dyDescent="0.25">
      <c r="A219" s="93">
        <v>2009</v>
      </c>
      <c r="B219" s="93" t="s">
        <v>0</v>
      </c>
      <c r="C219" s="121" t="s">
        <v>17</v>
      </c>
      <c r="D219" s="3">
        <f>VLOOKUP(B219,SWH!$A$4:$C$19,3,FALSE)</f>
        <v>22436.18</v>
      </c>
      <c r="E219" s="3">
        <v>351.41</v>
      </c>
      <c r="F219" s="3">
        <v>14452.75</v>
      </c>
      <c r="G219" s="3">
        <v>3745.9</v>
      </c>
      <c r="H219" s="3">
        <v>4550.78</v>
      </c>
      <c r="I219" s="3">
        <v>212.35</v>
      </c>
      <c r="J219" s="3">
        <v>7107.46</v>
      </c>
      <c r="K219" s="3">
        <v>2791.97</v>
      </c>
      <c r="L219" s="3">
        <v>2714.18</v>
      </c>
      <c r="M219" s="3">
        <v>6379.72</v>
      </c>
      <c r="N219" s="3">
        <v>1193.8499999999999</v>
      </c>
      <c r="O219" s="3">
        <f>VLOOKUP(B219,SWH!$A$4:$B$19,2,FALSE)</f>
        <v>0.78825500000000004</v>
      </c>
      <c r="P219" s="3">
        <f t="shared" si="13"/>
        <v>1193.061745</v>
      </c>
      <c r="Q219" s="3">
        <v>613.95000000000005</v>
      </c>
      <c r="R219" s="3">
        <v>525.45000000000005</v>
      </c>
      <c r="S219" s="3">
        <v>0</v>
      </c>
      <c r="T219" s="3">
        <v>26.4</v>
      </c>
      <c r="U219" s="3">
        <v>1205.76</v>
      </c>
      <c r="V219" s="3">
        <v>201.62</v>
      </c>
      <c r="W219" s="3">
        <f t="shared" si="14"/>
        <v>12809.491745000001</v>
      </c>
      <c r="X219" s="3">
        <f t="shared" si="15"/>
        <v>14452.75</v>
      </c>
      <c r="Y219" s="3">
        <v>27623.06</v>
      </c>
      <c r="Z219" s="3">
        <v>18450.48</v>
      </c>
      <c r="AA219" s="3">
        <f t="shared" si="12"/>
        <v>46073.54</v>
      </c>
    </row>
    <row r="220" spans="1:27" x14ac:dyDescent="0.25">
      <c r="A220" s="93">
        <v>2009</v>
      </c>
      <c r="B220" s="93" t="s">
        <v>0</v>
      </c>
      <c r="C220" s="121" t="s">
        <v>14</v>
      </c>
      <c r="D220" s="3">
        <f>VLOOKUP(B220,SWH!$A$4:$C$19,3,FALSE)</f>
        <v>22436.18</v>
      </c>
      <c r="E220" s="3">
        <v>1002.97</v>
      </c>
      <c r="F220" s="3">
        <v>18979.14</v>
      </c>
      <c r="G220" s="3">
        <v>4330.1499999999996</v>
      </c>
      <c r="H220" s="3">
        <v>4550.78</v>
      </c>
      <c r="I220" s="3">
        <v>212.06</v>
      </c>
      <c r="J220" s="3">
        <v>7107.46</v>
      </c>
      <c r="K220" s="3">
        <v>2791.97</v>
      </c>
      <c r="L220" s="3">
        <v>2714.18</v>
      </c>
      <c r="M220" s="3">
        <v>6351.18</v>
      </c>
      <c r="N220" s="3">
        <v>1528.28</v>
      </c>
      <c r="O220" s="3">
        <f>VLOOKUP(B220,SWH!$A$4:$B$19,2,FALSE)</f>
        <v>0.78825500000000004</v>
      </c>
      <c r="P220" s="3">
        <f t="shared" si="13"/>
        <v>1527.491745</v>
      </c>
      <c r="Q220" s="3">
        <v>760.13</v>
      </c>
      <c r="R220" s="3">
        <v>1770.83</v>
      </c>
      <c r="S220" s="3">
        <v>369.81</v>
      </c>
      <c r="T220" s="3">
        <v>26.4</v>
      </c>
      <c r="U220" s="3">
        <v>1262.6099999999999</v>
      </c>
      <c r="V220" s="3">
        <v>197.5</v>
      </c>
      <c r="W220" s="3">
        <f t="shared" si="14"/>
        <v>16112.561744999999</v>
      </c>
      <c r="X220" s="3">
        <f t="shared" si="15"/>
        <v>18979.14</v>
      </c>
      <c r="Y220" s="3">
        <v>30921.72</v>
      </c>
      <c r="Z220" s="3">
        <v>23033.72</v>
      </c>
      <c r="AA220" s="3">
        <f t="shared" si="12"/>
        <v>53955.44</v>
      </c>
    </row>
    <row r="221" spans="1:27" x14ac:dyDescent="0.25">
      <c r="A221" s="93">
        <v>2009</v>
      </c>
      <c r="B221" s="93" t="s">
        <v>0</v>
      </c>
      <c r="C221" s="121" t="s">
        <v>2</v>
      </c>
      <c r="D221" s="3">
        <f>VLOOKUP(B221,SWH!$A$4:$C$19,3,FALSE)</f>
        <v>22436.18</v>
      </c>
      <c r="E221" s="3">
        <v>1257.3900000000001</v>
      </c>
      <c r="F221" s="3">
        <v>15974.96</v>
      </c>
      <c r="G221" s="3">
        <v>3100.31</v>
      </c>
      <c r="H221" s="3">
        <v>4550.78</v>
      </c>
      <c r="I221" s="3">
        <v>212.22</v>
      </c>
      <c r="J221" s="3">
        <v>7107.46</v>
      </c>
      <c r="K221" s="3">
        <v>2791.97</v>
      </c>
      <c r="L221" s="3">
        <v>2714.18</v>
      </c>
      <c r="M221" s="3">
        <v>6163.87</v>
      </c>
      <c r="N221" s="3">
        <v>1097.1500000000001</v>
      </c>
      <c r="O221" s="3">
        <f>VLOOKUP(B221,SWH!$A$4:$B$19,2,FALSE)</f>
        <v>0.78825500000000004</v>
      </c>
      <c r="P221" s="3">
        <f t="shared" si="13"/>
        <v>1096.3617450000002</v>
      </c>
      <c r="Q221" s="3">
        <v>392.92</v>
      </c>
      <c r="R221" s="3">
        <v>3406.44</v>
      </c>
      <c r="S221" s="3">
        <v>0</v>
      </c>
      <c r="T221" s="3">
        <v>26.4</v>
      </c>
      <c r="U221" s="3">
        <v>1242.54</v>
      </c>
      <c r="V221" s="3">
        <v>196.91</v>
      </c>
      <c r="W221" s="3">
        <f t="shared" si="14"/>
        <v>15417.291745</v>
      </c>
      <c r="X221" s="3">
        <f t="shared" si="15"/>
        <v>15974.96</v>
      </c>
      <c r="Y221" s="3">
        <v>30226.03</v>
      </c>
      <c r="Z221" s="3">
        <v>20009.47</v>
      </c>
      <c r="AA221" s="3">
        <f t="shared" si="12"/>
        <v>50235.5</v>
      </c>
    </row>
    <row r="222" spans="1:27" x14ac:dyDescent="0.25">
      <c r="A222" s="93">
        <v>2009</v>
      </c>
      <c r="B222" s="93" t="s">
        <v>0</v>
      </c>
      <c r="C222" s="121" t="s">
        <v>18</v>
      </c>
      <c r="D222" s="3">
        <f>VLOOKUP(B222,SWH!$A$4:$C$19,3,FALSE)</f>
        <v>22436.18</v>
      </c>
      <c r="E222" s="3">
        <v>943.36</v>
      </c>
      <c r="F222" s="3">
        <v>17216.46</v>
      </c>
      <c r="G222" s="3">
        <v>2206.4499999999998</v>
      </c>
      <c r="H222" s="3">
        <v>4550.78</v>
      </c>
      <c r="I222" s="3">
        <v>211.82</v>
      </c>
      <c r="J222" s="3">
        <v>7107.46</v>
      </c>
      <c r="K222" s="3">
        <v>2791.97</v>
      </c>
      <c r="L222" s="3">
        <v>2714.18</v>
      </c>
      <c r="M222" s="3">
        <v>6384.82</v>
      </c>
      <c r="N222" s="3">
        <v>1000.84</v>
      </c>
      <c r="O222" s="3">
        <f>VLOOKUP(B222,SWH!$A$4:$B$19,2,FALSE)</f>
        <v>0.78825500000000004</v>
      </c>
      <c r="P222" s="3">
        <f t="shared" si="13"/>
        <v>1000.051745</v>
      </c>
      <c r="Q222" s="3">
        <v>218.36</v>
      </c>
      <c r="R222" s="3">
        <v>937.39</v>
      </c>
      <c r="S222" s="3">
        <v>381.12</v>
      </c>
      <c r="T222" s="3">
        <v>26.4</v>
      </c>
      <c r="U222" s="3">
        <v>1280.31</v>
      </c>
      <c r="V222" s="3">
        <v>193.86</v>
      </c>
      <c r="W222" s="3">
        <f t="shared" si="14"/>
        <v>12071.551744999999</v>
      </c>
      <c r="X222" s="3">
        <f t="shared" si="15"/>
        <v>17216.46</v>
      </c>
      <c r="Y222" s="3">
        <v>26876.83</v>
      </c>
      <c r="Z222" s="3">
        <v>21288.74</v>
      </c>
      <c r="AA222" s="3">
        <f t="shared" si="12"/>
        <v>48165.570000000007</v>
      </c>
    </row>
    <row r="223" spans="1:27" x14ac:dyDescent="0.25">
      <c r="A223" s="93">
        <v>2009</v>
      </c>
      <c r="B223" s="93" t="s">
        <v>0</v>
      </c>
      <c r="C223" s="121" t="s">
        <v>4</v>
      </c>
      <c r="D223" s="3">
        <f>VLOOKUP(B223,SWH!$A$4:$C$19,3,FALSE)</f>
        <v>22436.18</v>
      </c>
      <c r="E223" s="3">
        <v>1147.3</v>
      </c>
      <c r="F223" s="3">
        <v>21103.81</v>
      </c>
      <c r="G223" s="3">
        <v>3110.06</v>
      </c>
      <c r="H223" s="3">
        <v>4550.78</v>
      </c>
      <c r="I223" s="3">
        <v>212.13</v>
      </c>
      <c r="J223" s="3">
        <v>7107.46</v>
      </c>
      <c r="K223" s="3">
        <v>2791.97</v>
      </c>
      <c r="L223" s="3">
        <v>2714.18</v>
      </c>
      <c r="M223" s="3">
        <v>6431.53</v>
      </c>
      <c r="N223" s="3">
        <v>1322.36</v>
      </c>
      <c r="O223" s="3">
        <f>VLOOKUP(B223,SWH!$A$4:$B$19,2,FALSE)</f>
        <v>0.78825500000000004</v>
      </c>
      <c r="P223" s="3">
        <f t="shared" si="13"/>
        <v>1321.571745</v>
      </c>
      <c r="Q223" s="3">
        <v>469.28</v>
      </c>
      <c r="R223" s="3">
        <v>2113.6799999999998</v>
      </c>
      <c r="S223" s="3">
        <v>284.95999999999998</v>
      </c>
      <c r="T223" s="3">
        <v>26.4</v>
      </c>
      <c r="U223" s="3">
        <v>1322.05</v>
      </c>
      <c r="V223" s="3">
        <v>193.24</v>
      </c>
      <c r="W223" s="3">
        <f t="shared" si="14"/>
        <v>14878.381744999999</v>
      </c>
      <c r="X223" s="3">
        <f t="shared" si="15"/>
        <v>21103.81</v>
      </c>
      <c r="Y223" s="3">
        <v>29683.360000000001</v>
      </c>
      <c r="Z223" s="3">
        <v>25217.84</v>
      </c>
      <c r="AA223" s="3">
        <f t="shared" si="12"/>
        <v>54901.2</v>
      </c>
    </row>
    <row r="224" spans="1:27" x14ac:dyDescent="0.25">
      <c r="A224" s="93">
        <v>2009</v>
      </c>
      <c r="B224" s="93" t="s">
        <v>0</v>
      </c>
      <c r="C224" s="121" t="s">
        <v>5</v>
      </c>
      <c r="D224" s="3">
        <f>VLOOKUP(B224,SWH!$A$4:$C$19,3,FALSE)</f>
        <v>22436.18</v>
      </c>
      <c r="E224" s="3">
        <v>1431.66</v>
      </c>
      <c r="F224" s="3">
        <v>19845.400000000001</v>
      </c>
      <c r="G224" s="3">
        <v>2520.09</v>
      </c>
      <c r="H224" s="3">
        <v>4550.78</v>
      </c>
      <c r="I224" s="3">
        <v>212.14</v>
      </c>
      <c r="J224" s="3">
        <v>7107.46</v>
      </c>
      <c r="K224" s="3">
        <v>2791.97</v>
      </c>
      <c r="L224" s="3">
        <v>2714.18</v>
      </c>
      <c r="M224" s="3">
        <v>6201.58</v>
      </c>
      <c r="N224" s="3">
        <v>1002.51</v>
      </c>
      <c r="O224" s="3">
        <f>VLOOKUP(B224,SWH!$A$4:$B$19,2,FALSE)</f>
        <v>0.78825500000000004</v>
      </c>
      <c r="P224" s="3">
        <f t="shared" si="13"/>
        <v>1001.7217449999999</v>
      </c>
      <c r="Q224" s="3">
        <v>256.76</v>
      </c>
      <c r="R224" s="3">
        <v>3420.62</v>
      </c>
      <c r="S224" s="3">
        <v>0</v>
      </c>
      <c r="T224" s="3">
        <v>26.4</v>
      </c>
      <c r="U224" s="3">
        <v>1302.58</v>
      </c>
      <c r="V224" s="3">
        <v>193.1</v>
      </c>
      <c r="W224" s="3">
        <f t="shared" si="14"/>
        <v>14832.431745</v>
      </c>
      <c r="X224" s="3">
        <f t="shared" si="15"/>
        <v>19845.400000000001</v>
      </c>
      <c r="Y224" s="3">
        <v>29637.279999999999</v>
      </c>
      <c r="Z224" s="3">
        <v>23939.95</v>
      </c>
      <c r="AA224" s="3">
        <f t="shared" si="12"/>
        <v>53577.229999999996</v>
      </c>
    </row>
    <row r="225" spans="1:27" x14ac:dyDescent="0.25">
      <c r="A225" s="93">
        <v>2009</v>
      </c>
      <c r="B225" s="93" t="s">
        <v>0</v>
      </c>
      <c r="C225" s="121" t="s">
        <v>15</v>
      </c>
      <c r="D225" s="3">
        <f>VLOOKUP(B225,SWH!$A$4:$C$19,3,FALSE)</f>
        <v>22436.18</v>
      </c>
      <c r="E225" s="3">
        <v>1073.18</v>
      </c>
      <c r="F225" s="3">
        <v>18074.009999999998</v>
      </c>
      <c r="G225" s="3">
        <v>1790.96</v>
      </c>
      <c r="H225" s="3">
        <v>4550.78</v>
      </c>
      <c r="I225" s="3">
        <v>211.8</v>
      </c>
      <c r="J225" s="3">
        <v>7107.46</v>
      </c>
      <c r="K225" s="3">
        <v>2791.97</v>
      </c>
      <c r="L225" s="3">
        <v>2714.18</v>
      </c>
      <c r="M225" s="3">
        <v>6344.14</v>
      </c>
      <c r="N225" s="3">
        <v>868.98</v>
      </c>
      <c r="O225" s="3">
        <f>VLOOKUP(B225,SWH!$A$4:$B$19,2,FALSE)</f>
        <v>0.78825500000000004</v>
      </c>
      <c r="P225" s="3">
        <f t="shared" si="13"/>
        <v>868.19174499999997</v>
      </c>
      <c r="Q225" s="3">
        <v>132.56</v>
      </c>
      <c r="R225" s="3">
        <v>980.8</v>
      </c>
      <c r="S225" s="3">
        <v>288.82</v>
      </c>
      <c r="T225" s="3">
        <v>26.4</v>
      </c>
      <c r="U225" s="3">
        <v>1312.1</v>
      </c>
      <c r="V225" s="3">
        <v>191.14</v>
      </c>
      <c r="W225" s="3">
        <f t="shared" si="14"/>
        <v>11478.651745000001</v>
      </c>
      <c r="X225" s="3">
        <f t="shared" si="15"/>
        <v>18074.009999999998</v>
      </c>
      <c r="Y225" s="3">
        <v>26281.21</v>
      </c>
      <c r="Z225" s="3">
        <v>22178.080000000002</v>
      </c>
      <c r="AA225" s="3">
        <f t="shared" si="12"/>
        <v>48459.29</v>
      </c>
    </row>
    <row r="226" spans="1:27" x14ac:dyDescent="0.25">
      <c r="A226" s="93">
        <v>2009</v>
      </c>
      <c r="B226" s="93" t="s">
        <v>0</v>
      </c>
      <c r="C226" s="121" t="s">
        <v>16</v>
      </c>
      <c r="D226" s="3">
        <f>VLOOKUP(B226,SWH!$A$4:$C$19,3,FALSE)</f>
        <v>22436.18</v>
      </c>
      <c r="E226" s="3">
        <v>1165.8800000000001</v>
      </c>
      <c r="F226" s="3">
        <v>26224.62</v>
      </c>
      <c r="G226" s="3">
        <v>3257.47</v>
      </c>
      <c r="H226" s="3">
        <v>4550.78</v>
      </c>
      <c r="I226" s="3">
        <v>212.03</v>
      </c>
      <c r="J226" s="3">
        <v>7107.46</v>
      </c>
      <c r="K226" s="3">
        <v>2791.97</v>
      </c>
      <c r="L226" s="3">
        <v>2714.18</v>
      </c>
      <c r="M226" s="3">
        <v>6525.92</v>
      </c>
      <c r="N226" s="3">
        <v>1462.25</v>
      </c>
      <c r="O226" s="3">
        <f>VLOOKUP(B226,SWH!$A$4:$B$19,2,FALSE)</f>
        <v>0.78825500000000004</v>
      </c>
      <c r="P226" s="3">
        <f t="shared" si="13"/>
        <v>1461.4617450000001</v>
      </c>
      <c r="Q226" s="3">
        <v>520.5</v>
      </c>
      <c r="R226" s="3">
        <v>2528.2600000000002</v>
      </c>
      <c r="S226" s="3">
        <v>390.88</v>
      </c>
      <c r="T226" s="3">
        <v>26.41</v>
      </c>
      <c r="U226" s="3">
        <v>1372.96</v>
      </c>
      <c r="V226" s="3">
        <v>192</v>
      </c>
      <c r="W226" s="3">
        <f t="shared" si="14"/>
        <v>15850.371745</v>
      </c>
      <c r="X226" s="3">
        <f t="shared" si="15"/>
        <v>26224.62</v>
      </c>
      <c r="Y226" s="3">
        <v>30654</v>
      </c>
      <c r="Z226" s="3">
        <v>30389.55</v>
      </c>
      <c r="AA226" s="3">
        <f t="shared" si="12"/>
        <v>61043.55</v>
      </c>
    </row>
    <row r="227" spans="1:27" x14ac:dyDescent="0.25">
      <c r="A227" s="93">
        <v>2009</v>
      </c>
      <c r="B227" s="93" t="s">
        <v>0</v>
      </c>
      <c r="C227" s="121" t="s">
        <v>9</v>
      </c>
      <c r="D227" s="3">
        <f>VLOOKUP(B227,SWH!$A$4:$C$19,3,FALSE)</f>
        <v>22436.18</v>
      </c>
      <c r="E227" s="3">
        <v>1587.71</v>
      </c>
      <c r="F227" s="3">
        <v>22836.82</v>
      </c>
      <c r="G227" s="3">
        <v>2262.1</v>
      </c>
      <c r="H227" s="3">
        <v>4550.78</v>
      </c>
      <c r="I227" s="3">
        <v>211.88</v>
      </c>
      <c r="J227" s="3">
        <v>7107.46</v>
      </c>
      <c r="K227" s="3">
        <v>2791.97</v>
      </c>
      <c r="L227" s="3">
        <v>2714.18</v>
      </c>
      <c r="M227" s="3">
        <v>6214.79</v>
      </c>
      <c r="N227" s="3">
        <v>1028.6600000000001</v>
      </c>
      <c r="O227" s="3">
        <f>VLOOKUP(B227,SWH!$A$4:$B$19,2,FALSE)</f>
        <v>0.78825500000000004</v>
      </c>
      <c r="P227" s="3">
        <f t="shared" si="13"/>
        <v>1027.8717450000001</v>
      </c>
      <c r="Q227" s="3">
        <v>176.88</v>
      </c>
      <c r="R227" s="3">
        <v>3583.26</v>
      </c>
      <c r="S227" s="3">
        <v>261.82</v>
      </c>
      <c r="T227" s="3">
        <v>26.41</v>
      </c>
      <c r="U227" s="3">
        <v>1358.3</v>
      </c>
      <c r="V227" s="3">
        <v>190.14</v>
      </c>
      <c r="W227" s="3">
        <f t="shared" si="14"/>
        <v>15114.431745</v>
      </c>
      <c r="X227" s="3">
        <f t="shared" si="15"/>
        <v>22836.82</v>
      </c>
      <c r="Y227" s="3">
        <v>29916.05</v>
      </c>
      <c r="Z227" s="3">
        <v>26987.09</v>
      </c>
      <c r="AA227" s="3">
        <f t="shared" si="12"/>
        <v>56903.14</v>
      </c>
    </row>
    <row r="228" spans="1:27" x14ac:dyDescent="0.25">
      <c r="A228" s="93">
        <v>2009</v>
      </c>
      <c r="B228" s="93" t="s">
        <v>0</v>
      </c>
      <c r="C228" s="121" t="s">
        <v>12</v>
      </c>
      <c r="D228" s="3">
        <f>VLOOKUP(B228,SWH!$A$4:$C$19,3,FALSE)</f>
        <v>22436.18</v>
      </c>
      <c r="E228" s="3">
        <v>1331.92</v>
      </c>
      <c r="F228" s="3">
        <v>30071.94</v>
      </c>
      <c r="G228" s="3">
        <v>2953.7</v>
      </c>
      <c r="H228" s="3">
        <v>4550.78</v>
      </c>
      <c r="I228" s="3">
        <v>211.75</v>
      </c>
      <c r="J228" s="3">
        <v>7107.46</v>
      </c>
      <c r="K228" s="3">
        <v>2791.97</v>
      </c>
      <c r="L228" s="3">
        <v>2714.18</v>
      </c>
      <c r="M228" s="3">
        <v>6484.67</v>
      </c>
      <c r="N228" s="3">
        <v>1284.04</v>
      </c>
      <c r="O228" s="3">
        <f>VLOOKUP(B228,SWH!$A$4:$B$19,2,FALSE)</f>
        <v>0.78825500000000004</v>
      </c>
      <c r="P228" s="3">
        <f t="shared" si="13"/>
        <v>1283.251745</v>
      </c>
      <c r="Q228" s="3">
        <v>365.59</v>
      </c>
      <c r="R228" s="3">
        <v>3150.5</v>
      </c>
      <c r="S228" s="3">
        <v>389.35</v>
      </c>
      <c r="T228" s="3">
        <v>26.41</v>
      </c>
      <c r="U228" s="3">
        <v>1434.44</v>
      </c>
      <c r="V228" s="3">
        <v>189.79</v>
      </c>
      <c r="W228" s="3">
        <f t="shared" si="14"/>
        <v>15958.981745000001</v>
      </c>
      <c r="X228" s="3">
        <f t="shared" si="15"/>
        <v>30071.94</v>
      </c>
      <c r="Y228" s="3">
        <v>30760.13</v>
      </c>
      <c r="Z228" s="3">
        <v>34298.35</v>
      </c>
      <c r="AA228" s="3">
        <f t="shared" si="12"/>
        <v>65058.479999999996</v>
      </c>
    </row>
    <row r="229" spans="1:27" x14ac:dyDescent="0.25">
      <c r="A229" s="93">
        <v>2009</v>
      </c>
      <c r="B229" s="93" t="s">
        <v>0</v>
      </c>
      <c r="C229" s="121" t="s">
        <v>8</v>
      </c>
      <c r="D229" s="3">
        <f>VLOOKUP(B229,SWH!$A$4:$C$19,3,FALSE)</f>
        <v>22436.18</v>
      </c>
      <c r="E229" s="3">
        <v>1644.26</v>
      </c>
      <c r="F229" s="3">
        <v>37424.080000000002</v>
      </c>
      <c r="G229" s="3">
        <v>1801.04</v>
      </c>
      <c r="H229" s="3">
        <v>4550.78</v>
      </c>
      <c r="I229" s="3">
        <v>210.58</v>
      </c>
      <c r="J229" s="3">
        <v>7107.46</v>
      </c>
      <c r="K229" s="3">
        <v>2791.97</v>
      </c>
      <c r="L229" s="3">
        <v>2714.18</v>
      </c>
      <c r="M229" s="3">
        <v>6383.29</v>
      </c>
      <c r="N229" s="3">
        <v>965.4</v>
      </c>
      <c r="O229" s="3">
        <f>VLOOKUP(B229,SWH!$A$4:$B$19,2,FALSE)</f>
        <v>0.78825500000000004</v>
      </c>
      <c r="P229" s="3">
        <f t="shared" si="13"/>
        <v>964.61174499999993</v>
      </c>
      <c r="Q229" s="3">
        <v>124.45</v>
      </c>
      <c r="R229" s="3">
        <v>4028.31</v>
      </c>
      <c r="S229" s="3">
        <v>381.28</v>
      </c>
      <c r="T229" s="3">
        <v>26.42</v>
      </c>
      <c r="U229" s="3">
        <v>1524.5</v>
      </c>
      <c r="V229" s="3">
        <v>185.57</v>
      </c>
      <c r="W229" s="3">
        <f t="shared" si="14"/>
        <v>15327.241744999999</v>
      </c>
      <c r="X229" s="3">
        <f t="shared" si="15"/>
        <v>37424.080000000002</v>
      </c>
      <c r="Y229" s="3">
        <v>30123</v>
      </c>
      <c r="Z229" s="3">
        <v>41740.559999999998</v>
      </c>
      <c r="AA229" s="3">
        <f t="shared" si="12"/>
        <v>71863.56</v>
      </c>
    </row>
    <row r="230" spans="1:27" x14ac:dyDescent="0.25">
      <c r="A230" s="93">
        <v>2012</v>
      </c>
      <c r="B230" s="93" t="s">
        <v>0</v>
      </c>
      <c r="C230" s="121" t="s">
        <v>10</v>
      </c>
      <c r="D230" s="3">
        <f>VLOOKUP(B230,SWH!$A$4:$C$19,3,FALSE)</f>
        <v>22436.18</v>
      </c>
      <c r="E230" s="3">
        <v>0</v>
      </c>
      <c r="F230" s="3">
        <v>12478.47</v>
      </c>
      <c r="G230" s="3">
        <v>12930.38</v>
      </c>
      <c r="H230" s="3">
        <v>4131.93</v>
      </c>
      <c r="I230" s="3">
        <v>212.55</v>
      </c>
      <c r="J230" s="3">
        <v>7107.46</v>
      </c>
      <c r="K230" s="3">
        <v>2791.97</v>
      </c>
      <c r="L230" s="3">
        <v>2646.85</v>
      </c>
      <c r="M230" s="3">
        <v>6117.93</v>
      </c>
      <c r="N230" s="3">
        <v>2187.9699999999998</v>
      </c>
      <c r="O230" s="3">
        <f>VLOOKUP(B230,SWH!$A$4:$B$19,2,FALSE)</f>
        <v>0.78825500000000004</v>
      </c>
      <c r="P230" s="3">
        <f t="shared" si="13"/>
        <v>2187.1817449999999</v>
      </c>
      <c r="Q230" s="3">
        <v>1521.42</v>
      </c>
      <c r="R230" s="3">
        <v>0</v>
      </c>
      <c r="S230" s="3">
        <v>514.46</v>
      </c>
      <c r="T230" s="3">
        <v>26.4</v>
      </c>
      <c r="U230" s="3">
        <v>1085.3399999999999</v>
      </c>
      <c r="V230" s="3">
        <v>222.45</v>
      </c>
      <c r="W230" s="3">
        <f t="shared" si="14"/>
        <v>23271.371744999997</v>
      </c>
      <c r="X230" s="3">
        <f t="shared" si="15"/>
        <v>12478.47</v>
      </c>
      <c r="Y230" s="3">
        <v>37619.800000000003</v>
      </c>
      <c r="Z230" s="3">
        <v>16355.78</v>
      </c>
      <c r="AA230" s="3">
        <f t="shared" si="12"/>
        <v>53975.58</v>
      </c>
    </row>
    <row r="231" spans="1:27" x14ac:dyDescent="0.25">
      <c r="A231" s="93">
        <v>2012</v>
      </c>
      <c r="B231" s="93" t="s">
        <v>0</v>
      </c>
      <c r="C231" s="121" t="s">
        <v>6</v>
      </c>
      <c r="D231" s="3">
        <f>VLOOKUP(B231,SWH!$A$4:$C$19,3,FALSE)</f>
        <v>22436.18</v>
      </c>
      <c r="E231" s="3">
        <v>41.86</v>
      </c>
      <c r="F231" s="3">
        <v>11584.45</v>
      </c>
      <c r="G231" s="3">
        <v>9909.5400000000009</v>
      </c>
      <c r="H231" s="3">
        <v>4131.93</v>
      </c>
      <c r="I231" s="3">
        <v>212.59</v>
      </c>
      <c r="J231" s="3">
        <v>7107.46</v>
      </c>
      <c r="K231" s="3">
        <v>2791.97</v>
      </c>
      <c r="L231" s="3">
        <v>2646.85</v>
      </c>
      <c r="M231" s="3">
        <v>6244.27</v>
      </c>
      <c r="N231" s="3">
        <v>2325.64</v>
      </c>
      <c r="O231" s="3">
        <f>VLOOKUP(B231,SWH!$A$4:$B$19,2,FALSE)</f>
        <v>0.78825500000000004</v>
      </c>
      <c r="P231" s="3">
        <f t="shared" si="13"/>
        <v>2324.8517449999999</v>
      </c>
      <c r="Q231" s="3">
        <v>1137.22</v>
      </c>
      <c r="R231" s="3">
        <v>27.11</v>
      </c>
      <c r="S231" s="3">
        <v>380.39</v>
      </c>
      <c r="T231" s="3">
        <v>26.4</v>
      </c>
      <c r="U231" s="3">
        <v>1084.02</v>
      </c>
      <c r="V231" s="3">
        <v>221.3</v>
      </c>
      <c r="W231" s="3">
        <f t="shared" si="14"/>
        <v>20065.241745000003</v>
      </c>
      <c r="X231" s="3">
        <f t="shared" si="15"/>
        <v>11584.45</v>
      </c>
      <c r="Y231" s="3">
        <v>34412.57</v>
      </c>
      <c r="Z231" s="3">
        <v>15460.44</v>
      </c>
      <c r="AA231" s="3">
        <f t="shared" si="12"/>
        <v>49873.01</v>
      </c>
    </row>
    <row r="232" spans="1:27" x14ac:dyDescent="0.25">
      <c r="A232" s="93">
        <v>2012</v>
      </c>
      <c r="B232" s="93" t="s">
        <v>0</v>
      </c>
      <c r="C232" s="121" t="s">
        <v>11</v>
      </c>
      <c r="D232" s="3">
        <f>VLOOKUP(B232,SWH!$A$4:$C$19,3,FALSE)</f>
        <v>22436.18</v>
      </c>
      <c r="E232" s="3">
        <v>0</v>
      </c>
      <c r="F232" s="3">
        <v>13134.21</v>
      </c>
      <c r="G232" s="3">
        <v>8954.36</v>
      </c>
      <c r="H232" s="3">
        <v>4131.93</v>
      </c>
      <c r="I232" s="3">
        <v>212.61</v>
      </c>
      <c r="J232" s="3">
        <v>7107.46</v>
      </c>
      <c r="K232" s="3">
        <v>2791.97</v>
      </c>
      <c r="L232" s="3">
        <v>2646.85</v>
      </c>
      <c r="M232" s="3">
        <v>6094.9</v>
      </c>
      <c r="N232" s="3">
        <v>2100.15</v>
      </c>
      <c r="O232" s="3">
        <f>VLOOKUP(B232,SWH!$A$4:$B$19,2,FALSE)</f>
        <v>0.78825500000000004</v>
      </c>
      <c r="P232" s="3">
        <f t="shared" si="13"/>
        <v>2099.3617450000002</v>
      </c>
      <c r="Q232" s="3">
        <v>1210.1199999999999</v>
      </c>
      <c r="R232" s="3">
        <v>0</v>
      </c>
      <c r="S232" s="3">
        <v>511.47</v>
      </c>
      <c r="T232" s="3">
        <v>26.4</v>
      </c>
      <c r="U232" s="3">
        <v>1108.1199999999999</v>
      </c>
      <c r="V232" s="3">
        <v>218.23</v>
      </c>
      <c r="W232" s="3">
        <f t="shared" si="14"/>
        <v>18870.211745000001</v>
      </c>
      <c r="X232" s="3">
        <f t="shared" si="15"/>
        <v>13134.21</v>
      </c>
      <c r="Y232" s="3">
        <v>33214.49</v>
      </c>
      <c r="Z232" s="3">
        <v>17034.3</v>
      </c>
      <c r="AA232" s="3">
        <f t="shared" si="12"/>
        <v>50248.789999999994</v>
      </c>
    </row>
    <row r="233" spans="1:27" x14ac:dyDescent="0.25">
      <c r="A233" s="93">
        <v>2012</v>
      </c>
      <c r="B233" s="93" t="s">
        <v>0</v>
      </c>
      <c r="C233" s="121" t="s">
        <v>13</v>
      </c>
      <c r="D233" s="3">
        <f>VLOOKUP(B233,SWH!$A$4:$C$19,3,FALSE)</f>
        <v>22436.18</v>
      </c>
      <c r="E233" s="3">
        <v>153.28</v>
      </c>
      <c r="F233" s="3">
        <v>11300.36</v>
      </c>
      <c r="G233" s="3">
        <v>8181.44</v>
      </c>
      <c r="H233" s="3">
        <v>4131.93</v>
      </c>
      <c r="I233" s="3">
        <v>212.35</v>
      </c>
      <c r="J233" s="3">
        <v>7107.46</v>
      </c>
      <c r="K233" s="3">
        <v>2791.97</v>
      </c>
      <c r="L233" s="3">
        <v>2646.85</v>
      </c>
      <c r="M233" s="3">
        <v>6318.61</v>
      </c>
      <c r="N233" s="3">
        <v>1962.51</v>
      </c>
      <c r="O233" s="3">
        <f>VLOOKUP(B233,SWH!$A$4:$B$19,2,FALSE)</f>
        <v>0.78825500000000004</v>
      </c>
      <c r="P233" s="3">
        <f t="shared" si="13"/>
        <v>1961.7217450000001</v>
      </c>
      <c r="Q233" s="3">
        <v>828.47</v>
      </c>
      <c r="R233" s="3">
        <v>76.680000000000007</v>
      </c>
      <c r="S233" s="3">
        <v>377.94</v>
      </c>
      <c r="T233" s="3">
        <v>26.4</v>
      </c>
      <c r="U233" s="3">
        <v>1110.7</v>
      </c>
      <c r="V233" s="3">
        <v>216.3</v>
      </c>
      <c r="W233" s="3">
        <f t="shared" si="14"/>
        <v>17898.141744999997</v>
      </c>
      <c r="X233" s="3">
        <f t="shared" si="15"/>
        <v>11300.36</v>
      </c>
      <c r="Y233" s="3">
        <v>32240.22</v>
      </c>
      <c r="Z233" s="3">
        <v>15203.03</v>
      </c>
      <c r="AA233" s="3">
        <f t="shared" si="12"/>
        <v>47443.25</v>
      </c>
    </row>
    <row r="234" spans="1:27" x14ac:dyDescent="0.25">
      <c r="A234" s="93">
        <v>2012</v>
      </c>
      <c r="B234" s="93" t="s">
        <v>0</v>
      </c>
      <c r="C234" s="121" t="s">
        <v>19</v>
      </c>
      <c r="D234" s="3">
        <f>VLOOKUP(B234,SWH!$A$4:$C$19,3,FALSE)</f>
        <v>22436.18</v>
      </c>
      <c r="E234" s="3">
        <v>272.52999999999997</v>
      </c>
      <c r="F234" s="3">
        <v>13821.59</v>
      </c>
      <c r="G234" s="3">
        <v>8064.25</v>
      </c>
      <c r="H234" s="3">
        <v>4131.93</v>
      </c>
      <c r="I234" s="3">
        <v>212.27</v>
      </c>
      <c r="J234" s="3">
        <v>7107.46</v>
      </c>
      <c r="K234" s="3">
        <v>2791.97</v>
      </c>
      <c r="L234" s="3">
        <v>2646.85</v>
      </c>
      <c r="M234" s="3">
        <v>6116.75</v>
      </c>
      <c r="N234" s="3">
        <v>2123.56</v>
      </c>
      <c r="O234" s="3">
        <f>VLOOKUP(B234,SWH!$A$4:$B$19,2,FALSE)</f>
        <v>0.78825500000000004</v>
      </c>
      <c r="P234" s="3">
        <f t="shared" si="13"/>
        <v>2122.771745</v>
      </c>
      <c r="Q234" s="3">
        <v>972.34</v>
      </c>
      <c r="R234" s="3">
        <v>320.75</v>
      </c>
      <c r="S234" s="3">
        <v>463.02</v>
      </c>
      <c r="T234" s="3">
        <v>26.4</v>
      </c>
      <c r="U234" s="3">
        <v>1137.31</v>
      </c>
      <c r="V234" s="3">
        <v>212.42</v>
      </c>
      <c r="W234" s="3">
        <f t="shared" si="14"/>
        <v>18332.411745000001</v>
      </c>
      <c r="X234" s="3">
        <f t="shared" si="15"/>
        <v>13821.59</v>
      </c>
      <c r="Y234" s="3">
        <v>32670.54</v>
      </c>
      <c r="Z234" s="3">
        <v>17750.87</v>
      </c>
      <c r="AA234" s="3">
        <f t="shared" si="12"/>
        <v>50421.41</v>
      </c>
    </row>
    <row r="235" spans="1:27" x14ac:dyDescent="0.25">
      <c r="A235" s="93">
        <v>2012</v>
      </c>
      <c r="B235" s="93" t="s">
        <v>0</v>
      </c>
      <c r="C235" s="121" t="s">
        <v>20</v>
      </c>
      <c r="D235" s="3">
        <f>VLOOKUP(B235,SWH!$A$4:$C$19,3,FALSE)</f>
        <v>22436.18</v>
      </c>
      <c r="E235" s="3">
        <v>1253.26</v>
      </c>
      <c r="F235" s="3">
        <v>11901.85</v>
      </c>
      <c r="G235" s="3">
        <v>4982.46</v>
      </c>
      <c r="H235" s="3">
        <v>4131.93</v>
      </c>
      <c r="I235" s="3">
        <v>212.43</v>
      </c>
      <c r="J235" s="3">
        <v>7107.46</v>
      </c>
      <c r="K235" s="3">
        <v>2791.97</v>
      </c>
      <c r="L235" s="3">
        <v>2646.85</v>
      </c>
      <c r="M235" s="3">
        <v>6079.83</v>
      </c>
      <c r="N235" s="3">
        <v>1419.9</v>
      </c>
      <c r="O235" s="3">
        <f>VLOOKUP(B235,SWH!$A$4:$B$19,2,FALSE)</f>
        <v>0.78825500000000004</v>
      </c>
      <c r="P235" s="3">
        <f t="shared" si="13"/>
        <v>1419.1117450000002</v>
      </c>
      <c r="Q235" s="3">
        <v>425.44</v>
      </c>
      <c r="R235" s="3">
        <v>2698.18</v>
      </c>
      <c r="S235" s="3">
        <v>245.9</v>
      </c>
      <c r="T235" s="3">
        <v>26.4</v>
      </c>
      <c r="U235" s="3">
        <v>1142.46</v>
      </c>
      <c r="V235" s="3">
        <v>207.67</v>
      </c>
      <c r="W235" s="3">
        <f t="shared" si="14"/>
        <v>17104.181744999998</v>
      </c>
      <c r="X235" s="3">
        <f t="shared" si="15"/>
        <v>11901.85</v>
      </c>
      <c r="Y235" s="3">
        <v>31437.71</v>
      </c>
      <c r="Z235" s="3">
        <v>15836.28</v>
      </c>
      <c r="AA235" s="3">
        <f t="shared" si="12"/>
        <v>47273.99</v>
      </c>
    </row>
    <row r="236" spans="1:27" x14ac:dyDescent="0.25">
      <c r="A236" s="93">
        <v>2012</v>
      </c>
      <c r="B236" s="93" t="s">
        <v>0</v>
      </c>
      <c r="C236" s="121" t="s">
        <v>3</v>
      </c>
      <c r="D236" s="3">
        <f>VLOOKUP(B236,SWH!$A$4:$C$19,3,FALSE)</f>
        <v>22436.18</v>
      </c>
      <c r="E236" s="3">
        <v>699.7</v>
      </c>
      <c r="F236" s="3">
        <v>15399.18</v>
      </c>
      <c r="G236" s="3">
        <v>5182.83</v>
      </c>
      <c r="H236" s="3">
        <v>4131.93</v>
      </c>
      <c r="I236" s="3">
        <v>212.39</v>
      </c>
      <c r="J236" s="3">
        <v>7107.46</v>
      </c>
      <c r="K236" s="3">
        <v>2791.97</v>
      </c>
      <c r="L236" s="3">
        <v>2646.85</v>
      </c>
      <c r="M236" s="3">
        <v>6240.2</v>
      </c>
      <c r="N236" s="3">
        <v>1681.54</v>
      </c>
      <c r="O236" s="3">
        <f>VLOOKUP(B236,SWH!$A$4:$B$19,2,FALSE)</f>
        <v>0.78825500000000004</v>
      </c>
      <c r="P236" s="3">
        <f t="shared" si="13"/>
        <v>1680.751745</v>
      </c>
      <c r="Q236" s="3">
        <v>565.41999999999996</v>
      </c>
      <c r="R236" s="3">
        <v>1238.8499999999999</v>
      </c>
      <c r="S236" s="3">
        <v>517.33000000000004</v>
      </c>
      <c r="T236" s="3">
        <v>26.4</v>
      </c>
      <c r="U236" s="3">
        <v>1202.8</v>
      </c>
      <c r="V236" s="3">
        <v>203.43</v>
      </c>
      <c r="W236" s="3">
        <f t="shared" si="14"/>
        <v>16125.081745</v>
      </c>
      <c r="X236" s="3">
        <f t="shared" si="15"/>
        <v>15399.18</v>
      </c>
      <c r="Y236" s="3">
        <v>30454.32</v>
      </c>
      <c r="Z236" s="3">
        <v>19393.95</v>
      </c>
      <c r="AA236" s="3">
        <f t="shared" si="12"/>
        <v>49848.270000000004</v>
      </c>
    </row>
    <row r="237" spans="1:27" x14ac:dyDescent="0.25">
      <c r="A237" s="93">
        <v>2012</v>
      </c>
      <c r="B237" s="93" t="s">
        <v>0</v>
      </c>
      <c r="C237" s="121" t="s">
        <v>7</v>
      </c>
      <c r="D237" s="3">
        <f>VLOOKUP(B237,SWH!$A$4:$C$19,3,FALSE)</f>
        <v>22436.18</v>
      </c>
      <c r="E237" s="3">
        <v>1144.57</v>
      </c>
      <c r="F237" s="3">
        <v>12659.48</v>
      </c>
      <c r="G237" s="3">
        <v>4135.29</v>
      </c>
      <c r="H237" s="3">
        <v>4131.93</v>
      </c>
      <c r="I237" s="3">
        <v>212.38</v>
      </c>
      <c r="J237" s="3">
        <v>7107.46</v>
      </c>
      <c r="K237" s="3">
        <v>2791.97</v>
      </c>
      <c r="L237" s="3">
        <v>2646.85</v>
      </c>
      <c r="M237" s="3">
        <v>6210.94</v>
      </c>
      <c r="N237" s="3">
        <v>1292.17</v>
      </c>
      <c r="O237" s="3">
        <f>VLOOKUP(B237,SWH!$A$4:$B$19,2,FALSE)</f>
        <v>0.78825500000000004</v>
      </c>
      <c r="P237" s="3">
        <f t="shared" si="13"/>
        <v>1291.3817450000001</v>
      </c>
      <c r="Q237" s="3">
        <v>360.44</v>
      </c>
      <c r="R237" s="3">
        <v>2642.28</v>
      </c>
      <c r="S237" s="3">
        <v>257.66000000000003</v>
      </c>
      <c r="T237" s="3">
        <v>26.4</v>
      </c>
      <c r="U237" s="3">
        <v>1185.26</v>
      </c>
      <c r="V237" s="3">
        <v>202.99</v>
      </c>
      <c r="W237" s="3">
        <f t="shared" si="14"/>
        <v>16042.561744999999</v>
      </c>
      <c r="X237" s="3">
        <f t="shared" si="15"/>
        <v>12659.48</v>
      </c>
      <c r="Y237" s="3">
        <v>30371.360000000001</v>
      </c>
      <c r="Z237" s="3">
        <v>16636.71</v>
      </c>
      <c r="AA237" s="3">
        <f t="shared" si="12"/>
        <v>47008.07</v>
      </c>
    </row>
    <row r="238" spans="1:27" x14ac:dyDescent="0.25">
      <c r="A238" s="93">
        <v>2012</v>
      </c>
      <c r="B238" s="93" t="s">
        <v>0</v>
      </c>
      <c r="C238" s="121" t="s">
        <v>17</v>
      </c>
      <c r="D238" s="3">
        <f>VLOOKUP(B238,SWH!$A$4:$C$19,3,FALSE)</f>
        <v>22436.18</v>
      </c>
      <c r="E238" s="3">
        <v>350.86</v>
      </c>
      <c r="F238" s="3">
        <v>13412.52</v>
      </c>
      <c r="G238" s="3">
        <v>3414.52</v>
      </c>
      <c r="H238" s="3">
        <v>4131.93</v>
      </c>
      <c r="I238" s="3">
        <v>212.35</v>
      </c>
      <c r="J238" s="3">
        <v>7107.46</v>
      </c>
      <c r="K238" s="3">
        <v>2791.97</v>
      </c>
      <c r="L238" s="3">
        <v>2646.85</v>
      </c>
      <c r="M238" s="3">
        <v>6139.72</v>
      </c>
      <c r="N238" s="3">
        <v>1154.76</v>
      </c>
      <c r="O238" s="3">
        <f>VLOOKUP(B238,SWH!$A$4:$B$19,2,FALSE)</f>
        <v>0.78825500000000004</v>
      </c>
      <c r="P238" s="3">
        <f t="shared" si="13"/>
        <v>1153.9717450000001</v>
      </c>
      <c r="Q238" s="3">
        <v>310.52</v>
      </c>
      <c r="R238" s="3">
        <v>523.24</v>
      </c>
      <c r="S238" s="3">
        <v>136.69</v>
      </c>
      <c r="T238" s="3">
        <v>26.4</v>
      </c>
      <c r="U238" s="3">
        <v>1205.76</v>
      </c>
      <c r="V238" s="3">
        <v>201.61</v>
      </c>
      <c r="W238" s="3">
        <f t="shared" si="14"/>
        <v>12029.521745</v>
      </c>
      <c r="X238" s="3">
        <f t="shared" si="15"/>
        <v>13412.52</v>
      </c>
      <c r="Y238" s="3">
        <v>26356.92</v>
      </c>
      <c r="Z238" s="3">
        <v>17410.259999999998</v>
      </c>
      <c r="AA238" s="3">
        <f t="shared" si="12"/>
        <v>43767.179999999993</v>
      </c>
    </row>
    <row r="239" spans="1:27" x14ac:dyDescent="0.25">
      <c r="A239" s="93">
        <v>2012</v>
      </c>
      <c r="B239" s="93" t="s">
        <v>0</v>
      </c>
      <c r="C239" s="121" t="s">
        <v>14</v>
      </c>
      <c r="D239" s="3">
        <f>VLOOKUP(B239,SWH!$A$4:$C$19,3,FALSE)</f>
        <v>22436.18</v>
      </c>
      <c r="E239" s="3">
        <v>998</v>
      </c>
      <c r="F239" s="3">
        <v>17945.87</v>
      </c>
      <c r="G239" s="3">
        <v>4116.05</v>
      </c>
      <c r="H239" s="3">
        <v>4131.93</v>
      </c>
      <c r="I239" s="3">
        <v>212.06</v>
      </c>
      <c r="J239" s="3">
        <v>7107.46</v>
      </c>
      <c r="K239" s="3">
        <v>2791.97</v>
      </c>
      <c r="L239" s="3">
        <v>2646.85</v>
      </c>
      <c r="M239" s="3">
        <v>6109.56</v>
      </c>
      <c r="N239" s="3">
        <v>1489.04</v>
      </c>
      <c r="O239" s="3">
        <f>VLOOKUP(B239,SWH!$A$4:$B$19,2,FALSE)</f>
        <v>0.78825500000000004</v>
      </c>
      <c r="P239" s="3">
        <f t="shared" si="13"/>
        <v>1488.251745</v>
      </c>
      <c r="Q239" s="3">
        <v>387.21</v>
      </c>
      <c r="R239" s="3">
        <v>1734.63</v>
      </c>
      <c r="S239" s="3">
        <v>452.64</v>
      </c>
      <c r="T239" s="3">
        <v>26.4</v>
      </c>
      <c r="U239" s="3">
        <v>1262.6300000000001</v>
      </c>
      <c r="V239" s="3">
        <v>197.5</v>
      </c>
      <c r="W239" s="3">
        <f t="shared" si="14"/>
        <v>15286.341745000002</v>
      </c>
      <c r="X239" s="3">
        <f t="shared" si="15"/>
        <v>17945.87</v>
      </c>
      <c r="Y239" s="3">
        <v>29609.34</v>
      </c>
      <c r="Z239" s="3">
        <v>22000.46</v>
      </c>
      <c r="AA239" s="3">
        <f t="shared" si="12"/>
        <v>51609.8</v>
      </c>
    </row>
    <row r="240" spans="1:27" x14ac:dyDescent="0.25">
      <c r="A240" s="93">
        <v>2012</v>
      </c>
      <c r="B240" s="93" t="s">
        <v>0</v>
      </c>
      <c r="C240" s="121" t="s">
        <v>2</v>
      </c>
      <c r="D240" s="3">
        <f>VLOOKUP(B240,SWH!$A$4:$C$19,3,FALSE)</f>
        <v>22436.18</v>
      </c>
      <c r="E240" s="3">
        <v>1250.6400000000001</v>
      </c>
      <c r="F240" s="3">
        <v>13663.72</v>
      </c>
      <c r="G240" s="3">
        <v>2870.32</v>
      </c>
      <c r="H240" s="3">
        <v>4131.93</v>
      </c>
      <c r="I240" s="3">
        <v>212.22</v>
      </c>
      <c r="J240" s="3">
        <v>7107.46</v>
      </c>
      <c r="K240" s="3">
        <v>2791.97</v>
      </c>
      <c r="L240" s="3">
        <v>2646.85</v>
      </c>
      <c r="M240" s="3">
        <v>6220.52</v>
      </c>
      <c r="N240" s="3">
        <v>1086.1400000000001</v>
      </c>
      <c r="O240" s="3">
        <f>VLOOKUP(B240,SWH!$A$4:$B$19,2,FALSE)</f>
        <v>0.78825500000000004</v>
      </c>
      <c r="P240" s="3">
        <f t="shared" si="13"/>
        <v>1085.3517450000002</v>
      </c>
      <c r="Q240" s="3">
        <v>202.21</v>
      </c>
      <c r="R240" s="3">
        <v>3355.76</v>
      </c>
      <c r="S240" s="3">
        <v>320.67</v>
      </c>
      <c r="T240" s="3">
        <v>26.4</v>
      </c>
      <c r="U240" s="3">
        <v>1243.1500000000001</v>
      </c>
      <c r="V240" s="3">
        <v>196.91</v>
      </c>
      <c r="W240" s="3">
        <f t="shared" si="14"/>
        <v>15305.471744999999</v>
      </c>
      <c r="X240" s="3">
        <f t="shared" si="15"/>
        <v>13663.72</v>
      </c>
      <c r="Y240" s="3">
        <v>29628.04</v>
      </c>
      <c r="Z240" s="3">
        <v>17698.84</v>
      </c>
      <c r="AA240" s="3">
        <f t="shared" si="12"/>
        <v>47326.880000000005</v>
      </c>
    </row>
    <row r="241" spans="1:27" x14ac:dyDescent="0.25">
      <c r="A241" s="93">
        <v>2012</v>
      </c>
      <c r="B241" s="93" t="s">
        <v>0</v>
      </c>
      <c r="C241" s="121" t="s">
        <v>18</v>
      </c>
      <c r="D241" s="3">
        <f>VLOOKUP(B241,SWH!$A$4:$C$19,3,FALSE)</f>
        <v>22436.18</v>
      </c>
      <c r="E241" s="3">
        <v>941.03</v>
      </c>
      <c r="F241" s="3">
        <v>16246.05</v>
      </c>
      <c r="G241" s="3">
        <v>2048.39</v>
      </c>
      <c r="H241" s="3">
        <v>4131.93</v>
      </c>
      <c r="I241" s="3">
        <v>211.82</v>
      </c>
      <c r="J241" s="3">
        <v>7107.46</v>
      </c>
      <c r="K241" s="3">
        <v>2791.97</v>
      </c>
      <c r="L241" s="3">
        <v>2646.85</v>
      </c>
      <c r="M241" s="3">
        <v>6159.33</v>
      </c>
      <c r="N241" s="3">
        <v>975.13</v>
      </c>
      <c r="O241" s="3">
        <f>VLOOKUP(B241,SWH!$A$4:$B$19,2,FALSE)</f>
        <v>0.78825500000000004</v>
      </c>
      <c r="P241" s="3">
        <f t="shared" si="13"/>
        <v>974.34174499999995</v>
      </c>
      <c r="Q241" s="3">
        <v>111.22</v>
      </c>
      <c r="R241" s="3">
        <v>924.91</v>
      </c>
      <c r="S241" s="3">
        <v>363.03</v>
      </c>
      <c r="T241" s="3">
        <v>26.4</v>
      </c>
      <c r="U241" s="3">
        <v>1280.32</v>
      </c>
      <c r="V241" s="3">
        <v>193.86</v>
      </c>
      <c r="W241" s="3">
        <f t="shared" si="14"/>
        <v>11522.251745</v>
      </c>
      <c r="X241" s="3">
        <f t="shared" si="15"/>
        <v>16246.05</v>
      </c>
      <c r="Y241" s="3">
        <v>25841.35</v>
      </c>
      <c r="Z241" s="3">
        <v>20318.34</v>
      </c>
      <c r="AA241" s="3">
        <f t="shared" si="12"/>
        <v>46159.69</v>
      </c>
    </row>
    <row r="242" spans="1:27" x14ac:dyDescent="0.25">
      <c r="A242" s="93">
        <v>2012</v>
      </c>
      <c r="B242" s="93" t="s">
        <v>0</v>
      </c>
      <c r="C242" s="121" t="s">
        <v>4</v>
      </c>
      <c r="D242" s="3">
        <f>VLOOKUP(B242,SWH!$A$4:$C$19,3,FALSE)</f>
        <v>22436.18</v>
      </c>
      <c r="E242" s="3">
        <v>1142.3800000000001</v>
      </c>
      <c r="F242" s="3">
        <v>19761.59</v>
      </c>
      <c r="G242" s="3">
        <v>2993.5</v>
      </c>
      <c r="H242" s="3">
        <v>4131.93</v>
      </c>
      <c r="I242" s="3">
        <v>212.13</v>
      </c>
      <c r="J242" s="3">
        <v>7107.46</v>
      </c>
      <c r="K242" s="3">
        <v>2791.97</v>
      </c>
      <c r="L242" s="3">
        <v>2646.85</v>
      </c>
      <c r="M242" s="3">
        <v>6199.01</v>
      </c>
      <c r="N242" s="3">
        <v>1284.56</v>
      </c>
      <c r="O242" s="3">
        <f>VLOOKUP(B242,SWH!$A$4:$B$19,2,FALSE)</f>
        <v>0.78825500000000004</v>
      </c>
      <c r="P242" s="3">
        <f t="shared" si="13"/>
        <v>1283.771745</v>
      </c>
      <c r="Q242" s="3">
        <v>237.26</v>
      </c>
      <c r="R242" s="3">
        <v>2065.56</v>
      </c>
      <c r="S242" s="3">
        <v>514.75</v>
      </c>
      <c r="T242" s="3">
        <v>26.4</v>
      </c>
      <c r="U242" s="3">
        <v>1322.11</v>
      </c>
      <c r="V242" s="3">
        <v>193.25</v>
      </c>
      <c r="W242" s="3">
        <f t="shared" si="14"/>
        <v>14436.231744999999</v>
      </c>
      <c r="X242" s="3">
        <f t="shared" si="15"/>
        <v>19761.59</v>
      </c>
      <c r="Y242" s="3">
        <v>28755.040000000001</v>
      </c>
      <c r="Z242" s="3">
        <v>23875.67</v>
      </c>
      <c r="AA242" s="3">
        <f t="shared" si="12"/>
        <v>52630.71</v>
      </c>
    </row>
    <row r="243" spans="1:27" x14ac:dyDescent="0.25">
      <c r="A243" s="93">
        <v>2012</v>
      </c>
      <c r="B243" s="93" t="s">
        <v>0</v>
      </c>
      <c r="C243" s="121" t="s">
        <v>5</v>
      </c>
      <c r="D243" s="3">
        <f>VLOOKUP(B243,SWH!$A$4:$C$19,3,FALSE)</f>
        <v>22436.18</v>
      </c>
      <c r="E243" s="3">
        <v>1425.08</v>
      </c>
      <c r="F243" s="3">
        <v>16275</v>
      </c>
      <c r="G243" s="3">
        <v>2352.29</v>
      </c>
      <c r="H243" s="3">
        <v>4131.93</v>
      </c>
      <c r="I243" s="3">
        <v>212.14</v>
      </c>
      <c r="J243" s="3">
        <v>7107.46</v>
      </c>
      <c r="K243" s="3">
        <v>2791.97</v>
      </c>
      <c r="L243" s="3">
        <v>2646.85</v>
      </c>
      <c r="M243" s="3">
        <v>6311.96</v>
      </c>
      <c r="N243" s="3">
        <v>989.08</v>
      </c>
      <c r="O243" s="3">
        <f>VLOOKUP(B243,SWH!$A$4:$B$19,2,FALSE)</f>
        <v>0.78825500000000004</v>
      </c>
      <c r="P243" s="3">
        <f t="shared" si="13"/>
        <v>988.29174499999999</v>
      </c>
      <c r="Q243" s="3">
        <v>131.16999999999999</v>
      </c>
      <c r="R243" s="3">
        <v>3366.23</v>
      </c>
      <c r="S243" s="3">
        <v>331.62</v>
      </c>
      <c r="T243" s="3">
        <v>26.4</v>
      </c>
      <c r="U243" s="3">
        <v>1303.6600000000001</v>
      </c>
      <c r="V243" s="3">
        <v>193.1</v>
      </c>
      <c r="W243" s="3">
        <f t="shared" si="14"/>
        <v>14906.641745000001</v>
      </c>
      <c r="X243" s="3">
        <f t="shared" si="15"/>
        <v>16275</v>
      </c>
      <c r="Y243" s="3">
        <v>29225.32</v>
      </c>
      <c r="Z243" s="3">
        <v>20370.63</v>
      </c>
      <c r="AA243" s="3">
        <f t="shared" si="12"/>
        <v>49595.95</v>
      </c>
    </row>
    <row r="244" spans="1:27" x14ac:dyDescent="0.25">
      <c r="A244" s="93">
        <v>2012</v>
      </c>
      <c r="B244" s="93" t="s">
        <v>0</v>
      </c>
      <c r="C244" s="121" t="s">
        <v>15</v>
      </c>
      <c r="D244" s="3">
        <f>VLOOKUP(B244,SWH!$A$4:$C$19,3,FALSE)</f>
        <v>22436.18</v>
      </c>
      <c r="E244" s="3">
        <v>1070.5999999999999</v>
      </c>
      <c r="F244" s="3">
        <v>17126.78</v>
      </c>
      <c r="G244" s="3">
        <v>1668.8</v>
      </c>
      <c r="H244" s="3">
        <v>4131.93</v>
      </c>
      <c r="I244" s="3">
        <v>211.8</v>
      </c>
      <c r="J244" s="3">
        <v>7107.46</v>
      </c>
      <c r="K244" s="3">
        <v>2791.97</v>
      </c>
      <c r="L244" s="3">
        <v>2646.85</v>
      </c>
      <c r="M244" s="3">
        <v>6131.24</v>
      </c>
      <c r="N244" s="3">
        <v>847.7</v>
      </c>
      <c r="O244" s="3">
        <f>VLOOKUP(B244,SWH!$A$4:$B$19,2,FALSE)</f>
        <v>0.78825500000000004</v>
      </c>
      <c r="P244" s="3">
        <f t="shared" si="13"/>
        <v>846.911745</v>
      </c>
      <c r="Q244" s="3">
        <v>67.52</v>
      </c>
      <c r="R244" s="3">
        <v>972.86</v>
      </c>
      <c r="S244" s="3">
        <v>357.75</v>
      </c>
      <c r="T244" s="3">
        <v>26.4</v>
      </c>
      <c r="U244" s="3">
        <v>1312.13</v>
      </c>
      <c r="V244" s="3">
        <v>191.14</v>
      </c>
      <c r="W244" s="3">
        <f t="shared" si="14"/>
        <v>11115.681745</v>
      </c>
      <c r="X244" s="3">
        <f t="shared" si="15"/>
        <v>17126.78</v>
      </c>
      <c r="Y244" s="3">
        <v>25432.05</v>
      </c>
      <c r="Z244" s="3">
        <v>21230.89</v>
      </c>
      <c r="AA244" s="3">
        <f t="shared" si="12"/>
        <v>46662.94</v>
      </c>
    </row>
    <row r="245" spans="1:27" x14ac:dyDescent="0.25">
      <c r="A245" s="93">
        <v>2012</v>
      </c>
      <c r="B245" s="93" t="s">
        <v>0</v>
      </c>
      <c r="C245" s="121" t="s">
        <v>16</v>
      </c>
      <c r="D245" s="3">
        <f>VLOOKUP(B245,SWH!$A$4:$C$19,3,FALSE)</f>
        <v>22436.18</v>
      </c>
      <c r="E245" s="3">
        <v>1162.1199999999999</v>
      </c>
      <c r="F245" s="3">
        <v>24314.61</v>
      </c>
      <c r="G245" s="3">
        <v>3169.34</v>
      </c>
      <c r="H245" s="3">
        <v>4131.93</v>
      </c>
      <c r="I245" s="3">
        <v>212.03</v>
      </c>
      <c r="J245" s="3">
        <v>7107.46</v>
      </c>
      <c r="K245" s="3">
        <v>2791.97</v>
      </c>
      <c r="L245" s="3">
        <v>2646.85</v>
      </c>
      <c r="M245" s="3">
        <v>6270.27</v>
      </c>
      <c r="N245" s="3">
        <v>1416.66</v>
      </c>
      <c r="O245" s="3">
        <f>VLOOKUP(B245,SWH!$A$4:$B$19,2,FALSE)</f>
        <v>0.78825500000000004</v>
      </c>
      <c r="P245" s="3">
        <f t="shared" si="13"/>
        <v>1415.8717450000001</v>
      </c>
      <c r="Q245" s="3">
        <v>263.48</v>
      </c>
      <c r="R245" s="3">
        <v>2430.66</v>
      </c>
      <c r="S245" s="3">
        <v>438.62</v>
      </c>
      <c r="T245" s="3">
        <v>26.41</v>
      </c>
      <c r="U245" s="3">
        <v>1372.97</v>
      </c>
      <c r="V245" s="3">
        <v>192.06</v>
      </c>
      <c r="W245" s="3">
        <f t="shared" si="14"/>
        <v>15150.361744999998</v>
      </c>
      <c r="X245" s="3">
        <f t="shared" si="15"/>
        <v>24314.61</v>
      </c>
      <c r="Y245" s="3">
        <v>29467.9</v>
      </c>
      <c r="Z245" s="3">
        <v>28479.56</v>
      </c>
      <c r="AA245" s="3">
        <f t="shared" si="12"/>
        <v>57947.460000000006</v>
      </c>
    </row>
    <row r="246" spans="1:27" x14ac:dyDescent="0.25">
      <c r="A246" s="93">
        <v>2012</v>
      </c>
      <c r="B246" s="93" t="s">
        <v>0</v>
      </c>
      <c r="C246" s="121" t="s">
        <v>9</v>
      </c>
      <c r="D246" s="3">
        <f>VLOOKUP(B246,SWH!$A$4:$C$19,3,FALSE)</f>
        <v>22436.18</v>
      </c>
      <c r="E246" s="3">
        <v>1566.22</v>
      </c>
      <c r="F246" s="3">
        <v>21902.1</v>
      </c>
      <c r="G246" s="3">
        <v>2151.81</v>
      </c>
      <c r="H246" s="3">
        <v>4131.93</v>
      </c>
      <c r="I246" s="3">
        <v>211.88</v>
      </c>
      <c r="J246" s="3">
        <v>7107.46</v>
      </c>
      <c r="K246" s="3">
        <v>2791.97</v>
      </c>
      <c r="L246" s="3">
        <v>2646.85</v>
      </c>
      <c r="M246" s="3">
        <v>6617.31</v>
      </c>
      <c r="N246" s="3">
        <v>1021.05</v>
      </c>
      <c r="O246" s="3">
        <f>VLOOKUP(B246,SWH!$A$4:$B$19,2,FALSE)</f>
        <v>0.78825500000000004</v>
      </c>
      <c r="P246" s="3">
        <f t="shared" si="13"/>
        <v>1020.2617449999999</v>
      </c>
      <c r="Q246" s="3">
        <v>92.06</v>
      </c>
      <c r="R246" s="3">
        <v>3443.88</v>
      </c>
      <c r="S246" s="3">
        <v>559.86</v>
      </c>
      <c r="T246" s="3">
        <v>26.41</v>
      </c>
      <c r="U246" s="3">
        <v>1358.86</v>
      </c>
      <c r="V246" s="3">
        <v>190.17</v>
      </c>
      <c r="W246" s="3">
        <f t="shared" si="14"/>
        <v>15451.401744999999</v>
      </c>
      <c r="X246" s="3">
        <f t="shared" si="15"/>
        <v>21902.1</v>
      </c>
      <c r="Y246" s="3">
        <v>29766.89</v>
      </c>
      <c r="Z246" s="3">
        <v>26052.93</v>
      </c>
      <c r="AA246" s="3">
        <f t="shared" si="12"/>
        <v>55819.82</v>
      </c>
    </row>
    <row r="247" spans="1:27" x14ac:dyDescent="0.25">
      <c r="A247" s="93">
        <v>2012</v>
      </c>
      <c r="B247" s="93" t="s">
        <v>0</v>
      </c>
      <c r="C247" s="121" t="s">
        <v>12</v>
      </c>
      <c r="D247" s="3">
        <f>VLOOKUP(B247,SWH!$A$4:$C$19,3,FALSE)</f>
        <v>22436.18</v>
      </c>
      <c r="E247" s="3">
        <v>1326.28</v>
      </c>
      <c r="F247" s="3">
        <v>27969.89</v>
      </c>
      <c r="G247" s="3">
        <v>2648.85</v>
      </c>
      <c r="H247" s="3">
        <v>4131.93</v>
      </c>
      <c r="I247" s="3">
        <v>211.75</v>
      </c>
      <c r="J247" s="3">
        <v>7107.46</v>
      </c>
      <c r="K247" s="3">
        <v>2791.97</v>
      </c>
      <c r="L247" s="3">
        <v>2646.85</v>
      </c>
      <c r="M247" s="3">
        <v>6215.98</v>
      </c>
      <c r="N247" s="3">
        <v>1199.49</v>
      </c>
      <c r="O247" s="3">
        <f>VLOOKUP(B247,SWH!$A$4:$B$19,2,FALSE)</f>
        <v>0.78825500000000004</v>
      </c>
      <c r="P247" s="3">
        <f t="shared" si="13"/>
        <v>1198.7017450000001</v>
      </c>
      <c r="Q247" s="3">
        <v>172.55</v>
      </c>
      <c r="R247" s="3">
        <v>3021.24</v>
      </c>
      <c r="S247" s="3">
        <v>433.9</v>
      </c>
      <c r="T247" s="3">
        <v>26.41</v>
      </c>
      <c r="U247" s="3">
        <v>1434.37</v>
      </c>
      <c r="V247" s="3">
        <v>189.56</v>
      </c>
      <c r="W247" s="3">
        <f t="shared" si="14"/>
        <v>15017.501745</v>
      </c>
      <c r="X247" s="3">
        <f t="shared" si="15"/>
        <v>27969.89</v>
      </c>
      <c r="Y247" s="3">
        <v>29332.25</v>
      </c>
      <c r="Z247" s="3">
        <v>32196.23</v>
      </c>
      <c r="AA247" s="3">
        <f t="shared" si="12"/>
        <v>61528.479999999996</v>
      </c>
    </row>
    <row r="248" spans="1:27" x14ac:dyDescent="0.25">
      <c r="A248" s="93">
        <v>2012</v>
      </c>
      <c r="B248" s="93" t="s">
        <v>0</v>
      </c>
      <c r="C248" s="121" t="s">
        <v>8</v>
      </c>
      <c r="D248" s="3">
        <f>VLOOKUP(B248,SWH!$A$4:$C$19,3,FALSE)</f>
        <v>22436.18</v>
      </c>
      <c r="E248" s="3">
        <v>1635.82</v>
      </c>
      <c r="F248" s="3">
        <v>34994.99</v>
      </c>
      <c r="G248" s="3">
        <v>1542.6</v>
      </c>
      <c r="H248" s="3">
        <v>4131.93</v>
      </c>
      <c r="I248" s="3">
        <v>210.58</v>
      </c>
      <c r="J248" s="3">
        <v>7107.46</v>
      </c>
      <c r="K248" s="3">
        <v>2791.97</v>
      </c>
      <c r="L248" s="3">
        <v>2646.85</v>
      </c>
      <c r="M248" s="3">
        <v>6126.09</v>
      </c>
      <c r="N248" s="3">
        <v>914.15</v>
      </c>
      <c r="O248" s="3">
        <f>VLOOKUP(B248,SWH!$A$4:$B$19,2,FALSE)</f>
        <v>0.78825500000000004</v>
      </c>
      <c r="P248" s="3">
        <f t="shared" si="13"/>
        <v>913.36174499999993</v>
      </c>
      <c r="Q248" s="3">
        <v>55.22</v>
      </c>
      <c r="R248" s="3">
        <v>3836.24</v>
      </c>
      <c r="S248" s="3">
        <v>441.19</v>
      </c>
      <c r="T248" s="3">
        <v>26.42</v>
      </c>
      <c r="U248" s="3">
        <v>1524.52</v>
      </c>
      <c r="V248" s="3">
        <v>185.38</v>
      </c>
      <c r="W248" s="3">
        <f t="shared" si="14"/>
        <v>14550.521744999998</v>
      </c>
      <c r="X248" s="3">
        <f t="shared" si="15"/>
        <v>34994.99</v>
      </c>
      <c r="Y248" s="3">
        <v>28859.919999999998</v>
      </c>
      <c r="Z248" s="3">
        <v>39311.480000000003</v>
      </c>
      <c r="AA248" s="3">
        <f t="shared" si="12"/>
        <v>68171.399999999994</v>
      </c>
    </row>
    <row r="249" spans="1:27" x14ac:dyDescent="0.25">
      <c r="A249" s="93">
        <v>2015</v>
      </c>
      <c r="B249" s="93" t="s">
        <v>0</v>
      </c>
      <c r="C249" s="121" t="s">
        <v>10</v>
      </c>
      <c r="D249" s="3">
        <f>VLOOKUP(B249,SWH!$A$4:$C$19,3,FALSE)</f>
        <v>22436.18</v>
      </c>
      <c r="E249" s="3">
        <v>0</v>
      </c>
      <c r="F249" s="3">
        <v>4519.8599999999997</v>
      </c>
      <c r="G249" s="3">
        <v>6442.1</v>
      </c>
      <c r="H249" s="3">
        <v>3217.08</v>
      </c>
      <c r="I249" s="3">
        <v>201.08</v>
      </c>
      <c r="J249" s="3">
        <v>7090.45</v>
      </c>
      <c r="K249" s="3">
        <v>2791.97</v>
      </c>
      <c r="L249" s="3">
        <v>2613.17</v>
      </c>
      <c r="M249" s="3">
        <v>2823.7</v>
      </c>
      <c r="N249" s="3">
        <v>1216.8699999999999</v>
      </c>
      <c r="O249" s="3">
        <f>VLOOKUP(B249,SWH!$A$4:$B$19,2,FALSE)</f>
        <v>0.78825500000000004</v>
      </c>
      <c r="P249" s="3">
        <f t="shared" si="13"/>
        <v>1216.081745</v>
      </c>
      <c r="Q249" s="3">
        <v>982.78</v>
      </c>
      <c r="R249" s="3">
        <v>0</v>
      </c>
      <c r="S249" s="3">
        <v>275.72000000000003</v>
      </c>
      <c r="T249" s="3">
        <v>26.4</v>
      </c>
      <c r="U249" s="3">
        <v>992.94</v>
      </c>
      <c r="V249" s="3">
        <v>180.41</v>
      </c>
      <c r="W249" s="3">
        <f t="shared" si="14"/>
        <v>11740.381744999999</v>
      </c>
      <c r="X249" s="3">
        <f t="shared" si="15"/>
        <v>4519.8599999999997</v>
      </c>
      <c r="Y249" s="3">
        <v>25069.759999999998</v>
      </c>
      <c r="Z249" s="3">
        <v>8304.77</v>
      </c>
      <c r="AA249" s="3">
        <f t="shared" si="12"/>
        <v>33374.53</v>
      </c>
    </row>
    <row r="250" spans="1:27" x14ac:dyDescent="0.25">
      <c r="A250" s="93">
        <v>2015</v>
      </c>
      <c r="B250" s="93" t="s">
        <v>0</v>
      </c>
      <c r="C250" s="121" t="s">
        <v>6</v>
      </c>
      <c r="D250" s="3">
        <f>VLOOKUP(B250,SWH!$A$4:$C$19,3,FALSE)</f>
        <v>22436.18</v>
      </c>
      <c r="E250" s="3">
        <v>24.53</v>
      </c>
      <c r="F250" s="3">
        <v>4519.68</v>
      </c>
      <c r="G250" s="3">
        <v>4936.9399999999996</v>
      </c>
      <c r="H250" s="3">
        <v>3218.1</v>
      </c>
      <c r="I250" s="3">
        <v>201.12</v>
      </c>
      <c r="J250" s="3">
        <v>7090.45</v>
      </c>
      <c r="K250" s="3">
        <v>2791.97</v>
      </c>
      <c r="L250" s="3">
        <v>2613.17</v>
      </c>
      <c r="M250" s="3">
        <v>2825.77</v>
      </c>
      <c r="N250" s="3">
        <v>1055.79</v>
      </c>
      <c r="O250" s="3">
        <f>VLOOKUP(B250,SWH!$A$4:$B$19,2,FALSE)</f>
        <v>0.78825500000000004</v>
      </c>
      <c r="P250" s="3">
        <f t="shared" si="13"/>
        <v>1055.001745</v>
      </c>
      <c r="Q250" s="3">
        <v>630.04999999999995</v>
      </c>
      <c r="R250" s="3">
        <v>18</v>
      </c>
      <c r="S250" s="3">
        <v>275.72000000000003</v>
      </c>
      <c r="T250" s="3">
        <v>26.4</v>
      </c>
      <c r="U250" s="3">
        <v>993.58</v>
      </c>
      <c r="V250" s="3">
        <v>179.37</v>
      </c>
      <c r="W250" s="3">
        <f t="shared" si="14"/>
        <v>9766.0117449999998</v>
      </c>
      <c r="X250" s="3">
        <f t="shared" si="15"/>
        <v>4519.68</v>
      </c>
      <c r="Y250" s="3">
        <v>23095.41</v>
      </c>
      <c r="Z250" s="3">
        <v>8305.24</v>
      </c>
      <c r="AA250" s="3">
        <f t="shared" si="12"/>
        <v>31400.65</v>
      </c>
    </row>
    <row r="251" spans="1:27" x14ac:dyDescent="0.25">
      <c r="A251" s="93">
        <v>2015</v>
      </c>
      <c r="B251" s="93" t="s">
        <v>0</v>
      </c>
      <c r="C251" s="121" t="s">
        <v>11</v>
      </c>
      <c r="D251" s="3">
        <f>VLOOKUP(B251,SWH!$A$4:$C$19,3,FALSE)</f>
        <v>22436.18</v>
      </c>
      <c r="E251" s="3">
        <v>0</v>
      </c>
      <c r="F251" s="3">
        <v>4873.49</v>
      </c>
      <c r="G251" s="3">
        <v>4828.8100000000004</v>
      </c>
      <c r="H251" s="3">
        <v>3219.07</v>
      </c>
      <c r="I251" s="3">
        <v>201.14</v>
      </c>
      <c r="J251" s="3">
        <v>7090.45</v>
      </c>
      <c r="K251" s="3">
        <v>2791.97</v>
      </c>
      <c r="L251" s="3">
        <v>2613.17</v>
      </c>
      <c r="M251" s="3">
        <v>2794.4</v>
      </c>
      <c r="N251" s="3">
        <v>1026.54</v>
      </c>
      <c r="O251" s="3">
        <f>VLOOKUP(B251,SWH!$A$4:$B$19,2,FALSE)</f>
        <v>0.78825500000000004</v>
      </c>
      <c r="P251" s="3">
        <f t="shared" si="13"/>
        <v>1025.751745</v>
      </c>
      <c r="Q251" s="3">
        <v>780.93</v>
      </c>
      <c r="R251" s="3">
        <v>0</v>
      </c>
      <c r="S251" s="3">
        <v>275.72000000000003</v>
      </c>
      <c r="T251" s="3">
        <v>26.4</v>
      </c>
      <c r="U251" s="3">
        <v>1015.75</v>
      </c>
      <c r="V251" s="3">
        <v>176.58</v>
      </c>
      <c r="W251" s="3">
        <f t="shared" si="14"/>
        <v>9705.611745000002</v>
      </c>
      <c r="X251" s="3">
        <f t="shared" si="15"/>
        <v>4873.49</v>
      </c>
      <c r="Y251" s="3">
        <v>23033.200000000001</v>
      </c>
      <c r="Z251" s="3">
        <v>8681.2199999999993</v>
      </c>
      <c r="AA251" s="3">
        <f t="shared" si="12"/>
        <v>31714.42</v>
      </c>
    </row>
    <row r="252" spans="1:27" x14ac:dyDescent="0.25">
      <c r="A252" s="93">
        <v>2015</v>
      </c>
      <c r="B252" s="93" t="s">
        <v>0</v>
      </c>
      <c r="C252" s="121" t="s">
        <v>13</v>
      </c>
      <c r="D252" s="3">
        <f>VLOOKUP(B252,SWH!$A$4:$C$19,3,FALSE)</f>
        <v>22436.18</v>
      </c>
      <c r="E252" s="3">
        <v>99.3</v>
      </c>
      <c r="F252" s="3">
        <v>4797.4799999999996</v>
      </c>
      <c r="G252" s="3">
        <v>4580.8500000000004</v>
      </c>
      <c r="H252" s="3">
        <v>3219.11</v>
      </c>
      <c r="I252" s="3">
        <v>200.89</v>
      </c>
      <c r="J252" s="3">
        <v>7090.45</v>
      </c>
      <c r="K252" s="3">
        <v>2791.97</v>
      </c>
      <c r="L252" s="3">
        <v>2613.17</v>
      </c>
      <c r="M252" s="3">
        <v>2861.97</v>
      </c>
      <c r="N252" s="3">
        <v>944.56</v>
      </c>
      <c r="O252" s="3">
        <f>VLOOKUP(B252,SWH!$A$4:$B$19,2,FALSE)</f>
        <v>0.78825500000000004</v>
      </c>
      <c r="P252" s="3">
        <f t="shared" si="13"/>
        <v>943.7717449999999</v>
      </c>
      <c r="Q252" s="3">
        <v>468.21</v>
      </c>
      <c r="R252" s="3">
        <v>64.28</v>
      </c>
      <c r="S252" s="3">
        <v>275.72000000000003</v>
      </c>
      <c r="T252" s="3">
        <v>26.4</v>
      </c>
      <c r="U252" s="3">
        <v>1027.5</v>
      </c>
      <c r="V252" s="3">
        <v>174.79</v>
      </c>
      <c r="W252" s="3">
        <f t="shared" si="14"/>
        <v>9294.1017449999999</v>
      </c>
      <c r="X252" s="3">
        <f t="shared" si="15"/>
        <v>4797.4799999999996</v>
      </c>
      <c r="Y252" s="3">
        <v>22619.68</v>
      </c>
      <c r="Z252" s="3">
        <v>8616.9500000000007</v>
      </c>
      <c r="AA252" s="3">
        <f t="shared" si="12"/>
        <v>31236.63</v>
      </c>
    </row>
    <row r="253" spans="1:27" x14ac:dyDescent="0.25">
      <c r="A253" s="93">
        <v>2015</v>
      </c>
      <c r="B253" s="93" t="s">
        <v>0</v>
      </c>
      <c r="C253" s="121" t="s">
        <v>19</v>
      </c>
      <c r="D253" s="3">
        <f>VLOOKUP(B253,SWH!$A$4:$C$19,3,FALSE)</f>
        <v>22436.18</v>
      </c>
      <c r="E253" s="3">
        <v>187.63</v>
      </c>
      <c r="F253" s="3">
        <v>5344.83</v>
      </c>
      <c r="G253" s="3">
        <v>4251.8500000000004</v>
      </c>
      <c r="H253" s="3">
        <v>3219.59</v>
      </c>
      <c r="I253" s="3">
        <v>200.82</v>
      </c>
      <c r="J253" s="3">
        <v>7090.45</v>
      </c>
      <c r="K253" s="3">
        <v>2791.97</v>
      </c>
      <c r="L253" s="3">
        <v>2613.17</v>
      </c>
      <c r="M253" s="3">
        <v>2815.12</v>
      </c>
      <c r="N253" s="3">
        <v>1001.48</v>
      </c>
      <c r="O253" s="3">
        <f>VLOOKUP(B253,SWH!$A$4:$B$19,2,FALSE)</f>
        <v>0.78825500000000004</v>
      </c>
      <c r="P253" s="3">
        <f t="shared" si="13"/>
        <v>1000.691745</v>
      </c>
      <c r="Q253" s="3">
        <v>581.41</v>
      </c>
      <c r="R253" s="3">
        <v>291.42</v>
      </c>
      <c r="S253" s="3">
        <v>245.95</v>
      </c>
      <c r="T253" s="3">
        <v>26.4</v>
      </c>
      <c r="U253" s="3">
        <v>1058.23</v>
      </c>
      <c r="V253" s="3">
        <v>171.12</v>
      </c>
      <c r="W253" s="3">
        <f t="shared" si="14"/>
        <v>9374.0717450000011</v>
      </c>
      <c r="X253" s="3">
        <f t="shared" si="15"/>
        <v>5344.83</v>
      </c>
      <c r="Y253" s="3">
        <v>22696.400000000001</v>
      </c>
      <c r="Z253" s="3">
        <v>9195.0300000000007</v>
      </c>
      <c r="AA253" s="3">
        <f t="shared" si="12"/>
        <v>31891.43</v>
      </c>
    </row>
    <row r="254" spans="1:27" x14ac:dyDescent="0.25">
      <c r="A254" s="93">
        <v>2015</v>
      </c>
      <c r="B254" s="93" t="s">
        <v>0</v>
      </c>
      <c r="C254" s="121" t="s">
        <v>20</v>
      </c>
      <c r="D254" s="3">
        <f>VLOOKUP(B254,SWH!$A$4:$C$19,3,FALSE)</f>
        <v>22436.18</v>
      </c>
      <c r="E254" s="3">
        <v>859.4</v>
      </c>
      <c r="F254" s="3">
        <v>4723.75</v>
      </c>
      <c r="G254" s="3">
        <v>2656.39</v>
      </c>
      <c r="H254" s="3">
        <v>3220.8</v>
      </c>
      <c r="I254" s="3">
        <v>200.96</v>
      </c>
      <c r="J254" s="3">
        <v>7090.45</v>
      </c>
      <c r="K254" s="3">
        <v>2791.97</v>
      </c>
      <c r="L254" s="3">
        <v>2613.17</v>
      </c>
      <c r="M254" s="3">
        <v>2971.9</v>
      </c>
      <c r="N254" s="3">
        <v>728.17</v>
      </c>
      <c r="O254" s="3">
        <f>VLOOKUP(B254,SWH!$A$4:$B$19,2,FALSE)</f>
        <v>0.78825500000000004</v>
      </c>
      <c r="P254" s="3">
        <f t="shared" si="13"/>
        <v>727.38174499999991</v>
      </c>
      <c r="Q254" s="3">
        <v>216.2</v>
      </c>
      <c r="R254" s="3">
        <v>2167.4499999999998</v>
      </c>
      <c r="S254" s="3">
        <v>219.67</v>
      </c>
      <c r="T254" s="3">
        <v>26.4</v>
      </c>
      <c r="U254" s="3">
        <v>1065.44</v>
      </c>
      <c r="V254" s="3">
        <v>166.54</v>
      </c>
      <c r="W254" s="3">
        <f t="shared" si="14"/>
        <v>9818.3917450000008</v>
      </c>
      <c r="X254" s="3">
        <f t="shared" si="15"/>
        <v>4723.75</v>
      </c>
      <c r="Y254" s="3">
        <v>23137.51</v>
      </c>
      <c r="Z254" s="3">
        <v>8581.16</v>
      </c>
      <c r="AA254" s="3">
        <f t="shared" si="12"/>
        <v>31718.67</v>
      </c>
    </row>
    <row r="255" spans="1:27" x14ac:dyDescent="0.25">
      <c r="A255" s="93">
        <v>2015</v>
      </c>
      <c r="B255" s="93" t="s">
        <v>0</v>
      </c>
      <c r="C255" s="121" t="s">
        <v>3</v>
      </c>
      <c r="D255" s="3">
        <f>VLOOKUP(B255,SWH!$A$4:$C$19,3,FALSE)</f>
        <v>22436.18</v>
      </c>
      <c r="E255" s="3">
        <v>479.95</v>
      </c>
      <c r="F255" s="3">
        <v>5945.3</v>
      </c>
      <c r="G255" s="3">
        <v>2784.79</v>
      </c>
      <c r="H255" s="3">
        <v>3220.5</v>
      </c>
      <c r="I255" s="3">
        <v>200.93</v>
      </c>
      <c r="J255" s="3">
        <v>7090.45</v>
      </c>
      <c r="K255" s="3">
        <v>2791.97</v>
      </c>
      <c r="L255" s="3">
        <v>2613.17</v>
      </c>
      <c r="M255" s="3">
        <v>2927.31</v>
      </c>
      <c r="N255" s="3">
        <v>837.14</v>
      </c>
      <c r="O255" s="3">
        <f>VLOOKUP(B255,SWH!$A$4:$B$19,2,FALSE)</f>
        <v>0.78825500000000004</v>
      </c>
      <c r="P255" s="3">
        <f t="shared" si="13"/>
        <v>836.35174499999994</v>
      </c>
      <c r="Q255" s="3">
        <v>329.08</v>
      </c>
      <c r="R255" s="3">
        <v>1066.24</v>
      </c>
      <c r="S255" s="3">
        <v>231.89</v>
      </c>
      <c r="T255" s="3">
        <v>26.4</v>
      </c>
      <c r="U255" s="3">
        <v>1144.3699999999999</v>
      </c>
      <c r="V255" s="3">
        <v>162.69</v>
      </c>
      <c r="W255" s="3">
        <f t="shared" si="14"/>
        <v>8655.6117449999983</v>
      </c>
      <c r="X255" s="3">
        <f t="shared" si="15"/>
        <v>5945.3</v>
      </c>
      <c r="Y255" s="3">
        <v>21970.53</v>
      </c>
      <c r="Z255" s="3">
        <v>9881.64</v>
      </c>
      <c r="AA255" s="3">
        <f t="shared" si="12"/>
        <v>31852.17</v>
      </c>
    </row>
    <row r="256" spans="1:27" x14ac:dyDescent="0.25">
      <c r="A256" s="93">
        <v>2015</v>
      </c>
      <c r="B256" s="93" t="s">
        <v>0</v>
      </c>
      <c r="C256" s="121" t="s">
        <v>7</v>
      </c>
      <c r="D256" s="3">
        <f>VLOOKUP(B256,SWH!$A$4:$C$19,3,FALSE)</f>
        <v>22436.18</v>
      </c>
      <c r="E256" s="3">
        <v>780.02</v>
      </c>
      <c r="F256" s="3">
        <v>4771.5600000000004</v>
      </c>
      <c r="G256" s="3">
        <v>2238.66</v>
      </c>
      <c r="H256" s="3">
        <v>3219.81</v>
      </c>
      <c r="I256" s="3">
        <v>200.92</v>
      </c>
      <c r="J256" s="3">
        <v>7090.45</v>
      </c>
      <c r="K256" s="3">
        <v>2791.97</v>
      </c>
      <c r="L256" s="3">
        <v>2613.17</v>
      </c>
      <c r="M256" s="3">
        <v>3098.97</v>
      </c>
      <c r="N256" s="3">
        <v>675.2</v>
      </c>
      <c r="O256" s="3">
        <f>VLOOKUP(B256,SWH!$A$4:$B$19,2,FALSE)</f>
        <v>0.78825500000000004</v>
      </c>
      <c r="P256" s="3">
        <f t="shared" si="13"/>
        <v>674.411745</v>
      </c>
      <c r="Q256" s="3">
        <v>189.16</v>
      </c>
      <c r="R256" s="3">
        <v>2267.4</v>
      </c>
      <c r="S256" s="3">
        <v>211.8</v>
      </c>
      <c r="T256" s="3">
        <v>26.4</v>
      </c>
      <c r="U256" s="3">
        <v>1120.45</v>
      </c>
      <c r="V256" s="3">
        <v>162.22</v>
      </c>
      <c r="W256" s="3">
        <f t="shared" si="14"/>
        <v>9460.4217449999996</v>
      </c>
      <c r="X256" s="3">
        <f t="shared" si="15"/>
        <v>4771.5600000000004</v>
      </c>
      <c r="Y256" s="3">
        <v>22774.18</v>
      </c>
      <c r="Z256" s="3">
        <v>8683.98</v>
      </c>
      <c r="AA256" s="3">
        <f t="shared" si="12"/>
        <v>31458.16</v>
      </c>
    </row>
    <row r="257" spans="1:27" x14ac:dyDescent="0.25">
      <c r="A257" s="93">
        <v>2015</v>
      </c>
      <c r="B257" s="93" t="s">
        <v>0</v>
      </c>
      <c r="C257" s="121" t="s">
        <v>17</v>
      </c>
      <c r="D257" s="3">
        <f>VLOOKUP(B257,SWH!$A$4:$C$19,3,FALSE)</f>
        <v>22436.18</v>
      </c>
      <c r="E257" s="3">
        <v>239.54</v>
      </c>
      <c r="F257" s="3">
        <v>5716.64</v>
      </c>
      <c r="G257" s="3">
        <v>1895.93</v>
      </c>
      <c r="H257" s="3">
        <v>3219.45</v>
      </c>
      <c r="I257" s="3">
        <v>200.89</v>
      </c>
      <c r="J257" s="3">
        <v>7090.45</v>
      </c>
      <c r="K257" s="3">
        <v>2791.97</v>
      </c>
      <c r="L257" s="3">
        <v>2613.17</v>
      </c>
      <c r="M257" s="3">
        <v>2836.19</v>
      </c>
      <c r="N257" s="3">
        <v>620.74</v>
      </c>
      <c r="O257" s="3">
        <f>VLOOKUP(B257,SWH!$A$4:$B$19,2,FALSE)</f>
        <v>0.78825500000000004</v>
      </c>
      <c r="P257" s="3">
        <f t="shared" si="13"/>
        <v>619.95174499999996</v>
      </c>
      <c r="Q257" s="3">
        <v>143.41999999999999</v>
      </c>
      <c r="R257" s="3">
        <v>483.88</v>
      </c>
      <c r="S257" s="3">
        <v>0</v>
      </c>
      <c r="T257" s="3">
        <v>26.4</v>
      </c>
      <c r="U257" s="3">
        <v>1149.03</v>
      </c>
      <c r="V257" s="3">
        <v>161.11000000000001</v>
      </c>
      <c r="W257" s="3">
        <f t="shared" si="14"/>
        <v>6218.9117449999994</v>
      </c>
      <c r="X257" s="3">
        <f t="shared" si="15"/>
        <v>5716.64</v>
      </c>
      <c r="Y257" s="3">
        <v>19531.16</v>
      </c>
      <c r="Z257" s="3">
        <v>9657.64</v>
      </c>
      <c r="AA257" s="3">
        <f t="shared" si="12"/>
        <v>29188.799999999999</v>
      </c>
    </row>
    <row r="258" spans="1:27" x14ac:dyDescent="0.25">
      <c r="A258" s="93">
        <v>2015</v>
      </c>
      <c r="B258" s="93" t="s">
        <v>0</v>
      </c>
      <c r="C258" s="121" t="s">
        <v>14</v>
      </c>
      <c r="D258" s="3">
        <f>VLOOKUP(B258,SWH!$A$4:$C$19,3,FALSE)</f>
        <v>22436.18</v>
      </c>
      <c r="E258" s="3">
        <v>683.02</v>
      </c>
      <c r="F258" s="3">
        <v>6861.38</v>
      </c>
      <c r="G258" s="3">
        <v>2240.7600000000002</v>
      </c>
      <c r="H258" s="3">
        <v>3217.52</v>
      </c>
      <c r="I258" s="3">
        <v>200.62</v>
      </c>
      <c r="J258" s="3">
        <v>7090.45</v>
      </c>
      <c r="K258" s="3">
        <v>2791.97</v>
      </c>
      <c r="L258" s="3">
        <v>2613.17</v>
      </c>
      <c r="M258" s="3">
        <v>2922.89</v>
      </c>
      <c r="N258" s="3">
        <v>783.5</v>
      </c>
      <c r="O258" s="3">
        <f>VLOOKUP(B258,SWH!$A$4:$B$19,2,FALSE)</f>
        <v>0.78825500000000004</v>
      </c>
      <c r="P258" s="3">
        <f t="shared" si="13"/>
        <v>782.71174499999995</v>
      </c>
      <c r="Q258" s="3">
        <v>223.95</v>
      </c>
      <c r="R258" s="3">
        <v>1457.72</v>
      </c>
      <c r="S258" s="3">
        <v>237.16</v>
      </c>
      <c r="T258" s="3">
        <v>26.4</v>
      </c>
      <c r="U258" s="3">
        <v>1224.55</v>
      </c>
      <c r="V258" s="3">
        <v>157.13</v>
      </c>
      <c r="W258" s="3">
        <f t="shared" si="14"/>
        <v>8548.2117450000005</v>
      </c>
      <c r="X258" s="3">
        <f t="shared" si="15"/>
        <v>6861.38</v>
      </c>
      <c r="Y258" s="3">
        <v>21854.28</v>
      </c>
      <c r="Z258" s="3">
        <v>10877.91</v>
      </c>
      <c r="AA258" s="3">
        <f t="shared" ref="AA258:AA321" si="16">SUM(Y258:Z258)</f>
        <v>32732.19</v>
      </c>
    </row>
    <row r="259" spans="1:27" x14ac:dyDescent="0.25">
      <c r="A259" s="93">
        <v>2015</v>
      </c>
      <c r="B259" s="93" t="s">
        <v>0</v>
      </c>
      <c r="C259" s="121" t="s">
        <v>2</v>
      </c>
      <c r="D259" s="3">
        <f>VLOOKUP(B259,SWH!$A$4:$C$19,3,FALSE)</f>
        <v>22436.18</v>
      </c>
      <c r="E259" s="3">
        <v>857.53</v>
      </c>
      <c r="F259" s="3">
        <v>4822.57</v>
      </c>
      <c r="G259" s="3">
        <v>1667.26</v>
      </c>
      <c r="H259" s="3">
        <v>3217.46</v>
      </c>
      <c r="I259" s="3">
        <v>200.77</v>
      </c>
      <c r="J259" s="3">
        <v>7090.45</v>
      </c>
      <c r="K259" s="3">
        <v>2791.97</v>
      </c>
      <c r="L259" s="3">
        <v>2613.17</v>
      </c>
      <c r="M259" s="3">
        <v>3264.06</v>
      </c>
      <c r="N259" s="3">
        <v>592.16</v>
      </c>
      <c r="O259" s="3">
        <f>VLOOKUP(B259,SWH!$A$4:$B$19,2,FALSE)</f>
        <v>0.78825500000000004</v>
      </c>
      <c r="P259" s="3">
        <f t="shared" ref="P259:P322" si="17">N259-O259</f>
        <v>591.37174499999992</v>
      </c>
      <c r="Q259" s="3">
        <v>75.03</v>
      </c>
      <c r="R259" s="3">
        <v>2920.08</v>
      </c>
      <c r="S259" s="3">
        <v>207.59</v>
      </c>
      <c r="T259" s="3">
        <v>26.4</v>
      </c>
      <c r="U259" s="3">
        <v>1200.57</v>
      </c>
      <c r="V259" s="3">
        <v>156.47</v>
      </c>
      <c r="W259" s="3">
        <f t="shared" ref="W259:W322" si="18">E259+G259+M259+SUM(P259:S259)</f>
        <v>9582.9217449999996</v>
      </c>
      <c r="X259" s="3">
        <f t="shared" ref="X259:X322" si="19">F259</f>
        <v>4822.57</v>
      </c>
      <c r="Y259" s="3">
        <v>22888.43</v>
      </c>
      <c r="Z259" s="3">
        <v>8815.11</v>
      </c>
      <c r="AA259" s="3">
        <f t="shared" si="16"/>
        <v>31703.54</v>
      </c>
    </row>
    <row r="260" spans="1:27" x14ac:dyDescent="0.25">
      <c r="A260" s="93">
        <v>2015</v>
      </c>
      <c r="B260" s="93" t="s">
        <v>0</v>
      </c>
      <c r="C260" s="121" t="s">
        <v>18</v>
      </c>
      <c r="D260" s="3">
        <f>VLOOKUP(B260,SWH!$A$4:$C$19,3,FALSE)</f>
        <v>22436.18</v>
      </c>
      <c r="E260" s="3">
        <v>641.47</v>
      </c>
      <c r="F260" s="3">
        <v>6429.24</v>
      </c>
      <c r="G260" s="3">
        <v>1200.8699999999999</v>
      </c>
      <c r="H260" s="3">
        <v>3219.08</v>
      </c>
      <c r="I260" s="3">
        <v>200.39</v>
      </c>
      <c r="J260" s="3">
        <v>7090.45</v>
      </c>
      <c r="K260" s="3">
        <v>2791.97</v>
      </c>
      <c r="L260" s="3">
        <v>2613.17</v>
      </c>
      <c r="M260" s="3">
        <v>2955.82</v>
      </c>
      <c r="N260" s="3">
        <v>557.57000000000005</v>
      </c>
      <c r="O260" s="3">
        <f>VLOOKUP(B260,SWH!$A$4:$B$19,2,FALSE)</f>
        <v>0.78825500000000004</v>
      </c>
      <c r="P260" s="3">
        <f t="shared" si="17"/>
        <v>556.781745</v>
      </c>
      <c r="Q260" s="3">
        <v>36.32</v>
      </c>
      <c r="R260" s="3">
        <v>801.5</v>
      </c>
      <c r="S260" s="3">
        <v>208.71</v>
      </c>
      <c r="T260" s="3">
        <v>26.4</v>
      </c>
      <c r="U260" s="3">
        <v>1246.77</v>
      </c>
      <c r="V260" s="3">
        <v>153.78</v>
      </c>
      <c r="W260" s="3">
        <f t="shared" si="18"/>
        <v>6401.4717449999998</v>
      </c>
      <c r="X260" s="3">
        <f t="shared" si="19"/>
        <v>6429.24</v>
      </c>
      <c r="Y260" s="3">
        <v>19705.53</v>
      </c>
      <c r="Z260" s="3">
        <v>10467.98</v>
      </c>
      <c r="AA260" s="3">
        <f t="shared" si="16"/>
        <v>30173.51</v>
      </c>
    </row>
    <row r="261" spans="1:27" x14ac:dyDescent="0.25">
      <c r="A261" s="93">
        <v>2015</v>
      </c>
      <c r="B261" s="93" t="s">
        <v>0</v>
      </c>
      <c r="C261" s="121" t="s">
        <v>4</v>
      </c>
      <c r="D261" s="3">
        <f>VLOOKUP(B261,SWH!$A$4:$C$19,3,FALSE)</f>
        <v>22436.18</v>
      </c>
      <c r="E261" s="3">
        <v>786.64</v>
      </c>
      <c r="F261" s="3">
        <v>7402.69</v>
      </c>
      <c r="G261" s="3">
        <v>1665.44</v>
      </c>
      <c r="H261" s="3">
        <v>3217.91</v>
      </c>
      <c r="I261" s="3">
        <v>200.68</v>
      </c>
      <c r="J261" s="3">
        <v>7090.45</v>
      </c>
      <c r="K261" s="3">
        <v>2791.97</v>
      </c>
      <c r="L261" s="3">
        <v>2613.17</v>
      </c>
      <c r="M261" s="3">
        <v>2975.93</v>
      </c>
      <c r="N261" s="3">
        <v>701.04</v>
      </c>
      <c r="O261" s="3">
        <f>VLOOKUP(B261,SWH!$A$4:$B$19,2,FALSE)</f>
        <v>0.78825500000000004</v>
      </c>
      <c r="P261" s="3">
        <f t="shared" si="17"/>
        <v>700.25174499999991</v>
      </c>
      <c r="Q261" s="3">
        <v>137.94999999999999</v>
      </c>
      <c r="R261" s="3">
        <v>1646.78</v>
      </c>
      <c r="S261" s="3">
        <v>222.91</v>
      </c>
      <c r="T261" s="3">
        <v>26.4</v>
      </c>
      <c r="U261" s="3">
        <v>1297.45</v>
      </c>
      <c r="V261" s="3">
        <v>153.21</v>
      </c>
      <c r="W261" s="3">
        <f t="shared" si="18"/>
        <v>8135.9017450000001</v>
      </c>
      <c r="X261" s="3">
        <f t="shared" si="19"/>
        <v>7402.69</v>
      </c>
      <c r="Y261" s="3">
        <v>21438.52</v>
      </c>
      <c r="Z261" s="3">
        <v>11492.11</v>
      </c>
      <c r="AA261" s="3">
        <f t="shared" si="16"/>
        <v>32930.630000000005</v>
      </c>
    </row>
    <row r="262" spans="1:27" x14ac:dyDescent="0.25">
      <c r="A262" s="93">
        <v>2015</v>
      </c>
      <c r="B262" s="93" t="s">
        <v>0</v>
      </c>
      <c r="C262" s="121" t="s">
        <v>5</v>
      </c>
      <c r="D262" s="3">
        <f>VLOOKUP(B262,SWH!$A$4:$C$19,3,FALSE)</f>
        <v>22436.18</v>
      </c>
      <c r="E262" s="3">
        <v>982.68</v>
      </c>
      <c r="F262" s="3">
        <v>5551.32</v>
      </c>
      <c r="G262" s="3">
        <v>1407.27</v>
      </c>
      <c r="H262" s="3">
        <v>3217.49</v>
      </c>
      <c r="I262" s="3">
        <v>200.69</v>
      </c>
      <c r="J262" s="3">
        <v>7090.45</v>
      </c>
      <c r="K262" s="3">
        <v>2791.97</v>
      </c>
      <c r="L262" s="3">
        <v>2613.17</v>
      </c>
      <c r="M262" s="3">
        <v>3301.07</v>
      </c>
      <c r="N262" s="3">
        <v>559.01</v>
      </c>
      <c r="O262" s="3">
        <f>VLOOKUP(B262,SWH!$A$4:$B$19,2,FALSE)</f>
        <v>0.78825500000000004</v>
      </c>
      <c r="P262" s="3">
        <f t="shared" si="17"/>
        <v>558.22174499999994</v>
      </c>
      <c r="Q262" s="3">
        <v>32.659999999999997</v>
      </c>
      <c r="R262" s="3">
        <v>2793.36</v>
      </c>
      <c r="S262" s="3">
        <v>216.31</v>
      </c>
      <c r="T262" s="3">
        <v>26.4</v>
      </c>
      <c r="U262" s="3">
        <v>1275.82</v>
      </c>
      <c r="V262" s="3">
        <v>152.88999999999999</v>
      </c>
      <c r="W262" s="3">
        <f t="shared" si="18"/>
        <v>9291.5717450000011</v>
      </c>
      <c r="X262" s="3">
        <f t="shared" si="19"/>
        <v>5551.32</v>
      </c>
      <c r="Y262" s="3">
        <v>22593.45</v>
      </c>
      <c r="Z262" s="3">
        <v>9619.1200000000008</v>
      </c>
      <c r="AA262" s="3">
        <f t="shared" si="16"/>
        <v>32212.57</v>
      </c>
    </row>
    <row r="263" spans="1:27" x14ac:dyDescent="0.25">
      <c r="A263" s="93">
        <v>2015</v>
      </c>
      <c r="B263" s="93" t="s">
        <v>0</v>
      </c>
      <c r="C263" s="121" t="s">
        <v>15</v>
      </c>
      <c r="D263" s="3">
        <f>VLOOKUP(B263,SWH!$A$4:$C$19,3,FALSE)</f>
        <v>22436.18</v>
      </c>
      <c r="E263" s="3">
        <v>727.37</v>
      </c>
      <c r="F263" s="3">
        <v>6620.67</v>
      </c>
      <c r="G263" s="3">
        <v>987.15</v>
      </c>
      <c r="H263" s="3">
        <v>3218.91</v>
      </c>
      <c r="I263" s="3">
        <v>200.37</v>
      </c>
      <c r="J263" s="3">
        <v>7090.45</v>
      </c>
      <c r="K263" s="3">
        <v>2791.97</v>
      </c>
      <c r="L263" s="3">
        <v>2613.17</v>
      </c>
      <c r="M263" s="3">
        <v>2973.38</v>
      </c>
      <c r="N263" s="3">
        <v>508.23</v>
      </c>
      <c r="O263" s="3">
        <f>VLOOKUP(B263,SWH!$A$4:$B$19,2,FALSE)</f>
        <v>0.78825500000000004</v>
      </c>
      <c r="P263" s="3">
        <f t="shared" si="17"/>
        <v>507.44174500000003</v>
      </c>
      <c r="Q263" s="3">
        <v>30.58</v>
      </c>
      <c r="R263" s="3">
        <v>828.05</v>
      </c>
      <c r="S263" s="3">
        <v>220.68</v>
      </c>
      <c r="T263" s="3">
        <v>26.4</v>
      </c>
      <c r="U263" s="3">
        <v>1290.57</v>
      </c>
      <c r="V263" s="3">
        <v>151.22</v>
      </c>
      <c r="W263" s="3">
        <f t="shared" si="18"/>
        <v>6274.6517449999992</v>
      </c>
      <c r="X263" s="3">
        <f t="shared" si="19"/>
        <v>6620.67</v>
      </c>
      <c r="Y263" s="3">
        <v>19575.97</v>
      </c>
      <c r="Z263" s="3">
        <v>10703.22</v>
      </c>
      <c r="AA263" s="3">
        <f t="shared" si="16"/>
        <v>30279.190000000002</v>
      </c>
    </row>
    <row r="264" spans="1:27" x14ac:dyDescent="0.25">
      <c r="A264" s="93">
        <v>2015</v>
      </c>
      <c r="B264" s="93" t="s">
        <v>0</v>
      </c>
      <c r="C264" s="121" t="s">
        <v>16</v>
      </c>
      <c r="D264" s="3">
        <f>VLOOKUP(B264,SWH!$A$4:$C$19,3,FALSE)</f>
        <v>22436.18</v>
      </c>
      <c r="E264" s="3">
        <v>802.68</v>
      </c>
      <c r="F264" s="3">
        <v>9727.91</v>
      </c>
      <c r="G264" s="3">
        <v>1786.56</v>
      </c>
      <c r="H264" s="3">
        <v>3217.95</v>
      </c>
      <c r="I264" s="3">
        <v>200.59</v>
      </c>
      <c r="J264" s="3">
        <v>7090.45</v>
      </c>
      <c r="K264" s="3">
        <v>2791.97</v>
      </c>
      <c r="L264" s="3">
        <v>2613.17</v>
      </c>
      <c r="M264" s="3">
        <v>3007.93</v>
      </c>
      <c r="N264" s="3">
        <v>754.41</v>
      </c>
      <c r="O264" s="3">
        <f>VLOOKUP(B264,SWH!$A$4:$B$19,2,FALSE)</f>
        <v>0.78825500000000004</v>
      </c>
      <c r="P264" s="3">
        <f t="shared" si="17"/>
        <v>753.62174499999992</v>
      </c>
      <c r="Q264" s="3">
        <v>142.44</v>
      </c>
      <c r="R264" s="3">
        <v>1838.97</v>
      </c>
      <c r="S264" s="3">
        <v>228.42</v>
      </c>
      <c r="T264" s="3">
        <v>26.4</v>
      </c>
      <c r="U264" s="3">
        <v>1355.72</v>
      </c>
      <c r="V264" s="3">
        <v>152.38999999999999</v>
      </c>
      <c r="W264" s="3">
        <f t="shared" si="18"/>
        <v>8560.6217450000004</v>
      </c>
      <c r="X264" s="3">
        <f t="shared" si="19"/>
        <v>9727.91</v>
      </c>
      <c r="Y264" s="3">
        <v>21862.35</v>
      </c>
      <c r="Z264" s="3">
        <v>13875.6</v>
      </c>
      <c r="AA264" s="3">
        <f t="shared" si="16"/>
        <v>35737.949999999997</v>
      </c>
    </row>
    <row r="265" spans="1:27" x14ac:dyDescent="0.25">
      <c r="A265" s="93">
        <v>2015</v>
      </c>
      <c r="B265" s="93" t="s">
        <v>0</v>
      </c>
      <c r="C265" s="121" t="s">
        <v>9</v>
      </c>
      <c r="D265" s="3">
        <f>VLOOKUP(B265,SWH!$A$4:$C$19,3,FALSE)</f>
        <v>22436.18</v>
      </c>
      <c r="E265" s="3">
        <v>1086.8499999999999</v>
      </c>
      <c r="F265" s="3">
        <v>8489.74</v>
      </c>
      <c r="G265" s="3">
        <v>1278.5999999999999</v>
      </c>
      <c r="H265" s="3">
        <v>3218.27</v>
      </c>
      <c r="I265" s="3">
        <v>200.44</v>
      </c>
      <c r="J265" s="3">
        <v>7090.45</v>
      </c>
      <c r="K265" s="3">
        <v>2791.97</v>
      </c>
      <c r="L265" s="3">
        <v>2613.17</v>
      </c>
      <c r="M265" s="3">
        <v>3187.14</v>
      </c>
      <c r="N265" s="3">
        <v>563.53</v>
      </c>
      <c r="O265" s="3">
        <f>VLOOKUP(B265,SWH!$A$4:$B$19,2,FALSE)</f>
        <v>0.78825500000000004</v>
      </c>
      <c r="P265" s="3">
        <f t="shared" si="17"/>
        <v>562.74174499999992</v>
      </c>
      <c r="Q265" s="3">
        <v>25.96</v>
      </c>
      <c r="R265" s="3">
        <v>2855.36</v>
      </c>
      <c r="S265" s="3">
        <v>223.23</v>
      </c>
      <c r="T265" s="3">
        <v>26.4</v>
      </c>
      <c r="U265" s="3">
        <v>1340.6</v>
      </c>
      <c r="V265" s="3">
        <v>150.38999999999999</v>
      </c>
      <c r="W265" s="3">
        <f t="shared" si="18"/>
        <v>9219.8817450000006</v>
      </c>
      <c r="X265" s="3">
        <f t="shared" si="19"/>
        <v>8489.74</v>
      </c>
      <c r="Y265" s="3">
        <v>22519.8</v>
      </c>
      <c r="Z265" s="3">
        <v>12622.32</v>
      </c>
      <c r="AA265" s="3">
        <f t="shared" si="16"/>
        <v>35142.119999999995</v>
      </c>
    </row>
    <row r="266" spans="1:27" x14ac:dyDescent="0.25">
      <c r="A266" s="93">
        <v>2015</v>
      </c>
      <c r="B266" s="93" t="s">
        <v>0</v>
      </c>
      <c r="C266" s="121" t="s">
        <v>12</v>
      </c>
      <c r="D266" s="3">
        <f>VLOOKUP(B266,SWH!$A$4:$C$19,3,FALSE)</f>
        <v>22436.18</v>
      </c>
      <c r="E266" s="3">
        <v>913.8</v>
      </c>
      <c r="F266" s="3">
        <v>11040.64</v>
      </c>
      <c r="G266" s="3">
        <v>1509.89</v>
      </c>
      <c r="H266" s="3">
        <v>3217.61</v>
      </c>
      <c r="I266" s="3">
        <v>200.32</v>
      </c>
      <c r="J266" s="3">
        <v>7090.45</v>
      </c>
      <c r="K266" s="3">
        <v>2791.97</v>
      </c>
      <c r="L266" s="3">
        <v>2613.17</v>
      </c>
      <c r="M266" s="3">
        <v>3011.4</v>
      </c>
      <c r="N266" s="3">
        <v>669.8</v>
      </c>
      <c r="O266" s="3">
        <f>VLOOKUP(B266,SWH!$A$4:$B$19,2,FALSE)</f>
        <v>0.78825500000000004</v>
      </c>
      <c r="P266" s="3">
        <f t="shared" si="17"/>
        <v>669.01174499999991</v>
      </c>
      <c r="Q266" s="3">
        <v>94.33</v>
      </c>
      <c r="R266" s="3">
        <v>2229.71</v>
      </c>
      <c r="S266" s="3">
        <v>234.41</v>
      </c>
      <c r="T266" s="3">
        <v>26.4</v>
      </c>
      <c r="U266" s="3">
        <v>1426.09</v>
      </c>
      <c r="V266" s="3">
        <v>150.18</v>
      </c>
      <c r="W266" s="3">
        <f t="shared" si="18"/>
        <v>8662.5517450000007</v>
      </c>
      <c r="X266" s="3">
        <f t="shared" si="19"/>
        <v>11040.64</v>
      </c>
      <c r="Y266" s="3">
        <v>21961.47</v>
      </c>
      <c r="Z266" s="3">
        <v>15258.7</v>
      </c>
      <c r="AA266" s="3">
        <f t="shared" si="16"/>
        <v>37220.17</v>
      </c>
    </row>
    <row r="267" spans="1:27" x14ac:dyDescent="0.25">
      <c r="A267" s="93">
        <v>2015</v>
      </c>
      <c r="B267" s="93" t="s">
        <v>0</v>
      </c>
      <c r="C267" s="121" t="s">
        <v>8</v>
      </c>
      <c r="D267" s="3">
        <f>VLOOKUP(B267,SWH!$A$4:$C$19,3,FALSE)</f>
        <v>22436.18</v>
      </c>
      <c r="E267" s="3">
        <v>1125.83</v>
      </c>
      <c r="F267" s="3">
        <v>13938.5</v>
      </c>
      <c r="G267" s="3">
        <v>1004.57</v>
      </c>
      <c r="H267" s="3">
        <v>3221.29</v>
      </c>
      <c r="I267" s="3">
        <v>199.22</v>
      </c>
      <c r="J267" s="3">
        <v>7090.45</v>
      </c>
      <c r="K267" s="3">
        <v>2791.97</v>
      </c>
      <c r="L267" s="3">
        <v>2613.17</v>
      </c>
      <c r="M267" s="3">
        <v>2978.75</v>
      </c>
      <c r="N267" s="3">
        <v>545.29999999999995</v>
      </c>
      <c r="O267" s="3">
        <f>VLOOKUP(B267,SWH!$A$4:$B$19,2,FALSE)</f>
        <v>0.78825500000000004</v>
      </c>
      <c r="P267" s="3">
        <f t="shared" si="17"/>
        <v>544.51174499999991</v>
      </c>
      <c r="Q267" s="3">
        <v>22.72</v>
      </c>
      <c r="R267" s="3">
        <v>2739.23</v>
      </c>
      <c r="S267" s="3">
        <v>241.81</v>
      </c>
      <c r="T267" s="3">
        <v>26.4</v>
      </c>
      <c r="U267" s="3">
        <v>1520.76</v>
      </c>
      <c r="V267" s="3">
        <v>146.75</v>
      </c>
      <c r="W267" s="3">
        <f t="shared" si="18"/>
        <v>8657.4217449999996</v>
      </c>
      <c r="X267" s="3">
        <f t="shared" si="19"/>
        <v>13938.5</v>
      </c>
      <c r="Y267" s="3">
        <v>21955.49</v>
      </c>
      <c r="Z267" s="3">
        <v>18251.23</v>
      </c>
      <c r="AA267" s="3">
        <f t="shared" si="16"/>
        <v>40206.720000000001</v>
      </c>
    </row>
    <row r="268" spans="1:27" x14ac:dyDescent="0.25">
      <c r="A268" s="93">
        <v>2018</v>
      </c>
      <c r="B268" s="93" t="s">
        <v>0</v>
      </c>
      <c r="C268" s="121" t="s">
        <v>10</v>
      </c>
      <c r="D268" s="3">
        <f>VLOOKUP(B268,SWH!$A$4:$C$19,3,FALSE)</f>
        <v>22436.18</v>
      </c>
      <c r="E268" s="3">
        <v>0</v>
      </c>
      <c r="F268" s="3">
        <v>4278.3599999999997</v>
      </c>
      <c r="G268" s="3">
        <v>5892.76</v>
      </c>
      <c r="H268" s="3">
        <v>3265.86</v>
      </c>
      <c r="I268" s="3">
        <v>143.74</v>
      </c>
      <c r="J268" s="3">
        <v>7090.45</v>
      </c>
      <c r="K268" s="3">
        <v>2791.97</v>
      </c>
      <c r="L268" s="3">
        <v>2580.3200000000002</v>
      </c>
      <c r="M268" s="3">
        <v>2817.51</v>
      </c>
      <c r="N268" s="3">
        <v>1145.95</v>
      </c>
      <c r="O268" s="3">
        <f>VLOOKUP(B268,SWH!$A$4:$B$19,2,FALSE)</f>
        <v>0.78825500000000004</v>
      </c>
      <c r="P268" s="3">
        <f t="shared" si="17"/>
        <v>1145.1617450000001</v>
      </c>
      <c r="Q268" s="3">
        <v>978.85</v>
      </c>
      <c r="R268" s="3">
        <v>0</v>
      </c>
      <c r="S268" s="3">
        <v>203.22</v>
      </c>
      <c r="T268" s="3">
        <v>26.4</v>
      </c>
      <c r="U268" s="3">
        <v>992.93</v>
      </c>
      <c r="V268" s="3">
        <v>180.41</v>
      </c>
      <c r="W268" s="3">
        <f t="shared" si="18"/>
        <v>11037.501745000001</v>
      </c>
      <c r="X268" s="3">
        <f t="shared" si="19"/>
        <v>4278.3599999999997</v>
      </c>
      <c r="Y268" s="3">
        <v>24325.48</v>
      </c>
      <c r="Z268" s="3">
        <v>8063.26</v>
      </c>
      <c r="AA268" s="3">
        <f t="shared" si="16"/>
        <v>32388.739999999998</v>
      </c>
    </row>
    <row r="269" spans="1:27" x14ac:dyDescent="0.25">
      <c r="A269" s="93">
        <v>2018</v>
      </c>
      <c r="B269" s="93" t="s">
        <v>0</v>
      </c>
      <c r="C269" s="121" t="s">
        <v>6</v>
      </c>
      <c r="D269" s="3">
        <f>VLOOKUP(B269,SWH!$A$4:$C$19,3,FALSE)</f>
        <v>22436.18</v>
      </c>
      <c r="E269" s="3">
        <v>23.93</v>
      </c>
      <c r="F269" s="3">
        <v>4273.25</v>
      </c>
      <c r="G269" s="3">
        <v>4722.26</v>
      </c>
      <c r="H269" s="3">
        <v>3266.82</v>
      </c>
      <c r="I269" s="3">
        <v>143.77000000000001</v>
      </c>
      <c r="J269" s="3">
        <v>7090.45</v>
      </c>
      <c r="K269" s="3">
        <v>2791.97</v>
      </c>
      <c r="L269" s="3">
        <v>2580.3200000000002</v>
      </c>
      <c r="M269" s="3">
        <v>2817.72</v>
      </c>
      <c r="N269" s="3">
        <v>1034.6600000000001</v>
      </c>
      <c r="O269" s="3">
        <f>VLOOKUP(B269,SWH!$A$4:$B$19,2,FALSE)</f>
        <v>0.78825500000000004</v>
      </c>
      <c r="P269" s="3">
        <f t="shared" si="17"/>
        <v>1033.8717450000001</v>
      </c>
      <c r="Q269" s="3">
        <v>620.5</v>
      </c>
      <c r="R269" s="3">
        <v>18.34</v>
      </c>
      <c r="S269" s="3">
        <v>203.22</v>
      </c>
      <c r="T269" s="3">
        <v>26.4</v>
      </c>
      <c r="U269" s="3">
        <v>993.58</v>
      </c>
      <c r="V269" s="3">
        <v>179.37</v>
      </c>
      <c r="W269" s="3">
        <f t="shared" si="18"/>
        <v>9439.8417449999997</v>
      </c>
      <c r="X269" s="3">
        <f t="shared" si="19"/>
        <v>4273.25</v>
      </c>
      <c r="Y269" s="3">
        <v>22727.75</v>
      </c>
      <c r="Z269" s="3">
        <v>8058.8</v>
      </c>
      <c r="AA269" s="3">
        <f t="shared" si="16"/>
        <v>30786.55</v>
      </c>
    </row>
    <row r="270" spans="1:27" x14ac:dyDescent="0.25">
      <c r="A270" s="93">
        <v>2018</v>
      </c>
      <c r="B270" s="93" t="s">
        <v>0</v>
      </c>
      <c r="C270" s="121" t="s">
        <v>11</v>
      </c>
      <c r="D270" s="3">
        <f>VLOOKUP(B270,SWH!$A$4:$C$19,3,FALSE)</f>
        <v>22436.18</v>
      </c>
      <c r="E270" s="3">
        <v>0</v>
      </c>
      <c r="F270" s="3">
        <v>4631.42</v>
      </c>
      <c r="G270" s="3">
        <v>4416.76</v>
      </c>
      <c r="H270" s="3">
        <v>3267.76</v>
      </c>
      <c r="I270" s="3">
        <v>143.79</v>
      </c>
      <c r="J270" s="3">
        <v>7090.45</v>
      </c>
      <c r="K270" s="3">
        <v>2791.97</v>
      </c>
      <c r="L270" s="3">
        <v>2580.3200000000002</v>
      </c>
      <c r="M270" s="3">
        <v>2784.5</v>
      </c>
      <c r="N270" s="3">
        <v>965.31</v>
      </c>
      <c r="O270" s="3">
        <f>VLOOKUP(B270,SWH!$A$4:$B$19,2,FALSE)</f>
        <v>0.78825500000000004</v>
      </c>
      <c r="P270" s="3">
        <f t="shared" si="17"/>
        <v>964.5217449999999</v>
      </c>
      <c r="Q270" s="3">
        <v>764.99</v>
      </c>
      <c r="R270" s="3">
        <v>0</v>
      </c>
      <c r="S270" s="3">
        <v>203.22</v>
      </c>
      <c r="T270" s="3">
        <v>26.4</v>
      </c>
      <c r="U270" s="3">
        <v>1015.74</v>
      </c>
      <c r="V270" s="3">
        <v>176.58</v>
      </c>
      <c r="W270" s="3">
        <f t="shared" si="18"/>
        <v>9133.9917449999994</v>
      </c>
      <c r="X270" s="3">
        <f t="shared" si="19"/>
        <v>4631.42</v>
      </c>
      <c r="Y270" s="3">
        <v>22420.09</v>
      </c>
      <c r="Z270" s="3">
        <v>8439.1299999999992</v>
      </c>
      <c r="AA270" s="3">
        <f t="shared" si="16"/>
        <v>30859.22</v>
      </c>
    </row>
    <row r="271" spans="1:27" x14ac:dyDescent="0.25">
      <c r="A271" s="93">
        <v>2018</v>
      </c>
      <c r="B271" s="93" t="s">
        <v>0</v>
      </c>
      <c r="C271" s="121" t="s">
        <v>13</v>
      </c>
      <c r="D271" s="3">
        <f>VLOOKUP(B271,SWH!$A$4:$C$19,3,FALSE)</f>
        <v>22436.18</v>
      </c>
      <c r="E271" s="3">
        <v>96.16</v>
      </c>
      <c r="F271" s="3">
        <v>4574.79</v>
      </c>
      <c r="G271" s="3">
        <v>4416.9799999999996</v>
      </c>
      <c r="H271" s="3">
        <v>3267.78</v>
      </c>
      <c r="I271" s="3">
        <v>143.61000000000001</v>
      </c>
      <c r="J271" s="3">
        <v>7090.45</v>
      </c>
      <c r="K271" s="3">
        <v>2791.97</v>
      </c>
      <c r="L271" s="3">
        <v>2580.3200000000002</v>
      </c>
      <c r="M271" s="3">
        <v>2850.37</v>
      </c>
      <c r="N271" s="3">
        <v>933.12</v>
      </c>
      <c r="O271" s="3">
        <f>VLOOKUP(B271,SWH!$A$4:$B$19,2,FALSE)</f>
        <v>0.78825500000000004</v>
      </c>
      <c r="P271" s="3">
        <f t="shared" si="17"/>
        <v>932.33174499999996</v>
      </c>
      <c r="Q271" s="3">
        <v>462.17</v>
      </c>
      <c r="R271" s="3">
        <v>64.209999999999994</v>
      </c>
      <c r="S271" s="3">
        <v>203.22</v>
      </c>
      <c r="T271" s="3">
        <v>26.4</v>
      </c>
      <c r="U271" s="3">
        <v>1027.5</v>
      </c>
      <c r="V271" s="3">
        <v>174.79</v>
      </c>
      <c r="W271" s="3">
        <f t="shared" si="18"/>
        <v>9025.4417450000001</v>
      </c>
      <c r="X271" s="3">
        <f t="shared" si="19"/>
        <v>4574.79</v>
      </c>
      <c r="Y271" s="3">
        <v>22309.58</v>
      </c>
      <c r="Z271" s="3">
        <v>8394.26</v>
      </c>
      <c r="AA271" s="3">
        <f t="shared" si="16"/>
        <v>30703.840000000004</v>
      </c>
    </row>
    <row r="272" spans="1:27" x14ac:dyDescent="0.25">
      <c r="A272" s="93">
        <v>2018</v>
      </c>
      <c r="B272" s="93" t="s">
        <v>0</v>
      </c>
      <c r="C272" s="121" t="s">
        <v>19</v>
      </c>
      <c r="D272" s="3">
        <f>VLOOKUP(B272,SWH!$A$4:$C$19,3,FALSE)</f>
        <v>22436.18</v>
      </c>
      <c r="E272" s="3">
        <v>182.08</v>
      </c>
      <c r="F272" s="3">
        <v>5120.6499999999996</v>
      </c>
      <c r="G272" s="3">
        <v>3919.88</v>
      </c>
      <c r="H272" s="3">
        <v>3268.26</v>
      </c>
      <c r="I272" s="3">
        <v>143.56</v>
      </c>
      <c r="J272" s="3">
        <v>7090.45</v>
      </c>
      <c r="K272" s="3">
        <v>2791.97</v>
      </c>
      <c r="L272" s="3">
        <v>2580.3200000000002</v>
      </c>
      <c r="M272" s="3">
        <v>2803.85</v>
      </c>
      <c r="N272" s="3">
        <v>954.75</v>
      </c>
      <c r="O272" s="3">
        <f>VLOOKUP(B272,SWH!$A$4:$B$19,2,FALSE)</f>
        <v>0.78825500000000004</v>
      </c>
      <c r="P272" s="3">
        <f t="shared" si="17"/>
        <v>953.96174499999995</v>
      </c>
      <c r="Q272" s="3">
        <v>571.11</v>
      </c>
      <c r="R272" s="3">
        <v>287.39999999999998</v>
      </c>
      <c r="S272" s="3">
        <v>192.33</v>
      </c>
      <c r="T272" s="3">
        <v>26.4</v>
      </c>
      <c r="U272" s="3">
        <v>1058.2</v>
      </c>
      <c r="V272" s="3">
        <v>171.12</v>
      </c>
      <c r="W272" s="3">
        <f t="shared" si="18"/>
        <v>8910.6117449999983</v>
      </c>
      <c r="X272" s="3">
        <f t="shared" si="19"/>
        <v>5120.6499999999996</v>
      </c>
      <c r="Y272" s="3">
        <v>22191.51</v>
      </c>
      <c r="Z272" s="3">
        <v>8970.82</v>
      </c>
      <c r="AA272" s="3">
        <f t="shared" si="16"/>
        <v>31162.329999999998</v>
      </c>
    </row>
    <row r="273" spans="1:27" x14ac:dyDescent="0.25">
      <c r="A273" s="93">
        <v>2018</v>
      </c>
      <c r="B273" s="93" t="s">
        <v>0</v>
      </c>
      <c r="C273" s="121" t="s">
        <v>20</v>
      </c>
      <c r="D273" s="3">
        <f>VLOOKUP(B273,SWH!$A$4:$C$19,3,FALSE)</f>
        <v>22436.18</v>
      </c>
      <c r="E273" s="3">
        <v>834.5</v>
      </c>
      <c r="F273" s="3">
        <v>4515.8999999999996</v>
      </c>
      <c r="G273" s="3">
        <v>2601.37</v>
      </c>
      <c r="H273" s="3">
        <v>3269.43</v>
      </c>
      <c r="I273" s="3">
        <v>143.66</v>
      </c>
      <c r="J273" s="3">
        <v>7090.45</v>
      </c>
      <c r="K273" s="3">
        <v>2791.97</v>
      </c>
      <c r="L273" s="3">
        <v>2580.3200000000002</v>
      </c>
      <c r="M273" s="3">
        <v>2952.76</v>
      </c>
      <c r="N273" s="3">
        <v>721.02</v>
      </c>
      <c r="O273" s="3">
        <f>VLOOKUP(B273,SWH!$A$4:$B$19,2,FALSE)</f>
        <v>0.78825500000000004</v>
      </c>
      <c r="P273" s="3">
        <f t="shared" si="17"/>
        <v>720.23174499999993</v>
      </c>
      <c r="Q273" s="3">
        <v>213.48</v>
      </c>
      <c r="R273" s="3">
        <v>2171.4899999999998</v>
      </c>
      <c r="S273" s="3">
        <v>182.14</v>
      </c>
      <c r="T273" s="3">
        <v>26.4</v>
      </c>
      <c r="U273" s="3">
        <v>1065.4000000000001</v>
      </c>
      <c r="V273" s="3">
        <v>166.54</v>
      </c>
      <c r="W273" s="3">
        <f t="shared" si="18"/>
        <v>9675.9717449999989</v>
      </c>
      <c r="X273" s="3">
        <f t="shared" si="19"/>
        <v>4515.8999999999996</v>
      </c>
      <c r="Y273" s="3">
        <v>22953.57</v>
      </c>
      <c r="Z273" s="3">
        <v>8373.27</v>
      </c>
      <c r="AA273" s="3">
        <f t="shared" si="16"/>
        <v>31326.84</v>
      </c>
    </row>
    <row r="274" spans="1:27" x14ac:dyDescent="0.25">
      <c r="A274" s="93">
        <v>2018</v>
      </c>
      <c r="B274" s="93" t="s">
        <v>0</v>
      </c>
      <c r="C274" s="121" t="s">
        <v>3</v>
      </c>
      <c r="D274" s="3">
        <f>VLOOKUP(B274,SWH!$A$4:$C$19,3,FALSE)</f>
        <v>22436.18</v>
      </c>
      <c r="E274" s="3">
        <v>467.06</v>
      </c>
      <c r="F274" s="3">
        <v>5776.39</v>
      </c>
      <c r="G274" s="3">
        <v>2623.09</v>
      </c>
      <c r="H274" s="3">
        <v>3269.13</v>
      </c>
      <c r="I274" s="3">
        <v>143.63</v>
      </c>
      <c r="J274" s="3">
        <v>7090.45</v>
      </c>
      <c r="K274" s="3">
        <v>2791.97</v>
      </c>
      <c r="L274" s="3">
        <v>2580.3200000000002</v>
      </c>
      <c r="M274" s="3">
        <v>2916.35</v>
      </c>
      <c r="N274" s="3">
        <v>816.54</v>
      </c>
      <c r="O274" s="3">
        <f>VLOOKUP(B274,SWH!$A$4:$B$19,2,FALSE)</f>
        <v>0.78825500000000004</v>
      </c>
      <c r="P274" s="3">
        <f t="shared" si="17"/>
        <v>815.75174499999991</v>
      </c>
      <c r="Q274" s="3">
        <v>324.81</v>
      </c>
      <c r="R274" s="3">
        <v>1037.47</v>
      </c>
      <c r="S274" s="3">
        <v>187.29</v>
      </c>
      <c r="T274" s="3">
        <v>26.4</v>
      </c>
      <c r="U274" s="3">
        <v>1144.3699999999999</v>
      </c>
      <c r="V274" s="3">
        <v>162.69</v>
      </c>
      <c r="W274" s="3">
        <f t="shared" si="18"/>
        <v>8371.8217450000011</v>
      </c>
      <c r="X274" s="3">
        <f t="shared" si="19"/>
        <v>5776.39</v>
      </c>
      <c r="Y274" s="3">
        <v>21645.24</v>
      </c>
      <c r="Z274" s="3">
        <v>9712.74</v>
      </c>
      <c r="AA274" s="3">
        <f t="shared" si="16"/>
        <v>31357.980000000003</v>
      </c>
    </row>
    <row r="275" spans="1:27" x14ac:dyDescent="0.25">
      <c r="A275" s="93">
        <v>2018</v>
      </c>
      <c r="B275" s="93" t="s">
        <v>0</v>
      </c>
      <c r="C275" s="121" t="s">
        <v>7</v>
      </c>
      <c r="D275" s="3">
        <f>VLOOKUP(B275,SWH!$A$4:$C$19,3,FALSE)</f>
        <v>22436.18</v>
      </c>
      <c r="E275" s="3">
        <v>757.64</v>
      </c>
      <c r="F275" s="3">
        <v>4612.91</v>
      </c>
      <c r="G275" s="3">
        <v>2201.33</v>
      </c>
      <c r="H275" s="3">
        <v>3268.47</v>
      </c>
      <c r="I275" s="3">
        <v>143.63</v>
      </c>
      <c r="J275" s="3">
        <v>7090.45</v>
      </c>
      <c r="K275" s="3">
        <v>2791.97</v>
      </c>
      <c r="L275" s="3">
        <v>2580.3200000000002</v>
      </c>
      <c r="M275" s="3">
        <v>3080.13</v>
      </c>
      <c r="N275" s="3">
        <v>670.32</v>
      </c>
      <c r="O275" s="3">
        <f>VLOOKUP(B275,SWH!$A$4:$B$19,2,FALSE)</f>
        <v>0.78825500000000004</v>
      </c>
      <c r="P275" s="3">
        <f t="shared" si="17"/>
        <v>669.531745</v>
      </c>
      <c r="Q275" s="3">
        <v>185.56</v>
      </c>
      <c r="R275" s="3">
        <v>2245.89</v>
      </c>
      <c r="S275" s="3">
        <v>179.69</v>
      </c>
      <c r="T275" s="3">
        <v>26.4</v>
      </c>
      <c r="U275" s="3">
        <v>1120.43</v>
      </c>
      <c r="V275" s="3">
        <v>162.22</v>
      </c>
      <c r="W275" s="3">
        <f t="shared" si="18"/>
        <v>9319.771745</v>
      </c>
      <c r="X275" s="3">
        <f t="shared" si="19"/>
        <v>4612.91</v>
      </c>
      <c r="Y275" s="3">
        <v>22592.06</v>
      </c>
      <c r="Z275" s="3">
        <v>8525.31</v>
      </c>
      <c r="AA275" s="3">
        <f t="shared" si="16"/>
        <v>31117.370000000003</v>
      </c>
    </row>
    <row r="276" spans="1:27" x14ac:dyDescent="0.25">
      <c r="A276" s="93">
        <v>2018</v>
      </c>
      <c r="B276" s="93" t="s">
        <v>0</v>
      </c>
      <c r="C276" s="121" t="s">
        <v>17</v>
      </c>
      <c r="D276" s="3">
        <f>VLOOKUP(B276,SWH!$A$4:$C$19,3,FALSE)</f>
        <v>22436.18</v>
      </c>
      <c r="E276" s="3">
        <v>232.17</v>
      </c>
      <c r="F276" s="3">
        <v>5526.95</v>
      </c>
      <c r="G276" s="3">
        <v>1883.12</v>
      </c>
      <c r="H276" s="3">
        <v>3268.11</v>
      </c>
      <c r="I276" s="3">
        <v>143.61000000000001</v>
      </c>
      <c r="J276" s="3">
        <v>7090.45</v>
      </c>
      <c r="K276" s="3">
        <v>2791.97</v>
      </c>
      <c r="L276" s="3">
        <v>2580.3200000000002</v>
      </c>
      <c r="M276" s="3">
        <v>2825.08</v>
      </c>
      <c r="N276" s="3">
        <v>581.72</v>
      </c>
      <c r="O276" s="3">
        <f>VLOOKUP(B276,SWH!$A$4:$B$19,2,FALSE)</f>
        <v>0.78825500000000004</v>
      </c>
      <c r="P276" s="3">
        <f t="shared" si="17"/>
        <v>580.93174499999998</v>
      </c>
      <c r="Q276" s="3">
        <v>141.31</v>
      </c>
      <c r="R276" s="3">
        <v>483.57</v>
      </c>
      <c r="S276" s="3">
        <v>0</v>
      </c>
      <c r="T276" s="3">
        <v>26.4</v>
      </c>
      <c r="U276" s="3">
        <v>1148.98</v>
      </c>
      <c r="V276" s="3">
        <v>161.11000000000001</v>
      </c>
      <c r="W276" s="3">
        <f t="shared" si="18"/>
        <v>6146.1817449999999</v>
      </c>
      <c r="X276" s="3">
        <f t="shared" si="19"/>
        <v>5526.95</v>
      </c>
      <c r="Y276" s="3">
        <v>19416.97</v>
      </c>
      <c r="Z276" s="3">
        <v>9467.9</v>
      </c>
      <c r="AA276" s="3">
        <f t="shared" si="16"/>
        <v>28884.870000000003</v>
      </c>
    </row>
    <row r="277" spans="1:27" x14ac:dyDescent="0.25">
      <c r="A277" s="93">
        <v>2018</v>
      </c>
      <c r="B277" s="93" t="s">
        <v>0</v>
      </c>
      <c r="C277" s="121" t="s">
        <v>14</v>
      </c>
      <c r="D277" s="3">
        <f>VLOOKUP(B277,SWH!$A$4:$C$19,3,FALSE)</f>
        <v>22436.18</v>
      </c>
      <c r="E277" s="3">
        <v>664.75</v>
      </c>
      <c r="F277" s="3">
        <v>6827.12</v>
      </c>
      <c r="G277" s="3">
        <v>2151.96</v>
      </c>
      <c r="H277" s="3">
        <v>3266.89</v>
      </c>
      <c r="I277" s="3">
        <v>143.41</v>
      </c>
      <c r="J277" s="3">
        <v>7090.45</v>
      </c>
      <c r="K277" s="3">
        <v>2791.97</v>
      </c>
      <c r="L277" s="3">
        <v>2580.3200000000002</v>
      </c>
      <c r="M277" s="3">
        <v>2909.47</v>
      </c>
      <c r="N277" s="3">
        <v>724.29</v>
      </c>
      <c r="O277" s="3">
        <f>VLOOKUP(B277,SWH!$A$4:$B$19,2,FALSE)</f>
        <v>0.78825500000000004</v>
      </c>
      <c r="P277" s="3">
        <f t="shared" si="17"/>
        <v>723.50174499999991</v>
      </c>
      <c r="Q277" s="3">
        <v>220.86</v>
      </c>
      <c r="R277" s="3">
        <v>1395.51</v>
      </c>
      <c r="S277" s="3">
        <v>190.37</v>
      </c>
      <c r="T277" s="3">
        <v>26.4</v>
      </c>
      <c r="U277" s="3">
        <v>1224.51</v>
      </c>
      <c r="V277" s="3">
        <v>157.13</v>
      </c>
      <c r="W277" s="3">
        <f t="shared" si="18"/>
        <v>8256.4217449999996</v>
      </c>
      <c r="X277" s="3">
        <f t="shared" si="19"/>
        <v>6827.12</v>
      </c>
      <c r="Y277" s="3">
        <v>21521.82</v>
      </c>
      <c r="Z277" s="3">
        <v>10843.6</v>
      </c>
      <c r="AA277" s="3">
        <f t="shared" si="16"/>
        <v>32365.42</v>
      </c>
    </row>
    <row r="278" spans="1:27" x14ac:dyDescent="0.25">
      <c r="A278" s="93">
        <v>2018</v>
      </c>
      <c r="B278" s="93" t="s">
        <v>0</v>
      </c>
      <c r="C278" s="121" t="s">
        <v>2</v>
      </c>
      <c r="D278" s="3">
        <f>VLOOKUP(B278,SWH!$A$4:$C$19,3,FALSE)</f>
        <v>22436.18</v>
      </c>
      <c r="E278" s="3">
        <v>830.87</v>
      </c>
      <c r="F278" s="3">
        <v>4737.1099999999997</v>
      </c>
      <c r="G278" s="3">
        <v>1644.94</v>
      </c>
      <c r="H278" s="3">
        <v>3266.9</v>
      </c>
      <c r="I278" s="3">
        <v>143.52000000000001</v>
      </c>
      <c r="J278" s="3">
        <v>7090.45</v>
      </c>
      <c r="K278" s="3">
        <v>2791.97</v>
      </c>
      <c r="L278" s="3">
        <v>2580.3200000000002</v>
      </c>
      <c r="M278" s="3">
        <v>3238.4</v>
      </c>
      <c r="N278" s="3">
        <v>589.39</v>
      </c>
      <c r="O278" s="3">
        <f>VLOOKUP(B278,SWH!$A$4:$B$19,2,FALSE)</f>
        <v>0.78825500000000004</v>
      </c>
      <c r="P278" s="3">
        <f t="shared" si="17"/>
        <v>588.60174499999994</v>
      </c>
      <c r="Q278" s="3">
        <v>73.94</v>
      </c>
      <c r="R278" s="3">
        <v>2844.41</v>
      </c>
      <c r="S278" s="3">
        <v>168.88</v>
      </c>
      <c r="T278" s="3">
        <v>26.4</v>
      </c>
      <c r="U278" s="3">
        <v>1200.5899999999999</v>
      </c>
      <c r="V278" s="3">
        <v>156.47</v>
      </c>
      <c r="W278" s="3">
        <f t="shared" si="18"/>
        <v>9390.0417450000004</v>
      </c>
      <c r="X278" s="3">
        <f t="shared" si="19"/>
        <v>4737.1099999999997</v>
      </c>
      <c r="Y278" s="3">
        <v>22654.9</v>
      </c>
      <c r="Z278" s="3">
        <v>8729.67</v>
      </c>
      <c r="AA278" s="3">
        <f t="shared" si="16"/>
        <v>31384.57</v>
      </c>
    </row>
    <row r="279" spans="1:27" x14ac:dyDescent="0.25">
      <c r="A279" s="93">
        <v>2018</v>
      </c>
      <c r="B279" s="93" t="s">
        <v>0</v>
      </c>
      <c r="C279" s="121" t="s">
        <v>18</v>
      </c>
      <c r="D279" s="3">
        <f>VLOOKUP(B279,SWH!$A$4:$C$19,3,FALSE)</f>
        <v>22436.18</v>
      </c>
      <c r="E279" s="3">
        <v>621.47</v>
      </c>
      <c r="F279" s="3">
        <v>6345.17</v>
      </c>
      <c r="G279" s="3">
        <v>1190.3</v>
      </c>
      <c r="H279" s="3">
        <v>3268.44</v>
      </c>
      <c r="I279" s="3">
        <v>143.25</v>
      </c>
      <c r="J279" s="3">
        <v>7090.45</v>
      </c>
      <c r="K279" s="3">
        <v>2791.97</v>
      </c>
      <c r="L279" s="3">
        <v>2580.3200000000002</v>
      </c>
      <c r="M279" s="3">
        <v>2942.74</v>
      </c>
      <c r="N279" s="3">
        <v>556.86</v>
      </c>
      <c r="O279" s="3">
        <f>VLOOKUP(B279,SWH!$A$4:$B$19,2,FALSE)</f>
        <v>0.78825500000000004</v>
      </c>
      <c r="P279" s="3">
        <f t="shared" si="17"/>
        <v>556.07174499999996</v>
      </c>
      <c r="Q279" s="3">
        <v>36.130000000000003</v>
      </c>
      <c r="R279" s="3">
        <v>761.35</v>
      </c>
      <c r="S279" s="3">
        <v>183.16</v>
      </c>
      <c r="T279" s="3">
        <v>26.4</v>
      </c>
      <c r="U279" s="3">
        <v>1246.76</v>
      </c>
      <c r="V279" s="3">
        <v>153.78</v>
      </c>
      <c r="W279" s="3">
        <f t="shared" si="18"/>
        <v>6291.2217450000007</v>
      </c>
      <c r="X279" s="3">
        <f t="shared" si="19"/>
        <v>6345.17</v>
      </c>
      <c r="Y279" s="3">
        <v>19554.650000000001</v>
      </c>
      <c r="Z279" s="3">
        <v>10383.9</v>
      </c>
      <c r="AA279" s="3">
        <f t="shared" si="16"/>
        <v>29938.550000000003</v>
      </c>
    </row>
    <row r="280" spans="1:27" x14ac:dyDescent="0.25">
      <c r="A280" s="93">
        <v>2018</v>
      </c>
      <c r="B280" s="93" t="s">
        <v>0</v>
      </c>
      <c r="C280" s="121" t="s">
        <v>4</v>
      </c>
      <c r="D280" s="3">
        <f>VLOOKUP(B280,SWH!$A$4:$C$19,3,FALSE)</f>
        <v>22436.18</v>
      </c>
      <c r="E280" s="3">
        <v>769</v>
      </c>
      <c r="F280" s="3">
        <v>7368.08</v>
      </c>
      <c r="G280" s="3">
        <v>1648.21</v>
      </c>
      <c r="H280" s="3">
        <v>3266.95</v>
      </c>
      <c r="I280" s="3">
        <v>143.46</v>
      </c>
      <c r="J280" s="3">
        <v>7090.45</v>
      </c>
      <c r="K280" s="3">
        <v>2791.97</v>
      </c>
      <c r="L280" s="3">
        <v>2580.3200000000002</v>
      </c>
      <c r="M280" s="3">
        <v>2965.93</v>
      </c>
      <c r="N280" s="3">
        <v>645.79999999999995</v>
      </c>
      <c r="O280" s="3">
        <f>VLOOKUP(B280,SWH!$A$4:$B$19,2,FALSE)</f>
        <v>0.78825500000000004</v>
      </c>
      <c r="P280" s="3">
        <f t="shared" si="17"/>
        <v>645.01174499999991</v>
      </c>
      <c r="Q280" s="3">
        <v>136.72999999999999</v>
      </c>
      <c r="R280" s="3">
        <v>1570.61</v>
      </c>
      <c r="S280" s="3">
        <v>184.55</v>
      </c>
      <c r="T280" s="3">
        <v>26.4</v>
      </c>
      <c r="U280" s="3">
        <v>1297.47</v>
      </c>
      <c r="V280" s="3">
        <v>153.21</v>
      </c>
      <c r="W280" s="3">
        <f t="shared" si="18"/>
        <v>7920.0417449999995</v>
      </c>
      <c r="X280" s="3">
        <f t="shared" si="19"/>
        <v>7368.08</v>
      </c>
      <c r="Y280" s="3">
        <v>21181.61</v>
      </c>
      <c r="Z280" s="3">
        <v>11457.52</v>
      </c>
      <c r="AA280" s="3">
        <f t="shared" si="16"/>
        <v>32639.13</v>
      </c>
    </row>
    <row r="281" spans="1:27" x14ac:dyDescent="0.25">
      <c r="A281" s="93">
        <v>2018</v>
      </c>
      <c r="B281" s="93" t="s">
        <v>0</v>
      </c>
      <c r="C281" s="121" t="s">
        <v>5</v>
      </c>
      <c r="D281" s="3">
        <f>VLOOKUP(B281,SWH!$A$4:$C$19,3,FALSE)</f>
        <v>22436.18</v>
      </c>
      <c r="E281" s="3">
        <v>955.07</v>
      </c>
      <c r="F281" s="3">
        <v>5493.81</v>
      </c>
      <c r="G281" s="3">
        <v>1393.9</v>
      </c>
      <c r="H281" s="3">
        <v>3266.54</v>
      </c>
      <c r="I281" s="3">
        <v>143.46</v>
      </c>
      <c r="J281" s="3">
        <v>7090.45</v>
      </c>
      <c r="K281" s="3">
        <v>2791.97</v>
      </c>
      <c r="L281" s="3">
        <v>2580.3200000000002</v>
      </c>
      <c r="M281" s="3">
        <v>3276.19</v>
      </c>
      <c r="N281" s="3">
        <v>517.70000000000005</v>
      </c>
      <c r="O281" s="3">
        <f>VLOOKUP(B281,SWH!$A$4:$B$19,2,FALSE)</f>
        <v>0.78825500000000004</v>
      </c>
      <c r="P281" s="3">
        <f t="shared" si="17"/>
        <v>516.911745</v>
      </c>
      <c r="Q281" s="3">
        <v>32.369999999999997</v>
      </c>
      <c r="R281" s="3">
        <v>2697.91</v>
      </c>
      <c r="S281" s="3">
        <v>170.97</v>
      </c>
      <c r="T281" s="3">
        <v>26.4</v>
      </c>
      <c r="U281" s="3">
        <v>1275.83</v>
      </c>
      <c r="V281" s="3">
        <v>152.88999999999999</v>
      </c>
      <c r="W281" s="3">
        <f t="shared" si="18"/>
        <v>9043.3217449999993</v>
      </c>
      <c r="X281" s="3">
        <f t="shared" si="19"/>
        <v>5493.81</v>
      </c>
      <c r="Y281" s="3">
        <v>22304.18</v>
      </c>
      <c r="Z281" s="3">
        <v>9561.61</v>
      </c>
      <c r="AA281" s="3">
        <f t="shared" si="16"/>
        <v>31865.79</v>
      </c>
    </row>
    <row r="282" spans="1:27" x14ac:dyDescent="0.25">
      <c r="A282" s="93">
        <v>2018</v>
      </c>
      <c r="B282" s="93" t="s">
        <v>0</v>
      </c>
      <c r="C282" s="121" t="s">
        <v>15</v>
      </c>
      <c r="D282" s="3">
        <f>VLOOKUP(B282,SWH!$A$4:$C$19,3,FALSE)</f>
        <v>22436.18</v>
      </c>
      <c r="E282" s="3">
        <v>704.16</v>
      </c>
      <c r="F282" s="3">
        <v>6623.95</v>
      </c>
      <c r="G282" s="3">
        <v>981.54</v>
      </c>
      <c r="H282" s="3">
        <v>3267.89</v>
      </c>
      <c r="I282" s="3">
        <v>143.24</v>
      </c>
      <c r="J282" s="3">
        <v>7090.45</v>
      </c>
      <c r="K282" s="3">
        <v>2791.97</v>
      </c>
      <c r="L282" s="3">
        <v>2580.3200000000002</v>
      </c>
      <c r="M282" s="3">
        <v>2962.19</v>
      </c>
      <c r="N282" s="3">
        <v>458.51</v>
      </c>
      <c r="O282" s="3">
        <f>VLOOKUP(B282,SWH!$A$4:$B$19,2,FALSE)</f>
        <v>0.78825500000000004</v>
      </c>
      <c r="P282" s="3">
        <f t="shared" si="17"/>
        <v>457.721745</v>
      </c>
      <c r="Q282" s="3">
        <v>30.41</v>
      </c>
      <c r="R282" s="3">
        <v>762.76</v>
      </c>
      <c r="S282" s="3">
        <v>182.64</v>
      </c>
      <c r="T282" s="3">
        <v>26.4</v>
      </c>
      <c r="U282" s="3">
        <v>1290.57</v>
      </c>
      <c r="V282" s="3">
        <v>151.22</v>
      </c>
      <c r="W282" s="3">
        <f t="shared" si="18"/>
        <v>6081.4217449999996</v>
      </c>
      <c r="X282" s="3">
        <f t="shared" si="19"/>
        <v>6623.95</v>
      </c>
      <c r="Y282" s="3">
        <v>19341.75</v>
      </c>
      <c r="Z282" s="3">
        <v>10706.49</v>
      </c>
      <c r="AA282" s="3">
        <f t="shared" si="16"/>
        <v>30048.239999999998</v>
      </c>
    </row>
    <row r="283" spans="1:27" x14ac:dyDescent="0.25">
      <c r="A283" s="93">
        <v>2018</v>
      </c>
      <c r="B283" s="93" t="s">
        <v>0</v>
      </c>
      <c r="C283" s="121" t="s">
        <v>16</v>
      </c>
      <c r="D283" s="3">
        <f>VLOOKUP(B283,SWH!$A$4:$C$19,3,FALSE)</f>
        <v>22436.18</v>
      </c>
      <c r="E283" s="3">
        <v>784.07</v>
      </c>
      <c r="F283" s="3">
        <v>9594.86</v>
      </c>
      <c r="G283" s="3">
        <v>1770.05</v>
      </c>
      <c r="H283" s="3">
        <v>3266.66</v>
      </c>
      <c r="I283" s="3">
        <v>143.38999999999999</v>
      </c>
      <c r="J283" s="3">
        <v>7090.45</v>
      </c>
      <c r="K283" s="3">
        <v>2791.97</v>
      </c>
      <c r="L283" s="3">
        <v>2580.3200000000002</v>
      </c>
      <c r="M283" s="3">
        <v>2993.45</v>
      </c>
      <c r="N283" s="3">
        <v>682.02</v>
      </c>
      <c r="O283" s="3">
        <f>VLOOKUP(B283,SWH!$A$4:$B$19,2,FALSE)</f>
        <v>0.78825500000000004</v>
      </c>
      <c r="P283" s="3">
        <f t="shared" si="17"/>
        <v>681.23174499999993</v>
      </c>
      <c r="Q283" s="3">
        <v>141.47</v>
      </c>
      <c r="R283" s="3">
        <v>1724.91</v>
      </c>
      <c r="S283" s="3">
        <v>187.03</v>
      </c>
      <c r="T283" s="3">
        <v>26.4</v>
      </c>
      <c r="U283" s="3">
        <v>1355.69</v>
      </c>
      <c r="V283" s="3">
        <v>152.38999999999999</v>
      </c>
      <c r="W283" s="3">
        <f t="shared" si="18"/>
        <v>8282.2117450000005</v>
      </c>
      <c r="X283" s="3">
        <f t="shared" si="19"/>
        <v>9594.86</v>
      </c>
      <c r="Y283" s="3">
        <v>21542.63</v>
      </c>
      <c r="Z283" s="3">
        <v>13742.52</v>
      </c>
      <c r="AA283" s="3">
        <f t="shared" si="16"/>
        <v>35285.15</v>
      </c>
    </row>
    <row r="284" spans="1:27" x14ac:dyDescent="0.25">
      <c r="A284" s="93">
        <v>2018</v>
      </c>
      <c r="B284" s="93" t="s">
        <v>0</v>
      </c>
      <c r="C284" s="121" t="s">
        <v>9</v>
      </c>
      <c r="D284" s="3">
        <f>VLOOKUP(B284,SWH!$A$4:$C$19,3,FALSE)</f>
        <v>22436.18</v>
      </c>
      <c r="E284" s="3">
        <v>1057.71</v>
      </c>
      <c r="F284" s="3">
        <v>8321.17</v>
      </c>
      <c r="G284" s="3">
        <v>1264.53</v>
      </c>
      <c r="H284" s="3">
        <v>3266.97</v>
      </c>
      <c r="I284" s="3">
        <v>143.29</v>
      </c>
      <c r="J284" s="3">
        <v>7090.45</v>
      </c>
      <c r="K284" s="3">
        <v>2791.97</v>
      </c>
      <c r="L284" s="3">
        <v>2580.3200000000002</v>
      </c>
      <c r="M284" s="3">
        <v>3159.22</v>
      </c>
      <c r="N284" s="3">
        <v>499.59</v>
      </c>
      <c r="O284" s="3">
        <f>VLOOKUP(B284,SWH!$A$4:$B$19,2,FALSE)</f>
        <v>0.78825500000000004</v>
      </c>
      <c r="P284" s="3">
        <f t="shared" si="17"/>
        <v>498.80174499999998</v>
      </c>
      <c r="Q284" s="3">
        <v>25.56</v>
      </c>
      <c r="R284" s="3">
        <v>2741.59</v>
      </c>
      <c r="S284" s="3">
        <v>184.63</v>
      </c>
      <c r="T284" s="3">
        <v>26.4</v>
      </c>
      <c r="U284" s="3">
        <v>1340.57</v>
      </c>
      <c r="V284" s="3">
        <v>150.38999999999999</v>
      </c>
      <c r="W284" s="3">
        <f t="shared" si="18"/>
        <v>8932.0417449999986</v>
      </c>
      <c r="X284" s="3">
        <f t="shared" si="19"/>
        <v>8321.17</v>
      </c>
      <c r="Y284" s="3">
        <v>22190.66</v>
      </c>
      <c r="Z284" s="3">
        <v>12453.71</v>
      </c>
      <c r="AA284" s="3">
        <f t="shared" si="16"/>
        <v>34644.369999999995</v>
      </c>
    </row>
    <row r="285" spans="1:27" x14ac:dyDescent="0.25">
      <c r="A285" s="93">
        <v>2018</v>
      </c>
      <c r="B285" s="93" t="s">
        <v>0</v>
      </c>
      <c r="C285" s="121" t="s">
        <v>12</v>
      </c>
      <c r="D285" s="3">
        <f>VLOOKUP(B285,SWH!$A$4:$C$19,3,FALSE)</f>
        <v>22436.18</v>
      </c>
      <c r="E285" s="3">
        <v>892.68</v>
      </c>
      <c r="F285" s="3">
        <v>10739.35</v>
      </c>
      <c r="G285" s="3">
        <v>1497.72</v>
      </c>
      <c r="H285" s="3">
        <v>3266.33</v>
      </c>
      <c r="I285" s="3">
        <v>143.19999999999999</v>
      </c>
      <c r="J285" s="3">
        <v>7090.45</v>
      </c>
      <c r="K285" s="3">
        <v>2791.97</v>
      </c>
      <c r="L285" s="3">
        <v>2580.3200000000002</v>
      </c>
      <c r="M285" s="3">
        <v>3001.27</v>
      </c>
      <c r="N285" s="3">
        <v>586.44000000000005</v>
      </c>
      <c r="O285" s="3">
        <f>VLOOKUP(B285,SWH!$A$4:$B$19,2,FALSE)</f>
        <v>0.78825500000000004</v>
      </c>
      <c r="P285" s="3">
        <f t="shared" si="17"/>
        <v>585.65174500000001</v>
      </c>
      <c r="Q285" s="3">
        <v>93.6</v>
      </c>
      <c r="R285" s="3">
        <v>2101.9299999999998</v>
      </c>
      <c r="S285" s="3">
        <v>186.41</v>
      </c>
      <c r="T285" s="3">
        <v>26.4</v>
      </c>
      <c r="U285" s="3">
        <v>1426.15</v>
      </c>
      <c r="V285" s="3">
        <v>150.18</v>
      </c>
      <c r="W285" s="3">
        <f t="shared" si="18"/>
        <v>8359.2617449999998</v>
      </c>
      <c r="X285" s="3">
        <f t="shared" si="19"/>
        <v>10739.35</v>
      </c>
      <c r="Y285" s="3">
        <v>21616.95</v>
      </c>
      <c r="Z285" s="3">
        <v>14957.48</v>
      </c>
      <c r="AA285" s="3">
        <f t="shared" si="16"/>
        <v>36574.43</v>
      </c>
    </row>
    <row r="286" spans="1:27" x14ac:dyDescent="0.25">
      <c r="A286" s="93">
        <v>2018</v>
      </c>
      <c r="B286" s="93" t="s">
        <v>0</v>
      </c>
      <c r="C286" s="121" t="s">
        <v>8</v>
      </c>
      <c r="D286" s="3">
        <f>VLOOKUP(B286,SWH!$A$4:$C$19,3,FALSE)</f>
        <v>22436.18</v>
      </c>
      <c r="E286" s="3">
        <v>1096.79</v>
      </c>
      <c r="F286" s="3">
        <v>13500.89</v>
      </c>
      <c r="G286" s="3">
        <v>991.13</v>
      </c>
      <c r="H286" s="3">
        <v>3269.84</v>
      </c>
      <c r="I286" s="3">
        <v>142.41</v>
      </c>
      <c r="J286" s="3">
        <v>7090.45</v>
      </c>
      <c r="K286" s="3">
        <v>2791.97</v>
      </c>
      <c r="L286" s="3">
        <v>2580.33</v>
      </c>
      <c r="M286" s="3">
        <v>2962.61</v>
      </c>
      <c r="N286" s="3">
        <v>437.08</v>
      </c>
      <c r="O286" s="3">
        <f>VLOOKUP(B286,SWH!$A$4:$B$19,2,FALSE)</f>
        <v>0.78825500000000004</v>
      </c>
      <c r="P286" s="3">
        <f t="shared" si="17"/>
        <v>436.29174499999999</v>
      </c>
      <c r="Q286" s="3">
        <v>22.37</v>
      </c>
      <c r="R286" s="3">
        <v>2580.4</v>
      </c>
      <c r="S286" s="3">
        <v>187.4</v>
      </c>
      <c r="T286" s="3">
        <v>26.4</v>
      </c>
      <c r="U286" s="3">
        <v>1520.82</v>
      </c>
      <c r="V286" s="3">
        <v>146.75</v>
      </c>
      <c r="W286" s="3">
        <f t="shared" si="18"/>
        <v>8276.9917450000012</v>
      </c>
      <c r="X286" s="3">
        <f t="shared" si="19"/>
        <v>13500.89</v>
      </c>
      <c r="Y286" s="3">
        <v>21533.94</v>
      </c>
      <c r="Z286" s="3">
        <v>17813.68</v>
      </c>
      <c r="AA286" s="3">
        <f t="shared" si="16"/>
        <v>39347.619999999995</v>
      </c>
    </row>
    <row r="287" spans="1:27" x14ac:dyDescent="0.25">
      <c r="A287" s="93">
        <v>2006</v>
      </c>
      <c r="B287" s="93" t="s">
        <v>59</v>
      </c>
      <c r="C287" s="121" t="s">
        <v>10</v>
      </c>
      <c r="D287" s="3">
        <f>VLOOKUP(B287,SWH!$A$4:$C$19,3,FALSE)</f>
        <v>11345.29</v>
      </c>
      <c r="E287" s="3">
        <v>0</v>
      </c>
      <c r="F287" s="3">
        <v>2073.25</v>
      </c>
      <c r="G287" s="3">
        <v>10240.4</v>
      </c>
      <c r="H287" s="3">
        <v>1508.53</v>
      </c>
      <c r="I287" s="3">
        <v>306.52</v>
      </c>
      <c r="J287" s="3">
        <v>1751.31</v>
      </c>
      <c r="K287" s="3">
        <v>1788.85</v>
      </c>
      <c r="L287" s="3">
        <v>1035.5</v>
      </c>
      <c r="M287" s="3">
        <v>2209.33</v>
      </c>
      <c r="N287" s="3">
        <v>569.39</v>
      </c>
      <c r="O287" s="3">
        <f>VLOOKUP(B287,SWH!$A$4:$B$19,2,FALSE)</f>
        <v>1.5107900000000001</v>
      </c>
      <c r="P287" s="3">
        <f t="shared" si="17"/>
        <v>567.87920999999994</v>
      </c>
      <c r="Q287" s="3">
        <v>0</v>
      </c>
      <c r="R287" s="3">
        <v>0</v>
      </c>
      <c r="S287" s="3">
        <v>615.88</v>
      </c>
      <c r="T287" s="3">
        <v>90.82</v>
      </c>
      <c r="U287" s="3">
        <v>1754.63</v>
      </c>
      <c r="V287" s="3">
        <v>73.680000000000007</v>
      </c>
      <c r="W287" s="3">
        <f t="shared" si="18"/>
        <v>13633.48921</v>
      </c>
      <c r="X287" s="3">
        <f t="shared" si="19"/>
        <v>2073.25</v>
      </c>
      <c r="Y287" s="3">
        <v>18401.36</v>
      </c>
      <c r="Z287" s="3">
        <v>5616.73</v>
      </c>
      <c r="AA287" s="3">
        <f t="shared" si="16"/>
        <v>24018.09</v>
      </c>
    </row>
    <row r="288" spans="1:27" x14ac:dyDescent="0.25">
      <c r="A288" s="93">
        <v>2006</v>
      </c>
      <c r="B288" s="93" t="s">
        <v>59</v>
      </c>
      <c r="C288" s="121" t="s">
        <v>6</v>
      </c>
      <c r="D288" s="3">
        <f>VLOOKUP(B288,SWH!$A$4:$C$19,3,FALSE)</f>
        <v>11345.29</v>
      </c>
      <c r="E288" s="3">
        <v>0</v>
      </c>
      <c r="F288" s="3">
        <v>3314.66</v>
      </c>
      <c r="G288" s="3">
        <v>9665.36</v>
      </c>
      <c r="H288" s="3">
        <v>1508.53</v>
      </c>
      <c r="I288" s="3">
        <v>306.58</v>
      </c>
      <c r="J288" s="3">
        <v>1751.31</v>
      </c>
      <c r="K288" s="3">
        <v>1788.85</v>
      </c>
      <c r="L288" s="3">
        <v>1035.5</v>
      </c>
      <c r="M288" s="3">
        <v>2435.5</v>
      </c>
      <c r="N288" s="3">
        <v>545.23</v>
      </c>
      <c r="O288" s="3">
        <f>VLOOKUP(B288,SWH!$A$4:$B$19,2,FALSE)</f>
        <v>1.5107900000000001</v>
      </c>
      <c r="P288" s="3">
        <f t="shared" si="17"/>
        <v>543.71920999999998</v>
      </c>
      <c r="Q288" s="3">
        <v>0</v>
      </c>
      <c r="R288" s="3">
        <v>0</v>
      </c>
      <c r="S288" s="3">
        <v>675.94</v>
      </c>
      <c r="T288" s="3">
        <v>90.83</v>
      </c>
      <c r="U288" s="3">
        <v>1768.94</v>
      </c>
      <c r="V288" s="3">
        <v>73.06</v>
      </c>
      <c r="W288" s="3">
        <f t="shared" si="18"/>
        <v>13320.51921</v>
      </c>
      <c r="X288" s="3">
        <f t="shared" si="19"/>
        <v>3314.66</v>
      </c>
      <c r="Y288" s="3">
        <v>18087.84</v>
      </c>
      <c r="Z288" s="3">
        <v>6872.46</v>
      </c>
      <c r="AA288" s="3">
        <f t="shared" si="16"/>
        <v>24960.3</v>
      </c>
    </row>
    <row r="289" spans="1:27" x14ac:dyDescent="0.25">
      <c r="A289" s="93">
        <v>2006</v>
      </c>
      <c r="B289" s="93" t="s">
        <v>59</v>
      </c>
      <c r="C289" s="121" t="s">
        <v>11</v>
      </c>
      <c r="D289" s="3">
        <f>VLOOKUP(B289,SWH!$A$4:$C$19,3,FALSE)</f>
        <v>11345.29</v>
      </c>
      <c r="E289" s="3">
        <v>0</v>
      </c>
      <c r="F289" s="3">
        <v>2149.37</v>
      </c>
      <c r="G289" s="3">
        <v>6901.59</v>
      </c>
      <c r="H289" s="3">
        <v>1508.53</v>
      </c>
      <c r="I289" s="3">
        <v>306.61</v>
      </c>
      <c r="J289" s="3">
        <v>1751.31</v>
      </c>
      <c r="K289" s="3">
        <v>1788.85</v>
      </c>
      <c r="L289" s="3">
        <v>1035.5</v>
      </c>
      <c r="M289" s="3">
        <v>2040.46</v>
      </c>
      <c r="N289" s="3">
        <v>433.75</v>
      </c>
      <c r="O289" s="3">
        <f>VLOOKUP(B289,SWH!$A$4:$B$19,2,FALSE)</f>
        <v>1.5107900000000001</v>
      </c>
      <c r="P289" s="3">
        <f t="shared" si="17"/>
        <v>432.23921000000001</v>
      </c>
      <c r="Q289" s="3">
        <v>0</v>
      </c>
      <c r="R289" s="3">
        <v>0</v>
      </c>
      <c r="S289" s="3">
        <v>575.66</v>
      </c>
      <c r="T289" s="3">
        <v>90.82</v>
      </c>
      <c r="U289" s="3">
        <v>1818.89</v>
      </c>
      <c r="V289" s="3">
        <v>73.72</v>
      </c>
      <c r="W289" s="3">
        <f t="shared" si="18"/>
        <v>9949.9492099999989</v>
      </c>
      <c r="X289" s="3">
        <f t="shared" si="19"/>
        <v>2149.37</v>
      </c>
      <c r="Y289" s="3">
        <v>14717.95</v>
      </c>
      <c r="Z289" s="3">
        <v>5757.11</v>
      </c>
      <c r="AA289" s="3">
        <f t="shared" si="16"/>
        <v>20475.060000000001</v>
      </c>
    </row>
    <row r="290" spans="1:27" x14ac:dyDescent="0.25">
      <c r="A290" s="93">
        <v>2006</v>
      </c>
      <c r="B290" s="93" t="s">
        <v>59</v>
      </c>
      <c r="C290" s="121" t="s">
        <v>13</v>
      </c>
      <c r="D290" s="3">
        <f>VLOOKUP(B290,SWH!$A$4:$C$19,3,FALSE)</f>
        <v>11345.29</v>
      </c>
      <c r="E290" s="3">
        <v>0</v>
      </c>
      <c r="F290" s="3">
        <v>3686.3</v>
      </c>
      <c r="G290" s="3">
        <v>7631.13</v>
      </c>
      <c r="H290" s="3">
        <v>1508.53</v>
      </c>
      <c r="I290" s="3">
        <v>306.23</v>
      </c>
      <c r="J290" s="3">
        <v>1751.31</v>
      </c>
      <c r="K290" s="3">
        <v>1788.85</v>
      </c>
      <c r="L290" s="3">
        <v>1035.5</v>
      </c>
      <c r="M290" s="3">
        <v>2393.13</v>
      </c>
      <c r="N290" s="3">
        <v>451.23</v>
      </c>
      <c r="O290" s="3">
        <f>VLOOKUP(B290,SWH!$A$4:$B$19,2,FALSE)</f>
        <v>1.5107900000000001</v>
      </c>
      <c r="P290" s="3">
        <f t="shared" si="17"/>
        <v>449.71921000000003</v>
      </c>
      <c r="Q290" s="3">
        <v>0</v>
      </c>
      <c r="R290" s="3">
        <v>0</v>
      </c>
      <c r="S290" s="3">
        <v>673.5</v>
      </c>
      <c r="T290" s="3">
        <v>90.83</v>
      </c>
      <c r="U290" s="3">
        <v>1827.36</v>
      </c>
      <c r="V290" s="3">
        <v>72.91</v>
      </c>
      <c r="W290" s="3">
        <f t="shared" si="18"/>
        <v>11147.47921</v>
      </c>
      <c r="X290" s="3">
        <f t="shared" si="19"/>
        <v>3686.3</v>
      </c>
      <c r="Y290" s="3">
        <v>15914.3</v>
      </c>
      <c r="Z290" s="3">
        <v>7302.52</v>
      </c>
      <c r="AA290" s="3">
        <f t="shared" si="16"/>
        <v>23216.82</v>
      </c>
    </row>
    <row r="291" spans="1:27" x14ac:dyDescent="0.25">
      <c r="A291" s="93">
        <v>2006</v>
      </c>
      <c r="B291" s="93" t="s">
        <v>59</v>
      </c>
      <c r="C291" s="121" t="s">
        <v>19</v>
      </c>
      <c r="D291" s="3">
        <f>VLOOKUP(B291,SWH!$A$4:$C$19,3,FALSE)</f>
        <v>11345.29</v>
      </c>
      <c r="E291" s="3">
        <v>0</v>
      </c>
      <c r="F291" s="3">
        <v>3370.41</v>
      </c>
      <c r="G291" s="3">
        <v>6460.1</v>
      </c>
      <c r="H291" s="3">
        <v>1508.53</v>
      </c>
      <c r="I291" s="3">
        <v>306.12</v>
      </c>
      <c r="J291" s="3">
        <v>1751.31</v>
      </c>
      <c r="K291" s="3">
        <v>1788.85</v>
      </c>
      <c r="L291" s="3">
        <v>1035.5</v>
      </c>
      <c r="M291" s="3">
        <v>2069.52</v>
      </c>
      <c r="N291" s="3">
        <v>456.66</v>
      </c>
      <c r="O291" s="3">
        <f>VLOOKUP(B291,SWH!$A$4:$B$19,2,FALSE)</f>
        <v>1.5107900000000001</v>
      </c>
      <c r="P291" s="3">
        <f t="shared" si="17"/>
        <v>455.14921000000004</v>
      </c>
      <c r="Q291" s="3">
        <v>0</v>
      </c>
      <c r="R291" s="3">
        <v>0</v>
      </c>
      <c r="S291" s="3">
        <v>598.57000000000005</v>
      </c>
      <c r="T291" s="3">
        <v>90.83</v>
      </c>
      <c r="U291" s="3">
        <v>1894.2</v>
      </c>
      <c r="V291" s="3">
        <v>73.02</v>
      </c>
      <c r="W291" s="3">
        <f t="shared" si="18"/>
        <v>9583.3392100000019</v>
      </c>
      <c r="X291" s="3">
        <f t="shared" si="19"/>
        <v>3370.41</v>
      </c>
      <c r="Y291" s="3">
        <v>14350.15</v>
      </c>
      <c r="Z291" s="3">
        <v>7053.46</v>
      </c>
      <c r="AA291" s="3">
        <f t="shared" si="16"/>
        <v>21403.61</v>
      </c>
    </row>
    <row r="292" spans="1:27" x14ac:dyDescent="0.25">
      <c r="A292" s="93">
        <v>2006</v>
      </c>
      <c r="B292" s="93" t="s">
        <v>59</v>
      </c>
      <c r="C292" s="121" t="s">
        <v>20</v>
      </c>
      <c r="D292" s="3">
        <f>VLOOKUP(B292,SWH!$A$4:$C$19,3,FALSE)</f>
        <v>11345.29</v>
      </c>
      <c r="E292" s="3">
        <v>0</v>
      </c>
      <c r="F292" s="3">
        <v>3900.21</v>
      </c>
      <c r="G292" s="3">
        <v>4487.8100000000004</v>
      </c>
      <c r="H292" s="3">
        <v>1508.53</v>
      </c>
      <c r="I292" s="3">
        <v>306.35000000000002</v>
      </c>
      <c r="J292" s="3">
        <v>1751.31</v>
      </c>
      <c r="K292" s="3">
        <v>1788.85</v>
      </c>
      <c r="L292" s="3">
        <v>1035.5</v>
      </c>
      <c r="M292" s="3">
        <v>2365.81</v>
      </c>
      <c r="N292" s="3">
        <v>342.31</v>
      </c>
      <c r="O292" s="3">
        <f>VLOOKUP(B292,SWH!$A$4:$B$19,2,FALSE)</f>
        <v>1.5107900000000001</v>
      </c>
      <c r="P292" s="3">
        <f t="shared" si="17"/>
        <v>340.79921000000002</v>
      </c>
      <c r="Q292" s="3">
        <v>0</v>
      </c>
      <c r="R292" s="3">
        <v>0</v>
      </c>
      <c r="S292" s="3">
        <v>467.1</v>
      </c>
      <c r="T292" s="3">
        <v>90.83</v>
      </c>
      <c r="U292" s="3">
        <v>1899.44</v>
      </c>
      <c r="V292" s="3">
        <v>71.900000000000006</v>
      </c>
      <c r="W292" s="3">
        <f t="shared" si="18"/>
        <v>7661.5192100000004</v>
      </c>
      <c r="X292" s="3">
        <f t="shared" si="19"/>
        <v>3900.21</v>
      </c>
      <c r="Y292" s="3">
        <v>12427.45</v>
      </c>
      <c r="Z292" s="3">
        <v>7588.5</v>
      </c>
      <c r="AA292" s="3">
        <f t="shared" si="16"/>
        <v>20015.95</v>
      </c>
    </row>
    <row r="293" spans="1:27" x14ac:dyDescent="0.25">
      <c r="A293" s="93">
        <v>2006</v>
      </c>
      <c r="B293" s="93" t="s">
        <v>59</v>
      </c>
      <c r="C293" s="121" t="s">
        <v>3</v>
      </c>
      <c r="D293" s="3">
        <f>VLOOKUP(B293,SWH!$A$4:$C$19,3,FALSE)</f>
        <v>11345.29</v>
      </c>
      <c r="E293" s="3">
        <v>0</v>
      </c>
      <c r="F293" s="3">
        <v>3906.97</v>
      </c>
      <c r="G293" s="3">
        <v>3677.14</v>
      </c>
      <c r="H293" s="3">
        <v>1508.53</v>
      </c>
      <c r="I293" s="3">
        <v>306.29000000000002</v>
      </c>
      <c r="J293" s="3">
        <v>1751.31</v>
      </c>
      <c r="K293" s="3">
        <v>1788.85</v>
      </c>
      <c r="L293" s="3">
        <v>1035.5</v>
      </c>
      <c r="M293" s="3">
        <v>1957.36</v>
      </c>
      <c r="N293" s="3">
        <v>316.82</v>
      </c>
      <c r="O293" s="3">
        <f>VLOOKUP(B293,SWH!$A$4:$B$19,2,FALSE)</f>
        <v>1.5107900000000001</v>
      </c>
      <c r="P293" s="3">
        <f t="shared" si="17"/>
        <v>315.30921000000001</v>
      </c>
      <c r="Q293" s="3">
        <v>0</v>
      </c>
      <c r="R293" s="3">
        <v>0</v>
      </c>
      <c r="S293" s="3">
        <v>584.41</v>
      </c>
      <c r="T293" s="3">
        <v>90.83</v>
      </c>
      <c r="U293" s="3">
        <v>2024.91</v>
      </c>
      <c r="V293" s="3">
        <v>72.489999999999995</v>
      </c>
      <c r="W293" s="3">
        <f t="shared" si="18"/>
        <v>6534.2192100000002</v>
      </c>
      <c r="X293" s="3">
        <f t="shared" si="19"/>
        <v>3906.97</v>
      </c>
      <c r="Y293" s="3">
        <v>11300.68</v>
      </c>
      <c r="Z293" s="3">
        <v>7720.73</v>
      </c>
      <c r="AA293" s="3">
        <f t="shared" si="16"/>
        <v>19021.41</v>
      </c>
    </row>
    <row r="294" spans="1:27" x14ac:dyDescent="0.25">
      <c r="A294" s="93">
        <v>2006</v>
      </c>
      <c r="B294" s="93" t="s">
        <v>59</v>
      </c>
      <c r="C294" s="121" t="s">
        <v>7</v>
      </c>
      <c r="D294" s="3">
        <f>VLOOKUP(B294,SWH!$A$4:$C$19,3,FALSE)</f>
        <v>11345.29</v>
      </c>
      <c r="E294" s="3">
        <v>0</v>
      </c>
      <c r="F294" s="3">
        <v>4409.43</v>
      </c>
      <c r="G294" s="3">
        <v>3326.59</v>
      </c>
      <c r="H294" s="3">
        <v>1508.53</v>
      </c>
      <c r="I294" s="3">
        <v>306.27999999999997</v>
      </c>
      <c r="J294" s="3">
        <v>1751.31</v>
      </c>
      <c r="K294" s="3">
        <v>1788.85</v>
      </c>
      <c r="L294" s="3">
        <v>1035.5</v>
      </c>
      <c r="M294" s="3">
        <v>2330.33</v>
      </c>
      <c r="N294" s="3">
        <v>281.64999999999998</v>
      </c>
      <c r="O294" s="3">
        <f>VLOOKUP(B294,SWH!$A$4:$B$19,2,FALSE)</f>
        <v>1.5107900000000001</v>
      </c>
      <c r="P294" s="3">
        <f t="shared" si="17"/>
        <v>280.13920999999999</v>
      </c>
      <c r="Q294" s="3">
        <v>0</v>
      </c>
      <c r="R294" s="3">
        <v>0</v>
      </c>
      <c r="S294" s="3">
        <v>473.35</v>
      </c>
      <c r="T294" s="3">
        <v>90.83</v>
      </c>
      <c r="U294" s="3">
        <v>1991.32</v>
      </c>
      <c r="V294" s="3">
        <v>71.84</v>
      </c>
      <c r="W294" s="3">
        <f t="shared" si="18"/>
        <v>6410.4092099999998</v>
      </c>
      <c r="X294" s="3">
        <f t="shared" si="19"/>
        <v>4409.43</v>
      </c>
      <c r="Y294" s="3">
        <v>11176.2</v>
      </c>
      <c r="Z294" s="3">
        <v>8189.6</v>
      </c>
      <c r="AA294" s="3">
        <f t="shared" si="16"/>
        <v>19365.800000000003</v>
      </c>
    </row>
    <row r="295" spans="1:27" x14ac:dyDescent="0.25">
      <c r="A295" s="93">
        <v>2006</v>
      </c>
      <c r="B295" s="93" t="s">
        <v>59</v>
      </c>
      <c r="C295" s="121" t="s">
        <v>17</v>
      </c>
      <c r="D295" s="3">
        <f>VLOOKUP(B295,SWH!$A$4:$C$19,3,FALSE)</f>
        <v>11345.29</v>
      </c>
      <c r="E295" s="3">
        <v>0</v>
      </c>
      <c r="F295" s="3">
        <v>3809.63</v>
      </c>
      <c r="G295" s="3">
        <v>2485.71</v>
      </c>
      <c r="H295" s="3">
        <v>1508.53</v>
      </c>
      <c r="I295" s="3">
        <v>306.23</v>
      </c>
      <c r="J295" s="3">
        <v>1751.31</v>
      </c>
      <c r="K295" s="3">
        <v>1788.85</v>
      </c>
      <c r="L295" s="3">
        <v>1035.5</v>
      </c>
      <c r="M295" s="3">
        <v>1839.7</v>
      </c>
      <c r="N295" s="3">
        <v>230.63</v>
      </c>
      <c r="O295" s="3">
        <f>VLOOKUP(B295,SWH!$A$4:$B$19,2,FALSE)</f>
        <v>1.5107900000000001</v>
      </c>
      <c r="P295" s="3">
        <f t="shared" si="17"/>
        <v>229.11921000000001</v>
      </c>
      <c r="Q295" s="3">
        <v>0</v>
      </c>
      <c r="R295" s="3">
        <v>0</v>
      </c>
      <c r="S295" s="3">
        <v>0</v>
      </c>
      <c r="T295" s="3">
        <v>90.83</v>
      </c>
      <c r="U295" s="3">
        <v>2039.04</v>
      </c>
      <c r="V295" s="3">
        <v>72.81</v>
      </c>
      <c r="W295" s="3">
        <f t="shared" si="18"/>
        <v>4554.5292099999997</v>
      </c>
      <c r="X295" s="3">
        <f t="shared" si="19"/>
        <v>3809.63</v>
      </c>
      <c r="Y295" s="3">
        <v>9321.25</v>
      </c>
      <c r="Z295" s="3">
        <v>7637.51</v>
      </c>
      <c r="AA295" s="3">
        <f t="shared" si="16"/>
        <v>16958.760000000002</v>
      </c>
    </row>
    <row r="296" spans="1:27" x14ac:dyDescent="0.25">
      <c r="A296" s="93">
        <v>2006</v>
      </c>
      <c r="B296" s="93" t="s">
        <v>59</v>
      </c>
      <c r="C296" s="121" t="s">
        <v>14</v>
      </c>
      <c r="D296" s="3">
        <f>VLOOKUP(B296,SWH!$A$4:$C$19,3,FALSE)</f>
        <v>11345.29</v>
      </c>
      <c r="E296" s="3">
        <v>0</v>
      </c>
      <c r="F296" s="3">
        <v>4443.17</v>
      </c>
      <c r="G296" s="3">
        <v>2511.6799999999998</v>
      </c>
      <c r="H296" s="3">
        <v>1508.53</v>
      </c>
      <c r="I296" s="3">
        <v>305.82</v>
      </c>
      <c r="J296" s="3">
        <v>1751.31</v>
      </c>
      <c r="K296" s="3">
        <v>1788.85</v>
      </c>
      <c r="L296" s="3">
        <v>1035.5</v>
      </c>
      <c r="M296" s="3">
        <v>1878.84</v>
      </c>
      <c r="N296" s="3">
        <v>246.25</v>
      </c>
      <c r="O296" s="3">
        <f>VLOOKUP(B296,SWH!$A$4:$B$19,2,FALSE)</f>
        <v>1.5107900000000001</v>
      </c>
      <c r="P296" s="3">
        <f t="shared" si="17"/>
        <v>244.73921000000001</v>
      </c>
      <c r="Q296" s="3">
        <v>0</v>
      </c>
      <c r="R296" s="3">
        <v>0</v>
      </c>
      <c r="S296" s="3">
        <v>562.79</v>
      </c>
      <c r="T296" s="3">
        <v>90.83</v>
      </c>
      <c r="U296" s="3">
        <v>2128.6999999999998</v>
      </c>
      <c r="V296" s="3">
        <v>72.16</v>
      </c>
      <c r="W296" s="3">
        <f t="shared" si="18"/>
        <v>5198.0492099999992</v>
      </c>
      <c r="X296" s="3">
        <f t="shared" si="19"/>
        <v>4443.17</v>
      </c>
      <c r="Y296" s="3">
        <v>9963.7199999999993</v>
      </c>
      <c r="Z296" s="3">
        <v>8360.7199999999993</v>
      </c>
      <c r="AA296" s="3">
        <f t="shared" si="16"/>
        <v>18324.439999999999</v>
      </c>
    </row>
    <row r="297" spans="1:27" x14ac:dyDescent="0.25">
      <c r="A297" s="93">
        <v>2006</v>
      </c>
      <c r="B297" s="93" t="s">
        <v>59</v>
      </c>
      <c r="C297" s="121" t="s">
        <v>2</v>
      </c>
      <c r="D297" s="3">
        <f>VLOOKUP(B297,SWH!$A$4:$C$19,3,FALSE)</f>
        <v>11345.29</v>
      </c>
      <c r="E297" s="3">
        <v>0</v>
      </c>
      <c r="F297" s="3">
        <v>3849.21</v>
      </c>
      <c r="G297" s="3">
        <v>2138.4499999999998</v>
      </c>
      <c r="H297" s="3">
        <v>1508.53</v>
      </c>
      <c r="I297" s="3">
        <v>306.05</v>
      </c>
      <c r="J297" s="3">
        <v>1751.31</v>
      </c>
      <c r="K297" s="3">
        <v>1788.85</v>
      </c>
      <c r="L297" s="3">
        <v>1035.5</v>
      </c>
      <c r="M297" s="3">
        <v>2257.9899999999998</v>
      </c>
      <c r="N297" s="3">
        <v>218.3</v>
      </c>
      <c r="O297" s="3">
        <f>VLOOKUP(B297,SWH!$A$4:$B$19,2,FALSE)</f>
        <v>1.5107900000000001</v>
      </c>
      <c r="P297" s="3">
        <f t="shared" si="17"/>
        <v>216.78921000000003</v>
      </c>
      <c r="Q297" s="3">
        <v>0</v>
      </c>
      <c r="R297" s="3">
        <v>0</v>
      </c>
      <c r="S297" s="3">
        <v>677.08</v>
      </c>
      <c r="T297" s="3">
        <v>90.83</v>
      </c>
      <c r="U297" s="3">
        <v>2099.35</v>
      </c>
      <c r="V297" s="3">
        <v>71.569999999999993</v>
      </c>
      <c r="W297" s="3">
        <f t="shared" si="18"/>
        <v>5290.3092099999994</v>
      </c>
      <c r="X297" s="3">
        <f t="shared" si="19"/>
        <v>3849.21</v>
      </c>
      <c r="Y297" s="3">
        <v>10055.620000000001</v>
      </c>
      <c r="Z297" s="3">
        <v>7737.42</v>
      </c>
      <c r="AA297" s="3">
        <f t="shared" si="16"/>
        <v>17793.04</v>
      </c>
    </row>
    <row r="298" spans="1:27" x14ac:dyDescent="0.25">
      <c r="A298" s="93">
        <v>2006</v>
      </c>
      <c r="B298" s="93" t="s">
        <v>59</v>
      </c>
      <c r="C298" s="121" t="s">
        <v>18</v>
      </c>
      <c r="D298" s="3">
        <f>VLOOKUP(B298,SWH!$A$4:$C$19,3,FALSE)</f>
        <v>11345.29</v>
      </c>
      <c r="E298" s="3">
        <v>0</v>
      </c>
      <c r="F298" s="3">
        <v>4380.6899999999996</v>
      </c>
      <c r="G298" s="3">
        <v>1056.52</v>
      </c>
      <c r="H298" s="3">
        <v>1508.53</v>
      </c>
      <c r="I298" s="3">
        <v>305.47000000000003</v>
      </c>
      <c r="J298" s="3">
        <v>1751.31</v>
      </c>
      <c r="K298" s="3">
        <v>1788.85</v>
      </c>
      <c r="L298" s="3">
        <v>1035.5</v>
      </c>
      <c r="M298" s="3">
        <v>1897.87</v>
      </c>
      <c r="N298" s="3">
        <v>166.15</v>
      </c>
      <c r="O298" s="3">
        <f>VLOOKUP(B298,SWH!$A$4:$B$19,2,FALSE)</f>
        <v>1.5107900000000001</v>
      </c>
      <c r="P298" s="3">
        <f t="shared" si="17"/>
        <v>164.63920999999999</v>
      </c>
      <c r="Q298" s="3">
        <v>0</v>
      </c>
      <c r="R298" s="3">
        <v>0</v>
      </c>
      <c r="S298" s="3">
        <v>580.21</v>
      </c>
      <c r="T298" s="3">
        <v>90.83</v>
      </c>
      <c r="U298" s="3">
        <v>2160.4299999999998</v>
      </c>
      <c r="V298" s="3">
        <v>72.23</v>
      </c>
      <c r="W298" s="3">
        <f t="shared" si="18"/>
        <v>3699.2392099999997</v>
      </c>
      <c r="X298" s="3">
        <f t="shared" si="19"/>
        <v>4380.6899999999996</v>
      </c>
      <c r="Y298" s="3">
        <v>8464.6299999999992</v>
      </c>
      <c r="Z298" s="3">
        <v>8329.9699999999993</v>
      </c>
      <c r="AA298" s="3">
        <f t="shared" si="16"/>
        <v>16794.599999999999</v>
      </c>
    </row>
    <row r="299" spans="1:27" x14ac:dyDescent="0.25">
      <c r="A299" s="93">
        <v>2006</v>
      </c>
      <c r="B299" s="93" t="s">
        <v>59</v>
      </c>
      <c r="C299" s="121" t="s">
        <v>4</v>
      </c>
      <c r="D299" s="3">
        <f>VLOOKUP(B299,SWH!$A$4:$C$19,3,FALSE)</f>
        <v>11345.29</v>
      </c>
      <c r="E299" s="3">
        <v>0</v>
      </c>
      <c r="F299" s="3">
        <v>4832.76</v>
      </c>
      <c r="G299" s="3">
        <v>1609.42</v>
      </c>
      <c r="H299" s="3">
        <v>1508.53</v>
      </c>
      <c r="I299" s="3">
        <v>305.91000000000003</v>
      </c>
      <c r="J299" s="3">
        <v>1751.31</v>
      </c>
      <c r="K299" s="3">
        <v>1788.85</v>
      </c>
      <c r="L299" s="3">
        <v>1035.5</v>
      </c>
      <c r="M299" s="3">
        <v>1860.61</v>
      </c>
      <c r="N299" s="3">
        <v>198.67</v>
      </c>
      <c r="O299" s="3">
        <f>VLOOKUP(B299,SWH!$A$4:$B$19,2,FALSE)</f>
        <v>1.5107900000000001</v>
      </c>
      <c r="P299" s="3">
        <f t="shared" si="17"/>
        <v>197.15920999999997</v>
      </c>
      <c r="Q299" s="3">
        <v>0</v>
      </c>
      <c r="R299" s="3">
        <v>0</v>
      </c>
      <c r="S299" s="3">
        <v>390.78</v>
      </c>
      <c r="T299" s="3">
        <v>90.83</v>
      </c>
      <c r="U299" s="3">
        <v>2217.4299999999998</v>
      </c>
      <c r="V299" s="3">
        <v>71.989999999999995</v>
      </c>
      <c r="W299" s="3">
        <f t="shared" si="18"/>
        <v>4057.9692099999997</v>
      </c>
      <c r="X299" s="3">
        <f t="shared" si="19"/>
        <v>4832.76</v>
      </c>
      <c r="Y299" s="3">
        <v>8823.5499999999993</v>
      </c>
      <c r="Z299" s="3">
        <v>8839.0499999999993</v>
      </c>
      <c r="AA299" s="3">
        <f t="shared" si="16"/>
        <v>17662.599999999999</v>
      </c>
    </row>
    <row r="300" spans="1:27" x14ac:dyDescent="0.25">
      <c r="A300" s="93">
        <v>2006</v>
      </c>
      <c r="B300" s="93" t="s">
        <v>59</v>
      </c>
      <c r="C300" s="121" t="s">
        <v>5</v>
      </c>
      <c r="D300" s="3">
        <f>VLOOKUP(B300,SWH!$A$4:$C$19,3,FALSE)</f>
        <v>11345.29</v>
      </c>
      <c r="E300" s="3">
        <v>0</v>
      </c>
      <c r="F300" s="3">
        <v>4248.2299999999996</v>
      </c>
      <c r="G300" s="3">
        <v>1574.45</v>
      </c>
      <c r="H300" s="3">
        <v>1508.53</v>
      </c>
      <c r="I300" s="3">
        <v>305.93</v>
      </c>
      <c r="J300" s="3">
        <v>1751.31</v>
      </c>
      <c r="K300" s="3">
        <v>1788.85</v>
      </c>
      <c r="L300" s="3">
        <v>1035.5</v>
      </c>
      <c r="M300" s="3">
        <v>2209.1</v>
      </c>
      <c r="N300" s="3">
        <v>183.27</v>
      </c>
      <c r="O300" s="3">
        <f>VLOOKUP(B300,SWH!$A$4:$B$19,2,FALSE)</f>
        <v>1.5107900000000001</v>
      </c>
      <c r="P300" s="3">
        <f t="shared" si="17"/>
        <v>181.75921</v>
      </c>
      <c r="Q300" s="3">
        <v>0</v>
      </c>
      <c r="R300" s="3">
        <v>0</v>
      </c>
      <c r="S300" s="3">
        <v>665.5</v>
      </c>
      <c r="T300" s="3">
        <v>90.83</v>
      </c>
      <c r="U300" s="3">
        <v>2192.6799999999998</v>
      </c>
      <c r="V300" s="3">
        <v>71.47</v>
      </c>
      <c r="W300" s="3">
        <f t="shared" si="18"/>
        <v>4630.8092100000003</v>
      </c>
      <c r="X300" s="3">
        <f t="shared" si="19"/>
        <v>4248.2299999999996</v>
      </c>
      <c r="Y300" s="3">
        <v>9395.89</v>
      </c>
      <c r="Z300" s="3">
        <v>8229.76</v>
      </c>
      <c r="AA300" s="3">
        <f t="shared" si="16"/>
        <v>17625.650000000001</v>
      </c>
    </row>
    <row r="301" spans="1:27" x14ac:dyDescent="0.25">
      <c r="A301" s="93">
        <v>2006</v>
      </c>
      <c r="B301" s="93" t="s">
        <v>59</v>
      </c>
      <c r="C301" s="121" t="s">
        <v>15</v>
      </c>
      <c r="D301" s="3">
        <f>VLOOKUP(B301,SWH!$A$4:$C$19,3,FALSE)</f>
        <v>11345.29</v>
      </c>
      <c r="E301" s="3">
        <v>0</v>
      </c>
      <c r="F301" s="3">
        <v>4487.43</v>
      </c>
      <c r="G301" s="3">
        <v>637.57000000000005</v>
      </c>
      <c r="H301" s="3">
        <v>1508.53</v>
      </c>
      <c r="I301" s="3">
        <v>305.45</v>
      </c>
      <c r="J301" s="3">
        <v>1751.31</v>
      </c>
      <c r="K301" s="3">
        <v>1788.85</v>
      </c>
      <c r="L301" s="3">
        <v>1035.5</v>
      </c>
      <c r="M301" s="3">
        <v>1866.46</v>
      </c>
      <c r="N301" s="3">
        <v>132.99</v>
      </c>
      <c r="O301" s="3">
        <f>VLOOKUP(B301,SWH!$A$4:$B$19,2,FALSE)</f>
        <v>1.5107900000000001</v>
      </c>
      <c r="P301" s="3">
        <f t="shared" si="17"/>
        <v>131.47921000000002</v>
      </c>
      <c r="Q301" s="3">
        <v>0</v>
      </c>
      <c r="R301" s="3">
        <v>0</v>
      </c>
      <c r="S301" s="3">
        <v>388.61</v>
      </c>
      <c r="T301" s="3">
        <v>90.83</v>
      </c>
      <c r="U301" s="3">
        <v>2210.67</v>
      </c>
      <c r="V301" s="3">
        <v>72.16</v>
      </c>
      <c r="W301" s="3">
        <f t="shared" si="18"/>
        <v>3024.1192100000003</v>
      </c>
      <c r="X301" s="3">
        <f t="shared" si="19"/>
        <v>4487.43</v>
      </c>
      <c r="Y301" s="3">
        <v>7789.41</v>
      </c>
      <c r="Z301" s="3">
        <v>8486.9500000000007</v>
      </c>
      <c r="AA301" s="3">
        <f t="shared" si="16"/>
        <v>16276.36</v>
      </c>
    </row>
    <row r="302" spans="1:27" x14ac:dyDescent="0.25">
      <c r="A302" s="93">
        <v>2006</v>
      </c>
      <c r="B302" s="93" t="s">
        <v>59</v>
      </c>
      <c r="C302" s="121" t="s">
        <v>16</v>
      </c>
      <c r="D302" s="3">
        <f>VLOOKUP(B302,SWH!$A$4:$C$19,3,FALSE)</f>
        <v>11345.29</v>
      </c>
      <c r="E302" s="3">
        <v>0</v>
      </c>
      <c r="F302" s="3">
        <v>5837.85</v>
      </c>
      <c r="G302" s="3">
        <v>1707.8</v>
      </c>
      <c r="H302" s="3">
        <v>1508.53</v>
      </c>
      <c r="I302" s="3">
        <v>305.77</v>
      </c>
      <c r="J302" s="3">
        <v>1751.31</v>
      </c>
      <c r="K302" s="3">
        <v>1788.85</v>
      </c>
      <c r="L302" s="3">
        <v>1035.5</v>
      </c>
      <c r="M302" s="3">
        <v>1927.35</v>
      </c>
      <c r="N302" s="3">
        <v>218.32</v>
      </c>
      <c r="O302" s="3">
        <f>VLOOKUP(B302,SWH!$A$4:$B$19,2,FALSE)</f>
        <v>1.5107900000000001</v>
      </c>
      <c r="P302" s="3">
        <f t="shared" si="17"/>
        <v>216.80921000000001</v>
      </c>
      <c r="Q302" s="3">
        <v>0</v>
      </c>
      <c r="R302" s="3">
        <v>0</v>
      </c>
      <c r="S302" s="3">
        <v>570.19000000000005</v>
      </c>
      <c r="T302" s="3">
        <v>90.84</v>
      </c>
      <c r="U302" s="3">
        <v>2283.61</v>
      </c>
      <c r="V302" s="3">
        <v>71.39</v>
      </c>
      <c r="W302" s="3">
        <f t="shared" si="18"/>
        <v>4422.1492099999996</v>
      </c>
      <c r="X302" s="3">
        <f t="shared" si="19"/>
        <v>5837.85</v>
      </c>
      <c r="Y302" s="3">
        <v>9187</v>
      </c>
      <c r="Z302" s="3">
        <v>9910.31</v>
      </c>
      <c r="AA302" s="3">
        <f t="shared" si="16"/>
        <v>19097.309999999998</v>
      </c>
    </row>
    <row r="303" spans="1:27" x14ac:dyDescent="0.25">
      <c r="A303" s="93">
        <v>2006</v>
      </c>
      <c r="B303" s="93" t="s">
        <v>59</v>
      </c>
      <c r="C303" s="121" t="s">
        <v>9</v>
      </c>
      <c r="D303" s="3">
        <f>VLOOKUP(B303,SWH!$A$4:$C$19,3,FALSE)</f>
        <v>11345.29</v>
      </c>
      <c r="E303" s="3">
        <v>0</v>
      </c>
      <c r="F303" s="3">
        <v>5525.79</v>
      </c>
      <c r="G303" s="3">
        <v>1099.18</v>
      </c>
      <c r="H303" s="3">
        <v>1508.53</v>
      </c>
      <c r="I303" s="3">
        <v>305.55</v>
      </c>
      <c r="J303" s="3">
        <v>1751.31</v>
      </c>
      <c r="K303" s="3">
        <v>1788.85</v>
      </c>
      <c r="L303" s="3">
        <v>1035.5</v>
      </c>
      <c r="M303" s="3">
        <v>2104.42</v>
      </c>
      <c r="N303" s="3">
        <v>167.48</v>
      </c>
      <c r="O303" s="3">
        <f>VLOOKUP(B303,SWH!$A$4:$B$19,2,FALSE)</f>
        <v>1.5107900000000001</v>
      </c>
      <c r="P303" s="3">
        <f t="shared" si="17"/>
        <v>165.96920999999998</v>
      </c>
      <c r="Q303" s="3">
        <v>0</v>
      </c>
      <c r="R303" s="3">
        <v>0</v>
      </c>
      <c r="S303" s="3">
        <v>633.74</v>
      </c>
      <c r="T303" s="3">
        <v>90.84</v>
      </c>
      <c r="U303" s="3">
        <v>2266.7800000000002</v>
      </c>
      <c r="V303" s="3">
        <v>70.930000000000007</v>
      </c>
      <c r="W303" s="3">
        <f t="shared" si="18"/>
        <v>4003.3092100000003</v>
      </c>
      <c r="X303" s="3">
        <f t="shared" si="19"/>
        <v>5525.79</v>
      </c>
      <c r="Y303" s="3">
        <v>8767.49</v>
      </c>
      <c r="Z303" s="3">
        <v>9581.42</v>
      </c>
      <c r="AA303" s="3">
        <f t="shared" si="16"/>
        <v>18348.91</v>
      </c>
    </row>
    <row r="304" spans="1:27" x14ac:dyDescent="0.25">
      <c r="A304" s="93">
        <v>2006</v>
      </c>
      <c r="B304" s="93" t="s">
        <v>59</v>
      </c>
      <c r="C304" s="121" t="s">
        <v>12</v>
      </c>
      <c r="D304" s="3">
        <f>VLOOKUP(B304,SWH!$A$4:$C$19,3,FALSE)</f>
        <v>11345.29</v>
      </c>
      <c r="E304" s="3">
        <v>0</v>
      </c>
      <c r="F304" s="3">
        <v>7398.97</v>
      </c>
      <c r="G304" s="3">
        <v>1330.56</v>
      </c>
      <c r="H304" s="3">
        <v>1508.53</v>
      </c>
      <c r="I304" s="3">
        <v>305.36</v>
      </c>
      <c r="J304" s="3">
        <v>1751.31</v>
      </c>
      <c r="K304" s="3">
        <v>1788.85</v>
      </c>
      <c r="L304" s="3">
        <v>1035.5</v>
      </c>
      <c r="M304" s="3">
        <v>2011.67</v>
      </c>
      <c r="N304" s="3">
        <v>196.26</v>
      </c>
      <c r="O304" s="3">
        <f>VLOOKUP(B304,SWH!$A$4:$B$19,2,FALSE)</f>
        <v>1.5107900000000001</v>
      </c>
      <c r="P304" s="3">
        <f t="shared" si="17"/>
        <v>194.74921000000001</v>
      </c>
      <c r="Q304" s="3">
        <v>0</v>
      </c>
      <c r="R304" s="3">
        <v>0</v>
      </c>
      <c r="S304" s="3">
        <v>589.04999999999995</v>
      </c>
      <c r="T304" s="3">
        <v>90.86</v>
      </c>
      <c r="U304" s="3">
        <v>2362.0100000000002</v>
      </c>
      <c r="V304" s="3">
        <v>70.650000000000006</v>
      </c>
      <c r="W304" s="3">
        <f t="shared" si="18"/>
        <v>4126.0292099999997</v>
      </c>
      <c r="X304" s="3">
        <f t="shared" si="19"/>
        <v>7398.97</v>
      </c>
      <c r="Y304" s="3">
        <v>8889.76</v>
      </c>
      <c r="Z304" s="3">
        <v>11549.83</v>
      </c>
      <c r="AA304" s="3">
        <f t="shared" si="16"/>
        <v>20439.59</v>
      </c>
    </row>
    <row r="305" spans="1:27" x14ac:dyDescent="0.25">
      <c r="A305" s="93">
        <v>2006</v>
      </c>
      <c r="B305" s="93" t="s">
        <v>59</v>
      </c>
      <c r="C305" s="121" t="s">
        <v>8</v>
      </c>
      <c r="D305" s="3">
        <f>VLOOKUP(B305,SWH!$A$4:$C$19,3,FALSE)</f>
        <v>11345.29</v>
      </c>
      <c r="E305" s="3">
        <v>0</v>
      </c>
      <c r="F305" s="3">
        <v>10680.11</v>
      </c>
      <c r="G305" s="3">
        <v>669.67</v>
      </c>
      <c r="H305" s="3">
        <v>1508.53</v>
      </c>
      <c r="I305" s="3">
        <v>303.68</v>
      </c>
      <c r="J305" s="3">
        <v>1751.31</v>
      </c>
      <c r="K305" s="3">
        <v>1788.85</v>
      </c>
      <c r="L305" s="3">
        <v>1035.5</v>
      </c>
      <c r="M305" s="3">
        <v>2127.04</v>
      </c>
      <c r="N305" s="3">
        <v>166.51</v>
      </c>
      <c r="O305" s="3">
        <f>VLOOKUP(B305,SWH!$A$4:$B$19,2,FALSE)</f>
        <v>1.5107900000000001</v>
      </c>
      <c r="P305" s="3">
        <f t="shared" si="17"/>
        <v>164.99921000000001</v>
      </c>
      <c r="Q305" s="3">
        <v>0</v>
      </c>
      <c r="R305" s="3">
        <v>0</v>
      </c>
      <c r="S305" s="3">
        <v>611.16</v>
      </c>
      <c r="T305" s="3">
        <v>90.87</v>
      </c>
      <c r="U305" s="3">
        <v>2467.8000000000002</v>
      </c>
      <c r="V305" s="3">
        <v>69.67</v>
      </c>
      <c r="W305" s="3">
        <f t="shared" si="18"/>
        <v>3572.8692099999998</v>
      </c>
      <c r="X305" s="3">
        <f t="shared" si="19"/>
        <v>10680.11</v>
      </c>
      <c r="Y305" s="3">
        <v>8333.94</v>
      </c>
      <c r="Z305" s="3">
        <v>14936.76</v>
      </c>
      <c r="AA305" s="3">
        <f t="shared" si="16"/>
        <v>23270.7</v>
      </c>
    </row>
    <row r="306" spans="1:27" x14ac:dyDescent="0.25">
      <c r="A306" s="93">
        <v>2009</v>
      </c>
      <c r="B306" s="93" t="s">
        <v>59</v>
      </c>
      <c r="C306" s="121" t="s">
        <v>10</v>
      </c>
      <c r="D306" s="3">
        <f>VLOOKUP(B306,SWH!$A$4:$C$19,3,FALSE)</f>
        <v>11345.29</v>
      </c>
      <c r="E306" s="3">
        <v>0</v>
      </c>
      <c r="F306" s="3">
        <v>2050.6999999999998</v>
      </c>
      <c r="G306" s="3">
        <v>9317.77</v>
      </c>
      <c r="H306" s="3">
        <v>1508.53</v>
      </c>
      <c r="I306" s="3">
        <v>246.53</v>
      </c>
      <c r="J306" s="3">
        <v>1751.31</v>
      </c>
      <c r="K306" s="3">
        <v>1788.85</v>
      </c>
      <c r="L306" s="3">
        <v>1035.5</v>
      </c>
      <c r="M306" s="3">
        <v>2228.37</v>
      </c>
      <c r="N306" s="3">
        <v>555.79</v>
      </c>
      <c r="O306" s="3">
        <f>VLOOKUP(B306,SWH!$A$4:$B$19,2,FALSE)</f>
        <v>1.5107900000000001</v>
      </c>
      <c r="P306" s="3">
        <f t="shared" si="17"/>
        <v>554.27920999999992</v>
      </c>
      <c r="Q306" s="3">
        <v>0</v>
      </c>
      <c r="R306" s="3">
        <v>0</v>
      </c>
      <c r="S306" s="3">
        <v>544.5</v>
      </c>
      <c r="T306" s="3">
        <v>90.82</v>
      </c>
      <c r="U306" s="3">
        <v>1754.65</v>
      </c>
      <c r="V306" s="3">
        <v>73.680000000000007</v>
      </c>
      <c r="W306" s="3">
        <f t="shared" si="18"/>
        <v>12644.91921</v>
      </c>
      <c r="X306" s="3">
        <f t="shared" si="19"/>
        <v>2050.6999999999998</v>
      </c>
      <c r="Y306" s="3">
        <v>17352.8</v>
      </c>
      <c r="Z306" s="3">
        <v>5594.21</v>
      </c>
      <c r="AA306" s="3">
        <f t="shared" si="16"/>
        <v>22947.01</v>
      </c>
    </row>
    <row r="307" spans="1:27" x14ac:dyDescent="0.25">
      <c r="A307" s="93">
        <v>2009</v>
      </c>
      <c r="B307" s="93" t="s">
        <v>59</v>
      </c>
      <c r="C307" s="121" t="s">
        <v>6</v>
      </c>
      <c r="D307" s="3">
        <f>VLOOKUP(B307,SWH!$A$4:$C$19,3,FALSE)</f>
        <v>11345.29</v>
      </c>
      <c r="E307" s="3">
        <v>0</v>
      </c>
      <c r="F307" s="3">
        <v>3176.93</v>
      </c>
      <c r="G307" s="3">
        <v>8720.17</v>
      </c>
      <c r="H307" s="3">
        <v>1508.53</v>
      </c>
      <c r="I307" s="3">
        <v>246.57</v>
      </c>
      <c r="J307" s="3">
        <v>1751.31</v>
      </c>
      <c r="K307" s="3">
        <v>1788.85</v>
      </c>
      <c r="L307" s="3">
        <v>1035.5</v>
      </c>
      <c r="M307" s="3">
        <v>2453.42</v>
      </c>
      <c r="N307" s="3">
        <v>530</v>
      </c>
      <c r="O307" s="3">
        <f>VLOOKUP(B307,SWH!$A$4:$B$19,2,FALSE)</f>
        <v>1.5107900000000001</v>
      </c>
      <c r="P307" s="3">
        <f t="shared" si="17"/>
        <v>528.48920999999996</v>
      </c>
      <c r="Q307" s="3">
        <v>0</v>
      </c>
      <c r="R307" s="3">
        <v>0</v>
      </c>
      <c r="S307" s="3">
        <v>618.76</v>
      </c>
      <c r="T307" s="3">
        <v>90.83</v>
      </c>
      <c r="U307" s="3">
        <v>1768.96</v>
      </c>
      <c r="V307" s="3">
        <v>73.150000000000006</v>
      </c>
      <c r="W307" s="3">
        <f t="shared" si="18"/>
        <v>12320.83921</v>
      </c>
      <c r="X307" s="3">
        <f t="shared" si="19"/>
        <v>3176.93</v>
      </c>
      <c r="Y307" s="3">
        <v>17028.25</v>
      </c>
      <c r="Z307" s="3">
        <v>6734.74</v>
      </c>
      <c r="AA307" s="3">
        <f t="shared" si="16"/>
        <v>23762.989999999998</v>
      </c>
    </row>
    <row r="308" spans="1:27" x14ac:dyDescent="0.25">
      <c r="A308" s="93">
        <v>2009</v>
      </c>
      <c r="B308" s="93" t="s">
        <v>59</v>
      </c>
      <c r="C308" s="121" t="s">
        <v>11</v>
      </c>
      <c r="D308" s="3">
        <f>VLOOKUP(B308,SWH!$A$4:$C$19,3,FALSE)</f>
        <v>11345.29</v>
      </c>
      <c r="E308" s="3">
        <v>0</v>
      </c>
      <c r="F308" s="3">
        <v>2100.73</v>
      </c>
      <c r="G308" s="3">
        <v>6189.84</v>
      </c>
      <c r="H308" s="3">
        <v>1508.53</v>
      </c>
      <c r="I308" s="3">
        <v>246.6</v>
      </c>
      <c r="J308" s="3">
        <v>1751.31</v>
      </c>
      <c r="K308" s="3">
        <v>1788.85</v>
      </c>
      <c r="L308" s="3">
        <v>1035.5</v>
      </c>
      <c r="M308" s="3">
        <v>2054.84</v>
      </c>
      <c r="N308" s="3">
        <v>422.05</v>
      </c>
      <c r="O308" s="3">
        <f>VLOOKUP(B308,SWH!$A$4:$B$19,2,FALSE)</f>
        <v>1.5107900000000001</v>
      </c>
      <c r="P308" s="3">
        <f t="shared" si="17"/>
        <v>420.53921000000003</v>
      </c>
      <c r="Q308" s="3">
        <v>0</v>
      </c>
      <c r="R308" s="3">
        <v>0</v>
      </c>
      <c r="S308" s="3">
        <v>516.59</v>
      </c>
      <c r="T308" s="3">
        <v>90.82</v>
      </c>
      <c r="U308" s="3">
        <v>1818.93</v>
      </c>
      <c r="V308" s="3">
        <v>73.75</v>
      </c>
      <c r="W308" s="3">
        <f t="shared" si="18"/>
        <v>9181.8092099999994</v>
      </c>
      <c r="X308" s="3">
        <f t="shared" si="19"/>
        <v>2100.73</v>
      </c>
      <c r="Y308" s="3">
        <v>13889.83</v>
      </c>
      <c r="Z308" s="3">
        <v>5708.51</v>
      </c>
      <c r="AA308" s="3">
        <f t="shared" si="16"/>
        <v>19598.34</v>
      </c>
    </row>
    <row r="309" spans="1:27" x14ac:dyDescent="0.25">
      <c r="A309" s="93">
        <v>2009</v>
      </c>
      <c r="B309" s="93" t="s">
        <v>59</v>
      </c>
      <c r="C309" s="121" t="s">
        <v>13</v>
      </c>
      <c r="D309" s="3">
        <f>VLOOKUP(B309,SWH!$A$4:$C$19,3,FALSE)</f>
        <v>11345.29</v>
      </c>
      <c r="E309" s="3">
        <v>0</v>
      </c>
      <c r="F309" s="3">
        <v>3190.07</v>
      </c>
      <c r="G309" s="3">
        <v>6826.28</v>
      </c>
      <c r="H309" s="3">
        <v>1508.53</v>
      </c>
      <c r="I309" s="3">
        <v>246.29</v>
      </c>
      <c r="J309" s="3">
        <v>1751.31</v>
      </c>
      <c r="K309" s="3">
        <v>1788.85</v>
      </c>
      <c r="L309" s="3">
        <v>1035.5</v>
      </c>
      <c r="M309" s="3">
        <v>2403.1999999999998</v>
      </c>
      <c r="N309" s="3">
        <v>429.81</v>
      </c>
      <c r="O309" s="3">
        <f>VLOOKUP(B309,SWH!$A$4:$B$19,2,FALSE)</f>
        <v>1.5107900000000001</v>
      </c>
      <c r="P309" s="3">
        <f t="shared" si="17"/>
        <v>428.29921000000002</v>
      </c>
      <c r="Q309" s="3">
        <v>0</v>
      </c>
      <c r="R309" s="3">
        <v>0</v>
      </c>
      <c r="S309" s="3">
        <v>616.96</v>
      </c>
      <c r="T309" s="3">
        <v>90.82</v>
      </c>
      <c r="U309" s="3">
        <v>1827.29</v>
      </c>
      <c r="V309" s="3">
        <v>73.180000000000007</v>
      </c>
      <c r="W309" s="3">
        <f t="shared" si="18"/>
        <v>10274.73921</v>
      </c>
      <c r="X309" s="3">
        <f t="shared" si="19"/>
        <v>3190.07</v>
      </c>
      <c r="Y309" s="3">
        <v>14981.88</v>
      </c>
      <c r="Z309" s="3">
        <v>6806.22</v>
      </c>
      <c r="AA309" s="3">
        <f t="shared" si="16"/>
        <v>21788.1</v>
      </c>
    </row>
    <row r="310" spans="1:27" x14ac:dyDescent="0.25">
      <c r="A310" s="93">
        <v>2009</v>
      </c>
      <c r="B310" s="93" t="s">
        <v>59</v>
      </c>
      <c r="C310" s="121" t="s">
        <v>19</v>
      </c>
      <c r="D310" s="3">
        <f>VLOOKUP(B310,SWH!$A$4:$C$19,3,FALSE)</f>
        <v>11345.29</v>
      </c>
      <c r="E310" s="3">
        <v>0</v>
      </c>
      <c r="F310" s="3">
        <v>2529.36</v>
      </c>
      <c r="G310" s="3">
        <v>5403.77</v>
      </c>
      <c r="H310" s="3">
        <v>1508.53</v>
      </c>
      <c r="I310" s="3">
        <v>246.21</v>
      </c>
      <c r="J310" s="3">
        <v>1751.31</v>
      </c>
      <c r="K310" s="3">
        <v>1788.85</v>
      </c>
      <c r="L310" s="3">
        <v>1035.5</v>
      </c>
      <c r="M310" s="3">
        <v>1952.1</v>
      </c>
      <c r="N310" s="3">
        <v>412.17</v>
      </c>
      <c r="O310" s="3">
        <f>VLOOKUP(B310,SWH!$A$4:$B$19,2,FALSE)</f>
        <v>1.5107900000000001</v>
      </c>
      <c r="P310" s="3">
        <f t="shared" si="17"/>
        <v>410.65921000000003</v>
      </c>
      <c r="Q310" s="3">
        <v>0</v>
      </c>
      <c r="R310" s="3">
        <v>0</v>
      </c>
      <c r="S310" s="3">
        <v>519.9</v>
      </c>
      <c r="T310" s="3">
        <v>90.81</v>
      </c>
      <c r="U310" s="3">
        <v>1894.08</v>
      </c>
      <c r="V310" s="3">
        <v>73.63</v>
      </c>
      <c r="W310" s="3">
        <f t="shared" si="18"/>
        <v>8286.4292100000002</v>
      </c>
      <c r="X310" s="3">
        <f t="shared" si="19"/>
        <v>2529.36</v>
      </c>
      <c r="Y310" s="3">
        <v>12993.92</v>
      </c>
      <c r="Z310" s="3">
        <v>6212.3</v>
      </c>
      <c r="AA310" s="3">
        <f t="shared" si="16"/>
        <v>19206.22</v>
      </c>
    </row>
    <row r="311" spans="1:27" x14ac:dyDescent="0.25">
      <c r="A311" s="93">
        <v>2009</v>
      </c>
      <c r="B311" s="93" t="s">
        <v>59</v>
      </c>
      <c r="C311" s="121" t="s">
        <v>20</v>
      </c>
      <c r="D311" s="3">
        <f>VLOOKUP(B311,SWH!$A$4:$C$19,3,FALSE)</f>
        <v>11345.29</v>
      </c>
      <c r="E311" s="3">
        <v>0</v>
      </c>
      <c r="F311" s="3">
        <v>2598.42</v>
      </c>
      <c r="G311" s="3">
        <v>3600.5</v>
      </c>
      <c r="H311" s="3">
        <v>1508.53</v>
      </c>
      <c r="I311" s="3">
        <v>246.38</v>
      </c>
      <c r="J311" s="3">
        <v>1751.31</v>
      </c>
      <c r="K311" s="3">
        <v>1788.85</v>
      </c>
      <c r="L311" s="3">
        <v>1035.5</v>
      </c>
      <c r="M311" s="3">
        <v>2175.56</v>
      </c>
      <c r="N311" s="3">
        <v>297.64</v>
      </c>
      <c r="O311" s="3">
        <f>VLOOKUP(B311,SWH!$A$4:$B$19,2,FALSE)</f>
        <v>1.5107900000000001</v>
      </c>
      <c r="P311" s="3">
        <f t="shared" si="17"/>
        <v>296.12921</v>
      </c>
      <c r="Q311" s="3">
        <v>0</v>
      </c>
      <c r="R311" s="3">
        <v>0</v>
      </c>
      <c r="S311" s="3">
        <v>429.77</v>
      </c>
      <c r="T311" s="3">
        <v>90.81</v>
      </c>
      <c r="U311" s="3">
        <v>1899.34</v>
      </c>
      <c r="V311" s="3">
        <v>72.569999999999993</v>
      </c>
      <c r="W311" s="3">
        <f t="shared" si="18"/>
        <v>6501.9592099999991</v>
      </c>
      <c r="X311" s="3">
        <f t="shared" si="19"/>
        <v>2598.42</v>
      </c>
      <c r="Y311" s="3">
        <v>11208.57</v>
      </c>
      <c r="Z311" s="3">
        <v>6286.61</v>
      </c>
      <c r="AA311" s="3">
        <f t="shared" si="16"/>
        <v>17495.18</v>
      </c>
    </row>
    <row r="312" spans="1:27" x14ac:dyDescent="0.25">
      <c r="A312" s="93">
        <v>2009</v>
      </c>
      <c r="B312" s="93" t="s">
        <v>59</v>
      </c>
      <c r="C312" s="121" t="s">
        <v>3</v>
      </c>
      <c r="D312" s="3">
        <f>VLOOKUP(B312,SWH!$A$4:$C$19,3,FALSE)</f>
        <v>11345.29</v>
      </c>
      <c r="E312" s="3">
        <v>0</v>
      </c>
      <c r="F312" s="3">
        <v>2898.72</v>
      </c>
      <c r="G312" s="3">
        <v>3119.01</v>
      </c>
      <c r="H312" s="3">
        <v>1508.53</v>
      </c>
      <c r="I312" s="3">
        <v>246.34</v>
      </c>
      <c r="J312" s="3">
        <v>1751.31</v>
      </c>
      <c r="K312" s="3">
        <v>1788.85</v>
      </c>
      <c r="L312" s="3">
        <v>1035.5</v>
      </c>
      <c r="M312" s="3">
        <v>1916.13</v>
      </c>
      <c r="N312" s="3">
        <v>288.37</v>
      </c>
      <c r="O312" s="3">
        <f>VLOOKUP(B312,SWH!$A$4:$B$19,2,FALSE)</f>
        <v>1.5107900000000001</v>
      </c>
      <c r="P312" s="3">
        <f t="shared" si="17"/>
        <v>286.85921000000002</v>
      </c>
      <c r="Q312" s="3">
        <v>0</v>
      </c>
      <c r="R312" s="3">
        <v>0</v>
      </c>
      <c r="S312" s="3">
        <v>522.94000000000005</v>
      </c>
      <c r="T312" s="3">
        <v>90.81</v>
      </c>
      <c r="U312" s="3">
        <v>2024.71</v>
      </c>
      <c r="V312" s="3">
        <v>73.48</v>
      </c>
      <c r="W312" s="3">
        <f t="shared" si="18"/>
        <v>5844.9392100000005</v>
      </c>
      <c r="X312" s="3">
        <f t="shared" si="19"/>
        <v>2898.72</v>
      </c>
      <c r="Y312" s="3">
        <v>10552.42</v>
      </c>
      <c r="Z312" s="3">
        <v>6712.29</v>
      </c>
      <c r="AA312" s="3">
        <f t="shared" si="16"/>
        <v>17264.71</v>
      </c>
    </row>
    <row r="313" spans="1:27" x14ac:dyDescent="0.25">
      <c r="A313" s="93">
        <v>2009</v>
      </c>
      <c r="B313" s="93" t="s">
        <v>59</v>
      </c>
      <c r="C313" s="121" t="s">
        <v>7</v>
      </c>
      <c r="D313" s="3">
        <f>VLOOKUP(B313,SWH!$A$4:$C$19,3,FALSE)</f>
        <v>11345.29</v>
      </c>
      <c r="E313" s="3">
        <v>0</v>
      </c>
      <c r="F313" s="3">
        <v>2645.2</v>
      </c>
      <c r="G313" s="3">
        <v>2674.6</v>
      </c>
      <c r="H313" s="3">
        <v>1508.53</v>
      </c>
      <c r="I313" s="3">
        <v>246.33</v>
      </c>
      <c r="J313" s="3">
        <v>1751.31</v>
      </c>
      <c r="K313" s="3">
        <v>1788.85</v>
      </c>
      <c r="L313" s="3">
        <v>1035.5</v>
      </c>
      <c r="M313" s="3">
        <v>2152.36</v>
      </c>
      <c r="N313" s="3">
        <v>243.3</v>
      </c>
      <c r="O313" s="3">
        <f>VLOOKUP(B313,SWH!$A$4:$B$19,2,FALSE)</f>
        <v>1.5107900000000001</v>
      </c>
      <c r="P313" s="3">
        <f t="shared" si="17"/>
        <v>241.78921000000003</v>
      </c>
      <c r="Q313" s="3">
        <v>0</v>
      </c>
      <c r="R313" s="3">
        <v>0</v>
      </c>
      <c r="S313" s="3">
        <v>437.46</v>
      </c>
      <c r="T313" s="3">
        <v>90.81</v>
      </c>
      <c r="U313" s="3">
        <v>1991.08</v>
      </c>
      <c r="V313" s="3">
        <v>72.87</v>
      </c>
      <c r="W313" s="3">
        <f t="shared" si="18"/>
        <v>5506.20921</v>
      </c>
      <c r="X313" s="3">
        <f t="shared" si="19"/>
        <v>2645.2</v>
      </c>
      <c r="Y313" s="3">
        <v>10213.07</v>
      </c>
      <c r="Z313" s="3">
        <v>6425.13</v>
      </c>
      <c r="AA313" s="3">
        <f t="shared" si="16"/>
        <v>16638.2</v>
      </c>
    </row>
    <row r="314" spans="1:27" x14ac:dyDescent="0.25">
      <c r="A314" s="93">
        <v>2009</v>
      </c>
      <c r="B314" s="93" t="s">
        <v>59</v>
      </c>
      <c r="C314" s="121" t="s">
        <v>17</v>
      </c>
      <c r="D314" s="3">
        <f>VLOOKUP(B314,SWH!$A$4:$C$19,3,FALSE)</f>
        <v>11345.29</v>
      </c>
      <c r="E314" s="3">
        <v>0</v>
      </c>
      <c r="F314" s="3">
        <v>2955.7</v>
      </c>
      <c r="G314" s="3">
        <v>1925.98</v>
      </c>
      <c r="H314" s="3">
        <v>1508.53</v>
      </c>
      <c r="I314" s="3">
        <v>246.29</v>
      </c>
      <c r="J314" s="3">
        <v>1751.31</v>
      </c>
      <c r="K314" s="3">
        <v>1788.85</v>
      </c>
      <c r="L314" s="3">
        <v>1035.5</v>
      </c>
      <c r="M314" s="3">
        <v>1802.35</v>
      </c>
      <c r="N314" s="3">
        <v>203.12</v>
      </c>
      <c r="O314" s="3">
        <f>VLOOKUP(B314,SWH!$A$4:$B$19,2,FALSE)</f>
        <v>1.5107900000000001</v>
      </c>
      <c r="P314" s="3">
        <f t="shared" si="17"/>
        <v>201.60921000000002</v>
      </c>
      <c r="Q314" s="3">
        <v>0</v>
      </c>
      <c r="R314" s="3">
        <v>0</v>
      </c>
      <c r="S314" s="3">
        <v>0</v>
      </c>
      <c r="T314" s="3">
        <v>90.82</v>
      </c>
      <c r="U314" s="3">
        <v>2038.76</v>
      </c>
      <c r="V314" s="3">
        <v>73.38</v>
      </c>
      <c r="W314" s="3">
        <f t="shared" si="18"/>
        <v>3929.93921</v>
      </c>
      <c r="X314" s="3">
        <f t="shared" si="19"/>
        <v>2955.7</v>
      </c>
      <c r="Y314" s="3">
        <v>8637.2800000000007</v>
      </c>
      <c r="Z314" s="3">
        <v>6783.31</v>
      </c>
      <c r="AA314" s="3">
        <f t="shared" si="16"/>
        <v>15420.59</v>
      </c>
    </row>
    <row r="315" spans="1:27" x14ac:dyDescent="0.25">
      <c r="A315" s="93">
        <v>2009</v>
      </c>
      <c r="B315" s="93" t="s">
        <v>59</v>
      </c>
      <c r="C315" s="121" t="s">
        <v>14</v>
      </c>
      <c r="D315" s="3">
        <f>VLOOKUP(B315,SWH!$A$4:$C$19,3,FALSE)</f>
        <v>11345.29</v>
      </c>
      <c r="E315" s="3">
        <v>0</v>
      </c>
      <c r="F315" s="3">
        <v>3210.55</v>
      </c>
      <c r="G315" s="3">
        <v>2125.8000000000002</v>
      </c>
      <c r="H315" s="3">
        <v>1508.53</v>
      </c>
      <c r="I315" s="3">
        <v>245.96</v>
      </c>
      <c r="J315" s="3">
        <v>1751.31</v>
      </c>
      <c r="K315" s="3">
        <v>1788.85</v>
      </c>
      <c r="L315" s="3">
        <v>1035.5</v>
      </c>
      <c r="M315" s="3">
        <v>1837.79</v>
      </c>
      <c r="N315" s="3">
        <v>224.41</v>
      </c>
      <c r="O315" s="3">
        <f>VLOOKUP(B315,SWH!$A$4:$B$19,2,FALSE)</f>
        <v>1.5107900000000001</v>
      </c>
      <c r="P315" s="3">
        <f t="shared" si="17"/>
        <v>222.89920999999998</v>
      </c>
      <c r="Q315" s="3">
        <v>0</v>
      </c>
      <c r="R315" s="3">
        <v>0</v>
      </c>
      <c r="S315" s="3">
        <v>497.57</v>
      </c>
      <c r="T315" s="3">
        <v>90.8</v>
      </c>
      <c r="U315" s="3">
        <v>2128.41</v>
      </c>
      <c r="V315" s="3">
        <v>73.58</v>
      </c>
      <c r="W315" s="3">
        <f t="shared" si="18"/>
        <v>4684.0592100000003</v>
      </c>
      <c r="X315" s="3">
        <f t="shared" si="19"/>
        <v>3210.55</v>
      </c>
      <c r="Y315" s="3">
        <v>9391.25</v>
      </c>
      <c r="Z315" s="3">
        <v>7127.82</v>
      </c>
      <c r="AA315" s="3">
        <f t="shared" si="16"/>
        <v>16519.07</v>
      </c>
    </row>
    <row r="316" spans="1:27" x14ac:dyDescent="0.25">
      <c r="A316" s="93">
        <v>2009</v>
      </c>
      <c r="B316" s="93" t="s">
        <v>59</v>
      </c>
      <c r="C316" s="121" t="s">
        <v>2</v>
      </c>
      <c r="D316" s="3">
        <f>VLOOKUP(B316,SWH!$A$4:$C$19,3,FALSE)</f>
        <v>11345.29</v>
      </c>
      <c r="E316" s="3">
        <v>0</v>
      </c>
      <c r="F316" s="3">
        <v>2540.7399999999998</v>
      </c>
      <c r="G316" s="3">
        <v>1807.03</v>
      </c>
      <c r="H316" s="3">
        <v>1508.53</v>
      </c>
      <c r="I316" s="3">
        <v>246.15</v>
      </c>
      <c r="J316" s="3">
        <v>1751.31</v>
      </c>
      <c r="K316" s="3">
        <v>1788.85</v>
      </c>
      <c r="L316" s="3">
        <v>1035.5</v>
      </c>
      <c r="M316" s="3">
        <v>2203.14</v>
      </c>
      <c r="N316" s="3">
        <v>195.78</v>
      </c>
      <c r="O316" s="3">
        <f>VLOOKUP(B316,SWH!$A$4:$B$19,2,FALSE)</f>
        <v>1.5107900000000001</v>
      </c>
      <c r="P316" s="3">
        <f t="shared" si="17"/>
        <v>194.26920999999999</v>
      </c>
      <c r="Q316" s="3">
        <v>0</v>
      </c>
      <c r="R316" s="3">
        <v>0</v>
      </c>
      <c r="S316" s="3">
        <v>611.25</v>
      </c>
      <c r="T316" s="3">
        <v>90.8</v>
      </c>
      <c r="U316" s="3">
        <v>2098.9499999999998</v>
      </c>
      <c r="V316" s="3">
        <v>72.97</v>
      </c>
      <c r="W316" s="3">
        <f t="shared" si="18"/>
        <v>4815.6892100000005</v>
      </c>
      <c r="X316" s="3">
        <f t="shared" si="19"/>
        <v>2540.7399999999998</v>
      </c>
      <c r="Y316" s="3">
        <v>9522.4599999999991</v>
      </c>
      <c r="Z316" s="3">
        <v>6428.54</v>
      </c>
      <c r="AA316" s="3">
        <f t="shared" si="16"/>
        <v>15951</v>
      </c>
    </row>
    <row r="317" spans="1:27" x14ac:dyDescent="0.25">
      <c r="A317" s="93">
        <v>2009</v>
      </c>
      <c r="B317" s="93" t="s">
        <v>59</v>
      </c>
      <c r="C317" s="121" t="s">
        <v>18</v>
      </c>
      <c r="D317" s="3">
        <f>VLOOKUP(B317,SWH!$A$4:$C$19,3,FALSE)</f>
        <v>11345.29</v>
      </c>
      <c r="E317" s="3">
        <v>0</v>
      </c>
      <c r="F317" s="3">
        <v>2837.94</v>
      </c>
      <c r="G317" s="3">
        <v>813.29</v>
      </c>
      <c r="H317" s="3">
        <v>1508.53</v>
      </c>
      <c r="I317" s="3">
        <v>245.68</v>
      </c>
      <c r="J317" s="3">
        <v>1751.31</v>
      </c>
      <c r="K317" s="3">
        <v>1788.85</v>
      </c>
      <c r="L317" s="3">
        <v>1035.5</v>
      </c>
      <c r="M317" s="3">
        <v>1888.41</v>
      </c>
      <c r="N317" s="3">
        <v>142.13</v>
      </c>
      <c r="O317" s="3">
        <f>VLOOKUP(B317,SWH!$A$4:$B$19,2,FALSE)</f>
        <v>1.5107900000000001</v>
      </c>
      <c r="P317" s="3">
        <f t="shared" si="17"/>
        <v>140.61921000000001</v>
      </c>
      <c r="Q317" s="3">
        <v>0</v>
      </c>
      <c r="R317" s="3">
        <v>0</v>
      </c>
      <c r="S317" s="3">
        <v>354.39</v>
      </c>
      <c r="T317" s="3">
        <v>90.79</v>
      </c>
      <c r="U317" s="3">
        <v>2160.08</v>
      </c>
      <c r="V317" s="3">
        <v>73.95</v>
      </c>
      <c r="W317" s="3">
        <f t="shared" si="18"/>
        <v>3196.70921</v>
      </c>
      <c r="X317" s="3">
        <f t="shared" si="19"/>
        <v>2837.94</v>
      </c>
      <c r="Y317" s="3">
        <v>7903.97</v>
      </c>
      <c r="Z317" s="3">
        <v>6786.88</v>
      </c>
      <c r="AA317" s="3">
        <f t="shared" si="16"/>
        <v>14690.85</v>
      </c>
    </row>
    <row r="318" spans="1:27" x14ac:dyDescent="0.25">
      <c r="A318" s="93">
        <v>2009</v>
      </c>
      <c r="B318" s="93" t="s">
        <v>59</v>
      </c>
      <c r="C318" s="121" t="s">
        <v>4</v>
      </c>
      <c r="D318" s="3">
        <f>VLOOKUP(B318,SWH!$A$4:$C$19,3,FALSE)</f>
        <v>11345.29</v>
      </c>
      <c r="E318" s="3">
        <v>0</v>
      </c>
      <c r="F318" s="3">
        <v>3906.34</v>
      </c>
      <c r="G318" s="3">
        <v>1359.11</v>
      </c>
      <c r="H318" s="3">
        <v>1508.53</v>
      </c>
      <c r="I318" s="3">
        <v>246.04</v>
      </c>
      <c r="J318" s="3">
        <v>1751.31</v>
      </c>
      <c r="K318" s="3">
        <v>1788.85</v>
      </c>
      <c r="L318" s="3">
        <v>1035.5</v>
      </c>
      <c r="M318" s="3">
        <v>1870.68</v>
      </c>
      <c r="N318" s="3">
        <v>181.93</v>
      </c>
      <c r="O318" s="3">
        <f>VLOOKUP(B318,SWH!$A$4:$B$19,2,FALSE)</f>
        <v>1.5107900000000001</v>
      </c>
      <c r="P318" s="3">
        <f t="shared" si="17"/>
        <v>180.41921000000002</v>
      </c>
      <c r="Q318" s="3">
        <v>0</v>
      </c>
      <c r="R318" s="3">
        <v>0</v>
      </c>
      <c r="S318" s="3">
        <v>378.58</v>
      </c>
      <c r="T318" s="3">
        <v>90.8</v>
      </c>
      <c r="U318" s="3">
        <v>2217.13</v>
      </c>
      <c r="V318" s="3">
        <v>73.540000000000006</v>
      </c>
      <c r="W318" s="3">
        <f t="shared" si="18"/>
        <v>3788.7892099999999</v>
      </c>
      <c r="X318" s="3">
        <f t="shared" si="19"/>
        <v>3906.34</v>
      </c>
      <c r="Y318" s="3">
        <v>8496.01</v>
      </c>
      <c r="Z318" s="3">
        <v>7912.32</v>
      </c>
      <c r="AA318" s="3">
        <f t="shared" si="16"/>
        <v>16408.330000000002</v>
      </c>
    </row>
    <row r="319" spans="1:27" x14ac:dyDescent="0.25">
      <c r="A319" s="93">
        <v>2009</v>
      </c>
      <c r="B319" s="93" t="s">
        <v>59</v>
      </c>
      <c r="C319" s="121" t="s">
        <v>5</v>
      </c>
      <c r="D319" s="3">
        <f>VLOOKUP(B319,SWH!$A$4:$C$19,3,FALSE)</f>
        <v>11345.29</v>
      </c>
      <c r="E319" s="3">
        <v>0</v>
      </c>
      <c r="F319" s="3">
        <v>3203.34</v>
      </c>
      <c r="G319" s="3">
        <v>1357.02</v>
      </c>
      <c r="H319" s="3">
        <v>1508.53</v>
      </c>
      <c r="I319" s="3">
        <v>246.05</v>
      </c>
      <c r="J319" s="3">
        <v>1751.31</v>
      </c>
      <c r="K319" s="3">
        <v>1788.85</v>
      </c>
      <c r="L319" s="3">
        <v>1035.5</v>
      </c>
      <c r="M319" s="3">
        <v>2221.02</v>
      </c>
      <c r="N319" s="3">
        <v>166.97</v>
      </c>
      <c r="O319" s="3">
        <f>VLOOKUP(B319,SWH!$A$4:$B$19,2,FALSE)</f>
        <v>1.5107900000000001</v>
      </c>
      <c r="P319" s="3">
        <f t="shared" si="17"/>
        <v>165.45920999999998</v>
      </c>
      <c r="Q319" s="3">
        <v>0</v>
      </c>
      <c r="R319" s="3">
        <v>0</v>
      </c>
      <c r="S319" s="3">
        <v>459.78</v>
      </c>
      <c r="T319" s="3">
        <v>90.8</v>
      </c>
      <c r="U319" s="3">
        <v>2192.1799999999998</v>
      </c>
      <c r="V319" s="3">
        <v>72.95</v>
      </c>
      <c r="W319" s="3">
        <f t="shared" si="18"/>
        <v>4203.2792099999997</v>
      </c>
      <c r="X319" s="3">
        <f t="shared" si="19"/>
        <v>3203.34</v>
      </c>
      <c r="Y319" s="3">
        <v>8909.93</v>
      </c>
      <c r="Z319" s="3">
        <v>7184.37</v>
      </c>
      <c r="AA319" s="3">
        <f t="shared" si="16"/>
        <v>16094.3</v>
      </c>
    </row>
    <row r="320" spans="1:27" x14ac:dyDescent="0.25">
      <c r="A320" s="93">
        <v>2009</v>
      </c>
      <c r="B320" s="93" t="s">
        <v>59</v>
      </c>
      <c r="C320" s="121" t="s">
        <v>15</v>
      </c>
      <c r="D320" s="3">
        <f>VLOOKUP(B320,SWH!$A$4:$C$19,3,FALSE)</f>
        <v>11345.29</v>
      </c>
      <c r="E320" s="3">
        <v>0</v>
      </c>
      <c r="F320" s="3">
        <v>2793.03</v>
      </c>
      <c r="G320" s="3">
        <v>480.17</v>
      </c>
      <c r="H320" s="3">
        <v>1508.53</v>
      </c>
      <c r="I320" s="3">
        <v>245.66</v>
      </c>
      <c r="J320" s="3">
        <v>1751.31</v>
      </c>
      <c r="K320" s="3">
        <v>1788.85</v>
      </c>
      <c r="L320" s="3">
        <v>1035.5</v>
      </c>
      <c r="M320" s="3">
        <v>1857.74</v>
      </c>
      <c r="N320" s="3">
        <v>111.11</v>
      </c>
      <c r="O320" s="3">
        <f>VLOOKUP(B320,SWH!$A$4:$B$19,2,FALSE)</f>
        <v>1.5107900000000001</v>
      </c>
      <c r="P320" s="3">
        <f t="shared" si="17"/>
        <v>109.59921</v>
      </c>
      <c r="Q320" s="3">
        <v>0</v>
      </c>
      <c r="R320" s="3">
        <v>0</v>
      </c>
      <c r="S320" s="3">
        <v>396.28</v>
      </c>
      <c r="T320" s="3">
        <v>90.79</v>
      </c>
      <c r="U320" s="3">
        <v>2210.39</v>
      </c>
      <c r="V320" s="3">
        <v>74.150000000000006</v>
      </c>
      <c r="W320" s="3">
        <f t="shared" si="18"/>
        <v>2843.7892099999999</v>
      </c>
      <c r="X320" s="3">
        <f t="shared" si="19"/>
        <v>2793.03</v>
      </c>
      <c r="Y320" s="3">
        <v>7551.24</v>
      </c>
      <c r="Z320" s="3">
        <v>6792.28</v>
      </c>
      <c r="AA320" s="3">
        <f t="shared" si="16"/>
        <v>14343.52</v>
      </c>
    </row>
    <row r="321" spans="1:27" x14ac:dyDescent="0.25">
      <c r="A321" s="93">
        <v>2009</v>
      </c>
      <c r="B321" s="93" t="s">
        <v>59</v>
      </c>
      <c r="C321" s="121" t="s">
        <v>16</v>
      </c>
      <c r="D321" s="3">
        <f>VLOOKUP(B321,SWH!$A$4:$C$19,3,FALSE)</f>
        <v>11345.29</v>
      </c>
      <c r="E321" s="3">
        <v>0</v>
      </c>
      <c r="F321" s="3">
        <v>5199.2</v>
      </c>
      <c r="G321" s="3">
        <v>1440.21</v>
      </c>
      <c r="H321" s="3">
        <v>1508.53</v>
      </c>
      <c r="I321" s="3">
        <v>245.92</v>
      </c>
      <c r="J321" s="3">
        <v>1751.31</v>
      </c>
      <c r="K321" s="3">
        <v>1788.85</v>
      </c>
      <c r="L321" s="3">
        <v>1035.5</v>
      </c>
      <c r="M321" s="3">
        <v>1941.65</v>
      </c>
      <c r="N321" s="3">
        <v>201.46</v>
      </c>
      <c r="O321" s="3">
        <f>VLOOKUP(B321,SWH!$A$4:$B$19,2,FALSE)</f>
        <v>1.5107900000000001</v>
      </c>
      <c r="P321" s="3">
        <f t="shared" si="17"/>
        <v>199.94920999999999</v>
      </c>
      <c r="Q321" s="3">
        <v>0</v>
      </c>
      <c r="R321" s="3">
        <v>0</v>
      </c>
      <c r="S321" s="3">
        <v>399.62</v>
      </c>
      <c r="T321" s="3">
        <v>90.81</v>
      </c>
      <c r="U321" s="3">
        <v>2283.21</v>
      </c>
      <c r="V321" s="3">
        <v>72.84</v>
      </c>
      <c r="W321" s="3">
        <f t="shared" si="18"/>
        <v>3981.4292100000002</v>
      </c>
      <c r="X321" s="3">
        <f t="shared" si="19"/>
        <v>5199.2</v>
      </c>
      <c r="Y321" s="3">
        <v>8687.85</v>
      </c>
      <c r="Z321" s="3">
        <v>9271.27</v>
      </c>
      <c r="AA321" s="3">
        <f t="shared" si="16"/>
        <v>17959.120000000003</v>
      </c>
    </row>
    <row r="322" spans="1:27" x14ac:dyDescent="0.25">
      <c r="A322" s="93">
        <v>2009</v>
      </c>
      <c r="B322" s="93" t="s">
        <v>59</v>
      </c>
      <c r="C322" s="121" t="s">
        <v>9</v>
      </c>
      <c r="D322" s="3">
        <f>VLOOKUP(B322,SWH!$A$4:$C$19,3,FALSE)</f>
        <v>11345.29</v>
      </c>
      <c r="E322" s="3">
        <v>0</v>
      </c>
      <c r="F322" s="3">
        <v>4477.72</v>
      </c>
      <c r="G322" s="3">
        <v>937.23</v>
      </c>
      <c r="H322" s="3">
        <v>1508.53</v>
      </c>
      <c r="I322" s="3">
        <v>245.75</v>
      </c>
      <c r="J322" s="3">
        <v>1751.31</v>
      </c>
      <c r="K322" s="3">
        <v>1788.85</v>
      </c>
      <c r="L322" s="3">
        <v>1035.5</v>
      </c>
      <c r="M322" s="3">
        <v>2110.88</v>
      </c>
      <c r="N322" s="3">
        <v>152.69999999999999</v>
      </c>
      <c r="O322" s="3">
        <f>VLOOKUP(B322,SWH!$A$4:$B$19,2,FALSE)</f>
        <v>1.5107900000000001</v>
      </c>
      <c r="P322" s="3">
        <f t="shared" si="17"/>
        <v>151.18921</v>
      </c>
      <c r="Q322" s="3">
        <v>0</v>
      </c>
      <c r="R322" s="3">
        <v>0</v>
      </c>
      <c r="S322" s="3">
        <v>579.91999999999996</v>
      </c>
      <c r="T322" s="3">
        <v>90.81</v>
      </c>
      <c r="U322" s="3">
        <v>2266.39</v>
      </c>
      <c r="V322" s="3">
        <v>72.47</v>
      </c>
      <c r="W322" s="3">
        <f t="shared" si="18"/>
        <v>3779.2192100000002</v>
      </c>
      <c r="X322" s="3">
        <f t="shared" si="19"/>
        <v>4477.72</v>
      </c>
      <c r="Y322" s="3">
        <v>8485.11</v>
      </c>
      <c r="Z322" s="3">
        <v>8532.9599999999991</v>
      </c>
      <c r="AA322" s="3">
        <f t="shared" ref="AA322:AA385" si="20">SUM(Y322:Z322)</f>
        <v>17018.07</v>
      </c>
    </row>
    <row r="323" spans="1:27" x14ac:dyDescent="0.25">
      <c r="A323" s="93">
        <v>2009</v>
      </c>
      <c r="B323" s="93" t="s">
        <v>59</v>
      </c>
      <c r="C323" s="121" t="s">
        <v>12</v>
      </c>
      <c r="D323" s="3">
        <f>VLOOKUP(B323,SWH!$A$4:$C$19,3,FALSE)</f>
        <v>11345.29</v>
      </c>
      <c r="E323" s="3">
        <v>0</v>
      </c>
      <c r="F323" s="3">
        <v>6759.93</v>
      </c>
      <c r="G323" s="3">
        <v>1109.07</v>
      </c>
      <c r="H323" s="3">
        <v>1508.53</v>
      </c>
      <c r="I323" s="3">
        <v>245.6</v>
      </c>
      <c r="J323" s="3">
        <v>1751.31</v>
      </c>
      <c r="K323" s="3">
        <v>1788.85</v>
      </c>
      <c r="L323" s="3">
        <v>1035.5</v>
      </c>
      <c r="M323" s="3">
        <v>1995.54</v>
      </c>
      <c r="N323" s="3">
        <v>182.14</v>
      </c>
      <c r="O323" s="3">
        <f>VLOOKUP(B323,SWH!$A$4:$B$19,2,FALSE)</f>
        <v>1.5107900000000001</v>
      </c>
      <c r="P323" s="3">
        <f t="shared" ref="P323:P386" si="21">N323-O323</f>
        <v>180.62921</v>
      </c>
      <c r="Q323" s="3">
        <v>0</v>
      </c>
      <c r="R323" s="3">
        <v>0</v>
      </c>
      <c r="S323" s="3">
        <v>530.27</v>
      </c>
      <c r="T323" s="3">
        <v>90.82</v>
      </c>
      <c r="U323" s="3">
        <v>2361.6799999999998</v>
      </c>
      <c r="V323" s="3">
        <v>72.150000000000006</v>
      </c>
      <c r="W323" s="3">
        <f t="shared" ref="W323:W386" si="22">E323+G323+M323+SUM(P323:S323)</f>
        <v>3815.5092099999997</v>
      </c>
      <c r="X323" s="3">
        <f t="shared" ref="X323:X386" si="23">F323</f>
        <v>6759.93</v>
      </c>
      <c r="Y323" s="3">
        <v>8520.93</v>
      </c>
      <c r="Z323" s="3">
        <v>10910.47</v>
      </c>
      <c r="AA323" s="3">
        <f t="shared" si="20"/>
        <v>19431.400000000001</v>
      </c>
    </row>
    <row r="324" spans="1:27" x14ac:dyDescent="0.25">
      <c r="A324" s="93">
        <v>2009</v>
      </c>
      <c r="B324" s="93" t="s">
        <v>59</v>
      </c>
      <c r="C324" s="121" t="s">
        <v>8</v>
      </c>
      <c r="D324" s="3">
        <f>VLOOKUP(B324,SWH!$A$4:$C$19,3,FALSE)</f>
        <v>11345.29</v>
      </c>
      <c r="E324" s="3">
        <v>0</v>
      </c>
      <c r="F324" s="3">
        <v>10199.49</v>
      </c>
      <c r="G324" s="3">
        <v>548.64</v>
      </c>
      <c r="H324" s="3">
        <v>1508.53</v>
      </c>
      <c r="I324" s="3">
        <v>244.24</v>
      </c>
      <c r="J324" s="3">
        <v>1751.31</v>
      </c>
      <c r="K324" s="3">
        <v>1788.85</v>
      </c>
      <c r="L324" s="3">
        <v>1035.5</v>
      </c>
      <c r="M324" s="3">
        <v>2101.5</v>
      </c>
      <c r="N324" s="3">
        <v>153.77000000000001</v>
      </c>
      <c r="O324" s="3">
        <f>VLOOKUP(B324,SWH!$A$4:$B$19,2,FALSE)</f>
        <v>1.5107900000000001</v>
      </c>
      <c r="P324" s="3">
        <f t="shared" si="21"/>
        <v>152.25921</v>
      </c>
      <c r="Q324" s="3">
        <v>0</v>
      </c>
      <c r="R324" s="3">
        <v>0</v>
      </c>
      <c r="S324" s="3">
        <v>546.9</v>
      </c>
      <c r="T324" s="3">
        <v>90.84</v>
      </c>
      <c r="U324" s="3">
        <v>2467.39</v>
      </c>
      <c r="V324" s="3">
        <v>71.180000000000007</v>
      </c>
      <c r="W324" s="3">
        <f t="shared" si="22"/>
        <v>3349.2992100000001</v>
      </c>
      <c r="X324" s="3">
        <f t="shared" si="23"/>
        <v>10199.49</v>
      </c>
      <c r="Y324" s="3">
        <v>8052.41</v>
      </c>
      <c r="Z324" s="3">
        <v>14455.73</v>
      </c>
      <c r="AA324" s="3">
        <f t="shared" si="20"/>
        <v>22508.14</v>
      </c>
    </row>
    <row r="325" spans="1:27" x14ac:dyDescent="0.25">
      <c r="A325" s="93">
        <v>2012</v>
      </c>
      <c r="B325" s="93" t="s">
        <v>59</v>
      </c>
      <c r="C325" s="121" t="s">
        <v>10</v>
      </c>
      <c r="D325" s="3">
        <f>VLOOKUP(B325,SWH!$A$4:$C$19,3,FALSE)</f>
        <v>11345.29</v>
      </c>
      <c r="E325" s="3">
        <v>0</v>
      </c>
      <c r="F325" s="3">
        <v>1841.26</v>
      </c>
      <c r="G325" s="3">
        <v>7917.98</v>
      </c>
      <c r="H325" s="3">
        <v>1395.41</v>
      </c>
      <c r="I325" s="3">
        <v>246.53</v>
      </c>
      <c r="J325" s="3">
        <v>1751.31</v>
      </c>
      <c r="K325" s="3">
        <v>1788.85</v>
      </c>
      <c r="L325" s="3">
        <v>1011.27</v>
      </c>
      <c r="M325" s="3">
        <v>1901.51</v>
      </c>
      <c r="N325" s="3">
        <v>490.85</v>
      </c>
      <c r="O325" s="3">
        <f>VLOOKUP(B325,SWH!$A$4:$B$19,2,FALSE)</f>
        <v>1.5107900000000001</v>
      </c>
      <c r="P325" s="3">
        <f t="shared" si="21"/>
        <v>489.33921000000004</v>
      </c>
      <c r="Q325" s="3">
        <v>0</v>
      </c>
      <c r="R325" s="3">
        <v>0</v>
      </c>
      <c r="S325" s="3">
        <v>534.71</v>
      </c>
      <c r="T325" s="3">
        <v>90.81</v>
      </c>
      <c r="U325" s="3">
        <v>1754.66</v>
      </c>
      <c r="V325" s="3">
        <v>73.89</v>
      </c>
      <c r="W325" s="3">
        <f t="shared" si="22"/>
        <v>10843.539209999999</v>
      </c>
      <c r="X325" s="3">
        <f t="shared" si="23"/>
        <v>1841.26</v>
      </c>
      <c r="Y325" s="3">
        <v>15414.27</v>
      </c>
      <c r="Z325" s="3">
        <v>5384.78</v>
      </c>
      <c r="AA325" s="3">
        <f t="shared" si="20"/>
        <v>20799.05</v>
      </c>
    </row>
    <row r="326" spans="1:27" x14ac:dyDescent="0.25">
      <c r="A326" s="93">
        <v>2012</v>
      </c>
      <c r="B326" s="93" t="s">
        <v>59</v>
      </c>
      <c r="C326" s="121" t="s">
        <v>6</v>
      </c>
      <c r="D326" s="3">
        <f>VLOOKUP(B326,SWH!$A$4:$C$19,3,FALSE)</f>
        <v>11345.29</v>
      </c>
      <c r="E326" s="3">
        <v>0</v>
      </c>
      <c r="F326" s="3">
        <v>2303.41</v>
      </c>
      <c r="G326" s="3">
        <v>7083.52</v>
      </c>
      <c r="H326" s="3">
        <v>1395.41</v>
      </c>
      <c r="I326" s="3">
        <v>246.57</v>
      </c>
      <c r="J326" s="3">
        <v>1751.31</v>
      </c>
      <c r="K326" s="3">
        <v>1788.85</v>
      </c>
      <c r="L326" s="3">
        <v>1011.27</v>
      </c>
      <c r="M326" s="3">
        <v>2012.59</v>
      </c>
      <c r="N326" s="3">
        <v>438.44</v>
      </c>
      <c r="O326" s="3">
        <f>VLOOKUP(B326,SWH!$A$4:$B$19,2,FALSE)</f>
        <v>1.5107900000000001</v>
      </c>
      <c r="P326" s="3">
        <f t="shared" si="21"/>
        <v>436.92921000000001</v>
      </c>
      <c r="Q326" s="3">
        <v>0</v>
      </c>
      <c r="R326" s="3">
        <v>0</v>
      </c>
      <c r="S326" s="3">
        <v>564.54999999999995</v>
      </c>
      <c r="T326" s="3">
        <v>90.82</v>
      </c>
      <c r="U326" s="3">
        <v>1768.99</v>
      </c>
      <c r="V326" s="3">
        <v>73.48</v>
      </c>
      <c r="W326" s="3">
        <f t="shared" si="22"/>
        <v>10097.58921</v>
      </c>
      <c r="X326" s="3">
        <f t="shared" si="23"/>
        <v>2303.41</v>
      </c>
      <c r="Y326" s="3">
        <v>14667.96</v>
      </c>
      <c r="Z326" s="3">
        <v>5861.25</v>
      </c>
      <c r="AA326" s="3">
        <f t="shared" si="20"/>
        <v>20529.21</v>
      </c>
    </row>
    <row r="327" spans="1:27" x14ac:dyDescent="0.25">
      <c r="A327" s="93">
        <v>2012</v>
      </c>
      <c r="B327" s="93" t="s">
        <v>59</v>
      </c>
      <c r="C327" s="121" t="s">
        <v>11</v>
      </c>
      <c r="D327" s="3">
        <f>VLOOKUP(B327,SWH!$A$4:$C$19,3,FALSE)</f>
        <v>11345.29</v>
      </c>
      <c r="E327" s="3">
        <v>0</v>
      </c>
      <c r="F327" s="3">
        <v>1820.23</v>
      </c>
      <c r="G327" s="3">
        <v>5433.91</v>
      </c>
      <c r="H327" s="3">
        <v>1395.41</v>
      </c>
      <c r="I327" s="3">
        <v>246.6</v>
      </c>
      <c r="J327" s="3">
        <v>1751.31</v>
      </c>
      <c r="K327" s="3">
        <v>1788.85</v>
      </c>
      <c r="L327" s="3">
        <v>1011.27</v>
      </c>
      <c r="M327" s="3">
        <v>1809.16</v>
      </c>
      <c r="N327" s="3">
        <v>378.24</v>
      </c>
      <c r="O327" s="3">
        <f>VLOOKUP(B327,SWH!$A$4:$B$19,2,FALSE)</f>
        <v>1.5107900000000001</v>
      </c>
      <c r="P327" s="3">
        <f t="shared" si="21"/>
        <v>376.72921000000002</v>
      </c>
      <c r="Q327" s="3">
        <v>0</v>
      </c>
      <c r="R327" s="3">
        <v>0</v>
      </c>
      <c r="S327" s="3">
        <v>510.19</v>
      </c>
      <c r="T327" s="3">
        <v>90.81</v>
      </c>
      <c r="U327" s="3">
        <v>1818.89</v>
      </c>
      <c r="V327" s="3">
        <v>73.959999999999994</v>
      </c>
      <c r="W327" s="3">
        <f t="shared" si="22"/>
        <v>8129.9892099999997</v>
      </c>
      <c r="X327" s="3">
        <f t="shared" si="23"/>
        <v>1820.23</v>
      </c>
      <c r="Y327" s="3">
        <v>12700.85</v>
      </c>
      <c r="Z327" s="3">
        <v>5427.98</v>
      </c>
      <c r="AA327" s="3">
        <f t="shared" si="20"/>
        <v>18128.830000000002</v>
      </c>
    </row>
    <row r="328" spans="1:27" x14ac:dyDescent="0.25">
      <c r="A328" s="93">
        <v>2012</v>
      </c>
      <c r="B328" s="93" t="s">
        <v>59</v>
      </c>
      <c r="C328" s="121" t="s">
        <v>13</v>
      </c>
      <c r="D328" s="3">
        <f>VLOOKUP(B328,SWH!$A$4:$C$19,3,FALSE)</f>
        <v>11345.29</v>
      </c>
      <c r="E328" s="3">
        <v>0</v>
      </c>
      <c r="F328" s="3">
        <v>2194.12</v>
      </c>
      <c r="G328" s="3">
        <v>5594.7</v>
      </c>
      <c r="H328" s="3">
        <v>1395.41</v>
      </c>
      <c r="I328" s="3">
        <v>246.29</v>
      </c>
      <c r="J328" s="3">
        <v>1751.31</v>
      </c>
      <c r="K328" s="3">
        <v>1788.85</v>
      </c>
      <c r="L328" s="3">
        <v>1011.27</v>
      </c>
      <c r="M328" s="3">
        <v>1993.23</v>
      </c>
      <c r="N328" s="3">
        <v>364</v>
      </c>
      <c r="O328" s="3">
        <f>VLOOKUP(B328,SWH!$A$4:$B$19,2,FALSE)</f>
        <v>1.5107900000000001</v>
      </c>
      <c r="P328" s="3">
        <f t="shared" si="21"/>
        <v>362.48921000000001</v>
      </c>
      <c r="Q328" s="3">
        <v>0</v>
      </c>
      <c r="R328" s="3">
        <v>0</v>
      </c>
      <c r="S328" s="3">
        <v>566.92999999999995</v>
      </c>
      <c r="T328" s="3">
        <v>90.82</v>
      </c>
      <c r="U328" s="3">
        <v>1827.34</v>
      </c>
      <c r="V328" s="3">
        <v>73.53</v>
      </c>
      <c r="W328" s="3">
        <f t="shared" si="22"/>
        <v>8517.3492100000003</v>
      </c>
      <c r="X328" s="3">
        <f t="shared" si="23"/>
        <v>2194.12</v>
      </c>
      <c r="Y328" s="3">
        <v>13087.48</v>
      </c>
      <c r="Z328" s="3">
        <v>5810.31</v>
      </c>
      <c r="AA328" s="3">
        <f t="shared" si="20"/>
        <v>18897.79</v>
      </c>
    </row>
    <row r="329" spans="1:27" x14ac:dyDescent="0.25">
      <c r="A329" s="93">
        <v>2012</v>
      </c>
      <c r="B329" s="93" t="s">
        <v>59</v>
      </c>
      <c r="C329" s="121" t="s">
        <v>19</v>
      </c>
      <c r="D329" s="3">
        <f>VLOOKUP(B329,SWH!$A$4:$C$19,3,FALSE)</f>
        <v>11345.29</v>
      </c>
      <c r="E329" s="3">
        <v>0</v>
      </c>
      <c r="F329" s="3">
        <v>2061.4899999999998</v>
      </c>
      <c r="G329" s="3">
        <v>5007.67</v>
      </c>
      <c r="H329" s="3">
        <v>1395.41</v>
      </c>
      <c r="I329" s="3">
        <v>246.21</v>
      </c>
      <c r="J329" s="3">
        <v>1751.31</v>
      </c>
      <c r="K329" s="3">
        <v>1788.85</v>
      </c>
      <c r="L329" s="3">
        <v>1011.27</v>
      </c>
      <c r="M329" s="3">
        <v>1827.94</v>
      </c>
      <c r="N329" s="3">
        <v>393.4</v>
      </c>
      <c r="O329" s="3">
        <f>VLOOKUP(B329,SWH!$A$4:$B$19,2,FALSE)</f>
        <v>1.5107900000000001</v>
      </c>
      <c r="P329" s="3">
        <f t="shared" si="21"/>
        <v>391.88920999999999</v>
      </c>
      <c r="Q329" s="3">
        <v>0</v>
      </c>
      <c r="R329" s="3">
        <v>0</v>
      </c>
      <c r="S329" s="3">
        <v>449.52</v>
      </c>
      <c r="T329" s="3">
        <v>90.81</v>
      </c>
      <c r="U329" s="3">
        <v>1894.08</v>
      </c>
      <c r="V329" s="3">
        <v>73.81</v>
      </c>
      <c r="W329" s="3">
        <f t="shared" si="22"/>
        <v>7677.0192100000004</v>
      </c>
      <c r="X329" s="3">
        <f t="shared" si="23"/>
        <v>2061.4899999999998</v>
      </c>
      <c r="Y329" s="3">
        <v>12247.34</v>
      </c>
      <c r="Z329" s="3">
        <v>5744.42</v>
      </c>
      <c r="AA329" s="3">
        <f t="shared" si="20"/>
        <v>17991.760000000002</v>
      </c>
    </row>
    <row r="330" spans="1:27" x14ac:dyDescent="0.25">
      <c r="A330" s="93">
        <v>2012</v>
      </c>
      <c r="B330" s="93" t="s">
        <v>59</v>
      </c>
      <c r="C330" s="121" t="s">
        <v>20</v>
      </c>
      <c r="D330" s="3">
        <f>VLOOKUP(B330,SWH!$A$4:$C$19,3,FALSE)</f>
        <v>11345.29</v>
      </c>
      <c r="E330" s="3">
        <v>0</v>
      </c>
      <c r="F330" s="3">
        <v>2104.34</v>
      </c>
      <c r="G330" s="3">
        <v>3364.22</v>
      </c>
      <c r="H330" s="3">
        <v>1395.41</v>
      </c>
      <c r="I330" s="3">
        <v>246.38</v>
      </c>
      <c r="J330" s="3">
        <v>1751.31</v>
      </c>
      <c r="K330" s="3">
        <v>1788.85</v>
      </c>
      <c r="L330" s="3">
        <v>1011.27</v>
      </c>
      <c r="M330" s="3">
        <v>2042.63</v>
      </c>
      <c r="N330" s="3">
        <v>285.60000000000002</v>
      </c>
      <c r="O330" s="3">
        <f>VLOOKUP(B330,SWH!$A$4:$B$19,2,FALSE)</f>
        <v>1.5107900000000001</v>
      </c>
      <c r="P330" s="3">
        <f t="shared" si="21"/>
        <v>284.08921000000004</v>
      </c>
      <c r="Q330" s="3">
        <v>0</v>
      </c>
      <c r="R330" s="3">
        <v>0</v>
      </c>
      <c r="S330" s="3">
        <v>440.49</v>
      </c>
      <c r="T330" s="3">
        <v>90.81</v>
      </c>
      <c r="U330" s="3">
        <v>1899.42</v>
      </c>
      <c r="V330" s="3">
        <v>72.739999999999995</v>
      </c>
      <c r="W330" s="3">
        <f t="shared" si="22"/>
        <v>6131.4292100000002</v>
      </c>
      <c r="X330" s="3">
        <f t="shared" si="23"/>
        <v>2104.34</v>
      </c>
      <c r="Y330" s="3">
        <v>10700.87</v>
      </c>
      <c r="Z330" s="3">
        <v>5792.61</v>
      </c>
      <c r="AA330" s="3">
        <f t="shared" si="20"/>
        <v>16493.48</v>
      </c>
    </row>
    <row r="331" spans="1:27" x14ac:dyDescent="0.25">
      <c r="A331" s="93">
        <v>2012</v>
      </c>
      <c r="B331" s="93" t="s">
        <v>59</v>
      </c>
      <c r="C331" s="121" t="s">
        <v>3</v>
      </c>
      <c r="D331" s="3">
        <f>VLOOKUP(B331,SWH!$A$4:$C$19,3,FALSE)</f>
        <v>11345.29</v>
      </c>
      <c r="E331" s="3">
        <v>0</v>
      </c>
      <c r="F331" s="3">
        <v>2209.19</v>
      </c>
      <c r="G331" s="3">
        <v>2949.23</v>
      </c>
      <c r="H331" s="3">
        <v>1395.41</v>
      </c>
      <c r="I331" s="3">
        <v>246.34</v>
      </c>
      <c r="J331" s="3">
        <v>1751.31</v>
      </c>
      <c r="K331" s="3">
        <v>1788.85</v>
      </c>
      <c r="L331" s="3">
        <v>1011.27</v>
      </c>
      <c r="M331" s="3">
        <v>1797.97</v>
      </c>
      <c r="N331" s="3">
        <v>281.47000000000003</v>
      </c>
      <c r="O331" s="3">
        <f>VLOOKUP(B331,SWH!$A$4:$B$19,2,FALSE)</f>
        <v>1.5107900000000001</v>
      </c>
      <c r="P331" s="3">
        <f t="shared" si="21"/>
        <v>279.95921000000004</v>
      </c>
      <c r="Q331" s="3">
        <v>0</v>
      </c>
      <c r="R331" s="3">
        <v>0</v>
      </c>
      <c r="S331" s="3">
        <v>529.79</v>
      </c>
      <c r="T331" s="3">
        <v>90.8</v>
      </c>
      <c r="U331" s="3">
        <v>2024.73</v>
      </c>
      <c r="V331" s="3">
        <v>73.66</v>
      </c>
      <c r="W331" s="3">
        <f t="shared" si="22"/>
        <v>5556.9492099999998</v>
      </c>
      <c r="X331" s="3">
        <f t="shared" si="23"/>
        <v>2209.19</v>
      </c>
      <c r="Y331" s="3">
        <v>10127.25</v>
      </c>
      <c r="Z331" s="3">
        <v>6022.78</v>
      </c>
      <c r="AA331" s="3">
        <f t="shared" si="20"/>
        <v>16150.029999999999</v>
      </c>
    </row>
    <row r="332" spans="1:27" x14ac:dyDescent="0.25">
      <c r="A332" s="93">
        <v>2012</v>
      </c>
      <c r="B332" s="93" t="s">
        <v>59</v>
      </c>
      <c r="C332" s="121" t="s">
        <v>7</v>
      </c>
      <c r="D332" s="3">
        <f>VLOOKUP(B332,SWH!$A$4:$C$19,3,FALSE)</f>
        <v>11345.29</v>
      </c>
      <c r="E332" s="3">
        <v>0</v>
      </c>
      <c r="F332" s="3">
        <v>2226.37</v>
      </c>
      <c r="G332" s="3">
        <v>2575.58</v>
      </c>
      <c r="H332" s="3">
        <v>1395.41</v>
      </c>
      <c r="I332" s="3">
        <v>246.33</v>
      </c>
      <c r="J332" s="3">
        <v>1751.31</v>
      </c>
      <c r="K332" s="3">
        <v>1788.85</v>
      </c>
      <c r="L332" s="3">
        <v>1011.27</v>
      </c>
      <c r="M332" s="3">
        <v>2034.48</v>
      </c>
      <c r="N332" s="3">
        <v>236.21</v>
      </c>
      <c r="O332" s="3">
        <f>VLOOKUP(B332,SWH!$A$4:$B$19,2,FALSE)</f>
        <v>1.5107900000000001</v>
      </c>
      <c r="P332" s="3">
        <f t="shared" si="21"/>
        <v>234.69920999999999</v>
      </c>
      <c r="Q332" s="3">
        <v>0</v>
      </c>
      <c r="R332" s="3">
        <v>0</v>
      </c>
      <c r="S332" s="3">
        <v>563.27</v>
      </c>
      <c r="T332" s="3">
        <v>90.8</v>
      </c>
      <c r="U332" s="3">
        <v>1991.14</v>
      </c>
      <c r="V332" s="3">
        <v>73.05</v>
      </c>
      <c r="W332" s="3">
        <f t="shared" si="22"/>
        <v>5408.0292099999997</v>
      </c>
      <c r="X332" s="3">
        <f t="shared" si="23"/>
        <v>2226.37</v>
      </c>
      <c r="Y332" s="3">
        <v>9977.7099999999991</v>
      </c>
      <c r="Z332" s="3">
        <v>6006.36</v>
      </c>
      <c r="AA332" s="3">
        <f t="shared" si="20"/>
        <v>15984.07</v>
      </c>
    </row>
    <row r="333" spans="1:27" x14ac:dyDescent="0.25">
      <c r="A333" s="93">
        <v>2012</v>
      </c>
      <c r="B333" s="93" t="s">
        <v>59</v>
      </c>
      <c r="C333" s="121" t="s">
        <v>17</v>
      </c>
      <c r="D333" s="3">
        <f>VLOOKUP(B333,SWH!$A$4:$C$19,3,FALSE)</f>
        <v>11345.29</v>
      </c>
      <c r="E333" s="3">
        <v>0</v>
      </c>
      <c r="F333" s="3">
        <v>1887.29</v>
      </c>
      <c r="G333" s="3">
        <v>1748.6</v>
      </c>
      <c r="H333" s="3">
        <v>1395.41</v>
      </c>
      <c r="I333" s="3">
        <v>246.29</v>
      </c>
      <c r="J333" s="3">
        <v>1751.31</v>
      </c>
      <c r="K333" s="3">
        <v>1788.85</v>
      </c>
      <c r="L333" s="3">
        <v>1011.27</v>
      </c>
      <c r="M333" s="3">
        <v>1708.46</v>
      </c>
      <c r="N333" s="3">
        <v>193.6</v>
      </c>
      <c r="O333" s="3">
        <f>VLOOKUP(B333,SWH!$A$4:$B$19,2,FALSE)</f>
        <v>1.5107900000000001</v>
      </c>
      <c r="P333" s="3">
        <f t="shared" si="21"/>
        <v>192.08920999999998</v>
      </c>
      <c r="Q333" s="3">
        <v>0</v>
      </c>
      <c r="R333" s="3">
        <v>0</v>
      </c>
      <c r="S333" s="3">
        <v>190.88</v>
      </c>
      <c r="T333" s="3">
        <v>90.8</v>
      </c>
      <c r="U333" s="3">
        <v>2038.79</v>
      </c>
      <c r="V333" s="3">
        <v>74.16</v>
      </c>
      <c r="W333" s="3">
        <f t="shared" si="22"/>
        <v>3840.0292099999997</v>
      </c>
      <c r="X333" s="3">
        <f t="shared" si="23"/>
        <v>1887.29</v>
      </c>
      <c r="Y333" s="3">
        <v>8410.7800000000007</v>
      </c>
      <c r="Z333" s="3">
        <v>5714.93</v>
      </c>
      <c r="AA333" s="3">
        <f t="shared" si="20"/>
        <v>14125.710000000001</v>
      </c>
    </row>
    <row r="334" spans="1:27" x14ac:dyDescent="0.25">
      <c r="A334" s="93">
        <v>2012</v>
      </c>
      <c r="B334" s="93" t="s">
        <v>59</v>
      </c>
      <c r="C334" s="121" t="s">
        <v>14</v>
      </c>
      <c r="D334" s="3">
        <f>VLOOKUP(B334,SWH!$A$4:$C$19,3,FALSE)</f>
        <v>11345.29</v>
      </c>
      <c r="E334" s="3">
        <v>0</v>
      </c>
      <c r="F334" s="3">
        <v>2107.2399999999998</v>
      </c>
      <c r="G334" s="3">
        <v>2072.3000000000002</v>
      </c>
      <c r="H334" s="3">
        <v>1395.41</v>
      </c>
      <c r="I334" s="3">
        <v>245.96</v>
      </c>
      <c r="J334" s="3">
        <v>1751.31</v>
      </c>
      <c r="K334" s="3">
        <v>1788.85</v>
      </c>
      <c r="L334" s="3">
        <v>1011.27</v>
      </c>
      <c r="M334" s="3">
        <v>1749.6</v>
      </c>
      <c r="N334" s="3">
        <v>230.71</v>
      </c>
      <c r="O334" s="3">
        <f>VLOOKUP(B334,SWH!$A$4:$B$19,2,FALSE)</f>
        <v>1.5107900000000001</v>
      </c>
      <c r="P334" s="3">
        <f t="shared" si="21"/>
        <v>229.19920999999999</v>
      </c>
      <c r="Q334" s="3">
        <v>0</v>
      </c>
      <c r="R334" s="3">
        <v>0</v>
      </c>
      <c r="S334" s="3">
        <v>433.68</v>
      </c>
      <c r="T334" s="3">
        <v>90.79</v>
      </c>
      <c r="U334" s="3">
        <v>2128.4699999999998</v>
      </c>
      <c r="V334" s="3">
        <v>73.8</v>
      </c>
      <c r="W334" s="3">
        <f t="shared" si="22"/>
        <v>4484.7792100000006</v>
      </c>
      <c r="X334" s="3">
        <f t="shared" si="23"/>
        <v>2107.2399999999998</v>
      </c>
      <c r="Y334" s="3">
        <v>9054.84</v>
      </c>
      <c r="Z334" s="3">
        <v>6024.56</v>
      </c>
      <c r="AA334" s="3">
        <f t="shared" si="20"/>
        <v>15079.400000000001</v>
      </c>
    </row>
    <row r="335" spans="1:27" x14ac:dyDescent="0.25">
      <c r="A335" s="93">
        <v>2012</v>
      </c>
      <c r="B335" s="93" t="s">
        <v>59</v>
      </c>
      <c r="C335" s="121" t="s">
        <v>2</v>
      </c>
      <c r="D335" s="3">
        <f>VLOOKUP(B335,SWH!$A$4:$C$19,3,FALSE)</f>
        <v>11345.29</v>
      </c>
      <c r="E335" s="3">
        <v>0</v>
      </c>
      <c r="F335" s="3">
        <v>2011.8</v>
      </c>
      <c r="G335" s="3">
        <v>1797.29</v>
      </c>
      <c r="H335" s="3">
        <v>1395.41</v>
      </c>
      <c r="I335" s="3">
        <v>246.15</v>
      </c>
      <c r="J335" s="3">
        <v>1751.31</v>
      </c>
      <c r="K335" s="3">
        <v>1788.85</v>
      </c>
      <c r="L335" s="3">
        <v>1011.27</v>
      </c>
      <c r="M335" s="3">
        <v>2115.6999999999998</v>
      </c>
      <c r="N335" s="3">
        <v>195.89</v>
      </c>
      <c r="O335" s="3">
        <f>VLOOKUP(B335,SWH!$A$4:$B$19,2,FALSE)</f>
        <v>1.5107900000000001</v>
      </c>
      <c r="P335" s="3">
        <f t="shared" si="21"/>
        <v>194.37921</v>
      </c>
      <c r="Q335" s="3">
        <v>0</v>
      </c>
      <c r="R335" s="3">
        <v>0</v>
      </c>
      <c r="S335" s="3">
        <v>425.18</v>
      </c>
      <c r="T335" s="3">
        <v>90.79</v>
      </c>
      <c r="U335" s="3">
        <v>2098.9499999999998</v>
      </c>
      <c r="V335" s="3">
        <v>73.180000000000007</v>
      </c>
      <c r="W335" s="3">
        <f t="shared" si="22"/>
        <v>4532.5492100000001</v>
      </c>
      <c r="X335" s="3">
        <f t="shared" si="23"/>
        <v>2011.8</v>
      </c>
      <c r="Y335" s="3">
        <v>9102.17</v>
      </c>
      <c r="Z335" s="3">
        <v>5899.61</v>
      </c>
      <c r="AA335" s="3">
        <f t="shared" si="20"/>
        <v>15001.779999999999</v>
      </c>
    </row>
    <row r="336" spans="1:27" x14ac:dyDescent="0.25">
      <c r="A336" s="93">
        <v>2012</v>
      </c>
      <c r="B336" s="93" t="s">
        <v>59</v>
      </c>
      <c r="C336" s="121" t="s">
        <v>18</v>
      </c>
      <c r="D336" s="3">
        <f>VLOOKUP(B336,SWH!$A$4:$C$19,3,FALSE)</f>
        <v>11345.29</v>
      </c>
      <c r="E336" s="3">
        <v>0</v>
      </c>
      <c r="F336" s="3">
        <v>2221.04</v>
      </c>
      <c r="G336" s="3">
        <v>845.77</v>
      </c>
      <c r="H336" s="3">
        <v>1395.41</v>
      </c>
      <c r="I336" s="3">
        <v>245.68</v>
      </c>
      <c r="J336" s="3">
        <v>1751.31</v>
      </c>
      <c r="K336" s="3">
        <v>1788.85</v>
      </c>
      <c r="L336" s="3">
        <v>1011.27</v>
      </c>
      <c r="M336" s="3">
        <v>1803.83</v>
      </c>
      <c r="N336" s="3">
        <v>149.51</v>
      </c>
      <c r="O336" s="3">
        <f>VLOOKUP(B336,SWH!$A$4:$B$19,2,FALSE)</f>
        <v>1.5107900000000001</v>
      </c>
      <c r="P336" s="3">
        <f t="shared" si="21"/>
        <v>147.99921000000001</v>
      </c>
      <c r="Q336" s="3">
        <v>0</v>
      </c>
      <c r="R336" s="3">
        <v>0</v>
      </c>
      <c r="S336" s="3">
        <v>500.57</v>
      </c>
      <c r="T336" s="3">
        <v>90.79</v>
      </c>
      <c r="U336" s="3">
        <v>2160.0700000000002</v>
      </c>
      <c r="V336" s="3">
        <v>74.180000000000007</v>
      </c>
      <c r="W336" s="3">
        <f t="shared" si="22"/>
        <v>3298.16921</v>
      </c>
      <c r="X336" s="3">
        <f t="shared" si="23"/>
        <v>2221.04</v>
      </c>
      <c r="Y336" s="3">
        <v>7868.31</v>
      </c>
      <c r="Z336" s="3">
        <v>6169.96</v>
      </c>
      <c r="AA336" s="3">
        <f t="shared" si="20"/>
        <v>14038.27</v>
      </c>
    </row>
    <row r="337" spans="1:27" x14ac:dyDescent="0.25">
      <c r="A337" s="93">
        <v>2012</v>
      </c>
      <c r="B337" s="93" t="s">
        <v>59</v>
      </c>
      <c r="C337" s="121" t="s">
        <v>4</v>
      </c>
      <c r="D337" s="3">
        <f>VLOOKUP(B337,SWH!$A$4:$C$19,3,FALSE)</f>
        <v>11345.29</v>
      </c>
      <c r="E337" s="3">
        <v>0</v>
      </c>
      <c r="F337" s="3">
        <v>2471.4</v>
      </c>
      <c r="G337" s="3">
        <v>1344.55</v>
      </c>
      <c r="H337" s="3">
        <v>1395.41</v>
      </c>
      <c r="I337" s="3">
        <v>246.04</v>
      </c>
      <c r="J337" s="3">
        <v>1751.31</v>
      </c>
      <c r="K337" s="3">
        <v>1788.85</v>
      </c>
      <c r="L337" s="3">
        <v>1011.27</v>
      </c>
      <c r="M337" s="3">
        <v>1746.29</v>
      </c>
      <c r="N337" s="3">
        <v>184.8</v>
      </c>
      <c r="O337" s="3">
        <f>VLOOKUP(B337,SWH!$A$4:$B$19,2,FALSE)</f>
        <v>1.5107900000000001</v>
      </c>
      <c r="P337" s="3">
        <f t="shared" si="21"/>
        <v>183.28921000000003</v>
      </c>
      <c r="Q337" s="3">
        <v>0</v>
      </c>
      <c r="R337" s="3">
        <v>0</v>
      </c>
      <c r="S337" s="3">
        <v>519.15</v>
      </c>
      <c r="T337" s="3">
        <v>90.79</v>
      </c>
      <c r="U337" s="3">
        <v>2217.12</v>
      </c>
      <c r="V337" s="3">
        <v>73.78</v>
      </c>
      <c r="W337" s="3">
        <f t="shared" si="22"/>
        <v>3793.2792100000001</v>
      </c>
      <c r="X337" s="3">
        <f t="shared" si="23"/>
        <v>2471.4</v>
      </c>
      <c r="Y337" s="3">
        <v>8363.39</v>
      </c>
      <c r="Z337" s="3">
        <v>6477.38</v>
      </c>
      <c r="AA337" s="3">
        <f t="shared" si="20"/>
        <v>14840.77</v>
      </c>
    </row>
    <row r="338" spans="1:27" x14ac:dyDescent="0.25">
      <c r="A338" s="93">
        <v>2012</v>
      </c>
      <c r="B338" s="93" t="s">
        <v>59</v>
      </c>
      <c r="C338" s="121" t="s">
        <v>5</v>
      </c>
      <c r="D338" s="3">
        <f>VLOOKUP(B338,SWH!$A$4:$C$19,3,FALSE)</f>
        <v>11345.29</v>
      </c>
      <c r="E338" s="3">
        <v>0</v>
      </c>
      <c r="F338" s="3">
        <v>2511.16</v>
      </c>
      <c r="G338" s="3">
        <v>1353.92</v>
      </c>
      <c r="H338" s="3">
        <v>1395.41</v>
      </c>
      <c r="I338" s="3">
        <v>246.05</v>
      </c>
      <c r="J338" s="3">
        <v>1751.31</v>
      </c>
      <c r="K338" s="3">
        <v>1788.85</v>
      </c>
      <c r="L338" s="3">
        <v>1011.27</v>
      </c>
      <c r="M338" s="3">
        <v>2108.8200000000002</v>
      </c>
      <c r="N338" s="3">
        <v>168</v>
      </c>
      <c r="O338" s="3">
        <f>VLOOKUP(B338,SWH!$A$4:$B$19,2,FALSE)</f>
        <v>1.5107900000000001</v>
      </c>
      <c r="P338" s="3">
        <f t="shared" si="21"/>
        <v>166.48921000000001</v>
      </c>
      <c r="Q338" s="3">
        <v>0</v>
      </c>
      <c r="R338" s="3">
        <v>0</v>
      </c>
      <c r="S338" s="3">
        <v>438.57</v>
      </c>
      <c r="T338" s="3">
        <v>90.79</v>
      </c>
      <c r="U338" s="3">
        <v>2192.23</v>
      </c>
      <c r="V338" s="3">
        <v>73.2</v>
      </c>
      <c r="W338" s="3">
        <f t="shared" si="22"/>
        <v>4067.7992100000001</v>
      </c>
      <c r="X338" s="3">
        <f t="shared" si="23"/>
        <v>2511.16</v>
      </c>
      <c r="Y338" s="3">
        <v>8637.35</v>
      </c>
      <c r="Z338" s="3">
        <v>6492.25</v>
      </c>
      <c r="AA338" s="3">
        <f t="shared" si="20"/>
        <v>15129.6</v>
      </c>
    </row>
    <row r="339" spans="1:27" x14ac:dyDescent="0.25">
      <c r="A339" s="93">
        <v>2012</v>
      </c>
      <c r="B339" s="93" t="s">
        <v>59</v>
      </c>
      <c r="C339" s="121" t="s">
        <v>15</v>
      </c>
      <c r="D339" s="3">
        <f>VLOOKUP(B339,SWH!$A$4:$C$19,3,FALSE)</f>
        <v>11345.29</v>
      </c>
      <c r="E339" s="3">
        <v>0</v>
      </c>
      <c r="F339" s="3">
        <v>1746.43</v>
      </c>
      <c r="G339" s="3">
        <v>548.07000000000005</v>
      </c>
      <c r="H339" s="3">
        <v>1395.41</v>
      </c>
      <c r="I339" s="3">
        <v>245.66</v>
      </c>
      <c r="J339" s="3">
        <v>1751.31</v>
      </c>
      <c r="K339" s="3">
        <v>1788.85</v>
      </c>
      <c r="L339" s="3">
        <v>1011.27</v>
      </c>
      <c r="M339" s="3">
        <v>1775.43</v>
      </c>
      <c r="N339" s="3">
        <v>125.16</v>
      </c>
      <c r="O339" s="3">
        <f>VLOOKUP(B339,SWH!$A$4:$B$19,2,FALSE)</f>
        <v>1.5107900000000001</v>
      </c>
      <c r="P339" s="3">
        <f t="shared" si="21"/>
        <v>123.64921</v>
      </c>
      <c r="Q339" s="3">
        <v>0</v>
      </c>
      <c r="R339" s="3">
        <v>0</v>
      </c>
      <c r="S339" s="3">
        <v>540.39</v>
      </c>
      <c r="T339" s="3">
        <v>90.78</v>
      </c>
      <c r="U339" s="3">
        <v>2210.39</v>
      </c>
      <c r="V339" s="3">
        <v>74.38</v>
      </c>
      <c r="W339" s="3">
        <f t="shared" si="22"/>
        <v>2987.5392099999999</v>
      </c>
      <c r="X339" s="3">
        <f t="shared" si="23"/>
        <v>1746.43</v>
      </c>
      <c r="Y339" s="3">
        <v>7557.86</v>
      </c>
      <c r="Z339" s="3">
        <v>5745.68</v>
      </c>
      <c r="AA339" s="3">
        <f t="shared" si="20"/>
        <v>13303.54</v>
      </c>
    </row>
    <row r="340" spans="1:27" x14ac:dyDescent="0.25">
      <c r="A340" s="93">
        <v>2012</v>
      </c>
      <c r="B340" s="93" t="s">
        <v>59</v>
      </c>
      <c r="C340" s="121" t="s">
        <v>16</v>
      </c>
      <c r="D340" s="3">
        <f>VLOOKUP(B340,SWH!$A$4:$C$19,3,FALSE)</f>
        <v>11345.29</v>
      </c>
      <c r="E340" s="3">
        <v>0</v>
      </c>
      <c r="F340" s="3">
        <v>3615.73</v>
      </c>
      <c r="G340" s="3">
        <v>1412.61</v>
      </c>
      <c r="H340" s="3">
        <v>1395.41</v>
      </c>
      <c r="I340" s="3">
        <v>245.92</v>
      </c>
      <c r="J340" s="3">
        <v>1751.31</v>
      </c>
      <c r="K340" s="3">
        <v>1788.85</v>
      </c>
      <c r="L340" s="3">
        <v>1011.27</v>
      </c>
      <c r="M340" s="3">
        <v>1796.49</v>
      </c>
      <c r="N340" s="3">
        <v>200.84</v>
      </c>
      <c r="O340" s="3">
        <f>VLOOKUP(B340,SWH!$A$4:$B$19,2,FALSE)</f>
        <v>1.5107900000000001</v>
      </c>
      <c r="P340" s="3">
        <f t="shared" si="21"/>
        <v>199.32920999999999</v>
      </c>
      <c r="Q340" s="3">
        <v>0</v>
      </c>
      <c r="R340" s="3">
        <v>0</v>
      </c>
      <c r="S340" s="3">
        <v>414.34</v>
      </c>
      <c r="T340" s="3">
        <v>90.8</v>
      </c>
      <c r="U340" s="3">
        <v>2283.2199999999998</v>
      </c>
      <c r="V340" s="3">
        <v>73.09</v>
      </c>
      <c r="W340" s="3">
        <f t="shared" si="22"/>
        <v>3822.7692099999999</v>
      </c>
      <c r="X340" s="3">
        <f t="shared" si="23"/>
        <v>3615.73</v>
      </c>
      <c r="Y340" s="3">
        <v>8392.1</v>
      </c>
      <c r="Z340" s="3">
        <v>7687.8</v>
      </c>
      <c r="AA340" s="3">
        <f t="shared" si="20"/>
        <v>16079.900000000001</v>
      </c>
    </row>
    <row r="341" spans="1:27" x14ac:dyDescent="0.25">
      <c r="A341" s="93">
        <v>2012</v>
      </c>
      <c r="B341" s="93" t="s">
        <v>59</v>
      </c>
      <c r="C341" s="121" t="s">
        <v>9</v>
      </c>
      <c r="D341" s="3">
        <f>VLOOKUP(B341,SWH!$A$4:$C$19,3,FALSE)</f>
        <v>11345.29</v>
      </c>
      <c r="E341" s="3">
        <v>0</v>
      </c>
      <c r="F341" s="3">
        <v>3100.1</v>
      </c>
      <c r="G341" s="3">
        <v>960.44</v>
      </c>
      <c r="H341" s="3">
        <v>1395.41</v>
      </c>
      <c r="I341" s="3">
        <v>245.75</v>
      </c>
      <c r="J341" s="3">
        <v>1751.31</v>
      </c>
      <c r="K341" s="3">
        <v>1788.85</v>
      </c>
      <c r="L341" s="3">
        <v>1011.27</v>
      </c>
      <c r="M341" s="3">
        <v>1980.84</v>
      </c>
      <c r="N341" s="3">
        <v>155.19999999999999</v>
      </c>
      <c r="O341" s="3">
        <f>VLOOKUP(B341,SWH!$A$4:$B$19,2,FALSE)</f>
        <v>1.5107900000000001</v>
      </c>
      <c r="P341" s="3">
        <f t="shared" si="21"/>
        <v>153.68921</v>
      </c>
      <c r="Q341" s="3">
        <v>0</v>
      </c>
      <c r="R341" s="3">
        <v>0</v>
      </c>
      <c r="S341" s="3">
        <v>470.41</v>
      </c>
      <c r="T341" s="3">
        <v>90.8</v>
      </c>
      <c r="U341" s="3">
        <v>2266.36</v>
      </c>
      <c r="V341" s="3">
        <v>72.760000000000005</v>
      </c>
      <c r="W341" s="3">
        <f t="shared" si="22"/>
        <v>3565.3792100000001</v>
      </c>
      <c r="X341" s="3">
        <f t="shared" si="23"/>
        <v>3100.1</v>
      </c>
      <c r="Y341" s="3">
        <v>8134.19</v>
      </c>
      <c r="Z341" s="3">
        <v>7155.31</v>
      </c>
      <c r="AA341" s="3">
        <f t="shared" si="20"/>
        <v>15289.5</v>
      </c>
    </row>
    <row r="342" spans="1:27" x14ac:dyDescent="0.25">
      <c r="A342" s="93">
        <v>2012</v>
      </c>
      <c r="B342" s="93" t="s">
        <v>59</v>
      </c>
      <c r="C342" s="121" t="s">
        <v>12</v>
      </c>
      <c r="D342" s="3">
        <f>VLOOKUP(B342,SWH!$A$4:$C$19,3,FALSE)</f>
        <v>11345.29</v>
      </c>
      <c r="E342" s="3">
        <v>0</v>
      </c>
      <c r="F342" s="3">
        <v>4759.2700000000004</v>
      </c>
      <c r="G342" s="3">
        <v>1109.94</v>
      </c>
      <c r="H342" s="3">
        <v>1395.41</v>
      </c>
      <c r="I342" s="3">
        <v>245.6</v>
      </c>
      <c r="J342" s="3">
        <v>1751.31</v>
      </c>
      <c r="K342" s="3">
        <v>1788.85</v>
      </c>
      <c r="L342" s="3">
        <v>1011.27</v>
      </c>
      <c r="M342" s="3">
        <v>1815.22</v>
      </c>
      <c r="N342" s="3">
        <v>183.7</v>
      </c>
      <c r="O342" s="3">
        <f>VLOOKUP(B342,SWH!$A$4:$B$19,2,FALSE)</f>
        <v>1.5107900000000001</v>
      </c>
      <c r="P342" s="3">
        <f t="shared" si="21"/>
        <v>182.18921</v>
      </c>
      <c r="Q342" s="3">
        <v>0</v>
      </c>
      <c r="R342" s="3">
        <v>0</v>
      </c>
      <c r="S342" s="3">
        <v>426.31</v>
      </c>
      <c r="T342" s="3">
        <v>90.82</v>
      </c>
      <c r="U342" s="3">
        <v>2361.64</v>
      </c>
      <c r="V342" s="3">
        <v>72.42</v>
      </c>
      <c r="W342" s="3">
        <f t="shared" si="22"/>
        <v>3533.6592099999998</v>
      </c>
      <c r="X342" s="3">
        <f t="shared" si="23"/>
        <v>4759.2700000000004</v>
      </c>
      <c r="Y342" s="3">
        <v>8101.99</v>
      </c>
      <c r="Z342" s="3">
        <v>8909.76</v>
      </c>
      <c r="AA342" s="3">
        <f t="shared" si="20"/>
        <v>17011.75</v>
      </c>
    </row>
    <row r="343" spans="1:27" x14ac:dyDescent="0.25">
      <c r="A343" s="93">
        <v>2012</v>
      </c>
      <c r="B343" s="93" t="s">
        <v>59</v>
      </c>
      <c r="C343" s="121" t="s">
        <v>8</v>
      </c>
      <c r="D343" s="3">
        <f>VLOOKUP(B343,SWH!$A$4:$C$19,3,FALSE)</f>
        <v>11345.29</v>
      </c>
      <c r="E343" s="3">
        <v>0</v>
      </c>
      <c r="F343" s="3">
        <v>7627.49</v>
      </c>
      <c r="G343" s="3">
        <v>587.46</v>
      </c>
      <c r="H343" s="3">
        <v>1395.41</v>
      </c>
      <c r="I343" s="3">
        <v>244.24</v>
      </c>
      <c r="J343" s="3">
        <v>1751.31</v>
      </c>
      <c r="K343" s="3">
        <v>1788.85</v>
      </c>
      <c r="L343" s="3">
        <v>1011.27</v>
      </c>
      <c r="M343" s="3">
        <v>1922.86</v>
      </c>
      <c r="N343" s="3">
        <v>147.66</v>
      </c>
      <c r="O343" s="3">
        <f>VLOOKUP(B343,SWH!$A$4:$B$19,2,FALSE)</f>
        <v>1.5107900000000001</v>
      </c>
      <c r="P343" s="3">
        <f t="shared" si="21"/>
        <v>146.14920999999998</v>
      </c>
      <c r="Q343" s="3">
        <v>0</v>
      </c>
      <c r="R343" s="3">
        <v>0</v>
      </c>
      <c r="S343" s="3">
        <v>554.07000000000005</v>
      </c>
      <c r="T343" s="3">
        <v>90.83</v>
      </c>
      <c r="U343" s="3">
        <v>2467.31</v>
      </c>
      <c r="V343" s="3">
        <v>71.459999999999994</v>
      </c>
      <c r="W343" s="3">
        <f t="shared" si="22"/>
        <v>3210.5392099999999</v>
      </c>
      <c r="X343" s="3">
        <f t="shared" si="23"/>
        <v>7627.49</v>
      </c>
      <c r="Y343" s="3">
        <v>7776.58</v>
      </c>
      <c r="Z343" s="3">
        <v>11883.65</v>
      </c>
      <c r="AA343" s="3">
        <f t="shared" si="20"/>
        <v>19660.23</v>
      </c>
    </row>
    <row r="344" spans="1:27" x14ac:dyDescent="0.25">
      <c r="A344" s="93">
        <v>2015</v>
      </c>
      <c r="B344" s="93" t="s">
        <v>59</v>
      </c>
      <c r="C344" s="121" t="s">
        <v>10</v>
      </c>
      <c r="D344" s="3">
        <f>VLOOKUP(B344,SWH!$A$4:$C$19,3,FALSE)</f>
        <v>11345.29</v>
      </c>
      <c r="E344" s="3">
        <v>0</v>
      </c>
      <c r="F344" s="3">
        <v>82.78</v>
      </c>
      <c r="G344" s="3">
        <v>4925.6499999999996</v>
      </c>
      <c r="H344" s="3">
        <v>767.44</v>
      </c>
      <c r="I344" s="3">
        <v>226.98</v>
      </c>
      <c r="J344" s="3">
        <v>1745.02</v>
      </c>
      <c r="K344" s="3">
        <v>1788.85</v>
      </c>
      <c r="L344" s="3">
        <v>982.92</v>
      </c>
      <c r="M344" s="3">
        <v>567.23</v>
      </c>
      <c r="N344" s="3">
        <v>142.62</v>
      </c>
      <c r="O344" s="3">
        <f>VLOOKUP(B344,SWH!$A$4:$B$19,2,FALSE)</f>
        <v>1.5107900000000001</v>
      </c>
      <c r="P344" s="3">
        <f t="shared" si="21"/>
        <v>141.10921000000002</v>
      </c>
      <c r="Q344" s="3">
        <v>0</v>
      </c>
      <c r="R344" s="3">
        <v>0</v>
      </c>
      <c r="S344" s="3">
        <v>320.93</v>
      </c>
      <c r="T344" s="3">
        <v>90.76</v>
      </c>
      <c r="U344" s="3">
        <v>1751.12</v>
      </c>
      <c r="V344" s="3">
        <v>62.23</v>
      </c>
      <c r="W344" s="3">
        <f t="shared" si="22"/>
        <v>5954.9192099999991</v>
      </c>
      <c r="X344" s="3">
        <f t="shared" si="23"/>
        <v>82.78</v>
      </c>
      <c r="Y344" s="3">
        <v>9831.7800000000007</v>
      </c>
      <c r="Z344" s="3">
        <v>3622.75</v>
      </c>
      <c r="AA344" s="3">
        <f t="shared" si="20"/>
        <v>13454.53</v>
      </c>
    </row>
    <row r="345" spans="1:27" x14ac:dyDescent="0.25">
      <c r="A345" s="93">
        <v>2015</v>
      </c>
      <c r="B345" s="93" t="s">
        <v>59</v>
      </c>
      <c r="C345" s="121" t="s">
        <v>6</v>
      </c>
      <c r="D345" s="3">
        <f>VLOOKUP(B345,SWH!$A$4:$C$19,3,FALSE)</f>
        <v>11345.29</v>
      </c>
      <c r="E345" s="3">
        <v>0</v>
      </c>
      <c r="F345" s="3">
        <v>79.819999999999993</v>
      </c>
      <c r="G345" s="3">
        <v>4193.08</v>
      </c>
      <c r="H345" s="3">
        <v>767.52</v>
      </c>
      <c r="I345" s="3">
        <v>227.02</v>
      </c>
      <c r="J345" s="3">
        <v>1745.02</v>
      </c>
      <c r="K345" s="3">
        <v>1788.85</v>
      </c>
      <c r="L345" s="3">
        <v>982.92</v>
      </c>
      <c r="M345" s="3">
        <v>556.44000000000005</v>
      </c>
      <c r="N345" s="3">
        <v>128.44</v>
      </c>
      <c r="O345" s="3">
        <f>VLOOKUP(B345,SWH!$A$4:$B$19,2,FALSE)</f>
        <v>1.5107900000000001</v>
      </c>
      <c r="P345" s="3">
        <f t="shared" si="21"/>
        <v>126.92921</v>
      </c>
      <c r="Q345" s="3">
        <v>0</v>
      </c>
      <c r="R345" s="3">
        <v>0</v>
      </c>
      <c r="S345" s="3">
        <v>311.26</v>
      </c>
      <c r="T345" s="3">
        <v>90.76</v>
      </c>
      <c r="U345" s="3">
        <v>1749.17</v>
      </c>
      <c r="V345" s="3">
        <v>62.28</v>
      </c>
      <c r="W345" s="3">
        <f t="shared" si="22"/>
        <v>5187.7092100000009</v>
      </c>
      <c r="X345" s="3">
        <f t="shared" si="23"/>
        <v>79.819999999999993</v>
      </c>
      <c r="Y345" s="3">
        <v>9064.76</v>
      </c>
      <c r="Z345" s="3">
        <v>3617.84</v>
      </c>
      <c r="AA345" s="3">
        <f t="shared" si="20"/>
        <v>12682.6</v>
      </c>
    </row>
    <row r="346" spans="1:27" x14ac:dyDescent="0.25">
      <c r="A346" s="93">
        <v>2015</v>
      </c>
      <c r="B346" s="93" t="s">
        <v>59</v>
      </c>
      <c r="C346" s="121" t="s">
        <v>11</v>
      </c>
      <c r="D346" s="3">
        <f>VLOOKUP(B346,SWH!$A$4:$C$19,3,FALSE)</f>
        <v>11345.29</v>
      </c>
      <c r="E346" s="3">
        <v>0</v>
      </c>
      <c r="F346" s="3">
        <v>121.14</v>
      </c>
      <c r="G346" s="3">
        <v>3469.18</v>
      </c>
      <c r="H346" s="3">
        <v>768.06</v>
      </c>
      <c r="I346" s="3">
        <v>227.05</v>
      </c>
      <c r="J346" s="3">
        <v>1745.02</v>
      </c>
      <c r="K346" s="3">
        <v>1788.85</v>
      </c>
      <c r="L346" s="3">
        <v>982.92</v>
      </c>
      <c r="M346" s="3">
        <v>563.39</v>
      </c>
      <c r="N346" s="3">
        <v>113.71</v>
      </c>
      <c r="O346" s="3">
        <f>VLOOKUP(B346,SWH!$A$4:$B$19,2,FALSE)</f>
        <v>1.5107900000000001</v>
      </c>
      <c r="P346" s="3">
        <f t="shared" si="21"/>
        <v>112.19920999999999</v>
      </c>
      <c r="Q346" s="3">
        <v>0</v>
      </c>
      <c r="R346" s="3">
        <v>0</v>
      </c>
      <c r="S346" s="3">
        <v>312.98</v>
      </c>
      <c r="T346" s="3">
        <v>90.76</v>
      </c>
      <c r="U346" s="3">
        <v>1815.92</v>
      </c>
      <c r="V346" s="3">
        <v>62.17</v>
      </c>
      <c r="W346" s="3">
        <f t="shared" si="22"/>
        <v>4457.7492099999999</v>
      </c>
      <c r="X346" s="3">
        <f t="shared" si="23"/>
        <v>121.14</v>
      </c>
      <c r="Y346" s="3">
        <v>8335.24</v>
      </c>
      <c r="Z346" s="3">
        <v>3725.91</v>
      </c>
      <c r="AA346" s="3">
        <f t="shared" si="20"/>
        <v>12061.15</v>
      </c>
    </row>
    <row r="347" spans="1:27" x14ac:dyDescent="0.25">
      <c r="A347" s="93">
        <v>2015</v>
      </c>
      <c r="B347" s="93" t="s">
        <v>59</v>
      </c>
      <c r="C347" s="121" t="s">
        <v>13</v>
      </c>
      <c r="D347" s="3">
        <f>VLOOKUP(B347,SWH!$A$4:$C$19,3,FALSE)</f>
        <v>11345.29</v>
      </c>
      <c r="E347" s="3">
        <v>0</v>
      </c>
      <c r="F347" s="3">
        <v>100.95</v>
      </c>
      <c r="G347" s="3">
        <v>3287.85</v>
      </c>
      <c r="H347" s="3">
        <v>767.9</v>
      </c>
      <c r="I347" s="3">
        <v>226.76</v>
      </c>
      <c r="J347" s="3">
        <v>1745.02</v>
      </c>
      <c r="K347" s="3">
        <v>1788.85</v>
      </c>
      <c r="L347" s="3">
        <v>982.92</v>
      </c>
      <c r="M347" s="3">
        <v>551.5</v>
      </c>
      <c r="N347" s="3">
        <v>113.42</v>
      </c>
      <c r="O347" s="3">
        <f>VLOOKUP(B347,SWH!$A$4:$B$19,2,FALSE)</f>
        <v>1.5107900000000001</v>
      </c>
      <c r="P347" s="3">
        <f t="shared" si="21"/>
        <v>111.90921</v>
      </c>
      <c r="Q347" s="3">
        <v>0</v>
      </c>
      <c r="R347" s="3">
        <v>0</v>
      </c>
      <c r="S347" s="3">
        <v>311.29000000000002</v>
      </c>
      <c r="T347" s="3">
        <v>90.76</v>
      </c>
      <c r="U347" s="3">
        <v>1819.21</v>
      </c>
      <c r="V347" s="3">
        <v>62.23</v>
      </c>
      <c r="W347" s="3">
        <f t="shared" si="22"/>
        <v>4262.5492100000001</v>
      </c>
      <c r="X347" s="3">
        <f t="shared" si="23"/>
        <v>100.95</v>
      </c>
      <c r="Y347" s="3">
        <v>8139.65</v>
      </c>
      <c r="Z347" s="3">
        <v>3709.01</v>
      </c>
      <c r="AA347" s="3">
        <f t="shared" si="20"/>
        <v>11848.66</v>
      </c>
    </row>
    <row r="348" spans="1:27" x14ac:dyDescent="0.25">
      <c r="A348" s="93">
        <v>2015</v>
      </c>
      <c r="B348" s="93" t="s">
        <v>59</v>
      </c>
      <c r="C348" s="121" t="s">
        <v>19</v>
      </c>
      <c r="D348" s="3">
        <f>VLOOKUP(B348,SWH!$A$4:$C$19,3,FALSE)</f>
        <v>11345.29</v>
      </c>
      <c r="E348" s="3">
        <v>0</v>
      </c>
      <c r="F348" s="3">
        <v>241.53</v>
      </c>
      <c r="G348" s="3">
        <v>3030.27</v>
      </c>
      <c r="H348" s="3">
        <v>767.47</v>
      </c>
      <c r="I348" s="3">
        <v>226.69</v>
      </c>
      <c r="J348" s="3">
        <v>1745.02</v>
      </c>
      <c r="K348" s="3">
        <v>1788.85</v>
      </c>
      <c r="L348" s="3">
        <v>982.92</v>
      </c>
      <c r="M348" s="3">
        <v>565.42999999999995</v>
      </c>
      <c r="N348" s="3">
        <v>118.74</v>
      </c>
      <c r="O348" s="3">
        <f>VLOOKUP(B348,SWH!$A$4:$B$19,2,FALSE)</f>
        <v>1.5107900000000001</v>
      </c>
      <c r="P348" s="3">
        <f t="shared" si="21"/>
        <v>117.22920999999999</v>
      </c>
      <c r="Q348" s="3">
        <v>0</v>
      </c>
      <c r="R348" s="3">
        <v>0</v>
      </c>
      <c r="S348" s="3">
        <v>248.87</v>
      </c>
      <c r="T348" s="3">
        <v>90.76</v>
      </c>
      <c r="U348" s="3">
        <v>1892.2</v>
      </c>
      <c r="V348" s="3">
        <v>62.11</v>
      </c>
      <c r="W348" s="3">
        <f t="shared" si="22"/>
        <v>3961.7992099999997</v>
      </c>
      <c r="X348" s="3">
        <f t="shared" si="23"/>
        <v>241.53</v>
      </c>
      <c r="Y348" s="3">
        <v>7838.27</v>
      </c>
      <c r="Z348" s="3">
        <v>3922.58</v>
      </c>
      <c r="AA348" s="3">
        <f t="shared" si="20"/>
        <v>11760.85</v>
      </c>
    </row>
    <row r="349" spans="1:27" x14ac:dyDescent="0.25">
      <c r="A349" s="93">
        <v>2015</v>
      </c>
      <c r="B349" s="93" t="s">
        <v>59</v>
      </c>
      <c r="C349" s="121" t="s">
        <v>20</v>
      </c>
      <c r="D349" s="3">
        <f>VLOOKUP(B349,SWH!$A$4:$C$19,3,FALSE)</f>
        <v>11345.29</v>
      </c>
      <c r="E349" s="3">
        <v>0</v>
      </c>
      <c r="F349" s="3">
        <v>241.08</v>
      </c>
      <c r="G349" s="3">
        <v>1951.62</v>
      </c>
      <c r="H349" s="3">
        <v>767.64</v>
      </c>
      <c r="I349" s="3">
        <v>226.85</v>
      </c>
      <c r="J349" s="3">
        <v>1745.02</v>
      </c>
      <c r="K349" s="3">
        <v>1788.85</v>
      </c>
      <c r="L349" s="3">
        <v>982.92</v>
      </c>
      <c r="M349" s="3">
        <v>550.97</v>
      </c>
      <c r="N349" s="3">
        <v>83.45</v>
      </c>
      <c r="O349" s="3">
        <f>VLOOKUP(B349,SWH!$A$4:$B$19,2,FALSE)</f>
        <v>1.5107900000000001</v>
      </c>
      <c r="P349" s="3">
        <f t="shared" si="21"/>
        <v>81.939210000000003</v>
      </c>
      <c r="Q349" s="3">
        <v>0</v>
      </c>
      <c r="R349" s="3">
        <v>0</v>
      </c>
      <c r="S349" s="3">
        <v>207.49</v>
      </c>
      <c r="T349" s="3">
        <v>90.75</v>
      </c>
      <c r="U349" s="3">
        <v>1896.92</v>
      </c>
      <c r="V349" s="3">
        <v>61.41</v>
      </c>
      <c r="W349" s="3">
        <f t="shared" si="22"/>
        <v>2792.0192100000004</v>
      </c>
      <c r="X349" s="3">
        <f t="shared" si="23"/>
        <v>241.08</v>
      </c>
      <c r="Y349" s="3">
        <v>6668.12</v>
      </c>
      <c r="Z349" s="3">
        <v>3926.85</v>
      </c>
      <c r="AA349" s="3">
        <f t="shared" si="20"/>
        <v>10594.97</v>
      </c>
    </row>
    <row r="350" spans="1:27" x14ac:dyDescent="0.25">
      <c r="A350" s="93">
        <v>2015</v>
      </c>
      <c r="B350" s="93" t="s">
        <v>59</v>
      </c>
      <c r="C350" s="121" t="s">
        <v>3</v>
      </c>
      <c r="D350" s="3">
        <f>VLOOKUP(B350,SWH!$A$4:$C$19,3,FALSE)</f>
        <v>11345.29</v>
      </c>
      <c r="E350" s="3">
        <v>0</v>
      </c>
      <c r="F350" s="3">
        <v>522.30999999999995</v>
      </c>
      <c r="G350" s="3">
        <v>1741.65</v>
      </c>
      <c r="H350" s="3">
        <v>767.58</v>
      </c>
      <c r="I350" s="3">
        <v>226.81</v>
      </c>
      <c r="J350" s="3">
        <v>1745.02</v>
      </c>
      <c r="K350" s="3">
        <v>1788.85</v>
      </c>
      <c r="L350" s="3">
        <v>982.92</v>
      </c>
      <c r="M350" s="3">
        <v>558.83000000000004</v>
      </c>
      <c r="N350" s="3">
        <v>93.9</v>
      </c>
      <c r="O350" s="3">
        <f>VLOOKUP(B350,SWH!$A$4:$B$19,2,FALSE)</f>
        <v>1.5107900000000001</v>
      </c>
      <c r="P350" s="3">
        <f t="shared" si="21"/>
        <v>92.389210000000006</v>
      </c>
      <c r="Q350" s="3">
        <v>0</v>
      </c>
      <c r="R350" s="3">
        <v>0</v>
      </c>
      <c r="S350" s="3">
        <v>231.57</v>
      </c>
      <c r="T350" s="3">
        <v>90.75</v>
      </c>
      <c r="U350" s="3">
        <v>2023.07</v>
      </c>
      <c r="V350" s="3">
        <v>61.85</v>
      </c>
      <c r="W350" s="3">
        <f t="shared" si="22"/>
        <v>2624.43921</v>
      </c>
      <c r="X350" s="3">
        <f t="shared" si="23"/>
        <v>522.30999999999995</v>
      </c>
      <c r="Y350" s="3">
        <v>6500.88</v>
      </c>
      <c r="Z350" s="3">
        <v>4334.24</v>
      </c>
      <c r="AA350" s="3">
        <f t="shared" si="20"/>
        <v>10835.119999999999</v>
      </c>
    </row>
    <row r="351" spans="1:27" x14ac:dyDescent="0.25">
      <c r="A351" s="93">
        <v>2015</v>
      </c>
      <c r="B351" s="93" t="s">
        <v>59</v>
      </c>
      <c r="C351" s="121" t="s">
        <v>7</v>
      </c>
      <c r="D351" s="3">
        <f>VLOOKUP(B351,SWH!$A$4:$C$19,3,FALSE)</f>
        <v>11345.29</v>
      </c>
      <c r="E351" s="3">
        <v>0</v>
      </c>
      <c r="F351" s="3">
        <v>313.33</v>
      </c>
      <c r="G351" s="3">
        <v>1440.79</v>
      </c>
      <c r="H351" s="3">
        <v>767.61</v>
      </c>
      <c r="I351" s="3">
        <v>226.8</v>
      </c>
      <c r="J351" s="3">
        <v>1745.02</v>
      </c>
      <c r="K351" s="3">
        <v>1788.85</v>
      </c>
      <c r="L351" s="3">
        <v>982.92</v>
      </c>
      <c r="M351" s="3">
        <v>551.22</v>
      </c>
      <c r="N351" s="3">
        <v>141.55000000000001</v>
      </c>
      <c r="O351" s="3">
        <f>VLOOKUP(B351,SWH!$A$4:$B$19,2,FALSE)</f>
        <v>1.5107900000000001</v>
      </c>
      <c r="P351" s="3">
        <f t="shared" si="21"/>
        <v>140.03921000000003</v>
      </c>
      <c r="Q351" s="3">
        <v>0</v>
      </c>
      <c r="R351" s="3">
        <v>0</v>
      </c>
      <c r="S351" s="3">
        <v>204.93</v>
      </c>
      <c r="T351" s="3">
        <v>90.75</v>
      </c>
      <c r="U351" s="3">
        <v>1989.29</v>
      </c>
      <c r="V351" s="3">
        <v>61.58</v>
      </c>
      <c r="W351" s="3">
        <f t="shared" si="22"/>
        <v>2336.97921</v>
      </c>
      <c r="X351" s="3">
        <f t="shared" si="23"/>
        <v>313.33</v>
      </c>
      <c r="Y351" s="3">
        <v>6213.16</v>
      </c>
      <c r="Z351" s="3">
        <v>4091.48</v>
      </c>
      <c r="AA351" s="3">
        <f t="shared" si="20"/>
        <v>10304.64</v>
      </c>
    </row>
    <row r="352" spans="1:27" x14ac:dyDescent="0.25">
      <c r="A352" s="93">
        <v>2015</v>
      </c>
      <c r="B352" s="93" t="s">
        <v>59</v>
      </c>
      <c r="C352" s="121" t="s">
        <v>17</v>
      </c>
      <c r="D352" s="3">
        <f>VLOOKUP(B352,SWH!$A$4:$C$19,3,FALSE)</f>
        <v>11345.29</v>
      </c>
      <c r="E352" s="3">
        <v>0</v>
      </c>
      <c r="F352" s="3">
        <v>963.34</v>
      </c>
      <c r="G352" s="3">
        <v>1005.13</v>
      </c>
      <c r="H352" s="3">
        <v>767.8</v>
      </c>
      <c r="I352" s="3">
        <v>226.76</v>
      </c>
      <c r="J352" s="3">
        <v>1745.02</v>
      </c>
      <c r="K352" s="3">
        <v>1788.85</v>
      </c>
      <c r="L352" s="3">
        <v>982.92</v>
      </c>
      <c r="M352" s="3">
        <v>560.82000000000005</v>
      </c>
      <c r="N352" s="3">
        <v>130.74</v>
      </c>
      <c r="O352" s="3">
        <f>VLOOKUP(B352,SWH!$A$4:$B$19,2,FALSE)</f>
        <v>1.5107900000000001</v>
      </c>
      <c r="P352" s="3">
        <f t="shared" si="21"/>
        <v>129.22921000000002</v>
      </c>
      <c r="Q352" s="3">
        <v>0</v>
      </c>
      <c r="R352" s="3">
        <v>0</v>
      </c>
      <c r="S352" s="3">
        <v>0</v>
      </c>
      <c r="T352" s="3">
        <v>90.76</v>
      </c>
      <c r="U352" s="3">
        <v>2038.3</v>
      </c>
      <c r="V352" s="3">
        <v>61.97</v>
      </c>
      <c r="W352" s="3">
        <f t="shared" si="22"/>
        <v>1695.17921</v>
      </c>
      <c r="X352" s="3">
        <f t="shared" si="23"/>
        <v>963.34</v>
      </c>
      <c r="Y352" s="3">
        <v>5571.92</v>
      </c>
      <c r="Z352" s="3">
        <v>4790.5</v>
      </c>
      <c r="AA352" s="3">
        <f t="shared" si="20"/>
        <v>10362.42</v>
      </c>
    </row>
    <row r="353" spans="1:27" x14ac:dyDescent="0.25">
      <c r="A353" s="93">
        <v>2015</v>
      </c>
      <c r="B353" s="93" t="s">
        <v>59</v>
      </c>
      <c r="C353" s="121" t="s">
        <v>14</v>
      </c>
      <c r="D353" s="3">
        <f>VLOOKUP(B353,SWH!$A$4:$C$19,3,FALSE)</f>
        <v>11345.29</v>
      </c>
      <c r="E353" s="3">
        <v>0</v>
      </c>
      <c r="F353" s="3">
        <v>708.85</v>
      </c>
      <c r="G353" s="3">
        <v>1236.1500000000001</v>
      </c>
      <c r="H353" s="3">
        <v>767.03</v>
      </c>
      <c r="I353" s="3">
        <v>226.46</v>
      </c>
      <c r="J353" s="3">
        <v>1745.02</v>
      </c>
      <c r="K353" s="3">
        <v>1788.85</v>
      </c>
      <c r="L353" s="3">
        <v>982.92</v>
      </c>
      <c r="M353" s="3">
        <v>573.44000000000005</v>
      </c>
      <c r="N353" s="3">
        <v>85.31</v>
      </c>
      <c r="O353" s="3">
        <f>VLOOKUP(B353,SWH!$A$4:$B$19,2,FALSE)</f>
        <v>1.5107900000000001</v>
      </c>
      <c r="P353" s="3">
        <f t="shared" si="21"/>
        <v>83.799210000000002</v>
      </c>
      <c r="Q353" s="3">
        <v>0</v>
      </c>
      <c r="R353" s="3">
        <v>0</v>
      </c>
      <c r="S353" s="3">
        <v>246.63</v>
      </c>
      <c r="T353" s="3">
        <v>90.75</v>
      </c>
      <c r="U353" s="3">
        <v>2126.52</v>
      </c>
      <c r="V353" s="3">
        <v>61.67</v>
      </c>
      <c r="W353" s="3">
        <f t="shared" si="22"/>
        <v>2140.0192100000004</v>
      </c>
      <c r="X353" s="3">
        <f t="shared" si="23"/>
        <v>708.85</v>
      </c>
      <c r="Y353" s="3">
        <v>6015.38</v>
      </c>
      <c r="Z353" s="3">
        <v>4624.22</v>
      </c>
      <c r="AA353" s="3">
        <f t="shared" si="20"/>
        <v>10639.6</v>
      </c>
    </row>
    <row r="354" spans="1:27" x14ac:dyDescent="0.25">
      <c r="A354" s="93">
        <v>2015</v>
      </c>
      <c r="B354" s="93" t="s">
        <v>59</v>
      </c>
      <c r="C354" s="121" t="s">
        <v>2</v>
      </c>
      <c r="D354" s="3">
        <f>VLOOKUP(B354,SWH!$A$4:$C$19,3,FALSE)</f>
        <v>11345.29</v>
      </c>
      <c r="E354" s="3">
        <v>0</v>
      </c>
      <c r="F354" s="3">
        <v>366.77</v>
      </c>
      <c r="G354" s="3">
        <v>1009.47</v>
      </c>
      <c r="H354" s="3">
        <v>766.95</v>
      </c>
      <c r="I354" s="3">
        <v>226.63</v>
      </c>
      <c r="J354" s="3">
        <v>1745.02</v>
      </c>
      <c r="K354" s="3">
        <v>1788.85</v>
      </c>
      <c r="L354" s="3">
        <v>982.92</v>
      </c>
      <c r="M354" s="3">
        <v>581.91</v>
      </c>
      <c r="N354" s="3">
        <v>129.80000000000001</v>
      </c>
      <c r="O354" s="3">
        <f>VLOOKUP(B354,SWH!$A$4:$B$19,2,FALSE)</f>
        <v>1.5107900000000001</v>
      </c>
      <c r="P354" s="3">
        <f t="shared" si="21"/>
        <v>128.28921000000003</v>
      </c>
      <c r="Q354" s="3">
        <v>0</v>
      </c>
      <c r="R354" s="3">
        <v>0</v>
      </c>
      <c r="S354" s="3">
        <v>197.62</v>
      </c>
      <c r="T354" s="3">
        <v>90.74</v>
      </c>
      <c r="U354" s="3">
        <v>2096.8000000000002</v>
      </c>
      <c r="V354" s="3">
        <v>61.53</v>
      </c>
      <c r="W354" s="3">
        <f t="shared" si="22"/>
        <v>1917.2892100000001</v>
      </c>
      <c r="X354" s="3">
        <f t="shared" si="23"/>
        <v>366.77</v>
      </c>
      <c r="Y354" s="3">
        <v>5792.6</v>
      </c>
      <c r="Z354" s="3">
        <v>4252.42</v>
      </c>
      <c r="AA354" s="3">
        <f t="shared" si="20"/>
        <v>10045.02</v>
      </c>
    </row>
    <row r="355" spans="1:27" x14ac:dyDescent="0.25">
      <c r="A355" s="93">
        <v>2015</v>
      </c>
      <c r="B355" s="93" t="s">
        <v>59</v>
      </c>
      <c r="C355" s="121" t="s">
        <v>18</v>
      </c>
      <c r="D355" s="3">
        <f>VLOOKUP(B355,SWH!$A$4:$C$19,3,FALSE)</f>
        <v>11345.29</v>
      </c>
      <c r="E355" s="3">
        <v>0</v>
      </c>
      <c r="F355" s="3">
        <v>635.07000000000005</v>
      </c>
      <c r="G355" s="3">
        <v>436.57</v>
      </c>
      <c r="H355" s="3">
        <v>767.16</v>
      </c>
      <c r="I355" s="3">
        <v>226.2</v>
      </c>
      <c r="J355" s="3">
        <v>1745.02</v>
      </c>
      <c r="K355" s="3">
        <v>1788.85</v>
      </c>
      <c r="L355" s="3">
        <v>982.92</v>
      </c>
      <c r="M355" s="3">
        <v>566.34</v>
      </c>
      <c r="N355" s="3">
        <v>95.8</v>
      </c>
      <c r="O355" s="3">
        <f>VLOOKUP(B355,SWH!$A$4:$B$19,2,FALSE)</f>
        <v>1.5107900000000001</v>
      </c>
      <c r="P355" s="3">
        <f t="shared" si="21"/>
        <v>94.289209999999997</v>
      </c>
      <c r="Q355" s="3">
        <v>0</v>
      </c>
      <c r="R355" s="3">
        <v>0</v>
      </c>
      <c r="S355" s="3">
        <v>210.47</v>
      </c>
      <c r="T355" s="3">
        <v>90.75</v>
      </c>
      <c r="U355" s="3">
        <v>2157.73</v>
      </c>
      <c r="V355" s="3">
        <v>62.07</v>
      </c>
      <c r="W355" s="3">
        <f t="shared" si="22"/>
        <v>1307.66921</v>
      </c>
      <c r="X355" s="3">
        <f t="shared" si="23"/>
        <v>635.07000000000005</v>
      </c>
      <c r="Y355" s="3">
        <v>5183.29</v>
      </c>
      <c r="Z355" s="3">
        <v>4581.66</v>
      </c>
      <c r="AA355" s="3">
        <f t="shared" si="20"/>
        <v>9764.9500000000007</v>
      </c>
    </row>
    <row r="356" spans="1:27" x14ac:dyDescent="0.25">
      <c r="A356" s="93">
        <v>2015</v>
      </c>
      <c r="B356" s="93" t="s">
        <v>59</v>
      </c>
      <c r="C356" s="121" t="s">
        <v>4</v>
      </c>
      <c r="D356" s="3">
        <f>VLOOKUP(B356,SWH!$A$4:$C$19,3,FALSE)</f>
        <v>11345.29</v>
      </c>
      <c r="E356" s="3">
        <v>0</v>
      </c>
      <c r="F356" s="3">
        <v>1175.27</v>
      </c>
      <c r="G356" s="3">
        <v>756.04</v>
      </c>
      <c r="H356" s="3">
        <v>766.83</v>
      </c>
      <c r="I356" s="3">
        <v>226.53</v>
      </c>
      <c r="J356" s="3">
        <v>1745.02</v>
      </c>
      <c r="K356" s="3">
        <v>1788.85</v>
      </c>
      <c r="L356" s="3">
        <v>982.92</v>
      </c>
      <c r="M356" s="3">
        <v>574.66</v>
      </c>
      <c r="N356" s="3">
        <v>73.28</v>
      </c>
      <c r="O356" s="3">
        <f>VLOOKUP(B356,SWH!$A$4:$B$19,2,FALSE)</f>
        <v>1.5107900000000001</v>
      </c>
      <c r="P356" s="3">
        <f t="shared" si="21"/>
        <v>71.769210000000001</v>
      </c>
      <c r="Q356" s="3">
        <v>0</v>
      </c>
      <c r="R356" s="3">
        <v>0</v>
      </c>
      <c r="S356" s="3">
        <v>222.9</v>
      </c>
      <c r="T356" s="3">
        <v>90.75</v>
      </c>
      <c r="U356" s="3">
        <v>2214.54</v>
      </c>
      <c r="V356" s="3">
        <v>61.55</v>
      </c>
      <c r="W356" s="3">
        <f t="shared" si="22"/>
        <v>1625.3692099999998</v>
      </c>
      <c r="X356" s="3">
        <f t="shared" si="23"/>
        <v>1175.27</v>
      </c>
      <c r="Y356" s="3">
        <v>5500.49</v>
      </c>
      <c r="Z356" s="3">
        <v>5178.67</v>
      </c>
      <c r="AA356" s="3">
        <f t="shared" si="20"/>
        <v>10679.16</v>
      </c>
    </row>
    <row r="357" spans="1:27" x14ac:dyDescent="0.25">
      <c r="A357" s="93">
        <v>2015</v>
      </c>
      <c r="B357" s="93" t="s">
        <v>59</v>
      </c>
      <c r="C357" s="121" t="s">
        <v>5</v>
      </c>
      <c r="D357" s="3">
        <f>VLOOKUP(B357,SWH!$A$4:$C$19,3,FALSE)</f>
        <v>11345.29</v>
      </c>
      <c r="E357" s="3">
        <v>0</v>
      </c>
      <c r="F357" s="3">
        <v>688.6</v>
      </c>
      <c r="G357" s="3">
        <v>745.24</v>
      </c>
      <c r="H357" s="3">
        <v>766.99</v>
      </c>
      <c r="I357" s="3">
        <v>226.54</v>
      </c>
      <c r="J357" s="3">
        <v>1745.02</v>
      </c>
      <c r="K357" s="3">
        <v>1788.85</v>
      </c>
      <c r="L357" s="3">
        <v>982.92</v>
      </c>
      <c r="M357" s="3">
        <v>576.23</v>
      </c>
      <c r="N357" s="3">
        <v>109.84</v>
      </c>
      <c r="O357" s="3">
        <f>VLOOKUP(B357,SWH!$A$4:$B$19,2,FALSE)</f>
        <v>1.5107900000000001</v>
      </c>
      <c r="P357" s="3">
        <f t="shared" si="21"/>
        <v>108.32921</v>
      </c>
      <c r="Q357" s="3">
        <v>0</v>
      </c>
      <c r="R357" s="3">
        <v>0</v>
      </c>
      <c r="S357" s="3">
        <v>210.68</v>
      </c>
      <c r="T357" s="3">
        <v>90.74</v>
      </c>
      <c r="U357" s="3">
        <v>2189.12</v>
      </c>
      <c r="V357" s="3">
        <v>61.41</v>
      </c>
      <c r="W357" s="3">
        <f t="shared" si="22"/>
        <v>1640.47921</v>
      </c>
      <c r="X357" s="3">
        <f t="shared" si="23"/>
        <v>688.6</v>
      </c>
      <c r="Y357" s="3">
        <v>5515.62</v>
      </c>
      <c r="Z357" s="3">
        <v>4666.57</v>
      </c>
      <c r="AA357" s="3">
        <f t="shared" si="20"/>
        <v>10182.189999999999</v>
      </c>
    </row>
    <row r="358" spans="1:27" x14ac:dyDescent="0.25">
      <c r="A358" s="93">
        <v>2015</v>
      </c>
      <c r="B358" s="93" t="s">
        <v>59</v>
      </c>
      <c r="C358" s="121" t="s">
        <v>15</v>
      </c>
      <c r="D358" s="3">
        <f>VLOOKUP(B358,SWH!$A$4:$C$19,3,FALSE)</f>
        <v>11345.29</v>
      </c>
      <c r="E358" s="3">
        <v>0</v>
      </c>
      <c r="F358" s="3">
        <v>719.9</v>
      </c>
      <c r="G358" s="3">
        <v>259.16000000000003</v>
      </c>
      <c r="H358" s="3">
        <v>767.06</v>
      </c>
      <c r="I358" s="3">
        <v>226.18</v>
      </c>
      <c r="J358" s="3">
        <v>1745.02</v>
      </c>
      <c r="K358" s="3">
        <v>1788.85</v>
      </c>
      <c r="L358" s="3">
        <v>982.92</v>
      </c>
      <c r="M358" s="3">
        <v>576.45000000000005</v>
      </c>
      <c r="N358" s="3">
        <v>78.34</v>
      </c>
      <c r="O358" s="3">
        <f>VLOOKUP(B358,SWH!$A$4:$B$19,2,FALSE)</f>
        <v>1.5107900000000001</v>
      </c>
      <c r="P358" s="3">
        <f t="shared" si="21"/>
        <v>76.829210000000003</v>
      </c>
      <c r="Q358" s="3">
        <v>0</v>
      </c>
      <c r="R358" s="3">
        <v>0</v>
      </c>
      <c r="S358" s="3">
        <v>236.83</v>
      </c>
      <c r="T358" s="3">
        <v>90.74</v>
      </c>
      <c r="U358" s="3">
        <v>2207.4299999999998</v>
      </c>
      <c r="V358" s="3">
        <v>62.11</v>
      </c>
      <c r="W358" s="3">
        <f t="shared" si="22"/>
        <v>1149.2692100000002</v>
      </c>
      <c r="X358" s="3">
        <f t="shared" si="23"/>
        <v>719.9</v>
      </c>
      <c r="Y358" s="3">
        <v>5024.82</v>
      </c>
      <c r="Z358" s="3">
        <v>4716.1899999999996</v>
      </c>
      <c r="AA358" s="3">
        <f t="shared" si="20"/>
        <v>9741.0099999999984</v>
      </c>
    </row>
    <row r="359" spans="1:27" x14ac:dyDescent="0.25">
      <c r="A359" s="93">
        <v>2015</v>
      </c>
      <c r="B359" s="93" t="s">
        <v>59</v>
      </c>
      <c r="C359" s="121" t="s">
        <v>16</v>
      </c>
      <c r="D359" s="3">
        <f>VLOOKUP(B359,SWH!$A$4:$C$19,3,FALSE)</f>
        <v>11345.29</v>
      </c>
      <c r="E359" s="3">
        <v>0</v>
      </c>
      <c r="F359" s="3">
        <v>2050.38</v>
      </c>
      <c r="G359" s="3">
        <v>793.69</v>
      </c>
      <c r="H359" s="3">
        <v>766.89</v>
      </c>
      <c r="I359" s="3">
        <v>226.43</v>
      </c>
      <c r="J359" s="3">
        <v>1745.02</v>
      </c>
      <c r="K359" s="3">
        <v>1788.85</v>
      </c>
      <c r="L359" s="3">
        <v>982.92</v>
      </c>
      <c r="M359" s="3">
        <v>577.88</v>
      </c>
      <c r="N359" s="3">
        <v>81.319999999999993</v>
      </c>
      <c r="O359" s="3">
        <f>VLOOKUP(B359,SWH!$A$4:$B$19,2,FALSE)</f>
        <v>1.5107900000000001</v>
      </c>
      <c r="P359" s="3">
        <f t="shared" si="21"/>
        <v>79.809209999999993</v>
      </c>
      <c r="Q359" s="3">
        <v>0</v>
      </c>
      <c r="R359" s="3">
        <v>0</v>
      </c>
      <c r="S359" s="3">
        <v>234.5</v>
      </c>
      <c r="T359" s="3">
        <v>90.76</v>
      </c>
      <c r="U359" s="3">
        <v>2279.84</v>
      </c>
      <c r="V359" s="3">
        <v>61.17</v>
      </c>
      <c r="W359" s="3">
        <f t="shared" si="22"/>
        <v>1685.8792100000001</v>
      </c>
      <c r="X359" s="3">
        <f t="shared" si="23"/>
        <v>2050.38</v>
      </c>
      <c r="Y359" s="3">
        <v>5560.56</v>
      </c>
      <c r="Z359" s="3">
        <v>6119.07</v>
      </c>
      <c r="AA359" s="3">
        <f t="shared" si="20"/>
        <v>11679.630000000001</v>
      </c>
    </row>
    <row r="360" spans="1:27" x14ac:dyDescent="0.25">
      <c r="A360" s="93">
        <v>2015</v>
      </c>
      <c r="B360" s="93" t="s">
        <v>59</v>
      </c>
      <c r="C360" s="121" t="s">
        <v>9</v>
      </c>
      <c r="D360" s="3">
        <f>VLOOKUP(B360,SWH!$A$4:$C$19,3,FALSE)</f>
        <v>11345.29</v>
      </c>
      <c r="E360" s="3">
        <v>0</v>
      </c>
      <c r="F360" s="3">
        <v>1518.07</v>
      </c>
      <c r="G360" s="3">
        <v>515.6</v>
      </c>
      <c r="H360" s="3">
        <v>766.75</v>
      </c>
      <c r="I360" s="3">
        <v>226.26</v>
      </c>
      <c r="J360" s="3">
        <v>1745.02</v>
      </c>
      <c r="K360" s="3">
        <v>1788.85</v>
      </c>
      <c r="L360" s="3">
        <v>982.92</v>
      </c>
      <c r="M360" s="3">
        <v>562</v>
      </c>
      <c r="N360" s="3">
        <v>96.23</v>
      </c>
      <c r="O360" s="3">
        <f>VLOOKUP(B360,SWH!$A$4:$B$19,2,FALSE)</f>
        <v>1.5107900000000001</v>
      </c>
      <c r="P360" s="3">
        <f t="shared" si="21"/>
        <v>94.719210000000004</v>
      </c>
      <c r="Q360" s="3">
        <v>0</v>
      </c>
      <c r="R360" s="3">
        <v>0</v>
      </c>
      <c r="S360" s="3">
        <v>231.35</v>
      </c>
      <c r="T360" s="3">
        <v>90.75</v>
      </c>
      <c r="U360" s="3">
        <v>2262.81</v>
      </c>
      <c r="V360" s="3">
        <v>61.05</v>
      </c>
      <c r="W360" s="3">
        <f t="shared" si="22"/>
        <v>1403.66921</v>
      </c>
      <c r="X360" s="3">
        <f t="shared" si="23"/>
        <v>1518.07</v>
      </c>
      <c r="Y360" s="3">
        <v>5277.93</v>
      </c>
      <c r="Z360" s="3">
        <v>5569.73</v>
      </c>
      <c r="AA360" s="3">
        <f t="shared" si="20"/>
        <v>10847.66</v>
      </c>
    </row>
    <row r="361" spans="1:27" x14ac:dyDescent="0.25">
      <c r="A361" s="93">
        <v>2015</v>
      </c>
      <c r="B361" s="93" t="s">
        <v>59</v>
      </c>
      <c r="C361" s="121" t="s">
        <v>12</v>
      </c>
      <c r="D361" s="3">
        <f>VLOOKUP(B361,SWH!$A$4:$C$19,3,FALSE)</f>
        <v>11345.29</v>
      </c>
      <c r="E361" s="3">
        <v>0</v>
      </c>
      <c r="F361" s="3">
        <v>2977.74</v>
      </c>
      <c r="G361" s="3">
        <v>613.1</v>
      </c>
      <c r="H361" s="3">
        <v>766.59</v>
      </c>
      <c r="I361" s="3">
        <v>226.12</v>
      </c>
      <c r="J361" s="3">
        <v>1745.02</v>
      </c>
      <c r="K361" s="3">
        <v>1788.85</v>
      </c>
      <c r="L361" s="3">
        <v>982.92</v>
      </c>
      <c r="M361" s="3">
        <v>585.63</v>
      </c>
      <c r="N361" s="3">
        <v>79.7</v>
      </c>
      <c r="O361" s="3">
        <f>VLOOKUP(B361,SWH!$A$4:$B$19,2,FALSE)</f>
        <v>1.5107900000000001</v>
      </c>
      <c r="P361" s="3">
        <f t="shared" si="21"/>
        <v>78.189210000000003</v>
      </c>
      <c r="Q361" s="3">
        <v>0</v>
      </c>
      <c r="R361" s="3">
        <v>0</v>
      </c>
      <c r="S361" s="3">
        <v>240.9</v>
      </c>
      <c r="T361" s="3">
        <v>90.76</v>
      </c>
      <c r="U361" s="3">
        <v>2357.7399999999998</v>
      </c>
      <c r="V361" s="3">
        <v>60.76</v>
      </c>
      <c r="W361" s="3">
        <f t="shared" si="22"/>
        <v>1517.8192100000001</v>
      </c>
      <c r="X361" s="3">
        <f t="shared" si="23"/>
        <v>2977.74</v>
      </c>
      <c r="Y361" s="3">
        <v>5391.5</v>
      </c>
      <c r="Z361" s="3">
        <v>7124.34</v>
      </c>
      <c r="AA361" s="3">
        <f t="shared" si="20"/>
        <v>12515.84</v>
      </c>
    </row>
    <row r="362" spans="1:27" x14ac:dyDescent="0.25">
      <c r="A362" s="93">
        <v>2015</v>
      </c>
      <c r="B362" s="93" t="s">
        <v>59</v>
      </c>
      <c r="C362" s="121" t="s">
        <v>8</v>
      </c>
      <c r="D362" s="3">
        <f>VLOOKUP(B362,SWH!$A$4:$C$19,3,FALSE)</f>
        <v>11345.29</v>
      </c>
      <c r="E362" s="3">
        <v>0</v>
      </c>
      <c r="F362" s="3">
        <v>5027.5</v>
      </c>
      <c r="G362" s="3">
        <v>325.52</v>
      </c>
      <c r="H362" s="3">
        <v>767.06</v>
      </c>
      <c r="I362" s="3">
        <v>224.88</v>
      </c>
      <c r="J362" s="3">
        <v>1745.02</v>
      </c>
      <c r="K362" s="3">
        <v>1788.85</v>
      </c>
      <c r="L362" s="3">
        <v>982.92</v>
      </c>
      <c r="M362" s="3">
        <v>591.42999999999995</v>
      </c>
      <c r="N362" s="3">
        <v>106.14</v>
      </c>
      <c r="O362" s="3">
        <f>VLOOKUP(B362,SWH!$A$4:$B$19,2,FALSE)</f>
        <v>1.5107900000000001</v>
      </c>
      <c r="P362" s="3">
        <f t="shared" si="21"/>
        <v>104.62921</v>
      </c>
      <c r="Q362" s="3">
        <v>0</v>
      </c>
      <c r="R362" s="3">
        <v>0</v>
      </c>
      <c r="S362" s="3">
        <v>250.24</v>
      </c>
      <c r="T362" s="3">
        <v>90.77</v>
      </c>
      <c r="U362" s="3">
        <v>2462.02</v>
      </c>
      <c r="V362" s="3">
        <v>60.38</v>
      </c>
      <c r="W362" s="3">
        <f t="shared" si="22"/>
        <v>1271.8192099999999</v>
      </c>
      <c r="X362" s="3">
        <f t="shared" si="23"/>
        <v>5027.5</v>
      </c>
      <c r="Y362" s="3">
        <v>5144.34</v>
      </c>
      <c r="Z362" s="3">
        <v>9278.3700000000008</v>
      </c>
      <c r="AA362" s="3">
        <f t="shared" si="20"/>
        <v>14422.710000000001</v>
      </c>
    </row>
    <row r="363" spans="1:27" x14ac:dyDescent="0.25">
      <c r="A363" s="93">
        <v>2018</v>
      </c>
      <c r="B363" s="93" t="s">
        <v>59</v>
      </c>
      <c r="C363" s="121" t="s">
        <v>10</v>
      </c>
      <c r="D363" s="3">
        <f>VLOOKUP(B363,SWH!$A$4:$C$19,3,FALSE)</f>
        <v>11345.29</v>
      </c>
      <c r="E363" s="3">
        <v>0</v>
      </c>
      <c r="F363" s="3">
        <v>91.61</v>
      </c>
      <c r="G363" s="3">
        <v>4843.71</v>
      </c>
      <c r="H363" s="3">
        <v>819.17</v>
      </c>
      <c r="I363" s="3">
        <v>163.51</v>
      </c>
      <c r="J363" s="3">
        <v>1745.02</v>
      </c>
      <c r="K363" s="3">
        <v>1788.85</v>
      </c>
      <c r="L363" s="3">
        <v>973.29</v>
      </c>
      <c r="M363" s="3">
        <v>549.02</v>
      </c>
      <c r="N363" s="3">
        <v>142.16</v>
      </c>
      <c r="O363" s="3">
        <f>VLOOKUP(B363,SWH!$A$4:$B$19,2,FALSE)</f>
        <v>1.5107900000000001</v>
      </c>
      <c r="P363" s="3">
        <f t="shared" si="21"/>
        <v>140.64920999999998</v>
      </c>
      <c r="Q363" s="3">
        <v>0</v>
      </c>
      <c r="R363" s="3">
        <v>0</v>
      </c>
      <c r="S363" s="3">
        <v>311.39999999999998</v>
      </c>
      <c r="T363" s="3">
        <v>90.76</v>
      </c>
      <c r="U363" s="3">
        <v>1751.1</v>
      </c>
      <c r="V363" s="3">
        <v>62.19</v>
      </c>
      <c r="W363" s="3">
        <f t="shared" si="22"/>
        <v>5844.7792099999997</v>
      </c>
      <c r="X363" s="3">
        <f t="shared" si="23"/>
        <v>91.61</v>
      </c>
      <c r="Y363" s="3">
        <v>9700.24</v>
      </c>
      <c r="Z363" s="3">
        <v>3631.56</v>
      </c>
      <c r="AA363" s="3">
        <f t="shared" si="20"/>
        <v>13331.8</v>
      </c>
    </row>
    <row r="364" spans="1:27" x14ac:dyDescent="0.25">
      <c r="A364" s="93">
        <v>2018</v>
      </c>
      <c r="B364" s="93" t="s">
        <v>59</v>
      </c>
      <c r="C364" s="121" t="s">
        <v>6</v>
      </c>
      <c r="D364" s="3">
        <f>VLOOKUP(B364,SWH!$A$4:$C$19,3,FALSE)</f>
        <v>11345.29</v>
      </c>
      <c r="E364" s="3">
        <v>0</v>
      </c>
      <c r="F364" s="3">
        <v>87.98</v>
      </c>
      <c r="G364" s="3">
        <v>4164.41</v>
      </c>
      <c r="H364" s="3">
        <v>819.24</v>
      </c>
      <c r="I364" s="3">
        <v>163.54</v>
      </c>
      <c r="J364" s="3">
        <v>1745.02</v>
      </c>
      <c r="K364" s="3">
        <v>1788.85</v>
      </c>
      <c r="L364" s="3">
        <v>973.29</v>
      </c>
      <c r="M364" s="3">
        <v>537.44000000000005</v>
      </c>
      <c r="N364" s="3">
        <v>128.65</v>
      </c>
      <c r="O364" s="3">
        <f>VLOOKUP(B364,SWH!$A$4:$B$19,2,FALSE)</f>
        <v>1.5107900000000001</v>
      </c>
      <c r="P364" s="3">
        <f t="shared" si="21"/>
        <v>127.13921000000001</v>
      </c>
      <c r="Q364" s="3">
        <v>0</v>
      </c>
      <c r="R364" s="3">
        <v>0</v>
      </c>
      <c r="S364" s="3">
        <v>304.02999999999997</v>
      </c>
      <c r="T364" s="3">
        <v>90.76</v>
      </c>
      <c r="U364" s="3">
        <v>1749.24</v>
      </c>
      <c r="V364" s="3">
        <v>62.25</v>
      </c>
      <c r="W364" s="3">
        <f t="shared" si="22"/>
        <v>5133.0192100000004</v>
      </c>
      <c r="X364" s="3">
        <f t="shared" si="23"/>
        <v>87.98</v>
      </c>
      <c r="Y364" s="3">
        <v>8988.64</v>
      </c>
      <c r="Z364" s="3">
        <v>3626.07</v>
      </c>
      <c r="AA364" s="3">
        <f t="shared" si="20"/>
        <v>12614.71</v>
      </c>
    </row>
    <row r="365" spans="1:27" x14ac:dyDescent="0.25">
      <c r="A365" s="93">
        <v>2018</v>
      </c>
      <c r="B365" s="93" t="s">
        <v>59</v>
      </c>
      <c r="C365" s="121" t="s">
        <v>11</v>
      </c>
      <c r="D365" s="3">
        <f>VLOOKUP(B365,SWH!$A$4:$C$19,3,FALSE)</f>
        <v>11345.29</v>
      </c>
      <c r="E365" s="3">
        <v>0</v>
      </c>
      <c r="F365" s="3">
        <v>131.94</v>
      </c>
      <c r="G365" s="3">
        <v>3424.53</v>
      </c>
      <c r="H365" s="3">
        <v>819.73</v>
      </c>
      <c r="I365" s="3">
        <v>163.56</v>
      </c>
      <c r="J365" s="3">
        <v>1745.02</v>
      </c>
      <c r="K365" s="3">
        <v>1788.85</v>
      </c>
      <c r="L365" s="3">
        <v>973.29</v>
      </c>
      <c r="M365" s="3">
        <v>569.41</v>
      </c>
      <c r="N365" s="3">
        <v>114.2</v>
      </c>
      <c r="O365" s="3">
        <f>VLOOKUP(B365,SWH!$A$4:$B$19,2,FALSE)</f>
        <v>1.5107900000000001</v>
      </c>
      <c r="P365" s="3">
        <f t="shared" si="21"/>
        <v>112.68921</v>
      </c>
      <c r="Q365" s="3">
        <v>0</v>
      </c>
      <c r="R365" s="3">
        <v>0</v>
      </c>
      <c r="S365" s="3">
        <v>305.97000000000003</v>
      </c>
      <c r="T365" s="3">
        <v>90.76</v>
      </c>
      <c r="U365" s="3">
        <v>1815.92</v>
      </c>
      <c r="V365" s="3">
        <v>62.12</v>
      </c>
      <c r="W365" s="3">
        <f t="shared" si="22"/>
        <v>4412.5992100000003</v>
      </c>
      <c r="X365" s="3">
        <f t="shared" si="23"/>
        <v>131.94</v>
      </c>
      <c r="Y365" s="3">
        <v>8268.61</v>
      </c>
      <c r="Z365" s="3">
        <v>3736.71</v>
      </c>
      <c r="AA365" s="3">
        <f t="shared" si="20"/>
        <v>12005.32</v>
      </c>
    </row>
    <row r="366" spans="1:27" x14ac:dyDescent="0.25">
      <c r="A366" s="93">
        <v>2018</v>
      </c>
      <c r="B366" s="93" t="s">
        <v>59</v>
      </c>
      <c r="C366" s="121" t="s">
        <v>13</v>
      </c>
      <c r="D366" s="3">
        <f>VLOOKUP(B366,SWH!$A$4:$C$19,3,FALSE)</f>
        <v>11345.29</v>
      </c>
      <c r="E366" s="3">
        <v>0</v>
      </c>
      <c r="F366" s="3">
        <v>103.62</v>
      </c>
      <c r="G366" s="3">
        <v>3271.33</v>
      </c>
      <c r="H366" s="3">
        <v>819.59</v>
      </c>
      <c r="I366" s="3">
        <v>163.36000000000001</v>
      </c>
      <c r="J366" s="3">
        <v>1745.02</v>
      </c>
      <c r="K366" s="3">
        <v>1788.85</v>
      </c>
      <c r="L366" s="3">
        <v>973.29</v>
      </c>
      <c r="M366" s="3">
        <v>531.84</v>
      </c>
      <c r="N366" s="3">
        <v>113.99</v>
      </c>
      <c r="O366" s="3">
        <f>VLOOKUP(B366,SWH!$A$4:$B$19,2,FALSE)</f>
        <v>1.5107900000000001</v>
      </c>
      <c r="P366" s="3">
        <f t="shared" si="21"/>
        <v>112.47920999999999</v>
      </c>
      <c r="Q366" s="3">
        <v>0</v>
      </c>
      <c r="R366" s="3">
        <v>0</v>
      </c>
      <c r="S366" s="3">
        <v>304.14999999999998</v>
      </c>
      <c r="T366" s="3">
        <v>90.76</v>
      </c>
      <c r="U366" s="3">
        <v>1819.2</v>
      </c>
      <c r="V366" s="3">
        <v>62.2</v>
      </c>
      <c r="W366" s="3">
        <f t="shared" si="22"/>
        <v>4219.7992100000001</v>
      </c>
      <c r="X366" s="3">
        <f t="shared" si="23"/>
        <v>103.62</v>
      </c>
      <c r="Y366" s="3">
        <v>8075.52</v>
      </c>
      <c r="Z366" s="3">
        <v>3711.68</v>
      </c>
      <c r="AA366" s="3">
        <f t="shared" si="20"/>
        <v>11787.2</v>
      </c>
    </row>
    <row r="367" spans="1:27" x14ac:dyDescent="0.25">
      <c r="A367" s="93">
        <v>2018</v>
      </c>
      <c r="B367" s="93" t="s">
        <v>59</v>
      </c>
      <c r="C367" s="121" t="s">
        <v>19</v>
      </c>
      <c r="D367" s="3">
        <f>VLOOKUP(B367,SWH!$A$4:$C$19,3,FALSE)</f>
        <v>11345.29</v>
      </c>
      <c r="E367" s="3">
        <v>0</v>
      </c>
      <c r="F367" s="3">
        <v>368.94</v>
      </c>
      <c r="G367" s="3">
        <v>3006.76</v>
      </c>
      <c r="H367" s="3">
        <v>819.19</v>
      </c>
      <c r="I367" s="3">
        <v>163.30000000000001</v>
      </c>
      <c r="J367" s="3">
        <v>1745.02</v>
      </c>
      <c r="K367" s="3">
        <v>1788.85</v>
      </c>
      <c r="L367" s="3">
        <v>973.29</v>
      </c>
      <c r="M367" s="3">
        <v>546.52</v>
      </c>
      <c r="N367" s="3">
        <v>120.5</v>
      </c>
      <c r="O367" s="3">
        <f>VLOOKUP(B367,SWH!$A$4:$B$19,2,FALSE)</f>
        <v>1.5107900000000001</v>
      </c>
      <c r="P367" s="3">
        <f t="shared" si="21"/>
        <v>118.98921</v>
      </c>
      <c r="Q367" s="3">
        <v>0</v>
      </c>
      <c r="R367" s="3">
        <v>0</v>
      </c>
      <c r="S367" s="3">
        <v>227.3</v>
      </c>
      <c r="T367" s="3">
        <v>90.76</v>
      </c>
      <c r="U367" s="3">
        <v>1892.2</v>
      </c>
      <c r="V367" s="3">
        <v>62.06</v>
      </c>
      <c r="W367" s="3">
        <f t="shared" si="22"/>
        <v>3899.5692100000001</v>
      </c>
      <c r="X367" s="3">
        <f t="shared" si="23"/>
        <v>368.94</v>
      </c>
      <c r="Y367" s="3">
        <v>7754.72</v>
      </c>
      <c r="Z367" s="3">
        <v>4050</v>
      </c>
      <c r="AA367" s="3">
        <f t="shared" si="20"/>
        <v>11804.720000000001</v>
      </c>
    </row>
    <row r="368" spans="1:27" x14ac:dyDescent="0.25">
      <c r="A368" s="93">
        <v>2018</v>
      </c>
      <c r="B368" s="93" t="s">
        <v>59</v>
      </c>
      <c r="C368" s="121" t="s">
        <v>20</v>
      </c>
      <c r="D368" s="3">
        <f>VLOOKUP(B368,SWH!$A$4:$C$19,3,FALSE)</f>
        <v>11345.29</v>
      </c>
      <c r="E368" s="3">
        <v>0</v>
      </c>
      <c r="F368" s="3">
        <v>514.54999999999995</v>
      </c>
      <c r="G368" s="3">
        <v>1963.35</v>
      </c>
      <c r="H368" s="3">
        <v>819.34</v>
      </c>
      <c r="I368" s="3">
        <v>163.41999999999999</v>
      </c>
      <c r="J368" s="3">
        <v>1745.02</v>
      </c>
      <c r="K368" s="3">
        <v>1788.85</v>
      </c>
      <c r="L368" s="3">
        <v>973.29</v>
      </c>
      <c r="M368" s="3">
        <v>522.6</v>
      </c>
      <c r="N368" s="3">
        <v>87.12</v>
      </c>
      <c r="O368" s="3">
        <f>VLOOKUP(B368,SWH!$A$4:$B$19,2,FALSE)</f>
        <v>1.5107900000000001</v>
      </c>
      <c r="P368" s="3">
        <f t="shared" si="21"/>
        <v>85.609210000000004</v>
      </c>
      <c r="Q368" s="3">
        <v>0</v>
      </c>
      <c r="R368" s="3">
        <v>0</v>
      </c>
      <c r="S368" s="3">
        <v>170.72</v>
      </c>
      <c r="T368" s="3">
        <v>90.75</v>
      </c>
      <c r="U368" s="3">
        <v>1897</v>
      </c>
      <c r="V368" s="3">
        <v>61.34</v>
      </c>
      <c r="W368" s="3">
        <f t="shared" si="22"/>
        <v>2742.2792099999997</v>
      </c>
      <c r="X368" s="3">
        <f t="shared" si="23"/>
        <v>514.54999999999995</v>
      </c>
      <c r="Y368" s="3">
        <v>6596.94</v>
      </c>
      <c r="Z368" s="3">
        <v>4200.3999999999996</v>
      </c>
      <c r="AA368" s="3">
        <f t="shared" si="20"/>
        <v>10797.34</v>
      </c>
    </row>
    <row r="369" spans="1:27" x14ac:dyDescent="0.25">
      <c r="A369" s="93">
        <v>2018</v>
      </c>
      <c r="B369" s="93" t="s">
        <v>59</v>
      </c>
      <c r="C369" s="121" t="s">
        <v>3</v>
      </c>
      <c r="D369" s="3">
        <f>VLOOKUP(B369,SWH!$A$4:$C$19,3,FALSE)</f>
        <v>11345.29</v>
      </c>
      <c r="E369" s="3">
        <v>0</v>
      </c>
      <c r="F369" s="3">
        <v>688.25</v>
      </c>
      <c r="G369" s="3">
        <v>1748.01</v>
      </c>
      <c r="H369" s="3">
        <v>819.29</v>
      </c>
      <c r="I369" s="3">
        <v>163.38999999999999</v>
      </c>
      <c r="J369" s="3">
        <v>1745.02</v>
      </c>
      <c r="K369" s="3">
        <v>1788.85</v>
      </c>
      <c r="L369" s="3">
        <v>973.29</v>
      </c>
      <c r="M369" s="3">
        <v>534.16</v>
      </c>
      <c r="N369" s="3">
        <v>95.38</v>
      </c>
      <c r="O369" s="3">
        <f>VLOOKUP(B369,SWH!$A$4:$B$19,2,FALSE)</f>
        <v>1.5107900000000001</v>
      </c>
      <c r="P369" s="3">
        <f t="shared" si="21"/>
        <v>93.869209999999995</v>
      </c>
      <c r="Q369" s="3">
        <v>0</v>
      </c>
      <c r="R369" s="3">
        <v>0</v>
      </c>
      <c r="S369" s="3">
        <v>196.4</v>
      </c>
      <c r="T369" s="3">
        <v>90.76</v>
      </c>
      <c r="U369" s="3">
        <v>2023.04</v>
      </c>
      <c r="V369" s="3">
        <v>61.76</v>
      </c>
      <c r="W369" s="3">
        <f t="shared" si="22"/>
        <v>2572.43921</v>
      </c>
      <c r="X369" s="3">
        <f t="shared" si="23"/>
        <v>688.25</v>
      </c>
      <c r="Y369" s="3">
        <v>6427.44</v>
      </c>
      <c r="Z369" s="3">
        <v>4500.1400000000003</v>
      </c>
      <c r="AA369" s="3">
        <f t="shared" si="20"/>
        <v>10927.58</v>
      </c>
    </row>
    <row r="370" spans="1:27" x14ac:dyDescent="0.25">
      <c r="A370" s="93">
        <v>2018</v>
      </c>
      <c r="B370" s="93" t="s">
        <v>59</v>
      </c>
      <c r="C370" s="121" t="s">
        <v>7</v>
      </c>
      <c r="D370" s="3">
        <f>VLOOKUP(B370,SWH!$A$4:$C$19,3,FALSE)</f>
        <v>11345.29</v>
      </c>
      <c r="E370" s="3">
        <v>0</v>
      </c>
      <c r="F370" s="3">
        <v>586.07000000000005</v>
      </c>
      <c r="G370" s="3">
        <v>1448.57</v>
      </c>
      <c r="H370" s="3">
        <v>819.32</v>
      </c>
      <c r="I370" s="3">
        <v>163.38</v>
      </c>
      <c r="J370" s="3">
        <v>1745.02</v>
      </c>
      <c r="K370" s="3">
        <v>1788.85</v>
      </c>
      <c r="L370" s="3">
        <v>973.29</v>
      </c>
      <c r="M370" s="3">
        <v>518.66999999999996</v>
      </c>
      <c r="N370" s="3">
        <v>77.44</v>
      </c>
      <c r="O370" s="3">
        <f>VLOOKUP(B370,SWH!$A$4:$B$19,2,FALSE)</f>
        <v>1.5107900000000001</v>
      </c>
      <c r="P370" s="3">
        <f t="shared" si="21"/>
        <v>75.929209999999998</v>
      </c>
      <c r="Q370" s="3">
        <v>0</v>
      </c>
      <c r="R370" s="3">
        <v>0</v>
      </c>
      <c r="S370" s="3">
        <v>165.24</v>
      </c>
      <c r="T370" s="3">
        <v>90.75</v>
      </c>
      <c r="U370" s="3">
        <v>1989.33</v>
      </c>
      <c r="V370" s="3">
        <v>61.45</v>
      </c>
      <c r="W370" s="3">
        <f t="shared" si="22"/>
        <v>2208.4092099999998</v>
      </c>
      <c r="X370" s="3">
        <f t="shared" si="23"/>
        <v>586.07000000000005</v>
      </c>
      <c r="Y370" s="3">
        <v>6063.12</v>
      </c>
      <c r="Z370" s="3">
        <v>4364.26</v>
      </c>
      <c r="AA370" s="3">
        <f t="shared" si="20"/>
        <v>10427.380000000001</v>
      </c>
    </row>
    <row r="371" spans="1:27" x14ac:dyDescent="0.25">
      <c r="A371" s="93">
        <v>2018</v>
      </c>
      <c r="B371" s="93" t="s">
        <v>59</v>
      </c>
      <c r="C371" s="121" t="s">
        <v>17</v>
      </c>
      <c r="D371" s="3">
        <f>VLOOKUP(B371,SWH!$A$4:$C$19,3,FALSE)</f>
        <v>11345.29</v>
      </c>
      <c r="E371" s="3">
        <v>0</v>
      </c>
      <c r="F371" s="3">
        <v>910.17</v>
      </c>
      <c r="G371" s="3">
        <v>1039.8599999999999</v>
      </c>
      <c r="H371" s="3">
        <v>819.49</v>
      </c>
      <c r="I371" s="3">
        <v>163.36000000000001</v>
      </c>
      <c r="J371" s="3">
        <v>1745.02</v>
      </c>
      <c r="K371" s="3">
        <v>1788.85</v>
      </c>
      <c r="L371" s="3">
        <v>973.29</v>
      </c>
      <c r="M371" s="3">
        <v>543.77</v>
      </c>
      <c r="N371" s="3">
        <v>74.06</v>
      </c>
      <c r="O371" s="3">
        <f>VLOOKUP(B371,SWH!$A$4:$B$19,2,FALSE)</f>
        <v>1.5107900000000001</v>
      </c>
      <c r="P371" s="3">
        <f t="shared" si="21"/>
        <v>72.549210000000002</v>
      </c>
      <c r="Q371" s="3">
        <v>0</v>
      </c>
      <c r="R371" s="3">
        <v>0</v>
      </c>
      <c r="S371" s="3">
        <v>0</v>
      </c>
      <c r="T371" s="3">
        <v>90.76</v>
      </c>
      <c r="U371" s="3">
        <v>2038.36</v>
      </c>
      <c r="V371" s="3">
        <v>61.94</v>
      </c>
      <c r="W371" s="3">
        <f t="shared" si="22"/>
        <v>1656.1792099999998</v>
      </c>
      <c r="X371" s="3">
        <f t="shared" si="23"/>
        <v>910.17</v>
      </c>
      <c r="Y371" s="3">
        <v>5511.54</v>
      </c>
      <c r="Z371" s="3">
        <v>4737.3900000000003</v>
      </c>
      <c r="AA371" s="3">
        <f t="shared" si="20"/>
        <v>10248.93</v>
      </c>
    </row>
    <row r="372" spans="1:27" x14ac:dyDescent="0.25">
      <c r="A372" s="93">
        <v>2018</v>
      </c>
      <c r="B372" s="93" t="s">
        <v>59</v>
      </c>
      <c r="C372" s="121" t="s">
        <v>14</v>
      </c>
      <c r="D372" s="3">
        <f>VLOOKUP(B372,SWH!$A$4:$C$19,3,FALSE)</f>
        <v>11345.29</v>
      </c>
      <c r="E372" s="3">
        <v>0</v>
      </c>
      <c r="F372" s="3">
        <v>879.99</v>
      </c>
      <c r="G372" s="3">
        <v>1232.6500000000001</v>
      </c>
      <c r="H372" s="3">
        <v>818.95</v>
      </c>
      <c r="I372" s="3">
        <v>163.13999999999999</v>
      </c>
      <c r="J372" s="3">
        <v>1745.02</v>
      </c>
      <c r="K372" s="3">
        <v>1788.85</v>
      </c>
      <c r="L372" s="3">
        <v>973.29</v>
      </c>
      <c r="M372" s="3">
        <v>548.85</v>
      </c>
      <c r="N372" s="3">
        <v>82.68</v>
      </c>
      <c r="O372" s="3">
        <f>VLOOKUP(B372,SWH!$A$4:$B$19,2,FALSE)</f>
        <v>1.5107900000000001</v>
      </c>
      <c r="P372" s="3">
        <f t="shared" si="21"/>
        <v>81.169210000000007</v>
      </c>
      <c r="Q372" s="3">
        <v>0</v>
      </c>
      <c r="R372" s="3">
        <v>0</v>
      </c>
      <c r="S372" s="3">
        <v>215.39</v>
      </c>
      <c r="T372" s="3">
        <v>90.76</v>
      </c>
      <c r="U372" s="3">
        <v>2126.59</v>
      </c>
      <c r="V372" s="3">
        <v>61.58</v>
      </c>
      <c r="W372" s="3">
        <f t="shared" si="22"/>
        <v>2078.0592099999999</v>
      </c>
      <c r="X372" s="3">
        <f t="shared" si="23"/>
        <v>879.99</v>
      </c>
      <c r="Y372" s="3">
        <v>5932.3</v>
      </c>
      <c r="Z372" s="3">
        <v>4795.43</v>
      </c>
      <c r="AA372" s="3">
        <f t="shared" si="20"/>
        <v>10727.73</v>
      </c>
    </row>
    <row r="373" spans="1:27" x14ac:dyDescent="0.25">
      <c r="A373" s="93">
        <v>2018</v>
      </c>
      <c r="B373" s="93" t="s">
        <v>59</v>
      </c>
      <c r="C373" s="121" t="s">
        <v>2</v>
      </c>
      <c r="D373" s="3">
        <f>VLOOKUP(B373,SWH!$A$4:$C$19,3,FALSE)</f>
        <v>11345.29</v>
      </c>
      <c r="E373" s="3">
        <v>0</v>
      </c>
      <c r="F373" s="3">
        <v>613.01</v>
      </c>
      <c r="G373" s="3">
        <v>1002.49</v>
      </c>
      <c r="H373" s="3">
        <v>818.86</v>
      </c>
      <c r="I373" s="3">
        <v>163.26</v>
      </c>
      <c r="J373" s="3">
        <v>1745.02</v>
      </c>
      <c r="K373" s="3">
        <v>1788.85</v>
      </c>
      <c r="L373" s="3">
        <v>973.29</v>
      </c>
      <c r="M373" s="3">
        <v>534.70000000000005</v>
      </c>
      <c r="N373" s="3">
        <v>75.05</v>
      </c>
      <c r="O373" s="3">
        <f>VLOOKUP(B373,SWH!$A$4:$B$19,2,FALSE)</f>
        <v>1.5107900000000001</v>
      </c>
      <c r="P373" s="3">
        <f t="shared" si="21"/>
        <v>73.539209999999997</v>
      </c>
      <c r="Q373" s="3">
        <v>0</v>
      </c>
      <c r="R373" s="3">
        <v>0</v>
      </c>
      <c r="S373" s="3">
        <v>165.44</v>
      </c>
      <c r="T373" s="3">
        <v>90.75</v>
      </c>
      <c r="U373" s="3">
        <v>2096.88</v>
      </c>
      <c r="V373" s="3">
        <v>61.36</v>
      </c>
      <c r="W373" s="3">
        <f t="shared" si="22"/>
        <v>1776.16921</v>
      </c>
      <c r="X373" s="3">
        <f t="shared" si="23"/>
        <v>613.01</v>
      </c>
      <c r="Y373" s="3">
        <v>5630.22</v>
      </c>
      <c r="Z373" s="3">
        <v>4498.74</v>
      </c>
      <c r="AA373" s="3">
        <f t="shared" si="20"/>
        <v>10128.959999999999</v>
      </c>
    </row>
    <row r="374" spans="1:27" x14ac:dyDescent="0.25">
      <c r="A374" s="93">
        <v>2018</v>
      </c>
      <c r="B374" s="93" t="s">
        <v>59</v>
      </c>
      <c r="C374" s="121" t="s">
        <v>18</v>
      </c>
      <c r="D374" s="3">
        <f>VLOOKUP(B374,SWH!$A$4:$C$19,3,FALSE)</f>
        <v>11345.29</v>
      </c>
      <c r="E374" s="3">
        <v>0</v>
      </c>
      <c r="F374" s="3">
        <v>1006.66</v>
      </c>
      <c r="G374" s="3">
        <v>463.23</v>
      </c>
      <c r="H374" s="3">
        <v>819.1</v>
      </c>
      <c r="I374" s="3">
        <v>162.94999999999999</v>
      </c>
      <c r="J374" s="3">
        <v>1745.02</v>
      </c>
      <c r="K374" s="3">
        <v>1788.85</v>
      </c>
      <c r="L374" s="3">
        <v>973.29</v>
      </c>
      <c r="M374" s="3">
        <v>536.66</v>
      </c>
      <c r="N374" s="3">
        <v>62.84</v>
      </c>
      <c r="O374" s="3">
        <f>VLOOKUP(B374,SWH!$A$4:$B$19,2,FALSE)</f>
        <v>1.5107900000000001</v>
      </c>
      <c r="P374" s="3">
        <f t="shared" si="21"/>
        <v>61.329210000000003</v>
      </c>
      <c r="Q374" s="3">
        <v>0</v>
      </c>
      <c r="R374" s="3">
        <v>0</v>
      </c>
      <c r="S374" s="3">
        <v>148.5</v>
      </c>
      <c r="T374" s="3">
        <v>90.75</v>
      </c>
      <c r="U374" s="3">
        <v>2157.79</v>
      </c>
      <c r="V374" s="3">
        <v>61.86</v>
      </c>
      <c r="W374" s="3">
        <f t="shared" si="22"/>
        <v>1209.71921</v>
      </c>
      <c r="X374" s="3">
        <f t="shared" si="23"/>
        <v>1006.66</v>
      </c>
      <c r="Y374" s="3">
        <v>5064.21</v>
      </c>
      <c r="Z374" s="3">
        <v>4953.3100000000004</v>
      </c>
      <c r="AA374" s="3">
        <f t="shared" si="20"/>
        <v>10017.52</v>
      </c>
    </row>
    <row r="375" spans="1:27" x14ac:dyDescent="0.25">
      <c r="A375" s="93">
        <v>2018</v>
      </c>
      <c r="B375" s="93" t="s">
        <v>59</v>
      </c>
      <c r="C375" s="121" t="s">
        <v>4</v>
      </c>
      <c r="D375" s="3">
        <f>VLOOKUP(B375,SWH!$A$4:$C$19,3,FALSE)</f>
        <v>11345.29</v>
      </c>
      <c r="E375" s="3">
        <v>0</v>
      </c>
      <c r="F375" s="3">
        <v>1309.58</v>
      </c>
      <c r="G375" s="3">
        <v>774.02</v>
      </c>
      <c r="H375" s="3">
        <v>818.69</v>
      </c>
      <c r="I375" s="3">
        <v>163.19</v>
      </c>
      <c r="J375" s="3">
        <v>1745.02</v>
      </c>
      <c r="K375" s="3">
        <v>1788.85</v>
      </c>
      <c r="L375" s="3">
        <v>973.29</v>
      </c>
      <c r="M375" s="3">
        <v>546.42999999999995</v>
      </c>
      <c r="N375" s="3">
        <v>72.02</v>
      </c>
      <c r="O375" s="3">
        <f>VLOOKUP(B375,SWH!$A$4:$B$19,2,FALSE)</f>
        <v>1.5107900000000001</v>
      </c>
      <c r="P375" s="3">
        <f t="shared" si="21"/>
        <v>70.509209999999996</v>
      </c>
      <c r="Q375" s="3">
        <v>0</v>
      </c>
      <c r="R375" s="3">
        <v>0</v>
      </c>
      <c r="S375" s="3">
        <v>194.4</v>
      </c>
      <c r="T375" s="3">
        <v>90.75</v>
      </c>
      <c r="U375" s="3">
        <v>2214.6</v>
      </c>
      <c r="V375" s="3">
        <v>61.48</v>
      </c>
      <c r="W375" s="3">
        <f t="shared" si="22"/>
        <v>1585.3592099999998</v>
      </c>
      <c r="X375" s="3">
        <f t="shared" si="23"/>
        <v>1309.58</v>
      </c>
      <c r="Y375" s="3">
        <v>5439.29</v>
      </c>
      <c r="Z375" s="3">
        <v>5313.03</v>
      </c>
      <c r="AA375" s="3">
        <f t="shared" si="20"/>
        <v>10752.32</v>
      </c>
    </row>
    <row r="376" spans="1:27" x14ac:dyDescent="0.25">
      <c r="A376" s="93">
        <v>2018</v>
      </c>
      <c r="B376" s="93" t="s">
        <v>59</v>
      </c>
      <c r="C376" s="121" t="s">
        <v>5</v>
      </c>
      <c r="D376" s="3">
        <f>VLOOKUP(B376,SWH!$A$4:$C$19,3,FALSE)</f>
        <v>11345.29</v>
      </c>
      <c r="E376" s="3">
        <v>0</v>
      </c>
      <c r="F376" s="3">
        <v>937.71</v>
      </c>
      <c r="G376" s="3">
        <v>755.66</v>
      </c>
      <c r="H376" s="3">
        <v>818.83</v>
      </c>
      <c r="I376" s="3">
        <v>163.19999999999999</v>
      </c>
      <c r="J376" s="3">
        <v>1745.02</v>
      </c>
      <c r="K376" s="3">
        <v>1788.85</v>
      </c>
      <c r="L376" s="3">
        <v>973.29</v>
      </c>
      <c r="M376" s="3">
        <v>538.77</v>
      </c>
      <c r="N376" s="3">
        <v>66.69</v>
      </c>
      <c r="O376" s="3">
        <f>VLOOKUP(B376,SWH!$A$4:$B$19,2,FALSE)</f>
        <v>1.5107900000000001</v>
      </c>
      <c r="P376" s="3">
        <f t="shared" si="21"/>
        <v>65.179209999999998</v>
      </c>
      <c r="Q376" s="3">
        <v>0</v>
      </c>
      <c r="R376" s="3">
        <v>0</v>
      </c>
      <c r="S376" s="3">
        <v>186.54</v>
      </c>
      <c r="T376" s="3">
        <v>90.75</v>
      </c>
      <c r="U376" s="3">
        <v>2189.14</v>
      </c>
      <c r="V376" s="3">
        <v>61.3</v>
      </c>
      <c r="W376" s="3">
        <f t="shared" si="22"/>
        <v>1546.1492099999998</v>
      </c>
      <c r="X376" s="3">
        <f t="shared" si="23"/>
        <v>937.71</v>
      </c>
      <c r="Y376" s="3">
        <v>5400.05</v>
      </c>
      <c r="Z376" s="3">
        <v>4915.7</v>
      </c>
      <c r="AA376" s="3">
        <f t="shared" si="20"/>
        <v>10315.75</v>
      </c>
    </row>
    <row r="377" spans="1:27" x14ac:dyDescent="0.25">
      <c r="A377" s="93">
        <v>2018</v>
      </c>
      <c r="B377" s="93" t="s">
        <v>59</v>
      </c>
      <c r="C377" s="121" t="s">
        <v>15</v>
      </c>
      <c r="D377" s="3">
        <f>VLOOKUP(B377,SWH!$A$4:$C$19,3,FALSE)</f>
        <v>11345.29</v>
      </c>
      <c r="E377" s="3">
        <v>0</v>
      </c>
      <c r="F377" s="3">
        <v>1027.8</v>
      </c>
      <c r="G377" s="3">
        <v>298.26</v>
      </c>
      <c r="H377" s="3">
        <v>818.9</v>
      </c>
      <c r="I377" s="3">
        <v>162.94</v>
      </c>
      <c r="J377" s="3">
        <v>1745.02</v>
      </c>
      <c r="K377" s="3">
        <v>1788.85</v>
      </c>
      <c r="L377" s="3">
        <v>973.29</v>
      </c>
      <c r="M377" s="3">
        <v>543.32000000000005</v>
      </c>
      <c r="N377" s="3">
        <v>55.06</v>
      </c>
      <c r="O377" s="3">
        <f>VLOOKUP(B377,SWH!$A$4:$B$19,2,FALSE)</f>
        <v>1.5107900000000001</v>
      </c>
      <c r="P377" s="3">
        <f t="shared" si="21"/>
        <v>53.549210000000002</v>
      </c>
      <c r="Q377" s="3">
        <v>0</v>
      </c>
      <c r="R377" s="3">
        <v>0</v>
      </c>
      <c r="S377" s="3">
        <v>180.98</v>
      </c>
      <c r="T377" s="3">
        <v>90.75</v>
      </c>
      <c r="U377" s="3">
        <v>2207.52</v>
      </c>
      <c r="V377" s="3">
        <v>61.89</v>
      </c>
      <c r="W377" s="3">
        <f t="shared" si="22"/>
        <v>1076.1092100000001</v>
      </c>
      <c r="X377" s="3">
        <f t="shared" si="23"/>
        <v>1027.8</v>
      </c>
      <c r="Y377" s="3">
        <v>4930.41</v>
      </c>
      <c r="Z377" s="3">
        <v>5024.17</v>
      </c>
      <c r="AA377" s="3">
        <f t="shared" si="20"/>
        <v>9954.58</v>
      </c>
    </row>
    <row r="378" spans="1:27" x14ac:dyDescent="0.25">
      <c r="A378" s="93">
        <v>2018</v>
      </c>
      <c r="B378" s="93" t="s">
        <v>59</v>
      </c>
      <c r="C378" s="121" t="s">
        <v>16</v>
      </c>
      <c r="D378" s="3">
        <f>VLOOKUP(B378,SWH!$A$4:$C$19,3,FALSE)</f>
        <v>11345.29</v>
      </c>
      <c r="E378" s="3">
        <v>0</v>
      </c>
      <c r="F378" s="3">
        <v>2132.5500000000002</v>
      </c>
      <c r="G378" s="3">
        <v>819.62</v>
      </c>
      <c r="H378" s="3">
        <v>818.67</v>
      </c>
      <c r="I378" s="3">
        <v>163.11000000000001</v>
      </c>
      <c r="J378" s="3">
        <v>1745.02</v>
      </c>
      <c r="K378" s="3">
        <v>1788.85</v>
      </c>
      <c r="L378" s="3">
        <v>973.29</v>
      </c>
      <c r="M378" s="3">
        <v>545.57000000000005</v>
      </c>
      <c r="N378" s="3">
        <v>64.900000000000006</v>
      </c>
      <c r="O378" s="3">
        <f>VLOOKUP(B378,SWH!$A$4:$B$19,2,FALSE)</f>
        <v>1.5107900000000001</v>
      </c>
      <c r="P378" s="3">
        <f t="shared" si="21"/>
        <v>63.389210000000006</v>
      </c>
      <c r="Q378" s="3">
        <v>0</v>
      </c>
      <c r="R378" s="3">
        <v>0</v>
      </c>
      <c r="S378" s="3">
        <v>205.36</v>
      </c>
      <c r="T378" s="3">
        <v>90.76</v>
      </c>
      <c r="U378" s="3">
        <v>2279.89</v>
      </c>
      <c r="V378" s="3">
        <v>61.08</v>
      </c>
      <c r="W378" s="3">
        <f t="shared" si="22"/>
        <v>1633.93921</v>
      </c>
      <c r="X378" s="3">
        <f t="shared" si="23"/>
        <v>2132.5500000000002</v>
      </c>
      <c r="Y378" s="3">
        <v>5487.38</v>
      </c>
      <c r="Z378" s="3">
        <v>6201.29</v>
      </c>
      <c r="AA378" s="3">
        <f t="shared" si="20"/>
        <v>11688.67</v>
      </c>
    </row>
    <row r="379" spans="1:27" x14ac:dyDescent="0.25">
      <c r="A379" s="93">
        <v>2018</v>
      </c>
      <c r="B379" s="93" t="s">
        <v>59</v>
      </c>
      <c r="C379" s="121" t="s">
        <v>9</v>
      </c>
      <c r="D379" s="3">
        <f>VLOOKUP(B379,SWH!$A$4:$C$19,3,FALSE)</f>
        <v>11345.29</v>
      </c>
      <c r="E379" s="3">
        <v>0</v>
      </c>
      <c r="F379" s="3">
        <v>1753.36</v>
      </c>
      <c r="G379" s="3">
        <v>547.33000000000004</v>
      </c>
      <c r="H379" s="3">
        <v>818.54</v>
      </c>
      <c r="I379" s="3">
        <v>163</v>
      </c>
      <c r="J379" s="3">
        <v>1745.02</v>
      </c>
      <c r="K379" s="3">
        <v>1788.85</v>
      </c>
      <c r="L379" s="3">
        <v>973.29</v>
      </c>
      <c r="M379" s="3">
        <v>529.17999999999995</v>
      </c>
      <c r="N379" s="3">
        <v>50.89</v>
      </c>
      <c r="O379" s="3">
        <f>VLOOKUP(B379,SWH!$A$4:$B$19,2,FALSE)</f>
        <v>1.5107900000000001</v>
      </c>
      <c r="P379" s="3">
        <f t="shared" si="21"/>
        <v>49.37921</v>
      </c>
      <c r="Q379" s="3">
        <v>0</v>
      </c>
      <c r="R379" s="3">
        <v>0</v>
      </c>
      <c r="S379" s="3">
        <v>196.81</v>
      </c>
      <c r="T379" s="3">
        <v>90.75</v>
      </c>
      <c r="U379" s="3">
        <v>2262.8000000000002</v>
      </c>
      <c r="V379" s="3">
        <v>60.96</v>
      </c>
      <c r="W379" s="3">
        <f t="shared" si="22"/>
        <v>1322.69921</v>
      </c>
      <c r="X379" s="3">
        <f t="shared" si="23"/>
        <v>1753.36</v>
      </c>
      <c r="Y379" s="3">
        <v>5175.7700000000004</v>
      </c>
      <c r="Z379" s="3">
        <v>5805.02</v>
      </c>
      <c r="AA379" s="3">
        <f t="shared" si="20"/>
        <v>10980.79</v>
      </c>
    </row>
    <row r="380" spans="1:27" x14ac:dyDescent="0.25">
      <c r="A380" s="93">
        <v>2018</v>
      </c>
      <c r="B380" s="93" t="s">
        <v>59</v>
      </c>
      <c r="C380" s="121" t="s">
        <v>12</v>
      </c>
      <c r="D380" s="3">
        <f>VLOOKUP(B380,SWH!$A$4:$C$19,3,FALSE)</f>
        <v>11345.29</v>
      </c>
      <c r="E380" s="3">
        <v>0</v>
      </c>
      <c r="F380" s="3">
        <v>3027.62</v>
      </c>
      <c r="G380" s="3">
        <v>650.77</v>
      </c>
      <c r="H380" s="3">
        <v>818.39</v>
      </c>
      <c r="I380" s="3">
        <v>162.9</v>
      </c>
      <c r="J380" s="3">
        <v>1745.02</v>
      </c>
      <c r="K380" s="3">
        <v>1788.85</v>
      </c>
      <c r="L380" s="3">
        <v>973.29</v>
      </c>
      <c r="M380" s="3">
        <v>553.13</v>
      </c>
      <c r="N380" s="3">
        <v>61.32</v>
      </c>
      <c r="O380" s="3">
        <f>VLOOKUP(B380,SWH!$A$4:$B$19,2,FALSE)</f>
        <v>1.5107900000000001</v>
      </c>
      <c r="P380" s="3">
        <f t="shared" si="21"/>
        <v>59.80921</v>
      </c>
      <c r="Q380" s="3">
        <v>0</v>
      </c>
      <c r="R380" s="3">
        <v>0</v>
      </c>
      <c r="S380" s="3">
        <v>214.91</v>
      </c>
      <c r="T380" s="3">
        <v>90.77</v>
      </c>
      <c r="U380" s="3">
        <v>2357.7399999999998</v>
      </c>
      <c r="V380" s="3">
        <v>60.67</v>
      </c>
      <c r="W380" s="3">
        <f t="shared" si="22"/>
        <v>1478.6192100000001</v>
      </c>
      <c r="X380" s="3">
        <f t="shared" si="23"/>
        <v>3027.62</v>
      </c>
      <c r="Y380" s="3">
        <v>5331.16</v>
      </c>
      <c r="Z380" s="3">
        <v>7174.21</v>
      </c>
      <c r="AA380" s="3">
        <f t="shared" si="20"/>
        <v>12505.369999999999</v>
      </c>
    </row>
    <row r="381" spans="1:27" x14ac:dyDescent="0.25">
      <c r="A381" s="93">
        <v>2018</v>
      </c>
      <c r="B381" s="93" t="s">
        <v>59</v>
      </c>
      <c r="C381" s="121" t="s">
        <v>8</v>
      </c>
      <c r="D381" s="3">
        <f>VLOOKUP(B381,SWH!$A$4:$C$19,3,FALSE)</f>
        <v>11345.29</v>
      </c>
      <c r="E381" s="3">
        <v>0</v>
      </c>
      <c r="F381" s="3">
        <v>5008.04</v>
      </c>
      <c r="G381" s="3">
        <v>371.92</v>
      </c>
      <c r="H381" s="3">
        <v>818.82</v>
      </c>
      <c r="I381" s="3">
        <v>162</v>
      </c>
      <c r="J381" s="3">
        <v>1745.02</v>
      </c>
      <c r="K381" s="3">
        <v>1788.85</v>
      </c>
      <c r="L381" s="3">
        <v>973.29</v>
      </c>
      <c r="M381" s="3">
        <v>550.51</v>
      </c>
      <c r="N381" s="3">
        <v>82.17</v>
      </c>
      <c r="O381" s="3">
        <f>VLOOKUP(B381,SWH!$A$4:$B$19,2,FALSE)</f>
        <v>1.5107900000000001</v>
      </c>
      <c r="P381" s="3">
        <f t="shared" si="21"/>
        <v>80.659210000000002</v>
      </c>
      <c r="Q381" s="3">
        <v>0</v>
      </c>
      <c r="R381" s="3">
        <v>0</v>
      </c>
      <c r="S381" s="3">
        <v>223.02</v>
      </c>
      <c r="T381" s="3">
        <v>90.77</v>
      </c>
      <c r="U381" s="3">
        <v>2462</v>
      </c>
      <c r="V381" s="3">
        <v>60.3</v>
      </c>
      <c r="W381" s="3">
        <f t="shared" si="22"/>
        <v>1226.1092100000001</v>
      </c>
      <c r="X381" s="3">
        <f t="shared" si="23"/>
        <v>5008.04</v>
      </c>
      <c r="Y381" s="3">
        <v>5077.82</v>
      </c>
      <c r="Z381" s="3">
        <v>9258.89</v>
      </c>
      <c r="AA381" s="3">
        <f t="shared" si="20"/>
        <v>14336.71</v>
      </c>
    </row>
    <row r="382" spans="1:27" x14ac:dyDescent="0.25">
      <c r="A382" s="93">
        <v>2006</v>
      </c>
      <c r="B382" s="93" t="s">
        <v>55</v>
      </c>
      <c r="C382" s="121" t="s">
        <v>10</v>
      </c>
      <c r="D382" s="3">
        <f>VLOOKUP(B382,SWH!$A$4:$C$19,3,FALSE)</f>
        <v>46320.38</v>
      </c>
      <c r="E382" s="3">
        <v>0</v>
      </c>
      <c r="F382" s="3">
        <v>10.84</v>
      </c>
      <c r="G382" s="3">
        <v>12805</v>
      </c>
      <c r="H382" s="3">
        <v>5177.71</v>
      </c>
      <c r="I382" s="3">
        <v>988</v>
      </c>
      <c r="J382" s="3">
        <v>15213.29</v>
      </c>
      <c r="K382" s="3">
        <v>0</v>
      </c>
      <c r="L382" s="3">
        <v>2100.2199999999998</v>
      </c>
      <c r="M382" s="3">
        <v>2874.06</v>
      </c>
      <c r="N382" s="3">
        <v>1920.74</v>
      </c>
      <c r="O382" s="3">
        <f>VLOOKUP(B382,SWH!$A$4:$B$19,2,FALSE)</f>
        <v>0.14091300000000001</v>
      </c>
      <c r="P382" s="3">
        <f t="shared" si="21"/>
        <v>1920.5990870000001</v>
      </c>
      <c r="Q382" s="3">
        <v>4428.99</v>
      </c>
      <c r="R382" s="3">
        <v>0</v>
      </c>
      <c r="S382" s="3">
        <v>0</v>
      </c>
      <c r="T382" s="3">
        <v>0</v>
      </c>
      <c r="U382" s="3">
        <v>417.65</v>
      </c>
      <c r="V382" s="3">
        <v>0</v>
      </c>
      <c r="W382" s="3">
        <f t="shared" si="22"/>
        <v>22028.649086999998</v>
      </c>
      <c r="X382" s="3">
        <f t="shared" si="23"/>
        <v>10.84</v>
      </c>
      <c r="Y382" s="3">
        <v>45508</v>
      </c>
      <c r="Z382" s="3">
        <v>428.49</v>
      </c>
      <c r="AA382" s="3">
        <f t="shared" si="20"/>
        <v>45936.49</v>
      </c>
    </row>
    <row r="383" spans="1:27" x14ac:dyDescent="0.25">
      <c r="A383" s="93">
        <v>2006</v>
      </c>
      <c r="B383" s="93" t="s">
        <v>55</v>
      </c>
      <c r="C383" s="121" t="s">
        <v>6</v>
      </c>
      <c r="D383" s="3">
        <f>VLOOKUP(B383,SWH!$A$4:$C$19,3,FALSE)</f>
        <v>46320.38</v>
      </c>
      <c r="E383" s="3">
        <v>0</v>
      </c>
      <c r="F383" s="3">
        <v>192.98</v>
      </c>
      <c r="G383" s="3">
        <v>10715.95</v>
      </c>
      <c r="H383" s="3">
        <v>5177.71</v>
      </c>
      <c r="I383" s="3">
        <v>988.19</v>
      </c>
      <c r="J383" s="3">
        <v>15213.29</v>
      </c>
      <c r="K383" s="3">
        <v>0</v>
      </c>
      <c r="L383" s="3">
        <v>2100.2199999999998</v>
      </c>
      <c r="M383" s="3">
        <v>2905.16</v>
      </c>
      <c r="N383" s="3">
        <v>1707.37</v>
      </c>
      <c r="O383" s="3">
        <f>VLOOKUP(B383,SWH!$A$4:$B$19,2,FALSE)</f>
        <v>0.14091300000000001</v>
      </c>
      <c r="P383" s="3">
        <f t="shared" si="21"/>
        <v>1707.2290869999999</v>
      </c>
      <c r="Q383" s="3">
        <v>3597.21</v>
      </c>
      <c r="R383" s="3">
        <v>19.170000000000002</v>
      </c>
      <c r="S383" s="3">
        <v>0</v>
      </c>
      <c r="T383" s="3">
        <v>0</v>
      </c>
      <c r="U383" s="3">
        <v>416.81</v>
      </c>
      <c r="V383" s="3">
        <v>0</v>
      </c>
      <c r="W383" s="3">
        <f t="shared" si="22"/>
        <v>18944.719087000001</v>
      </c>
      <c r="X383" s="3">
        <f t="shared" si="23"/>
        <v>192.98</v>
      </c>
      <c r="Y383" s="3">
        <v>42424.27</v>
      </c>
      <c r="Z383" s="3">
        <v>609.79</v>
      </c>
      <c r="AA383" s="3">
        <f t="shared" si="20"/>
        <v>43034.06</v>
      </c>
    </row>
    <row r="384" spans="1:27" x14ac:dyDescent="0.25">
      <c r="A384" s="93">
        <v>2006</v>
      </c>
      <c r="B384" s="93" t="s">
        <v>55</v>
      </c>
      <c r="C384" s="121" t="s">
        <v>11</v>
      </c>
      <c r="D384" s="3">
        <f>VLOOKUP(B384,SWH!$A$4:$C$19,3,FALSE)</f>
        <v>46320.38</v>
      </c>
      <c r="E384" s="3">
        <v>0</v>
      </c>
      <c r="F384" s="3">
        <v>58.58</v>
      </c>
      <c r="G384" s="3">
        <v>8516.58</v>
      </c>
      <c r="H384" s="3">
        <v>5177.71</v>
      </c>
      <c r="I384" s="3">
        <v>988.3</v>
      </c>
      <c r="J384" s="3">
        <v>15213.29</v>
      </c>
      <c r="K384" s="3">
        <v>0</v>
      </c>
      <c r="L384" s="3">
        <v>2100.2199999999998</v>
      </c>
      <c r="M384" s="3">
        <v>2820.03</v>
      </c>
      <c r="N384" s="3">
        <v>1356.01</v>
      </c>
      <c r="O384" s="3">
        <f>VLOOKUP(B384,SWH!$A$4:$B$19,2,FALSE)</f>
        <v>0.14091300000000001</v>
      </c>
      <c r="P384" s="3">
        <f t="shared" si="21"/>
        <v>1355.869087</v>
      </c>
      <c r="Q384" s="3">
        <v>3445.78</v>
      </c>
      <c r="R384" s="3">
        <v>0</v>
      </c>
      <c r="S384" s="3">
        <v>0</v>
      </c>
      <c r="T384" s="3">
        <v>0</v>
      </c>
      <c r="U384" s="3">
        <v>447.96</v>
      </c>
      <c r="V384" s="3">
        <v>0</v>
      </c>
      <c r="W384" s="3">
        <f t="shared" si="22"/>
        <v>16138.259087</v>
      </c>
      <c r="X384" s="3">
        <f t="shared" si="23"/>
        <v>58.58</v>
      </c>
      <c r="Y384" s="3">
        <v>39617.919999999998</v>
      </c>
      <c r="Z384" s="3">
        <v>506.55</v>
      </c>
      <c r="AA384" s="3">
        <f t="shared" si="20"/>
        <v>40124.47</v>
      </c>
    </row>
    <row r="385" spans="1:27" x14ac:dyDescent="0.25">
      <c r="A385" s="93">
        <v>2006</v>
      </c>
      <c r="B385" s="93" t="s">
        <v>55</v>
      </c>
      <c r="C385" s="121" t="s">
        <v>13</v>
      </c>
      <c r="D385" s="3">
        <f>VLOOKUP(B385,SWH!$A$4:$C$19,3,FALSE)</f>
        <v>46320.38</v>
      </c>
      <c r="E385" s="3">
        <v>0</v>
      </c>
      <c r="F385" s="3">
        <v>727.28</v>
      </c>
      <c r="G385" s="3">
        <v>9050.2000000000007</v>
      </c>
      <c r="H385" s="3">
        <v>5177.71</v>
      </c>
      <c r="I385" s="3">
        <v>987.06</v>
      </c>
      <c r="J385" s="3">
        <v>15213.29</v>
      </c>
      <c r="K385" s="3">
        <v>0</v>
      </c>
      <c r="L385" s="3">
        <v>2100.2199999999998</v>
      </c>
      <c r="M385" s="3">
        <v>2773.7</v>
      </c>
      <c r="N385" s="3">
        <v>1403.11</v>
      </c>
      <c r="O385" s="3">
        <f>VLOOKUP(B385,SWH!$A$4:$B$19,2,FALSE)</f>
        <v>0.14091300000000001</v>
      </c>
      <c r="P385" s="3">
        <f t="shared" si="21"/>
        <v>1402.9690869999999</v>
      </c>
      <c r="Q385" s="3">
        <v>2988.91</v>
      </c>
      <c r="R385" s="3">
        <v>110.88</v>
      </c>
      <c r="S385" s="3">
        <v>0</v>
      </c>
      <c r="T385" s="3">
        <v>0</v>
      </c>
      <c r="U385" s="3">
        <v>449.35</v>
      </c>
      <c r="V385" s="3">
        <v>0</v>
      </c>
      <c r="W385" s="3">
        <f t="shared" si="22"/>
        <v>16326.659087</v>
      </c>
      <c r="X385" s="3">
        <f t="shared" si="23"/>
        <v>727.28</v>
      </c>
      <c r="Y385" s="3">
        <v>39805.07</v>
      </c>
      <c r="Z385" s="3">
        <v>1176.6300000000001</v>
      </c>
      <c r="AA385" s="3">
        <f t="shared" si="20"/>
        <v>40981.699999999997</v>
      </c>
    </row>
    <row r="386" spans="1:27" x14ac:dyDescent="0.25">
      <c r="A386" s="93">
        <v>2006</v>
      </c>
      <c r="B386" s="93" t="s">
        <v>55</v>
      </c>
      <c r="C386" s="121" t="s">
        <v>19</v>
      </c>
      <c r="D386" s="3">
        <f>VLOOKUP(B386,SWH!$A$4:$C$19,3,FALSE)</f>
        <v>46320.38</v>
      </c>
      <c r="E386" s="3">
        <v>0</v>
      </c>
      <c r="F386" s="3">
        <v>1207.0999999999999</v>
      </c>
      <c r="G386" s="3">
        <v>7903</v>
      </c>
      <c r="H386" s="3">
        <v>5177.71</v>
      </c>
      <c r="I386" s="3">
        <v>986.72</v>
      </c>
      <c r="J386" s="3">
        <v>15213.29</v>
      </c>
      <c r="K386" s="3">
        <v>0</v>
      </c>
      <c r="L386" s="3">
        <v>2100.2199999999998</v>
      </c>
      <c r="M386" s="3">
        <v>2503.08</v>
      </c>
      <c r="N386" s="3">
        <v>1365.98</v>
      </c>
      <c r="O386" s="3">
        <f>VLOOKUP(B386,SWH!$A$4:$B$19,2,FALSE)</f>
        <v>0.14091300000000001</v>
      </c>
      <c r="P386" s="3">
        <f t="shared" si="21"/>
        <v>1365.8390870000001</v>
      </c>
      <c r="Q386" s="3">
        <v>2997.84</v>
      </c>
      <c r="R386" s="3">
        <v>12.14</v>
      </c>
      <c r="S386" s="3">
        <v>0</v>
      </c>
      <c r="T386" s="3">
        <v>0</v>
      </c>
      <c r="U386" s="3">
        <v>482.88</v>
      </c>
      <c r="V386" s="3">
        <v>0</v>
      </c>
      <c r="W386" s="3">
        <f t="shared" si="22"/>
        <v>14781.899087000002</v>
      </c>
      <c r="X386" s="3">
        <f t="shared" si="23"/>
        <v>1207.0999999999999</v>
      </c>
      <c r="Y386" s="3">
        <v>38259.980000000003</v>
      </c>
      <c r="Z386" s="3">
        <v>1689.98</v>
      </c>
      <c r="AA386" s="3">
        <f t="shared" ref="AA386:AA449" si="24">SUM(Y386:Z386)</f>
        <v>39949.960000000006</v>
      </c>
    </row>
    <row r="387" spans="1:27" x14ac:dyDescent="0.25">
      <c r="A387" s="93">
        <v>2006</v>
      </c>
      <c r="B387" s="93" t="s">
        <v>55</v>
      </c>
      <c r="C387" s="121" t="s">
        <v>20</v>
      </c>
      <c r="D387" s="3">
        <f>VLOOKUP(B387,SWH!$A$4:$C$19,3,FALSE)</f>
        <v>46320.38</v>
      </c>
      <c r="E387" s="3">
        <v>0</v>
      </c>
      <c r="F387" s="3">
        <v>1090.54</v>
      </c>
      <c r="G387" s="3">
        <v>5737.94</v>
      </c>
      <c r="H387" s="3">
        <v>5177.71</v>
      </c>
      <c r="I387" s="3">
        <v>987.44</v>
      </c>
      <c r="J387" s="3">
        <v>15213.29</v>
      </c>
      <c r="K387" s="3">
        <v>0</v>
      </c>
      <c r="L387" s="3">
        <v>2100.2199999999998</v>
      </c>
      <c r="M387" s="3">
        <v>2761.79</v>
      </c>
      <c r="N387" s="3">
        <v>1055.49</v>
      </c>
      <c r="O387" s="3">
        <f>VLOOKUP(B387,SWH!$A$4:$B$19,2,FALSE)</f>
        <v>0.14091300000000001</v>
      </c>
      <c r="P387" s="3">
        <f t="shared" ref="P387:P450" si="25">N387-O387</f>
        <v>1055.3490870000001</v>
      </c>
      <c r="Q387" s="3">
        <v>1939.35</v>
      </c>
      <c r="R387" s="3">
        <v>50.24</v>
      </c>
      <c r="S387" s="3">
        <v>0</v>
      </c>
      <c r="T387" s="3">
        <v>0</v>
      </c>
      <c r="U387" s="3">
        <v>485.06</v>
      </c>
      <c r="V387" s="3">
        <v>0</v>
      </c>
      <c r="W387" s="3">
        <f t="shared" ref="W387:W450" si="26">E387+G387+M387+SUM(P387:S387)</f>
        <v>11544.669086999998</v>
      </c>
      <c r="X387" s="3">
        <f t="shared" ref="X387:X450" si="27">F387</f>
        <v>1090.54</v>
      </c>
      <c r="Y387" s="3">
        <v>35023.47</v>
      </c>
      <c r="Z387" s="3">
        <v>1575.6</v>
      </c>
      <c r="AA387" s="3">
        <f t="shared" si="24"/>
        <v>36599.07</v>
      </c>
    </row>
    <row r="388" spans="1:27" x14ac:dyDescent="0.25">
      <c r="A388" s="93">
        <v>2006</v>
      </c>
      <c r="B388" s="93" t="s">
        <v>55</v>
      </c>
      <c r="C388" s="121" t="s">
        <v>3</v>
      </c>
      <c r="D388" s="3">
        <f>VLOOKUP(B388,SWH!$A$4:$C$19,3,FALSE)</f>
        <v>46320.38</v>
      </c>
      <c r="E388" s="3">
        <v>0</v>
      </c>
      <c r="F388" s="3">
        <v>4356.3599999999997</v>
      </c>
      <c r="G388" s="3">
        <v>5268.2</v>
      </c>
      <c r="H388" s="3">
        <v>5177.71</v>
      </c>
      <c r="I388" s="3">
        <v>987.25</v>
      </c>
      <c r="J388" s="3">
        <v>15213.29</v>
      </c>
      <c r="K388" s="3">
        <v>0</v>
      </c>
      <c r="L388" s="3">
        <v>2100.2199999999998</v>
      </c>
      <c r="M388" s="3">
        <v>2463.4499999999998</v>
      </c>
      <c r="N388" s="3">
        <v>1002.53</v>
      </c>
      <c r="O388" s="3">
        <f>VLOOKUP(B388,SWH!$A$4:$B$19,2,FALSE)</f>
        <v>0.14091300000000001</v>
      </c>
      <c r="P388" s="3">
        <f t="shared" si="25"/>
        <v>1002.389087</v>
      </c>
      <c r="Q388" s="3">
        <v>1970.24</v>
      </c>
      <c r="R388" s="3">
        <v>43.76</v>
      </c>
      <c r="S388" s="3">
        <v>0</v>
      </c>
      <c r="T388" s="3">
        <v>0</v>
      </c>
      <c r="U388" s="3">
        <v>543.65</v>
      </c>
      <c r="V388" s="3">
        <v>0</v>
      </c>
      <c r="W388" s="3">
        <f t="shared" si="26"/>
        <v>10748.039087000001</v>
      </c>
      <c r="X388" s="3">
        <f t="shared" si="27"/>
        <v>4356.3599999999997</v>
      </c>
      <c r="Y388" s="3">
        <v>34226.629999999997</v>
      </c>
      <c r="Z388" s="3">
        <v>4900.0200000000004</v>
      </c>
      <c r="AA388" s="3">
        <f t="shared" si="24"/>
        <v>39126.649999999994</v>
      </c>
    </row>
    <row r="389" spans="1:27" x14ac:dyDescent="0.25">
      <c r="A389" s="93">
        <v>2006</v>
      </c>
      <c r="B389" s="93" t="s">
        <v>55</v>
      </c>
      <c r="C389" s="121" t="s">
        <v>7</v>
      </c>
      <c r="D389" s="3">
        <f>VLOOKUP(B389,SWH!$A$4:$C$19,3,FALSE)</f>
        <v>46320.38</v>
      </c>
      <c r="E389" s="3">
        <v>0</v>
      </c>
      <c r="F389" s="3">
        <v>2067.56</v>
      </c>
      <c r="G389" s="3">
        <v>4976.7700000000004</v>
      </c>
      <c r="H389" s="3">
        <v>5177.71</v>
      </c>
      <c r="I389" s="3">
        <v>987.21</v>
      </c>
      <c r="J389" s="3">
        <v>15213.29</v>
      </c>
      <c r="K389" s="3">
        <v>0</v>
      </c>
      <c r="L389" s="3">
        <v>2100.2199999999998</v>
      </c>
      <c r="M389" s="3">
        <v>2697.04</v>
      </c>
      <c r="N389" s="3">
        <v>839.68</v>
      </c>
      <c r="O389" s="3">
        <f>VLOOKUP(B389,SWH!$A$4:$B$19,2,FALSE)</f>
        <v>0.14091300000000001</v>
      </c>
      <c r="P389" s="3">
        <f t="shared" si="25"/>
        <v>839.53908699999999</v>
      </c>
      <c r="Q389" s="3">
        <v>1705.64</v>
      </c>
      <c r="R389" s="3">
        <v>773.97</v>
      </c>
      <c r="S389" s="3">
        <v>0</v>
      </c>
      <c r="T389" s="3">
        <v>0</v>
      </c>
      <c r="U389" s="3">
        <v>527.99</v>
      </c>
      <c r="V389" s="3">
        <v>0</v>
      </c>
      <c r="W389" s="3">
        <f t="shared" si="26"/>
        <v>10992.959086999999</v>
      </c>
      <c r="X389" s="3">
        <f t="shared" si="27"/>
        <v>2067.56</v>
      </c>
      <c r="Y389" s="3">
        <v>34471.53</v>
      </c>
      <c r="Z389" s="3">
        <v>2595.5500000000002</v>
      </c>
      <c r="AA389" s="3">
        <f t="shared" si="24"/>
        <v>37067.08</v>
      </c>
    </row>
    <row r="390" spans="1:27" x14ac:dyDescent="0.25">
      <c r="A390" s="93">
        <v>2006</v>
      </c>
      <c r="B390" s="93" t="s">
        <v>55</v>
      </c>
      <c r="C390" s="121" t="s">
        <v>17</v>
      </c>
      <c r="D390" s="3">
        <f>VLOOKUP(B390,SWH!$A$4:$C$19,3,FALSE)</f>
        <v>46320.38</v>
      </c>
      <c r="E390" s="3">
        <v>0</v>
      </c>
      <c r="F390" s="3">
        <v>890.89</v>
      </c>
      <c r="G390" s="3">
        <v>3783.36</v>
      </c>
      <c r="H390" s="3">
        <v>5177.71</v>
      </c>
      <c r="I390" s="3">
        <v>987.06</v>
      </c>
      <c r="J390" s="3">
        <v>15213.29</v>
      </c>
      <c r="K390" s="3">
        <v>0</v>
      </c>
      <c r="L390" s="3">
        <v>2100.2199999999998</v>
      </c>
      <c r="M390" s="3">
        <v>2374.08</v>
      </c>
      <c r="N390" s="3">
        <v>726.84</v>
      </c>
      <c r="O390" s="3">
        <f>VLOOKUP(B390,SWH!$A$4:$B$19,2,FALSE)</f>
        <v>0.14091300000000001</v>
      </c>
      <c r="P390" s="3">
        <f t="shared" si="25"/>
        <v>726.69908700000008</v>
      </c>
      <c r="Q390" s="3">
        <v>1566.03</v>
      </c>
      <c r="R390" s="3">
        <v>7.98</v>
      </c>
      <c r="S390" s="3">
        <v>0</v>
      </c>
      <c r="T390" s="3">
        <v>0</v>
      </c>
      <c r="U390" s="3">
        <v>550.61</v>
      </c>
      <c r="V390" s="3">
        <v>0</v>
      </c>
      <c r="W390" s="3">
        <f t="shared" si="26"/>
        <v>8458.1490870000016</v>
      </c>
      <c r="X390" s="3">
        <f t="shared" si="27"/>
        <v>890.89</v>
      </c>
      <c r="Y390" s="3">
        <v>31936.58</v>
      </c>
      <c r="Z390" s="3">
        <v>1441.51</v>
      </c>
      <c r="AA390" s="3">
        <f t="shared" si="24"/>
        <v>33378.090000000004</v>
      </c>
    </row>
    <row r="391" spans="1:27" x14ac:dyDescent="0.25">
      <c r="A391" s="93">
        <v>2006</v>
      </c>
      <c r="B391" s="93" t="s">
        <v>55</v>
      </c>
      <c r="C391" s="121" t="s">
        <v>14</v>
      </c>
      <c r="D391" s="3">
        <f>VLOOKUP(B391,SWH!$A$4:$C$19,3,FALSE)</f>
        <v>46320.38</v>
      </c>
      <c r="E391" s="3">
        <v>0</v>
      </c>
      <c r="F391" s="3">
        <v>7170.39</v>
      </c>
      <c r="G391" s="3">
        <v>4594.1000000000004</v>
      </c>
      <c r="H391" s="3">
        <v>5177.71</v>
      </c>
      <c r="I391" s="3">
        <v>985.74</v>
      </c>
      <c r="J391" s="3">
        <v>15213.29</v>
      </c>
      <c r="K391" s="3">
        <v>0</v>
      </c>
      <c r="L391" s="3">
        <v>2100.2199999999998</v>
      </c>
      <c r="M391" s="3">
        <v>2322.9499999999998</v>
      </c>
      <c r="N391" s="3">
        <v>996.48</v>
      </c>
      <c r="O391" s="3">
        <f>VLOOKUP(B391,SWH!$A$4:$B$19,2,FALSE)</f>
        <v>0.14091300000000001</v>
      </c>
      <c r="P391" s="3">
        <f t="shared" si="25"/>
        <v>996.33908700000006</v>
      </c>
      <c r="Q391" s="3">
        <v>1487.98</v>
      </c>
      <c r="R391" s="3">
        <v>30.66</v>
      </c>
      <c r="S391" s="3">
        <v>0</v>
      </c>
      <c r="T391" s="3">
        <v>0</v>
      </c>
      <c r="U391" s="3">
        <v>592.14</v>
      </c>
      <c r="V391" s="3">
        <v>0</v>
      </c>
      <c r="W391" s="3">
        <f t="shared" si="26"/>
        <v>9432.029086999999</v>
      </c>
      <c r="X391" s="3">
        <f t="shared" si="27"/>
        <v>7170.39</v>
      </c>
      <c r="Y391" s="3">
        <v>32909.120000000003</v>
      </c>
      <c r="Z391" s="3">
        <v>7762.53</v>
      </c>
      <c r="AA391" s="3">
        <f t="shared" si="24"/>
        <v>40671.65</v>
      </c>
    </row>
    <row r="392" spans="1:27" x14ac:dyDescent="0.25">
      <c r="A392" s="93">
        <v>2006</v>
      </c>
      <c r="B392" s="93" t="s">
        <v>55</v>
      </c>
      <c r="C392" s="121" t="s">
        <v>2</v>
      </c>
      <c r="D392" s="3">
        <f>VLOOKUP(B392,SWH!$A$4:$C$19,3,FALSE)</f>
        <v>46320.38</v>
      </c>
      <c r="E392" s="3">
        <v>0</v>
      </c>
      <c r="F392" s="3">
        <v>2710.69</v>
      </c>
      <c r="G392" s="3">
        <v>4316.9799999999996</v>
      </c>
      <c r="H392" s="3">
        <v>5177.71</v>
      </c>
      <c r="I392" s="3">
        <v>986.49</v>
      </c>
      <c r="J392" s="3">
        <v>15213.29</v>
      </c>
      <c r="K392" s="3">
        <v>0</v>
      </c>
      <c r="L392" s="3">
        <v>2100.2199999999998</v>
      </c>
      <c r="M392" s="3">
        <v>2828.99</v>
      </c>
      <c r="N392" s="3">
        <v>646.72</v>
      </c>
      <c r="O392" s="3">
        <f>VLOOKUP(B392,SWH!$A$4:$B$19,2,FALSE)</f>
        <v>0.14091300000000001</v>
      </c>
      <c r="P392" s="3">
        <f t="shared" si="25"/>
        <v>646.57908700000007</v>
      </c>
      <c r="Q392" s="3">
        <v>1310.07</v>
      </c>
      <c r="R392" s="3">
        <v>1201.72</v>
      </c>
      <c r="S392" s="3">
        <v>0</v>
      </c>
      <c r="T392" s="3">
        <v>0</v>
      </c>
      <c r="U392" s="3">
        <v>578.47</v>
      </c>
      <c r="V392" s="3">
        <v>0</v>
      </c>
      <c r="W392" s="3">
        <f t="shared" si="26"/>
        <v>10304.339087</v>
      </c>
      <c r="X392" s="3">
        <f t="shared" si="27"/>
        <v>2710.69</v>
      </c>
      <c r="Y392" s="3">
        <v>33782.19</v>
      </c>
      <c r="Z392" s="3">
        <v>3289.16</v>
      </c>
      <c r="AA392" s="3">
        <f t="shared" si="24"/>
        <v>37071.350000000006</v>
      </c>
    </row>
    <row r="393" spans="1:27" x14ac:dyDescent="0.25">
      <c r="A393" s="93">
        <v>2006</v>
      </c>
      <c r="B393" s="93" t="s">
        <v>55</v>
      </c>
      <c r="C393" s="121" t="s">
        <v>18</v>
      </c>
      <c r="D393" s="3">
        <f>VLOOKUP(B393,SWH!$A$4:$C$19,3,FALSE)</f>
        <v>46320.38</v>
      </c>
      <c r="E393" s="3">
        <v>0</v>
      </c>
      <c r="F393" s="3">
        <v>5111.3100000000004</v>
      </c>
      <c r="G393" s="3">
        <v>2882.86</v>
      </c>
      <c r="H393" s="3">
        <v>5177.71</v>
      </c>
      <c r="I393" s="3">
        <v>984.61</v>
      </c>
      <c r="J393" s="3">
        <v>15213.29</v>
      </c>
      <c r="K393" s="3">
        <v>0</v>
      </c>
      <c r="L393" s="3">
        <v>2100.2199999999998</v>
      </c>
      <c r="M393" s="3">
        <v>2364.5700000000002</v>
      </c>
      <c r="N393" s="3">
        <v>452.09</v>
      </c>
      <c r="O393" s="3">
        <f>VLOOKUP(B393,SWH!$A$4:$B$19,2,FALSE)</f>
        <v>0.14091300000000001</v>
      </c>
      <c r="P393" s="3">
        <f t="shared" si="25"/>
        <v>451.94908699999996</v>
      </c>
      <c r="Q393" s="3">
        <v>946.3</v>
      </c>
      <c r="R393" s="3">
        <v>18.010000000000002</v>
      </c>
      <c r="S393" s="3">
        <v>0</v>
      </c>
      <c r="T393" s="3">
        <v>0</v>
      </c>
      <c r="U393" s="3">
        <v>606.80999999999995</v>
      </c>
      <c r="V393" s="3">
        <v>0</v>
      </c>
      <c r="W393" s="3">
        <f t="shared" si="26"/>
        <v>6663.6890870000007</v>
      </c>
      <c r="X393" s="3">
        <f t="shared" si="27"/>
        <v>5111.3100000000004</v>
      </c>
      <c r="Y393" s="3">
        <v>30139.65</v>
      </c>
      <c r="Z393" s="3">
        <v>5718.12</v>
      </c>
      <c r="AA393" s="3">
        <f t="shared" si="24"/>
        <v>35857.770000000004</v>
      </c>
    </row>
    <row r="394" spans="1:27" x14ac:dyDescent="0.25">
      <c r="A394" s="93">
        <v>2006</v>
      </c>
      <c r="B394" s="93" t="s">
        <v>55</v>
      </c>
      <c r="C394" s="121" t="s">
        <v>4</v>
      </c>
      <c r="D394" s="3">
        <f>VLOOKUP(B394,SWH!$A$4:$C$19,3,FALSE)</f>
        <v>46320.38</v>
      </c>
      <c r="E394" s="3">
        <v>0</v>
      </c>
      <c r="F394" s="3">
        <v>10204.780000000001</v>
      </c>
      <c r="G394" s="3">
        <v>3388.12</v>
      </c>
      <c r="H394" s="3">
        <v>5177.71</v>
      </c>
      <c r="I394" s="3">
        <v>986.04</v>
      </c>
      <c r="J394" s="3">
        <v>15213.29</v>
      </c>
      <c r="K394" s="3">
        <v>0</v>
      </c>
      <c r="L394" s="3">
        <v>2100.2199999999998</v>
      </c>
      <c r="M394" s="3">
        <v>2318.09</v>
      </c>
      <c r="N394" s="3">
        <v>624.37</v>
      </c>
      <c r="O394" s="3">
        <f>VLOOKUP(B394,SWH!$A$4:$B$19,2,FALSE)</f>
        <v>0.14091300000000001</v>
      </c>
      <c r="P394" s="3">
        <f t="shared" si="25"/>
        <v>624.22908700000005</v>
      </c>
      <c r="Q394" s="3">
        <v>1076.9000000000001</v>
      </c>
      <c r="R394" s="3">
        <v>37.65</v>
      </c>
      <c r="S394" s="3">
        <v>0</v>
      </c>
      <c r="T394" s="3">
        <v>0</v>
      </c>
      <c r="U394" s="3">
        <v>633.77</v>
      </c>
      <c r="V394" s="3">
        <v>0</v>
      </c>
      <c r="W394" s="3">
        <f t="shared" si="26"/>
        <v>7444.9890869999999</v>
      </c>
      <c r="X394" s="3">
        <f t="shared" si="27"/>
        <v>10204.780000000001</v>
      </c>
      <c r="Y394" s="3">
        <v>30922.39</v>
      </c>
      <c r="Z394" s="3">
        <v>10838.55</v>
      </c>
      <c r="AA394" s="3">
        <f t="shared" si="24"/>
        <v>41760.94</v>
      </c>
    </row>
    <row r="395" spans="1:27" x14ac:dyDescent="0.25">
      <c r="A395" s="93">
        <v>2006</v>
      </c>
      <c r="B395" s="93" t="s">
        <v>55</v>
      </c>
      <c r="C395" s="121" t="s">
        <v>5</v>
      </c>
      <c r="D395" s="3">
        <f>VLOOKUP(B395,SWH!$A$4:$C$19,3,FALSE)</f>
        <v>46320.38</v>
      </c>
      <c r="E395" s="3">
        <v>0</v>
      </c>
      <c r="F395" s="3">
        <v>5038.51</v>
      </c>
      <c r="G395" s="3">
        <v>3905.4</v>
      </c>
      <c r="H395" s="3">
        <v>5177.71</v>
      </c>
      <c r="I395" s="3">
        <v>986.08</v>
      </c>
      <c r="J395" s="3">
        <v>15213.29</v>
      </c>
      <c r="K395" s="3">
        <v>0</v>
      </c>
      <c r="L395" s="3">
        <v>2100.2199999999998</v>
      </c>
      <c r="M395" s="3">
        <v>2784.74</v>
      </c>
      <c r="N395" s="3">
        <v>551.66999999999996</v>
      </c>
      <c r="O395" s="3">
        <f>VLOOKUP(B395,SWH!$A$4:$B$19,2,FALSE)</f>
        <v>0.14091300000000001</v>
      </c>
      <c r="P395" s="3">
        <f t="shared" si="25"/>
        <v>551.529087</v>
      </c>
      <c r="Q395" s="3">
        <v>1027.76</v>
      </c>
      <c r="R395" s="3">
        <v>1331.85</v>
      </c>
      <c r="S395" s="3">
        <v>0</v>
      </c>
      <c r="T395" s="3">
        <v>0</v>
      </c>
      <c r="U395" s="3">
        <v>622.02</v>
      </c>
      <c r="V395" s="3">
        <v>0</v>
      </c>
      <c r="W395" s="3">
        <f t="shared" si="26"/>
        <v>9601.279086999999</v>
      </c>
      <c r="X395" s="3">
        <f t="shared" si="27"/>
        <v>5038.51</v>
      </c>
      <c r="Y395" s="3">
        <v>33078.71</v>
      </c>
      <c r="Z395" s="3">
        <v>5660.53</v>
      </c>
      <c r="AA395" s="3">
        <f t="shared" si="24"/>
        <v>38739.24</v>
      </c>
    </row>
    <row r="396" spans="1:27" x14ac:dyDescent="0.25">
      <c r="A396" s="93">
        <v>2006</v>
      </c>
      <c r="B396" s="93" t="s">
        <v>55</v>
      </c>
      <c r="C396" s="121" t="s">
        <v>15</v>
      </c>
      <c r="D396" s="3">
        <f>VLOOKUP(B396,SWH!$A$4:$C$19,3,FALSE)</f>
        <v>46320.38</v>
      </c>
      <c r="E396" s="3">
        <v>0</v>
      </c>
      <c r="F396" s="3">
        <v>5707.64</v>
      </c>
      <c r="G396" s="3">
        <v>2562.0500000000002</v>
      </c>
      <c r="H396" s="3">
        <v>5177.71</v>
      </c>
      <c r="I396" s="3">
        <v>984.54</v>
      </c>
      <c r="J396" s="3">
        <v>15213.29</v>
      </c>
      <c r="K396" s="3">
        <v>0</v>
      </c>
      <c r="L396" s="3">
        <v>2100.2199999999998</v>
      </c>
      <c r="M396" s="3">
        <v>2337.12</v>
      </c>
      <c r="N396" s="3">
        <v>346.88</v>
      </c>
      <c r="O396" s="3">
        <f>VLOOKUP(B396,SWH!$A$4:$B$19,2,FALSE)</f>
        <v>0.14091300000000001</v>
      </c>
      <c r="P396" s="3">
        <f t="shared" si="25"/>
        <v>346.73908699999998</v>
      </c>
      <c r="Q396" s="3">
        <v>733.76</v>
      </c>
      <c r="R396" s="3">
        <v>19.670000000000002</v>
      </c>
      <c r="S396" s="3">
        <v>0</v>
      </c>
      <c r="T396" s="3">
        <v>0</v>
      </c>
      <c r="U396" s="3">
        <v>630.32000000000005</v>
      </c>
      <c r="V396" s="3">
        <v>0</v>
      </c>
      <c r="W396" s="3">
        <f t="shared" si="26"/>
        <v>5999.3390870000003</v>
      </c>
      <c r="X396" s="3">
        <f t="shared" si="27"/>
        <v>5707.64</v>
      </c>
      <c r="Y396" s="3">
        <v>29475.24</v>
      </c>
      <c r="Z396" s="3">
        <v>6337.96</v>
      </c>
      <c r="AA396" s="3">
        <f t="shared" si="24"/>
        <v>35813.200000000004</v>
      </c>
    </row>
    <row r="397" spans="1:27" x14ac:dyDescent="0.25">
      <c r="A397" s="93">
        <v>2006</v>
      </c>
      <c r="B397" s="93" t="s">
        <v>55</v>
      </c>
      <c r="C397" s="121" t="s">
        <v>16</v>
      </c>
      <c r="D397" s="3">
        <f>VLOOKUP(B397,SWH!$A$4:$C$19,3,FALSE)</f>
        <v>46320.38</v>
      </c>
      <c r="E397" s="3">
        <v>0</v>
      </c>
      <c r="F397" s="3">
        <v>13913.73</v>
      </c>
      <c r="G397" s="3">
        <v>3479.4</v>
      </c>
      <c r="H397" s="3">
        <v>5177.71</v>
      </c>
      <c r="I397" s="3">
        <v>985.59</v>
      </c>
      <c r="J397" s="3">
        <v>15213.29</v>
      </c>
      <c r="K397" s="3">
        <v>0</v>
      </c>
      <c r="L397" s="3">
        <v>2100.2199999999998</v>
      </c>
      <c r="M397" s="3">
        <v>2381.0700000000002</v>
      </c>
      <c r="N397" s="3">
        <v>593.96</v>
      </c>
      <c r="O397" s="3">
        <f>VLOOKUP(B397,SWH!$A$4:$B$19,2,FALSE)</f>
        <v>0.14091300000000001</v>
      </c>
      <c r="P397" s="3">
        <f t="shared" si="25"/>
        <v>593.81908700000008</v>
      </c>
      <c r="Q397" s="3">
        <v>1056.1400000000001</v>
      </c>
      <c r="R397" s="3">
        <v>46.34</v>
      </c>
      <c r="S397" s="3">
        <v>0</v>
      </c>
      <c r="T397" s="3">
        <v>0</v>
      </c>
      <c r="U397" s="3">
        <v>664.89</v>
      </c>
      <c r="V397" s="3">
        <v>0</v>
      </c>
      <c r="W397" s="3">
        <f t="shared" si="26"/>
        <v>7556.7690870000006</v>
      </c>
      <c r="X397" s="3">
        <f t="shared" si="27"/>
        <v>13913.73</v>
      </c>
      <c r="Y397" s="3">
        <v>31033.72</v>
      </c>
      <c r="Z397" s="3">
        <v>14578.63</v>
      </c>
      <c r="AA397" s="3">
        <f t="shared" si="24"/>
        <v>45612.35</v>
      </c>
    </row>
    <row r="398" spans="1:27" x14ac:dyDescent="0.25">
      <c r="A398" s="93">
        <v>2006</v>
      </c>
      <c r="B398" s="93" t="s">
        <v>55</v>
      </c>
      <c r="C398" s="121" t="s">
        <v>9</v>
      </c>
      <c r="D398" s="3">
        <f>VLOOKUP(B398,SWH!$A$4:$C$19,3,FALSE)</f>
        <v>46320.38</v>
      </c>
      <c r="E398" s="3">
        <v>0</v>
      </c>
      <c r="F398" s="3">
        <v>9045.83</v>
      </c>
      <c r="G398" s="3">
        <v>3331.38</v>
      </c>
      <c r="H398" s="3">
        <v>5177.71</v>
      </c>
      <c r="I398" s="3">
        <v>984.87</v>
      </c>
      <c r="J398" s="3">
        <v>15213.29</v>
      </c>
      <c r="K398" s="3">
        <v>0</v>
      </c>
      <c r="L398" s="3">
        <v>2100.2199999999998</v>
      </c>
      <c r="M398" s="3">
        <v>2568.33</v>
      </c>
      <c r="N398" s="3">
        <v>460.23</v>
      </c>
      <c r="O398" s="3">
        <f>VLOOKUP(B398,SWH!$A$4:$B$19,2,FALSE)</f>
        <v>0.14091300000000001</v>
      </c>
      <c r="P398" s="3">
        <f t="shared" si="25"/>
        <v>460.08908700000001</v>
      </c>
      <c r="Q398" s="3">
        <v>861.36</v>
      </c>
      <c r="R398" s="3">
        <v>915.75</v>
      </c>
      <c r="S398" s="3">
        <v>0</v>
      </c>
      <c r="T398" s="3">
        <v>0</v>
      </c>
      <c r="U398" s="3">
        <v>657.03</v>
      </c>
      <c r="V398" s="3">
        <v>0</v>
      </c>
      <c r="W398" s="3">
        <f t="shared" si="26"/>
        <v>8136.909087</v>
      </c>
      <c r="X398" s="3">
        <f t="shared" si="27"/>
        <v>9045.83</v>
      </c>
      <c r="Y398" s="3">
        <v>31613.14</v>
      </c>
      <c r="Z398" s="3">
        <v>9702.8700000000008</v>
      </c>
      <c r="AA398" s="3">
        <f t="shared" si="24"/>
        <v>41316.01</v>
      </c>
    </row>
    <row r="399" spans="1:27" x14ac:dyDescent="0.25">
      <c r="A399" s="93">
        <v>2006</v>
      </c>
      <c r="B399" s="93" t="s">
        <v>55</v>
      </c>
      <c r="C399" s="121" t="s">
        <v>12</v>
      </c>
      <c r="D399" s="3">
        <f>VLOOKUP(B399,SWH!$A$4:$C$19,3,FALSE)</f>
        <v>46320.38</v>
      </c>
      <c r="E399" s="3">
        <v>0</v>
      </c>
      <c r="F399" s="3">
        <v>15921.5</v>
      </c>
      <c r="G399" s="3">
        <v>3765.01</v>
      </c>
      <c r="H399" s="3">
        <v>5177.71</v>
      </c>
      <c r="I399" s="3">
        <v>984.27</v>
      </c>
      <c r="J399" s="3">
        <v>15213.29</v>
      </c>
      <c r="K399" s="3">
        <v>0</v>
      </c>
      <c r="L399" s="3">
        <v>2100.2199999999998</v>
      </c>
      <c r="M399" s="3">
        <v>2420.94</v>
      </c>
      <c r="N399" s="3">
        <v>953.11</v>
      </c>
      <c r="O399" s="3">
        <f>VLOOKUP(B399,SWH!$A$4:$B$19,2,FALSE)</f>
        <v>0.14091300000000001</v>
      </c>
      <c r="P399" s="3">
        <f t="shared" si="25"/>
        <v>952.96908700000006</v>
      </c>
      <c r="Q399" s="3">
        <v>870.9</v>
      </c>
      <c r="R399" s="3">
        <v>56.52</v>
      </c>
      <c r="S399" s="3">
        <v>0</v>
      </c>
      <c r="T399" s="3">
        <v>0</v>
      </c>
      <c r="U399" s="3">
        <v>701.91</v>
      </c>
      <c r="V399" s="3">
        <v>0</v>
      </c>
      <c r="W399" s="3">
        <f t="shared" si="26"/>
        <v>8066.3390870000003</v>
      </c>
      <c r="X399" s="3">
        <f t="shared" si="27"/>
        <v>15921.5</v>
      </c>
      <c r="Y399" s="3">
        <v>31541.96</v>
      </c>
      <c r="Z399" s="3">
        <v>16623.41</v>
      </c>
      <c r="AA399" s="3">
        <f t="shared" si="24"/>
        <v>48165.369999999995</v>
      </c>
    </row>
    <row r="400" spans="1:27" x14ac:dyDescent="0.25">
      <c r="A400" s="93">
        <v>2006</v>
      </c>
      <c r="B400" s="93" t="s">
        <v>55</v>
      </c>
      <c r="C400" s="121" t="s">
        <v>8</v>
      </c>
      <c r="D400" s="3">
        <f>VLOOKUP(B400,SWH!$A$4:$C$19,3,FALSE)</f>
        <v>46320.38</v>
      </c>
      <c r="E400" s="3">
        <v>0</v>
      </c>
      <c r="F400" s="3">
        <v>22104.99</v>
      </c>
      <c r="G400" s="3">
        <v>3269.68</v>
      </c>
      <c r="H400" s="3">
        <v>5177.71</v>
      </c>
      <c r="I400" s="3">
        <v>978.85</v>
      </c>
      <c r="J400" s="3">
        <v>15213.29</v>
      </c>
      <c r="K400" s="3">
        <v>0</v>
      </c>
      <c r="L400" s="3">
        <v>2100.2199999999998</v>
      </c>
      <c r="M400" s="3">
        <v>2393.44</v>
      </c>
      <c r="N400" s="3">
        <v>744.94</v>
      </c>
      <c r="O400" s="3">
        <f>VLOOKUP(B400,SWH!$A$4:$B$19,2,FALSE)</f>
        <v>0.14091300000000001</v>
      </c>
      <c r="P400" s="3">
        <f t="shared" si="25"/>
        <v>744.7990870000001</v>
      </c>
      <c r="Q400" s="3">
        <v>576.91</v>
      </c>
      <c r="R400" s="3">
        <v>304.45999999999998</v>
      </c>
      <c r="S400" s="3">
        <v>0</v>
      </c>
      <c r="T400" s="3">
        <v>0</v>
      </c>
      <c r="U400" s="3">
        <v>752.48</v>
      </c>
      <c r="V400" s="3">
        <v>0</v>
      </c>
      <c r="W400" s="3">
        <f t="shared" si="26"/>
        <v>7289.2890870000001</v>
      </c>
      <c r="X400" s="3">
        <f t="shared" si="27"/>
        <v>22104.99</v>
      </c>
      <c r="Y400" s="3">
        <v>30759.48</v>
      </c>
      <c r="Z400" s="3">
        <v>22857.48</v>
      </c>
      <c r="AA400" s="3">
        <f t="shared" si="24"/>
        <v>53616.959999999999</v>
      </c>
    </row>
    <row r="401" spans="1:27" x14ac:dyDescent="0.25">
      <c r="A401" s="93">
        <v>2009</v>
      </c>
      <c r="B401" s="93" t="s">
        <v>55</v>
      </c>
      <c r="C401" s="121" t="s">
        <v>10</v>
      </c>
      <c r="D401" s="3">
        <f>VLOOKUP(B401,SWH!$A$4:$C$19,3,FALSE)</f>
        <v>46320.38</v>
      </c>
      <c r="E401" s="3">
        <v>0</v>
      </c>
      <c r="F401" s="3">
        <v>10.69</v>
      </c>
      <c r="G401" s="3">
        <v>11401.42</v>
      </c>
      <c r="H401" s="3">
        <v>5177.71</v>
      </c>
      <c r="I401" s="3">
        <v>885.68</v>
      </c>
      <c r="J401" s="3">
        <v>15213.29</v>
      </c>
      <c r="K401" s="3">
        <v>0</v>
      </c>
      <c r="L401" s="3">
        <v>2100.2199999999998</v>
      </c>
      <c r="M401" s="3">
        <v>2859.31</v>
      </c>
      <c r="N401" s="3">
        <v>1679.29</v>
      </c>
      <c r="O401" s="3">
        <f>VLOOKUP(B401,SWH!$A$4:$B$19,2,FALSE)</f>
        <v>0.14091300000000001</v>
      </c>
      <c r="P401" s="3">
        <f t="shared" si="25"/>
        <v>1679.149087</v>
      </c>
      <c r="Q401" s="3">
        <v>4096.67</v>
      </c>
      <c r="R401" s="3">
        <v>0</v>
      </c>
      <c r="S401" s="3">
        <v>0</v>
      </c>
      <c r="T401" s="3">
        <v>0</v>
      </c>
      <c r="U401" s="3">
        <v>417.65</v>
      </c>
      <c r="V401" s="3">
        <v>0</v>
      </c>
      <c r="W401" s="3">
        <f t="shared" si="26"/>
        <v>20036.549086999999</v>
      </c>
      <c r="X401" s="3">
        <f t="shared" si="27"/>
        <v>10.69</v>
      </c>
      <c r="Y401" s="3">
        <v>43413.59</v>
      </c>
      <c r="Z401" s="3">
        <v>428.33</v>
      </c>
      <c r="AA401" s="3">
        <f t="shared" si="24"/>
        <v>43841.919999999998</v>
      </c>
    </row>
    <row r="402" spans="1:27" x14ac:dyDescent="0.25">
      <c r="A402" s="93">
        <v>2009</v>
      </c>
      <c r="B402" s="93" t="s">
        <v>55</v>
      </c>
      <c r="C402" s="121" t="s">
        <v>6</v>
      </c>
      <c r="D402" s="3">
        <f>VLOOKUP(B402,SWH!$A$4:$C$19,3,FALSE)</f>
        <v>46320.38</v>
      </c>
      <c r="E402" s="3">
        <v>0</v>
      </c>
      <c r="F402" s="3">
        <v>141.82</v>
      </c>
      <c r="G402" s="3">
        <v>9820.86</v>
      </c>
      <c r="H402" s="3">
        <v>5177.71</v>
      </c>
      <c r="I402" s="3">
        <v>885.85</v>
      </c>
      <c r="J402" s="3">
        <v>15213.29</v>
      </c>
      <c r="K402" s="3">
        <v>0</v>
      </c>
      <c r="L402" s="3">
        <v>2100.2199999999998</v>
      </c>
      <c r="M402" s="3">
        <v>2837.64</v>
      </c>
      <c r="N402" s="3">
        <v>1526.94</v>
      </c>
      <c r="O402" s="3">
        <f>VLOOKUP(B402,SWH!$A$4:$B$19,2,FALSE)</f>
        <v>0.14091300000000001</v>
      </c>
      <c r="P402" s="3">
        <f t="shared" si="25"/>
        <v>1526.7990870000001</v>
      </c>
      <c r="Q402" s="3">
        <v>3416.58</v>
      </c>
      <c r="R402" s="3">
        <v>17.48</v>
      </c>
      <c r="S402" s="3">
        <v>0</v>
      </c>
      <c r="T402" s="3">
        <v>0</v>
      </c>
      <c r="U402" s="3">
        <v>416.86</v>
      </c>
      <c r="V402" s="3">
        <v>0</v>
      </c>
      <c r="W402" s="3">
        <f t="shared" si="26"/>
        <v>17619.359087000001</v>
      </c>
      <c r="X402" s="3">
        <f t="shared" si="27"/>
        <v>141.82</v>
      </c>
      <c r="Y402" s="3">
        <v>40996.57</v>
      </c>
      <c r="Z402" s="3">
        <v>558.67999999999995</v>
      </c>
      <c r="AA402" s="3">
        <f t="shared" si="24"/>
        <v>41555.25</v>
      </c>
    </row>
    <row r="403" spans="1:27" x14ac:dyDescent="0.25">
      <c r="A403" s="93">
        <v>2009</v>
      </c>
      <c r="B403" s="93" t="s">
        <v>55</v>
      </c>
      <c r="C403" s="121" t="s">
        <v>11</v>
      </c>
      <c r="D403" s="3">
        <f>VLOOKUP(B403,SWH!$A$4:$C$19,3,FALSE)</f>
        <v>46320.38</v>
      </c>
      <c r="E403" s="3">
        <v>0</v>
      </c>
      <c r="F403" s="3">
        <v>28.05</v>
      </c>
      <c r="G403" s="3">
        <v>7884.29</v>
      </c>
      <c r="H403" s="3">
        <v>5177.71</v>
      </c>
      <c r="I403" s="3">
        <v>885.95</v>
      </c>
      <c r="J403" s="3">
        <v>15213.29</v>
      </c>
      <c r="K403" s="3">
        <v>0</v>
      </c>
      <c r="L403" s="3">
        <v>2100.2199999999998</v>
      </c>
      <c r="M403" s="3">
        <v>2693.61</v>
      </c>
      <c r="N403" s="3">
        <v>1493.63</v>
      </c>
      <c r="O403" s="3">
        <f>VLOOKUP(B403,SWH!$A$4:$B$19,2,FALSE)</f>
        <v>0.14091300000000001</v>
      </c>
      <c r="P403" s="3">
        <f t="shared" si="25"/>
        <v>1493.4890870000002</v>
      </c>
      <c r="Q403" s="3">
        <v>3262.77</v>
      </c>
      <c r="R403" s="3">
        <v>0</v>
      </c>
      <c r="S403" s="3">
        <v>0</v>
      </c>
      <c r="T403" s="3">
        <v>0</v>
      </c>
      <c r="U403" s="3">
        <v>447.97</v>
      </c>
      <c r="V403" s="3">
        <v>0</v>
      </c>
      <c r="W403" s="3">
        <f t="shared" si="26"/>
        <v>15334.159087</v>
      </c>
      <c r="X403" s="3">
        <f t="shared" si="27"/>
        <v>28.05</v>
      </c>
      <c r="Y403" s="3">
        <v>38711.46</v>
      </c>
      <c r="Z403" s="3">
        <v>476.01</v>
      </c>
      <c r="AA403" s="3">
        <f t="shared" si="24"/>
        <v>39187.47</v>
      </c>
    </row>
    <row r="404" spans="1:27" x14ac:dyDescent="0.25">
      <c r="A404" s="93">
        <v>2009</v>
      </c>
      <c r="B404" s="93" t="s">
        <v>55</v>
      </c>
      <c r="C404" s="121" t="s">
        <v>13</v>
      </c>
      <c r="D404" s="3">
        <f>VLOOKUP(B404,SWH!$A$4:$C$19,3,FALSE)</f>
        <v>46320.38</v>
      </c>
      <c r="E404" s="3">
        <v>0</v>
      </c>
      <c r="F404" s="3">
        <v>501.58</v>
      </c>
      <c r="G404" s="3">
        <v>8401.49</v>
      </c>
      <c r="H404" s="3">
        <v>5177.71</v>
      </c>
      <c r="I404" s="3">
        <v>884.83</v>
      </c>
      <c r="J404" s="3">
        <v>15213.29</v>
      </c>
      <c r="K404" s="3">
        <v>0</v>
      </c>
      <c r="L404" s="3">
        <v>2100.2199999999998</v>
      </c>
      <c r="M404" s="3">
        <v>2732.76</v>
      </c>
      <c r="N404" s="3">
        <v>1279.92</v>
      </c>
      <c r="O404" s="3">
        <f>VLOOKUP(B404,SWH!$A$4:$B$19,2,FALSE)</f>
        <v>0.14091300000000001</v>
      </c>
      <c r="P404" s="3">
        <f t="shared" si="25"/>
        <v>1279.7790870000001</v>
      </c>
      <c r="Q404" s="3">
        <v>2869.97</v>
      </c>
      <c r="R404" s="3">
        <v>105.17</v>
      </c>
      <c r="S404" s="3">
        <v>0</v>
      </c>
      <c r="T404" s="3">
        <v>0</v>
      </c>
      <c r="U404" s="3">
        <v>449.34</v>
      </c>
      <c r="V404" s="3">
        <v>0</v>
      </c>
      <c r="W404" s="3">
        <f t="shared" si="26"/>
        <v>15389.169087</v>
      </c>
      <c r="X404" s="3">
        <f t="shared" si="27"/>
        <v>501.58</v>
      </c>
      <c r="Y404" s="3">
        <v>38765.360000000001</v>
      </c>
      <c r="Z404" s="3">
        <v>950.91</v>
      </c>
      <c r="AA404" s="3">
        <f t="shared" si="24"/>
        <v>39716.270000000004</v>
      </c>
    </row>
    <row r="405" spans="1:27" x14ac:dyDescent="0.25">
      <c r="A405" s="93">
        <v>2009</v>
      </c>
      <c r="B405" s="93" t="s">
        <v>55</v>
      </c>
      <c r="C405" s="121" t="s">
        <v>19</v>
      </c>
      <c r="D405" s="3">
        <f>VLOOKUP(B405,SWH!$A$4:$C$19,3,FALSE)</f>
        <v>46320.38</v>
      </c>
      <c r="E405" s="3">
        <v>0</v>
      </c>
      <c r="F405" s="3">
        <v>679.22</v>
      </c>
      <c r="G405" s="3">
        <v>7105.75</v>
      </c>
      <c r="H405" s="3">
        <v>5177.71</v>
      </c>
      <c r="I405" s="3">
        <v>884.53</v>
      </c>
      <c r="J405" s="3">
        <v>15213.29</v>
      </c>
      <c r="K405" s="3">
        <v>0</v>
      </c>
      <c r="L405" s="3">
        <v>2100.2199999999998</v>
      </c>
      <c r="M405" s="3">
        <v>2477.41</v>
      </c>
      <c r="N405" s="3">
        <v>1183.27</v>
      </c>
      <c r="O405" s="3">
        <f>VLOOKUP(B405,SWH!$A$4:$B$19,2,FALSE)</f>
        <v>0.14091300000000001</v>
      </c>
      <c r="P405" s="3">
        <f t="shared" si="25"/>
        <v>1183.129087</v>
      </c>
      <c r="Q405" s="3">
        <v>2775.36</v>
      </c>
      <c r="R405" s="3">
        <v>10.3</v>
      </c>
      <c r="S405" s="3">
        <v>0</v>
      </c>
      <c r="T405" s="3">
        <v>0</v>
      </c>
      <c r="U405" s="3">
        <v>482.88</v>
      </c>
      <c r="V405" s="3">
        <v>0</v>
      </c>
      <c r="W405" s="3">
        <f t="shared" si="26"/>
        <v>13551.949087000001</v>
      </c>
      <c r="X405" s="3">
        <f t="shared" si="27"/>
        <v>679.22</v>
      </c>
      <c r="Y405" s="3">
        <v>36927.839999999997</v>
      </c>
      <c r="Z405" s="3">
        <v>1162.0999999999999</v>
      </c>
      <c r="AA405" s="3">
        <f t="shared" si="24"/>
        <v>38089.939999999995</v>
      </c>
    </row>
    <row r="406" spans="1:27" x14ac:dyDescent="0.25">
      <c r="A406" s="93">
        <v>2009</v>
      </c>
      <c r="B406" s="93" t="s">
        <v>55</v>
      </c>
      <c r="C406" s="121" t="s">
        <v>20</v>
      </c>
      <c r="D406" s="3">
        <f>VLOOKUP(B406,SWH!$A$4:$C$19,3,FALSE)</f>
        <v>46320.38</v>
      </c>
      <c r="E406" s="3">
        <v>0</v>
      </c>
      <c r="F406" s="3">
        <v>501.77</v>
      </c>
      <c r="G406" s="3">
        <v>5389.05</v>
      </c>
      <c r="H406" s="3">
        <v>5177.71</v>
      </c>
      <c r="I406" s="3">
        <v>885.17</v>
      </c>
      <c r="J406" s="3">
        <v>15213.29</v>
      </c>
      <c r="K406" s="3">
        <v>0</v>
      </c>
      <c r="L406" s="3">
        <v>2100.2199999999998</v>
      </c>
      <c r="M406" s="3">
        <v>2746.84</v>
      </c>
      <c r="N406" s="3">
        <v>925.67</v>
      </c>
      <c r="O406" s="3">
        <f>VLOOKUP(B406,SWH!$A$4:$B$19,2,FALSE)</f>
        <v>0.14091300000000001</v>
      </c>
      <c r="P406" s="3">
        <f t="shared" si="25"/>
        <v>925.529087</v>
      </c>
      <c r="Q406" s="3">
        <v>1871.54</v>
      </c>
      <c r="R406" s="3">
        <v>42.17</v>
      </c>
      <c r="S406" s="3">
        <v>0</v>
      </c>
      <c r="T406" s="3">
        <v>0</v>
      </c>
      <c r="U406" s="3">
        <v>485.07</v>
      </c>
      <c r="V406" s="3">
        <v>0</v>
      </c>
      <c r="W406" s="3">
        <f t="shared" si="26"/>
        <v>10975.129087000001</v>
      </c>
      <c r="X406" s="3">
        <f t="shared" si="27"/>
        <v>501.77</v>
      </c>
      <c r="Y406" s="3">
        <v>34351.660000000003</v>
      </c>
      <c r="Z406" s="3">
        <v>986.84</v>
      </c>
      <c r="AA406" s="3">
        <f t="shared" si="24"/>
        <v>35338.5</v>
      </c>
    </row>
    <row r="407" spans="1:27" x14ac:dyDescent="0.25">
      <c r="A407" s="93">
        <v>2009</v>
      </c>
      <c r="B407" s="93" t="s">
        <v>55</v>
      </c>
      <c r="C407" s="121" t="s">
        <v>3</v>
      </c>
      <c r="D407" s="3">
        <f>VLOOKUP(B407,SWH!$A$4:$C$19,3,FALSE)</f>
        <v>46320.38</v>
      </c>
      <c r="E407" s="3">
        <v>0</v>
      </c>
      <c r="F407" s="3">
        <v>2234.3000000000002</v>
      </c>
      <c r="G407" s="3">
        <v>4741.58</v>
      </c>
      <c r="H407" s="3">
        <v>5177.71</v>
      </c>
      <c r="I407" s="3">
        <v>885</v>
      </c>
      <c r="J407" s="3">
        <v>15213.29</v>
      </c>
      <c r="K407" s="3">
        <v>0</v>
      </c>
      <c r="L407" s="3">
        <v>2100.2199999999998</v>
      </c>
      <c r="M407" s="3">
        <v>2391.3000000000002</v>
      </c>
      <c r="N407" s="3">
        <v>867.14</v>
      </c>
      <c r="O407" s="3">
        <f>VLOOKUP(B407,SWH!$A$4:$B$19,2,FALSE)</f>
        <v>0.14091300000000001</v>
      </c>
      <c r="P407" s="3">
        <f t="shared" si="25"/>
        <v>866.99908700000003</v>
      </c>
      <c r="Q407" s="3">
        <v>1871.2</v>
      </c>
      <c r="R407" s="3">
        <v>17.86</v>
      </c>
      <c r="S407" s="3">
        <v>0</v>
      </c>
      <c r="T407" s="3">
        <v>0</v>
      </c>
      <c r="U407" s="3">
        <v>543.67999999999995</v>
      </c>
      <c r="V407" s="3">
        <v>0</v>
      </c>
      <c r="W407" s="3">
        <f t="shared" si="26"/>
        <v>9888.9390870000007</v>
      </c>
      <c r="X407" s="3">
        <f t="shared" si="27"/>
        <v>2234.3000000000002</v>
      </c>
      <c r="Y407" s="3">
        <v>33265.31</v>
      </c>
      <c r="Z407" s="3">
        <v>2777.98</v>
      </c>
      <c r="AA407" s="3">
        <f t="shared" si="24"/>
        <v>36043.29</v>
      </c>
    </row>
    <row r="408" spans="1:27" x14ac:dyDescent="0.25">
      <c r="A408" s="93">
        <v>2009</v>
      </c>
      <c r="B408" s="93" t="s">
        <v>55</v>
      </c>
      <c r="C408" s="121" t="s">
        <v>7</v>
      </c>
      <c r="D408" s="3">
        <f>VLOOKUP(B408,SWH!$A$4:$C$19,3,FALSE)</f>
        <v>46320.38</v>
      </c>
      <c r="E408" s="3">
        <v>0</v>
      </c>
      <c r="F408" s="3">
        <v>984.62</v>
      </c>
      <c r="G408" s="3">
        <v>4759.05</v>
      </c>
      <c r="H408" s="3">
        <v>5177.71</v>
      </c>
      <c r="I408" s="3">
        <v>884.97</v>
      </c>
      <c r="J408" s="3">
        <v>15213.29</v>
      </c>
      <c r="K408" s="3">
        <v>0</v>
      </c>
      <c r="L408" s="3">
        <v>2100.2199999999998</v>
      </c>
      <c r="M408" s="3">
        <v>2734.71</v>
      </c>
      <c r="N408" s="3">
        <v>741.38</v>
      </c>
      <c r="O408" s="3">
        <f>VLOOKUP(B408,SWH!$A$4:$B$19,2,FALSE)</f>
        <v>0.14091300000000001</v>
      </c>
      <c r="P408" s="3">
        <f t="shared" si="25"/>
        <v>741.23908700000004</v>
      </c>
      <c r="Q408" s="3">
        <v>1661.73</v>
      </c>
      <c r="R408" s="3">
        <v>767.91</v>
      </c>
      <c r="S408" s="3">
        <v>0</v>
      </c>
      <c r="T408" s="3">
        <v>0</v>
      </c>
      <c r="U408" s="3">
        <v>527.99</v>
      </c>
      <c r="V408" s="3">
        <v>0</v>
      </c>
      <c r="W408" s="3">
        <f t="shared" si="26"/>
        <v>10664.639087</v>
      </c>
      <c r="X408" s="3">
        <f t="shared" si="27"/>
        <v>984.62</v>
      </c>
      <c r="Y408" s="3">
        <v>34040.97</v>
      </c>
      <c r="Z408" s="3">
        <v>1512.61</v>
      </c>
      <c r="AA408" s="3">
        <f t="shared" si="24"/>
        <v>35553.58</v>
      </c>
    </row>
    <row r="409" spans="1:27" x14ac:dyDescent="0.25">
      <c r="A409" s="93">
        <v>2009</v>
      </c>
      <c r="B409" s="93" t="s">
        <v>55</v>
      </c>
      <c r="C409" s="121" t="s">
        <v>17</v>
      </c>
      <c r="D409" s="3">
        <f>VLOOKUP(B409,SWH!$A$4:$C$19,3,FALSE)</f>
        <v>46320.38</v>
      </c>
      <c r="E409" s="3">
        <v>0</v>
      </c>
      <c r="F409" s="3">
        <v>443.32</v>
      </c>
      <c r="G409" s="3">
        <v>3639.76</v>
      </c>
      <c r="H409" s="3">
        <v>5177.71</v>
      </c>
      <c r="I409" s="3">
        <v>884.83</v>
      </c>
      <c r="J409" s="3">
        <v>15213.29</v>
      </c>
      <c r="K409" s="3">
        <v>0</v>
      </c>
      <c r="L409" s="3">
        <v>2100.2199999999998</v>
      </c>
      <c r="M409" s="3">
        <v>2320.66</v>
      </c>
      <c r="N409" s="3">
        <v>636.16</v>
      </c>
      <c r="O409" s="3">
        <f>VLOOKUP(B409,SWH!$A$4:$B$19,2,FALSE)</f>
        <v>0.14091300000000001</v>
      </c>
      <c r="P409" s="3">
        <f t="shared" si="25"/>
        <v>636.01908700000001</v>
      </c>
      <c r="Q409" s="3">
        <v>1548.27</v>
      </c>
      <c r="R409" s="3">
        <v>6.8</v>
      </c>
      <c r="S409" s="3">
        <v>0</v>
      </c>
      <c r="T409" s="3">
        <v>0</v>
      </c>
      <c r="U409" s="3">
        <v>550.61</v>
      </c>
      <c r="V409" s="3">
        <v>0</v>
      </c>
      <c r="W409" s="3">
        <f t="shared" si="26"/>
        <v>8151.5090870000004</v>
      </c>
      <c r="X409" s="3">
        <f t="shared" si="27"/>
        <v>443.32</v>
      </c>
      <c r="Y409" s="3">
        <v>31527.69</v>
      </c>
      <c r="Z409" s="3">
        <v>993.93</v>
      </c>
      <c r="AA409" s="3">
        <f t="shared" si="24"/>
        <v>32521.62</v>
      </c>
    </row>
    <row r="410" spans="1:27" x14ac:dyDescent="0.25">
      <c r="A410" s="93">
        <v>2009</v>
      </c>
      <c r="B410" s="93" t="s">
        <v>55</v>
      </c>
      <c r="C410" s="121" t="s">
        <v>14</v>
      </c>
      <c r="D410" s="3">
        <f>VLOOKUP(B410,SWH!$A$4:$C$19,3,FALSE)</f>
        <v>46320.38</v>
      </c>
      <c r="E410" s="3">
        <v>0</v>
      </c>
      <c r="F410" s="3">
        <v>4723.4799999999996</v>
      </c>
      <c r="G410" s="3">
        <v>4022.44</v>
      </c>
      <c r="H410" s="3">
        <v>5177.71</v>
      </c>
      <c r="I410" s="3">
        <v>883.65</v>
      </c>
      <c r="J410" s="3">
        <v>15213.29</v>
      </c>
      <c r="K410" s="3">
        <v>0</v>
      </c>
      <c r="L410" s="3">
        <v>2100.2199999999998</v>
      </c>
      <c r="M410" s="3">
        <v>2320.29</v>
      </c>
      <c r="N410" s="3">
        <v>694.33</v>
      </c>
      <c r="O410" s="3">
        <f>VLOOKUP(B410,SWH!$A$4:$B$19,2,FALSE)</f>
        <v>0.14091300000000001</v>
      </c>
      <c r="P410" s="3">
        <f t="shared" si="25"/>
        <v>694.18908700000009</v>
      </c>
      <c r="Q410" s="3">
        <v>1434.65</v>
      </c>
      <c r="R410" s="3">
        <v>25.91</v>
      </c>
      <c r="S410" s="3">
        <v>0</v>
      </c>
      <c r="T410" s="3">
        <v>0</v>
      </c>
      <c r="U410" s="3">
        <v>592.05999999999995</v>
      </c>
      <c r="V410" s="3">
        <v>0</v>
      </c>
      <c r="W410" s="3">
        <f t="shared" si="26"/>
        <v>8497.4790869999997</v>
      </c>
      <c r="X410" s="3">
        <f t="shared" si="27"/>
        <v>4723.4799999999996</v>
      </c>
      <c r="Y410" s="3">
        <v>31872.48</v>
      </c>
      <c r="Z410" s="3">
        <v>5315.54</v>
      </c>
      <c r="AA410" s="3">
        <f t="shared" si="24"/>
        <v>37188.019999999997</v>
      </c>
    </row>
    <row r="411" spans="1:27" x14ac:dyDescent="0.25">
      <c r="A411" s="93">
        <v>2009</v>
      </c>
      <c r="B411" s="93" t="s">
        <v>55</v>
      </c>
      <c r="C411" s="121" t="s">
        <v>2</v>
      </c>
      <c r="D411" s="3">
        <f>VLOOKUP(B411,SWH!$A$4:$C$19,3,FALSE)</f>
        <v>46320.38</v>
      </c>
      <c r="E411" s="3">
        <v>0</v>
      </c>
      <c r="F411" s="3">
        <v>1625.54</v>
      </c>
      <c r="G411" s="3">
        <v>4240.3599999999997</v>
      </c>
      <c r="H411" s="3">
        <v>5177.71</v>
      </c>
      <c r="I411" s="3">
        <v>884.33</v>
      </c>
      <c r="J411" s="3">
        <v>15213.29</v>
      </c>
      <c r="K411" s="3">
        <v>0</v>
      </c>
      <c r="L411" s="3">
        <v>2100.2199999999998</v>
      </c>
      <c r="M411" s="3">
        <v>2954.93</v>
      </c>
      <c r="N411" s="3">
        <v>599.11</v>
      </c>
      <c r="O411" s="3">
        <f>VLOOKUP(B411,SWH!$A$4:$B$19,2,FALSE)</f>
        <v>0.14091300000000001</v>
      </c>
      <c r="P411" s="3">
        <f t="shared" si="25"/>
        <v>598.96908700000006</v>
      </c>
      <c r="Q411" s="3">
        <v>1305.5899999999999</v>
      </c>
      <c r="R411" s="3">
        <v>1191.77</v>
      </c>
      <c r="S411" s="3">
        <v>0</v>
      </c>
      <c r="T411" s="3">
        <v>0</v>
      </c>
      <c r="U411" s="3">
        <v>578.41</v>
      </c>
      <c r="V411" s="3">
        <v>0</v>
      </c>
      <c r="W411" s="3">
        <f t="shared" si="26"/>
        <v>10291.619086999999</v>
      </c>
      <c r="X411" s="3">
        <f t="shared" si="27"/>
        <v>1625.54</v>
      </c>
      <c r="Y411" s="3">
        <v>33667.300000000003</v>
      </c>
      <c r="Z411" s="3">
        <v>2203.9499999999998</v>
      </c>
      <c r="AA411" s="3">
        <f t="shared" si="24"/>
        <v>35871.25</v>
      </c>
    </row>
    <row r="412" spans="1:27" x14ac:dyDescent="0.25">
      <c r="A412" s="93">
        <v>2009</v>
      </c>
      <c r="B412" s="93" t="s">
        <v>55</v>
      </c>
      <c r="C412" s="121" t="s">
        <v>18</v>
      </c>
      <c r="D412" s="3">
        <f>VLOOKUP(B412,SWH!$A$4:$C$19,3,FALSE)</f>
        <v>46320.38</v>
      </c>
      <c r="E412" s="3">
        <v>0</v>
      </c>
      <c r="F412" s="3">
        <v>2990.94</v>
      </c>
      <c r="G412" s="3">
        <v>2808.1</v>
      </c>
      <c r="H412" s="3">
        <v>5177.71</v>
      </c>
      <c r="I412" s="3">
        <v>882.64</v>
      </c>
      <c r="J412" s="3">
        <v>15213.29</v>
      </c>
      <c r="K412" s="3">
        <v>0</v>
      </c>
      <c r="L412" s="3">
        <v>2100.2199999999998</v>
      </c>
      <c r="M412" s="3">
        <v>2391.5500000000002</v>
      </c>
      <c r="N412" s="3">
        <v>376.77</v>
      </c>
      <c r="O412" s="3">
        <f>VLOOKUP(B412,SWH!$A$4:$B$19,2,FALSE)</f>
        <v>0.14091300000000001</v>
      </c>
      <c r="P412" s="3">
        <f t="shared" si="25"/>
        <v>376.62908699999997</v>
      </c>
      <c r="Q412" s="3">
        <v>950.31</v>
      </c>
      <c r="R412" s="3">
        <v>15.55</v>
      </c>
      <c r="S412" s="3">
        <v>0</v>
      </c>
      <c r="T412" s="3">
        <v>0</v>
      </c>
      <c r="U412" s="3">
        <v>606.82000000000005</v>
      </c>
      <c r="V412" s="3">
        <v>0</v>
      </c>
      <c r="W412" s="3">
        <f t="shared" si="26"/>
        <v>6542.1390869999996</v>
      </c>
      <c r="X412" s="3">
        <f t="shared" si="27"/>
        <v>2990.94</v>
      </c>
      <c r="Y412" s="3">
        <v>29916.14</v>
      </c>
      <c r="Z412" s="3">
        <v>3597.76</v>
      </c>
      <c r="AA412" s="3">
        <f t="shared" si="24"/>
        <v>33513.9</v>
      </c>
    </row>
    <row r="413" spans="1:27" x14ac:dyDescent="0.25">
      <c r="A413" s="93">
        <v>2009</v>
      </c>
      <c r="B413" s="93" t="s">
        <v>55</v>
      </c>
      <c r="C413" s="121" t="s">
        <v>4</v>
      </c>
      <c r="D413" s="3">
        <f>VLOOKUP(B413,SWH!$A$4:$C$19,3,FALSE)</f>
        <v>46320.38</v>
      </c>
      <c r="E413" s="3">
        <v>0</v>
      </c>
      <c r="F413" s="3">
        <v>6973.41</v>
      </c>
      <c r="G413" s="3">
        <v>3320.98</v>
      </c>
      <c r="H413" s="3">
        <v>5177.71</v>
      </c>
      <c r="I413" s="3">
        <v>883.92</v>
      </c>
      <c r="J413" s="3">
        <v>15213.29</v>
      </c>
      <c r="K413" s="3">
        <v>0</v>
      </c>
      <c r="L413" s="3">
        <v>2100.2199999999998</v>
      </c>
      <c r="M413" s="3">
        <v>2350.84</v>
      </c>
      <c r="N413" s="3">
        <v>549.25</v>
      </c>
      <c r="O413" s="3">
        <f>VLOOKUP(B413,SWH!$A$4:$B$19,2,FALSE)</f>
        <v>0.14091300000000001</v>
      </c>
      <c r="P413" s="3">
        <f t="shared" si="25"/>
        <v>549.10908700000005</v>
      </c>
      <c r="Q413" s="3">
        <v>1066.8699999999999</v>
      </c>
      <c r="R413" s="3">
        <v>32.380000000000003</v>
      </c>
      <c r="S413" s="3">
        <v>0</v>
      </c>
      <c r="T413" s="3">
        <v>0</v>
      </c>
      <c r="U413" s="3">
        <v>633.67999999999995</v>
      </c>
      <c r="V413" s="3">
        <v>0</v>
      </c>
      <c r="W413" s="3">
        <f t="shared" si="26"/>
        <v>7320.1790869999995</v>
      </c>
      <c r="X413" s="3">
        <f t="shared" si="27"/>
        <v>6973.41</v>
      </c>
      <c r="Y413" s="3">
        <v>30695.45</v>
      </c>
      <c r="Z413" s="3">
        <v>7607.09</v>
      </c>
      <c r="AA413" s="3">
        <f t="shared" si="24"/>
        <v>38302.54</v>
      </c>
    </row>
    <row r="414" spans="1:27" x14ac:dyDescent="0.25">
      <c r="A414" s="93">
        <v>2009</v>
      </c>
      <c r="B414" s="93" t="s">
        <v>55</v>
      </c>
      <c r="C414" s="121" t="s">
        <v>5</v>
      </c>
      <c r="D414" s="3">
        <f>VLOOKUP(B414,SWH!$A$4:$C$19,3,FALSE)</f>
        <v>46320.38</v>
      </c>
      <c r="E414" s="3">
        <v>0</v>
      </c>
      <c r="F414" s="3">
        <v>3292.76</v>
      </c>
      <c r="G414" s="3">
        <v>3873.58</v>
      </c>
      <c r="H414" s="3">
        <v>5177.71</v>
      </c>
      <c r="I414" s="3">
        <v>883.96</v>
      </c>
      <c r="J414" s="3">
        <v>15213.29</v>
      </c>
      <c r="K414" s="3">
        <v>0</v>
      </c>
      <c r="L414" s="3">
        <v>2100.2199999999998</v>
      </c>
      <c r="M414" s="3">
        <v>2933.52</v>
      </c>
      <c r="N414" s="3">
        <v>520.9</v>
      </c>
      <c r="O414" s="3">
        <f>VLOOKUP(B414,SWH!$A$4:$B$19,2,FALSE)</f>
        <v>0.14091300000000001</v>
      </c>
      <c r="P414" s="3">
        <f t="shared" si="25"/>
        <v>520.75908700000002</v>
      </c>
      <c r="Q414" s="3">
        <v>1031.3399999999999</v>
      </c>
      <c r="R414" s="3">
        <v>1325.38</v>
      </c>
      <c r="S414" s="3">
        <v>0</v>
      </c>
      <c r="T414" s="3">
        <v>0</v>
      </c>
      <c r="U414" s="3">
        <v>621.98</v>
      </c>
      <c r="V414" s="3">
        <v>0</v>
      </c>
      <c r="W414" s="3">
        <f t="shared" si="26"/>
        <v>9684.5790870000001</v>
      </c>
      <c r="X414" s="3">
        <f t="shared" si="27"/>
        <v>3292.76</v>
      </c>
      <c r="Y414" s="3">
        <v>33059.9</v>
      </c>
      <c r="Z414" s="3">
        <v>3914.73</v>
      </c>
      <c r="AA414" s="3">
        <f t="shared" si="24"/>
        <v>36974.630000000005</v>
      </c>
    </row>
    <row r="415" spans="1:27" x14ac:dyDescent="0.25">
      <c r="A415" s="93">
        <v>2009</v>
      </c>
      <c r="B415" s="93" t="s">
        <v>55</v>
      </c>
      <c r="C415" s="121" t="s">
        <v>15</v>
      </c>
      <c r="D415" s="3">
        <f>VLOOKUP(B415,SWH!$A$4:$C$19,3,FALSE)</f>
        <v>46320.38</v>
      </c>
      <c r="E415" s="3">
        <v>0</v>
      </c>
      <c r="F415" s="3">
        <v>3245.94</v>
      </c>
      <c r="G415" s="3">
        <v>2517.4299999999998</v>
      </c>
      <c r="H415" s="3">
        <v>5177.71</v>
      </c>
      <c r="I415" s="3">
        <v>882.57</v>
      </c>
      <c r="J415" s="3">
        <v>15213.29</v>
      </c>
      <c r="K415" s="3">
        <v>0</v>
      </c>
      <c r="L415" s="3">
        <v>2100.2199999999998</v>
      </c>
      <c r="M415" s="3">
        <v>2401.39</v>
      </c>
      <c r="N415" s="3">
        <v>290.91000000000003</v>
      </c>
      <c r="O415" s="3">
        <f>VLOOKUP(B415,SWH!$A$4:$B$19,2,FALSE)</f>
        <v>0.14091300000000001</v>
      </c>
      <c r="P415" s="3">
        <f t="shared" si="25"/>
        <v>290.76908700000001</v>
      </c>
      <c r="Q415" s="3">
        <v>740.27</v>
      </c>
      <c r="R415" s="3">
        <v>17.16</v>
      </c>
      <c r="S415" s="3">
        <v>0</v>
      </c>
      <c r="T415" s="3">
        <v>0</v>
      </c>
      <c r="U415" s="3">
        <v>630.30999999999995</v>
      </c>
      <c r="V415" s="3">
        <v>0</v>
      </c>
      <c r="W415" s="3">
        <f t="shared" si="26"/>
        <v>5967.0190869999997</v>
      </c>
      <c r="X415" s="3">
        <f t="shared" si="27"/>
        <v>3245.94</v>
      </c>
      <c r="Y415" s="3">
        <v>29340.95</v>
      </c>
      <c r="Z415" s="3">
        <v>3876.24</v>
      </c>
      <c r="AA415" s="3">
        <f t="shared" si="24"/>
        <v>33217.19</v>
      </c>
    </row>
    <row r="416" spans="1:27" x14ac:dyDescent="0.25">
      <c r="A416" s="93">
        <v>2009</v>
      </c>
      <c r="B416" s="93" t="s">
        <v>55</v>
      </c>
      <c r="C416" s="121" t="s">
        <v>16</v>
      </c>
      <c r="D416" s="3">
        <f>VLOOKUP(B416,SWH!$A$4:$C$19,3,FALSE)</f>
        <v>46320.38</v>
      </c>
      <c r="E416" s="3">
        <v>0</v>
      </c>
      <c r="F416" s="3">
        <v>9976.1</v>
      </c>
      <c r="G416" s="3">
        <v>3405.05</v>
      </c>
      <c r="H416" s="3">
        <v>5177.71</v>
      </c>
      <c r="I416" s="3">
        <v>883.52</v>
      </c>
      <c r="J416" s="3">
        <v>15213.29</v>
      </c>
      <c r="K416" s="3">
        <v>0</v>
      </c>
      <c r="L416" s="3">
        <v>2100.2199999999998</v>
      </c>
      <c r="M416" s="3">
        <v>2439.15</v>
      </c>
      <c r="N416" s="3">
        <v>591.33000000000004</v>
      </c>
      <c r="O416" s="3">
        <f>VLOOKUP(B416,SWH!$A$4:$B$19,2,FALSE)</f>
        <v>0.14091300000000001</v>
      </c>
      <c r="P416" s="3">
        <f t="shared" si="25"/>
        <v>591.18908700000009</v>
      </c>
      <c r="Q416" s="3">
        <v>1040.1099999999999</v>
      </c>
      <c r="R416" s="3">
        <v>39.340000000000003</v>
      </c>
      <c r="S416" s="3">
        <v>0</v>
      </c>
      <c r="T416" s="3">
        <v>0</v>
      </c>
      <c r="U416" s="3">
        <v>664.79</v>
      </c>
      <c r="V416" s="3">
        <v>0</v>
      </c>
      <c r="W416" s="3">
        <f t="shared" si="26"/>
        <v>7514.8390870000003</v>
      </c>
      <c r="X416" s="3">
        <f t="shared" si="27"/>
        <v>9976.1</v>
      </c>
      <c r="Y416" s="3">
        <v>30889.72</v>
      </c>
      <c r="Z416" s="3">
        <v>10640.89</v>
      </c>
      <c r="AA416" s="3">
        <f t="shared" si="24"/>
        <v>41530.61</v>
      </c>
    </row>
    <row r="417" spans="1:27" x14ac:dyDescent="0.25">
      <c r="A417" s="93">
        <v>2009</v>
      </c>
      <c r="B417" s="93" t="s">
        <v>55</v>
      </c>
      <c r="C417" s="121" t="s">
        <v>9</v>
      </c>
      <c r="D417" s="3">
        <f>VLOOKUP(B417,SWH!$A$4:$C$19,3,FALSE)</f>
        <v>46320.38</v>
      </c>
      <c r="E417" s="3">
        <v>0</v>
      </c>
      <c r="F417" s="3">
        <v>6259.22</v>
      </c>
      <c r="G417" s="3">
        <v>3313.39</v>
      </c>
      <c r="H417" s="3">
        <v>5177.71</v>
      </c>
      <c r="I417" s="3">
        <v>882.88</v>
      </c>
      <c r="J417" s="3">
        <v>15213.29</v>
      </c>
      <c r="K417" s="3">
        <v>0</v>
      </c>
      <c r="L417" s="3">
        <v>2100.2199999999998</v>
      </c>
      <c r="M417" s="3">
        <v>2704.35</v>
      </c>
      <c r="N417" s="3">
        <v>420.4</v>
      </c>
      <c r="O417" s="3">
        <f>VLOOKUP(B417,SWH!$A$4:$B$19,2,FALSE)</f>
        <v>0.14091300000000001</v>
      </c>
      <c r="P417" s="3">
        <f t="shared" si="25"/>
        <v>420.25908699999997</v>
      </c>
      <c r="Q417" s="3">
        <v>866.25</v>
      </c>
      <c r="R417" s="3">
        <v>909.08</v>
      </c>
      <c r="S417" s="3">
        <v>0</v>
      </c>
      <c r="T417" s="3">
        <v>0</v>
      </c>
      <c r="U417" s="3">
        <v>656.96</v>
      </c>
      <c r="V417" s="3">
        <v>0</v>
      </c>
      <c r="W417" s="3">
        <f t="shared" si="26"/>
        <v>8213.3290870000001</v>
      </c>
      <c r="X417" s="3">
        <f t="shared" si="27"/>
        <v>6259.22</v>
      </c>
      <c r="Y417" s="3">
        <v>31587.56</v>
      </c>
      <c r="Z417" s="3">
        <v>6916.18</v>
      </c>
      <c r="AA417" s="3">
        <f t="shared" si="24"/>
        <v>38503.740000000005</v>
      </c>
    </row>
    <row r="418" spans="1:27" x14ac:dyDescent="0.25">
      <c r="A418" s="93">
        <v>2009</v>
      </c>
      <c r="B418" s="93" t="s">
        <v>55</v>
      </c>
      <c r="C418" s="121" t="s">
        <v>12</v>
      </c>
      <c r="D418" s="3">
        <f>VLOOKUP(B418,SWH!$A$4:$C$19,3,FALSE)</f>
        <v>46320.38</v>
      </c>
      <c r="E418" s="3">
        <v>0</v>
      </c>
      <c r="F418" s="3">
        <v>10907.5</v>
      </c>
      <c r="G418" s="3">
        <v>3712.08</v>
      </c>
      <c r="H418" s="3">
        <v>5177.71</v>
      </c>
      <c r="I418" s="3">
        <v>882.34</v>
      </c>
      <c r="J418" s="3">
        <v>15213.29</v>
      </c>
      <c r="K418" s="3">
        <v>0</v>
      </c>
      <c r="L418" s="3">
        <v>2100.2199999999998</v>
      </c>
      <c r="M418" s="3">
        <v>2496.1</v>
      </c>
      <c r="N418" s="3">
        <v>880.35</v>
      </c>
      <c r="O418" s="3">
        <f>VLOOKUP(B418,SWH!$A$4:$B$19,2,FALSE)</f>
        <v>0.14091300000000001</v>
      </c>
      <c r="P418" s="3">
        <f t="shared" si="25"/>
        <v>880.20908700000007</v>
      </c>
      <c r="Q418" s="3">
        <v>870.7</v>
      </c>
      <c r="R418" s="3">
        <v>48.28</v>
      </c>
      <c r="S418" s="3">
        <v>0</v>
      </c>
      <c r="T418" s="3">
        <v>0</v>
      </c>
      <c r="U418" s="3">
        <v>701.79</v>
      </c>
      <c r="V418" s="3">
        <v>0</v>
      </c>
      <c r="W418" s="3">
        <f t="shared" si="26"/>
        <v>8007.369087</v>
      </c>
      <c r="X418" s="3">
        <f t="shared" si="27"/>
        <v>10907.5</v>
      </c>
      <c r="Y418" s="3">
        <v>31381.06</v>
      </c>
      <c r="Z418" s="3">
        <v>11609.29</v>
      </c>
      <c r="AA418" s="3">
        <f t="shared" si="24"/>
        <v>42990.350000000006</v>
      </c>
    </row>
    <row r="419" spans="1:27" x14ac:dyDescent="0.25">
      <c r="A419" s="93">
        <v>2009</v>
      </c>
      <c r="B419" s="93" t="s">
        <v>55</v>
      </c>
      <c r="C419" s="121" t="s">
        <v>8</v>
      </c>
      <c r="D419" s="3">
        <f>VLOOKUP(B419,SWH!$A$4:$C$19,3,FALSE)</f>
        <v>46320.38</v>
      </c>
      <c r="E419" s="3">
        <v>0</v>
      </c>
      <c r="F419" s="3">
        <v>15414.84</v>
      </c>
      <c r="G419" s="3">
        <v>3282.19</v>
      </c>
      <c r="H419" s="3">
        <v>5177.71</v>
      </c>
      <c r="I419" s="3">
        <v>877.47</v>
      </c>
      <c r="J419" s="3">
        <v>15213.29</v>
      </c>
      <c r="K419" s="3">
        <v>0</v>
      </c>
      <c r="L419" s="3">
        <v>2100.2199999999998</v>
      </c>
      <c r="M419" s="3">
        <v>2495.02</v>
      </c>
      <c r="N419" s="3">
        <v>683.27</v>
      </c>
      <c r="O419" s="3">
        <f>VLOOKUP(B419,SWH!$A$4:$B$19,2,FALSE)</f>
        <v>0.14091300000000001</v>
      </c>
      <c r="P419" s="3">
        <f t="shared" si="25"/>
        <v>683.12908700000003</v>
      </c>
      <c r="Q419" s="3">
        <v>586.21</v>
      </c>
      <c r="R419" s="3">
        <v>292.51</v>
      </c>
      <c r="S419" s="3">
        <v>0</v>
      </c>
      <c r="T419" s="3">
        <v>0</v>
      </c>
      <c r="U419" s="3">
        <v>752.42</v>
      </c>
      <c r="V419" s="3">
        <v>0</v>
      </c>
      <c r="W419" s="3">
        <f t="shared" si="26"/>
        <v>7339.0590869999996</v>
      </c>
      <c r="X419" s="3">
        <f t="shared" si="27"/>
        <v>15414.84</v>
      </c>
      <c r="Y419" s="3">
        <v>30707.89</v>
      </c>
      <c r="Z419" s="3">
        <v>16167.27</v>
      </c>
      <c r="AA419" s="3">
        <f t="shared" si="24"/>
        <v>46875.16</v>
      </c>
    </row>
    <row r="420" spans="1:27" x14ac:dyDescent="0.25">
      <c r="A420" s="93">
        <v>2012</v>
      </c>
      <c r="B420" s="93" t="s">
        <v>55</v>
      </c>
      <c r="C420" s="121" t="s">
        <v>10</v>
      </c>
      <c r="D420" s="3">
        <f>VLOOKUP(B420,SWH!$A$4:$C$19,3,FALSE)</f>
        <v>46320.38</v>
      </c>
      <c r="E420" s="3">
        <v>0</v>
      </c>
      <c r="F420" s="3">
        <v>12.92</v>
      </c>
      <c r="G420" s="3">
        <v>8077.61</v>
      </c>
      <c r="H420" s="3">
        <v>4294.3599999999997</v>
      </c>
      <c r="I420" s="3">
        <v>885.68</v>
      </c>
      <c r="J420" s="3">
        <v>15213.29</v>
      </c>
      <c r="K420" s="3">
        <v>0</v>
      </c>
      <c r="L420" s="3">
        <v>2044.08</v>
      </c>
      <c r="M420" s="3">
        <v>2457.02</v>
      </c>
      <c r="N420" s="3">
        <v>1384.24</v>
      </c>
      <c r="O420" s="3">
        <f>VLOOKUP(B420,SWH!$A$4:$B$19,2,FALSE)</f>
        <v>0.14091300000000001</v>
      </c>
      <c r="P420" s="3">
        <f t="shared" si="25"/>
        <v>1384.0990870000001</v>
      </c>
      <c r="Q420" s="3">
        <v>2807.63</v>
      </c>
      <c r="R420" s="3">
        <v>0</v>
      </c>
      <c r="S420" s="3">
        <v>85.48</v>
      </c>
      <c r="T420" s="3">
        <v>0</v>
      </c>
      <c r="U420" s="3">
        <v>417.66</v>
      </c>
      <c r="V420" s="3">
        <v>0</v>
      </c>
      <c r="W420" s="3">
        <f t="shared" si="26"/>
        <v>14811.839086999998</v>
      </c>
      <c r="X420" s="3">
        <f t="shared" si="27"/>
        <v>12.92</v>
      </c>
      <c r="Y420" s="3">
        <v>37249.39</v>
      </c>
      <c r="Z420" s="3">
        <v>430.58</v>
      </c>
      <c r="AA420" s="3">
        <f t="shared" si="24"/>
        <v>37679.97</v>
      </c>
    </row>
    <row r="421" spans="1:27" x14ac:dyDescent="0.25">
      <c r="A421" s="93">
        <v>2012</v>
      </c>
      <c r="B421" s="93" t="s">
        <v>55</v>
      </c>
      <c r="C421" s="121" t="s">
        <v>6</v>
      </c>
      <c r="D421" s="3">
        <f>VLOOKUP(B421,SWH!$A$4:$C$19,3,FALSE)</f>
        <v>46320.38</v>
      </c>
      <c r="E421" s="3">
        <v>0</v>
      </c>
      <c r="F421" s="3">
        <v>14.11</v>
      </c>
      <c r="G421" s="3">
        <v>8786.44</v>
      </c>
      <c r="H421" s="3">
        <v>4294.3599999999997</v>
      </c>
      <c r="I421" s="3">
        <v>885.85</v>
      </c>
      <c r="J421" s="3">
        <v>15213.29</v>
      </c>
      <c r="K421" s="3">
        <v>0</v>
      </c>
      <c r="L421" s="3">
        <v>2044.08</v>
      </c>
      <c r="M421" s="3">
        <v>2476.92</v>
      </c>
      <c r="N421" s="3">
        <v>1396.3</v>
      </c>
      <c r="O421" s="3">
        <f>VLOOKUP(B421,SWH!$A$4:$B$19,2,FALSE)</f>
        <v>0.14091300000000001</v>
      </c>
      <c r="P421" s="3">
        <f t="shared" si="25"/>
        <v>1396.159087</v>
      </c>
      <c r="Q421" s="3">
        <v>2413.96</v>
      </c>
      <c r="R421" s="3">
        <v>17.89</v>
      </c>
      <c r="S421" s="3">
        <v>0</v>
      </c>
      <c r="T421" s="3">
        <v>0</v>
      </c>
      <c r="U421" s="3">
        <v>416.92</v>
      </c>
      <c r="V421" s="3">
        <v>0</v>
      </c>
      <c r="W421" s="3">
        <f t="shared" si="26"/>
        <v>15091.369087000001</v>
      </c>
      <c r="X421" s="3">
        <f t="shared" si="27"/>
        <v>14.11</v>
      </c>
      <c r="Y421" s="3">
        <v>37529.08</v>
      </c>
      <c r="Z421" s="3">
        <v>431.03</v>
      </c>
      <c r="AA421" s="3">
        <f t="shared" si="24"/>
        <v>37960.11</v>
      </c>
    </row>
    <row r="422" spans="1:27" x14ac:dyDescent="0.25">
      <c r="A422" s="93">
        <v>2012</v>
      </c>
      <c r="B422" s="93" t="s">
        <v>55</v>
      </c>
      <c r="C422" s="121" t="s">
        <v>11</v>
      </c>
      <c r="D422" s="3">
        <f>VLOOKUP(B422,SWH!$A$4:$C$19,3,FALSE)</f>
        <v>46320.38</v>
      </c>
      <c r="E422" s="3">
        <v>0</v>
      </c>
      <c r="F422" s="3">
        <v>16</v>
      </c>
      <c r="G422" s="3">
        <v>6371.27</v>
      </c>
      <c r="H422" s="3">
        <v>4294.3599999999997</v>
      </c>
      <c r="I422" s="3">
        <v>885.95</v>
      </c>
      <c r="J422" s="3">
        <v>15213.29</v>
      </c>
      <c r="K422" s="3">
        <v>0</v>
      </c>
      <c r="L422" s="3">
        <v>2044.08</v>
      </c>
      <c r="M422" s="3">
        <v>2374.7399999999998</v>
      </c>
      <c r="N422" s="3">
        <v>1360.13</v>
      </c>
      <c r="O422" s="3">
        <f>VLOOKUP(B422,SWH!$A$4:$B$19,2,FALSE)</f>
        <v>0.14091300000000001</v>
      </c>
      <c r="P422" s="3">
        <f t="shared" si="25"/>
        <v>1359.9890870000002</v>
      </c>
      <c r="Q422" s="3">
        <v>2372.86</v>
      </c>
      <c r="R422" s="3">
        <v>0</v>
      </c>
      <c r="S422" s="3">
        <v>82.32</v>
      </c>
      <c r="T422" s="3">
        <v>0</v>
      </c>
      <c r="U422" s="3">
        <v>447.95</v>
      </c>
      <c r="V422" s="3">
        <v>0</v>
      </c>
      <c r="W422" s="3">
        <f t="shared" si="26"/>
        <v>12561.179087</v>
      </c>
      <c r="X422" s="3">
        <f t="shared" si="27"/>
        <v>16</v>
      </c>
      <c r="Y422" s="3">
        <v>34998.99</v>
      </c>
      <c r="Z422" s="3">
        <v>463.95</v>
      </c>
      <c r="AA422" s="3">
        <f t="shared" si="24"/>
        <v>35462.939999999995</v>
      </c>
    </row>
    <row r="423" spans="1:27" x14ac:dyDescent="0.25">
      <c r="A423" s="93">
        <v>2012</v>
      </c>
      <c r="B423" s="93" t="s">
        <v>55</v>
      </c>
      <c r="C423" s="121" t="s">
        <v>13</v>
      </c>
      <c r="D423" s="3">
        <f>VLOOKUP(B423,SWH!$A$4:$C$19,3,FALSE)</f>
        <v>46320.38</v>
      </c>
      <c r="E423" s="3">
        <v>0</v>
      </c>
      <c r="F423" s="3">
        <v>170.31</v>
      </c>
      <c r="G423" s="3">
        <v>7623.13</v>
      </c>
      <c r="H423" s="3">
        <v>4294.3599999999997</v>
      </c>
      <c r="I423" s="3">
        <v>884.83</v>
      </c>
      <c r="J423" s="3">
        <v>15213.29</v>
      </c>
      <c r="K423" s="3">
        <v>0</v>
      </c>
      <c r="L423" s="3">
        <v>2044.08</v>
      </c>
      <c r="M423" s="3">
        <v>2422.0100000000002</v>
      </c>
      <c r="N423" s="3">
        <v>1410.2</v>
      </c>
      <c r="O423" s="3">
        <f>VLOOKUP(B423,SWH!$A$4:$B$19,2,FALSE)</f>
        <v>0.14091300000000001</v>
      </c>
      <c r="P423" s="3">
        <f t="shared" si="25"/>
        <v>1410.0590870000001</v>
      </c>
      <c r="Q423" s="3">
        <v>2110.87</v>
      </c>
      <c r="R423" s="3">
        <v>106.07</v>
      </c>
      <c r="S423" s="3">
        <v>0</v>
      </c>
      <c r="T423" s="3">
        <v>0</v>
      </c>
      <c r="U423" s="3">
        <v>449.31</v>
      </c>
      <c r="V423" s="3">
        <v>0</v>
      </c>
      <c r="W423" s="3">
        <f t="shared" si="26"/>
        <v>13672.139087</v>
      </c>
      <c r="X423" s="3">
        <f t="shared" si="27"/>
        <v>170.31</v>
      </c>
      <c r="Y423" s="3">
        <v>36108.83</v>
      </c>
      <c r="Z423" s="3">
        <v>619.62</v>
      </c>
      <c r="AA423" s="3">
        <f t="shared" si="24"/>
        <v>36728.450000000004</v>
      </c>
    </row>
    <row r="424" spans="1:27" x14ac:dyDescent="0.25">
      <c r="A424" s="93">
        <v>2012</v>
      </c>
      <c r="B424" s="93" t="s">
        <v>55</v>
      </c>
      <c r="C424" s="121" t="s">
        <v>19</v>
      </c>
      <c r="D424" s="3">
        <f>VLOOKUP(B424,SWH!$A$4:$C$19,3,FALSE)</f>
        <v>46320.38</v>
      </c>
      <c r="E424" s="3">
        <v>0</v>
      </c>
      <c r="F424" s="3">
        <v>111.79</v>
      </c>
      <c r="G424" s="3">
        <v>5559.88</v>
      </c>
      <c r="H424" s="3">
        <v>4294.3599999999997</v>
      </c>
      <c r="I424" s="3">
        <v>884.53</v>
      </c>
      <c r="J424" s="3">
        <v>15213.29</v>
      </c>
      <c r="K424" s="3">
        <v>0</v>
      </c>
      <c r="L424" s="3">
        <v>2044.08</v>
      </c>
      <c r="M424" s="3">
        <v>2298.7199999999998</v>
      </c>
      <c r="N424" s="3">
        <v>980.78</v>
      </c>
      <c r="O424" s="3">
        <f>VLOOKUP(B424,SWH!$A$4:$B$19,2,FALSE)</f>
        <v>0.14091300000000001</v>
      </c>
      <c r="P424" s="3">
        <f t="shared" si="25"/>
        <v>980.63908700000002</v>
      </c>
      <c r="Q424" s="3">
        <v>2085.85</v>
      </c>
      <c r="R424" s="3">
        <v>4.99</v>
      </c>
      <c r="S424" s="3">
        <v>51.01</v>
      </c>
      <c r="T424" s="3">
        <v>0</v>
      </c>
      <c r="U424" s="3">
        <v>482.85</v>
      </c>
      <c r="V424" s="3">
        <v>0</v>
      </c>
      <c r="W424" s="3">
        <f t="shared" si="26"/>
        <v>10981.089087</v>
      </c>
      <c r="X424" s="3">
        <f t="shared" si="27"/>
        <v>111.79</v>
      </c>
      <c r="Y424" s="3">
        <v>33417.5</v>
      </c>
      <c r="Z424" s="3">
        <v>594.65</v>
      </c>
      <c r="AA424" s="3">
        <f t="shared" si="24"/>
        <v>34012.15</v>
      </c>
    </row>
    <row r="425" spans="1:27" x14ac:dyDescent="0.25">
      <c r="A425" s="93">
        <v>2012</v>
      </c>
      <c r="B425" s="93" t="s">
        <v>55</v>
      </c>
      <c r="C425" s="121" t="s">
        <v>20</v>
      </c>
      <c r="D425" s="3">
        <f>VLOOKUP(B425,SWH!$A$4:$C$19,3,FALSE)</f>
        <v>46320.38</v>
      </c>
      <c r="E425" s="3">
        <v>0</v>
      </c>
      <c r="F425" s="3">
        <v>227.03</v>
      </c>
      <c r="G425" s="3">
        <v>5079.53</v>
      </c>
      <c r="H425" s="3">
        <v>4294.3599999999997</v>
      </c>
      <c r="I425" s="3">
        <v>885.17</v>
      </c>
      <c r="J425" s="3">
        <v>15213.29</v>
      </c>
      <c r="K425" s="3">
        <v>0</v>
      </c>
      <c r="L425" s="3">
        <v>2044.08</v>
      </c>
      <c r="M425" s="3">
        <v>2529.6999999999998</v>
      </c>
      <c r="N425" s="3">
        <v>883.93</v>
      </c>
      <c r="O425" s="3">
        <f>VLOOKUP(B425,SWH!$A$4:$B$19,2,FALSE)</f>
        <v>0.14091300000000001</v>
      </c>
      <c r="P425" s="3">
        <f t="shared" si="25"/>
        <v>883.78908699999999</v>
      </c>
      <c r="Q425" s="3">
        <v>1606.19</v>
      </c>
      <c r="R425" s="3">
        <v>42.19</v>
      </c>
      <c r="S425" s="3">
        <v>0</v>
      </c>
      <c r="T425" s="3">
        <v>0</v>
      </c>
      <c r="U425" s="3">
        <v>485.05</v>
      </c>
      <c r="V425" s="3">
        <v>0</v>
      </c>
      <c r="W425" s="3">
        <f t="shared" si="26"/>
        <v>10141.399087</v>
      </c>
      <c r="X425" s="3">
        <f t="shared" si="27"/>
        <v>227.03</v>
      </c>
      <c r="Y425" s="3">
        <v>32578.43</v>
      </c>
      <c r="Z425" s="3">
        <v>712.08</v>
      </c>
      <c r="AA425" s="3">
        <f t="shared" si="24"/>
        <v>33290.51</v>
      </c>
    </row>
    <row r="426" spans="1:27" x14ac:dyDescent="0.25">
      <c r="A426" s="93">
        <v>2012</v>
      </c>
      <c r="B426" s="93" t="s">
        <v>55</v>
      </c>
      <c r="C426" s="121" t="s">
        <v>3</v>
      </c>
      <c r="D426" s="3">
        <f>VLOOKUP(B426,SWH!$A$4:$C$19,3,FALSE)</f>
        <v>46320.38</v>
      </c>
      <c r="E426" s="3">
        <v>0</v>
      </c>
      <c r="F426" s="3">
        <v>798.59</v>
      </c>
      <c r="G426" s="3">
        <v>4292.42</v>
      </c>
      <c r="H426" s="3">
        <v>4294.3599999999997</v>
      </c>
      <c r="I426" s="3">
        <v>885</v>
      </c>
      <c r="J426" s="3">
        <v>15213.29</v>
      </c>
      <c r="K426" s="3">
        <v>0</v>
      </c>
      <c r="L426" s="3">
        <v>2044.08</v>
      </c>
      <c r="M426" s="3">
        <v>2252.1</v>
      </c>
      <c r="N426" s="3">
        <v>816.04</v>
      </c>
      <c r="O426" s="3">
        <f>VLOOKUP(B426,SWH!$A$4:$B$19,2,FALSE)</f>
        <v>0.14091300000000001</v>
      </c>
      <c r="P426" s="3">
        <f t="shared" si="25"/>
        <v>815.89908700000001</v>
      </c>
      <c r="Q426" s="3">
        <v>1526.4</v>
      </c>
      <c r="R426" s="3">
        <v>17.829999999999998</v>
      </c>
      <c r="S426" s="3">
        <v>20.22</v>
      </c>
      <c r="T426" s="3">
        <v>0</v>
      </c>
      <c r="U426" s="3">
        <v>543.66</v>
      </c>
      <c r="V426" s="3">
        <v>0</v>
      </c>
      <c r="W426" s="3">
        <f t="shared" si="26"/>
        <v>8924.8690870000009</v>
      </c>
      <c r="X426" s="3">
        <f t="shared" si="27"/>
        <v>798.59</v>
      </c>
      <c r="Y426" s="3">
        <v>31361.75</v>
      </c>
      <c r="Z426" s="3">
        <v>1342.24</v>
      </c>
      <c r="AA426" s="3">
        <f t="shared" si="24"/>
        <v>32703.99</v>
      </c>
    </row>
    <row r="427" spans="1:27" x14ac:dyDescent="0.25">
      <c r="A427" s="93">
        <v>2012</v>
      </c>
      <c r="B427" s="93" t="s">
        <v>55</v>
      </c>
      <c r="C427" s="121" t="s">
        <v>7</v>
      </c>
      <c r="D427" s="3">
        <f>VLOOKUP(B427,SWH!$A$4:$C$19,3,FALSE)</f>
        <v>46320.38</v>
      </c>
      <c r="E427" s="3">
        <v>0</v>
      </c>
      <c r="F427" s="3">
        <v>669.36</v>
      </c>
      <c r="G427" s="3">
        <v>4552.8599999999997</v>
      </c>
      <c r="H427" s="3">
        <v>4294.3599999999997</v>
      </c>
      <c r="I427" s="3">
        <v>884.97</v>
      </c>
      <c r="J427" s="3">
        <v>15213.29</v>
      </c>
      <c r="K427" s="3">
        <v>0</v>
      </c>
      <c r="L427" s="3">
        <v>2044.08</v>
      </c>
      <c r="M427" s="3">
        <v>2568.2199999999998</v>
      </c>
      <c r="N427" s="3">
        <v>709.98</v>
      </c>
      <c r="O427" s="3">
        <f>VLOOKUP(B427,SWH!$A$4:$B$19,2,FALSE)</f>
        <v>0.14091300000000001</v>
      </c>
      <c r="P427" s="3">
        <f t="shared" si="25"/>
        <v>709.83908700000006</v>
      </c>
      <c r="Q427" s="3">
        <v>1451.29</v>
      </c>
      <c r="R427" s="3">
        <v>768.66</v>
      </c>
      <c r="S427" s="3">
        <v>0</v>
      </c>
      <c r="T427" s="3">
        <v>0</v>
      </c>
      <c r="U427" s="3">
        <v>528.01</v>
      </c>
      <c r="V427" s="3">
        <v>0</v>
      </c>
      <c r="W427" s="3">
        <f t="shared" si="26"/>
        <v>10050.869086999999</v>
      </c>
      <c r="X427" s="3">
        <f t="shared" si="27"/>
        <v>669.36</v>
      </c>
      <c r="Y427" s="3">
        <v>32487.7</v>
      </c>
      <c r="Z427" s="3">
        <v>1197.3699999999999</v>
      </c>
      <c r="AA427" s="3">
        <f t="shared" si="24"/>
        <v>33685.07</v>
      </c>
    </row>
    <row r="428" spans="1:27" x14ac:dyDescent="0.25">
      <c r="A428" s="93">
        <v>2012</v>
      </c>
      <c r="B428" s="93" t="s">
        <v>55</v>
      </c>
      <c r="C428" s="121" t="s">
        <v>17</v>
      </c>
      <c r="D428" s="3">
        <f>VLOOKUP(B428,SWH!$A$4:$C$19,3,FALSE)</f>
        <v>46320.38</v>
      </c>
      <c r="E428" s="3">
        <v>0</v>
      </c>
      <c r="F428" s="3">
        <v>369.12</v>
      </c>
      <c r="G428" s="3">
        <v>3509.97</v>
      </c>
      <c r="H428" s="3">
        <v>4294.3599999999997</v>
      </c>
      <c r="I428" s="3">
        <v>884.83</v>
      </c>
      <c r="J428" s="3">
        <v>15213.29</v>
      </c>
      <c r="K428" s="3">
        <v>0</v>
      </c>
      <c r="L428" s="3">
        <v>2044.08</v>
      </c>
      <c r="M428" s="3">
        <v>2208.11</v>
      </c>
      <c r="N428" s="3">
        <v>607.9</v>
      </c>
      <c r="O428" s="3">
        <f>VLOOKUP(B428,SWH!$A$4:$B$19,2,FALSE)</f>
        <v>0.14091300000000001</v>
      </c>
      <c r="P428" s="3">
        <f t="shared" si="25"/>
        <v>607.75908700000002</v>
      </c>
      <c r="Q428" s="3">
        <v>1398.76</v>
      </c>
      <c r="R428" s="3">
        <v>6.7</v>
      </c>
      <c r="S428" s="3">
        <v>0</v>
      </c>
      <c r="T428" s="3">
        <v>0</v>
      </c>
      <c r="U428" s="3">
        <v>550.62</v>
      </c>
      <c r="V428" s="3">
        <v>0</v>
      </c>
      <c r="W428" s="3">
        <f t="shared" si="26"/>
        <v>7731.2990870000003</v>
      </c>
      <c r="X428" s="3">
        <f t="shared" si="27"/>
        <v>369.12</v>
      </c>
      <c r="Y428" s="3">
        <v>30168.02</v>
      </c>
      <c r="Z428" s="3">
        <v>919.74</v>
      </c>
      <c r="AA428" s="3">
        <f t="shared" si="24"/>
        <v>31087.760000000002</v>
      </c>
    </row>
    <row r="429" spans="1:27" x14ac:dyDescent="0.25">
      <c r="A429" s="93">
        <v>2012</v>
      </c>
      <c r="B429" s="93" t="s">
        <v>55</v>
      </c>
      <c r="C429" s="121" t="s">
        <v>14</v>
      </c>
      <c r="D429" s="3">
        <f>VLOOKUP(B429,SWH!$A$4:$C$19,3,FALSE)</f>
        <v>46320.38</v>
      </c>
      <c r="E429" s="3">
        <v>0</v>
      </c>
      <c r="F429" s="3">
        <v>1393.4</v>
      </c>
      <c r="G429" s="3">
        <v>3757.2</v>
      </c>
      <c r="H429" s="3">
        <v>4294.3599999999997</v>
      </c>
      <c r="I429" s="3">
        <v>883.65</v>
      </c>
      <c r="J429" s="3">
        <v>15213.29</v>
      </c>
      <c r="K429" s="3">
        <v>0</v>
      </c>
      <c r="L429" s="3">
        <v>2044.08</v>
      </c>
      <c r="M429" s="3">
        <v>2220.34</v>
      </c>
      <c r="N429" s="3">
        <v>647.95000000000005</v>
      </c>
      <c r="O429" s="3">
        <f>VLOOKUP(B429,SWH!$A$4:$B$19,2,FALSE)</f>
        <v>0.14091300000000001</v>
      </c>
      <c r="P429" s="3">
        <f t="shared" si="25"/>
        <v>647.80908700000009</v>
      </c>
      <c r="Q429" s="3">
        <v>1192.56</v>
      </c>
      <c r="R429" s="3">
        <v>25.58</v>
      </c>
      <c r="S429" s="3">
        <v>22.55</v>
      </c>
      <c r="T429" s="3">
        <v>0</v>
      </c>
      <c r="U429" s="3">
        <v>592.14</v>
      </c>
      <c r="V429" s="3">
        <v>0</v>
      </c>
      <c r="W429" s="3">
        <f t="shared" si="26"/>
        <v>7866.0390870000001</v>
      </c>
      <c r="X429" s="3">
        <f t="shared" si="27"/>
        <v>1393.4</v>
      </c>
      <c r="Y429" s="3">
        <v>30301.55</v>
      </c>
      <c r="Z429" s="3">
        <v>1985.54</v>
      </c>
      <c r="AA429" s="3">
        <f t="shared" si="24"/>
        <v>32287.09</v>
      </c>
    </row>
    <row r="430" spans="1:27" x14ac:dyDescent="0.25">
      <c r="A430" s="93">
        <v>2012</v>
      </c>
      <c r="B430" s="93" t="s">
        <v>55</v>
      </c>
      <c r="C430" s="121" t="s">
        <v>2</v>
      </c>
      <c r="D430" s="3">
        <f>VLOOKUP(B430,SWH!$A$4:$C$19,3,FALSE)</f>
        <v>46320.38</v>
      </c>
      <c r="E430" s="3">
        <v>0</v>
      </c>
      <c r="F430" s="3">
        <v>1077.71</v>
      </c>
      <c r="G430" s="3">
        <v>4113.87</v>
      </c>
      <c r="H430" s="3">
        <v>4294.3599999999997</v>
      </c>
      <c r="I430" s="3">
        <v>884.33</v>
      </c>
      <c r="J430" s="3">
        <v>15213.29</v>
      </c>
      <c r="K430" s="3">
        <v>0</v>
      </c>
      <c r="L430" s="3">
        <v>2044.08</v>
      </c>
      <c r="M430" s="3">
        <v>2804.78</v>
      </c>
      <c r="N430" s="3">
        <v>577.54</v>
      </c>
      <c r="O430" s="3">
        <f>VLOOKUP(B430,SWH!$A$4:$B$19,2,FALSE)</f>
        <v>0.14091300000000001</v>
      </c>
      <c r="P430" s="3">
        <f t="shared" si="25"/>
        <v>577.39908700000001</v>
      </c>
      <c r="Q430" s="3">
        <v>1191.97</v>
      </c>
      <c r="R430" s="3">
        <v>1197.53</v>
      </c>
      <c r="S430" s="3">
        <v>0</v>
      </c>
      <c r="T430" s="3">
        <v>0</v>
      </c>
      <c r="U430" s="3">
        <v>578.45000000000005</v>
      </c>
      <c r="V430" s="3">
        <v>0</v>
      </c>
      <c r="W430" s="3">
        <f t="shared" si="26"/>
        <v>9885.5490869999994</v>
      </c>
      <c r="X430" s="3">
        <f t="shared" si="27"/>
        <v>1077.71</v>
      </c>
      <c r="Y430" s="3">
        <v>32321.75</v>
      </c>
      <c r="Z430" s="3">
        <v>1656.16</v>
      </c>
      <c r="AA430" s="3">
        <f t="shared" si="24"/>
        <v>33977.910000000003</v>
      </c>
    </row>
    <row r="431" spans="1:27" x14ac:dyDescent="0.25">
      <c r="A431" s="93">
        <v>2012</v>
      </c>
      <c r="B431" s="93" t="s">
        <v>55</v>
      </c>
      <c r="C431" s="121" t="s">
        <v>18</v>
      </c>
      <c r="D431" s="3">
        <f>VLOOKUP(B431,SWH!$A$4:$C$19,3,FALSE)</f>
        <v>46320.38</v>
      </c>
      <c r="E431" s="3">
        <v>0</v>
      </c>
      <c r="F431" s="3">
        <v>2263.35</v>
      </c>
      <c r="G431" s="3">
        <v>2759.64</v>
      </c>
      <c r="H431" s="3">
        <v>4294.3599999999997</v>
      </c>
      <c r="I431" s="3">
        <v>882.64</v>
      </c>
      <c r="J431" s="3">
        <v>15213.29</v>
      </c>
      <c r="K431" s="3">
        <v>0</v>
      </c>
      <c r="L431" s="3">
        <v>2044.08</v>
      </c>
      <c r="M431" s="3">
        <v>2274.0700000000002</v>
      </c>
      <c r="N431" s="3">
        <v>364.42</v>
      </c>
      <c r="O431" s="3">
        <f>VLOOKUP(B431,SWH!$A$4:$B$19,2,FALSE)</f>
        <v>0.14091300000000001</v>
      </c>
      <c r="P431" s="3">
        <f t="shared" si="25"/>
        <v>364.279087</v>
      </c>
      <c r="Q431" s="3">
        <v>899.25</v>
      </c>
      <c r="R431" s="3">
        <v>15.24</v>
      </c>
      <c r="S431" s="3">
        <v>0</v>
      </c>
      <c r="T431" s="3">
        <v>0</v>
      </c>
      <c r="U431" s="3">
        <v>606.83000000000004</v>
      </c>
      <c r="V431" s="3">
        <v>0</v>
      </c>
      <c r="W431" s="3">
        <f t="shared" si="26"/>
        <v>6312.4790869999997</v>
      </c>
      <c r="X431" s="3">
        <f t="shared" si="27"/>
        <v>2263.35</v>
      </c>
      <c r="Y431" s="3">
        <v>28746.98</v>
      </c>
      <c r="Z431" s="3">
        <v>2870.18</v>
      </c>
      <c r="AA431" s="3">
        <f t="shared" si="24"/>
        <v>31617.16</v>
      </c>
    </row>
    <row r="432" spans="1:27" x14ac:dyDescent="0.25">
      <c r="A432" s="93">
        <v>2012</v>
      </c>
      <c r="B432" s="93" t="s">
        <v>55</v>
      </c>
      <c r="C432" s="121" t="s">
        <v>4</v>
      </c>
      <c r="D432" s="3">
        <f>VLOOKUP(B432,SWH!$A$4:$C$19,3,FALSE)</f>
        <v>46320.38</v>
      </c>
      <c r="E432" s="3">
        <v>0</v>
      </c>
      <c r="F432" s="3">
        <v>2103.1</v>
      </c>
      <c r="G432" s="3">
        <v>3184.59</v>
      </c>
      <c r="H432" s="3">
        <v>4294.3599999999997</v>
      </c>
      <c r="I432" s="3">
        <v>883.92</v>
      </c>
      <c r="J432" s="3">
        <v>15213.29</v>
      </c>
      <c r="K432" s="3">
        <v>0</v>
      </c>
      <c r="L432" s="3">
        <v>2044.08</v>
      </c>
      <c r="M432" s="3">
        <v>2233.35</v>
      </c>
      <c r="N432" s="3">
        <v>496.13</v>
      </c>
      <c r="O432" s="3">
        <f>VLOOKUP(B432,SWH!$A$4:$B$19,2,FALSE)</f>
        <v>0.14091300000000001</v>
      </c>
      <c r="P432" s="3">
        <f t="shared" si="25"/>
        <v>495.98908699999998</v>
      </c>
      <c r="Q432" s="3">
        <v>926.85</v>
      </c>
      <c r="R432" s="3">
        <v>31.89</v>
      </c>
      <c r="S432" s="3">
        <v>18.260000000000002</v>
      </c>
      <c r="T432" s="3">
        <v>0</v>
      </c>
      <c r="U432" s="3">
        <v>633.74</v>
      </c>
      <c r="V432" s="3">
        <v>0</v>
      </c>
      <c r="W432" s="3">
        <f t="shared" si="26"/>
        <v>6890.9290870000004</v>
      </c>
      <c r="X432" s="3">
        <f t="shared" si="27"/>
        <v>2103.1</v>
      </c>
      <c r="Y432" s="3">
        <v>29326.73</v>
      </c>
      <c r="Z432" s="3">
        <v>2736.84</v>
      </c>
      <c r="AA432" s="3">
        <f t="shared" si="24"/>
        <v>32063.57</v>
      </c>
    </row>
    <row r="433" spans="1:27" x14ac:dyDescent="0.25">
      <c r="A433" s="93">
        <v>2012</v>
      </c>
      <c r="B433" s="93" t="s">
        <v>55</v>
      </c>
      <c r="C433" s="121" t="s">
        <v>5</v>
      </c>
      <c r="D433" s="3">
        <f>VLOOKUP(B433,SWH!$A$4:$C$19,3,FALSE)</f>
        <v>46320.38</v>
      </c>
      <c r="E433" s="3">
        <v>0</v>
      </c>
      <c r="F433" s="3">
        <v>2308.2399999999998</v>
      </c>
      <c r="G433" s="3">
        <v>3772.41</v>
      </c>
      <c r="H433" s="3">
        <v>4294.3599999999997</v>
      </c>
      <c r="I433" s="3">
        <v>883.96</v>
      </c>
      <c r="J433" s="3">
        <v>15213.29</v>
      </c>
      <c r="K433" s="3">
        <v>0</v>
      </c>
      <c r="L433" s="3">
        <v>2044.08</v>
      </c>
      <c r="M433" s="3">
        <v>2764.34</v>
      </c>
      <c r="N433" s="3">
        <v>496.16</v>
      </c>
      <c r="O433" s="3">
        <f>VLOOKUP(B433,SWH!$A$4:$B$19,2,FALSE)</f>
        <v>0.14091300000000001</v>
      </c>
      <c r="P433" s="3">
        <f t="shared" si="25"/>
        <v>496.01908700000001</v>
      </c>
      <c r="Q433" s="3">
        <v>968.36</v>
      </c>
      <c r="R433" s="3">
        <v>1326.09</v>
      </c>
      <c r="S433" s="3">
        <v>0</v>
      </c>
      <c r="T433" s="3">
        <v>0</v>
      </c>
      <c r="U433" s="3">
        <v>622.04</v>
      </c>
      <c r="V433" s="3">
        <v>0</v>
      </c>
      <c r="W433" s="3">
        <f t="shared" si="26"/>
        <v>9327.2190869999995</v>
      </c>
      <c r="X433" s="3">
        <f t="shared" si="27"/>
        <v>2308.2399999999998</v>
      </c>
      <c r="Y433" s="3">
        <v>31763.040000000001</v>
      </c>
      <c r="Z433" s="3">
        <v>2930.27</v>
      </c>
      <c r="AA433" s="3">
        <f t="shared" si="24"/>
        <v>34693.31</v>
      </c>
    </row>
    <row r="434" spans="1:27" x14ac:dyDescent="0.25">
      <c r="A434" s="93">
        <v>2012</v>
      </c>
      <c r="B434" s="93" t="s">
        <v>55</v>
      </c>
      <c r="C434" s="121" t="s">
        <v>15</v>
      </c>
      <c r="D434" s="3">
        <f>VLOOKUP(B434,SWH!$A$4:$C$19,3,FALSE)</f>
        <v>46320.38</v>
      </c>
      <c r="E434" s="3">
        <v>0</v>
      </c>
      <c r="F434" s="3">
        <v>2782.93</v>
      </c>
      <c r="G434" s="3">
        <v>2486.7399999999998</v>
      </c>
      <c r="H434" s="3">
        <v>4294.3599999999997</v>
      </c>
      <c r="I434" s="3">
        <v>882.57</v>
      </c>
      <c r="J434" s="3">
        <v>15213.29</v>
      </c>
      <c r="K434" s="3">
        <v>0</v>
      </c>
      <c r="L434" s="3">
        <v>2044.08</v>
      </c>
      <c r="M434" s="3">
        <v>2290.71</v>
      </c>
      <c r="N434" s="3">
        <v>279.20999999999998</v>
      </c>
      <c r="O434" s="3">
        <f>VLOOKUP(B434,SWH!$A$4:$B$19,2,FALSE)</f>
        <v>0.14091300000000001</v>
      </c>
      <c r="P434" s="3">
        <f t="shared" si="25"/>
        <v>279.06908699999997</v>
      </c>
      <c r="Q434" s="3">
        <v>715.94</v>
      </c>
      <c r="R434" s="3">
        <v>16.91</v>
      </c>
      <c r="S434" s="3">
        <v>0</v>
      </c>
      <c r="T434" s="3">
        <v>0</v>
      </c>
      <c r="U434" s="3">
        <v>630.35</v>
      </c>
      <c r="V434" s="3">
        <v>0</v>
      </c>
      <c r="W434" s="3">
        <f t="shared" si="26"/>
        <v>5789.369087</v>
      </c>
      <c r="X434" s="3">
        <f t="shared" si="27"/>
        <v>2782.93</v>
      </c>
      <c r="Y434" s="3">
        <v>28223.8</v>
      </c>
      <c r="Z434" s="3">
        <v>3413.27</v>
      </c>
      <c r="AA434" s="3">
        <f t="shared" si="24"/>
        <v>31637.07</v>
      </c>
    </row>
    <row r="435" spans="1:27" x14ac:dyDescent="0.25">
      <c r="A435" s="93">
        <v>2012</v>
      </c>
      <c r="B435" s="93" t="s">
        <v>55</v>
      </c>
      <c r="C435" s="121" t="s">
        <v>16</v>
      </c>
      <c r="D435" s="3">
        <f>VLOOKUP(B435,SWH!$A$4:$C$19,3,FALSE)</f>
        <v>46320.38</v>
      </c>
      <c r="E435" s="3">
        <v>0</v>
      </c>
      <c r="F435" s="3">
        <v>7824.99</v>
      </c>
      <c r="G435" s="3">
        <v>3313.75</v>
      </c>
      <c r="H435" s="3">
        <v>4294.3599999999997</v>
      </c>
      <c r="I435" s="3">
        <v>883.52</v>
      </c>
      <c r="J435" s="3">
        <v>15213.29</v>
      </c>
      <c r="K435" s="3">
        <v>0</v>
      </c>
      <c r="L435" s="3">
        <v>2044.08</v>
      </c>
      <c r="M435" s="3">
        <v>2275.89</v>
      </c>
      <c r="N435" s="3">
        <v>571.16999999999996</v>
      </c>
      <c r="O435" s="3">
        <f>VLOOKUP(B435,SWH!$A$4:$B$19,2,FALSE)</f>
        <v>0.14091300000000001</v>
      </c>
      <c r="P435" s="3">
        <f t="shared" si="25"/>
        <v>571.029087</v>
      </c>
      <c r="Q435" s="3">
        <v>885.42</v>
      </c>
      <c r="R435" s="3">
        <v>38.86</v>
      </c>
      <c r="S435" s="3">
        <v>0</v>
      </c>
      <c r="T435" s="3">
        <v>0</v>
      </c>
      <c r="U435" s="3">
        <v>664.8</v>
      </c>
      <c r="V435" s="3">
        <v>0</v>
      </c>
      <c r="W435" s="3">
        <f t="shared" si="26"/>
        <v>7084.9490869999991</v>
      </c>
      <c r="X435" s="3">
        <f t="shared" si="27"/>
        <v>7824.99</v>
      </c>
      <c r="Y435" s="3">
        <v>29520.33</v>
      </c>
      <c r="Z435" s="3">
        <v>8489.7999999999993</v>
      </c>
      <c r="AA435" s="3">
        <f t="shared" si="24"/>
        <v>38010.130000000005</v>
      </c>
    </row>
    <row r="436" spans="1:27" x14ac:dyDescent="0.25">
      <c r="A436" s="93">
        <v>2012</v>
      </c>
      <c r="B436" s="93" t="s">
        <v>55</v>
      </c>
      <c r="C436" s="121" t="s">
        <v>9</v>
      </c>
      <c r="D436" s="3">
        <f>VLOOKUP(B436,SWH!$A$4:$C$19,3,FALSE)</f>
        <v>46320.38</v>
      </c>
      <c r="E436" s="3">
        <v>0</v>
      </c>
      <c r="F436" s="3">
        <v>4619.6099999999997</v>
      </c>
      <c r="G436" s="3">
        <v>3248.06</v>
      </c>
      <c r="H436" s="3">
        <v>4294.3599999999997</v>
      </c>
      <c r="I436" s="3">
        <v>882.88</v>
      </c>
      <c r="J436" s="3">
        <v>15213.29</v>
      </c>
      <c r="K436" s="3">
        <v>0</v>
      </c>
      <c r="L436" s="3">
        <v>2044.08</v>
      </c>
      <c r="M436" s="3">
        <v>2532.83</v>
      </c>
      <c r="N436" s="3">
        <v>398.29</v>
      </c>
      <c r="O436" s="3">
        <f>VLOOKUP(B436,SWH!$A$4:$B$19,2,FALSE)</f>
        <v>0.14091300000000001</v>
      </c>
      <c r="P436" s="3">
        <f t="shared" si="25"/>
        <v>398.14908700000001</v>
      </c>
      <c r="Q436" s="3">
        <v>820.57</v>
      </c>
      <c r="R436" s="3">
        <v>908.49</v>
      </c>
      <c r="S436" s="3">
        <v>0</v>
      </c>
      <c r="T436" s="3">
        <v>0</v>
      </c>
      <c r="U436" s="3">
        <v>656.97</v>
      </c>
      <c r="V436" s="3">
        <v>0</v>
      </c>
      <c r="W436" s="3">
        <f t="shared" si="26"/>
        <v>7908.0990869999996</v>
      </c>
      <c r="X436" s="3">
        <f t="shared" si="27"/>
        <v>4619.6099999999997</v>
      </c>
      <c r="Y436" s="3">
        <v>30342.85</v>
      </c>
      <c r="Z436" s="3">
        <v>5276.57</v>
      </c>
      <c r="AA436" s="3">
        <f t="shared" si="24"/>
        <v>35619.42</v>
      </c>
    </row>
    <row r="437" spans="1:27" x14ac:dyDescent="0.25">
      <c r="A437" s="93">
        <v>2012</v>
      </c>
      <c r="B437" s="93" t="s">
        <v>55</v>
      </c>
      <c r="C437" s="121" t="s">
        <v>12</v>
      </c>
      <c r="D437" s="3">
        <f>VLOOKUP(B437,SWH!$A$4:$C$19,3,FALSE)</f>
        <v>46320.38</v>
      </c>
      <c r="E437" s="3">
        <v>0</v>
      </c>
      <c r="F437" s="3">
        <v>8699.02</v>
      </c>
      <c r="G437" s="3">
        <v>3082.5</v>
      </c>
      <c r="H437" s="3">
        <v>4294.3599999999997</v>
      </c>
      <c r="I437" s="3">
        <v>882.34</v>
      </c>
      <c r="J437" s="3">
        <v>15213.29</v>
      </c>
      <c r="K437" s="3">
        <v>0</v>
      </c>
      <c r="L437" s="3">
        <v>2044.08</v>
      </c>
      <c r="M437" s="3">
        <v>2300.21</v>
      </c>
      <c r="N437" s="3">
        <v>488.25</v>
      </c>
      <c r="O437" s="3">
        <f>VLOOKUP(B437,SWH!$A$4:$B$19,2,FALSE)</f>
        <v>0.14091300000000001</v>
      </c>
      <c r="P437" s="3">
        <f t="shared" si="25"/>
        <v>488.10908699999999</v>
      </c>
      <c r="Q437" s="3">
        <v>740.4</v>
      </c>
      <c r="R437" s="3">
        <v>47.53</v>
      </c>
      <c r="S437" s="3">
        <v>0</v>
      </c>
      <c r="T437" s="3">
        <v>0</v>
      </c>
      <c r="U437" s="3">
        <v>701.85</v>
      </c>
      <c r="V437" s="3">
        <v>0</v>
      </c>
      <c r="W437" s="3">
        <f t="shared" si="26"/>
        <v>6658.7490870000001</v>
      </c>
      <c r="X437" s="3">
        <f t="shared" si="27"/>
        <v>8699.02</v>
      </c>
      <c r="Y437" s="3">
        <v>29092.94</v>
      </c>
      <c r="Z437" s="3">
        <v>9400.8799999999992</v>
      </c>
      <c r="AA437" s="3">
        <f t="shared" si="24"/>
        <v>38493.82</v>
      </c>
    </row>
    <row r="438" spans="1:27" x14ac:dyDescent="0.25">
      <c r="A438" s="93">
        <v>2012</v>
      </c>
      <c r="B438" s="93" t="s">
        <v>55</v>
      </c>
      <c r="C438" s="121" t="s">
        <v>8</v>
      </c>
      <c r="D438" s="3">
        <f>VLOOKUP(B438,SWH!$A$4:$C$19,3,FALSE)</f>
        <v>46320.38</v>
      </c>
      <c r="E438" s="3">
        <v>0</v>
      </c>
      <c r="F438" s="3">
        <v>5920.5</v>
      </c>
      <c r="G438" s="3">
        <v>2643.97</v>
      </c>
      <c r="H438" s="3">
        <v>4294.3599999999997</v>
      </c>
      <c r="I438" s="3">
        <v>877.47</v>
      </c>
      <c r="J438" s="3">
        <v>15213.29</v>
      </c>
      <c r="K438" s="3">
        <v>0</v>
      </c>
      <c r="L438" s="3">
        <v>2044.08</v>
      </c>
      <c r="M438" s="3">
        <v>2291.2399999999998</v>
      </c>
      <c r="N438" s="3">
        <v>305.57</v>
      </c>
      <c r="O438" s="3">
        <f>VLOOKUP(B438,SWH!$A$4:$B$19,2,FALSE)</f>
        <v>0.14091300000000001</v>
      </c>
      <c r="P438" s="3">
        <f t="shared" si="25"/>
        <v>305.42908699999998</v>
      </c>
      <c r="Q438" s="3">
        <v>542.35</v>
      </c>
      <c r="R438" s="3">
        <v>288.85000000000002</v>
      </c>
      <c r="S438" s="3">
        <v>42.05</v>
      </c>
      <c r="T438" s="3">
        <v>0</v>
      </c>
      <c r="U438" s="3">
        <v>752.34</v>
      </c>
      <c r="V438" s="3">
        <v>0</v>
      </c>
      <c r="W438" s="3">
        <f t="shared" si="26"/>
        <v>6113.8890869999996</v>
      </c>
      <c r="X438" s="3">
        <f t="shared" si="27"/>
        <v>5920.5</v>
      </c>
      <c r="Y438" s="3">
        <v>28543.23</v>
      </c>
      <c r="Z438" s="3">
        <v>6672.83</v>
      </c>
      <c r="AA438" s="3">
        <f t="shared" si="24"/>
        <v>35216.06</v>
      </c>
    </row>
    <row r="439" spans="1:27" x14ac:dyDescent="0.25">
      <c r="A439" s="93">
        <v>2015</v>
      </c>
      <c r="B439" s="93" t="s">
        <v>55</v>
      </c>
      <c r="C439" s="121" t="s">
        <v>10</v>
      </c>
      <c r="D439" s="3">
        <f>VLOOKUP(B439,SWH!$A$4:$C$19,3,FALSE)</f>
        <v>46320.38</v>
      </c>
      <c r="E439" s="3">
        <v>0</v>
      </c>
      <c r="F439" s="3">
        <v>15.31</v>
      </c>
      <c r="G439" s="3">
        <v>7354.24</v>
      </c>
      <c r="H439" s="3">
        <v>3306.09</v>
      </c>
      <c r="I439" s="3">
        <v>655.85</v>
      </c>
      <c r="J439" s="3">
        <v>15213.29</v>
      </c>
      <c r="K439" s="3">
        <v>0</v>
      </c>
      <c r="L439" s="3">
        <v>1987.96</v>
      </c>
      <c r="M439" s="3">
        <v>2302.58</v>
      </c>
      <c r="N439" s="3">
        <v>1183.08</v>
      </c>
      <c r="O439" s="3">
        <f>VLOOKUP(B439,SWH!$A$4:$B$19,2,FALSE)</f>
        <v>0.14091300000000001</v>
      </c>
      <c r="P439" s="3">
        <f t="shared" si="25"/>
        <v>1182.939087</v>
      </c>
      <c r="Q439" s="3">
        <v>2633.68</v>
      </c>
      <c r="R439" s="3">
        <v>0</v>
      </c>
      <c r="S439" s="3">
        <v>121.23</v>
      </c>
      <c r="T439" s="3">
        <v>0</v>
      </c>
      <c r="U439" s="3">
        <v>377.95</v>
      </c>
      <c r="V439" s="3">
        <v>0</v>
      </c>
      <c r="W439" s="3">
        <f t="shared" si="26"/>
        <v>13594.669087</v>
      </c>
      <c r="X439" s="3">
        <f t="shared" si="27"/>
        <v>15.31</v>
      </c>
      <c r="Y439" s="3">
        <v>34758</v>
      </c>
      <c r="Z439" s="3">
        <v>393.25</v>
      </c>
      <c r="AA439" s="3">
        <f t="shared" si="24"/>
        <v>35151.25</v>
      </c>
    </row>
    <row r="440" spans="1:27" x14ac:dyDescent="0.25">
      <c r="A440" s="93">
        <v>2015</v>
      </c>
      <c r="B440" s="93" t="s">
        <v>55</v>
      </c>
      <c r="C440" s="121" t="s">
        <v>6</v>
      </c>
      <c r="D440" s="3">
        <f>VLOOKUP(B440,SWH!$A$4:$C$19,3,FALSE)</f>
        <v>46320.38</v>
      </c>
      <c r="E440" s="3">
        <v>0</v>
      </c>
      <c r="F440" s="3">
        <v>18.09</v>
      </c>
      <c r="G440" s="3">
        <v>7498.23</v>
      </c>
      <c r="H440" s="3">
        <v>3306.72</v>
      </c>
      <c r="I440" s="3">
        <v>655.61</v>
      </c>
      <c r="J440" s="3">
        <v>15213.29</v>
      </c>
      <c r="K440" s="3">
        <v>0</v>
      </c>
      <c r="L440" s="3">
        <v>1987.96</v>
      </c>
      <c r="M440" s="3">
        <v>2270.4899999999998</v>
      </c>
      <c r="N440" s="3">
        <v>1156.8699999999999</v>
      </c>
      <c r="O440" s="3">
        <f>VLOOKUP(B440,SWH!$A$4:$B$19,2,FALSE)</f>
        <v>0.14091300000000001</v>
      </c>
      <c r="P440" s="3">
        <f t="shared" si="25"/>
        <v>1156.7290869999999</v>
      </c>
      <c r="Q440" s="3">
        <v>2239.62</v>
      </c>
      <c r="R440" s="3">
        <v>18.11</v>
      </c>
      <c r="S440" s="3">
        <v>0</v>
      </c>
      <c r="T440" s="3">
        <v>0</v>
      </c>
      <c r="U440" s="3">
        <v>376.08</v>
      </c>
      <c r="V440" s="3">
        <v>0</v>
      </c>
      <c r="W440" s="3">
        <f t="shared" si="26"/>
        <v>13183.179086999999</v>
      </c>
      <c r="X440" s="3">
        <f t="shared" si="27"/>
        <v>18.09</v>
      </c>
      <c r="Y440" s="3">
        <v>34346.910000000003</v>
      </c>
      <c r="Z440" s="3">
        <v>394.17</v>
      </c>
      <c r="AA440" s="3">
        <f t="shared" si="24"/>
        <v>34741.08</v>
      </c>
    </row>
    <row r="441" spans="1:27" x14ac:dyDescent="0.25">
      <c r="A441" s="93">
        <v>2015</v>
      </c>
      <c r="B441" s="93" t="s">
        <v>55</v>
      </c>
      <c r="C441" s="121" t="s">
        <v>11</v>
      </c>
      <c r="D441" s="3">
        <f>VLOOKUP(B441,SWH!$A$4:$C$19,3,FALSE)</f>
        <v>46320.38</v>
      </c>
      <c r="E441" s="3">
        <v>0</v>
      </c>
      <c r="F441" s="3">
        <v>20.12</v>
      </c>
      <c r="G441" s="3">
        <v>5918.42</v>
      </c>
      <c r="H441" s="3">
        <v>3309.23</v>
      </c>
      <c r="I441" s="3">
        <v>655.71</v>
      </c>
      <c r="J441" s="3">
        <v>15213.29</v>
      </c>
      <c r="K441" s="3">
        <v>0</v>
      </c>
      <c r="L441" s="3">
        <v>1987.96</v>
      </c>
      <c r="M441" s="3">
        <v>2229.94</v>
      </c>
      <c r="N441" s="3">
        <v>946.94</v>
      </c>
      <c r="O441" s="3">
        <f>VLOOKUP(B441,SWH!$A$4:$B$19,2,FALSE)</f>
        <v>0.14091300000000001</v>
      </c>
      <c r="P441" s="3">
        <f t="shared" si="25"/>
        <v>946.7990870000001</v>
      </c>
      <c r="Q441" s="3">
        <v>2247.64</v>
      </c>
      <c r="R441" s="3">
        <v>0</v>
      </c>
      <c r="S441" s="3">
        <v>114.96</v>
      </c>
      <c r="T441" s="3">
        <v>0</v>
      </c>
      <c r="U441" s="3">
        <v>409.31</v>
      </c>
      <c r="V441" s="3">
        <v>0</v>
      </c>
      <c r="W441" s="3">
        <f t="shared" si="26"/>
        <v>11457.759087</v>
      </c>
      <c r="X441" s="3">
        <f t="shared" si="27"/>
        <v>20.12</v>
      </c>
      <c r="Y441" s="3">
        <v>32624.09</v>
      </c>
      <c r="Z441" s="3">
        <v>429.43</v>
      </c>
      <c r="AA441" s="3">
        <f t="shared" si="24"/>
        <v>33053.519999999997</v>
      </c>
    </row>
    <row r="442" spans="1:27" x14ac:dyDescent="0.25">
      <c r="A442" s="93">
        <v>2015</v>
      </c>
      <c r="B442" s="93" t="s">
        <v>55</v>
      </c>
      <c r="C442" s="121" t="s">
        <v>13</v>
      </c>
      <c r="D442" s="3">
        <f>VLOOKUP(B442,SWH!$A$4:$C$19,3,FALSE)</f>
        <v>46320.38</v>
      </c>
      <c r="E442" s="3">
        <v>0</v>
      </c>
      <c r="F442" s="3">
        <v>39.69</v>
      </c>
      <c r="G442" s="3">
        <v>6620.78</v>
      </c>
      <c r="H442" s="3">
        <v>3308.84</v>
      </c>
      <c r="I442" s="3">
        <v>654.66</v>
      </c>
      <c r="J442" s="3">
        <v>15213.29</v>
      </c>
      <c r="K442" s="3">
        <v>0</v>
      </c>
      <c r="L442" s="3">
        <v>1987.96</v>
      </c>
      <c r="M442" s="3">
        <v>2258.87</v>
      </c>
      <c r="N442" s="3">
        <v>995.71</v>
      </c>
      <c r="O442" s="3">
        <f>VLOOKUP(B442,SWH!$A$4:$B$19,2,FALSE)</f>
        <v>0.14091300000000001</v>
      </c>
      <c r="P442" s="3">
        <f t="shared" si="25"/>
        <v>995.56908700000008</v>
      </c>
      <c r="Q442" s="3">
        <v>1978.15</v>
      </c>
      <c r="R442" s="3">
        <v>106.41</v>
      </c>
      <c r="S442" s="3">
        <v>0</v>
      </c>
      <c r="T442" s="3">
        <v>0</v>
      </c>
      <c r="U442" s="3">
        <v>410.08</v>
      </c>
      <c r="V442" s="3">
        <v>0</v>
      </c>
      <c r="W442" s="3">
        <f t="shared" si="26"/>
        <v>11959.779086999999</v>
      </c>
      <c r="X442" s="3">
        <f t="shared" si="27"/>
        <v>39.69</v>
      </c>
      <c r="Y442" s="3">
        <v>33124.68</v>
      </c>
      <c r="Z442" s="3">
        <v>449.76</v>
      </c>
      <c r="AA442" s="3">
        <f t="shared" si="24"/>
        <v>33574.44</v>
      </c>
    </row>
    <row r="443" spans="1:27" x14ac:dyDescent="0.25">
      <c r="A443" s="93">
        <v>2015</v>
      </c>
      <c r="B443" s="93" t="s">
        <v>55</v>
      </c>
      <c r="C443" s="121" t="s">
        <v>19</v>
      </c>
      <c r="D443" s="3">
        <f>VLOOKUP(B443,SWH!$A$4:$C$19,3,FALSE)</f>
        <v>46320.38</v>
      </c>
      <c r="E443" s="3">
        <v>0</v>
      </c>
      <c r="F443" s="3">
        <v>81.08</v>
      </c>
      <c r="G443" s="3">
        <v>5183.55</v>
      </c>
      <c r="H443" s="3">
        <v>3307.88</v>
      </c>
      <c r="I443" s="3">
        <v>654.37</v>
      </c>
      <c r="J443" s="3">
        <v>15213.29</v>
      </c>
      <c r="K443" s="3">
        <v>0</v>
      </c>
      <c r="L443" s="3">
        <v>1987.96</v>
      </c>
      <c r="M443" s="3">
        <v>2165.69</v>
      </c>
      <c r="N443" s="3">
        <v>851.87</v>
      </c>
      <c r="O443" s="3">
        <f>VLOOKUP(B443,SWH!$A$4:$B$19,2,FALSE)</f>
        <v>0.14091300000000001</v>
      </c>
      <c r="P443" s="3">
        <f t="shared" si="25"/>
        <v>851.72908700000005</v>
      </c>
      <c r="Q443" s="3">
        <v>1971.99</v>
      </c>
      <c r="R443" s="3">
        <v>4.97</v>
      </c>
      <c r="S443" s="3">
        <v>66.16</v>
      </c>
      <c r="T443" s="3">
        <v>0</v>
      </c>
      <c r="U443" s="3">
        <v>445.35</v>
      </c>
      <c r="V443" s="3">
        <v>0</v>
      </c>
      <c r="W443" s="3">
        <f t="shared" si="26"/>
        <v>10244.089087</v>
      </c>
      <c r="X443" s="3">
        <f t="shared" si="27"/>
        <v>81.08</v>
      </c>
      <c r="Y443" s="3">
        <v>31407.74</v>
      </c>
      <c r="Z443" s="3">
        <v>526.42999999999995</v>
      </c>
      <c r="AA443" s="3">
        <f t="shared" si="24"/>
        <v>31934.170000000002</v>
      </c>
    </row>
    <row r="444" spans="1:27" x14ac:dyDescent="0.25">
      <c r="A444" s="93">
        <v>2015</v>
      </c>
      <c r="B444" s="93" t="s">
        <v>55</v>
      </c>
      <c r="C444" s="121" t="s">
        <v>20</v>
      </c>
      <c r="D444" s="3">
        <f>VLOOKUP(B444,SWH!$A$4:$C$19,3,FALSE)</f>
        <v>46320.38</v>
      </c>
      <c r="E444" s="3">
        <v>0</v>
      </c>
      <c r="F444" s="3">
        <v>97.42</v>
      </c>
      <c r="G444" s="3">
        <v>4745.3599999999997</v>
      </c>
      <c r="H444" s="3">
        <v>3309.68</v>
      </c>
      <c r="I444" s="3">
        <v>654.98</v>
      </c>
      <c r="J444" s="3">
        <v>15213.29</v>
      </c>
      <c r="K444" s="3">
        <v>0</v>
      </c>
      <c r="L444" s="3">
        <v>1987.96</v>
      </c>
      <c r="M444" s="3">
        <v>2385.17</v>
      </c>
      <c r="N444" s="3">
        <v>663.3</v>
      </c>
      <c r="O444" s="3">
        <f>VLOOKUP(B444,SWH!$A$4:$B$19,2,FALSE)</f>
        <v>0.14091300000000001</v>
      </c>
      <c r="P444" s="3">
        <f t="shared" si="25"/>
        <v>663.159087</v>
      </c>
      <c r="Q444" s="3">
        <v>1539.92</v>
      </c>
      <c r="R444" s="3">
        <v>42.22</v>
      </c>
      <c r="S444" s="3">
        <v>0</v>
      </c>
      <c r="T444" s="3">
        <v>0</v>
      </c>
      <c r="U444" s="3">
        <v>447.63</v>
      </c>
      <c r="V444" s="3">
        <v>0</v>
      </c>
      <c r="W444" s="3">
        <f t="shared" si="26"/>
        <v>9375.8290870000001</v>
      </c>
      <c r="X444" s="3">
        <f t="shared" si="27"/>
        <v>97.42</v>
      </c>
      <c r="Y444" s="3">
        <v>30541.87</v>
      </c>
      <c r="Z444" s="3">
        <v>545.04</v>
      </c>
      <c r="AA444" s="3">
        <f t="shared" si="24"/>
        <v>31086.91</v>
      </c>
    </row>
    <row r="445" spans="1:27" x14ac:dyDescent="0.25">
      <c r="A445" s="93">
        <v>2015</v>
      </c>
      <c r="B445" s="93" t="s">
        <v>55</v>
      </c>
      <c r="C445" s="121" t="s">
        <v>3</v>
      </c>
      <c r="D445" s="3">
        <f>VLOOKUP(B445,SWH!$A$4:$C$19,3,FALSE)</f>
        <v>46320.38</v>
      </c>
      <c r="E445" s="3">
        <v>0</v>
      </c>
      <c r="F445" s="3">
        <v>447.91</v>
      </c>
      <c r="G445" s="3">
        <v>4055.64</v>
      </c>
      <c r="H445" s="3">
        <v>3311.35</v>
      </c>
      <c r="I445" s="3">
        <v>654.82000000000005</v>
      </c>
      <c r="J445" s="3">
        <v>15213.29</v>
      </c>
      <c r="K445" s="3">
        <v>0</v>
      </c>
      <c r="L445" s="3">
        <v>1987.97</v>
      </c>
      <c r="M445" s="3">
        <v>2168.06</v>
      </c>
      <c r="N445" s="3">
        <v>608.59</v>
      </c>
      <c r="O445" s="3">
        <f>VLOOKUP(B445,SWH!$A$4:$B$19,2,FALSE)</f>
        <v>0.14091300000000001</v>
      </c>
      <c r="P445" s="3">
        <f t="shared" si="25"/>
        <v>608.44908700000008</v>
      </c>
      <c r="Q445" s="3">
        <v>1464.76</v>
      </c>
      <c r="R445" s="3">
        <v>17.59</v>
      </c>
      <c r="S445" s="3">
        <v>53.89</v>
      </c>
      <c r="T445" s="3">
        <v>0</v>
      </c>
      <c r="U445" s="3">
        <v>507.78</v>
      </c>
      <c r="V445" s="3">
        <v>0</v>
      </c>
      <c r="W445" s="3">
        <f t="shared" si="26"/>
        <v>8368.3890869999996</v>
      </c>
      <c r="X445" s="3">
        <f t="shared" si="27"/>
        <v>447.91</v>
      </c>
      <c r="Y445" s="3">
        <v>29535.95</v>
      </c>
      <c r="Z445" s="3">
        <v>955.7</v>
      </c>
      <c r="AA445" s="3">
        <f t="shared" si="24"/>
        <v>30491.65</v>
      </c>
    </row>
    <row r="446" spans="1:27" x14ac:dyDescent="0.25">
      <c r="A446" s="93">
        <v>2015</v>
      </c>
      <c r="B446" s="93" t="s">
        <v>55</v>
      </c>
      <c r="C446" s="121" t="s">
        <v>7</v>
      </c>
      <c r="D446" s="3">
        <f>VLOOKUP(B446,SWH!$A$4:$C$19,3,FALSE)</f>
        <v>46320.38</v>
      </c>
      <c r="E446" s="3">
        <v>0</v>
      </c>
      <c r="F446" s="3">
        <v>233.71</v>
      </c>
      <c r="G446" s="3">
        <v>4331.62</v>
      </c>
      <c r="H446" s="3">
        <v>3310.04</v>
      </c>
      <c r="I446" s="3">
        <v>654.78</v>
      </c>
      <c r="J446" s="3">
        <v>15213.29</v>
      </c>
      <c r="K446" s="3">
        <v>0</v>
      </c>
      <c r="L446" s="3">
        <v>1987.96</v>
      </c>
      <c r="M446" s="3">
        <v>2428.7600000000002</v>
      </c>
      <c r="N446" s="3">
        <v>555.89</v>
      </c>
      <c r="O446" s="3">
        <f>VLOOKUP(B446,SWH!$A$4:$B$19,2,FALSE)</f>
        <v>0.14091300000000001</v>
      </c>
      <c r="P446" s="3">
        <f t="shared" si="25"/>
        <v>555.74908700000003</v>
      </c>
      <c r="Q446" s="3">
        <v>1397.28</v>
      </c>
      <c r="R446" s="3">
        <v>771.07</v>
      </c>
      <c r="S446" s="3">
        <v>0</v>
      </c>
      <c r="T446" s="3">
        <v>0</v>
      </c>
      <c r="U446" s="3">
        <v>491.82</v>
      </c>
      <c r="V446" s="3">
        <v>0</v>
      </c>
      <c r="W446" s="3">
        <f t="shared" si="26"/>
        <v>9484.4790869999997</v>
      </c>
      <c r="X446" s="3">
        <f t="shared" si="27"/>
        <v>233.71</v>
      </c>
      <c r="Y446" s="3">
        <v>30650.69</v>
      </c>
      <c r="Z446" s="3">
        <v>725.52</v>
      </c>
      <c r="AA446" s="3">
        <f t="shared" si="24"/>
        <v>31376.21</v>
      </c>
    </row>
    <row r="447" spans="1:27" x14ac:dyDescent="0.25">
      <c r="A447" s="93">
        <v>2015</v>
      </c>
      <c r="B447" s="93" t="s">
        <v>55</v>
      </c>
      <c r="C447" s="121" t="s">
        <v>17</v>
      </c>
      <c r="D447" s="3">
        <f>VLOOKUP(B447,SWH!$A$4:$C$19,3,FALSE)</f>
        <v>46320.38</v>
      </c>
      <c r="E447" s="3">
        <v>0</v>
      </c>
      <c r="F447" s="3">
        <v>37.67</v>
      </c>
      <c r="G447" s="3">
        <v>3327.67</v>
      </c>
      <c r="H447" s="3">
        <v>3311.74</v>
      </c>
      <c r="I447" s="3">
        <v>656.32</v>
      </c>
      <c r="J447" s="3">
        <v>15213.29</v>
      </c>
      <c r="K447" s="3">
        <v>0</v>
      </c>
      <c r="L447" s="3">
        <v>1987.97</v>
      </c>
      <c r="M447" s="3">
        <v>2086.08</v>
      </c>
      <c r="N447" s="3">
        <v>476.66</v>
      </c>
      <c r="O447" s="3">
        <f>VLOOKUP(B447,SWH!$A$4:$B$19,2,FALSE)</f>
        <v>0.14091300000000001</v>
      </c>
      <c r="P447" s="3">
        <f t="shared" si="25"/>
        <v>476.51908700000001</v>
      </c>
      <c r="Q447" s="3">
        <v>1359.17</v>
      </c>
      <c r="R447" s="3">
        <v>6.68</v>
      </c>
      <c r="S447" s="3">
        <v>0</v>
      </c>
      <c r="T447" s="3">
        <v>0</v>
      </c>
      <c r="U447" s="3">
        <v>515.04</v>
      </c>
      <c r="V447" s="3">
        <v>0</v>
      </c>
      <c r="W447" s="3">
        <f t="shared" si="26"/>
        <v>7256.119087</v>
      </c>
      <c r="X447" s="3">
        <f t="shared" si="27"/>
        <v>37.67</v>
      </c>
      <c r="Y447" s="3">
        <v>28425.58</v>
      </c>
      <c r="Z447" s="3">
        <v>552.71</v>
      </c>
      <c r="AA447" s="3">
        <f t="shared" si="24"/>
        <v>28978.29</v>
      </c>
    </row>
    <row r="448" spans="1:27" x14ac:dyDescent="0.25">
      <c r="A448" s="93">
        <v>2015</v>
      </c>
      <c r="B448" s="93" t="s">
        <v>55</v>
      </c>
      <c r="C448" s="121" t="s">
        <v>14</v>
      </c>
      <c r="D448" s="3">
        <f>VLOOKUP(B448,SWH!$A$4:$C$19,3,FALSE)</f>
        <v>46320.38</v>
      </c>
      <c r="E448" s="3">
        <v>0</v>
      </c>
      <c r="F448" s="3">
        <v>896.27</v>
      </c>
      <c r="G448" s="3">
        <v>3569.64</v>
      </c>
      <c r="H448" s="3">
        <v>3311.12</v>
      </c>
      <c r="I448" s="3">
        <v>656.92</v>
      </c>
      <c r="J448" s="3">
        <v>15213.29</v>
      </c>
      <c r="K448" s="3">
        <v>0</v>
      </c>
      <c r="L448" s="3">
        <v>1987.97</v>
      </c>
      <c r="M448" s="3">
        <v>2125.89</v>
      </c>
      <c r="N448" s="3">
        <v>497.71</v>
      </c>
      <c r="O448" s="3">
        <f>VLOOKUP(B448,SWH!$A$4:$B$19,2,FALSE)</f>
        <v>0.14091300000000001</v>
      </c>
      <c r="P448" s="3">
        <f t="shared" si="25"/>
        <v>497.56908699999997</v>
      </c>
      <c r="Q448" s="3">
        <v>1142.31</v>
      </c>
      <c r="R448" s="3">
        <v>25.52</v>
      </c>
      <c r="S448" s="3">
        <v>56.48</v>
      </c>
      <c r="T448" s="3">
        <v>0</v>
      </c>
      <c r="U448" s="3">
        <v>557.22</v>
      </c>
      <c r="V448" s="3">
        <v>0</v>
      </c>
      <c r="W448" s="3">
        <f t="shared" si="26"/>
        <v>7417.409087</v>
      </c>
      <c r="X448" s="3">
        <f t="shared" si="27"/>
        <v>896.27</v>
      </c>
      <c r="Y448" s="3">
        <v>28586.84</v>
      </c>
      <c r="Z448" s="3">
        <v>1453.48</v>
      </c>
      <c r="AA448" s="3">
        <f t="shared" si="24"/>
        <v>30040.32</v>
      </c>
    </row>
    <row r="449" spans="1:27" x14ac:dyDescent="0.25">
      <c r="A449" s="93">
        <v>2015</v>
      </c>
      <c r="B449" s="93" t="s">
        <v>55</v>
      </c>
      <c r="C449" s="121" t="s">
        <v>2</v>
      </c>
      <c r="D449" s="3">
        <f>VLOOKUP(B449,SWH!$A$4:$C$19,3,FALSE)</f>
        <v>46320.38</v>
      </c>
      <c r="E449" s="3">
        <v>0</v>
      </c>
      <c r="F449" s="3">
        <v>514.59</v>
      </c>
      <c r="G449" s="3">
        <v>3966.41</v>
      </c>
      <c r="H449" s="3">
        <v>3307.25</v>
      </c>
      <c r="I449" s="3">
        <v>654.64</v>
      </c>
      <c r="J449" s="3">
        <v>15213.29</v>
      </c>
      <c r="K449" s="3">
        <v>0</v>
      </c>
      <c r="L449" s="3">
        <v>1987.96</v>
      </c>
      <c r="M449" s="3">
        <v>2629.54</v>
      </c>
      <c r="N449" s="3">
        <v>460.42</v>
      </c>
      <c r="O449" s="3">
        <f>VLOOKUP(B449,SWH!$A$4:$B$19,2,FALSE)</f>
        <v>0.14091300000000001</v>
      </c>
      <c r="P449" s="3">
        <f t="shared" si="25"/>
        <v>460.279087</v>
      </c>
      <c r="Q449" s="3">
        <v>1140.6600000000001</v>
      </c>
      <c r="R449" s="3">
        <v>1198.0999999999999</v>
      </c>
      <c r="S449" s="3">
        <v>0</v>
      </c>
      <c r="T449" s="3">
        <v>0</v>
      </c>
      <c r="U449" s="3">
        <v>543.23</v>
      </c>
      <c r="V449" s="3">
        <v>0</v>
      </c>
      <c r="W449" s="3">
        <f t="shared" si="26"/>
        <v>9394.9890869999999</v>
      </c>
      <c r="X449" s="3">
        <f t="shared" si="27"/>
        <v>514.59</v>
      </c>
      <c r="Y449" s="3">
        <v>30558.28</v>
      </c>
      <c r="Z449" s="3">
        <v>1057.82</v>
      </c>
      <c r="AA449" s="3">
        <f t="shared" si="24"/>
        <v>31616.1</v>
      </c>
    </row>
    <row r="450" spans="1:27" x14ac:dyDescent="0.25">
      <c r="A450" s="93">
        <v>2015</v>
      </c>
      <c r="B450" s="93" t="s">
        <v>55</v>
      </c>
      <c r="C450" s="121" t="s">
        <v>18</v>
      </c>
      <c r="D450" s="3">
        <f>VLOOKUP(B450,SWH!$A$4:$C$19,3,FALSE)</f>
        <v>46320.38</v>
      </c>
      <c r="E450" s="3">
        <v>0</v>
      </c>
      <c r="F450" s="3">
        <v>766.44</v>
      </c>
      <c r="G450" s="3">
        <v>2661.81</v>
      </c>
      <c r="H450" s="3">
        <v>3314.75</v>
      </c>
      <c r="I450" s="3">
        <v>657.05</v>
      </c>
      <c r="J450" s="3">
        <v>15213.29</v>
      </c>
      <c r="K450" s="3">
        <v>0</v>
      </c>
      <c r="L450" s="3">
        <v>1987.97</v>
      </c>
      <c r="M450" s="3">
        <v>2164.15</v>
      </c>
      <c r="N450" s="3">
        <v>298.57</v>
      </c>
      <c r="O450" s="3">
        <f>VLOOKUP(B450,SWH!$A$4:$B$19,2,FALSE)</f>
        <v>0.14091300000000001</v>
      </c>
      <c r="P450" s="3">
        <f t="shared" si="25"/>
        <v>298.42908699999998</v>
      </c>
      <c r="Q450" s="3">
        <v>873.63</v>
      </c>
      <c r="R450" s="3">
        <v>15.23</v>
      </c>
      <c r="S450" s="3">
        <v>0</v>
      </c>
      <c r="T450" s="3">
        <v>0</v>
      </c>
      <c r="U450" s="3">
        <v>572.26</v>
      </c>
      <c r="V450" s="3">
        <v>0</v>
      </c>
      <c r="W450" s="3">
        <f t="shared" si="26"/>
        <v>6013.2490870000001</v>
      </c>
      <c r="X450" s="3">
        <f t="shared" si="27"/>
        <v>766.44</v>
      </c>
      <c r="Y450" s="3">
        <v>27186.43</v>
      </c>
      <c r="Z450" s="3">
        <v>1338.69</v>
      </c>
      <c r="AA450" s="3">
        <f t="shared" ref="AA450:AA513" si="28">SUM(Y450:Z450)</f>
        <v>28525.119999999999</v>
      </c>
    </row>
    <row r="451" spans="1:27" x14ac:dyDescent="0.25">
      <c r="A451" s="93">
        <v>2015</v>
      </c>
      <c r="B451" s="93" t="s">
        <v>55</v>
      </c>
      <c r="C451" s="121" t="s">
        <v>4</v>
      </c>
      <c r="D451" s="3">
        <f>VLOOKUP(B451,SWH!$A$4:$C$19,3,FALSE)</f>
        <v>46320.38</v>
      </c>
      <c r="E451" s="3">
        <v>0</v>
      </c>
      <c r="F451" s="3">
        <v>1447.83</v>
      </c>
      <c r="G451" s="3">
        <v>3067.65</v>
      </c>
      <c r="H451" s="3">
        <v>3309.86</v>
      </c>
      <c r="I451" s="3">
        <v>655.39</v>
      </c>
      <c r="J451" s="3">
        <v>15213.29</v>
      </c>
      <c r="K451" s="3">
        <v>0</v>
      </c>
      <c r="L451" s="3">
        <v>1987.96</v>
      </c>
      <c r="M451" s="3">
        <v>2138.65</v>
      </c>
      <c r="N451" s="3">
        <v>393.58</v>
      </c>
      <c r="O451" s="3">
        <f>VLOOKUP(B451,SWH!$A$4:$B$19,2,FALSE)</f>
        <v>0.14091300000000001</v>
      </c>
      <c r="P451" s="3">
        <f t="shared" ref="P451:P514" si="29">N451-O451</f>
        <v>393.43908699999997</v>
      </c>
      <c r="Q451" s="3">
        <v>900.6</v>
      </c>
      <c r="R451" s="3">
        <v>31.8</v>
      </c>
      <c r="S451" s="3">
        <v>47.22</v>
      </c>
      <c r="T451" s="3">
        <v>0</v>
      </c>
      <c r="U451" s="3">
        <v>599.21</v>
      </c>
      <c r="V451" s="3">
        <v>0</v>
      </c>
      <c r="W451" s="3">
        <f t="shared" ref="W451:W514" si="30">E451+G451+M451+SUM(P451:S451)</f>
        <v>6579.3590870000007</v>
      </c>
      <c r="X451" s="3">
        <f t="shared" ref="X451:X514" si="31">F451</f>
        <v>1447.83</v>
      </c>
      <c r="Y451" s="3">
        <v>27746.02</v>
      </c>
      <c r="Z451" s="3">
        <v>2047.04</v>
      </c>
      <c r="AA451" s="3">
        <f t="shared" si="28"/>
        <v>29793.06</v>
      </c>
    </row>
    <row r="452" spans="1:27" x14ac:dyDescent="0.25">
      <c r="A452" s="93">
        <v>2015</v>
      </c>
      <c r="B452" s="93" t="s">
        <v>55</v>
      </c>
      <c r="C452" s="121" t="s">
        <v>5</v>
      </c>
      <c r="D452" s="3">
        <f>VLOOKUP(B452,SWH!$A$4:$C$19,3,FALSE)</f>
        <v>46320.38</v>
      </c>
      <c r="E452" s="3">
        <v>0</v>
      </c>
      <c r="F452" s="3">
        <v>1362.37</v>
      </c>
      <c r="G452" s="3">
        <v>3652.83</v>
      </c>
      <c r="H452" s="3">
        <v>3310.34</v>
      </c>
      <c r="I452" s="3">
        <v>656.35</v>
      </c>
      <c r="J452" s="3">
        <v>15213.29</v>
      </c>
      <c r="K452" s="3">
        <v>0</v>
      </c>
      <c r="L452" s="3">
        <v>1987.96</v>
      </c>
      <c r="M452" s="3">
        <v>2629.95</v>
      </c>
      <c r="N452" s="3">
        <v>409.15</v>
      </c>
      <c r="O452" s="3">
        <f>VLOOKUP(B452,SWH!$A$4:$B$19,2,FALSE)</f>
        <v>0.14091300000000001</v>
      </c>
      <c r="P452" s="3">
        <f t="shared" si="29"/>
        <v>409.00908699999997</v>
      </c>
      <c r="Q452" s="3">
        <v>929.38</v>
      </c>
      <c r="R452" s="3">
        <v>1327.34</v>
      </c>
      <c r="S452" s="3">
        <v>0</v>
      </c>
      <c r="T452" s="3">
        <v>0</v>
      </c>
      <c r="U452" s="3">
        <v>587.36</v>
      </c>
      <c r="V452" s="3">
        <v>0</v>
      </c>
      <c r="W452" s="3">
        <f t="shared" si="30"/>
        <v>8948.5090869999985</v>
      </c>
      <c r="X452" s="3">
        <f t="shared" si="31"/>
        <v>1362.37</v>
      </c>
      <c r="Y452" s="3">
        <v>30116.58</v>
      </c>
      <c r="Z452" s="3">
        <v>1949.73</v>
      </c>
      <c r="AA452" s="3">
        <f t="shared" si="28"/>
        <v>32066.31</v>
      </c>
    </row>
    <row r="453" spans="1:27" x14ac:dyDescent="0.25">
      <c r="A453" s="93">
        <v>2015</v>
      </c>
      <c r="B453" s="93" t="s">
        <v>55</v>
      </c>
      <c r="C453" s="121" t="s">
        <v>15</v>
      </c>
      <c r="D453" s="3">
        <f>VLOOKUP(B453,SWH!$A$4:$C$19,3,FALSE)</f>
        <v>46320.38</v>
      </c>
      <c r="E453" s="3">
        <v>0</v>
      </c>
      <c r="F453" s="3">
        <v>829.25</v>
      </c>
      <c r="G453" s="3">
        <v>2439.39</v>
      </c>
      <c r="H453" s="3">
        <v>3316.51</v>
      </c>
      <c r="I453" s="3">
        <v>656.6</v>
      </c>
      <c r="J453" s="3">
        <v>15213.29</v>
      </c>
      <c r="K453" s="3">
        <v>0</v>
      </c>
      <c r="L453" s="3">
        <v>1987.97</v>
      </c>
      <c r="M453" s="3">
        <v>2176.98</v>
      </c>
      <c r="N453" s="3">
        <v>231.29</v>
      </c>
      <c r="O453" s="3">
        <f>VLOOKUP(B453,SWH!$A$4:$B$19,2,FALSE)</f>
        <v>0.14091300000000001</v>
      </c>
      <c r="P453" s="3">
        <f t="shared" si="29"/>
        <v>231.14908699999998</v>
      </c>
      <c r="Q453" s="3">
        <v>698.71</v>
      </c>
      <c r="R453" s="3">
        <v>16.649999999999999</v>
      </c>
      <c r="S453" s="3">
        <v>0</v>
      </c>
      <c r="T453" s="3">
        <v>0</v>
      </c>
      <c r="U453" s="3">
        <v>595.98</v>
      </c>
      <c r="V453" s="3">
        <v>0</v>
      </c>
      <c r="W453" s="3">
        <f t="shared" si="30"/>
        <v>5562.8790870000003</v>
      </c>
      <c r="X453" s="3">
        <f t="shared" si="31"/>
        <v>829.25</v>
      </c>
      <c r="Y453" s="3">
        <v>26737.39</v>
      </c>
      <c r="Z453" s="3">
        <v>1425.24</v>
      </c>
      <c r="AA453" s="3">
        <f t="shared" si="28"/>
        <v>28162.63</v>
      </c>
    </row>
    <row r="454" spans="1:27" x14ac:dyDescent="0.25">
      <c r="A454" s="93">
        <v>2015</v>
      </c>
      <c r="B454" s="93" t="s">
        <v>55</v>
      </c>
      <c r="C454" s="121" t="s">
        <v>16</v>
      </c>
      <c r="D454" s="3">
        <f>VLOOKUP(B454,SWH!$A$4:$C$19,3,FALSE)</f>
        <v>46320.38</v>
      </c>
      <c r="E454" s="3">
        <v>0</v>
      </c>
      <c r="F454" s="3">
        <v>2792.42</v>
      </c>
      <c r="G454" s="3">
        <v>3136.93</v>
      </c>
      <c r="H454" s="3">
        <v>3311.12</v>
      </c>
      <c r="I454" s="3">
        <v>656.02</v>
      </c>
      <c r="J454" s="3">
        <v>15213.29</v>
      </c>
      <c r="K454" s="3">
        <v>0</v>
      </c>
      <c r="L454" s="3">
        <v>1987.97</v>
      </c>
      <c r="M454" s="3">
        <v>2203.37</v>
      </c>
      <c r="N454" s="3">
        <v>423.6</v>
      </c>
      <c r="O454" s="3">
        <f>VLOOKUP(B454,SWH!$A$4:$B$19,2,FALSE)</f>
        <v>0.14091300000000001</v>
      </c>
      <c r="P454" s="3">
        <f t="shared" si="29"/>
        <v>423.45908700000001</v>
      </c>
      <c r="Q454" s="3">
        <v>848.13</v>
      </c>
      <c r="R454" s="3">
        <v>38.840000000000003</v>
      </c>
      <c r="S454" s="3">
        <v>52.02</v>
      </c>
      <c r="T454" s="3">
        <v>0</v>
      </c>
      <c r="U454" s="3">
        <v>630.45000000000005</v>
      </c>
      <c r="V454" s="3">
        <v>0</v>
      </c>
      <c r="W454" s="3">
        <f t="shared" si="30"/>
        <v>6702.7490869999992</v>
      </c>
      <c r="X454" s="3">
        <f t="shared" si="31"/>
        <v>2792.42</v>
      </c>
      <c r="Y454" s="3">
        <v>27871.279999999999</v>
      </c>
      <c r="Z454" s="3">
        <v>3422.88</v>
      </c>
      <c r="AA454" s="3">
        <f t="shared" si="28"/>
        <v>31294.16</v>
      </c>
    </row>
    <row r="455" spans="1:27" x14ac:dyDescent="0.25">
      <c r="A455" s="93">
        <v>2015</v>
      </c>
      <c r="B455" s="93" t="s">
        <v>55</v>
      </c>
      <c r="C455" s="121" t="s">
        <v>9</v>
      </c>
      <c r="D455" s="3">
        <f>VLOOKUP(B455,SWH!$A$4:$C$19,3,FALSE)</f>
        <v>46320.38</v>
      </c>
      <c r="E455" s="3">
        <v>0</v>
      </c>
      <c r="F455" s="3">
        <v>2719.3</v>
      </c>
      <c r="G455" s="3">
        <v>3158.23</v>
      </c>
      <c r="H455" s="3">
        <v>3312.4</v>
      </c>
      <c r="I455" s="3">
        <v>655.1</v>
      </c>
      <c r="J455" s="3">
        <v>15213.29</v>
      </c>
      <c r="K455" s="3">
        <v>0</v>
      </c>
      <c r="L455" s="3">
        <v>1987.97</v>
      </c>
      <c r="M455" s="3">
        <v>2425.52</v>
      </c>
      <c r="N455" s="3">
        <v>336.43</v>
      </c>
      <c r="O455" s="3">
        <f>VLOOKUP(B455,SWH!$A$4:$B$19,2,FALSE)</f>
        <v>0.14091300000000001</v>
      </c>
      <c r="P455" s="3">
        <f t="shared" si="29"/>
        <v>336.28908699999999</v>
      </c>
      <c r="Q455" s="3">
        <v>794.14</v>
      </c>
      <c r="R455" s="3">
        <v>907.74</v>
      </c>
      <c r="S455" s="3">
        <v>0</v>
      </c>
      <c r="T455" s="3">
        <v>0</v>
      </c>
      <c r="U455" s="3">
        <v>622.47</v>
      </c>
      <c r="V455" s="3">
        <v>0</v>
      </c>
      <c r="W455" s="3">
        <f t="shared" si="30"/>
        <v>7621.9190870000002</v>
      </c>
      <c r="X455" s="3">
        <f t="shared" si="31"/>
        <v>2719.3</v>
      </c>
      <c r="Y455" s="3">
        <v>28790.82</v>
      </c>
      <c r="Z455" s="3">
        <v>3341.77</v>
      </c>
      <c r="AA455" s="3">
        <f t="shared" si="28"/>
        <v>32132.59</v>
      </c>
    </row>
    <row r="456" spans="1:27" x14ac:dyDescent="0.25">
      <c r="A456" s="93">
        <v>2015</v>
      </c>
      <c r="B456" s="93" t="s">
        <v>55</v>
      </c>
      <c r="C456" s="121" t="s">
        <v>12</v>
      </c>
      <c r="D456" s="3">
        <f>VLOOKUP(B456,SWH!$A$4:$C$19,3,FALSE)</f>
        <v>46320.38</v>
      </c>
      <c r="E456" s="3">
        <v>0</v>
      </c>
      <c r="F456" s="3">
        <v>2837.89</v>
      </c>
      <c r="G456" s="3">
        <v>2938.6</v>
      </c>
      <c r="H456" s="3">
        <v>3311.82</v>
      </c>
      <c r="I456" s="3">
        <v>656.72</v>
      </c>
      <c r="J456" s="3">
        <v>15213.29</v>
      </c>
      <c r="K456" s="3">
        <v>0</v>
      </c>
      <c r="L456" s="3">
        <v>1987.97</v>
      </c>
      <c r="M456" s="3">
        <v>2224.2600000000002</v>
      </c>
      <c r="N456" s="3">
        <v>418.53</v>
      </c>
      <c r="O456" s="3">
        <f>VLOOKUP(B456,SWH!$A$4:$B$19,2,FALSE)</f>
        <v>0.14091300000000001</v>
      </c>
      <c r="P456" s="3">
        <f t="shared" si="29"/>
        <v>418.38908699999996</v>
      </c>
      <c r="Q456" s="3">
        <v>715.75</v>
      </c>
      <c r="R456" s="3">
        <v>47.84</v>
      </c>
      <c r="S456" s="3">
        <v>57.56</v>
      </c>
      <c r="T456" s="3">
        <v>0</v>
      </c>
      <c r="U456" s="3">
        <v>667.73</v>
      </c>
      <c r="V456" s="3">
        <v>0</v>
      </c>
      <c r="W456" s="3">
        <f t="shared" si="30"/>
        <v>6402.3990870000007</v>
      </c>
      <c r="X456" s="3">
        <f t="shared" si="31"/>
        <v>2837.89</v>
      </c>
      <c r="Y456" s="3">
        <v>27572.32</v>
      </c>
      <c r="Z456" s="3">
        <v>3505.62</v>
      </c>
      <c r="AA456" s="3">
        <f t="shared" si="28"/>
        <v>31077.94</v>
      </c>
    </row>
    <row r="457" spans="1:27" x14ac:dyDescent="0.25">
      <c r="A457" s="93">
        <v>2015</v>
      </c>
      <c r="B457" s="93" t="s">
        <v>55</v>
      </c>
      <c r="C457" s="121" t="s">
        <v>8</v>
      </c>
      <c r="D457" s="3">
        <f>VLOOKUP(B457,SWH!$A$4:$C$19,3,FALSE)</f>
        <v>46320.38</v>
      </c>
      <c r="E457" s="3">
        <v>0</v>
      </c>
      <c r="F457" s="3">
        <v>4833.67</v>
      </c>
      <c r="G457" s="3">
        <v>2583.89</v>
      </c>
      <c r="H457" s="3">
        <v>3344.95</v>
      </c>
      <c r="I457" s="3">
        <v>663.88</v>
      </c>
      <c r="J457" s="3">
        <v>15213.29</v>
      </c>
      <c r="K457" s="3">
        <v>0</v>
      </c>
      <c r="L457" s="3">
        <v>1987.99</v>
      </c>
      <c r="M457" s="3">
        <v>2218.27</v>
      </c>
      <c r="N457" s="3">
        <v>312.7</v>
      </c>
      <c r="O457" s="3">
        <f>VLOOKUP(B457,SWH!$A$4:$B$19,2,FALSE)</f>
        <v>0.14091300000000001</v>
      </c>
      <c r="P457" s="3">
        <f t="shared" si="29"/>
        <v>312.55908699999998</v>
      </c>
      <c r="Q457" s="3">
        <v>528.17999999999995</v>
      </c>
      <c r="R457" s="3">
        <v>287.36</v>
      </c>
      <c r="S457" s="3">
        <v>61.27</v>
      </c>
      <c r="T457" s="3">
        <v>0</v>
      </c>
      <c r="U457" s="3">
        <v>718.23</v>
      </c>
      <c r="V457" s="3">
        <v>0</v>
      </c>
      <c r="W457" s="3">
        <f t="shared" si="30"/>
        <v>5991.5290869999999</v>
      </c>
      <c r="X457" s="3">
        <f t="shared" si="31"/>
        <v>4833.67</v>
      </c>
      <c r="Y457" s="3">
        <v>27201.77</v>
      </c>
      <c r="Z457" s="3">
        <v>5551.9</v>
      </c>
      <c r="AA457" s="3">
        <f t="shared" si="28"/>
        <v>32753.67</v>
      </c>
    </row>
    <row r="458" spans="1:27" x14ac:dyDescent="0.25">
      <c r="A458" s="93">
        <v>2018</v>
      </c>
      <c r="B458" s="93" t="s">
        <v>55</v>
      </c>
      <c r="C458" s="121" t="s">
        <v>10</v>
      </c>
      <c r="D458" s="3">
        <f>VLOOKUP(B458,SWH!$A$4:$C$19,3,FALSE)</f>
        <v>46320.38</v>
      </c>
      <c r="E458" s="3">
        <v>0</v>
      </c>
      <c r="F458" s="3">
        <v>23.28</v>
      </c>
      <c r="G458" s="3">
        <v>6914.11</v>
      </c>
      <c r="H458" s="3">
        <v>3037.25</v>
      </c>
      <c r="I458" s="3">
        <v>437.72</v>
      </c>
      <c r="J458" s="3">
        <v>15213.29</v>
      </c>
      <c r="K458" s="3">
        <v>0</v>
      </c>
      <c r="L458" s="3">
        <v>1960.81</v>
      </c>
      <c r="M458" s="3">
        <v>2274.5</v>
      </c>
      <c r="N458" s="3">
        <v>1144.33</v>
      </c>
      <c r="O458" s="3">
        <f>VLOOKUP(B458,SWH!$A$4:$B$19,2,FALSE)</f>
        <v>0.14091300000000001</v>
      </c>
      <c r="P458" s="3">
        <f t="shared" si="29"/>
        <v>1144.189087</v>
      </c>
      <c r="Q458" s="3">
        <v>2634.64</v>
      </c>
      <c r="R458" s="3">
        <v>0</v>
      </c>
      <c r="S458" s="3">
        <v>123.89</v>
      </c>
      <c r="T458" s="3">
        <v>0</v>
      </c>
      <c r="U458" s="3">
        <v>377.95</v>
      </c>
      <c r="V458" s="3">
        <v>0</v>
      </c>
      <c r="W458" s="3">
        <f t="shared" si="30"/>
        <v>13091.329087</v>
      </c>
      <c r="X458" s="3">
        <f t="shared" si="31"/>
        <v>23.28</v>
      </c>
      <c r="Y458" s="3">
        <v>33740.53</v>
      </c>
      <c r="Z458" s="3">
        <v>401.23</v>
      </c>
      <c r="AA458" s="3">
        <f t="shared" si="28"/>
        <v>34141.760000000002</v>
      </c>
    </row>
    <row r="459" spans="1:27" x14ac:dyDescent="0.25">
      <c r="A459" s="93">
        <v>2018</v>
      </c>
      <c r="B459" s="93" t="s">
        <v>55</v>
      </c>
      <c r="C459" s="121" t="s">
        <v>6</v>
      </c>
      <c r="D459" s="3">
        <f>VLOOKUP(B459,SWH!$A$4:$C$19,3,FALSE)</f>
        <v>46320.38</v>
      </c>
      <c r="E459" s="3">
        <v>0</v>
      </c>
      <c r="F459" s="3">
        <v>22.63</v>
      </c>
      <c r="G459" s="3">
        <v>7460.52</v>
      </c>
      <c r="H459" s="3">
        <v>3037.83</v>
      </c>
      <c r="I459" s="3">
        <v>437.52</v>
      </c>
      <c r="J459" s="3">
        <v>15213.29</v>
      </c>
      <c r="K459" s="3">
        <v>0</v>
      </c>
      <c r="L459" s="3">
        <v>1960.81</v>
      </c>
      <c r="M459" s="3">
        <v>2241.21</v>
      </c>
      <c r="N459" s="3">
        <v>1158.74</v>
      </c>
      <c r="O459" s="3">
        <f>VLOOKUP(B459,SWH!$A$4:$B$19,2,FALSE)</f>
        <v>0.14091300000000001</v>
      </c>
      <c r="P459" s="3">
        <f t="shared" si="29"/>
        <v>1158.5990870000001</v>
      </c>
      <c r="Q459" s="3">
        <v>2240.6999999999998</v>
      </c>
      <c r="R459" s="3">
        <v>18.04</v>
      </c>
      <c r="S459" s="3">
        <v>0</v>
      </c>
      <c r="T459" s="3">
        <v>0</v>
      </c>
      <c r="U459" s="3">
        <v>376.06</v>
      </c>
      <c r="V459" s="3">
        <v>0</v>
      </c>
      <c r="W459" s="3">
        <f t="shared" si="30"/>
        <v>13119.069087</v>
      </c>
      <c r="X459" s="3">
        <f t="shared" si="31"/>
        <v>22.63</v>
      </c>
      <c r="Y459" s="3">
        <v>33768.65</v>
      </c>
      <c r="Z459" s="3">
        <v>398.69</v>
      </c>
      <c r="AA459" s="3">
        <f t="shared" si="28"/>
        <v>34167.340000000004</v>
      </c>
    </row>
    <row r="460" spans="1:27" x14ac:dyDescent="0.25">
      <c r="A460" s="93">
        <v>2018</v>
      </c>
      <c r="B460" s="93" t="s">
        <v>55</v>
      </c>
      <c r="C460" s="121" t="s">
        <v>11</v>
      </c>
      <c r="D460" s="3">
        <f>VLOOKUP(B460,SWH!$A$4:$C$19,3,FALSE)</f>
        <v>46320.38</v>
      </c>
      <c r="E460" s="3">
        <v>0</v>
      </c>
      <c r="F460" s="3">
        <v>26.04</v>
      </c>
      <c r="G460" s="3">
        <v>5750.21</v>
      </c>
      <c r="H460" s="3">
        <v>3040.13</v>
      </c>
      <c r="I460" s="3">
        <v>437.58</v>
      </c>
      <c r="J460" s="3">
        <v>15213.29</v>
      </c>
      <c r="K460" s="3">
        <v>0</v>
      </c>
      <c r="L460" s="3">
        <v>1960.81</v>
      </c>
      <c r="M460" s="3">
        <v>2201.71</v>
      </c>
      <c r="N460" s="3">
        <v>932.88</v>
      </c>
      <c r="O460" s="3">
        <f>VLOOKUP(B460,SWH!$A$4:$B$19,2,FALSE)</f>
        <v>0.14091300000000001</v>
      </c>
      <c r="P460" s="3">
        <f t="shared" si="29"/>
        <v>932.73908700000004</v>
      </c>
      <c r="Q460" s="3">
        <v>2219.83</v>
      </c>
      <c r="R460" s="3">
        <v>0</v>
      </c>
      <c r="S460" s="3">
        <v>116.86</v>
      </c>
      <c r="T460" s="3">
        <v>0</v>
      </c>
      <c r="U460" s="3">
        <v>409.3</v>
      </c>
      <c r="V460" s="3">
        <v>0</v>
      </c>
      <c r="W460" s="3">
        <f t="shared" si="30"/>
        <v>11221.349087000001</v>
      </c>
      <c r="X460" s="3">
        <f t="shared" si="31"/>
        <v>26.04</v>
      </c>
      <c r="Y460" s="3">
        <v>31873.3</v>
      </c>
      <c r="Z460" s="3">
        <v>435.35</v>
      </c>
      <c r="AA460" s="3">
        <f t="shared" si="28"/>
        <v>32308.649999999998</v>
      </c>
    </row>
    <row r="461" spans="1:27" x14ac:dyDescent="0.25">
      <c r="A461" s="93">
        <v>2018</v>
      </c>
      <c r="B461" s="93" t="s">
        <v>55</v>
      </c>
      <c r="C461" s="121" t="s">
        <v>13</v>
      </c>
      <c r="D461" s="3">
        <f>VLOOKUP(B461,SWH!$A$4:$C$19,3,FALSE)</f>
        <v>46320.38</v>
      </c>
      <c r="E461" s="3">
        <v>0</v>
      </c>
      <c r="F461" s="3">
        <v>44.93</v>
      </c>
      <c r="G461" s="3">
        <v>6571.62</v>
      </c>
      <c r="H461" s="3">
        <v>3039.77</v>
      </c>
      <c r="I461" s="3">
        <v>436.86</v>
      </c>
      <c r="J461" s="3">
        <v>15213.29</v>
      </c>
      <c r="K461" s="3">
        <v>0</v>
      </c>
      <c r="L461" s="3">
        <v>1960.81</v>
      </c>
      <c r="M461" s="3">
        <v>2228</v>
      </c>
      <c r="N461" s="3">
        <v>994.89</v>
      </c>
      <c r="O461" s="3">
        <f>VLOOKUP(B461,SWH!$A$4:$B$19,2,FALSE)</f>
        <v>0.14091300000000001</v>
      </c>
      <c r="P461" s="3">
        <f t="shared" si="29"/>
        <v>994.74908700000003</v>
      </c>
      <c r="Q461" s="3">
        <v>1981.58</v>
      </c>
      <c r="R461" s="3">
        <v>106.94</v>
      </c>
      <c r="S461" s="3">
        <v>0</v>
      </c>
      <c r="T461" s="3">
        <v>0</v>
      </c>
      <c r="U461" s="3">
        <v>410.1</v>
      </c>
      <c r="V461" s="3">
        <v>0</v>
      </c>
      <c r="W461" s="3">
        <f t="shared" si="30"/>
        <v>11882.889087</v>
      </c>
      <c r="X461" s="3">
        <f t="shared" si="31"/>
        <v>44.93</v>
      </c>
      <c r="Y461" s="3">
        <v>32533.75</v>
      </c>
      <c r="Z461" s="3">
        <v>455.04</v>
      </c>
      <c r="AA461" s="3">
        <f t="shared" si="28"/>
        <v>32988.79</v>
      </c>
    </row>
    <row r="462" spans="1:27" x14ac:dyDescent="0.25">
      <c r="A462" s="93">
        <v>2018</v>
      </c>
      <c r="B462" s="93" t="s">
        <v>55</v>
      </c>
      <c r="C462" s="121" t="s">
        <v>19</v>
      </c>
      <c r="D462" s="3">
        <f>VLOOKUP(B462,SWH!$A$4:$C$19,3,FALSE)</f>
        <v>46320.38</v>
      </c>
      <c r="E462" s="3">
        <v>0</v>
      </c>
      <c r="F462" s="3">
        <v>56.19</v>
      </c>
      <c r="G462" s="3">
        <v>4988.87</v>
      </c>
      <c r="H462" s="3">
        <v>3038.88</v>
      </c>
      <c r="I462" s="3">
        <v>436.66</v>
      </c>
      <c r="J462" s="3">
        <v>15213.29</v>
      </c>
      <c r="K462" s="3">
        <v>0</v>
      </c>
      <c r="L462" s="3">
        <v>1960.81</v>
      </c>
      <c r="M462" s="3">
        <v>2131.1999999999998</v>
      </c>
      <c r="N462" s="3">
        <v>832.63</v>
      </c>
      <c r="O462" s="3">
        <f>VLOOKUP(B462,SWH!$A$4:$B$19,2,FALSE)</f>
        <v>0.14091300000000001</v>
      </c>
      <c r="P462" s="3">
        <f t="shared" si="29"/>
        <v>832.48908700000004</v>
      </c>
      <c r="Q462" s="3">
        <v>1963.37</v>
      </c>
      <c r="R462" s="3">
        <v>5.04</v>
      </c>
      <c r="S462" s="3">
        <v>62.82</v>
      </c>
      <c r="T462" s="3">
        <v>0</v>
      </c>
      <c r="U462" s="3">
        <v>445.38</v>
      </c>
      <c r="V462" s="3">
        <v>0</v>
      </c>
      <c r="W462" s="3">
        <f t="shared" si="30"/>
        <v>9983.7890869999992</v>
      </c>
      <c r="X462" s="3">
        <f t="shared" si="31"/>
        <v>56.19</v>
      </c>
      <c r="Y462" s="3">
        <v>30633.57</v>
      </c>
      <c r="Z462" s="3">
        <v>501.56</v>
      </c>
      <c r="AA462" s="3">
        <f t="shared" si="28"/>
        <v>31135.13</v>
      </c>
    </row>
    <row r="463" spans="1:27" x14ac:dyDescent="0.25">
      <c r="A463" s="93">
        <v>2018</v>
      </c>
      <c r="B463" s="93" t="s">
        <v>55</v>
      </c>
      <c r="C463" s="121" t="s">
        <v>20</v>
      </c>
      <c r="D463" s="3">
        <f>VLOOKUP(B463,SWH!$A$4:$C$19,3,FALSE)</f>
        <v>46320.38</v>
      </c>
      <c r="E463" s="3">
        <v>0</v>
      </c>
      <c r="F463" s="3">
        <v>80.45</v>
      </c>
      <c r="G463" s="3">
        <v>4725.63</v>
      </c>
      <c r="H463" s="3">
        <v>3040.53</v>
      </c>
      <c r="I463" s="3">
        <v>437.08</v>
      </c>
      <c r="J463" s="3">
        <v>15213.29</v>
      </c>
      <c r="K463" s="3">
        <v>0</v>
      </c>
      <c r="L463" s="3">
        <v>1960.81</v>
      </c>
      <c r="M463" s="3">
        <v>2345.1799999999998</v>
      </c>
      <c r="N463" s="3">
        <v>664.59</v>
      </c>
      <c r="O463" s="3">
        <f>VLOOKUP(B463,SWH!$A$4:$B$19,2,FALSE)</f>
        <v>0.14091300000000001</v>
      </c>
      <c r="P463" s="3">
        <f t="shared" si="29"/>
        <v>664.44908700000008</v>
      </c>
      <c r="Q463" s="3">
        <v>1538.16</v>
      </c>
      <c r="R463" s="3">
        <v>42.23</v>
      </c>
      <c r="S463" s="3">
        <v>0</v>
      </c>
      <c r="T463" s="3">
        <v>0</v>
      </c>
      <c r="U463" s="3">
        <v>447.63</v>
      </c>
      <c r="V463" s="3">
        <v>0</v>
      </c>
      <c r="W463" s="3">
        <f t="shared" si="30"/>
        <v>9315.6490869999998</v>
      </c>
      <c r="X463" s="3">
        <f t="shared" si="31"/>
        <v>80.45</v>
      </c>
      <c r="Y463" s="3">
        <v>29967.49</v>
      </c>
      <c r="Z463" s="3">
        <v>528.08000000000004</v>
      </c>
      <c r="AA463" s="3">
        <f t="shared" si="28"/>
        <v>30495.570000000003</v>
      </c>
    </row>
    <row r="464" spans="1:27" x14ac:dyDescent="0.25">
      <c r="A464" s="93">
        <v>2018</v>
      </c>
      <c r="B464" s="93" t="s">
        <v>55</v>
      </c>
      <c r="C464" s="121" t="s">
        <v>3</v>
      </c>
      <c r="D464" s="3">
        <f>VLOOKUP(B464,SWH!$A$4:$C$19,3,FALSE)</f>
        <v>46320.38</v>
      </c>
      <c r="E464" s="3">
        <v>0</v>
      </c>
      <c r="F464" s="3">
        <v>330.8</v>
      </c>
      <c r="G464" s="3">
        <v>3966.57</v>
      </c>
      <c r="H464" s="3">
        <v>3042.06</v>
      </c>
      <c r="I464" s="3">
        <v>436.97</v>
      </c>
      <c r="J464" s="3">
        <v>15213.29</v>
      </c>
      <c r="K464" s="3">
        <v>0</v>
      </c>
      <c r="L464" s="3">
        <v>1960.81</v>
      </c>
      <c r="M464" s="3">
        <v>2124.48</v>
      </c>
      <c r="N464" s="3">
        <v>595.26</v>
      </c>
      <c r="O464" s="3">
        <f>VLOOKUP(B464,SWH!$A$4:$B$19,2,FALSE)</f>
        <v>0.14091300000000001</v>
      </c>
      <c r="P464" s="3">
        <f t="shared" si="29"/>
        <v>595.11908700000004</v>
      </c>
      <c r="Q464" s="3">
        <v>1455.71</v>
      </c>
      <c r="R464" s="3">
        <v>17.75</v>
      </c>
      <c r="S464" s="3">
        <v>47.49</v>
      </c>
      <c r="T464" s="3">
        <v>0</v>
      </c>
      <c r="U464" s="3">
        <v>507.75</v>
      </c>
      <c r="V464" s="3">
        <v>0</v>
      </c>
      <c r="W464" s="3">
        <f t="shared" si="30"/>
        <v>8207.1190869999991</v>
      </c>
      <c r="X464" s="3">
        <f t="shared" si="31"/>
        <v>330.8</v>
      </c>
      <c r="Y464" s="3">
        <v>28860.39</v>
      </c>
      <c r="Z464" s="3">
        <v>838.54</v>
      </c>
      <c r="AA464" s="3">
        <f t="shared" si="28"/>
        <v>29698.93</v>
      </c>
    </row>
    <row r="465" spans="1:27" x14ac:dyDescent="0.25">
      <c r="A465" s="93">
        <v>2018</v>
      </c>
      <c r="B465" s="93" t="s">
        <v>55</v>
      </c>
      <c r="C465" s="121" t="s">
        <v>7</v>
      </c>
      <c r="D465" s="3">
        <f>VLOOKUP(B465,SWH!$A$4:$C$19,3,FALSE)</f>
        <v>46320.38</v>
      </c>
      <c r="E465" s="3">
        <v>0</v>
      </c>
      <c r="F465" s="3">
        <v>237.63</v>
      </c>
      <c r="G465" s="3">
        <v>4313.2700000000004</v>
      </c>
      <c r="H465" s="3">
        <v>3040.86</v>
      </c>
      <c r="I465" s="3">
        <v>436.95</v>
      </c>
      <c r="J465" s="3">
        <v>15213.29</v>
      </c>
      <c r="K465" s="3">
        <v>0</v>
      </c>
      <c r="L465" s="3">
        <v>1960.81</v>
      </c>
      <c r="M465" s="3">
        <v>2387.41</v>
      </c>
      <c r="N465" s="3">
        <v>553.99</v>
      </c>
      <c r="O465" s="3">
        <f>VLOOKUP(B465,SWH!$A$4:$B$19,2,FALSE)</f>
        <v>0.14091300000000001</v>
      </c>
      <c r="P465" s="3">
        <f t="shared" si="29"/>
        <v>553.84908700000005</v>
      </c>
      <c r="Q465" s="3">
        <v>1395.41</v>
      </c>
      <c r="R465" s="3">
        <v>772.55</v>
      </c>
      <c r="S465" s="3">
        <v>0</v>
      </c>
      <c r="T465" s="3">
        <v>0</v>
      </c>
      <c r="U465" s="3">
        <v>491.87</v>
      </c>
      <c r="V465" s="3">
        <v>0</v>
      </c>
      <c r="W465" s="3">
        <f t="shared" si="30"/>
        <v>9422.4890869999999</v>
      </c>
      <c r="X465" s="3">
        <f t="shared" si="31"/>
        <v>237.63</v>
      </c>
      <c r="Y465" s="3">
        <v>30074.54</v>
      </c>
      <c r="Z465" s="3">
        <v>729.5</v>
      </c>
      <c r="AA465" s="3">
        <f t="shared" si="28"/>
        <v>30804.04</v>
      </c>
    </row>
    <row r="466" spans="1:27" x14ac:dyDescent="0.25">
      <c r="A466" s="93">
        <v>2018</v>
      </c>
      <c r="B466" s="93" t="s">
        <v>55</v>
      </c>
      <c r="C466" s="121" t="s">
        <v>17</v>
      </c>
      <c r="D466" s="3">
        <f>VLOOKUP(B466,SWH!$A$4:$C$19,3,FALSE)</f>
        <v>46320.38</v>
      </c>
      <c r="E466" s="3">
        <v>0</v>
      </c>
      <c r="F466" s="3">
        <v>37.28</v>
      </c>
      <c r="G466" s="3">
        <v>3305.24</v>
      </c>
      <c r="H466" s="3">
        <v>3042.42</v>
      </c>
      <c r="I466" s="3">
        <v>438.16</v>
      </c>
      <c r="J466" s="3">
        <v>15213.29</v>
      </c>
      <c r="K466" s="3">
        <v>0</v>
      </c>
      <c r="L466" s="3">
        <v>1960.81</v>
      </c>
      <c r="M466" s="3">
        <v>2049.21</v>
      </c>
      <c r="N466" s="3">
        <v>474.23</v>
      </c>
      <c r="O466" s="3">
        <f>VLOOKUP(B466,SWH!$A$4:$B$19,2,FALSE)</f>
        <v>0.14091300000000001</v>
      </c>
      <c r="P466" s="3">
        <f t="shared" si="29"/>
        <v>474.08908700000001</v>
      </c>
      <c r="Q466" s="3">
        <v>1356.55</v>
      </c>
      <c r="R466" s="3">
        <v>6.66</v>
      </c>
      <c r="S466" s="3">
        <v>0</v>
      </c>
      <c r="T466" s="3">
        <v>0</v>
      </c>
      <c r="U466" s="3">
        <v>515.03</v>
      </c>
      <c r="V466" s="3">
        <v>0</v>
      </c>
      <c r="W466" s="3">
        <f t="shared" si="30"/>
        <v>7191.7490870000001</v>
      </c>
      <c r="X466" s="3">
        <f t="shared" si="31"/>
        <v>37.28</v>
      </c>
      <c r="Y466" s="3">
        <v>27846.57</v>
      </c>
      <c r="Z466" s="3">
        <v>552.30999999999995</v>
      </c>
      <c r="AA466" s="3">
        <f t="shared" si="28"/>
        <v>28398.880000000001</v>
      </c>
    </row>
    <row r="467" spans="1:27" x14ac:dyDescent="0.25">
      <c r="A467" s="93">
        <v>2018</v>
      </c>
      <c r="B467" s="93" t="s">
        <v>55</v>
      </c>
      <c r="C467" s="121" t="s">
        <v>14</v>
      </c>
      <c r="D467" s="3">
        <f>VLOOKUP(B467,SWH!$A$4:$C$19,3,FALSE)</f>
        <v>46320.38</v>
      </c>
      <c r="E467" s="3">
        <v>0</v>
      </c>
      <c r="F467" s="3">
        <v>707.28</v>
      </c>
      <c r="G467" s="3">
        <v>3463.52</v>
      </c>
      <c r="H467" s="3">
        <v>3042.73</v>
      </c>
      <c r="I467" s="3">
        <v>438.74</v>
      </c>
      <c r="J467" s="3">
        <v>15213.29</v>
      </c>
      <c r="K467" s="3">
        <v>0</v>
      </c>
      <c r="L467" s="3">
        <v>1960.81</v>
      </c>
      <c r="M467" s="3">
        <v>2048</v>
      </c>
      <c r="N467" s="3">
        <v>478.16</v>
      </c>
      <c r="O467" s="3">
        <f>VLOOKUP(B467,SWH!$A$4:$B$19,2,FALSE)</f>
        <v>0.14091300000000001</v>
      </c>
      <c r="P467" s="3">
        <f t="shared" si="29"/>
        <v>478.01908700000001</v>
      </c>
      <c r="Q467" s="3">
        <v>1132.19</v>
      </c>
      <c r="R467" s="3">
        <v>25.4</v>
      </c>
      <c r="S467" s="3">
        <v>49.79</v>
      </c>
      <c r="T467" s="3">
        <v>0</v>
      </c>
      <c r="U467" s="3">
        <v>557.21</v>
      </c>
      <c r="V467" s="3">
        <v>0</v>
      </c>
      <c r="W467" s="3">
        <f t="shared" si="30"/>
        <v>7196.9190870000002</v>
      </c>
      <c r="X467" s="3">
        <f t="shared" si="31"/>
        <v>707.28</v>
      </c>
      <c r="Y467" s="3">
        <v>27852.63</v>
      </c>
      <c r="Z467" s="3">
        <v>1264.49</v>
      </c>
      <c r="AA467" s="3">
        <f t="shared" si="28"/>
        <v>29117.120000000003</v>
      </c>
    </row>
    <row r="468" spans="1:27" x14ac:dyDescent="0.25">
      <c r="A468" s="93">
        <v>2018</v>
      </c>
      <c r="B468" s="93" t="s">
        <v>55</v>
      </c>
      <c r="C468" s="121" t="s">
        <v>2</v>
      </c>
      <c r="D468" s="3">
        <f>VLOOKUP(B468,SWH!$A$4:$C$19,3,FALSE)</f>
        <v>46320.38</v>
      </c>
      <c r="E468" s="3">
        <v>0</v>
      </c>
      <c r="F468" s="3">
        <v>551.05999999999995</v>
      </c>
      <c r="G468" s="3">
        <v>3927.38</v>
      </c>
      <c r="H468" s="3">
        <v>3039.05</v>
      </c>
      <c r="I468" s="3">
        <v>436.89</v>
      </c>
      <c r="J468" s="3">
        <v>15213.29</v>
      </c>
      <c r="K468" s="3">
        <v>0</v>
      </c>
      <c r="L468" s="3">
        <v>1960.81</v>
      </c>
      <c r="M468" s="3">
        <v>2541.13</v>
      </c>
      <c r="N468" s="3">
        <v>448.82</v>
      </c>
      <c r="O468" s="3">
        <f>VLOOKUP(B468,SWH!$A$4:$B$19,2,FALSE)</f>
        <v>0.14091300000000001</v>
      </c>
      <c r="P468" s="3">
        <f t="shared" si="29"/>
        <v>448.67908699999998</v>
      </c>
      <c r="Q468" s="3">
        <v>1137.03</v>
      </c>
      <c r="R468" s="3">
        <v>1198.4000000000001</v>
      </c>
      <c r="S468" s="3">
        <v>0</v>
      </c>
      <c r="T468" s="3">
        <v>0</v>
      </c>
      <c r="U468" s="3">
        <v>543.25</v>
      </c>
      <c r="V468" s="3">
        <v>0</v>
      </c>
      <c r="W468" s="3">
        <f t="shared" si="30"/>
        <v>9252.6190869999991</v>
      </c>
      <c r="X468" s="3">
        <f t="shared" si="31"/>
        <v>551.05999999999995</v>
      </c>
      <c r="Y468" s="3">
        <v>29902.81</v>
      </c>
      <c r="Z468" s="3">
        <v>1094.31</v>
      </c>
      <c r="AA468" s="3">
        <f t="shared" si="28"/>
        <v>30997.120000000003</v>
      </c>
    </row>
    <row r="469" spans="1:27" x14ac:dyDescent="0.25">
      <c r="A469" s="93">
        <v>2018</v>
      </c>
      <c r="B469" s="93" t="s">
        <v>55</v>
      </c>
      <c r="C469" s="121" t="s">
        <v>18</v>
      </c>
      <c r="D469" s="3">
        <f>VLOOKUP(B469,SWH!$A$4:$C$19,3,FALSE)</f>
        <v>46320.38</v>
      </c>
      <c r="E469" s="3">
        <v>0</v>
      </c>
      <c r="F469" s="3">
        <v>722.38</v>
      </c>
      <c r="G469" s="3">
        <v>2641.12</v>
      </c>
      <c r="H469" s="3">
        <v>3046.43</v>
      </c>
      <c r="I469" s="3">
        <v>438.92</v>
      </c>
      <c r="J469" s="3">
        <v>15213.29</v>
      </c>
      <c r="K469" s="3">
        <v>0</v>
      </c>
      <c r="L469" s="3">
        <v>1960.81</v>
      </c>
      <c r="M469" s="3">
        <v>2068.94</v>
      </c>
      <c r="N469" s="3">
        <v>285.77999999999997</v>
      </c>
      <c r="O469" s="3">
        <f>VLOOKUP(B469,SWH!$A$4:$B$19,2,FALSE)</f>
        <v>0.14091300000000001</v>
      </c>
      <c r="P469" s="3">
        <f t="shared" si="29"/>
        <v>285.63908699999996</v>
      </c>
      <c r="Q469" s="3">
        <v>870.36</v>
      </c>
      <c r="R469" s="3">
        <v>15.07</v>
      </c>
      <c r="S469" s="3">
        <v>0</v>
      </c>
      <c r="T469" s="3">
        <v>0</v>
      </c>
      <c r="U469" s="3">
        <v>572.27</v>
      </c>
      <c r="V469" s="3">
        <v>0</v>
      </c>
      <c r="W469" s="3">
        <f t="shared" si="30"/>
        <v>5881.1290869999993</v>
      </c>
      <c r="X469" s="3">
        <f t="shared" si="31"/>
        <v>722.38</v>
      </c>
      <c r="Y469" s="3">
        <v>26540.71</v>
      </c>
      <c r="Z469" s="3">
        <v>1294.6400000000001</v>
      </c>
      <c r="AA469" s="3">
        <f t="shared" si="28"/>
        <v>27835.35</v>
      </c>
    </row>
    <row r="470" spans="1:27" x14ac:dyDescent="0.25">
      <c r="A470" s="93">
        <v>2018</v>
      </c>
      <c r="B470" s="93" t="s">
        <v>55</v>
      </c>
      <c r="C470" s="121" t="s">
        <v>4</v>
      </c>
      <c r="D470" s="3">
        <f>VLOOKUP(B470,SWH!$A$4:$C$19,3,FALSE)</f>
        <v>46320.38</v>
      </c>
      <c r="E470" s="3">
        <v>0</v>
      </c>
      <c r="F470" s="3">
        <v>1162.1300000000001</v>
      </c>
      <c r="G470" s="3">
        <v>3042.29</v>
      </c>
      <c r="H470" s="3">
        <v>3041.16</v>
      </c>
      <c r="I470" s="3">
        <v>437.51</v>
      </c>
      <c r="J470" s="3">
        <v>15213.29</v>
      </c>
      <c r="K470" s="3">
        <v>0</v>
      </c>
      <c r="L470" s="3">
        <v>1960.81</v>
      </c>
      <c r="M470" s="3">
        <v>2066.85</v>
      </c>
      <c r="N470" s="3">
        <v>384.56</v>
      </c>
      <c r="O470" s="3">
        <f>VLOOKUP(B470,SWH!$A$4:$B$19,2,FALSE)</f>
        <v>0.14091300000000001</v>
      </c>
      <c r="P470" s="3">
        <f t="shared" si="29"/>
        <v>384.41908699999999</v>
      </c>
      <c r="Q470" s="3">
        <v>897.87</v>
      </c>
      <c r="R470" s="3">
        <v>31.73</v>
      </c>
      <c r="S470" s="3">
        <v>39.97</v>
      </c>
      <c r="T470" s="3">
        <v>0</v>
      </c>
      <c r="U470" s="3">
        <v>599.17999999999995</v>
      </c>
      <c r="V470" s="3">
        <v>0</v>
      </c>
      <c r="W470" s="3">
        <f t="shared" si="30"/>
        <v>6463.1290869999993</v>
      </c>
      <c r="X470" s="3">
        <f t="shared" si="31"/>
        <v>1162.1300000000001</v>
      </c>
      <c r="Y470" s="3">
        <v>27116.05</v>
      </c>
      <c r="Z470" s="3">
        <v>1761.31</v>
      </c>
      <c r="AA470" s="3">
        <f t="shared" si="28"/>
        <v>28877.360000000001</v>
      </c>
    </row>
    <row r="471" spans="1:27" x14ac:dyDescent="0.25">
      <c r="A471" s="93">
        <v>2018</v>
      </c>
      <c r="B471" s="93" t="s">
        <v>55</v>
      </c>
      <c r="C471" s="121" t="s">
        <v>5</v>
      </c>
      <c r="D471" s="3">
        <f>VLOOKUP(B471,SWH!$A$4:$C$19,3,FALSE)</f>
        <v>46320.38</v>
      </c>
      <c r="E471" s="3">
        <v>0</v>
      </c>
      <c r="F471" s="3">
        <v>1406.84</v>
      </c>
      <c r="G471" s="3">
        <v>3600.55</v>
      </c>
      <c r="H471" s="3">
        <v>3041.51</v>
      </c>
      <c r="I471" s="3">
        <v>438.26</v>
      </c>
      <c r="J471" s="3">
        <v>15213.29</v>
      </c>
      <c r="K471" s="3">
        <v>0</v>
      </c>
      <c r="L471" s="3">
        <v>1960.81</v>
      </c>
      <c r="M471" s="3">
        <v>2549.08</v>
      </c>
      <c r="N471" s="3">
        <v>396.48</v>
      </c>
      <c r="O471" s="3">
        <f>VLOOKUP(B471,SWH!$A$4:$B$19,2,FALSE)</f>
        <v>0.14091300000000001</v>
      </c>
      <c r="P471" s="3">
        <f t="shared" si="29"/>
        <v>396.33908700000001</v>
      </c>
      <c r="Q471" s="3">
        <v>928.61</v>
      </c>
      <c r="R471" s="3">
        <v>1328.03</v>
      </c>
      <c r="S471" s="3">
        <v>0</v>
      </c>
      <c r="T471" s="3">
        <v>0</v>
      </c>
      <c r="U471" s="3">
        <v>587.35</v>
      </c>
      <c r="V471" s="3">
        <v>0</v>
      </c>
      <c r="W471" s="3">
        <f t="shared" si="30"/>
        <v>8802.6090870000007</v>
      </c>
      <c r="X471" s="3">
        <f t="shared" si="31"/>
        <v>1406.84</v>
      </c>
      <c r="Y471" s="3">
        <v>29456.62</v>
      </c>
      <c r="Z471" s="3">
        <v>1994.19</v>
      </c>
      <c r="AA471" s="3">
        <f t="shared" si="28"/>
        <v>31450.809999999998</v>
      </c>
    </row>
    <row r="472" spans="1:27" x14ac:dyDescent="0.25">
      <c r="A472" s="93">
        <v>2018</v>
      </c>
      <c r="B472" s="93" t="s">
        <v>55</v>
      </c>
      <c r="C472" s="121" t="s">
        <v>15</v>
      </c>
      <c r="D472" s="3">
        <f>VLOOKUP(B472,SWH!$A$4:$C$19,3,FALSE)</f>
        <v>46320.38</v>
      </c>
      <c r="E472" s="3">
        <v>0</v>
      </c>
      <c r="F472" s="3">
        <v>818.75</v>
      </c>
      <c r="G472" s="3">
        <v>2432.4</v>
      </c>
      <c r="H472" s="3">
        <v>3047.33</v>
      </c>
      <c r="I472" s="3">
        <v>438.58</v>
      </c>
      <c r="J472" s="3">
        <v>15213.29</v>
      </c>
      <c r="K472" s="3">
        <v>0</v>
      </c>
      <c r="L472" s="3">
        <v>1960.81</v>
      </c>
      <c r="M472" s="3">
        <v>2093.1799999999998</v>
      </c>
      <c r="N472" s="3">
        <v>221.43</v>
      </c>
      <c r="O472" s="3">
        <f>VLOOKUP(B472,SWH!$A$4:$B$19,2,FALSE)</f>
        <v>0.14091300000000001</v>
      </c>
      <c r="P472" s="3">
        <f t="shared" si="29"/>
        <v>221.28908699999999</v>
      </c>
      <c r="Q472" s="3">
        <v>697.66</v>
      </c>
      <c r="R472" s="3">
        <v>16.41</v>
      </c>
      <c r="S472" s="3">
        <v>0</v>
      </c>
      <c r="T472" s="3">
        <v>0</v>
      </c>
      <c r="U472" s="3">
        <v>596.01</v>
      </c>
      <c r="V472" s="3">
        <v>0</v>
      </c>
      <c r="W472" s="3">
        <f t="shared" si="30"/>
        <v>5460.9390869999997</v>
      </c>
      <c r="X472" s="3">
        <f t="shared" si="31"/>
        <v>818.75</v>
      </c>
      <c r="Y472" s="3">
        <v>26121.09</v>
      </c>
      <c r="Z472" s="3">
        <v>1414.76</v>
      </c>
      <c r="AA472" s="3">
        <f t="shared" si="28"/>
        <v>27535.85</v>
      </c>
    </row>
    <row r="473" spans="1:27" x14ac:dyDescent="0.25">
      <c r="A473" s="93">
        <v>2018</v>
      </c>
      <c r="B473" s="93" t="s">
        <v>55</v>
      </c>
      <c r="C473" s="121" t="s">
        <v>16</v>
      </c>
      <c r="D473" s="3">
        <f>VLOOKUP(B473,SWH!$A$4:$C$19,3,FALSE)</f>
        <v>46320.38</v>
      </c>
      <c r="E473" s="3">
        <v>0</v>
      </c>
      <c r="F473" s="3">
        <v>2181.33</v>
      </c>
      <c r="G473" s="3">
        <v>3118.7</v>
      </c>
      <c r="H473" s="3">
        <v>3041.84</v>
      </c>
      <c r="I473" s="3">
        <v>438.04</v>
      </c>
      <c r="J473" s="3">
        <v>15213.29</v>
      </c>
      <c r="K473" s="3">
        <v>0</v>
      </c>
      <c r="L473" s="3">
        <v>1960.81</v>
      </c>
      <c r="M473" s="3">
        <v>2137.6</v>
      </c>
      <c r="N473" s="3">
        <v>407.21</v>
      </c>
      <c r="O473" s="3">
        <f>VLOOKUP(B473,SWH!$A$4:$B$19,2,FALSE)</f>
        <v>0.14091300000000001</v>
      </c>
      <c r="P473" s="3">
        <f t="shared" si="29"/>
        <v>407.06908699999997</v>
      </c>
      <c r="Q473" s="3">
        <v>846.78</v>
      </c>
      <c r="R473" s="3">
        <v>38.64</v>
      </c>
      <c r="S473" s="3">
        <v>46.11</v>
      </c>
      <c r="T473" s="3">
        <v>0</v>
      </c>
      <c r="U473" s="3">
        <v>630.45000000000005</v>
      </c>
      <c r="V473" s="3">
        <v>0</v>
      </c>
      <c r="W473" s="3">
        <f t="shared" si="30"/>
        <v>6594.8990869999998</v>
      </c>
      <c r="X473" s="3">
        <f t="shared" si="31"/>
        <v>2181.33</v>
      </c>
      <c r="Y473" s="3">
        <v>27249.03</v>
      </c>
      <c r="Z473" s="3">
        <v>2811.78</v>
      </c>
      <c r="AA473" s="3">
        <f t="shared" si="28"/>
        <v>30060.809999999998</v>
      </c>
    </row>
    <row r="474" spans="1:27" x14ac:dyDescent="0.25">
      <c r="A474" s="93">
        <v>2018</v>
      </c>
      <c r="B474" s="93" t="s">
        <v>55</v>
      </c>
      <c r="C474" s="121" t="s">
        <v>9</v>
      </c>
      <c r="D474" s="3">
        <f>VLOOKUP(B474,SWH!$A$4:$C$19,3,FALSE)</f>
        <v>46320.38</v>
      </c>
      <c r="E474" s="3">
        <v>0</v>
      </c>
      <c r="F474" s="3">
        <v>2669.88</v>
      </c>
      <c r="G474" s="3">
        <v>3131.43</v>
      </c>
      <c r="H474" s="3">
        <v>3043.01</v>
      </c>
      <c r="I474" s="3">
        <v>437.38</v>
      </c>
      <c r="J474" s="3">
        <v>15213.29</v>
      </c>
      <c r="K474" s="3">
        <v>0</v>
      </c>
      <c r="L474" s="3">
        <v>1960.81</v>
      </c>
      <c r="M474" s="3">
        <v>2355.33</v>
      </c>
      <c r="N474" s="3">
        <v>318.07</v>
      </c>
      <c r="O474" s="3">
        <f>VLOOKUP(B474,SWH!$A$4:$B$19,2,FALSE)</f>
        <v>0.14091300000000001</v>
      </c>
      <c r="P474" s="3">
        <f t="shared" si="29"/>
        <v>317.92908699999998</v>
      </c>
      <c r="Q474" s="3">
        <v>794.19</v>
      </c>
      <c r="R474" s="3">
        <v>908.16</v>
      </c>
      <c r="S474" s="3">
        <v>0</v>
      </c>
      <c r="T474" s="3">
        <v>0</v>
      </c>
      <c r="U474" s="3">
        <v>622.47</v>
      </c>
      <c r="V474" s="3">
        <v>0</v>
      </c>
      <c r="W474" s="3">
        <f t="shared" si="30"/>
        <v>7507.0390870000001</v>
      </c>
      <c r="X474" s="3">
        <f t="shared" si="31"/>
        <v>2669.88</v>
      </c>
      <c r="Y474" s="3">
        <v>28161.67</v>
      </c>
      <c r="Z474" s="3">
        <v>3292.35</v>
      </c>
      <c r="AA474" s="3">
        <f t="shared" si="28"/>
        <v>31454.019999999997</v>
      </c>
    </row>
    <row r="475" spans="1:27" x14ac:dyDescent="0.25">
      <c r="A475" s="93">
        <v>2018</v>
      </c>
      <c r="B475" s="93" t="s">
        <v>55</v>
      </c>
      <c r="C475" s="121" t="s">
        <v>12</v>
      </c>
      <c r="D475" s="3">
        <f>VLOOKUP(B475,SWH!$A$4:$C$19,3,FALSE)</f>
        <v>46320.38</v>
      </c>
      <c r="E475" s="3">
        <v>0</v>
      </c>
      <c r="F475" s="3">
        <v>2002.12</v>
      </c>
      <c r="G475" s="3">
        <v>2921.74</v>
      </c>
      <c r="H475" s="3">
        <v>3042.47</v>
      </c>
      <c r="I475" s="3">
        <v>438.69</v>
      </c>
      <c r="J475" s="3">
        <v>15213.29</v>
      </c>
      <c r="K475" s="3">
        <v>0</v>
      </c>
      <c r="L475" s="3">
        <v>1960.81</v>
      </c>
      <c r="M475" s="3">
        <v>2149.6799999999998</v>
      </c>
      <c r="N475" s="3">
        <v>388.12</v>
      </c>
      <c r="O475" s="3">
        <f>VLOOKUP(B475,SWH!$A$4:$B$19,2,FALSE)</f>
        <v>0.14091300000000001</v>
      </c>
      <c r="P475" s="3">
        <f t="shared" si="29"/>
        <v>387.97908699999999</v>
      </c>
      <c r="Q475" s="3">
        <v>714.34</v>
      </c>
      <c r="R475" s="3">
        <v>47.52</v>
      </c>
      <c r="S475" s="3">
        <v>52.27</v>
      </c>
      <c r="T475" s="3">
        <v>0</v>
      </c>
      <c r="U475" s="3">
        <v>667.77</v>
      </c>
      <c r="V475" s="3">
        <v>0</v>
      </c>
      <c r="W475" s="3">
        <f t="shared" si="30"/>
        <v>6273.5290869999999</v>
      </c>
      <c r="X475" s="3">
        <f t="shared" si="31"/>
        <v>2002.12</v>
      </c>
      <c r="Y475" s="3">
        <v>26928.94</v>
      </c>
      <c r="Z475" s="3">
        <v>2669.89</v>
      </c>
      <c r="AA475" s="3">
        <f t="shared" si="28"/>
        <v>29598.829999999998</v>
      </c>
    </row>
    <row r="476" spans="1:27" x14ac:dyDescent="0.25">
      <c r="A476" s="93">
        <v>2018</v>
      </c>
      <c r="B476" s="93" t="s">
        <v>55</v>
      </c>
      <c r="C476" s="121" t="s">
        <v>8</v>
      </c>
      <c r="D476" s="3">
        <f>VLOOKUP(B476,SWH!$A$4:$C$19,3,FALSE)</f>
        <v>46320.38</v>
      </c>
      <c r="E476" s="3">
        <v>0</v>
      </c>
      <c r="F476" s="3">
        <v>3334.62</v>
      </c>
      <c r="G476" s="3">
        <v>2577.4899999999998</v>
      </c>
      <c r="H476" s="3">
        <v>3072.76</v>
      </c>
      <c r="I476" s="3">
        <v>444.73</v>
      </c>
      <c r="J476" s="3">
        <v>15213.29</v>
      </c>
      <c r="K476" s="3">
        <v>0</v>
      </c>
      <c r="L476" s="3">
        <v>1960.83</v>
      </c>
      <c r="M476" s="3">
        <v>2131.19</v>
      </c>
      <c r="N476" s="3">
        <v>271.75</v>
      </c>
      <c r="O476" s="3">
        <f>VLOOKUP(B476,SWH!$A$4:$B$19,2,FALSE)</f>
        <v>0.14091300000000001</v>
      </c>
      <c r="P476" s="3">
        <f t="shared" si="29"/>
        <v>271.60908699999999</v>
      </c>
      <c r="Q476" s="3">
        <v>528.58000000000004</v>
      </c>
      <c r="R476" s="3">
        <v>287.13</v>
      </c>
      <c r="S476" s="3">
        <v>57.09</v>
      </c>
      <c r="T476" s="3">
        <v>0</v>
      </c>
      <c r="U476" s="3">
        <v>718.22</v>
      </c>
      <c r="V476" s="3">
        <v>0</v>
      </c>
      <c r="W476" s="3">
        <f t="shared" si="30"/>
        <v>5853.0890870000003</v>
      </c>
      <c r="X476" s="3">
        <f t="shared" si="31"/>
        <v>3334.62</v>
      </c>
      <c r="Y476" s="3">
        <v>26544.84</v>
      </c>
      <c r="Z476" s="3">
        <v>4052.84</v>
      </c>
      <c r="AA476" s="3">
        <f t="shared" si="28"/>
        <v>30597.68</v>
      </c>
    </row>
    <row r="477" spans="1:27" x14ac:dyDescent="0.25">
      <c r="A477" s="93">
        <v>2006</v>
      </c>
      <c r="B477" s="93" t="s">
        <v>54</v>
      </c>
      <c r="C477" s="121" t="s">
        <v>10</v>
      </c>
      <c r="D477" s="3">
        <f>VLOOKUP(B477,SWH!$A$4:$C$19,3,FALSE)</f>
        <v>4982.1899999999996</v>
      </c>
      <c r="E477" s="3">
        <v>0.01</v>
      </c>
      <c r="F477" s="3">
        <v>0</v>
      </c>
      <c r="G477" s="3">
        <v>1581.1</v>
      </c>
      <c r="H477" s="3">
        <v>562.72</v>
      </c>
      <c r="I477" s="3">
        <v>226.37</v>
      </c>
      <c r="J477" s="3">
        <v>816.24</v>
      </c>
      <c r="K477" s="3">
        <v>0</v>
      </c>
      <c r="L477" s="3">
        <v>33.79</v>
      </c>
      <c r="M477" s="3">
        <v>201.88</v>
      </c>
      <c r="N477" s="3">
        <v>0.15</v>
      </c>
      <c r="O477" s="3">
        <f>VLOOKUP(B477,SWH!$A$4:$B$19,2,FALSE)</f>
        <v>0.15</v>
      </c>
      <c r="P477" s="3">
        <f t="shared" si="29"/>
        <v>0</v>
      </c>
      <c r="Q477" s="3">
        <v>0</v>
      </c>
      <c r="R477" s="3">
        <v>0</v>
      </c>
      <c r="S477" s="3">
        <v>0</v>
      </c>
      <c r="T477" s="3">
        <v>0</v>
      </c>
      <c r="U477" s="3">
        <v>67.13</v>
      </c>
      <c r="V477" s="3">
        <v>0</v>
      </c>
      <c r="W477" s="3">
        <f t="shared" si="30"/>
        <v>1782.9899999999998</v>
      </c>
      <c r="X477" s="3">
        <f t="shared" si="31"/>
        <v>0</v>
      </c>
      <c r="Y477" s="3">
        <v>3422.26</v>
      </c>
      <c r="Z477" s="3">
        <v>67.13</v>
      </c>
      <c r="AA477" s="3">
        <f t="shared" si="28"/>
        <v>3489.3900000000003</v>
      </c>
    </row>
    <row r="478" spans="1:27" x14ac:dyDescent="0.25">
      <c r="A478" s="93">
        <v>2006</v>
      </c>
      <c r="B478" s="93" t="s">
        <v>54</v>
      </c>
      <c r="C478" s="121" t="s">
        <v>6</v>
      </c>
      <c r="D478" s="3">
        <f>VLOOKUP(B478,SWH!$A$4:$C$19,3,FALSE)</f>
        <v>4982.1899999999996</v>
      </c>
      <c r="E478" s="3">
        <v>10.1</v>
      </c>
      <c r="F478" s="3">
        <v>0</v>
      </c>
      <c r="G478" s="3">
        <v>1401.5</v>
      </c>
      <c r="H478" s="3">
        <v>562.72</v>
      </c>
      <c r="I478" s="3">
        <v>226.42</v>
      </c>
      <c r="J478" s="3">
        <v>816.24</v>
      </c>
      <c r="K478" s="3">
        <v>0</v>
      </c>
      <c r="L478" s="3">
        <v>33.79</v>
      </c>
      <c r="M478" s="3">
        <v>170.75</v>
      </c>
      <c r="N478" s="3">
        <v>0.15</v>
      </c>
      <c r="O478" s="3">
        <f>VLOOKUP(B478,SWH!$A$4:$B$19,2,FALSE)</f>
        <v>0.15</v>
      </c>
      <c r="P478" s="3">
        <f t="shared" si="29"/>
        <v>0</v>
      </c>
      <c r="Q478" s="3">
        <v>0</v>
      </c>
      <c r="R478" s="3">
        <v>0</v>
      </c>
      <c r="S478" s="3">
        <v>0</v>
      </c>
      <c r="T478" s="3">
        <v>0</v>
      </c>
      <c r="U478" s="3">
        <v>67.599999999999994</v>
      </c>
      <c r="V478" s="3">
        <v>0</v>
      </c>
      <c r="W478" s="3">
        <f t="shared" si="30"/>
        <v>1582.35</v>
      </c>
      <c r="X478" s="3">
        <f t="shared" si="31"/>
        <v>0</v>
      </c>
      <c r="Y478" s="3">
        <v>3221.67</v>
      </c>
      <c r="Z478" s="3">
        <v>67.599999999999994</v>
      </c>
      <c r="AA478" s="3">
        <f t="shared" si="28"/>
        <v>3289.27</v>
      </c>
    </row>
    <row r="479" spans="1:27" x14ac:dyDescent="0.25">
      <c r="A479" s="93">
        <v>2006</v>
      </c>
      <c r="B479" s="93" t="s">
        <v>54</v>
      </c>
      <c r="C479" s="121" t="s">
        <v>11</v>
      </c>
      <c r="D479" s="3">
        <f>VLOOKUP(B479,SWH!$A$4:$C$19,3,FALSE)</f>
        <v>4982.1899999999996</v>
      </c>
      <c r="E479" s="3">
        <v>1.24</v>
      </c>
      <c r="F479" s="3">
        <v>0</v>
      </c>
      <c r="G479" s="3">
        <v>1018.23</v>
      </c>
      <c r="H479" s="3">
        <v>562.72</v>
      </c>
      <c r="I479" s="3">
        <v>226.44</v>
      </c>
      <c r="J479" s="3">
        <v>816.24</v>
      </c>
      <c r="K479" s="3">
        <v>0</v>
      </c>
      <c r="L479" s="3">
        <v>33.79</v>
      </c>
      <c r="M479" s="3">
        <v>158.07</v>
      </c>
      <c r="N479" s="3">
        <v>0.15</v>
      </c>
      <c r="O479" s="3">
        <f>VLOOKUP(B479,SWH!$A$4:$B$19,2,FALSE)</f>
        <v>0.15</v>
      </c>
      <c r="P479" s="3">
        <f t="shared" si="29"/>
        <v>0</v>
      </c>
      <c r="Q479" s="3">
        <v>0</v>
      </c>
      <c r="R479" s="3">
        <v>0</v>
      </c>
      <c r="S479" s="3">
        <v>0</v>
      </c>
      <c r="T479" s="3">
        <v>0</v>
      </c>
      <c r="U479" s="3">
        <v>70.14</v>
      </c>
      <c r="V479" s="3">
        <v>0</v>
      </c>
      <c r="W479" s="3">
        <f t="shared" si="30"/>
        <v>1177.54</v>
      </c>
      <c r="X479" s="3">
        <f t="shared" si="31"/>
        <v>0</v>
      </c>
      <c r="Y479" s="3">
        <v>2816.88</v>
      </c>
      <c r="Z479" s="3">
        <v>70.14</v>
      </c>
      <c r="AA479" s="3">
        <f t="shared" si="28"/>
        <v>2887.02</v>
      </c>
    </row>
    <row r="480" spans="1:27" x14ac:dyDescent="0.25">
      <c r="A480" s="93">
        <v>2006</v>
      </c>
      <c r="B480" s="93" t="s">
        <v>54</v>
      </c>
      <c r="C480" s="121" t="s">
        <v>13</v>
      </c>
      <c r="D480" s="3">
        <f>VLOOKUP(B480,SWH!$A$4:$C$19,3,FALSE)</f>
        <v>4982.1899999999996</v>
      </c>
      <c r="E480" s="3">
        <v>47.35</v>
      </c>
      <c r="F480" s="3">
        <v>6.16</v>
      </c>
      <c r="G480" s="3">
        <v>1119</v>
      </c>
      <c r="H480" s="3">
        <v>562.72</v>
      </c>
      <c r="I480" s="3">
        <v>226.16</v>
      </c>
      <c r="J480" s="3">
        <v>816.24</v>
      </c>
      <c r="K480" s="3">
        <v>0</v>
      </c>
      <c r="L480" s="3">
        <v>33.79</v>
      </c>
      <c r="M480" s="3">
        <v>155.41</v>
      </c>
      <c r="N480" s="3">
        <v>0.15</v>
      </c>
      <c r="O480" s="3">
        <f>VLOOKUP(B480,SWH!$A$4:$B$19,2,FALSE)</f>
        <v>0.15</v>
      </c>
      <c r="P480" s="3">
        <f t="shared" si="29"/>
        <v>0</v>
      </c>
      <c r="Q480" s="3">
        <v>0</v>
      </c>
      <c r="R480" s="3">
        <v>0</v>
      </c>
      <c r="S480" s="3">
        <v>0</v>
      </c>
      <c r="T480" s="3">
        <v>0</v>
      </c>
      <c r="U480" s="3">
        <v>70.39</v>
      </c>
      <c r="V480" s="3">
        <v>0</v>
      </c>
      <c r="W480" s="3">
        <f t="shared" si="30"/>
        <v>1321.76</v>
      </c>
      <c r="X480" s="3">
        <f t="shared" si="31"/>
        <v>6.16</v>
      </c>
      <c r="Y480" s="3">
        <v>2960.81</v>
      </c>
      <c r="Z480" s="3">
        <v>76.55</v>
      </c>
      <c r="AA480" s="3">
        <f t="shared" si="28"/>
        <v>3037.36</v>
      </c>
    </row>
    <row r="481" spans="1:27" x14ac:dyDescent="0.25">
      <c r="A481" s="93">
        <v>2006</v>
      </c>
      <c r="B481" s="93" t="s">
        <v>54</v>
      </c>
      <c r="C481" s="121" t="s">
        <v>19</v>
      </c>
      <c r="D481" s="3">
        <f>VLOOKUP(B481,SWH!$A$4:$C$19,3,FALSE)</f>
        <v>4982.1899999999996</v>
      </c>
      <c r="E481" s="3">
        <v>50.39</v>
      </c>
      <c r="F481" s="3">
        <v>27.87</v>
      </c>
      <c r="G481" s="3">
        <v>896.19</v>
      </c>
      <c r="H481" s="3">
        <v>562.72</v>
      </c>
      <c r="I481" s="3">
        <v>226.08</v>
      </c>
      <c r="J481" s="3">
        <v>816.24</v>
      </c>
      <c r="K481" s="3">
        <v>0</v>
      </c>
      <c r="L481" s="3">
        <v>33.79</v>
      </c>
      <c r="M481" s="3">
        <v>132.25</v>
      </c>
      <c r="N481" s="3">
        <v>0.15</v>
      </c>
      <c r="O481" s="3">
        <f>VLOOKUP(B481,SWH!$A$4:$B$19,2,FALSE)</f>
        <v>0.15</v>
      </c>
      <c r="P481" s="3">
        <f t="shared" si="29"/>
        <v>0</v>
      </c>
      <c r="Q481" s="3">
        <v>0</v>
      </c>
      <c r="R481" s="3">
        <v>0</v>
      </c>
      <c r="S481" s="3">
        <v>0</v>
      </c>
      <c r="T481" s="3">
        <v>0</v>
      </c>
      <c r="U481" s="3">
        <v>73.650000000000006</v>
      </c>
      <c r="V481" s="3">
        <v>0</v>
      </c>
      <c r="W481" s="3">
        <f t="shared" si="30"/>
        <v>1078.83</v>
      </c>
      <c r="X481" s="3">
        <f t="shared" si="31"/>
        <v>27.87</v>
      </c>
      <c r="Y481" s="3">
        <v>2717.81</v>
      </c>
      <c r="Z481" s="3">
        <v>101.52</v>
      </c>
      <c r="AA481" s="3">
        <f t="shared" si="28"/>
        <v>2819.33</v>
      </c>
    </row>
    <row r="482" spans="1:27" x14ac:dyDescent="0.25">
      <c r="A482" s="93">
        <v>2006</v>
      </c>
      <c r="B482" s="93" t="s">
        <v>54</v>
      </c>
      <c r="C482" s="121" t="s">
        <v>20</v>
      </c>
      <c r="D482" s="3">
        <f>VLOOKUP(B482,SWH!$A$4:$C$19,3,FALSE)</f>
        <v>4982.1899999999996</v>
      </c>
      <c r="E482" s="3">
        <v>72.760000000000005</v>
      </c>
      <c r="F482" s="3">
        <v>6.64</v>
      </c>
      <c r="G482" s="3">
        <v>629.76</v>
      </c>
      <c r="H482" s="3">
        <v>562.72</v>
      </c>
      <c r="I482" s="3">
        <v>226.24</v>
      </c>
      <c r="J482" s="3">
        <v>816.24</v>
      </c>
      <c r="K482" s="3">
        <v>0</v>
      </c>
      <c r="L482" s="3">
        <v>33.79</v>
      </c>
      <c r="M482" s="3">
        <v>147.21</v>
      </c>
      <c r="N482" s="3">
        <v>0.15</v>
      </c>
      <c r="O482" s="3">
        <f>VLOOKUP(B482,SWH!$A$4:$B$19,2,FALSE)</f>
        <v>0.15</v>
      </c>
      <c r="P482" s="3">
        <f t="shared" si="29"/>
        <v>0</v>
      </c>
      <c r="Q482" s="3">
        <v>0</v>
      </c>
      <c r="R482" s="3">
        <v>0</v>
      </c>
      <c r="S482" s="3">
        <v>0</v>
      </c>
      <c r="T482" s="3">
        <v>0</v>
      </c>
      <c r="U482" s="3">
        <v>73.84</v>
      </c>
      <c r="V482" s="3">
        <v>0</v>
      </c>
      <c r="W482" s="3">
        <f t="shared" si="30"/>
        <v>849.73</v>
      </c>
      <c r="X482" s="3">
        <f t="shared" si="31"/>
        <v>6.64</v>
      </c>
      <c r="Y482" s="3">
        <v>2488.87</v>
      </c>
      <c r="Z482" s="3">
        <v>80.47</v>
      </c>
      <c r="AA482" s="3">
        <f t="shared" si="28"/>
        <v>2569.3399999999997</v>
      </c>
    </row>
    <row r="483" spans="1:27" x14ac:dyDescent="0.25">
      <c r="A483" s="93">
        <v>2006</v>
      </c>
      <c r="B483" s="93" t="s">
        <v>54</v>
      </c>
      <c r="C483" s="121" t="s">
        <v>3</v>
      </c>
      <c r="D483" s="3">
        <f>VLOOKUP(B483,SWH!$A$4:$C$19,3,FALSE)</f>
        <v>4982.1899999999996</v>
      </c>
      <c r="E483" s="3">
        <v>207.12</v>
      </c>
      <c r="F483" s="3">
        <v>195.51</v>
      </c>
      <c r="G483" s="3">
        <v>502.64</v>
      </c>
      <c r="H483" s="3">
        <v>562.72</v>
      </c>
      <c r="I483" s="3">
        <v>226.2</v>
      </c>
      <c r="J483" s="3">
        <v>816.24</v>
      </c>
      <c r="K483" s="3">
        <v>0</v>
      </c>
      <c r="L483" s="3">
        <v>33.79</v>
      </c>
      <c r="M483" s="3">
        <v>109.84</v>
      </c>
      <c r="N483" s="3">
        <v>0.15</v>
      </c>
      <c r="O483" s="3">
        <f>VLOOKUP(B483,SWH!$A$4:$B$19,2,FALSE)</f>
        <v>0.15</v>
      </c>
      <c r="P483" s="3">
        <f t="shared" si="29"/>
        <v>0</v>
      </c>
      <c r="Q483" s="3">
        <v>0</v>
      </c>
      <c r="R483" s="3">
        <v>0</v>
      </c>
      <c r="S483" s="3">
        <v>0</v>
      </c>
      <c r="T483" s="3">
        <v>0</v>
      </c>
      <c r="U483" s="3">
        <v>80.010000000000005</v>
      </c>
      <c r="V483" s="3">
        <v>0</v>
      </c>
      <c r="W483" s="3">
        <f t="shared" si="30"/>
        <v>819.6</v>
      </c>
      <c r="X483" s="3">
        <f t="shared" si="31"/>
        <v>195.51</v>
      </c>
      <c r="Y483" s="3">
        <v>2458.71</v>
      </c>
      <c r="Z483" s="3">
        <v>275.52</v>
      </c>
      <c r="AA483" s="3">
        <f t="shared" si="28"/>
        <v>2734.23</v>
      </c>
    </row>
    <row r="484" spans="1:27" x14ac:dyDescent="0.25">
      <c r="A484" s="93">
        <v>2006</v>
      </c>
      <c r="B484" s="93" t="s">
        <v>54</v>
      </c>
      <c r="C484" s="121" t="s">
        <v>7</v>
      </c>
      <c r="D484" s="3">
        <f>VLOOKUP(B484,SWH!$A$4:$C$19,3,FALSE)</f>
        <v>4982.1899999999996</v>
      </c>
      <c r="E484" s="3">
        <v>124.32</v>
      </c>
      <c r="F484" s="3">
        <v>36.06</v>
      </c>
      <c r="G484" s="3">
        <v>430.75</v>
      </c>
      <c r="H484" s="3">
        <v>562.72</v>
      </c>
      <c r="I484" s="3">
        <v>226.19</v>
      </c>
      <c r="J484" s="3">
        <v>816.24</v>
      </c>
      <c r="K484" s="3">
        <v>0</v>
      </c>
      <c r="L484" s="3">
        <v>33.79</v>
      </c>
      <c r="M484" s="3">
        <v>128.69</v>
      </c>
      <c r="N484" s="3">
        <v>0.15</v>
      </c>
      <c r="O484" s="3">
        <f>VLOOKUP(B484,SWH!$A$4:$B$19,2,FALSE)</f>
        <v>0.15</v>
      </c>
      <c r="P484" s="3">
        <f t="shared" si="29"/>
        <v>0</v>
      </c>
      <c r="Q484" s="3">
        <v>0</v>
      </c>
      <c r="R484" s="3">
        <v>0</v>
      </c>
      <c r="S484" s="3">
        <v>0</v>
      </c>
      <c r="T484" s="3">
        <v>0</v>
      </c>
      <c r="U484" s="3">
        <v>78.36</v>
      </c>
      <c r="V484" s="3">
        <v>0</v>
      </c>
      <c r="W484" s="3">
        <f t="shared" si="30"/>
        <v>683.76</v>
      </c>
      <c r="X484" s="3">
        <f t="shared" si="31"/>
        <v>36.06</v>
      </c>
      <c r="Y484" s="3">
        <v>2322.85</v>
      </c>
      <c r="Z484" s="3">
        <v>114.42</v>
      </c>
      <c r="AA484" s="3">
        <f t="shared" si="28"/>
        <v>2437.27</v>
      </c>
    </row>
    <row r="485" spans="1:27" x14ac:dyDescent="0.25">
      <c r="A485" s="93">
        <v>2006</v>
      </c>
      <c r="B485" s="93" t="s">
        <v>54</v>
      </c>
      <c r="C485" s="121" t="s">
        <v>17</v>
      </c>
      <c r="D485" s="3">
        <f>VLOOKUP(B485,SWH!$A$4:$C$19,3,FALSE)</f>
        <v>4982.1899999999996</v>
      </c>
      <c r="E485" s="3">
        <v>59.43</v>
      </c>
      <c r="F485" s="3">
        <v>12.66</v>
      </c>
      <c r="G485" s="3">
        <v>293.62</v>
      </c>
      <c r="H485" s="3">
        <v>562.72</v>
      </c>
      <c r="I485" s="3">
        <v>226.16</v>
      </c>
      <c r="J485" s="3">
        <v>816.24</v>
      </c>
      <c r="K485" s="3">
        <v>0</v>
      </c>
      <c r="L485" s="3">
        <v>33.79</v>
      </c>
      <c r="M485" s="3">
        <v>94.94</v>
      </c>
      <c r="N485" s="3">
        <v>0.15</v>
      </c>
      <c r="O485" s="3">
        <f>VLOOKUP(B485,SWH!$A$4:$B$19,2,FALSE)</f>
        <v>0.15</v>
      </c>
      <c r="P485" s="3">
        <f t="shared" si="29"/>
        <v>0</v>
      </c>
      <c r="Q485" s="3">
        <v>0</v>
      </c>
      <c r="R485" s="3">
        <v>0</v>
      </c>
      <c r="S485" s="3">
        <v>0</v>
      </c>
      <c r="T485" s="3">
        <v>0</v>
      </c>
      <c r="U485" s="3">
        <v>80.53</v>
      </c>
      <c r="V485" s="3">
        <v>0</v>
      </c>
      <c r="W485" s="3">
        <f t="shared" si="30"/>
        <v>447.99</v>
      </c>
      <c r="X485" s="3">
        <f t="shared" si="31"/>
        <v>12.66</v>
      </c>
      <c r="Y485" s="3">
        <v>2087.0500000000002</v>
      </c>
      <c r="Z485" s="3">
        <v>93.19</v>
      </c>
      <c r="AA485" s="3">
        <f t="shared" si="28"/>
        <v>2180.2400000000002</v>
      </c>
    </row>
    <row r="486" spans="1:27" x14ac:dyDescent="0.25">
      <c r="A486" s="93">
        <v>2006</v>
      </c>
      <c r="B486" s="93" t="s">
        <v>54</v>
      </c>
      <c r="C486" s="121" t="s">
        <v>14</v>
      </c>
      <c r="D486" s="3">
        <f>VLOOKUP(B486,SWH!$A$4:$C$19,3,FALSE)</f>
        <v>4982.1899999999996</v>
      </c>
      <c r="E486" s="3">
        <v>383.46</v>
      </c>
      <c r="F486" s="3">
        <v>343.91</v>
      </c>
      <c r="G486" s="3">
        <v>372.8</v>
      </c>
      <c r="H486" s="3">
        <v>562.72</v>
      </c>
      <c r="I486" s="3">
        <v>225.86</v>
      </c>
      <c r="J486" s="3">
        <v>816.24</v>
      </c>
      <c r="K486" s="3">
        <v>0</v>
      </c>
      <c r="L486" s="3">
        <v>33.79</v>
      </c>
      <c r="M486" s="3">
        <v>104.65</v>
      </c>
      <c r="N486" s="3">
        <v>0.15</v>
      </c>
      <c r="O486" s="3">
        <f>VLOOKUP(B486,SWH!$A$4:$B$19,2,FALSE)</f>
        <v>0.15</v>
      </c>
      <c r="P486" s="3">
        <f t="shared" si="29"/>
        <v>0</v>
      </c>
      <c r="Q486" s="3">
        <v>0</v>
      </c>
      <c r="R486" s="3">
        <v>0</v>
      </c>
      <c r="S486" s="3">
        <v>0</v>
      </c>
      <c r="T486" s="3">
        <v>0</v>
      </c>
      <c r="U486" s="3">
        <v>85.16</v>
      </c>
      <c r="V486" s="3">
        <v>0</v>
      </c>
      <c r="W486" s="3">
        <f t="shared" si="30"/>
        <v>860.91</v>
      </c>
      <c r="X486" s="3">
        <f t="shared" si="31"/>
        <v>343.91</v>
      </c>
      <c r="Y486" s="3">
        <v>2499.67</v>
      </c>
      <c r="Z486" s="3">
        <v>429.06</v>
      </c>
      <c r="AA486" s="3">
        <f t="shared" si="28"/>
        <v>2928.73</v>
      </c>
    </row>
    <row r="487" spans="1:27" x14ac:dyDescent="0.25">
      <c r="A487" s="93">
        <v>2006</v>
      </c>
      <c r="B487" s="93" t="s">
        <v>54</v>
      </c>
      <c r="C487" s="121" t="s">
        <v>2</v>
      </c>
      <c r="D487" s="3">
        <f>VLOOKUP(B487,SWH!$A$4:$C$19,3,FALSE)</f>
        <v>4982.1899999999996</v>
      </c>
      <c r="E487" s="3">
        <v>198.58</v>
      </c>
      <c r="F487" s="3">
        <v>78.69</v>
      </c>
      <c r="G487" s="3">
        <v>306.25</v>
      </c>
      <c r="H487" s="3">
        <v>562.72</v>
      </c>
      <c r="I487" s="3">
        <v>226.03</v>
      </c>
      <c r="J487" s="3">
        <v>816.24</v>
      </c>
      <c r="K487" s="3">
        <v>0</v>
      </c>
      <c r="L487" s="3">
        <v>33.79</v>
      </c>
      <c r="M487" s="3">
        <v>132.32</v>
      </c>
      <c r="N487" s="3">
        <v>0.15</v>
      </c>
      <c r="O487" s="3">
        <f>VLOOKUP(B487,SWH!$A$4:$B$19,2,FALSE)</f>
        <v>0.15</v>
      </c>
      <c r="P487" s="3">
        <f t="shared" si="29"/>
        <v>0</v>
      </c>
      <c r="Q487" s="3">
        <v>0</v>
      </c>
      <c r="R487" s="3">
        <v>0</v>
      </c>
      <c r="S487" s="3">
        <v>0</v>
      </c>
      <c r="T487" s="3">
        <v>0</v>
      </c>
      <c r="U487" s="3">
        <v>83.63</v>
      </c>
      <c r="V487" s="3">
        <v>0</v>
      </c>
      <c r="W487" s="3">
        <f t="shared" si="30"/>
        <v>637.15000000000009</v>
      </c>
      <c r="X487" s="3">
        <f t="shared" si="31"/>
        <v>78.69</v>
      </c>
      <c r="Y487" s="3">
        <v>2276.0700000000002</v>
      </c>
      <c r="Z487" s="3">
        <v>162.32</v>
      </c>
      <c r="AA487" s="3">
        <f t="shared" si="28"/>
        <v>2438.3900000000003</v>
      </c>
    </row>
    <row r="488" spans="1:27" x14ac:dyDescent="0.25">
      <c r="A488" s="93">
        <v>2006</v>
      </c>
      <c r="B488" s="93" t="s">
        <v>54</v>
      </c>
      <c r="C488" s="121" t="s">
        <v>18</v>
      </c>
      <c r="D488" s="3">
        <f>VLOOKUP(B488,SWH!$A$4:$C$19,3,FALSE)</f>
        <v>4982.1899999999996</v>
      </c>
      <c r="E488" s="3">
        <v>285.23</v>
      </c>
      <c r="F488" s="3">
        <v>261.64</v>
      </c>
      <c r="G488" s="3">
        <v>122.72</v>
      </c>
      <c r="H488" s="3">
        <v>562.72</v>
      </c>
      <c r="I488" s="3">
        <v>225.6</v>
      </c>
      <c r="J488" s="3">
        <v>816.24</v>
      </c>
      <c r="K488" s="3">
        <v>0</v>
      </c>
      <c r="L488" s="3">
        <v>33.79</v>
      </c>
      <c r="M488" s="3">
        <v>91.13</v>
      </c>
      <c r="N488" s="3">
        <v>0.15</v>
      </c>
      <c r="O488" s="3">
        <f>VLOOKUP(B488,SWH!$A$4:$B$19,2,FALSE)</f>
        <v>0.15</v>
      </c>
      <c r="P488" s="3">
        <f t="shared" si="29"/>
        <v>0</v>
      </c>
      <c r="Q488" s="3">
        <v>0</v>
      </c>
      <c r="R488" s="3">
        <v>0</v>
      </c>
      <c r="S488" s="3">
        <v>0</v>
      </c>
      <c r="T488" s="3">
        <v>0</v>
      </c>
      <c r="U488" s="3">
        <v>86.76</v>
      </c>
      <c r="V488" s="3">
        <v>0</v>
      </c>
      <c r="W488" s="3">
        <f t="shared" si="30"/>
        <v>499.08000000000004</v>
      </c>
      <c r="X488" s="3">
        <f t="shared" si="31"/>
        <v>261.64</v>
      </c>
      <c r="Y488" s="3">
        <v>2137.58</v>
      </c>
      <c r="Z488" s="3">
        <v>348.4</v>
      </c>
      <c r="AA488" s="3">
        <f t="shared" si="28"/>
        <v>2485.98</v>
      </c>
    </row>
    <row r="489" spans="1:27" x14ac:dyDescent="0.25">
      <c r="A489" s="93">
        <v>2006</v>
      </c>
      <c r="B489" s="93" t="s">
        <v>54</v>
      </c>
      <c r="C489" s="121" t="s">
        <v>4</v>
      </c>
      <c r="D489" s="3">
        <f>VLOOKUP(B489,SWH!$A$4:$C$19,3,FALSE)</f>
        <v>4982.1899999999996</v>
      </c>
      <c r="E489" s="3">
        <v>469.98</v>
      </c>
      <c r="F489" s="3">
        <v>620.09</v>
      </c>
      <c r="G489" s="3">
        <v>203.28</v>
      </c>
      <c r="H489" s="3">
        <v>562.72</v>
      </c>
      <c r="I489" s="3">
        <v>225.93</v>
      </c>
      <c r="J489" s="3">
        <v>816.24</v>
      </c>
      <c r="K489" s="3">
        <v>0</v>
      </c>
      <c r="L489" s="3">
        <v>33.79</v>
      </c>
      <c r="M489" s="3">
        <v>96.59</v>
      </c>
      <c r="N489" s="3">
        <v>0.15</v>
      </c>
      <c r="O489" s="3">
        <f>VLOOKUP(B489,SWH!$A$4:$B$19,2,FALSE)</f>
        <v>0.15</v>
      </c>
      <c r="P489" s="3">
        <f t="shared" si="29"/>
        <v>0</v>
      </c>
      <c r="Q489" s="3">
        <v>0</v>
      </c>
      <c r="R489" s="3">
        <v>0</v>
      </c>
      <c r="S489" s="3">
        <v>0</v>
      </c>
      <c r="T489" s="3">
        <v>0</v>
      </c>
      <c r="U489" s="3">
        <v>89.72</v>
      </c>
      <c r="V489" s="3">
        <v>0</v>
      </c>
      <c r="W489" s="3">
        <f t="shared" si="30"/>
        <v>769.85</v>
      </c>
      <c r="X489" s="3">
        <f t="shared" si="31"/>
        <v>620.09</v>
      </c>
      <c r="Y489" s="3">
        <v>2408.67</v>
      </c>
      <c r="Z489" s="3">
        <v>709.81</v>
      </c>
      <c r="AA489" s="3">
        <f t="shared" si="28"/>
        <v>3118.48</v>
      </c>
    </row>
    <row r="490" spans="1:27" x14ac:dyDescent="0.25">
      <c r="A490" s="93">
        <v>2006</v>
      </c>
      <c r="B490" s="93" t="s">
        <v>54</v>
      </c>
      <c r="C490" s="121" t="s">
        <v>5</v>
      </c>
      <c r="D490" s="3">
        <f>VLOOKUP(B490,SWH!$A$4:$C$19,3,FALSE)</f>
        <v>4982.1899999999996</v>
      </c>
      <c r="E490" s="3">
        <v>297.18</v>
      </c>
      <c r="F490" s="3">
        <v>226.13</v>
      </c>
      <c r="G490" s="3">
        <v>222.89</v>
      </c>
      <c r="H490" s="3">
        <v>562.72</v>
      </c>
      <c r="I490" s="3">
        <v>225.93</v>
      </c>
      <c r="J490" s="3">
        <v>816.24</v>
      </c>
      <c r="K490" s="3">
        <v>0</v>
      </c>
      <c r="L490" s="3">
        <v>33.79</v>
      </c>
      <c r="M490" s="3">
        <v>122.11</v>
      </c>
      <c r="N490" s="3">
        <v>0.15</v>
      </c>
      <c r="O490" s="3">
        <f>VLOOKUP(B490,SWH!$A$4:$B$19,2,FALSE)</f>
        <v>0.15</v>
      </c>
      <c r="P490" s="3">
        <f t="shared" si="29"/>
        <v>0</v>
      </c>
      <c r="Q490" s="3">
        <v>0</v>
      </c>
      <c r="R490" s="3">
        <v>0</v>
      </c>
      <c r="S490" s="3">
        <v>0</v>
      </c>
      <c r="T490" s="3">
        <v>0</v>
      </c>
      <c r="U490" s="3">
        <v>88.36</v>
      </c>
      <c r="V490" s="3">
        <v>0</v>
      </c>
      <c r="W490" s="3">
        <f t="shared" si="30"/>
        <v>642.17999999999995</v>
      </c>
      <c r="X490" s="3">
        <f t="shared" si="31"/>
        <v>226.13</v>
      </c>
      <c r="Y490" s="3">
        <v>2281.0100000000002</v>
      </c>
      <c r="Z490" s="3">
        <v>314.49</v>
      </c>
      <c r="AA490" s="3">
        <f t="shared" si="28"/>
        <v>2595.5</v>
      </c>
    </row>
    <row r="491" spans="1:27" x14ac:dyDescent="0.25">
      <c r="A491" s="93">
        <v>2006</v>
      </c>
      <c r="B491" s="93" t="s">
        <v>54</v>
      </c>
      <c r="C491" s="121" t="s">
        <v>15</v>
      </c>
      <c r="D491" s="3">
        <f>VLOOKUP(B491,SWH!$A$4:$C$19,3,FALSE)</f>
        <v>4982.1899999999996</v>
      </c>
      <c r="E491" s="3">
        <v>297.42</v>
      </c>
      <c r="F491" s="3">
        <v>409.69</v>
      </c>
      <c r="G491" s="3">
        <v>77.48</v>
      </c>
      <c r="H491" s="3">
        <v>562.72</v>
      </c>
      <c r="I491" s="3">
        <v>225.58</v>
      </c>
      <c r="J491" s="3">
        <v>816.24</v>
      </c>
      <c r="K491" s="3">
        <v>0</v>
      </c>
      <c r="L491" s="3">
        <v>33.79</v>
      </c>
      <c r="M491" s="3">
        <v>90.07</v>
      </c>
      <c r="N491" s="3">
        <v>0.15</v>
      </c>
      <c r="O491" s="3">
        <f>VLOOKUP(B491,SWH!$A$4:$B$19,2,FALSE)</f>
        <v>0.15</v>
      </c>
      <c r="P491" s="3">
        <f t="shared" si="29"/>
        <v>0</v>
      </c>
      <c r="Q491" s="3">
        <v>0</v>
      </c>
      <c r="R491" s="3">
        <v>0</v>
      </c>
      <c r="S491" s="3">
        <v>0</v>
      </c>
      <c r="T491" s="3">
        <v>0</v>
      </c>
      <c r="U491" s="3">
        <v>89.35</v>
      </c>
      <c r="V491" s="3">
        <v>0</v>
      </c>
      <c r="W491" s="3">
        <f t="shared" si="30"/>
        <v>464.97</v>
      </c>
      <c r="X491" s="3">
        <f t="shared" si="31"/>
        <v>409.69</v>
      </c>
      <c r="Y491" s="3">
        <v>2103.4499999999998</v>
      </c>
      <c r="Z491" s="3">
        <v>499.04</v>
      </c>
      <c r="AA491" s="3">
        <f t="shared" si="28"/>
        <v>2602.4899999999998</v>
      </c>
    </row>
    <row r="492" spans="1:27" x14ac:dyDescent="0.25">
      <c r="A492" s="93">
        <v>2006</v>
      </c>
      <c r="B492" s="93" t="s">
        <v>54</v>
      </c>
      <c r="C492" s="121" t="s">
        <v>16</v>
      </c>
      <c r="D492" s="3">
        <f>VLOOKUP(B492,SWH!$A$4:$C$19,3,FALSE)</f>
        <v>4982.1899999999996</v>
      </c>
      <c r="E492" s="3">
        <v>674.84</v>
      </c>
      <c r="F492" s="3">
        <v>816.99</v>
      </c>
      <c r="G492" s="3">
        <v>221.84</v>
      </c>
      <c r="H492" s="3">
        <v>562.72</v>
      </c>
      <c r="I492" s="3">
        <v>225.82</v>
      </c>
      <c r="J492" s="3">
        <v>816.24</v>
      </c>
      <c r="K492" s="3">
        <v>0</v>
      </c>
      <c r="L492" s="3">
        <v>33.79</v>
      </c>
      <c r="M492" s="3">
        <v>102.81</v>
      </c>
      <c r="N492" s="3">
        <v>0.15</v>
      </c>
      <c r="O492" s="3">
        <f>VLOOKUP(B492,SWH!$A$4:$B$19,2,FALSE)</f>
        <v>0.15</v>
      </c>
      <c r="P492" s="3">
        <f t="shared" si="29"/>
        <v>0</v>
      </c>
      <c r="Q492" s="3">
        <v>0</v>
      </c>
      <c r="R492" s="3">
        <v>0</v>
      </c>
      <c r="S492" s="3">
        <v>0</v>
      </c>
      <c r="T492" s="3">
        <v>0</v>
      </c>
      <c r="U492" s="3">
        <v>93.11</v>
      </c>
      <c r="V492" s="3">
        <v>0</v>
      </c>
      <c r="W492" s="3">
        <f t="shared" si="30"/>
        <v>999.49</v>
      </c>
      <c r="X492" s="3">
        <f t="shared" si="31"/>
        <v>816.99</v>
      </c>
      <c r="Y492" s="3">
        <v>2638.21</v>
      </c>
      <c r="Z492" s="3">
        <v>910.1</v>
      </c>
      <c r="AA492" s="3">
        <f t="shared" si="28"/>
        <v>3548.31</v>
      </c>
    </row>
    <row r="493" spans="1:27" x14ac:dyDescent="0.25">
      <c r="A493" s="93">
        <v>2006</v>
      </c>
      <c r="B493" s="93" t="s">
        <v>54</v>
      </c>
      <c r="C493" s="121" t="s">
        <v>9</v>
      </c>
      <c r="D493" s="3">
        <f>VLOOKUP(B493,SWH!$A$4:$C$19,3,FALSE)</f>
        <v>4982.1899999999996</v>
      </c>
      <c r="E493" s="3">
        <v>510.42</v>
      </c>
      <c r="F493" s="3">
        <v>482.86</v>
      </c>
      <c r="G493" s="3">
        <v>143.61000000000001</v>
      </c>
      <c r="H493" s="3">
        <v>562.72</v>
      </c>
      <c r="I493" s="3">
        <v>225.66</v>
      </c>
      <c r="J493" s="3">
        <v>816.24</v>
      </c>
      <c r="K493" s="3">
        <v>0</v>
      </c>
      <c r="L493" s="3">
        <v>33.79</v>
      </c>
      <c r="M493" s="3">
        <v>108.33</v>
      </c>
      <c r="N493" s="3">
        <v>0.15</v>
      </c>
      <c r="O493" s="3">
        <f>VLOOKUP(B493,SWH!$A$4:$B$19,2,FALSE)</f>
        <v>0.15</v>
      </c>
      <c r="P493" s="3">
        <f t="shared" si="29"/>
        <v>0</v>
      </c>
      <c r="Q493" s="3">
        <v>0</v>
      </c>
      <c r="R493" s="3">
        <v>0</v>
      </c>
      <c r="S493" s="3">
        <v>0</v>
      </c>
      <c r="T493" s="3">
        <v>0</v>
      </c>
      <c r="U493" s="3">
        <v>92.21</v>
      </c>
      <c r="V493" s="3">
        <v>0</v>
      </c>
      <c r="W493" s="3">
        <f t="shared" si="30"/>
        <v>762.36</v>
      </c>
      <c r="X493" s="3">
        <f t="shared" si="31"/>
        <v>482.86</v>
      </c>
      <c r="Y493" s="3">
        <v>2400.92</v>
      </c>
      <c r="Z493" s="3">
        <v>575.07000000000005</v>
      </c>
      <c r="AA493" s="3">
        <f t="shared" si="28"/>
        <v>2975.9900000000002</v>
      </c>
    </row>
    <row r="494" spans="1:27" x14ac:dyDescent="0.25">
      <c r="A494" s="93">
        <v>2006</v>
      </c>
      <c r="B494" s="93" t="s">
        <v>54</v>
      </c>
      <c r="C494" s="121" t="s">
        <v>12</v>
      </c>
      <c r="D494" s="3">
        <f>VLOOKUP(B494,SWH!$A$4:$C$19,3,FALSE)</f>
        <v>4982.1899999999996</v>
      </c>
      <c r="E494" s="3">
        <v>674.9</v>
      </c>
      <c r="F494" s="3">
        <v>1073.83</v>
      </c>
      <c r="G494" s="3">
        <v>218.88</v>
      </c>
      <c r="H494" s="3">
        <v>562.72</v>
      </c>
      <c r="I494" s="3">
        <v>225.52</v>
      </c>
      <c r="J494" s="3">
        <v>816.24</v>
      </c>
      <c r="K494" s="3">
        <v>0</v>
      </c>
      <c r="L494" s="3">
        <v>33.79</v>
      </c>
      <c r="M494" s="3">
        <v>104.42</v>
      </c>
      <c r="N494" s="3">
        <v>0.15</v>
      </c>
      <c r="O494" s="3">
        <f>VLOOKUP(B494,SWH!$A$4:$B$19,2,FALSE)</f>
        <v>0.15</v>
      </c>
      <c r="P494" s="3">
        <f t="shared" si="29"/>
        <v>0</v>
      </c>
      <c r="Q494" s="3">
        <v>0</v>
      </c>
      <c r="R494" s="3">
        <v>0</v>
      </c>
      <c r="S494" s="3">
        <v>0</v>
      </c>
      <c r="T494" s="3">
        <v>0</v>
      </c>
      <c r="U494" s="3">
        <v>97.15</v>
      </c>
      <c r="V494" s="3">
        <v>0</v>
      </c>
      <c r="W494" s="3">
        <f t="shared" si="30"/>
        <v>998.19999999999993</v>
      </c>
      <c r="X494" s="3">
        <f t="shared" si="31"/>
        <v>1073.83</v>
      </c>
      <c r="Y494" s="3">
        <v>2636.62</v>
      </c>
      <c r="Z494" s="3">
        <v>1170.98</v>
      </c>
      <c r="AA494" s="3">
        <f t="shared" si="28"/>
        <v>3807.6</v>
      </c>
    </row>
    <row r="495" spans="1:27" x14ac:dyDescent="0.25">
      <c r="A495" s="93">
        <v>2006</v>
      </c>
      <c r="B495" s="93" t="s">
        <v>54</v>
      </c>
      <c r="C495" s="121" t="s">
        <v>8</v>
      </c>
      <c r="D495" s="3">
        <f>VLOOKUP(B495,SWH!$A$4:$C$19,3,FALSE)</f>
        <v>4982.1899999999996</v>
      </c>
      <c r="E495" s="3">
        <v>946.01</v>
      </c>
      <c r="F495" s="3">
        <v>1550.71</v>
      </c>
      <c r="G495" s="3">
        <v>143.94999999999999</v>
      </c>
      <c r="H495" s="3">
        <v>562.72</v>
      </c>
      <c r="I495" s="3">
        <v>224.28</v>
      </c>
      <c r="J495" s="3">
        <v>816.24</v>
      </c>
      <c r="K495" s="3">
        <v>0</v>
      </c>
      <c r="L495" s="3">
        <v>33.79</v>
      </c>
      <c r="M495" s="3">
        <v>108.07</v>
      </c>
      <c r="N495" s="3">
        <v>0.15</v>
      </c>
      <c r="O495" s="3">
        <f>VLOOKUP(B495,SWH!$A$4:$B$19,2,FALSE)</f>
        <v>0.15</v>
      </c>
      <c r="P495" s="3">
        <f t="shared" si="29"/>
        <v>0</v>
      </c>
      <c r="Q495" s="3">
        <v>0</v>
      </c>
      <c r="R495" s="3">
        <v>0</v>
      </c>
      <c r="S495" s="3">
        <v>0</v>
      </c>
      <c r="T495" s="3">
        <v>0</v>
      </c>
      <c r="U495" s="3">
        <v>102.69</v>
      </c>
      <c r="V495" s="3">
        <v>0</v>
      </c>
      <c r="W495" s="3">
        <f t="shared" si="30"/>
        <v>1198.03</v>
      </c>
      <c r="X495" s="3">
        <f t="shared" si="31"/>
        <v>1550.71</v>
      </c>
      <c r="Y495" s="3">
        <v>2835.2</v>
      </c>
      <c r="Z495" s="3">
        <v>1653.4</v>
      </c>
      <c r="AA495" s="3">
        <f t="shared" si="28"/>
        <v>4488.6000000000004</v>
      </c>
    </row>
    <row r="496" spans="1:27" x14ac:dyDescent="0.25">
      <c r="A496" s="93">
        <v>2009</v>
      </c>
      <c r="B496" s="93" t="s">
        <v>54</v>
      </c>
      <c r="C496" s="121" t="s">
        <v>10</v>
      </c>
      <c r="D496" s="3">
        <f>VLOOKUP(B496,SWH!$A$4:$C$19,3,FALSE)</f>
        <v>4982.1899999999996</v>
      </c>
      <c r="E496" s="3">
        <v>0</v>
      </c>
      <c r="F496" s="3">
        <v>0</v>
      </c>
      <c r="G496" s="3">
        <v>1398.71</v>
      </c>
      <c r="H496" s="3">
        <v>562.72</v>
      </c>
      <c r="I496" s="3">
        <v>124.66</v>
      </c>
      <c r="J496" s="3">
        <v>816.24</v>
      </c>
      <c r="K496" s="3">
        <v>0</v>
      </c>
      <c r="L496" s="3">
        <v>33.79</v>
      </c>
      <c r="M496" s="3">
        <v>166.22</v>
      </c>
      <c r="N496" s="3">
        <v>0.15</v>
      </c>
      <c r="O496" s="3">
        <f>VLOOKUP(B496,SWH!$A$4:$B$19,2,FALSE)</f>
        <v>0.15</v>
      </c>
      <c r="P496" s="3">
        <f t="shared" si="29"/>
        <v>0</v>
      </c>
      <c r="Q496" s="3">
        <v>0</v>
      </c>
      <c r="R496" s="3">
        <v>0</v>
      </c>
      <c r="S496" s="3">
        <v>0</v>
      </c>
      <c r="T496" s="3">
        <v>0</v>
      </c>
      <c r="U496" s="3">
        <v>67.14</v>
      </c>
      <c r="V496" s="3">
        <v>0</v>
      </c>
      <c r="W496" s="3">
        <f t="shared" si="30"/>
        <v>1564.93</v>
      </c>
      <c r="X496" s="3">
        <f t="shared" si="31"/>
        <v>0</v>
      </c>
      <c r="Y496" s="3">
        <v>3102.49</v>
      </c>
      <c r="Z496" s="3">
        <v>67.14</v>
      </c>
      <c r="AA496" s="3">
        <f t="shared" si="28"/>
        <v>3169.6299999999997</v>
      </c>
    </row>
    <row r="497" spans="1:27" x14ac:dyDescent="0.25">
      <c r="A497" s="93">
        <v>2009</v>
      </c>
      <c r="B497" s="93" t="s">
        <v>54</v>
      </c>
      <c r="C497" s="121" t="s">
        <v>6</v>
      </c>
      <c r="D497" s="3">
        <f>VLOOKUP(B497,SWH!$A$4:$C$19,3,FALSE)</f>
        <v>4982.1899999999996</v>
      </c>
      <c r="E497" s="3">
        <v>6.47</v>
      </c>
      <c r="F497" s="3">
        <v>0</v>
      </c>
      <c r="G497" s="3">
        <v>1273.58</v>
      </c>
      <c r="H497" s="3">
        <v>562.72</v>
      </c>
      <c r="I497" s="3">
        <v>124.68</v>
      </c>
      <c r="J497" s="3">
        <v>816.24</v>
      </c>
      <c r="K497" s="3">
        <v>0</v>
      </c>
      <c r="L497" s="3">
        <v>33.79</v>
      </c>
      <c r="M497" s="3">
        <v>146.04</v>
      </c>
      <c r="N497" s="3">
        <v>0.15</v>
      </c>
      <c r="O497" s="3">
        <f>VLOOKUP(B497,SWH!$A$4:$B$19,2,FALSE)</f>
        <v>0.15</v>
      </c>
      <c r="P497" s="3">
        <f t="shared" si="29"/>
        <v>0</v>
      </c>
      <c r="Q497" s="3">
        <v>0</v>
      </c>
      <c r="R497" s="3">
        <v>0</v>
      </c>
      <c r="S497" s="3">
        <v>0</v>
      </c>
      <c r="T497" s="3">
        <v>0</v>
      </c>
      <c r="U497" s="3">
        <v>67.599999999999994</v>
      </c>
      <c r="V497" s="3">
        <v>0</v>
      </c>
      <c r="W497" s="3">
        <f t="shared" si="30"/>
        <v>1426.09</v>
      </c>
      <c r="X497" s="3">
        <f t="shared" si="31"/>
        <v>0</v>
      </c>
      <c r="Y497" s="3">
        <v>2963.67</v>
      </c>
      <c r="Z497" s="3">
        <v>67.599999999999994</v>
      </c>
      <c r="AA497" s="3">
        <f t="shared" si="28"/>
        <v>3031.27</v>
      </c>
    </row>
    <row r="498" spans="1:27" x14ac:dyDescent="0.25">
      <c r="A498" s="93">
        <v>2009</v>
      </c>
      <c r="B498" s="93" t="s">
        <v>54</v>
      </c>
      <c r="C498" s="121" t="s">
        <v>11</v>
      </c>
      <c r="D498" s="3">
        <f>VLOOKUP(B498,SWH!$A$4:$C$19,3,FALSE)</f>
        <v>4982.1899999999996</v>
      </c>
      <c r="E498" s="3">
        <v>0.56999999999999995</v>
      </c>
      <c r="F498" s="3">
        <v>0</v>
      </c>
      <c r="G498" s="3">
        <v>929.54</v>
      </c>
      <c r="H498" s="3">
        <v>562.72</v>
      </c>
      <c r="I498" s="3">
        <v>124.7</v>
      </c>
      <c r="J498" s="3">
        <v>816.24</v>
      </c>
      <c r="K498" s="3">
        <v>0</v>
      </c>
      <c r="L498" s="3">
        <v>33.79</v>
      </c>
      <c r="M498" s="3">
        <v>140.66999999999999</v>
      </c>
      <c r="N498" s="3">
        <v>0.15</v>
      </c>
      <c r="O498" s="3">
        <f>VLOOKUP(B498,SWH!$A$4:$B$19,2,FALSE)</f>
        <v>0.15</v>
      </c>
      <c r="P498" s="3">
        <f t="shared" si="29"/>
        <v>0</v>
      </c>
      <c r="Q498" s="3">
        <v>0</v>
      </c>
      <c r="R498" s="3">
        <v>0</v>
      </c>
      <c r="S498" s="3">
        <v>0</v>
      </c>
      <c r="T498" s="3">
        <v>0</v>
      </c>
      <c r="U498" s="3">
        <v>70.150000000000006</v>
      </c>
      <c r="V498" s="3">
        <v>0</v>
      </c>
      <c r="W498" s="3">
        <f t="shared" si="30"/>
        <v>1070.78</v>
      </c>
      <c r="X498" s="3">
        <f t="shared" si="31"/>
        <v>0</v>
      </c>
      <c r="Y498" s="3">
        <v>2608.38</v>
      </c>
      <c r="Z498" s="3">
        <v>70.150000000000006</v>
      </c>
      <c r="AA498" s="3">
        <f t="shared" si="28"/>
        <v>2678.53</v>
      </c>
    </row>
    <row r="499" spans="1:27" x14ac:dyDescent="0.25">
      <c r="A499" s="93">
        <v>2009</v>
      </c>
      <c r="B499" s="93" t="s">
        <v>54</v>
      </c>
      <c r="C499" s="121" t="s">
        <v>13</v>
      </c>
      <c r="D499" s="3">
        <f>VLOOKUP(B499,SWH!$A$4:$C$19,3,FALSE)</f>
        <v>4982.1899999999996</v>
      </c>
      <c r="E499" s="3">
        <v>29.62</v>
      </c>
      <c r="F499" s="3">
        <v>4.45</v>
      </c>
      <c r="G499" s="3">
        <v>1021.23</v>
      </c>
      <c r="H499" s="3">
        <v>562.72</v>
      </c>
      <c r="I499" s="3">
        <v>124.54</v>
      </c>
      <c r="J499" s="3">
        <v>816.24</v>
      </c>
      <c r="K499" s="3">
        <v>0</v>
      </c>
      <c r="L499" s="3">
        <v>33.79</v>
      </c>
      <c r="M499" s="3">
        <v>137.72</v>
      </c>
      <c r="N499" s="3">
        <v>0.15</v>
      </c>
      <c r="O499" s="3">
        <f>VLOOKUP(B499,SWH!$A$4:$B$19,2,FALSE)</f>
        <v>0.15</v>
      </c>
      <c r="P499" s="3">
        <f t="shared" si="29"/>
        <v>0</v>
      </c>
      <c r="Q499" s="3">
        <v>0</v>
      </c>
      <c r="R499" s="3">
        <v>0</v>
      </c>
      <c r="S499" s="3">
        <v>0</v>
      </c>
      <c r="T499" s="3">
        <v>0</v>
      </c>
      <c r="U499" s="3">
        <v>70.39</v>
      </c>
      <c r="V499" s="3">
        <v>0</v>
      </c>
      <c r="W499" s="3">
        <f t="shared" si="30"/>
        <v>1188.57</v>
      </c>
      <c r="X499" s="3">
        <f t="shared" si="31"/>
        <v>4.45</v>
      </c>
      <c r="Y499" s="3">
        <v>2726.01</v>
      </c>
      <c r="Z499" s="3">
        <v>74.83</v>
      </c>
      <c r="AA499" s="3">
        <f t="shared" si="28"/>
        <v>2800.84</v>
      </c>
    </row>
    <row r="500" spans="1:27" x14ac:dyDescent="0.25">
      <c r="A500" s="93">
        <v>2009</v>
      </c>
      <c r="B500" s="93" t="s">
        <v>54</v>
      </c>
      <c r="C500" s="121" t="s">
        <v>19</v>
      </c>
      <c r="D500" s="3">
        <f>VLOOKUP(B500,SWH!$A$4:$C$19,3,FALSE)</f>
        <v>4982.1899999999996</v>
      </c>
      <c r="E500" s="3">
        <v>25.5</v>
      </c>
      <c r="F500" s="3">
        <v>26.57</v>
      </c>
      <c r="G500" s="3">
        <v>807.54</v>
      </c>
      <c r="H500" s="3">
        <v>562.72</v>
      </c>
      <c r="I500" s="3">
        <v>124.5</v>
      </c>
      <c r="J500" s="3">
        <v>816.24</v>
      </c>
      <c r="K500" s="3">
        <v>0</v>
      </c>
      <c r="L500" s="3">
        <v>33.79</v>
      </c>
      <c r="M500" s="3">
        <v>118.24</v>
      </c>
      <c r="N500" s="3">
        <v>0.15</v>
      </c>
      <c r="O500" s="3">
        <f>VLOOKUP(B500,SWH!$A$4:$B$19,2,FALSE)</f>
        <v>0.15</v>
      </c>
      <c r="P500" s="3">
        <f t="shared" si="29"/>
        <v>0</v>
      </c>
      <c r="Q500" s="3">
        <v>0</v>
      </c>
      <c r="R500" s="3">
        <v>0</v>
      </c>
      <c r="S500" s="3">
        <v>0</v>
      </c>
      <c r="T500" s="3">
        <v>0</v>
      </c>
      <c r="U500" s="3">
        <v>73.650000000000006</v>
      </c>
      <c r="V500" s="3">
        <v>0</v>
      </c>
      <c r="W500" s="3">
        <f t="shared" si="30"/>
        <v>951.28</v>
      </c>
      <c r="X500" s="3">
        <f t="shared" si="31"/>
        <v>26.57</v>
      </c>
      <c r="Y500" s="3">
        <v>2488.6799999999998</v>
      </c>
      <c r="Z500" s="3">
        <v>100.21</v>
      </c>
      <c r="AA500" s="3">
        <f t="shared" si="28"/>
        <v>2588.89</v>
      </c>
    </row>
    <row r="501" spans="1:27" x14ac:dyDescent="0.25">
      <c r="A501" s="93">
        <v>2009</v>
      </c>
      <c r="B501" s="93" t="s">
        <v>54</v>
      </c>
      <c r="C501" s="121" t="s">
        <v>20</v>
      </c>
      <c r="D501" s="3">
        <f>VLOOKUP(B501,SWH!$A$4:$C$19,3,FALSE)</f>
        <v>4982.1899999999996</v>
      </c>
      <c r="E501" s="3">
        <v>38.090000000000003</v>
      </c>
      <c r="F501" s="3">
        <v>7.56</v>
      </c>
      <c r="G501" s="3">
        <v>586.71</v>
      </c>
      <c r="H501" s="3">
        <v>562.72</v>
      </c>
      <c r="I501" s="3">
        <v>124.59</v>
      </c>
      <c r="J501" s="3">
        <v>816.24</v>
      </c>
      <c r="K501" s="3">
        <v>0</v>
      </c>
      <c r="L501" s="3">
        <v>33.79</v>
      </c>
      <c r="M501" s="3">
        <v>132.22999999999999</v>
      </c>
      <c r="N501" s="3">
        <v>0.15</v>
      </c>
      <c r="O501" s="3">
        <f>VLOOKUP(B501,SWH!$A$4:$B$19,2,FALSE)</f>
        <v>0.15</v>
      </c>
      <c r="P501" s="3">
        <f t="shared" si="29"/>
        <v>0</v>
      </c>
      <c r="Q501" s="3">
        <v>0</v>
      </c>
      <c r="R501" s="3">
        <v>0</v>
      </c>
      <c r="S501" s="3">
        <v>0</v>
      </c>
      <c r="T501" s="3">
        <v>0</v>
      </c>
      <c r="U501" s="3">
        <v>73.83</v>
      </c>
      <c r="V501" s="3">
        <v>0</v>
      </c>
      <c r="W501" s="3">
        <f t="shared" si="30"/>
        <v>757.03000000000009</v>
      </c>
      <c r="X501" s="3">
        <f t="shared" si="31"/>
        <v>7.56</v>
      </c>
      <c r="Y501" s="3">
        <v>2294.52</v>
      </c>
      <c r="Z501" s="3">
        <v>81.400000000000006</v>
      </c>
      <c r="AA501" s="3">
        <f t="shared" si="28"/>
        <v>2375.92</v>
      </c>
    </row>
    <row r="502" spans="1:27" x14ac:dyDescent="0.25">
      <c r="A502" s="93">
        <v>2009</v>
      </c>
      <c r="B502" s="93" t="s">
        <v>54</v>
      </c>
      <c r="C502" s="121" t="s">
        <v>3</v>
      </c>
      <c r="D502" s="3">
        <f>VLOOKUP(B502,SWH!$A$4:$C$19,3,FALSE)</f>
        <v>4982.1899999999996</v>
      </c>
      <c r="E502" s="3">
        <v>107.7</v>
      </c>
      <c r="F502" s="3">
        <v>120.93</v>
      </c>
      <c r="G502" s="3">
        <v>421.39</v>
      </c>
      <c r="H502" s="3">
        <v>562.72</v>
      </c>
      <c r="I502" s="3">
        <v>124.56</v>
      </c>
      <c r="J502" s="3">
        <v>816.24</v>
      </c>
      <c r="K502" s="3">
        <v>0</v>
      </c>
      <c r="L502" s="3">
        <v>33.79</v>
      </c>
      <c r="M502" s="3">
        <v>98.87</v>
      </c>
      <c r="N502" s="3">
        <v>0.15</v>
      </c>
      <c r="O502" s="3">
        <f>VLOOKUP(B502,SWH!$A$4:$B$19,2,FALSE)</f>
        <v>0.15</v>
      </c>
      <c r="P502" s="3">
        <f t="shared" si="29"/>
        <v>0</v>
      </c>
      <c r="Q502" s="3">
        <v>0</v>
      </c>
      <c r="R502" s="3">
        <v>0</v>
      </c>
      <c r="S502" s="3">
        <v>0</v>
      </c>
      <c r="T502" s="3">
        <v>0</v>
      </c>
      <c r="U502" s="3">
        <v>79.97</v>
      </c>
      <c r="V502" s="3">
        <v>0</v>
      </c>
      <c r="W502" s="3">
        <f t="shared" si="30"/>
        <v>627.96</v>
      </c>
      <c r="X502" s="3">
        <f t="shared" si="31"/>
        <v>120.93</v>
      </c>
      <c r="Y502" s="3">
        <v>2165.42</v>
      </c>
      <c r="Z502" s="3">
        <v>200.91</v>
      </c>
      <c r="AA502" s="3">
        <f t="shared" si="28"/>
        <v>2366.33</v>
      </c>
    </row>
    <row r="503" spans="1:27" x14ac:dyDescent="0.25">
      <c r="A503" s="93">
        <v>2009</v>
      </c>
      <c r="B503" s="93" t="s">
        <v>54</v>
      </c>
      <c r="C503" s="121" t="s">
        <v>7</v>
      </c>
      <c r="D503" s="3">
        <f>VLOOKUP(B503,SWH!$A$4:$C$19,3,FALSE)</f>
        <v>4982.1899999999996</v>
      </c>
      <c r="E503" s="3">
        <v>57.38</v>
      </c>
      <c r="F503" s="3">
        <v>36.380000000000003</v>
      </c>
      <c r="G503" s="3">
        <v>400.1</v>
      </c>
      <c r="H503" s="3">
        <v>562.72</v>
      </c>
      <c r="I503" s="3">
        <v>124.56</v>
      </c>
      <c r="J503" s="3">
        <v>816.24</v>
      </c>
      <c r="K503" s="3">
        <v>0</v>
      </c>
      <c r="L503" s="3">
        <v>33.79</v>
      </c>
      <c r="M503" s="3">
        <v>117.12</v>
      </c>
      <c r="N503" s="3">
        <v>0.15</v>
      </c>
      <c r="O503" s="3">
        <f>VLOOKUP(B503,SWH!$A$4:$B$19,2,FALSE)</f>
        <v>0.15</v>
      </c>
      <c r="P503" s="3">
        <f t="shared" si="29"/>
        <v>0</v>
      </c>
      <c r="Q503" s="3">
        <v>0</v>
      </c>
      <c r="R503" s="3">
        <v>0</v>
      </c>
      <c r="S503" s="3">
        <v>0</v>
      </c>
      <c r="T503" s="3">
        <v>0</v>
      </c>
      <c r="U503" s="3">
        <v>78.33</v>
      </c>
      <c r="V503" s="3">
        <v>0</v>
      </c>
      <c r="W503" s="3">
        <f t="shared" si="30"/>
        <v>574.6</v>
      </c>
      <c r="X503" s="3">
        <f t="shared" si="31"/>
        <v>36.380000000000003</v>
      </c>
      <c r="Y503" s="3">
        <v>2112.06</v>
      </c>
      <c r="Z503" s="3">
        <v>114.71</v>
      </c>
      <c r="AA503" s="3">
        <f t="shared" si="28"/>
        <v>2226.77</v>
      </c>
    </row>
    <row r="504" spans="1:27" x14ac:dyDescent="0.25">
      <c r="A504" s="93">
        <v>2009</v>
      </c>
      <c r="B504" s="93" t="s">
        <v>54</v>
      </c>
      <c r="C504" s="121" t="s">
        <v>17</v>
      </c>
      <c r="D504" s="3">
        <f>VLOOKUP(B504,SWH!$A$4:$C$19,3,FALSE)</f>
        <v>4982.1899999999996</v>
      </c>
      <c r="E504" s="3">
        <v>18.93</v>
      </c>
      <c r="F504" s="3">
        <v>16.53</v>
      </c>
      <c r="G504" s="3">
        <v>260.25</v>
      </c>
      <c r="H504" s="3">
        <v>562.72</v>
      </c>
      <c r="I504" s="3">
        <v>124.54</v>
      </c>
      <c r="J504" s="3">
        <v>816.24</v>
      </c>
      <c r="K504" s="3">
        <v>0</v>
      </c>
      <c r="L504" s="3">
        <v>33.79</v>
      </c>
      <c r="M504" s="3">
        <v>87.91</v>
      </c>
      <c r="N504" s="3">
        <v>0.15</v>
      </c>
      <c r="O504" s="3">
        <f>VLOOKUP(B504,SWH!$A$4:$B$19,2,FALSE)</f>
        <v>0.15</v>
      </c>
      <c r="P504" s="3">
        <f t="shared" si="29"/>
        <v>0</v>
      </c>
      <c r="Q504" s="3">
        <v>0</v>
      </c>
      <c r="R504" s="3">
        <v>0</v>
      </c>
      <c r="S504" s="3">
        <v>0</v>
      </c>
      <c r="T504" s="3">
        <v>0</v>
      </c>
      <c r="U504" s="3">
        <v>80.489999999999995</v>
      </c>
      <c r="V504" s="3">
        <v>0</v>
      </c>
      <c r="W504" s="3">
        <f t="shared" si="30"/>
        <v>367.09000000000003</v>
      </c>
      <c r="X504" s="3">
        <f t="shared" si="31"/>
        <v>16.53</v>
      </c>
      <c r="Y504" s="3">
        <v>1904.53</v>
      </c>
      <c r="Z504" s="3">
        <v>97.02</v>
      </c>
      <c r="AA504" s="3">
        <f t="shared" si="28"/>
        <v>2001.55</v>
      </c>
    </row>
    <row r="505" spans="1:27" x14ac:dyDescent="0.25">
      <c r="A505" s="93">
        <v>2009</v>
      </c>
      <c r="B505" s="93" t="s">
        <v>54</v>
      </c>
      <c r="C505" s="121" t="s">
        <v>14</v>
      </c>
      <c r="D505" s="3">
        <f>VLOOKUP(B505,SWH!$A$4:$C$19,3,FALSE)</f>
        <v>4982.1899999999996</v>
      </c>
      <c r="E505" s="3">
        <v>195.36</v>
      </c>
      <c r="F505" s="3">
        <v>298.51</v>
      </c>
      <c r="G505" s="3">
        <v>298.47000000000003</v>
      </c>
      <c r="H505" s="3">
        <v>562.72</v>
      </c>
      <c r="I505" s="3">
        <v>124.37</v>
      </c>
      <c r="J505" s="3">
        <v>816.24</v>
      </c>
      <c r="K505" s="3">
        <v>0</v>
      </c>
      <c r="L505" s="3">
        <v>33.79</v>
      </c>
      <c r="M505" s="3">
        <v>93.81</v>
      </c>
      <c r="N505" s="3">
        <v>0.15</v>
      </c>
      <c r="O505" s="3">
        <f>VLOOKUP(B505,SWH!$A$4:$B$19,2,FALSE)</f>
        <v>0.15</v>
      </c>
      <c r="P505" s="3">
        <f t="shared" si="29"/>
        <v>0</v>
      </c>
      <c r="Q505" s="3">
        <v>0</v>
      </c>
      <c r="R505" s="3">
        <v>0</v>
      </c>
      <c r="S505" s="3">
        <v>0</v>
      </c>
      <c r="T505" s="3">
        <v>0</v>
      </c>
      <c r="U505" s="3">
        <v>85.1</v>
      </c>
      <c r="V505" s="3">
        <v>0</v>
      </c>
      <c r="W505" s="3">
        <f t="shared" si="30"/>
        <v>587.6400000000001</v>
      </c>
      <c r="X505" s="3">
        <f t="shared" si="31"/>
        <v>298.51</v>
      </c>
      <c r="Y505" s="3">
        <v>2124.91</v>
      </c>
      <c r="Z505" s="3">
        <v>383.61</v>
      </c>
      <c r="AA505" s="3">
        <f t="shared" si="28"/>
        <v>2508.52</v>
      </c>
    </row>
    <row r="506" spans="1:27" x14ac:dyDescent="0.25">
      <c r="A506" s="93">
        <v>2009</v>
      </c>
      <c r="B506" s="93" t="s">
        <v>54</v>
      </c>
      <c r="C506" s="121" t="s">
        <v>2</v>
      </c>
      <c r="D506" s="3">
        <f>VLOOKUP(B506,SWH!$A$4:$C$19,3,FALSE)</f>
        <v>4982.1899999999996</v>
      </c>
      <c r="E506" s="3">
        <v>85.08</v>
      </c>
      <c r="F506" s="3">
        <v>72.849999999999994</v>
      </c>
      <c r="G506" s="3">
        <v>283.64999999999998</v>
      </c>
      <c r="H506" s="3">
        <v>562.72</v>
      </c>
      <c r="I506" s="3">
        <v>124.47</v>
      </c>
      <c r="J506" s="3">
        <v>816.24</v>
      </c>
      <c r="K506" s="3">
        <v>0</v>
      </c>
      <c r="L506" s="3">
        <v>33.79</v>
      </c>
      <c r="M506" s="3">
        <v>126.04</v>
      </c>
      <c r="N506" s="3">
        <v>0.15</v>
      </c>
      <c r="O506" s="3">
        <f>VLOOKUP(B506,SWH!$A$4:$B$19,2,FALSE)</f>
        <v>0.15</v>
      </c>
      <c r="P506" s="3">
        <f t="shared" si="29"/>
        <v>0</v>
      </c>
      <c r="Q506" s="3">
        <v>0</v>
      </c>
      <c r="R506" s="3">
        <v>0</v>
      </c>
      <c r="S506" s="3">
        <v>0</v>
      </c>
      <c r="T506" s="3">
        <v>0</v>
      </c>
      <c r="U506" s="3">
        <v>83.6</v>
      </c>
      <c r="V506" s="3">
        <v>0</v>
      </c>
      <c r="W506" s="3">
        <f t="shared" si="30"/>
        <v>494.77</v>
      </c>
      <c r="X506" s="3">
        <f t="shared" si="31"/>
        <v>72.849999999999994</v>
      </c>
      <c r="Y506" s="3">
        <v>2032.14</v>
      </c>
      <c r="Z506" s="3">
        <v>156.44</v>
      </c>
      <c r="AA506" s="3">
        <f t="shared" si="28"/>
        <v>2188.58</v>
      </c>
    </row>
    <row r="507" spans="1:27" x14ac:dyDescent="0.25">
      <c r="A507" s="93">
        <v>2009</v>
      </c>
      <c r="B507" s="93" t="s">
        <v>54</v>
      </c>
      <c r="C507" s="121" t="s">
        <v>18</v>
      </c>
      <c r="D507" s="3">
        <f>VLOOKUP(B507,SWH!$A$4:$C$19,3,FALSE)</f>
        <v>4982.1899999999996</v>
      </c>
      <c r="E507" s="3">
        <v>153.38</v>
      </c>
      <c r="F507" s="3">
        <v>193.65</v>
      </c>
      <c r="G507" s="3">
        <v>105.62</v>
      </c>
      <c r="H507" s="3">
        <v>562.72</v>
      </c>
      <c r="I507" s="3">
        <v>124.23</v>
      </c>
      <c r="J507" s="3">
        <v>816.24</v>
      </c>
      <c r="K507" s="3">
        <v>0</v>
      </c>
      <c r="L507" s="3">
        <v>33.79</v>
      </c>
      <c r="M507" s="3">
        <v>88.68</v>
      </c>
      <c r="N507" s="3">
        <v>0.15</v>
      </c>
      <c r="O507" s="3">
        <f>VLOOKUP(B507,SWH!$A$4:$B$19,2,FALSE)</f>
        <v>0.15</v>
      </c>
      <c r="P507" s="3">
        <f t="shared" si="29"/>
        <v>0</v>
      </c>
      <c r="Q507" s="3">
        <v>0</v>
      </c>
      <c r="R507" s="3">
        <v>0</v>
      </c>
      <c r="S507" s="3">
        <v>0</v>
      </c>
      <c r="T507" s="3">
        <v>0</v>
      </c>
      <c r="U507" s="3">
        <v>86.73</v>
      </c>
      <c r="V507" s="3">
        <v>0</v>
      </c>
      <c r="W507" s="3">
        <f t="shared" si="30"/>
        <v>347.68</v>
      </c>
      <c r="X507" s="3">
        <f t="shared" si="31"/>
        <v>193.65</v>
      </c>
      <c r="Y507" s="3">
        <v>1884.8</v>
      </c>
      <c r="Z507" s="3">
        <v>280.38</v>
      </c>
      <c r="AA507" s="3">
        <f t="shared" si="28"/>
        <v>2165.1799999999998</v>
      </c>
    </row>
    <row r="508" spans="1:27" x14ac:dyDescent="0.25">
      <c r="A508" s="93">
        <v>2009</v>
      </c>
      <c r="B508" s="93" t="s">
        <v>54</v>
      </c>
      <c r="C508" s="121" t="s">
        <v>4</v>
      </c>
      <c r="D508" s="3">
        <f>VLOOKUP(B508,SWH!$A$4:$C$19,3,FALSE)</f>
        <v>4982.1899999999996</v>
      </c>
      <c r="E508" s="3">
        <v>300.87</v>
      </c>
      <c r="F508" s="3">
        <v>491.57</v>
      </c>
      <c r="G508" s="3">
        <v>184.76</v>
      </c>
      <c r="H508" s="3">
        <v>562.72</v>
      </c>
      <c r="I508" s="3">
        <v>124.41</v>
      </c>
      <c r="J508" s="3">
        <v>816.24</v>
      </c>
      <c r="K508" s="3">
        <v>0</v>
      </c>
      <c r="L508" s="3">
        <v>33.79</v>
      </c>
      <c r="M508" s="3">
        <v>88.76</v>
      </c>
      <c r="N508" s="3">
        <v>0.15</v>
      </c>
      <c r="O508" s="3">
        <f>VLOOKUP(B508,SWH!$A$4:$B$19,2,FALSE)</f>
        <v>0.15</v>
      </c>
      <c r="P508" s="3">
        <f t="shared" si="29"/>
        <v>0</v>
      </c>
      <c r="Q508" s="3">
        <v>0</v>
      </c>
      <c r="R508" s="3">
        <v>0</v>
      </c>
      <c r="S508" s="3">
        <v>0</v>
      </c>
      <c r="T508" s="3">
        <v>0</v>
      </c>
      <c r="U508" s="3">
        <v>89.63</v>
      </c>
      <c r="V508" s="3">
        <v>0</v>
      </c>
      <c r="W508" s="3">
        <f t="shared" si="30"/>
        <v>574.39</v>
      </c>
      <c r="X508" s="3">
        <f t="shared" si="31"/>
        <v>491.57</v>
      </c>
      <c r="Y508" s="3">
        <v>2111.71</v>
      </c>
      <c r="Z508" s="3">
        <v>581.20000000000005</v>
      </c>
      <c r="AA508" s="3">
        <f t="shared" si="28"/>
        <v>2692.91</v>
      </c>
    </row>
    <row r="509" spans="1:27" x14ac:dyDescent="0.25">
      <c r="A509" s="93">
        <v>2009</v>
      </c>
      <c r="B509" s="93" t="s">
        <v>54</v>
      </c>
      <c r="C509" s="121" t="s">
        <v>5</v>
      </c>
      <c r="D509" s="3">
        <f>VLOOKUP(B509,SWH!$A$4:$C$19,3,FALSE)</f>
        <v>4982.1899999999996</v>
      </c>
      <c r="E509" s="3">
        <v>179.89</v>
      </c>
      <c r="F509" s="3">
        <v>187.12</v>
      </c>
      <c r="G509" s="3">
        <v>209.8</v>
      </c>
      <c r="H509" s="3">
        <v>562.72</v>
      </c>
      <c r="I509" s="3">
        <v>124.42</v>
      </c>
      <c r="J509" s="3">
        <v>816.24</v>
      </c>
      <c r="K509" s="3">
        <v>0</v>
      </c>
      <c r="L509" s="3">
        <v>33.79</v>
      </c>
      <c r="M509" s="3">
        <v>116.76</v>
      </c>
      <c r="N509" s="3">
        <v>0.15</v>
      </c>
      <c r="O509" s="3">
        <f>VLOOKUP(B509,SWH!$A$4:$B$19,2,FALSE)</f>
        <v>0.15</v>
      </c>
      <c r="P509" s="3">
        <f t="shared" si="29"/>
        <v>0</v>
      </c>
      <c r="Q509" s="3">
        <v>0</v>
      </c>
      <c r="R509" s="3">
        <v>0</v>
      </c>
      <c r="S509" s="3">
        <v>0</v>
      </c>
      <c r="T509" s="3">
        <v>0</v>
      </c>
      <c r="U509" s="3">
        <v>88.31</v>
      </c>
      <c r="V509" s="3">
        <v>0</v>
      </c>
      <c r="W509" s="3">
        <f t="shared" si="30"/>
        <v>506.45</v>
      </c>
      <c r="X509" s="3">
        <f t="shared" si="31"/>
        <v>187.12</v>
      </c>
      <c r="Y509" s="3">
        <v>2043.76</v>
      </c>
      <c r="Z509" s="3">
        <v>275.43</v>
      </c>
      <c r="AA509" s="3">
        <f t="shared" si="28"/>
        <v>2319.19</v>
      </c>
    </row>
    <row r="510" spans="1:27" x14ac:dyDescent="0.25">
      <c r="A510" s="93">
        <v>2009</v>
      </c>
      <c r="B510" s="93" t="s">
        <v>54</v>
      </c>
      <c r="C510" s="121" t="s">
        <v>15</v>
      </c>
      <c r="D510" s="3">
        <f>VLOOKUP(B510,SWH!$A$4:$C$19,3,FALSE)</f>
        <v>4982.1899999999996</v>
      </c>
      <c r="E510" s="3">
        <v>138.74</v>
      </c>
      <c r="F510" s="3">
        <v>293.39</v>
      </c>
      <c r="G510" s="3">
        <v>61.74</v>
      </c>
      <c r="H510" s="3">
        <v>562.72</v>
      </c>
      <c r="I510" s="3">
        <v>124.22</v>
      </c>
      <c r="J510" s="3">
        <v>816.24</v>
      </c>
      <c r="K510" s="3">
        <v>0</v>
      </c>
      <c r="L510" s="3">
        <v>33.79</v>
      </c>
      <c r="M510" s="3">
        <v>87.18</v>
      </c>
      <c r="N510" s="3">
        <v>0.15</v>
      </c>
      <c r="O510" s="3">
        <f>VLOOKUP(B510,SWH!$A$4:$B$19,2,FALSE)</f>
        <v>0.15</v>
      </c>
      <c r="P510" s="3">
        <f t="shared" si="29"/>
        <v>0</v>
      </c>
      <c r="Q510" s="3">
        <v>0</v>
      </c>
      <c r="R510" s="3">
        <v>0</v>
      </c>
      <c r="S510" s="3">
        <v>0</v>
      </c>
      <c r="T510" s="3">
        <v>0</v>
      </c>
      <c r="U510" s="3">
        <v>89.28</v>
      </c>
      <c r="V510" s="3">
        <v>0</v>
      </c>
      <c r="W510" s="3">
        <f t="shared" si="30"/>
        <v>287.66000000000003</v>
      </c>
      <c r="X510" s="3">
        <f t="shared" si="31"/>
        <v>293.39</v>
      </c>
      <c r="Y510" s="3">
        <v>1824.77</v>
      </c>
      <c r="Z510" s="3">
        <v>382.68</v>
      </c>
      <c r="AA510" s="3">
        <f t="shared" si="28"/>
        <v>2207.4499999999998</v>
      </c>
    </row>
    <row r="511" spans="1:27" x14ac:dyDescent="0.25">
      <c r="A511" s="93">
        <v>2009</v>
      </c>
      <c r="B511" s="93" t="s">
        <v>54</v>
      </c>
      <c r="C511" s="121" t="s">
        <v>16</v>
      </c>
      <c r="D511" s="3">
        <f>VLOOKUP(B511,SWH!$A$4:$C$19,3,FALSE)</f>
        <v>4982.1899999999996</v>
      </c>
      <c r="E511" s="3">
        <v>465.11</v>
      </c>
      <c r="F511" s="3">
        <v>660.93</v>
      </c>
      <c r="G511" s="3">
        <v>203.83</v>
      </c>
      <c r="H511" s="3">
        <v>562.72</v>
      </c>
      <c r="I511" s="3">
        <v>124.36</v>
      </c>
      <c r="J511" s="3">
        <v>816.24</v>
      </c>
      <c r="K511" s="3">
        <v>0</v>
      </c>
      <c r="L511" s="3">
        <v>33.79</v>
      </c>
      <c r="M511" s="3">
        <v>95.13</v>
      </c>
      <c r="N511" s="3">
        <v>0.15</v>
      </c>
      <c r="O511" s="3">
        <f>VLOOKUP(B511,SWH!$A$4:$B$19,2,FALSE)</f>
        <v>0.15</v>
      </c>
      <c r="P511" s="3">
        <f t="shared" si="29"/>
        <v>0</v>
      </c>
      <c r="Q511" s="3">
        <v>0</v>
      </c>
      <c r="R511" s="3">
        <v>0</v>
      </c>
      <c r="S511" s="3">
        <v>0</v>
      </c>
      <c r="T511" s="3">
        <v>0</v>
      </c>
      <c r="U511" s="3">
        <v>93.03</v>
      </c>
      <c r="V511" s="3">
        <v>0</v>
      </c>
      <c r="W511" s="3">
        <f t="shared" si="30"/>
        <v>764.07</v>
      </c>
      <c r="X511" s="3">
        <f t="shared" si="31"/>
        <v>660.93</v>
      </c>
      <c r="Y511" s="3">
        <v>2301.3200000000002</v>
      </c>
      <c r="Z511" s="3">
        <v>753.95</v>
      </c>
      <c r="AA511" s="3">
        <f t="shared" si="28"/>
        <v>3055.2700000000004</v>
      </c>
    </row>
    <row r="512" spans="1:27" x14ac:dyDescent="0.25">
      <c r="A512" s="93">
        <v>2009</v>
      </c>
      <c r="B512" s="93" t="s">
        <v>54</v>
      </c>
      <c r="C512" s="121" t="s">
        <v>9</v>
      </c>
      <c r="D512" s="3">
        <f>VLOOKUP(B512,SWH!$A$4:$C$19,3,FALSE)</f>
        <v>4982.1899999999996</v>
      </c>
      <c r="E512" s="3">
        <v>330.89</v>
      </c>
      <c r="F512" s="3">
        <v>385.98</v>
      </c>
      <c r="G512" s="3">
        <v>134.79</v>
      </c>
      <c r="H512" s="3">
        <v>562.72</v>
      </c>
      <c r="I512" s="3">
        <v>124.27</v>
      </c>
      <c r="J512" s="3">
        <v>816.24</v>
      </c>
      <c r="K512" s="3">
        <v>0</v>
      </c>
      <c r="L512" s="3">
        <v>33.79</v>
      </c>
      <c r="M512" s="3">
        <v>104.27</v>
      </c>
      <c r="N512" s="3">
        <v>0.15</v>
      </c>
      <c r="O512" s="3">
        <f>VLOOKUP(B512,SWH!$A$4:$B$19,2,FALSE)</f>
        <v>0.15</v>
      </c>
      <c r="P512" s="3">
        <f t="shared" si="29"/>
        <v>0</v>
      </c>
      <c r="Q512" s="3">
        <v>0</v>
      </c>
      <c r="R512" s="3">
        <v>0</v>
      </c>
      <c r="S512" s="3">
        <v>0</v>
      </c>
      <c r="T512" s="3">
        <v>0</v>
      </c>
      <c r="U512" s="3">
        <v>92.16</v>
      </c>
      <c r="V512" s="3">
        <v>0</v>
      </c>
      <c r="W512" s="3">
        <f t="shared" si="30"/>
        <v>569.94999999999993</v>
      </c>
      <c r="X512" s="3">
        <f t="shared" si="31"/>
        <v>385.98</v>
      </c>
      <c r="Y512" s="3">
        <v>2107.11</v>
      </c>
      <c r="Z512" s="3">
        <v>478.13</v>
      </c>
      <c r="AA512" s="3">
        <f t="shared" si="28"/>
        <v>2585.2400000000002</v>
      </c>
    </row>
    <row r="513" spans="1:27" x14ac:dyDescent="0.25">
      <c r="A513" s="93">
        <v>2009</v>
      </c>
      <c r="B513" s="93" t="s">
        <v>54</v>
      </c>
      <c r="C513" s="121" t="s">
        <v>12</v>
      </c>
      <c r="D513" s="3">
        <f>VLOOKUP(B513,SWH!$A$4:$C$19,3,FALSE)</f>
        <v>4982.1899999999996</v>
      </c>
      <c r="E513" s="3">
        <v>456.16</v>
      </c>
      <c r="F513" s="3">
        <v>828.99</v>
      </c>
      <c r="G513" s="3">
        <v>209.17</v>
      </c>
      <c r="H513" s="3">
        <v>562.72</v>
      </c>
      <c r="I513" s="3">
        <v>124.19</v>
      </c>
      <c r="J513" s="3">
        <v>816.24</v>
      </c>
      <c r="K513" s="3">
        <v>0</v>
      </c>
      <c r="L513" s="3">
        <v>33.79</v>
      </c>
      <c r="M513" s="3">
        <v>99.67</v>
      </c>
      <c r="N513" s="3">
        <v>0.15</v>
      </c>
      <c r="O513" s="3">
        <f>VLOOKUP(B513,SWH!$A$4:$B$19,2,FALSE)</f>
        <v>0.15</v>
      </c>
      <c r="P513" s="3">
        <f t="shared" si="29"/>
        <v>0</v>
      </c>
      <c r="Q513" s="3">
        <v>0</v>
      </c>
      <c r="R513" s="3">
        <v>0</v>
      </c>
      <c r="S513" s="3">
        <v>0</v>
      </c>
      <c r="T513" s="3">
        <v>0</v>
      </c>
      <c r="U513" s="3">
        <v>97.06</v>
      </c>
      <c r="V513" s="3">
        <v>0</v>
      </c>
      <c r="W513" s="3">
        <f t="shared" si="30"/>
        <v>765</v>
      </c>
      <c r="X513" s="3">
        <f t="shared" si="31"/>
        <v>828.99</v>
      </c>
      <c r="Y513" s="3">
        <v>2302.1</v>
      </c>
      <c r="Z513" s="3">
        <v>926.05</v>
      </c>
      <c r="AA513" s="3">
        <f t="shared" si="28"/>
        <v>3228.1499999999996</v>
      </c>
    </row>
    <row r="514" spans="1:27" x14ac:dyDescent="0.25">
      <c r="A514" s="93">
        <v>2009</v>
      </c>
      <c r="B514" s="93" t="s">
        <v>54</v>
      </c>
      <c r="C514" s="121" t="s">
        <v>8</v>
      </c>
      <c r="D514" s="3">
        <f>VLOOKUP(B514,SWH!$A$4:$C$19,3,FALSE)</f>
        <v>4982.1899999999996</v>
      </c>
      <c r="E514" s="3">
        <v>672.4</v>
      </c>
      <c r="F514" s="3">
        <v>1215.81</v>
      </c>
      <c r="G514" s="3">
        <v>140.44</v>
      </c>
      <c r="H514" s="3">
        <v>562.72</v>
      </c>
      <c r="I514" s="3">
        <v>123.5</v>
      </c>
      <c r="J514" s="3">
        <v>816.24</v>
      </c>
      <c r="K514" s="3">
        <v>0</v>
      </c>
      <c r="L514" s="3">
        <v>33.79</v>
      </c>
      <c r="M514" s="3">
        <v>103.49</v>
      </c>
      <c r="N514" s="3">
        <v>0.15</v>
      </c>
      <c r="O514" s="3">
        <f>VLOOKUP(B514,SWH!$A$4:$B$19,2,FALSE)</f>
        <v>0.15</v>
      </c>
      <c r="P514" s="3">
        <f t="shared" si="29"/>
        <v>0</v>
      </c>
      <c r="Q514" s="3">
        <v>0</v>
      </c>
      <c r="R514" s="3">
        <v>0</v>
      </c>
      <c r="S514" s="3">
        <v>0</v>
      </c>
      <c r="T514" s="3">
        <v>0</v>
      </c>
      <c r="U514" s="3">
        <v>102.57</v>
      </c>
      <c r="V514" s="3">
        <v>0</v>
      </c>
      <c r="W514" s="3">
        <f t="shared" si="30"/>
        <v>916.32999999999993</v>
      </c>
      <c r="X514" s="3">
        <f t="shared" si="31"/>
        <v>1215.81</v>
      </c>
      <c r="Y514" s="3">
        <v>2452.7399999999998</v>
      </c>
      <c r="Z514" s="3">
        <v>1318.38</v>
      </c>
      <c r="AA514" s="3">
        <f t="shared" ref="AA514:AA577" si="32">SUM(Y514:Z514)</f>
        <v>3771.12</v>
      </c>
    </row>
    <row r="515" spans="1:27" x14ac:dyDescent="0.25">
      <c r="A515" s="93">
        <v>2012</v>
      </c>
      <c r="B515" s="93" t="s">
        <v>54</v>
      </c>
      <c r="C515" s="121" t="s">
        <v>10</v>
      </c>
      <c r="D515" s="3">
        <f>VLOOKUP(B515,SWH!$A$4:$C$19,3,FALSE)</f>
        <v>4982.1899999999996</v>
      </c>
      <c r="E515" s="3">
        <v>0</v>
      </c>
      <c r="F515" s="3">
        <v>0</v>
      </c>
      <c r="G515" s="3">
        <v>1096.58</v>
      </c>
      <c r="H515" s="3">
        <v>303.60000000000002</v>
      </c>
      <c r="I515" s="3">
        <v>124.66</v>
      </c>
      <c r="J515" s="3">
        <v>816.24</v>
      </c>
      <c r="K515" s="3">
        <v>0</v>
      </c>
      <c r="L515" s="3">
        <v>19.13</v>
      </c>
      <c r="M515" s="3">
        <v>125.29</v>
      </c>
      <c r="N515" s="3">
        <v>0.15</v>
      </c>
      <c r="O515" s="3">
        <f>VLOOKUP(B515,SWH!$A$4:$B$19,2,FALSE)</f>
        <v>0.15</v>
      </c>
      <c r="P515" s="3">
        <f t="shared" ref="P515:P578" si="33">N515-O515</f>
        <v>0</v>
      </c>
      <c r="Q515" s="3">
        <v>0</v>
      </c>
      <c r="R515" s="3">
        <v>0</v>
      </c>
      <c r="S515" s="3">
        <v>19.420000000000002</v>
      </c>
      <c r="T515" s="3">
        <v>0</v>
      </c>
      <c r="U515" s="3">
        <v>67.13</v>
      </c>
      <c r="V515" s="3">
        <v>0</v>
      </c>
      <c r="W515" s="3">
        <f t="shared" ref="W515:W578" si="34">E515+G515+M515+SUM(P515:S515)</f>
        <v>1241.29</v>
      </c>
      <c r="X515" s="3">
        <f t="shared" ref="X515:X578" si="35">F515</f>
        <v>0</v>
      </c>
      <c r="Y515" s="3">
        <v>2505.0700000000002</v>
      </c>
      <c r="Z515" s="3">
        <v>67.13</v>
      </c>
      <c r="AA515" s="3">
        <f t="shared" si="32"/>
        <v>2572.2000000000003</v>
      </c>
    </row>
    <row r="516" spans="1:27" x14ac:dyDescent="0.25">
      <c r="A516" s="93">
        <v>2012</v>
      </c>
      <c r="B516" s="93" t="s">
        <v>54</v>
      </c>
      <c r="C516" s="121" t="s">
        <v>6</v>
      </c>
      <c r="D516" s="3">
        <f>VLOOKUP(B516,SWH!$A$4:$C$19,3,FALSE)</f>
        <v>4982.1899999999996</v>
      </c>
      <c r="E516" s="3">
        <v>0.59</v>
      </c>
      <c r="F516" s="3">
        <v>0.01</v>
      </c>
      <c r="G516" s="3">
        <v>1020.38</v>
      </c>
      <c r="H516" s="3">
        <v>305.95</v>
      </c>
      <c r="I516" s="3">
        <v>124.68</v>
      </c>
      <c r="J516" s="3">
        <v>816.24</v>
      </c>
      <c r="K516" s="3">
        <v>0</v>
      </c>
      <c r="L516" s="3">
        <v>19.13</v>
      </c>
      <c r="M516" s="3">
        <v>118.34</v>
      </c>
      <c r="N516" s="3">
        <v>0.15</v>
      </c>
      <c r="O516" s="3">
        <f>VLOOKUP(B516,SWH!$A$4:$B$19,2,FALSE)</f>
        <v>0.15</v>
      </c>
      <c r="P516" s="3">
        <f t="shared" si="33"/>
        <v>0</v>
      </c>
      <c r="Q516" s="3">
        <v>0</v>
      </c>
      <c r="R516" s="3">
        <v>0</v>
      </c>
      <c r="S516" s="3">
        <v>0</v>
      </c>
      <c r="T516" s="3">
        <v>0</v>
      </c>
      <c r="U516" s="3">
        <v>67.599999999999994</v>
      </c>
      <c r="V516" s="3">
        <v>0</v>
      </c>
      <c r="W516" s="3">
        <f t="shared" si="34"/>
        <v>1139.31</v>
      </c>
      <c r="X516" s="3">
        <f t="shared" si="35"/>
        <v>0.01</v>
      </c>
      <c r="Y516" s="3">
        <v>2405.4699999999998</v>
      </c>
      <c r="Z516" s="3">
        <v>67.61</v>
      </c>
      <c r="AA516" s="3">
        <f t="shared" si="32"/>
        <v>2473.08</v>
      </c>
    </row>
    <row r="517" spans="1:27" x14ac:dyDescent="0.25">
      <c r="A517" s="93">
        <v>2012</v>
      </c>
      <c r="B517" s="93" t="s">
        <v>54</v>
      </c>
      <c r="C517" s="121" t="s">
        <v>11</v>
      </c>
      <c r="D517" s="3">
        <f>VLOOKUP(B517,SWH!$A$4:$C$19,3,FALSE)</f>
        <v>4982.1899999999996</v>
      </c>
      <c r="E517" s="3">
        <v>0.01</v>
      </c>
      <c r="F517" s="3">
        <v>0</v>
      </c>
      <c r="G517" s="3">
        <v>697.24</v>
      </c>
      <c r="H517" s="3">
        <v>308.92</v>
      </c>
      <c r="I517" s="3">
        <v>124.7</v>
      </c>
      <c r="J517" s="3">
        <v>816.24</v>
      </c>
      <c r="K517" s="3">
        <v>0</v>
      </c>
      <c r="L517" s="3">
        <v>19.14</v>
      </c>
      <c r="M517" s="3">
        <v>106.47</v>
      </c>
      <c r="N517" s="3">
        <v>0.15</v>
      </c>
      <c r="O517" s="3">
        <f>VLOOKUP(B517,SWH!$A$4:$B$19,2,FALSE)</f>
        <v>0.15</v>
      </c>
      <c r="P517" s="3">
        <f t="shared" si="33"/>
        <v>0</v>
      </c>
      <c r="Q517" s="3">
        <v>0</v>
      </c>
      <c r="R517" s="3">
        <v>0</v>
      </c>
      <c r="S517" s="3">
        <v>37.85</v>
      </c>
      <c r="T517" s="3">
        <v>0</v>
      </c>
      <c r="U517" s="3">
        <v>70.099999999999994</v>
      </c>
      <c r="V517" s="3">
        <v>0</v>
      </c>
      <c r="W517" s="3">
        <f t="shared" si="34"/>
        <v>841.57</v>
      </c>
      <c r="X517" s="3">
        <f t="shared" si="35"/>
        <v>0</v>
      </c>
      <c r="Y517" s="3">
        <v>2110.71</v>
      </c>
      <c r="Z517" s="3">
        <v>70.099999999999994</v>
      </c>
      <c r="AA517" s="3">
        <f t="shared" si="32"/>
        <v>2180.81</v>
      </c>
    </row>
    <row r="518" spans="1:27" x14ac:dyDescent="0.25">
      <c r="A518" s="93">
        <v>2012</v>
      </c>
      <c r="B518" s="93" t="s">
        <v>54</v>
      </c>
      <c r="C518" s="121" t="s">
        <v>13</v>
      </c>
      <c r="D518" s="3">
        <f>VLOOKUP(B518,SWH!$A$4:$C$19,3,FALSE)</f>
        <v>4982.1899999999996</v>
      </c>
      <c r="E518" s="3">
        <v>3.53</v>
      </c>
      <c r="F518" s="3">
        <v>11.3</v>
      </c>
      <c r="G518" s="3">
        <v>817.5</v>
      </c>
      <c r="H518" s="3">
        <v>309.10000000000002</v>
      </c>
      <c r="I518" s="3">
        <v>124.54</v>
      </c>
      <c r="J518" s="3">
        <v>816.24</v>
      </c>
      <c r="K518" s="3">
        <v>0</v>
      </c>
      <c r="L518" s="3">
        <v>19.14</v>
      </c>
      <c r="M518" s="3">
        <v>107.24</v>
      </c>
      <c r="N518" s="3">
        <v>0.15</v>
      </c>
      <c r="O518" s="3">
        <f>VLOOKUP(B518,SWH!$A$4:$B$19,2,FALSE)</f>
        <v>0.15</v>
      </c>
      <c r="P518" s="3">
        <f t="shared" si="33"/>
        <v>0</v>
      </c>
      <c r="Q518" s="3">
        <v>0</v>
      </c>
      <c r="R518" s="3">
        <v>0</v>
      </c>
      <c r="S518" s="3">
        <v>0</v>
      </c>
      <c r="T518" s="3">
        <v>0</v>
      </c>
      <c r="U518" s="3">
        <v>70.36</v>
      </c>
      <c r="V518" s="3">
        <v>0</v>
      </c>
      <c r="W518" s="3">
        <f t="shared" si="34"/>
        <v>928.27</v>
      </c>
      <c r="X518" s="3">
        <f t="shared" si="35"/>
        <v>11.3</v>
      </c>
      <c r="Y518" s="3">
        <v>2197.44</v>
      </c>
      <c r="Z518" s="3">
        <v>81.66</v>
      </c>
      <c r="AA518" s="3">
        <f t="shared" si="32"/>
        <v>2279.1</v>
      </c>
    </row>
    <row r="519" spans="1:27" x14ac:dyDescent="0.25">
      <c r="A519" s="93">
        <v>2012</v>
      </c>
      <c r="B519" s="93" t="s">
        <v>54</v>
      </c>
      <c r="C519" s="121" t="s">
        <v>19</v>
      </c>
      <c r="D519" s="3">
        <f>VLOOKUP(B519,SWH!$A$4:$C$19,3,FALSE)</f>
        <v>4982.1899999999996</v>
      </c>
      <c r="E519" s="3">
        <v>7.1</v>
      </c>
      <c r="F519" s="3">
        <v>5.97</v>
      </c>
      <c r="G519" s="3">
        <v>571.57000000000005</v>
      </c>
      <c r="H519" s="3">
        <v>310.07</v>
      </c>
      <c r="I519" s="3">
        <v>124.5</v>
      </c>
      <c r="J519" s="3">
        <v>816.24</v>
      </c>
      <c r="K519" s="3">
        <v>0</v>
      </c>
      <c r="L519" s="3">
        <v>19.14</v>
      </c>
      <c r="M519" s="3">
        <v>93.29</v>
      </c>
      <c r="N519" s="3">
        <v>0.15</v>
      </c>
      <c r="O519" s="3">
        <f>VLOOKUP(B519,SWH!$A$4:$B$19,2,FALSE)</f>
        <v>0.15</v>
      </c>
      <c r="P519" s="3">
        <f t="shared" si="33"/>
        <v>0</v>
      </c>
      <c r="Q519" s="3">
        <v>0</v>
      </c>
      <c r="R519" s="3">
        <v>0</v>
      </c>
      <c r="S519" s="3">
        <v>25.34</v>
      </c>
      <c r="T519" s="3">
        <v>0</v>
      </c>
      <c r="U519" s="3">
        <v>73.599999999999994</v>
      </c>
      <c r="V519" s="3">
        <v>0</v>
      </c>
      <c r="W519" s="3">
        <f t="shared" si="34"/>
        <v>697.30000000000007</v>
      </c>
      <c r="X519" s="3">
        <f t="shared" si="35"/>
        <v>5.97</v>
      </c>
      <c r="Y519" s="3">
        <v>1967.39</v>
      </c>
      <c r="Z519" s="3">
        <v>79.58</v>
      </c>
      <c r="AA519" s="3">
        <f t="shared" si="32"/>
        <v>2046.97</v>
      </c>
    </row>
    <row r="520" spans="1:27" x14ac:dyDescent="0.25">
      <c r="A520" s="93">
        <v>2012</v>
      </c>
      <c r="B520" s="93" t="s">
        <v>54</v>
      </c>
      <c r="C520" s="121" t="s">
        <v>20</v>
      </c>
      <c r="D520" s="3">
        <f>VLOOKUP(B520,SWH!$A$4:$C$19,3,FALSE)</f>
        <v>4982.1899999999996</v>
      </c>
      <c r="E520" s="3">
        <v>9.98</v>
      </c>
      <c r="F520" s="3">
        <v>15.46</v>
      </c>
      <c r="G520" s="3">
        <v>472.22</v>
      </c>
      <c r="H520" s="3">
        <v>312.02999999999997</v>
      </c>
      <c r="I520" s="3">
        <v>124.59</v>
      </c>
      <c r="J520" s="3">
        <v>816.24</v>
      </c>
      <c r="K520" s="3">
        <v>0</v>
      </c>
      <c r="L520" s="3">
        <v>19.14</v>
      </c>
      <c r="M520" s="3">
        <v>106.56</v>
      </c>
      <c r="N520" s="3">
        <v>0.15</v>
      </c>
      <c r="O520" s="3">
        <f>VLOOKUP(B520,SWH!$A$4:$B$19,2,FALSE)</f>
        <v>0.15</v>
      </c>
      <c r="P520" s="3">
        <f t="shared" si="33"/>
        <v>0</v>
      </c>
      <c r="Q520" s="3">
        <v>0</v>
      </c>
      <c r="R520" s="3">
        <v>0</v>
      </c>
      <c r="S520" s="3">
        <v>0</v>
      </c>
      <c r="T520" s="3">
        <v>0</v>
      </c>
      <c r="U520" s="3">
        <v>73.81</v>
      </c>
      <c r="V520" s="3">
        <v>0</v>
      </c>
      <c r="W520" s="3">
        <f t="shared" si="34"/>
        <v>588.76</v>
      </c>
      <c r="X520" s="3">
        <f t="shared" si="35"/>
        <v>15.46</v>
      </c>
      <c r="Y520" s="3">
        <v>1860.9</v>
      </c>
      <c r="Z520" s="3">
        <v>89.28</v>
      </c>
      <c r="AA520" s="3">
        <f t="shared" si="32"/>
        <v>1950.18</v>
      </c>
    </row>
    <row r="521" spans="1:27" x14ac:dyDescent="0.25">
      <c r="A521" s="93">
        <v>2012</v>
      </c>
      <c r="B521" s="93" t="s">
        <v>54</v>
      </c>
      <c r="C521" s="121" t="s">
        <v>3</v>
      </c>
      <c r="D521" s="3">
        <f>VLOOKUP(B521,SWH!$A$4:$C$19,3,FALSE)</f>
        <v>4982.1899999999996</v>
      </c>
      <c r="E521" s="3">
        <v>66.59</v>
      </c>
      <c r="F521" s="3">
        <v>116.48</v>
      </c>
      <c r="G521" s="3">
        <v>347.22</v>
      </c>
      <c r="H521" s="3">
        <v>315.01</v>
      </c>
      <c r="I521" s="3">
        <v>124.56</v>
      </c>
      <c r="J521" s="3">
        <v>816.24</v>
      </c>
      <c r="K521" s="3">
        <v>0</v>
      </c>
      <c r="L521" s="3">
        <v>19.149999999999999</v>
      </c>
      <c r="M521" s="3">
        <v>79.540000000000006</v>
      </c>
      <c r="N521" s="3">
        <v>0.15</v>
      </c>
      <c r="O521" s="3">
        <f>VLOOKUP(B521,SWH!$A$4:$B$19,2,FALSE)</f>
        <v>0.15</v>
      </c>
      <c r="P521" s="3">
        <f t="shared" si="33"/>
        <v>0</v>
      </c>
      <c r="Q521" s="3">
        <v>0</v>
      </c>
      <c r="R521" s="3">
        <v>0</v>
      </c>
      <c r="S521" s="3">
        <v>11.08</v>
      </c>
      <c r="T521" s="3">
        <v>0</v>
      </c>
      <c r="U521" s="3">
        <v>79.92</v>
      </c>
      <c r="V521" s="3">
        <v>0</v>
      </c>
      <c r="W521" s="3">
        <f t="shared" si="34"/>
        <v>504.43000000000006</v>
      </c>
      <c r="X521" s="3">
        <f t="shared" si="35"/>
        <v>116.48</v>
      </c>
      <c r="Y521" s="3">
        <v>1779.55</v>
      </c>
      <c r="Z521" s="3">
        <v>196.4</v>
      </c>
      <c r="AA521" s="3">
        <f t="shared" si="32"/>
        <v>1975.95</v>
      </c>
    </row>
    <row r="522" spans="1:27" x14ac:dyDescent="0.25">
      <c r="A522" s="93">
        <v>2012</v>
      </c>
      <c r="B522" s="93" t="s">
        <v>54</v>
      </c>
      <c r="C522" s="121" t="s">
        <v>7</v>
      </c>
      <c r="D522" s="3">
        <f>VLOOKUP(B522,SWH!$A$4:$C$19,3,FALSE)</f>
        <v>4982.1899999999996</v>
      </c>
      <c r="E522" s="3">
        <v>24.8</v>
      </c>
      <c r="F522" s="3">
        <v>62.42</v>
      </c>
      <c r="G522" s="3">
        <v>325.39</v>
      </c>
      <c r="H522" s="3">
        <v>311</v>
      </c>
      <c r="I522" s="3">
        <v>124.56</v>
      </c>
      <c r="J522" s="3">
        <v>816.24</v>
      </c>
      <c r="K522" s="3">
        <v>0</v>
      </c>
      <c r="L522" s="3">
        <v>19.14</v>
      </c>
      <c r="M522" s="3">
        <v>96.6</v>
      </c>
      <c r="N522" s="3">
        <v>0.15</v>
      </c>
      <c r="O522" s="3">
        <f>VLOOKUP(B522,SWH!$A$4:$B$19,2,FALSE)</f>
        <v>0.15</v>
      </c>
      <c r="P522" s="3">
        <f t="shared" si="33"/>
        <v>0</v>
      </c>
      <c r="Q522" s="3">
        <v>0</v>
      </c>
      <c r="R522" s="3">
        <v>0</v>
      </c>
      <c r="S522" s="3">
        <v>0</v>
      </c>
      <c r="T522" s="3">
        <v>0</v>
      </c>
      <c r="U522" s="3">
        <v>78.27</v>
      </c>
      <c r="V522" s="3">
        <v>0</v>
      </c>
      <c r="W522" s="3">
        <f t="shared" si="34"/>
        <v>446.78999999999996</v>
      </c>
      <c r="X522" s="3">
        <f t="shared" si="35"/>
        <v>62.42</v>
      </c>
      <c r="Y522" s="3">
        <v>1717.88</v>
      </c>
      <c r="Z522" s="3">
        <v>140.69</v>
      </c>
      <c r="AA522" s="3">
        <f t="shared" si="32"/>
        <v>1858.5700000000002</v>
      </c>
    </row>
    <row r="523" spans="1:27" x14ac:dyDescent="0.25">
      <c r="A523" s="93">
        <v>2012</v>
      </c>
      <c r="B523" s="93" t="s">
        <v>54</v>
      </c>
      <c r="C523" s="121" t="s">
        <v>17</v>
      </c>
      <c r="D523" s="3">
        <f>VLOOKUP(B523,SWH!$A$4:$C$19,3,FALSE)</f>
        <v>4982.1899999999996</v>
      </c>
      <c r="E523" s="3">
        <v>7.66</v>
      </c>
      <c r="F523" s="3">
        <v>47.71</v>
      </c>
      <c r="G523" s="3">
        <v>210.45</v>
      </c>
      <c r="H523" s="3">
        <v>311.69</v>
      </c>
      <c r="I523" s="3">
        <v>124.54</v>
      </c>
      <c r="J523" s="3">
        <v>816.24</v>
      </c>
      <c r="K523" s="3">
        <v>0</v>
      </c>
      <c r="L523" s="3">
        <v>19.14</v>
      </c>
      <c r="M523" s="3">
        <v>72.569999999999993</v>
      </c>
      <c r="N523" s="3">
        <v>0.15</v>
      </c>
      <c r="O523" s="3">
        <f>VLOOKUP(B523,SWH!$A$4:$B$19,2,FALSE)</f>
        <v>0.15</v>
      </c>
      <c r="P523" s="3">
        <f t="shared" si="33"/>
        <v>0</v>
      </c>
      <c r="Q523" s="3">
        <v>0</v>
      </c>
      <c r="R523" s="3">
        <v>0</v>
      </c>
      <c r="S523" s="3">
        <v>0</v>
      </c>
      <c r="T523" s="3">
        <v>0</v>
      </c>
      <c r="U523" s="3">
        <v>80.47</v>
      </c>
      <c r="V523" s="3">
        <v>0</v>
      </c>
      <c r="W523" s="3">
        <f t="shared" si="34"/>
        <v>290.67999999999995</v>
      </c>
      <c r="X523" s="3">
        <f t="shared" si="35"/>
        <v>47.71</v>
      </c>
      <c r="Y523" s="3">
        <v>1562.45</v>
      </c>
      <c r="Z523" s="3">
        <v>128.18</v>
      </c>
      <c r="AA523" s="3">
        <f t="shared" si="32"/>
        <v>1690.63</v>
      </c>
    </row>
    <row r="524" spans="1:27" x14ac:dyDescent="0.25">
      <c r="A524" s="93">
        <v>2012</v>
      </c>
      <c r="B524" s="93" t="s">
        <v>54</v>
      </c>
      <c r="C524" s="121" t="s">
        <v>14</v>
      </c>
      <c r="D524" s="3">
        <f>VLOOKUP(B524,SWH!$A$4:$C$19,3,FALSE)</f>
        <v>4982.1899999999996</v>
      </c>
      <c r="E524" s="3">
        <v>104.28</v>
      </c>
      <c r="F524" s="3">
        <v>264.60000000000002</v>
      </c>
      <c r="G524" s="3">
        <v>252.58</v>
      </c>
      <c r="H524" s="3">
        <v>309.45</v>
      </c>
      <c r="I524" s="3">
        <v>124.37</v>
      </c>
      <c r="J524" s="3">
        <v>816.24</v>
      </c>
      <c r="K524" s="3">
        <v>0</v>
      </c>
      <c r="L524" s="3">
        <v>19.14</v>
      </c>
      <c r="M524" s="3">
        <v>79.03</v>
      </c>
      <c r="N524" s="3">
        <v>0.15</v>
      </c>
      <c r="O524" s="3">
        <f>VLOOKUP(B524,SWH!$A$4:$B$19,2,FALSE)</f>
        <v>0.15</v>
      </c>
      <c r="P524" s="3">
        <f t="shared" si="33"/>
        <v>0</v>
      </c>
      <c r="Q524" s="3">
        <v>0</v>
      </c>
      <c r="R524" s="3">
        <v>0</v>
      </c>
      <c r="S524" s="3">
        <v>11.89</v>
      </c>
      <c r="T524" s="3">
        <v>0</v>
      </c>
      <c r="U524" s="3">
        <v>85.07</v>
      </c>
      <c r="V524" s="3">
        <v>0</v>
      </c>
      <c r="W524" s="3">
        <f t="shared" si="34"/>
        <v>447.78</v>
      </c>
      <c r="X524" s="3">
        <f t="shared" si="35"/>
        <v>264.60000000000002</v>
      </c>
      <c r="Y524" s="3">
        <v>1717.14</v>
      </c>
      <c r="Z524" s="3">
        <v>349.67</v>
      </c>
      <c r="AA524" s="3">
        <f t="shared" si="32"/>
        <v>2066.81</v>
      </c>
    </row>
    <row r="525" spans="1:27" x14ac:dyDescent="0.25">
      <c r="A525" s="93">
        <v>2012</v>
      </c>
      <c r="B525" s="93" t="s">
        <v>54</v>
      </c>
      <c r="C525" s="121" t="s">
        <v>2</v>
      </c>
      <c r="D525" s="3">
        <f>VLOOKUP(B525,SWH!$A$4:$C$19,3,FALSE)</f>
        <v>4982.1899999999996</v>
      </c>
      <c r="E525" s="3">
        <v>33.19</v>
      </c>
      <c r="F525" s="3">
        <v>108.2</v>
      </c>
      <c r="G525" s="3">
        <v>238.74</v>
      </c>
      <c r="H525" s="3">
        <v>304.04000000000002</v>
      </c>
      <c r="I525" s="3">
        <v>124.47</v>
      </c>
      <c r="J525" s="3">
        <v>816.24</v>
      </c>
      <c r="K525" s="3">
        <v>0</v>
      </c>
      <c r="L525" s="3">
        <v>19.13</v>
      </c>
      <c r="M525" s="3">
        <v>108.31</v>
      </c>
      <c r="N525" s="3">
        <v>0.15</v>
      </c>
      <c r="O525" s="3">
        <f>VLOOKUP(B525,SWH!$A$4:$B$19,2,FALSE)</f>
        <v>0.15</v>
      </c>
      <c r="P525" s="3">
        <f t="shared" si="33"/>
        <v>0</v>
      </c>
      <c r="Q525" s="3">
        <v>0</v>
      </c>
      <c r="R525" s="3">
        <v>0</v>
      </c>
      <c r="S525" s="3">
        <v>0</v>
      </c>
      <c r="T525" s="3">
        <v>0</v>
      </c>
      <c r="U525" s="3">
        <v>83.57</v>
      </c>
      <c r="V525" s="3">
        <v>0</v>
      </c>
      <c r="W525" s="3">
        <f t="shared" si="34"/>
        <v>380.24</v>
      </c>
      <c r="X525" s="3">
        <f t="shared" si="35"/>
        <v>108.2</v>
      </c>
      <c r="Y525" s="3">
        <v>1644.27</v>
      </c>
      <c r="Z525" s="3">
        <v>191.76</v>
      </c>
      <c r="AA525" s="3">
        <f t="shared" si="32"/>
        <v>1836.03</v>
      </c>
    </row>
    <row r="526" spans="1:27" x14ac:dyDescent="0.25">
      <c r="A526" s="93">
        <v>2012</v>
      </c>
      <c r="B526" s="93" t="s">
        <v>54</v>
      </c>
      <c r="C526" s="121" t="s">
        <v>18</v>
      </c>
      <c r="D526" s="3">
        <f>VLOOKUP(B526,SWH!$A$4:$C$19,3,FALSE)</f>
        <v>4982.1899999999996</v>
      </c>
      <c r="E526" s="3">
        <v>81.98</v>
      </c>
      <c r="F526" s="3">
        <v>347.6</v>
      </c>
      <c r="G526" s="3">
        <v>89.1</v>
      </c>
      <c r="H526" s="3">
        <v>315.51</v>
      </c>
      <c r="I526" s="3">
        <v>124.23</v>
      </c>
      <c r="J526" s="3">
        <v>816.24</v>
      </c>
      <c r="K526" s="3">
        <v>0</v>
      </c>
      <c r="L526" s="3">
        <v>19.149999999999999</v>
      </c>
      <c r="M526" s="3">
        <v>75.77</v>
      </c>
      <c r="N526" s="3">
        <v>0.15</v>
      </c>
      <c r="O526" s="3">
        <f>VLOOKUP(B526,SWH!$A$4:$B$19,2,FALSE)</f>
        <v>0.15</v>
      </c>
      <c r="P526" s="3">
        <f t="shared" si="33"/>
        <v>0</v>
      </c>
      <c r="Q526" s="3">
        <v>0</v>
      </c>
      <c r="R526" s="3">
        <v>0</v>
      </c>
      <c r="S526" s="3">
        <v>0</v>
      </c>
      <c r="T526" s="3">
        <v>0</v>
      </c>
      <c r="U526" s="3">
        <v>86.72</v>
      </c>
      <c r="V526" s="3">
        <v>0</v>
      </c>
      <c r="W526" s="3">
        <f t="shared" si="34"/>
        <v>246.84999999999997</v>
      </c>
      <c r="X526" s="3">
        <f t="shared" si="35"/>
        <v>347.6</v>
      </c>
      <c r="Y526" s="3">
        <v>1522.14</v>
      </c>
      <c r="Z526" s="3">
        <v>434.32</v>
      </c>
      <c r="AA526" s="3">
        <f t="shared" si="32"/>
        <v>1956.46</v>
      </c>
    </row>
    <row r="527" spans="1:27" x14ac:dyDescent="0.25">
      <c r="A527" s="93">
        <v>2012</v>
      </c>
      <c r="B527" s="93" t="s">
        <v>54</v>
      </c>
      <c r="C527" s="121" t="s">
        <v>4</v>
      </c>
      <c r="D527" s="3">
        <f>VLOOKUP(B527,SWH!$A$4:$C$19,3,FALSE)</f>
        <v>4982.1899999999996</v>
      </c>
      <c r="E527" s="3">
        <v>187.99</v>
      </c>
      <c r="F527" s="3">
        <v>230.88</v>
      </c>
      <c r="G527" s="3">
        <v>153.1</v>
      </c>
      <c r="H527" s="3">
        <v>309.39999999999998</v>
      </c>
      <c r="I527" s="3">
        <v>124.41</v>
      </c>
      <c r="J527" s="3">
        <v>816.24</v>
      </c>
      <c r="K527" s="3">
        <v>0</v>
      </c>
      <c r="L527" s="3">
        <v>19.14</v>
      </c>
      <c r="M527" s="3">
        <v>73.86</v>
      </c>
      <c r="N527" s="3">
        <v>0.15</v>
      </c>
      <c r="O527" s="3">
        <f>VLOOKUP(B527,SWH!$A$4:$B$19,2,FALSE)</f>
        <v>0.15</v>
      </c>
      <c r="P527" s="3">
        <f t="shared" si="33"/>
        <v>0</v>
      </c>
      <c r="Q527" s="3">
        <v>0</v>
      </c>
      <c r="R527" s="3">
        <v>0</v>
      </c>
      <c r="S527" s="3">
        <v>20.95</v>
      </c>
      <c r="T527" s="3">
        <v>0</v>
      </c>
      <c r="U527" s="3">
        <v>89.62</v>
      </c>
      <c r="V527" s="3">
        <v>0</v>
      </c>
      <c r="W527" s="3">
        <f t="shared" si="34"/>
        <v>435.90000000000003</v>
      </c>
      <c r="X527" s="3">
        <f t="shared" si="35"/>
        <v>230.88</v>
      </c>
      <c r="Y527" s="3">
        <v>1705.24</v>
      </c>
      <c r="Z527" s="3">
        <v>320.5</v>
      </c>
      <c r="AA527" s="3">
        <f t="shared" si="32"/>
        <v>2025.74</v>
      </c>
    </row>
    <row r="528" spans="1:27" x14ac:dyDescent="0.25">
      <c r="A528" s="93">
        <v>2012</v>
      </c>
      <c r="B528" s="93" t="s">
        <v>54</v>
      </c>
      <c r="C528" s="121" t="s">
        <v>5</v>
      </c>
      <c r="D528" s="3">
        <f>VLOOKUP(B528,SWH!$A$4:$C$19,3,FALSE)</f>
        <v>4982.1899999999996</v>
      </c>
      <c r="E528" s="3">
        <v>98.95</v>
      </c>
      <c r="F528" s="3">
        <v>253.13</v>
      </c>
      <c r="G528" s="3">
        <v>177.12</v>
      </c>
      <c r="H528" s="3">
        <v>307.64</v>
      </c>
      <c r="I528" s="3">
        <v>124.42</v>
      </c>
      <c r="J528" s="3">
        <v>816.24</v>
      </c>
      <c r="K528" s="3">
        <v>0</v>
      </c>
      <c r="L528" s="3">
        <v>19.14</v>
      </c>
      <c r="M528" s="3">
        <v>98.71</v>
      </c>
      <c r="N528" s="3">
        <v>0.15</v>
      </c>
      <c r="O528" s="3">
        <f>VLOOKUP(B528,SWH!$A$4:$B$19,2,FALSE)</f>
        <v>0.15</v>
      </c>
      <c r="P528" s="3">
        <f t="shared" si="33"/>
        <v>0</v>
      </c>
      <c r="Q528" s="3">
        <v>0</v>
      </c>
      <c r="R528" s="3">
        <v>0</v>
      </c>
      <c r="S528" s="3">
        <v>0</v>
      </c>
      <c r="T528" s="3">
        <v>0</v>
      </c>
      <c r="U528" s="3">
        <v>88.29</v>
      </c>
      <c r="V528" s="3">
        <v>0</v>
      </c>
      <c r="W528" s="3">
        <f t="shared" si="34"/>
        <v>374.78</v>
      </c>
      <c r="X528" s="3">
        <f t="shared" si="35"/>
        <v>253.13</v>
      </c>
      <c r="Y528" s="3">
        <v>1642.36</v>
      </c>
      <c r="Z528" s="3">
        <v>341.42</v>
      </c>
      <c r="AA528" s="3">
        <f t="shared" si="32"/>
        <v>1983.78</v>
      </c>
    </row>
    <row r="529" spans="1:27" x14ac:dyDescent="0.25">
      <c r="A529" s="93">
        <v>2012</v>
      </c>
      <c r="B529" s="93" t="s">
        <v>54</v>
      </c>
      <c r="C529" s="121" t="s">
        <v>15</v>
      </c>
      <c r="D529" s="3">
        <f>VLOOKUP(B529,SWH!$A$4:$C$19,3,FALSE)</f>
        <v>4982.1899999999996</v>
      </c>
      <c r="E529" s="3">
        <v>100.13</v>
      </c>
      <c r="F529" s="3">
        <v>538.65</v>
      </c>
      <c r="G529" s="3">
        <v>51.56</v>
      </c>
      <c r="H529" s="3">
        <v>315.89999999999998</v>
      </c>
      <c r="I529" s="3">
        <v>124.22</v>
      </c>
      <c r="J529" s="3">
        <v>816.24</v>
      </c>
      <c r="K529" s="3">
        <v>0</v>
      </c>
      <c r="L529" s="3">
        <v>19.149999999999999</v>
      </c>
      <c r="M529" s="3">
        <v>79.12</v>
      </c>
      <c r="N529" s="3">
        <v>0.15</v>
      </c>
      <c r="O529" s="3">
        <f>VLOOKUP(B529,SWH!$A$4:$B$19,2,FALSE)</f>
        <v>0.15</v>
      </c>
      <c r="P529" s="3">
        <f t="shared" si="33"/>
        <v>0</v>
      </c>
      <c r="Q529" s="3">
        <v>0</v>
      </c>
      <c r="R529" s="3">
        <v>0</v>
      </c>
      <c r="S529" s="3">
        <v>0</v>
      </c>
      <c r="T529" s="3">
        <v>0</v>
      </c>
      <c r="U529" s="3">
        <v>89.3</v>
      </c>
      <c r="V529" s="3">
        <v>0</v>
      </c>
      <c r="W529" s="3">
        <f t="shared" si="34"/>
        <v>230.81</v>
      </c>
      <c r="X529" s="3">
        <f t="shared" si="35"/>
        <v>538.65</v>
      </c>
      <c r="Y529" s="3">
        <v>1506.49</v>
      </c>
      <c r="Z529" s="3">
        <v>627.95000000000005</v>
      </c>
      <c r="AA529" s="3">
        <f t="shared" si="32"/>
        <v>2134.44</v>
      </c>
    </row>
    <row r="530" spans="1:27" x14ac:dyDescent="0.25">
      <c r="A530" s="93">
        <v>2012</v>
      </c>
      <c r="B530" s="93" t="s">
        <v>54</v>
      </c>
      <c r="C530" s="121" t="s">
        <v>16</v>
      </c>
      <c r="D530" s="3">
        <f>VLOOKUP(B530,SWH!$A$4:$C$19,3,FALSE)</f>
        <v>4982.1899999999996</v>
      </c>
      <c r="E530" s="3">
        <v>285.95</v>
      </c>
      <c r="F530" s="3">
        <v>590.66</v>
      </c>
      <c r="G530" s="3">
        <v>169.99</v>
      </c>
      <c r="H530" s="3">
        <v>310.39999999999998</v>
      </c>
      <c r="I530" s="3">
        <v>124.36</v>
      </c>
      <c r="J530" s="3">
        <v>816.24</v>
      </c>
      <c r="K530" s="3">
        <v>0</v>
      </c>
      <c r="L530" s="3">
        <v>19.14</v>
      </c>
      <c r="M530" s="3">
        <v>78.02</v>
      </c>
      <c r="N530" s="3">
        <v>0.15</v>
      </c>
      <c r="O530" s="3">
        <f>VLOOKUP(B530,SWH!$A$4:$B$19,2,FALSE)</f>
        <v>0.15</v>
      </c>
      <c r="P530" s="3">
        <f t="shared" si="33"/>
        <v>0</v>
      </c>
      <c r="Q530" s="3">
        <v>0</v>
      </c>
      <c r="R530" s="3">
        <v>0</v>
      </c>
      <c r="S530" s="3">
        <v>10.28</v>
      </c>
      <c r="T530" s="3">
        <v>0</v>
      </c>
      <c r="U530" s="3">
        <v>92.98</v>
      </c>
      <c r="V530" s="3">
        <v>0</v>
      </c>
      <c r="W530" s="3">
        <f t="shared" si="34"/>
        <v>544.24</v>
      </c>
      <c r="X530" s="3">
        <f t="shared" si="35"/>
        <v>590.66</v>
      </c>
      <c r="Y530" s="3">
        <v>1814.52</v>
      </c>
      <c r="Z530" s="3">
        <v>683.64</v>
      </c>
      <c r="AA530" s="3">
        <f t="shared" si="32"/>
        <v>2498.16</v>
      </c>
    </row>
    <row r="531" spans="1:27" x14ac:dyDescent="0.25">
      <c r="A531" s="93">
        <v>2012</v>
      </c>
      <c r="B531" s="93" t="s">
        <v>54</v>
      </c>
      <c r="C531" s="121" t="s">
        <v>9</v>
      </c>
      <c r="D531" s="3">
        <f>VLOOKUP(B531,SWH!$A$4:$C$19,3,FALSE)</f>
        <v>4982.1899999999996</v>
      </c>
      <c r="E531" s="3">
        <v>186.45</v>
      </c>
      <c r="F531" s="3">
        <v>508.3</v>
      </c>
      <c r="G531" s="3">
        <v>112.99</v>
      </c>
      <c r="H531" s="3">
        <v>310.7</v>
      </c>
      <c r="I531" s="3">
        <v>124.27</v>
      </c>
      <c r="J531" s="3">
        <v>816.24</v>
      </c>
      <c r="K531" s="3">
        <v>0</v>
      </c>
      <c r="L531" s="3">
        <v>19.14</v>
      </c>
      <c r="M531" s="3">
        <v>86.91</v>
      </c>
      <c r="N531" s="3">
        <v>0.15</v>
      </c>
      <c r="O531" s="3">
        <f>VLOOKUP(B531,SWH!$A$4:$B$19,2,FALSE)</f>
        <v>0.15</v>
      </c>
      <c r="P531" s="3">
        <f t="shared" si="33"/>
        <v>0</v>
      </c>
      <c r="Q531" s="3">
        <v>0</v>
      </c>
      <c r="R531" s="3">
        <v>0</v>
      </c>
      <c r="S531" s="3">
        <v>0</v>
      </c>
      <c r="T531" s="3">
        <v>0</v>
      </c>
      <c r="U531" s="3">
        <v>92.11</v>
      </c>
      <c r="V531" s="3">
        <v>0</v>
      </c>
      <c r="W531" s="3">
        <f t="shared" si="34"/>
        <v>386.35</v>
      </c>
      <c r="X531" s="3">
        <f t="shared" si="35"/>
        <v>508.3</v>
      </c>
      <c r="Y531" s="3">
        <v>1656.85</v>
      </c>
      <c r="Z531" s="3">
        <v>600.41999999999996</v>
      </c>
      <c r="AA531" s="3">
        <f t="shared" si="32"/>
        <v>2257.27</v>
      </c>
    </row>
    <row r="532" spans="1:27" x14ac:dyDescent="0.25">
      <c r="A532" s="93">
        <v>2012</v>
      </c>
      <c r="B532" s="93" t="s">
        <v>54</v>
      </c>
      <c r="C532" s="121" t="s">
        <v>12</v>
      </c>
      <c r="D532" s="3">
        <f>VLOOKUP(B532,SWH!$A$4:$C$19,3,FALSE)</f>
        <v>4982.1899999999996</v>
      </c>
      <c r="E532" s="3">
        <v>271.39999999999998</v>
      </c>
      <c r="F532" s="3">
        <v>512.08000000000004</v>
      </c>
      <c r="G532" s="3">
        <v>133.37</v>
      </c>
      <c r="H532" s="3">
        <v>309.86</v>
      </c>
      <c r="I532" s="3">
        <v>124.19</v>
      </c>
      <c r="J532" s="3">
        <v>816.24</v>
      </c>
      <c r="K532" s="3">
        <v>0</v>
      </c>
      <c r="L532" s="3">
        <v>19.14</v>
      </c>
      <c r="M532" s="3">
        <v>82.22</v>
      </c>
      <c r="N532" s="3">
        <v>0.15</v>
      </c>
      <c r="O532" s="3">
        <f>VLOOKUP(B532,SWH!$A$4:$B$19,2,FALSE)</f>
        <v>0.15</v>
      </c>
      <c r="P532" s="3">
        <f t="shared" si="33"/>
        <v>0</v>
      </c>
      <c r="Q532" s="3">
        <v>0</v>
      </c>
      <c r="R532" s="3">
        <v>0</v>
      </c>
      <c r="S532" s="3">
        <v>20.59</v>
      </c>
      <c r="T532" s="3">
        <v>0</v>
      </c>
      <c r="U532" s="3">
        <v>97.04</v>
      </c>
      <c r="V532" s="3">
        <v>0</v>
      </c>
      <c r="W532" s="3">
        <f t="shared" si="34"/>
        <v>507.58</v>
      </c>
      <c r="X532" s="3">
        <f t="shared" si="35"/>
        <v>512.08000000000004</v>
      </c>
      <c r="Y532" s="3">
        <v>1777.16</v>
      </c>
      <c r="Z532" s="3">
        <v>609.11</v>
      </c>
      <c r="AA532" s="3">
        <f t="shared" si="32"/>
        <v>2386.27</v>
      </c>
    </row>
    <row r="533" spans="1:27" x14ac:dyDescent="0.25">
      <c r="A533" s="93">
        <v>2012</v>
      </c>
      <c r="B533" s="93" t="s">
        <v>54</v>
      </c>
      <c r="C533" s="121" t="s">
        <v>8</v>
      </c>
      <c r="D533" s="3">
        <f>VLOOKUP(B533,SWH!$A$4:$C$19,3,FALSE)</f>
        <v>4982.1899999999996</v>
      </c>
      <c r="E533" s="3">
        <v>393.09</v>
      </c>
      <c r="F533" s="3">
        <v>815.98</v>
      </c>
      <c r="G533" s="3">
        <v>55.46</v>
      </c>
      <c r="H533" s="3">
        <v>335.66</v>
      </c>
      <c r="I533" s="3">
        <v>123.5</v>
      </c>
      <c r="J533" s="3">
        <v>816.24</v>
      </c>
      <c r="K533" s="3">
        <v>0</v>
      </c>
      <c r="L533" s="3">
        <v>19.2</v>
      </c>
      <c r="M533" s="3">
        <v>86.25</v>
      </c>
      <c r="N533" s="3">
        <v>0.15</v>
      </c>
      <c r="O533" s="3">
        <f>VLOOKUP(B533,SWH!$A$4:$B$19,2,FALSE)</f>
        <v>0.15</v>
      </c>
      <c r="P533" s="3">
        <f t="shared" si="33"/>
        <v>0</v>
      </c>
      <c r="Q533" s="3">
        <v>0</v>
      </c>
      <c r="R533" s="3">
        <v>0</v>
      </c>
      <c r="S533" s="3">
        <v>21.42</v>
      </c>
      <c r="T533" s="3">
        <v>0</v>
      </c>
      <c r="U533" s="3">
        <v>102.54</v>
      </c>
      <c r="V533" s="3">
        <v>0</v>
      </c>
      <c r="W533" s="3">
        <f t="shared" si="34"/>
        <v>556.21999999999991</v>
      </c>
      <c r="X533" s="3">
        <f t="shared" si="35"/>
        <v>815.98</v>
      </c>
      <c r="Y533" s="3">
        <v>1850.98</v>
      </c>
      <c r="Z533" s="3">
        <v>918.52</v>
      </c>
      <c r="AA533" s="3">
        <f t="shared" si="32"/>
        <v>2769.5</v>
      </c>
    </row>
    <row r="534" spans="1:27" x14ac:dyDescent="0.25">
      <c r="A534" s="93">
        <v>2015</v>
      </c>
      <c r="B534" s="93" t="s">
        <v>54</v>
      </c>
      <c r="C534" s="121" t="s">
        <v>10</v>
      </c>
      <c r="D534" s="3">
        <f>VLOOKUP(B534,SWH!$A$4:$C$19,3,FALSE)</f>
        <v>4982.1899999999996</v>
      </c>
      <c r="E534" s="3">
        <v>0</v>
      </c>
      <c r="F534" s="3">
        <v>0</v>
      </c>
      <c r="G534" s="3">
        <v>932.88</v>
      </c>
      <c r="H534" s="3">
        <v>331.32</v>
      </c>
      <c r="I534" s="3">
        <v>102.09</v>
      </c>
      <c r="J534" s="3">
        <v>806.67</v>
      </c>
      <c r="K534" s="3">
        <v>0</v>
      </c>
      <c r="L534" s="3">
        <v>18.87</v>
      </c>
      <c r="M534" s="3">
        <v>118.71</v>
      </c>
      <c r="N534" s="3">
        <v>0.02</v>
      </c>
      <c r="O534" s="3">
        <f>VLOOKUP(B534,SWH!$A$4:$B$19,2,FALSE)</f>
        <v>0.15</v>
      </c>
      <c r="P534" s="3">
        <f t="shared" si="33"/>
        <v>-0.13</v>
      </c>
      <c r="Q534" s="3">
        <v>0</v>
      </c>
      <c r="R534" s="3">
        <v>0</v>
      </c>
      <c r="S534" s="3">
        <v>17.170000000000002</v>
      </c>
      <c r="T534" s="3">
        <v>0</v>
      </c>
      <c r="U534" s="3">
        <v>54.53</v>
      </c>
      <c r="V534" s="3">
        <v>0</v>
      </c>
      <c r="W534" s="3">
        <f t="shared" si="34"/>
        <v>1068.6299999999999</v>
      </c>
      <c r="X534" s="3">
        <f t="shared" si="35"/>
        <v>0</v>
      </c>
      <c r="Y534" s="3">
        <v>2327.7399999999998</v>
      </c>
      <c r="Z534" s="3">
        <v>54.53</v>
      </c>
      <c r="AA534" s="3">
        <f t="shared" si="32"/>
        <v>2382.27</v>
      </c>
    </row>
    <row r="535" spans="1:27" x14ac:dyDescent="0.25">
      <c r="A535" s="93">
        <v>2015</v>
      </c>
      <c r="B535" s="93" t="s">
        <v>54</v>
      </c>
      <c r="C535" s="121" t="s">
        <v>6</v>
      </c>
      <c r="D535" s="3">
        <f>VLOOKUP(B535,SWH!$A$4:$C$19,3,FALSE)</f>
        <v>4982.1899999999996</v>
      </c>
      <c r="E535" s="3">
        <v>0.6</v>
      </c>
      <c r="F535" s="3">
        <v>0</v>
      </c>
      <c r="G535" s="3">
        <v>885.83</v>
      </c>
      <c r="H535" s="3">
        <v>331.4</v>
      </c>
      <c r="I535" s="3">
        <v>102.07</v>
      </c>
      <c r="J535" s="3">
        <v>806.67</v>
      </c>
      <c r="K535" s="3">
        <v>0</v>
      </c>
      <c r="L535" s="3">
        <v>18.87</v>
      </c>
      <c r="M535" s="3">
        <v>108.08</v>
      </c>
      <c r="N535" s="3">
        <v>0.02</v>
      </c>
      <c r="O535" s="3">
        <f>VLOOKUP(B535,SWH!$A$4:$B$19,2,FALSE)</f>
        <v>0.15</v>
      </c>
      <c r="P535" s="3">
        <f t="shared" si="33"/>
        <v>-0.13</v>
      </c>
      <c r="Q535" s="3">
        <v>0</v>
      </c>
      <c r="R535" s="3">
        <v>0</v>
      </c>
      <c r="S535" s="3">
        <v>0</v>
      </c>
      <c r="T535" s="3">
        <v>0</v>
      </c>
      <c r="U535" s="3">
        <v>54.46</v>
      </c>
      <c r="V535" s="3">
        <v>0</v>
      </c>
      <c r="W535" s="3">
        <f t="shared" si="34"/>
        <v>994.38000000000011</v>
      </c>
      <c r="X535" s="3">
        <f t="shared" si="35"/>
        <v>0</v>
      </c>
      <c r="Y535" s="3">
        <v>2253.5500000000002</v>
      </c>
      <c r="Z535" s="3">
        <v>54.46</v>
      </c>
      <c r="AA535" s="3">
        <f t="shared" si="32"/>
        <v>2308.0100000000002</v>
      </c>
    </row>
    <row r="536" spans="1:27" x14ac:dyDescent="0.25">
      <c r="A536" s="93">
        <v>2015</v>
      </c>
      <c r="B536" s="93" t="s">
        <v>54</v>
      </c>
      <c r="C536" s="121" t="s">
        <v>11</v>
      </c>
      <c r="D536" s="3">
        <f>VLOOKUP(B536,SWH!$A$4:$C$19,3,FALSE)</f>
        <v>4982.1899999999996</v>
      </c>
      <c r="E536" s="3">
        <v>0.01</v>
      </c>
      <c r="F536" s="3">
        <v>0</v>
      </c>
      <c r="G536" s="3">
        <v>656.42</v>
      </c>
      <c r="H536" s="3">
        <v>331.78</v>
      </c>
      <c r="I536" s="3">
        <v>102.08</v>
      </c>
      <c r="J536" s="3">
        <v>806.67</v>
      </c>
      <c r="K536" s="3">
        <v>0</v>
      </c>
      <c r="L536" s="3">
        <v>18.87</v>
      </c>
      <c r="M536" s="3">
        <v>102.5</v>
      </c>
      <c r="N536" s="3">
        <v>0.02</v>
      </c>
      <c r="O536" s="3">
        <f>VLOOKUP(B536,SWH!$A$4:$B$19,2,FALSE)</f>
        <v>0.15</v>
      </c>
      <c r="P536" s="3">
        <f t="shared" si="33"/>
        <v>-0.13</v>
      </c>
      <c r="Q536" s="3">
        <v>0</v>
      </c>
      <c r="R536" s="3">
        <v>0</v>
      </c>
      <c r="S536" s="3">
        <v>16.760000000000002</v>
      </c>
      <c r="T536" s="3">
        <v>0</v>
      </c>
      <c r="U536" s="3">
        <v>58.14</v>
      </c>
      <c r="V536" s="3">
        <v>0</v>
      </c>
      <c r="W536" s="3">
        <f t="shared" si="34"/>
        <v>775.56</v>
      </c>
      <c r="X536" s="3">
        <f t="shared" si="35"/>
        <v>0</v>
      </c>
      <c r="Y536" s="3">
        <v>2035.11</v>
      </c>
      <c r="Z536" s="3">
        <v>58.14</v>
      </c>
      <c r="AA536" s="3">
        <f t="shared" si="32"/>
        <v>2093.25</v>
      </c>
    </row>
    <row r="537" spans="1:27" x14ac:dyDescent="0.25">
      <c r="A537" s="93">
        <v>2015</v>
      </c>
      <c r="B537" s="93" t="s">
        <v>54</v>
      </c>
      <c r="C537" s="121" t="s">
        <v>13</v>
      </c>
      <c r="D537" s="3">
        <f>VLOOKUP(B537,SWH!$A$4:$C$19,3,FALSE)</f>
        <v>4982.1899999999996</v>
      </c>
      <c r="E537" s="3">
        <v>3.43</v>
      </c>
      <c r="F537" s="3">
        <v>1.23</v>
      </c>
      <c r="G537" s="3">
        <v>725.69</v>
      </c>
      <c r="H537" s="3">
        <v>331.71</v>
      </c>
      <c r="I537" s="3">
        <v>101.93</v>
      </c>
      <c r="J537" s="3">
        <v>806.67</v>
      </c>
      <c r="K537" s="3">
        <v>0</v>
      </c>
      <c r="L537" s="3">
        <v>18.87</v>
      </c>
      <c r="M537" s="3">
        <v>102.31</v>
      </c>
      <c r="N537" s="3">
        <v>0.02</v>
      </c>
      <c r="O537" s="3">
        <f>VLOOKUP(B537,SWH!$A$4:$B$19,2,FALSE)</f>
        <v>0.15</v>
      </c>
      <c r="P537" s="3">
        <f t="shared" si="33"/>
        <v>-0.13</v>
      </c>
      <c r="Q537" s="3">
        <v>0</v>
      </c>
      <c r="R537" s="3">
        <v>0</v>
      </c>
      <c r="S537" s="3">
        <v>0</v>
      </c>
      <c r="T537" s="3">
        <v>0</v>
      </c>
      <c r="U537" s="3">
        <v>58.35</v>
      </c>
      <c r="V537" s="3">
        <v>0</v>
      </c>
      <c r="W537" s="3">
        <f t="shared" si="34"/>
        <v>831.30000000000007</v>
      </c>
      <c r="X537" s="3">
        <f t="shared" si="35"/>
        <v>1.23</v>
      </c>
      <c r="Y537" s="3">
        <v>2090.63</v>
      </c>
      <c r="Z537" s="3">
        <v>59.58</v>
      </c>
      <c r="AA537" s="3">
        <f t="shared" si="32"/>
        <v>2150.21</v>
      </c>
    </row>
    <row r="538" spans="1:27" x14ac:dyDescent="0.25">
      <c r="A538" s="93">
        <v>2015</v>
      </c>
      <c r="B538" s="93" t="s">
        <v>54</v>
      </c>
      <c r="C538" s="121" t="s">
        <v>19</v>
      </c>
      <c r="D538" s="3">
        <f>VLOOKUP(B538,SWH!$A$4:$C$19,3,FALSE)</f>
        <v>4982.1899999999996</v>
      </c>
      <c r="E538" s="3">
        <v>5.54</v>
      </c>
      <c r="F538" s="3">
        <v>3.86</v>
      </c>
      <c r="G538" s="3">
        <v>551.75</v>
      </c>
      <c r="H538" s="3">
        <v>331.54</v>
      </c>
      <c r="I538" s="3">
        <v>101.89</v>
      </c>
      <c r="J538" s="3">
        <v>806.67</v>
      </c>
      <c r="K538" s="3">
        <v>0</v>
      </c>
      <c r="L538" s="3">
        <v>18.87</v>
      </c>
      <c r="M538" s="3">
        <v>90.32</v>
      </c>
      <c r="N538" s="3">
        <v>0.02</v>
      </c>
      <c r="O538" s="3">
        <f>VLOOKUP(B538,SWH!$A$4:$B$19,2,FALSE)</f>
        <v>0.15</v>
      </c>
      <c r="P538" s="3">
        <f t="shared" si="33"/>
        <v>-0.13</v>
      </c>
      <c r="Q538" s="3">
        <v>0</v>
      </c>
      <c r="R538" s="3">
        <v>0</v>
      </c>
      <c r="S538" s="3">
        <v>11.07</v>
      </c>
      <c r="T538" s="3">
        <v>0</v>
      </c>
      <c r="U538" s="3">
        <v>62.34</v>
      </c>
      <c r="V538" s="3">
        <v>0</v>
      </c>
      <c r="W538" s="3">
        <f t="shared" si="34"/>
        <v>658.55</v>
      </c>
      <c r="X538" s="3">
        <f t="shared" si="35"/>
        <v>3.86</v>
      </c>
      <c r="Y538" s="3">
        <v>1917.67</v>
      </c>
      <c r="Z538" s="3">
        <v>66.19</v>
      </c>
      <c r="AA538" s="3">
        <f t="shared" si="32"/>
        <v>1983.8600000000001</v>
      </c>
    </row>
    <row r="539" spans="1:27" x14ac:dyDescent="0.25">
      <c r="A539" s="93">
        <v>2015</v>
      </c>
      <c r="B539" s="93" t="s">
        <v>54</v>
      </c>
      <c r="C539" s="121" t="s">
        <v>20</v>
      </c>
      <c r="D539" s="3">
        <f>VLOOKUP(B539,SWH!$A$4:$C$19,3,FALSE)</f>
        <v>4982.1899999999996</v>
      </c>
      <c r="E539" s="3">
        <v>10.07</v>
      </c>
      <c r="F539" s="3">
        <v>4.03</v>
      </c>
      <c r="G539" s="3">
        <v>452.95</v>
      </c>
      <c r="H539" s="3">
        <v>331.8</v>
      </c>
      <c r="I539" s="3">
        <v>101.98</v>
      </c>
      <c r="J539" s="3">
        <v>806.67</v>
      </c>
      <c r="K539" s="3">
        <v>0</v>
      </c>
      <c r="L539" s="3">
        <v>18.88</v>
      </c>
      <c r="M539" s="3">
        <v>101.7</v>
      </c>
      <c r="N539" s="3">
        <v>0.02</v>
      </c>
      <c r="O539" s="3">
        <f>VLOOKUP(B539,SWH!$A$4:$B$19,2,FALSE)</f>
        <v>0.15</v>
      </c>
      <c r="P539" s="3">
        <f t="shared" si="33"/>
        <v>-0.13</v>
      </c>
      <c r="Q539" s="3">
        <v>0</v>
      </c>
      <c r="R539" s="3">
        <v>0</v>
      </c>
      <c r="S539" s="3">
        <v>0</v>
      </c>
      <c r="T539" s="3">
        <v>0</v>
      </c>
      <c r="U539" s="3">
        <v>62.62</v>
      </c>
      <c r="V539" s="3">
        <v>0</v>
      </c>
      <c r="W539" s="3">
        <f t="shared" si="34"/>
        <v>564.59</v>
      </c>
      <c r="X539" s="3">
        <f t="shared" si="35"/>
        <v>4.03</v>
      </c>
      <c r="Y539" s="3">
        <v>1824.07</v>
      </c>
      <c r="Z539" s="3">
        <v>66.650000000000006</v>
      </c>
      <c r="AA539" s="3">
        <f t="shared" si="32"/>
        <v>1890.72</v>
      </c>
    </row>
    <row r="540" spans="1:27" x14ac:dyDescent="0.25">
      <c r="A540" s="93">
        <v>2015</v>
      </c>
      <c r="B540" s="93" t="s">
        <v>54</v>
      </c>
      <c r="C540" s="121" t="s">
        <v>3</v>
      </c>
      <c r="D540" s="3">
        <f>VLOOKUP(B540,SWH!$A$4:$C$19,3,FALSE)</f>
        <v>4982.1899999999996</v>
      </c>
      <c r="E540" s="3">
        <v>52.23</v>
      </c>
      <c r="F540" s="3">
        <v>39.39</v>
      </c>
      <c r="G540" s="3">
        <v>323.95999999999998</v>
      </c>
      <c r="H540" s="3">
        <v>332.04</v>
      </c>
      <c r="I540" s="3">
        <v>101.95</v>
      </c>
      <c r="J540" s="3">
        <v>806.67</v>
      </c>
      <c r="K540" s="3">
        <v>0</v>
      </c>
      <c r="L540" s="3">
        <v>18.88</v>
      </c>
      <c r="M540" s="3">
        <v>78.900000000000006</v>
      </c>
      <c r="N540" s="3">
        <v>0.02</v>
      </c>
      <c r="O540" s="3">
        <f>VLOOKUP(B540,SWH!$A$4:$B$19,2,FALSE)</f>
        <v>0.15</v>
      </c>
      <c r="P540" s="3">
        <f t="shared" si="33"/>
        <v>-0.13</v>
      </c>
      <c r="Q540" s="3">
        <v>0</v>
      </c>
      <c r="R540" s="3">
        <v>0</v>
      </c>
      <c r="S540" s="3">
        <v>9.6199999999999992</v>
      </c>
      <c r="T540" s="3">
        <v>0</v>
      </c>
      <c r="U540" s="3">
        <v>69.599999999999994</v>
      </c>
      <c r="V540" s="3">
        <v>0</v>
      </c>
      <c r="W540" s="3">
        <f t="shared" si="34"/>
        <v>464.58000000000004</v>
      </c>
      <c r="X540" s="3">
        <f t="shared" si="35"/>
        <v>39.39</v>
      </c>
      <c r="Y540" s="3">
        <v>1724.27</v>
      </c>
      <c r="Z540" s="3">
        <v>108.99</v>
      </c>
      <c r="AA540" s="3">
        <f t="shared" si="32"/>
        <v>1833.26</v>
      </c>
    </row>
    <row r="541" spans="1:27" x14ac:dyDescent="0.25">
      <c r="A541" s="93">
        <v>2015</v>
      </c>
      <c r="B541" s="93" t="s">
        <v>54</v>
      </c>
      <c r="C541" s="121" t="s">
        <v>7</v>
      </c>
      <c r="D541" s="3">
        <f>VLOOKUP(B541,SWH!$A$4:$C$19,3,FALSE)</f>
        <v>4982.1899999999996</v>
      </c>
      <c r="E541" s="3">
        <v>18.82</v>
      </c>
      <c r="F541" s="3">
        <v>20.52</v>
      </c>
      <c r="G541" s="3">
        <v>316.54000000000002</v>
      </c>
      <c r="H541" s="3">
        <v>331.87</v>
      </c>
      <c r="I541" s="3">
        <v>101.95</v>
      </c>
      <c r="J541" s="3">
        <v>806.67</v>
      </c>
      <c r="K541" s="3">
        <v>0</v>
      </c>
      <c r="L541" s="3">
        <v>18.88</v>
      </c>
      <c r="M541" s="3">
        <v>93.29</v>
      </c>
      <c r="N541" s="3">
        <v>0.02</v>
      </c>
      <c r="O541" s="3">
        <f>VLOOKUP(B541,SWH!$A$4:$B$19,2,FALSE)</f>
        <v>0.15</v>
      </c>
      <c r="P541" s="3">
        <f t="shared" si="33"/>
        <v>-0.13</v>
      </c>
      <c r="Q541" s="3">
        <v>0</v>
      </c>
      <c r="R541" s="3">
        <v>0</v>
      </c>
      <c r="S541" s="3">
        <v>0</v>
      </c>
      <c r="T541" s="3">
        <v>0</v>
      </c>
      <c r="U541" s="3">
        <v>67.739999999999995</v>
      </c>
      <c r="V541" s="3">
        <v>0</v>
      </c>
      <c r="W541" s="3">
        <f t="shared" si="34"/>
        <v>428.52000000000004</v>
      </c>
      <c r="X541" s="3">
        <f t="shared" si="35"/>
        <v>20.52</v>
      </c>
      <c r="Y541" s="3">
        <v>1688.04</v>
      </c>
      <c r="Z541" s="3">
        <v>88.26</v>
      </c>
      <c r="AA541" s="3">
        <f t="shared" si="32"/>
        <v>1776.3</v>
      </c>
    </row>
    <row r="542" spans="1:27" x14ac:dyDescent="0.25">
      <c r="A542" s="93">
        <v>2015</v>
      </c>
      <c r="B542" s="93" t="s">
        <v>54</v>
      </c>
      <c r="C542" s="121" t="s">
        <v>17</v>
      </c>
      <c r="D542" s="3">
        <f>VLOOKUP(B542,SWH!$A$4:$C$19,3,FALSE)</f>
        <v>4982.1899999999996</v>
      </c>
      <c r="E542" s="3">
        <v>6.24</v>
      </c>
      <c r="F542" s="3">
        <v>2.2200000000000002</v>
      </c>
      <c r="G542" s="3">
        <v>211.71</v>
      </c>
      <c r="H542" s="3">
        <v>332.17</v>
      </c>
      <c r="I542" s="3">
        <v>102.12</v>
      </c>
      <c r="J542" s="3">
        <v>806.67</v>
      </c>
      <c r="K542" s="3">
        <v>0</v>
      </c>
      <c r="L542" s="3">
        <v>18.88</v>
      </c>
      <c r="M542" s="3">
        <v>70.73</v>
      </c>
      <c r="N542" s="3">
        <v>0.02</v>
      </c>
      <c r="O542" s="3">
        <f>VLOOKUP(B542,SWH!$A$4:$B$19,2,FALSE)</f>
        <v>0.15</v>
      </c>
      <c r="P542" s="3">
        <f t="shared" si="33"/>
        <v>-0.13</v>
      </c>
      <c r="Q542" s="3">
        <v>0</v>
      </c>
      <c r="R542" s="3">
        <v>0</v>
      </c>
      <c r="S542" s="3">
        <v>0</v>
      </c>
      <c r="T542" s="3">
        <v>0</v>
      </c>
      <c r="U542" s="3">
        <v>70.41</v>
      </c>
      <c r="V542" s="3">
        <v>0</v>
      </c>
      <c r="W542" s="3">
        <f t="shared" si="34"/>
        <v>288.55</v>
      </c>
      <c r="X542" s="3">
        <f t="shared" si="35"/>
        <v>2.2200000000000002</v>
      </c>
      <c r="Y542" s="3">
        <v>1548.54</v>
      </c>
      <c r="Z542" s="3">
        <v>72.62</v>
      </c>
      <c r="AA542" s="3">
        <f t="shared" si="32"/>
        <v>1621.1599999999999</v>
      </c>
    </row>
    <row r="543" spans="1:27" x14ac:dyDescent="0.25">
      <c r="A543" s="93">
        <v>2015</v>
      </c>
      <c r="B543" s="93" t="s">
        <v>54</v>
      </c>
      <c r="C543" s="121" t="s">
        <v>14</v>
      </c>
      <c r="D543" s="3">
        <f>VLOOKUP(B543,SWH!$A$4:$C$19,3,FALSE)</f>
        <v>4982.1899999999996</v>
      </c>
      <c r="E543" s="3">
        <v>106.09</v>
      </c>
      <c r="F543" s="3">
        <v>111.34</v>
      </c>
      <c r="G543" s="3">
        <v>236.63</v>
      </c>
      <c r="H543" s="3">
        <v>332.09</v>
      </c>
      <c r="I543" s="3">
        <v>102.16</v>
      </c>
      <c r="J543" s="3">
        <v>806.67</v>
      </c>
      <c r="K543" s="3">
        <v>0</v>
      </c>
      <c r="L543" s="3">
        <v>18.88</v>
      </c>
      <c r="M543" s="3">
        <v>79.42</v>
      </c>
      <c r="N543" s="3">
        <v>0.02</v>
      </c>
      <c r="O543" s="3">
        <f>VLOOKUP(B543,SWH!$A$4:$B$19,2,FALSE)</f>
        <v>0.15</v>
      </c>
      <c r="P543" s="3">
        <f t="shared" si="33"/>
        <v>-0.13</v>
      </c>
      <c r="Q543" s="3">
        <v>0</v>
      </c>
      <c r="R543" s="3">
        <v>0</v>
      </c>
      <c r="S543" s="3">
        <v>0</v>
      </c>
      <c r="T543" s="3">
        <v>0</v>
      </c>
      <c r="U543" s="3">
        <v>75.39</v>
      </c>
      <c r="V543" s="3">
        <v>0</v>
      </c>
      <c r="W543" s="3">
        <f t="shared" si="34"/>
        <v>422.01000000000005</v>
      </c>
      <c r="X543" s="3">
        <f t="shared" si="35"/>
        <v>111.34</v>
      </c>
      <c r="Y543" s="3">
        <v>1681.95</v>
      </c>
      <c r="Z543" s="3">
        <v>186.73</v>
      </c>
      <c r="AA543" s="3">
        <f t="shared" si="32"/>
        <v>1868.68</v>
      </c>
    </row>
    <row r="544" spans="1:27" x14ac:dyDescent="0.25">
      <c r="A544" s="93">
        <v>2015</v>
      </c>
      <c r="B544" s="93" t="s">
        <v>54</v>
      </c>
      <c r="C544" s="121" t="s">
        <v>2</v>
      </c>
      <c r="D544" s="3">
        <f>VLOOKUP(B544,SWH!$A$4:$C$19,3,FALSE)</f>
        <v>4982.1899999999996</v>
      </c>
      <c r="E544" s="3">
        <v>31.19</v>
      </c>
      <c r="F544" s="3">
        <v>35.24</v>
      </c>
      <c r="G544" s="3">
        <v>234.56</v>
      </c>
      <c r="H544" s="3">
        <v>331.48</v>
      </c>
      <c r="I544" s="3">
        <v>101.91</v>
      </c>
      <c r="J544" s="3">
        <v>806.67</v>
      </c>
      <c r="K544" s="3">
        <v>0</v>
      </c>
      <c r="L544" s="3">
        <v>18.87</v>
      </c>
      <c r="M544" s="3">
        <v>104.1</v>
      </c>
      <c r="N544" s="3">
        <v>0.02</v>
      </c>
      <c r="O544" s="3">
        <f>VLOOKUP(B544,SWH!$A$4:$B$19,2,FALSE)</f>
        <v>0.15</v>
      </c>
      <c r="P544" s="3">
        <f t="shared" si="33"/>
        <v>-0.13</v>
      </c>
      <c r="Q544" s="3">
        <v>0</v>
      </c>
      <c r="R544" s="3">
        <v>0</v>
      </c>
      <c r="S544" s="3">
        <v>0</v>
      </c>
      <c r="T544" s="3">
        <v>0</v>
      </c>
      <c r="U544" s="3">
        <v>73.7</v>
      </c>
      <c r="V544" s="3">
        <v>0</v>
      </c>
      <c r="W544" s="3">
        <f t="shared" si="34"/>
        <v>369.72</v>
      </c>
      <c r="X544" s="3">
        <f t="shared" si="35"/>
        <v>35.24</v>
      </c>
      <c r="Y544" s="3">
        <v>1628.81</v>
      </c>
      <c r="Z544" s="3">
        <v>108.94</v>
      </c>
      <c r="AA544" s="3">
        <f t="shared" si="32"/>
        <v>1737.75</v>
      </c>
    </row>
    <row r="545" spans="1:27" x14ac:dyDescent="0.25">
      <c r="A545" s="93">
        <v>2015</v>
      </c>
      <c r="B545" s="93" t="s">
        <v>54</v>
      </c>
      <c r="C545" s="121" t="s">
        <v>18</v>
      </c>
      <c r="D545" s="3">
        <f>VLOOKUP(B545,SWH!$A$4:$C$19,3,FALSE)</f>
        <v>4982.1899999999996</v>
      </c>
      <c r="E545" s="3">
        <v>86.94</v>
      </c>
      <c r="F545" s="3">
        <v>47.94</v>
      </c>
      <c r="G545" s="3">
        <v>89.81</v>
      </c>
      <c r="H545" s="3">
        <v>332.62</v>
      </c>
      <c r="I545" s="3">
        <v>102.14</v>
      </c>
      <c r="J545" s="3">
        <v>806.67</v>
      </c>
      <c r="K545" s="3">
        <v>0</v>
      </c>
      <c r="L545" s="3">
        <v>18.88</v>
      </c>
      <c r="M545" s="3">
        <v>74.260000000000005</v>
      </c>
      <c r="N545" s="3">
        <v>0.02</v>
      </c>
      <c r="O545" s="3">
        <f>VLOOKUP(B545,SWH!$A$4:$B$19,2,FALSE)</f>
        <v>0.15</v>
      </c>
      <c r="P545" s="3">
        <f t="shared" si="33"/>
        <v>-0.13</v>
      </c>
      <c r="Q545" s="3">
        <v>0</v>
      </c>
      <c r="R545" s="3">
        <v>0</v>
      </c>
      <c r="S545" s="3">
        <v>0</v>
      </c>
      <c r="T545" s="3">
        <v>0</v>
      </c>
      <c r="U545" s="3">
        <v>77.13</v>
      </c>
      <c r="V545" s="3">
        <v>0</v>
      </c>
      <c r="W545" s="3">
        <f t="shared" si="34"/>
        <v>250.88</v>
      </c>
      <c r="X545" s="3">
        <f t="shared" si="35"/>
        <v>47.94</v>
      </c>
      <c r="Y545" s="3">
        <v>1511.33</v>
      </c>
      <c r="Z545" s="3">
        <v>125.07</v>
      </c>
      <c r="AA545" s="3">
        <f t="shared" si="32"/>
        <v>1636.3999999999999</v>
      </c>
    </row>
    <row r="546" spans="1:27" x14ac:dyDescent="0.25">
      <c r="A546" s="93">
        <v>2015</v>
      </c>
      <c r="B546" s="93" t="s">
        <v>54</v>
      </c>
      <c r="C546" s="121" t="s">
        <v>4</v>
      </c>
      <c r="D546" s="3">
        <f>VLOOKUP(B546,SWH!$A$4:$C$19,3,FALSE)</f>
        <v>4982.1899999999996</v>
      </c>
      <c r="E546" s="3">
        <v>190.05</v>
      </c>
      <c r="F546" s="3">
        <v>217.8</v>
      </c>
      <c r="G546" s="3">
        <v>153.24</v>
      </c>
      <c r="H546" s="3">
        <v>331.88</v>
      </c>
      <c r="I546" s="3">
        <v>101.99</v>
      </c>
      <c r="J546" s="3">
        <v>806.67</v>
      </c>
      <c r="K546" s="3">
        <v>0</v>
      </c>
      <c r="L546" s="3">
        <v>18.88</v>
      </c>
      <c r="M546" s="3">
        <v>76.290000000000006</v>
      </c>
      <c r="N546" s="3">
        <v>0.02</v>
      </c>
      <c r="O546" s="3">
        <f>VLOOKUP(B546,SWH!$A$4:$B$19,2,FALSE)</f>
        <v>0.15</v>
      </c>
      <c r="P546" s="3">
        <f t="shared" si="33"/>
        <v>-0.13</v>
      </c>
      <c r="Q546" s="3">
        <v>0</v>
      </c>
      <c r="R546" s="3">
        <v>0</v>
      </c>
      <c r="S546" s="3">
        <v>0</v>
      </c>
      <c r="T546" s="3">
        <v>0</v>
      </c>
      <c r="U546" s="3">
        <v>80.3</v>
      </c>
      <c r="V546" s="3">
        <v>0</v>
      </c>
      <c r="W546" s="3">
        <f t="shared" si="34"/>
        <v>419.45000000000005</v>
      </c>
      <c r="X546" s="3">
        <f t="shared" si="35"/>
        <v>217.8</v>
      </c>
      <c r="Y546" s="3">
        <v>1679.02</v>
      </c>
      <c r="Z546" s="3">
        <v>298.10000000000002</v>
      </c>
      <c r="AA546" s="3">
        <f t="shared" si="32"/>
        <v>1977.12</v>
      </c>
    </row>
    <row r="547" spans="1:27" x14ac:dyDescent="0.25">
      <c r="A547" s="93">
        <v>2015</v>
      </c>
      <c r="B547" s="93" t="s">
        <v>54</v>
      </c>
      <c r="C547" s="121" t="s">
        <v>5</v>
      </c>
      <c r="D547" s="3">
        <f>VLOOKUP(B547,SWH!$A$4:$C$19,3,FALSE)</f>
        <v>4982.1899999999996</v>
      </c>
      <c r="E547" s="3">
        <v>93.44</v>
      </c>
      <c r="F547" s="3">
        <v>108.35</v>
      </c>
      <c r="G547" s="3">
        <v>174.58</v>
      </c>
      <c r="H547" s="3">
        <v>331.95</v>
      </c>
      <c r="I547" s="3">
        <v>102.1</v>
      </c>
      <c r="J547" s="3">
        <v>806.67</v>
      </c>
      <c r="K547" s="3">
        <v>0</v>
      </c>
      <c r="L547" s="3">
        <v>18.88</v>
      </c>
      <c r="M547" s="3">
        <v>96.2</v>
      </c>
      <c r="N547" s="3">
        <v>0.02</v>
      </c>
      <c r="O547" s="3">
        <f>VLOOKUP(B547,SWH!$A$4:$B$19,2,FALSE)</f>
        <v>0.15</v>
      </c>
      <c r="P547" s="3">
        <f t="shared" si="33"/>
        <v>-0.13</v>
      </c>
      <c r="Q547" s="3">
        <v>0</v>
      </c>
      <c r="R547" s="3">
        <v>0</v>
      </c>
      <c r="S547" s="3">
        <v>0</v>
      </c>
      <c r="T547" s="3">
        <v>0</v>
      </c>
      <c r="U547" s="3">
        <v>78.88</v>
      </c>
      <c r="V547" s="3">
        <v>0</v>
      </c>
      <c r="W547" s="3">
        <f t="shared" si="34"/>
        <v>364.09</v>
      </c>
      <c r="X547" s="3">
        <f t="shared" si="35"/>
        <v>108.35</v>
      </c>
      <c r="Y547" s="3">
        <v>1623.83</v>
      </c>
      <c r="Z547" s="3">
        <v>187.24</v>
      </c>
      <c r="AA547" s="3">
        <f t="shared" si="32"/>
        <v>1811.07</v>
      </c>
    </row>
    <row r="548" spans="1:27" x14ac:dyDescent="0.25">
      <c r="A548" s="93">
        <v>2015</v>
      </c>
      <c r="B548" s="93" t="s">
        <v>54</v>
      </c>
      <c r="C548" s="121" t="s">
        <v>15</v>
      </c>
      <c r="D548" s="3">
        <f>VLOOKUP(B548,SWH!$A$4:$C$19,3,FALSE)</f>
        <v>4982.1899999999996</v>
      </c>
      <c r="E548" s="3">
        <v>85.37</v>
      </c>
      <c r="F548" s="3">
        <v>66.67</v>
      </c>
      <c r="G548" s="3">
        <v>51.53</v>
      </c>
      <c r="H548" s="3">
        <v>332.91</v>
      </c>
      <c r="I548" s="3">
        <v>102.09</v>
      </c>
      <c r="J548" s="3">
        <v>806.67</v>
      </c>
      <c r="K548" s="3">
        <v>0</v>
      </c>
      <c r="L548" s="3">
        <v>18.88</v>
      </c>
      <c r="M548" s="3">
        <v>74.92</v>
      </c>
      <c r="N548" s="3">
        <v>0.02</v>
      </c>
      <c r="O548" s="3">
        <f>VLOOKUP(B548,SWH!$A$4:$B$19,2,FALSE)</f>
        <v>0.15</v>
      </c>
      <c r="P548" s="3">
        <f t="shared" si="33"/>
        <v>-0.13</v>
      </c>
      <c r="Q548" s="3">
        <v>0</v>
      </c>
      <c r="R548" s="3">
        <v>0</v>
      </c>
      <c r="S548" s="3">
        <v>0</v>
      </c>
      <c r="T548" s="3">
        <v>0</v>
      </c>
      <c r="U548" s="3">
        <v>79.89</v>
      </c>
      <c r="V548" s="3">
        <v>0</v>
      </c>
      <c r="W548" s="3">
        <f t="shared" si="34"/>
        <v>211.69</v>
      </c>
      <c r="X548" s="3">
        <f t="shared" si="35"/>
        <v>66.67</v>
      </c>
      <c r="Y548" s="3">
        <v>1472.38</v>
      </c>
      <c r="Z548" s="3">
        <v>146.56</v>
      </c>
      <c r="AA548" s="3">
        <f t="shared" si="32"/>
        <v>1618.94</v>
      </c>
    </row>
    <row r="549" spans="1:27" x14ac:dyDescent="0.25">
      <c r="A549" s="93">
        <v>2015</v>
      </c>
      <c r="B549" s="93" t="s">
        <v>54</v>
      </c>
      <c r="C549" s="121" t="s">
        <v>16</v>
      </c>
      <c r="D549" s="3">
        <f>VLOOKUP(B549,SWH!$A$4:$C$19,3,FALSE)</f>
        <v>4982.1899999999996</v>
      </c>
      <c r="E549" s="3">
        <v>292.24</v>
      </c>
      <c r="F549" s="3">
        <v>348.76</v>
      </c>
      <c r="G549" s="3">
        <v>167.47</v>
      </c>
      <c r="H549" s="3">
        <v>332.07</v>
      </c>
      <c r="I549" s="3">
        <v>102.05</v>
      </c>
      <c r="J549" s="3">
        <v>806.67</v>
      </c>
      <c r="K549" s="3">
        <v>0</v>
      </c>
      <c r="L549" s="3">
        <v>18.88</v>
      </c>
      <c r="M549" s="3">
        <v>80.66</v>
      </c>
      <c r="N549" s="3">
        <v>0.02</v>
      </c>
      <c r="O549" s="3">
        <f>VLOOKUP(B549,SWH!$A$4:$B$19,2,FALSE)</f>
        <v>0.15</v>
      </c>
      <c r="P549" s="3">
        <f t="shared" si="33"/>
        <v>-0.13</v>
      </c>
      <c r="Q549" s="3">
        <v>0</v>
      </c>
      <c r="R549" s="3">
        <v>0</v>
      </c>
      <c r="S549" s="3">
        <v>0</v>
      </c>
      <c r="T549" s="3">
        <v>0</v>
      </c>
      <c r="U549" s="3">
        <v>83.98</v>
      </c>
      <c r="V549" s="3">
        <v>0</v>
      </c>
      <c r="W549" s="3">
        <f t="shared" si="34"/>
        <v>540.24</v>
      </c>
      <c r="X549" s="3">
        <f t="shared" si="35"/>
        <v>348.76</v>
      </c>
      <c r="Y549" s="3">
        <v>1800.05</v>
      </c>
      <c r="Z549" s="3">
        <v>432.74</v>
      </c>
      <c r="AA549" s="3">
        <f t="shared" si="32"/>
        <v>2232.79</v>
      </c>
    </row>
    <row r="550" spans="1:27" x14ac:dyDescent="0.25">
      <c r="A550" s="93">
        <v>2015</v>
      </c>
      <c r="B550" s="93" t="s">
        <v>54</v>
      </c>
      <c r="C550" s="121" t="s">
        <v>9</v>
      </c>
      <c r="D550" s="3">
        <f>VLOOKUP(B550,SWH!$A$4:$C$19,3,FALSE)</f>
        <v>4982.1899999999996</v>
      </c>
      <c r="E550" s="3">
        <v>193.41</v>
      </c>
      <c r="F550" s="3">
        <v>217.38</v>
      </c>
      <c r="G550" s="3">
        <v>112.52</v>
      </c>
      <c r="H550" s="3">
        <v>332.27</v>
      </c>
      <c r="I550" s="3">
        <v>101.92</v>
      </c>
      <c r="J550" s="3">
        <v>806.67</v>
      </c>
      <c r="K550" s="3">
        <v>0</v>
      </c>
      <c r="L550" s="3">
        <v>18.88</v>
      </c>
      <c r="M550" s="3">
        <v>88.49</v>
      </c>
      <c r="N550" s="3">
        <v>0.02</v>
      </c>
      <c r="O550" s="3">
        <f>VLOOKUP(B550,SWH!$A$4:$B$19,2,FALSE)</f>
        <v>0.15</v>
      </c>
      <c r="P550" s="3">
        <f t="shared" si="33"/>
        <v>-0.13</v>
      </c>
      <c r="Q550" s="3">
        <v>0</v>
      </c>
      <c r="R550" s="3">
        <v>0</v>
      </c>
      <c r="S550" s="3">
        <v>0</v>
      </c>
      <c r="T550" s="3">
        <v>0</v>
      </c>
      <c r="U550" s="3">
        <v>83.01</v>
      </c>
      <c r="V550" s="3">
        <v>0</v>
      </c>
      <c r="W550" s="3">
        <f t="shared" si="34"/>
        <v>394.29</v>
      </c>
      <c r="X550" s="3">
        <f t="shared" si="35"/>
        <v>217.38</v>
      </c>
      <c r="Y550" s="3">
        <v>1654.18</v>
      </c>
      <c r="Z550" s="3">
        <v>300.39</v>
      </c>
      <c r="AA550" s="3">
        <f t="shared" si="32"/>
        <v>1954.5700000000002</v>
      </c>
    </row>
    <row r="551" spans="1:27" x14ac:dyDescent="0.25">
      <c r="A551" s="93">
        <v>2015</v>
      </c>
      <c r="B551" s="93" t="s">
        <v>54</v>
      </c>
      <c r="C551" s="121" t="s">
        <v>12</v>
      </c>
      <c r="D551" s="3">
        <f>VLOOKUP(B551,SWH!$A$4:$C$19,3,FALSE)</f>
        <v>4982.1899999999996</v>
      </c>
      <c r="E551" s="3">
        <v>284.13</v>
      </c>
      <c r="F551" s="3">
        <v>157.08000000000001</v>
      </c>
      <c r="G551" s="3">
        <v>131.1</v>
      </c>
      <c r="H551" s="3">
        <v>332.19</v>
      </c>
      <c r="I551" s="3">
        <v>102.09</v>
      </c>
      <c r="J551" s="3">
        <v>806.67</v>
      </c>
      <c r="K551" s="3">
        <v>0</v>
      </c>
      <c r="L551" s="3">
        <v>18.88</v>
      </c>
      <c r="M551" s="3">
        <v>85.25</v>
      </c>
      <c r="N551" s="3">
        <v>0.02</v>
      </c>
      <c r="O551" s="3">
        <f>VLOOKUP(B551,SWH!$A$4:$B$19,2,FALSE)</f>
        <v>0.15</v>
      </c>
      <c r="P551" s="3">
        <f t="shared" si="33"/>
        <v>-0.13</v>
      </c>
      <c r="Q551" s="3">
        <v>0</v>
      </c>
      <c r="R551" s="3">
        <v>0</v>
      </c>
      <c r="S551" s="3">
        <v>25.73</v>
      </c>
      <c r="T551" s="3">
        <v>0</v>
      </c>
      <c r="U551" s="3">
        <v>88.29</v>
      </c>
      <c r="V551" s="3">
        <v>0</v>
      </c>
      <c r="W551" s="3">
        <f t="shared" si="34"/>
        <v>526.08000000000004</v>
      </c>
      <c r="X551" s="3">
        <f t="shared" si="35"/>
        <v>157.08000000000001</v>
      </c>
      <c r="Y551" s="3">
        <v>1786.06</v>
      </c>
      <c r="Z551" s="3">
        <v>245.37</v>
      </c>
      <c r="AA551" s="3">
        <f t="shared" si="32"/>
        <v>2031.4299999999998</v>
      </c>
    </row>
    <row r="552" spans="1:27" x14ac:dyDescent="0.25">
      <c r="A552" s="93">
        <v>2015</v>
      </c>
      <c r="B552" s="93" t="s">
        <v>54</v>
      </c>
      <c r="C552" s="121" t="s">
        <v>8</v>
      </c>
      <c r="D552" s="3">
        <f>VLOOKUP(B552,SWH!$A$4:$C$19,3,FALSE)</f>
        <v>4982.1899999999996</v>
      </c>
      <c r="E552" s="3">
        <v>425.55</v>
      </c>
      <c r="F552" s="3">
        <v>336.33</v>
      </c>
      <c r="G552" s="3">
        <v>58.32</v>
      </c>
      <c r="H552" s="3">
        <v>337.28</v>
      </c>
      <c r="I552" s="3">
        <v>102.77</v>
      </c>
      <c r="J552" s="3">
        <v>806.67</v>
      </c>
      <c r="K552" s="3">
        <v>0</v>
      </c>
      <c r="L552" s="3">
        <v>18.89</v>
      </c>
      <c r="M552" s="3">
        <v>89.92</v>
      </c>
      <c r="N552" s="3">
        <v>0.02</v>
      </c>
      <c r="O552" s="3">
        <f>VLOOKUP(B552,SWH!$A$4:$B$19,2,FALSE)</f>
        <v>0.15</v>
      </c>
      <c r="P552" s="3">
        <f t="shared" si="33"/>
        <v>-0.13</v>
      </c>
      <c r="Q552" s="3">
        <v>0</v>
      </c>
      <c r="R552" s="3">
        <v>0</v>
      </c>
      <c r="S552" s="3">
        <v>26.29</v>
      </c>
      <c r="T552" s="3">
        <v>0</v>
      </c>
      <c r="U552" s="3">
        <v>94.17</v>
      </c>
      <c r="V552" s="3">
        <v>0</v>
      </c>
      <c r="W552" s="3">
        <f t="shared" si="34"/>
        <v>599.94999999999993</v>
      </c>
      <c r="X552" s="3">
        <f t="shared" si="35"/>
        <v>336.33</v>
      </c>
      <c r="Y552" s="3">
        <v>1865.7</v>
      </c>
      <c r="Z552" s="3">
        <v>430.5</v>
      </c>
      <c r="AA552" s="3">
        <f t="shared" si="32"/>
        <v>2296.1999999999998</v>
      </c>
    </row>
    <row r="553" spans="1:27" x14ac:dyDescent="0.25">
      <c r="A553" s="93">
        <v>2018</v>
      </c>
      <c r="B553" s="93" t="s">
        <v>54</v>
      </c>
      <c r="C553" s="121" t="s">
        <v>10</v>
      </c>
      <c r="D553" s="3">
        <f>VLOOKUP(B553,SWH!$A$4:$C$19,3,FALSE)</f>
        <v>4982.1899999999996</v>
      </c>
      <c r="E553" s="3">
        <v>0</v>
      </c>
      <c r="F553" s="3">
        <v>0</v>
      </c>
      <c r="G553" s="3">
        <v>899.09</v>
      </c>
      <c r="H553" s="3">
        <v>307.81</v>
      </c>
      <c r="I553" s="3">
        <v>66.17</v>
      </c>
      <c r="J553" s="3">
        <v>806.67</v>
      </c>
      <c r="K553" s="3">
        <v>0</v>
      </c>
      <c r="L553" s="3">
        <v>13.01</v>
      </c>
      <c r="M553" s="3">
        <v>118.51</v>
      </c>
      <c r="N553" s="3">
        <v>0.02</v>
      </c>
      <c r="O553" s="3">
        <f>VLOOKUP(B553,SWH!$A$4:$B$19,2,FALSE)</f>
        <v>0.15</v>
      </c>
      <c r="P553" s="3">
        <f t="shared" si="33"/>
        <v>-0.13</v>
      </c>
      <c r="Q553" s="3">
        <v>0</v>
      </c>
      <c r="R553" s="3">
        <v>0</v>
      </c>
      <c r="S553" s="3">
        <v>17.36</v>
      </c>
      <c r="T553" s="3">
        <v>0</v>
      </c>
      <c r="U553" s="3">
        <v>54.52</v>
      </c>
      <c r="V553" s="3">
        <v>0</v>
      </c>
      <c r="W553" s="3">
        <f t="shared" si="34"/>
        <v>1034.83</v>
      </c>
      <c r="X553" s="3">
        <f t="shared" si="35"/>
        <v>0</v>
      </c>
      <c r="Y553" s="3">
        <v>2228.64</v>
      </c>
      <c r="Z553" s="3">
        <v>54.52</v>
      </c>
      <c r="AA553" s="3">
        <f t="shared" si="32"/>
        <v>2283.16</v>
      </c>
    </row>
    <row r="554" spans="1:27" x14ac:dyDescent="0.25">
      <c r="A554" s="93">
        <v>2018</v>
      </c>
      <c r="B554" s="93" t="s">
        <v>54</v>
      </c>
      <c r="C554" s="121" t="s">
        <v>6</v>
      </c>
      <c r="D554" s="3">
        <f>VLOOKUP(B554,SWH!$A$4:$C$19,3,FALSE)</f>
        <v>4982.1899999999996</v>
      </c>
      <c r="E554" s="3">
        <v>0.41</v>
      </c>
      <c r="F554" s="3">
        <v>0</v>
      </c>
      <c r="G554" s="3">
        <v>880.47</v>
      </c>
      <c r="H554" s="3">
        <v>307.88</v>
      </c>
      <c r="I554" s="3">
        <v>66.16</v>
      </c>
      <c r="J554" s="3">
        <v>806.67</v>
      </c>
      <c r="K554" s="3">
        <v>0</v>
      </c>
      <c r="L554" s="3">
        <v>13.01</v>
      </c>
      <c r="M554" s="3">
        <v>107.25</v>
      </c>
      <c r="N554" s="3">
        <v>0.02</v>
      </c>
      <c r="O554" s="3">
        <f>VLOOKUP(B554,SWH!$A$4:$B$19,2,FALSE)</f>
        <v>0.15</v>
      </c>
      <c r="P554" s="3">
        <f t="shared" si="33"/>
        <v>-0.13</v>
      </c>
      <c r="Q554" s="3">
        <v>0</v>
      </c>
      <c r="R554" s="3">
        <v>0</v>
      </c>
      <c r="S554" s="3">
        <v>0</v>
      </c>
      <c r="T554" s="3">
        <v>0</v>
      </c>
      <c r="U554" s="3">
        <v>54.45</v>
      </c>
      <c r="V554" s="3">
        <v>0</v>
      </c>
      <c r="W554" s="3">
        <f t="shared" si="34"/>
        <v>988</v>
      </c>
      <c r="X554" s="3">
        <f t="shared" si="35"/>
        <v>0</v>
      </c>
      <c r="Y554" s="3">
        <v>2181.87</v>
      </c>
      <c r="Z554" s="3">
        <v>54.45</v>
      </c>
      <c r="AA554" s="3">
        <f t="shared" si="32"/>
        <v>2236.3199999999997</v>
      </c>
    </row>
    <row r="555" spans="1:27" x14ac:dyDescent="0.25">
      <c r="A555" s="93">
        <v>2018</v>
      </c>
      <c r="B555" s="93" t="s">
        <v>54</v>
      </c>
      <c r="C555" s="121" t="s">
        <v>11</v>
      </c>
      <c r="D555" s="3">
        <f>VLOOKUP(B555,SWH!$A$4:$C$19,3,FALSE)</f>
        <v>4982.1899999999996</v>
      </c>
      <c r="E555" s="3">
        <v>0.01</v>
      </c>
      <c r="F555" s="3">
        <v>0</v>
      </c>
      <c r="G555" s="3">
        <v>639.64</v>
      </c>
      <c r="H555" s="3">
        <v>308.23</v>
      </c>
      <c r="I555" s="3">
        <v>66.17</v>
      </c>
      <c r="J555" s="3">
        <v>806.67</v>
      </c>
      <c r="K555" s="3">
        <v>0</v>
      </c>
      <c r="L555" s="3">
        <v>13.01</v>
      </c>
      <c r="M555" s="3">
        <v>102.03</v>
      </c>
      <c r="N555" s="3">
        <v>0.02</v>
      </c>
      <c r="O555" s="3">
        <f>VLOOKUP(B555,SWH!$A$4:$B$19,2,FALSE)</f>
        <v>0.15</v>
      </c>
      <c r="P555" s="3">
        <f t="shared" si="33"/>
        <v>-0.13</v>
      </c>
      <c r="Q555" s="3">
        <v>0</v>
      </c>
      <c r="R555" s="3">
        <v>0</v>
      </c>
      <c r="S555" s="3">
        <v>16.920000000000002</v>
      </c>
      <c r="T555" s="3">
        <v>0</v>
      </c>
      <c r="U555" s="3">
        <v>58.11</v>
      </c>
      <c r="V555" s="3">
        <v>0</v>
      </c>
      <c r="W555" s="3">
        <f t="shared" si="34"/>
        <v>758.46999999999991</v>
      </c>
      <c r="X555" s="3">
        <f t="shared" si="35"/>
        <v>0</v>
      </c>
      <c r="Y555" s="3">
        <v>1952.69</v>
      </c>
      <c r="Z555" s="3">
        <v>58.11</v>
      </c>
      <c r="AA555" s="3">
        <f t="shared" si="32"/>
        <v>2010.8</v>
      </c>
    </row>
    <row r="556" spans="1:27" x14ac:dyDescent="0.25">
      <c r="A556" s="93">
        <v>2018</v>
      </c>
      <c r="B556" s="93" t="s">
        <v>54</v>
      </c>
      <c r="C556" s="121" t="s">
        <v>13</v>
      </c>
      <c r="D556" s="3">
        <f>VLOOKUP(B556,SWH!$A$4:$C$19,3,FALSE)</f>
        <v>4982.1899999999996</v>
      </c>
      <c r="E556" s="3">
        <v>2.04</v>
      </c>
      <c r="F556" s="3">
        <v>1.6</v>
      </c>
      <c r="G556" s="3">
        <v>718.4</v>
      </c>
      <c r="H556" s="3">
        <v>308.17</v>
      </c>
      <c r="I556" s="3">
        <v>66.069999999999993</v>
      </c>
      <c r="J556" s="3">
        <v>806.67</v>
      </c>
      <c r="K556" s="3">
        <v>0</v>
      </c>
      <c r="L556" s="3">
        <v>13.01</v>
      </c>
      <c r="M556" s="3">
        <v>101.12</v>
      </c>
      <c r="N556" s="3">
        <v>0.02</v>
      </c>
      <c r="O556" s="3">
        <f>VLOOKUP(B556,SWH!$A$4:$B$19,2,FALSE)</f>
        <v>0.15</v>
      </c>
      <c r="P556" s="3">
        <f t="shared" si="33"/>
        <v>-0.13</v>
      </c>
      <c r="Q556" s="3">
        <v>0</v>
      </c>
      <c r="R556" s="3">
        <v>0</v>
      </c>
      <c r="S556" s="3">
        <v>0</v>
      </c>
      <c r="T556" s="3">
        <v>0</v>
      </c>
      <c r="U556" s="3">
        <v>58.31</v>
      </c>
      <c r="V556" s="3">
        <v>0</v>
      </c>
      <c r="W556" s="3">
        <f t="shared" si="34"/>
        <v>821.43</v>
      </c>
      <c r="X556" s="3">
        <f t="shared" si="35"/>
        <v>1.6</v>
      </c>
      <c r="Y556" s="3">
        <v>2015.48</v>
      </c>
      <c r="Z556" s="3">
        <v>59.91</v>
      </c>
      <c r="AA556" s="3">
        <f t="shared" si="32"/>
        <v>2075.39</v>
      </c>
    </row>
    <row r="557" spans="1:27" x14ac:dyDescent="0.25">
      <c r="A557" s="93">
        <v>2018</v>
      </c>
      <c r="B557" s="93" t="s">
        <v>54</v>
      </c>
      <c r="C557" s="121" t="s">
        <v>19</v>
      </c>
      <c r="D557" s="3">
        <f>VLOOKUP(B557,SWH!$A$4:$C$19,3,FALSE)</f>
        <v>4982.1899999999996</v>
      </c>
      <c r="E557" s="3">
        <v>3.9</v>
      </c>
      <c r="F557" s="3">
        <v>4.47</v>
      </c>
      <c r="G557" s="3">
        <v>537.48</v>
      </c>
      <c r="H557" s="3">
        <v>308.01</v>
      </c>
      <c r="I557" s="3">
        <v>66.040000000000006</v>
      </c>
      <c r="J557" s="3">
        <v>806.67</v>
      </c>
      <c r="K557" s="3">
        <v>0</v>
      </c>
      <c r="L557" s="3">
        <v>13.01</v>
      </c>
      <c r="M557" s="3">
        <v>88.41</v>
      </c>
      <c r="N557" s="3">
        <v>0.02</v>
      </c>
      <c r="O557" s="3">
        <f>VLOOKUP(B557,SWH!$A$4:$B$19,2,FALSE)</f>
        <v>0.15</v>
      </c>
      <c r="P557" s="3">
        <f t="shared" si="33"/>
        <v>-0.13</v>
      </c>
      <c r="Q557" s="3">
        <v>0</v>
      </c>
      <c r="R557" s="3">
        <v>0</v>
      </c>
      <c r="S557" s="3">
        <v>12.5</v>
      </c>
      <c r="T557" s="3">
        <v>0</v>
      </c>
      <c r="U557" s="3">
        <v>62.31</v>
      </c>
      <c r="V557" s="3">
        <v>0</v>
      </c>
      <c r="W557" s="3">
        <f t="shared" si="34"/>
        <v>642.16</v>
      </c>
      <c r="X557" s="3">
        <f t="shared" si="35"/>
        <v>4.47</v>
      </c>
      <c r="Y557" s="3">
        <v>1836.03</v>
      </c>
      <c r="Z557" s="3">
        <v>66.78</v>
      </c>
      <c r="AA557" s="3">
        <f t="shared" si="32"/>
        <v>1902.81</v>
      </c>
    </row>
    <row r="558" spans="1:27" x14ac:dyDescent="0.25">
      <c r="A558" s="93">
        <v>2018</v>
      </c>
      <c r="B558" s="93" t="s">
        <v>54</v>
      </c>
      <c r="C558" s="121" t="s">
        <v>20</v>
      </c>
      <c r="D558" s="3">
        <f>VLOOKUP(B558,SWH!$A$4:$C$19,3,FALSE)</f>
        <v>4982.1899999999996</v>
      </c>
      <c r="E558" s="3">
        <v>5.59</v>
      </c>
      <c r="F558" s="3">
        <v>5.29</v>
      </c>
      <c r="G558" s="3">
        <v>448.4</v>
      </c>
      <c r="H558" s="3">
        <v>308.25</v>
      </c>
      <c r="I558" s="3">
        <v>66.099999999999994</v>
      </c>
      <c r="J558" s="3">
        <v>806.67</v>
      </c>
      <c r="K558" s="3">
        <v>0</v>
      </c>
      <c r="L558" s="3">
        <v>13.01</v>
      </c>
      <c r="M558" s="3">
        <v>99.05</v>
      </c>
      <c r="N558" s="3">
        <v>0.02</v>
      </c>
      <c r="O558" s="3">
        <f>VLOOKUP(B558,SWH!$A$4:$B$19,2,FALSE)</f>
        <v>0.15</v>
      </c>
      <c r="P558" s="3">
        <f t="shared" si="33"/>
        <v>-0.13</v>
      </c>
      <c r="Q558" s="3">
        <v>0</v>
      </c>
      <c r="R558" s="3">
        <v>0</v>
      </c>
      <c r="S558" s="3">
        <v>0</v>
      </c>
      <c r="T558" s="3">
        <v>0</v>
      </c>
      <c r="U558" s="3">
        <v>62.57</v>
      </c>
      <c r="V558" s="3">
        <v>0</v>
      </c>
      <c r="W558" s="3">
        <f t="shared" si="34"/>
        <v>552.91</v>
      </c>
      <c r="X558" s="3">
        <f t="shared" si="35"/>
        <v>5.29</v>
      </c>
      <c r="Y558" s="3">
        <v>1747.09</v>
      </c>
      <c r="Z558" s="3">
        <v>67.86</v>
      </c>
      <c r="AA558" s="3">
        <f t="shared" si="32"/>
        <v>1814.9499999999998</v>
      </c>
    </row>
    <row r="559" spans="1:27" x14ac:dyDescent="0.25">
      <c r="A559" s="93">
        <v>2018</v>
      </c>
      <c r="B559" s="93" t="s">
        <v>54</v>
      </c>
      <c r="C559" s="121" t="s">
        <v>3</v>
      </c>
      <c r="D559" s="3">
        <f>VLOOKUP(B559,SWH!$A$4:$C$19,3,FALSE)</f>
        <v>4982.1899999999996</v>
      </c>
      <c r="E559" s="3">
        <v>44.01</v>
      </c>
      <c r="F559" s="3">
        <v>41.25</v>
      </c>
      <c r="G559" s="3">
        <v>316.23</v>
      </c>
      <c r="H559" s="3">
        <v>308.47000000000003</v>
      </c>
      <c r="I559" s="3">
        <v>66.08</v>
      </c>
      <c r="J559" s="3">
        <v>806.67</v>
      </c>
      <c r="K559" s="3">
        <v>0</v>
      </c>
      <c r="L559" s="3">
        <v>13.01</v>
      </c>
      <c r="M559" s="3">
        <v>75.650000000000006</v>
      </c>
      <c r="N559" s="3">
        <v>0.02</v>
      </c>
      <c r="O559" s="3">
        <f>VLOOKUP(B559,SWH!$A$4:$B$19,2,FALSE)</f>
        <v>0.15</v>
      </c>
      <c r="P559" s="3">
        <f t="shared" si="33"/>
        <v>-0.13</v>
      </c>
      <c r="Q559" s="3">
        <v>0</v>
      </c>
      <c r="R559" s="3">
        <v>0</v>
      </c>
      <c r="S559" s="3">
        <v>9.93</v>
      </c>
      <c r="T559" s="3">
        <v>0</v>
      </c>
      <c r="U559" s="3">
        <v>69.58</v>
      </c>
      <c r="V559" s="3">
        <v>0</v>
      </c>
      <c r="W559" s="3">
        <f t="shared" si="34"/>
        <v>445.69</v>
      </c>
      <c r="X559" s="3">
        <f t="shared" si="35"/>
        <v>41.25</v>
      </c>
      <c r="Y559" s="3">
        <v>1640.07</v>
      </c>
      <c r="Z559" s="3">
        <v>110.83</v>
      </c>
      <c r="AA559" s="3">
        <f t="shared" si="32"/>
        <v>1750.8999999999999</v>
      </c>
    </row>
    <row r="560" spans="1:27" x14ac:dyDescent="0.25">
      <c r="A560" s="93">
        <v>2018</v>
      </c>
      <c r="B560" s="93" t="s">
        <v>54</v>
      </c>
      <c r="C560" s="121" t="s">
        <v>7</v>
      </c>
      <c r="D560" s="3">
        <f>VLOOKUP(B560,SWH!$A$4:$C$19,3,FALSE)</f>
        <v>4982.1899999999996</v>
      </c>
      <c r="E560" s="3">
        <v>12.53</v>
      </c>
      <c r="F560" s="3">
        <v>24.26</v>
      </c>
      <c r="G560" s="3">
        <v>313.18</v>
      </c>
      <c r="H560" s="3">
        <v>308.32</v>
      </c>
      <c r="I560" s="3">
        <v>66.08</v>
      </c>
      <c r="J560" s="3">
        <v>806.67</v>
      </c>
      <c r="K560" s="3">
        <v>0</v>
      </c>
      <c r="L560" s="3">
        <v>13.01</v>
      </c>
      <c r="M560" s="3">
        <v>90.56</v>
      </c>
      <c r="N560" s="3">
        <v>0.02</v>
      </c>
      <c r="O560" s="3">
        <f>VLOOKUP(B560,SWH!$A$4:$B$19,2,FALSE)</f>
        <v>0.15</v>
      </c>
      <c r="P560" s="3">
        <f t="shared" si="33"/>
        <v>-0.13</v>
      </c>
      <c r="Q560" s="3">
        <v>0</v>
      </c>
      <c r="R560" s="3">
        <v>0</v>
      </c>
      <c r="S560" s="3">
        <v>0</v>
      </c>
      <c r="T560" s="3">
        <v>0</v>
      </c>
      <c r="U560" s="3">
        <v>67.709999999999994</v>
      </c>
      <c r="V560" s="3">
        <v>0</v>
      </c>
      <c r="W560" s="3">
        <f t="shared" si="34"/>
        <v>416.14</v>
      </c>
      <c r="X560" s="3">
        <f t="shared" si="35"/>
        <v>24.26</v>
      </c>
      <c r="Y560" s="3">
        <v>1610.36</v>
      </c>
      <c r="Z560" s="3">
        <v>91.97</v>
      </c>
      <c r="AA560" s="3">
        <f t="shared" si="32"/>
        <v>1702.33</v>
      </c>
    </row>
    <row r="561" spans="1:27" x14ac:dyDescent="0.25">
      <c r="A561" s="93">
        <v>2018</v>
      </c>
      <c r="B561" s="93" t="s">
        <v>54</v>
      </c>
      <c r="C561" s="121" t="s">
        <v>17</v>
      </c>
      <c r="D561" s="3">
        <f>VLOOKUP(B561,SWH!$A$4:$C$19,3,FALSE)</f>
        <v>4982.1899999999996</v>
      </c>
      <c r="E561" s="3">
        <v>5.26</v>
      </c>
      <c r="F561" s="3">
        <v>2.86</v>
      </c>
      <c r="G561" s="3">
        <v>207.66</v>
      </c>
      <c r="H561" s="3">
        <v>308.58999999999997</v>
      </c>
      <c r="I561" s="3">
        <v>66.2</v>
      </c>
      <c r="J561" s="3">
        <v>806.67</v>
      </c>
      <c r="K561" s="3">
        <v>0</v>
      </c>
      <c r="L561" s="3">
        <v>13.01</v>
      </c>
      <c r="M561" s="3">
        <v>67.53</v>
      </c>
      <c r="N561" s="3">
        <v>0.02</v>
      </c>
      <c r="O561" s="3">
        <f>VLOOKUP(B561,SWH!$A$4:$B$19,2,FALSE)</f>
        <v>0.15</v>
      </c>
      <c r="P561" s="3">
        <f t="shared" si="33"/>
        <v>-0.13</v>
      </c>
      <c r="Q561" s="3">
        <v>0</v>
      </c>
      <c r="R561" s="3">
        <v>0</v>
      </c>
      <c r="S561" s="3">
        <v>0</v>
      </c>
      <c r="T561" s="3">
        <v>0</v>
      </c>
      <c r="U561" s="3">
        <v>70.38</v>
      </c>
      <c r="V561" s="3">
        <v>0</v>
      </c>
      <c r="W561" s="3">
        <f t="shared" si="34"/>
        <v>280.32</v>
      </c>
      <c r="X561" s="3">
        <f t="shared" si="35"/>
        <v>2.86</v>
      </c>
      <c r="Y561" s="3">
        <v>1474.94</v>
      </c>
      <c r="Z561" s="3">
        <v>73.25</v>
      </c>
      <c r="AA561" s="3">
        <f t="shared" si="32"/>
        <v>1548.19</v>
      </c>
    </row>
    <row r="562" spans="1:27" x14ac:dyDescent="0.25">
      <c r="A562" s="93">
        <v>2018</v>
      </c>
      <c r="B562" s="93" t="s">
        <v>54</v>
      </c>
      <c r="C562" s="121" t="s">
        <v>14</v>
      </c>
      <c r="D562" s="3">
        <f>VLOOKUP(B562,SWH!$A$4:$C$19,3,FALSE)</f>
        <v>4982.1899999999996</v>
      </c>
      <c r="E562" s="3">
        <v>95.04</v>
      </c>
      <c r="F562" s="3">
        <v>121.69</v>
      </c>
      <c r="G562" s="3">
        <v>227.04</v>
      </c>
      <c r="H562" s="3">
        <v>308.64</v>
      </c>
      <c r="I562" s="3">
        <v>66.23</v>
      </c>
      <c r="J562" s="3">
        <v>806.67</v>
      </c>
      <c r="K562" s="3">
        <v>0</v>
      </c>
      <c r="L562" s="3">
        <v>13.01</v>
      </c>
      <c r="M562" s="3">
        <v>71.73</v>
      </c>
      <c r="N562" s="3">
        <v>0.02</v>
      </c>
      <c r="O562" s="3">
        <f>VLOOKUP(B562,SWH!$A$4:$B$19,2,FALSE)</f>
        <v>0.15</v>
      </c>
      <c r="P562" s="3">
        <f t="shared" si="33"/>
        <v>-0.13</v>
      </c>
      <c r="Q562" s="3">
        <v>0</v>
      </c>
      <c r="R562" s="3">
        <v>0</v>
      </c>
      <c r="S562" s="3">
        <v>0</v>
      </c>
      <c r="T562" s="3">
        <v>0</v>
      </c>
      <c r="U562" s="3">
        <v>75.34</v>
      </c>
      <c r="V562" s="3">
        <v>0</v>
      </c>
      <c r="W562" s="3">
        <f t="shared" si="34"/>
        <v>393.68</v>
      </c>
      <c r="X562" s="3">
        <f t="shared" si="35"/>
        <v>121.69</v>
      </c>
      <c r="Y562" s="3">
        <v>1588.38</v>
      </c>
      <c r="Z562" s="3">
        <v>197.03</v>
      </c>
      <c r="AA562" s="3">
        <f t="shared" si="32"/>
        <v>1785.41</v>
      </c>
    </row>
    <row r="563" spans="1:27" x14ac:dyDescent="0.25">
      <c r="A563" s="93">
        <v>2018</v>
      </c>
      <c r="B563" s="93" t="s">
        <v>54</v>
      </c>
      <c r="C563" s="121" t="s">
        <v>2</v>
      </c>
      <c r="D563" s="3">
        <f>VLOOKUP(B563,SWH!$A$4:$C$19,3,FALSE)</f>
        <v>4982.1899999999996</v>
      </c>
      <c r="E563" s="3">
        <v>23.14</v>
      </c>
      <c r="F563" s="3">
        <v>45.2</v>
      </c>
      <c r="G563" s="3">
        <v>224.08</v>
      </c>
      <c r="H563" s="3">
        <v>308.06</v>
      </c>
      <c r="I563" s="3">
        <v>66.06</v>
      </c>
      <c r="J563" s="3">
        <v>806.67</v>
      </c>
      <c r="K563" s="3">
        <v>0</v>
      </c>
      <c r="L563" s="3">
        <v>13.01</v>
      </c>
      <c r="M563" s="3">
        <v>94.38</v>
      </c>
      <c r="N563" s="3">
        <v>0.02</v>
      </c>
      <c r="O563" s="3">
        <f>VLOOKUP(B563,SWH!$A$4:$B$19,2,FALSE)</f>
        <v>0.15</v>
      </c>
      <c r="P563" s="3">
        <f t="shared" si="33"/>
        <v>-0.13</v>
      </c>
      <c r="Q563" s="3">
        <v>0</v>
      </c>
      <c r="R563" s="3">
        <v>0</v>
      </c>
      <c r="S563" s="3">
        <v>0</v>
      </c>
      <c r="T563" s="3">
        <v>0</v>
      </c>
      <c r="U563" s="3">
        <v>73.69</v>
      </c>
      <c r="V563" s="3">
        <v>0</v>
      </c>
      <c r="W563" s="3">
        <f t="shared" si="34"/>
        <v>341.47</v>
      </c>
      <c r="X563" s="3">
        <f t="shared" si="35"/>
        <v>45.2</v>
      </c>
      <c r="Y563" s="3">
        <v>1535.41</v>
      </c>
      <c r="Z563" s="3">
        <v>118.88</v>
      </c>
      <c r="AA563" s="3">
        <f t="shared" si="32"/>
        <v>1654.29</v>
      </c>
    </row>
    <row r="564" spans="1:27" x14ac:dyDescent="0.25">
      <c r="A564" s="93">
        <v>2018</v>
      </c>
      <c r="B564" s="93" t="s">
        <v>54</v>
      </c>
      <c r="C564" s="121" t="s">
        <v>18</v>
      </c>
      <c r="D564" s="3">
        <f>VLOOKUP(B564,SWH!$A$4:$C$19,3,FALSE)</f>
        <v>4982.1899999999996</v>
      </c>
      <c r="E564" s="3">
        <v>62.67</v>
      </c>
      <c r="F564" s="3">
        <v>60.42</v>
      </c>
      <c r="G564" s="3">
        <v>84.07</v>
      </c>
      <c r="H564" s="3">
        <v>309.19</v>
      </c>
      <c r="I564" s="3">
        <v>66.22</v>
      </c>
      <c r="J564" s="3">
        <v>806.67</v>
      </c>
      <c r="K564" s="3">
        <v>0</v>
      </c>
      <c r="L564" s="3">
        <v>13.01</v>
      </c>
      <c r="M564" s="3">
        <v>64.56</v>
      </c>
      <c r="N564" s="3">
        <v>0.02</v>
      </c>
      <c r="O564" s="3">
        <f>VLOOKUP(B564,SWH!$A$4:$B$19,2,FALSE)</f>
        <v>0.15</v>
      </c>
      <c r="P564" s="3">
        <f t="shared" si="33"/>
        <v>-0.13</v>
      </c>
      <c r="Q564" s="3">
        <v>0</v>
      </c>
      <c r="R564" s="3">
        <v>0</v>
      </c>
      <c r="S564" s="3">
        <v>0</v>
      </c>
      <c r="T564" s="3">
        <v>0</v>
      </c>
      <c r="U564" s="3">
        <v>77.099999999999994</v>
      </c>
      <c r="V564" s="3">
        <v>0</v>
      </c>
      <c r="W564" s="3">
        <f t="shared" si="34"/>
        <v>211.17000000000002</v>
      </c>
      <c r="X564" s="3">
        <f t="shared" si="35"/>
        <v>60.42</v>
      </c>
      <c r="Y564" s="3">
        <v>1406.41</v>
      </c>
      <c r="Z564" s="3">
        <v>137.52000000000001</v>
      </c>
      <c r="AA564" s="3">
        <f t="shared" si="32"/>
        <v>1543.93</v>
      </c>
    </row>
    <row r="565" spans="1:27" x14ac:dyDescent="0.25">
      <c r="A565" s="93">
        <v>2018</v>
      </c>
      <c r="B565" s="93" t="s">
        <v>54</v>
      </c>
      <c r="C565" s="121" t="s">
        <v>4</v>
      </c>
      <c r="D565" s="3">
        <f>VLOOKUP(B565,SWH!$A$4:$C$19,3,FALSE)</f>
        <v>4982.1899999999996</v>
      </c>
      <c r="E565" s="3">
        <v>172.31</v>
      </c>
      <c r="F565" s="3">
        <v>223.1</v>
      </c>
      <c r="G565" s="3">
        <v>147.85</v>
      </c>
      <c r="H565" s="3">
        <v>308.39</v>
      </c>
      <c r="I565" s="3">
        <v>66.11</v>
      </c>
      <c r="J565" s="3">
        <v>806.67</v>
      </c>
      <c r="K565" s="3">
        <v>0</v>
      </c>
      <c r="L565" s="3">
        <v>13.01</v>
      </c>
      <c r="M565" s="3">
        <v>68.95</v>
      </c>
      <c r="N565" s="3">
        <v>0.02</v>
      </c>
      <c r="O565" s="3">
        <f>VLOOKUP(B565,SWH!$A$4:$B$19,2,FALSE)</f>
        <v>0.15</v>
      </c>
      <c r="P565" s="3">
        <f t="shared" si="33"/>
        <v>-0.13</v>
      </c>
      <c r="Q565" s="3">
        <v>0</v>
      </c>
      <c r="R565" s="3">
        <v>0</v>
      </c>
      <c r="S565" s="3">
        <v>0</v>
      </c>
      <c r="T565" s="3">
        <v>0</v>
      </c>
      <c r="U565" s="3">
        <v>80.27</v>
      </c>
      <c r="V565" s="3">
        <v>0</v>
      </c>
      <c r="W565" s="3">
        <f t="shared" si="34"/>
        <v>388.97999999999996</v>
      </c>
      <c r="X565" s="3">
        <f t="shared" si="35"/>
        <v>223.1</v>
      </c>
      <c r="Y565" s="3">
        <v>1583.31</v>
      </c>
      <c r="Z565" s="3">
        <v>303.37</v>
      </c>
      <c r="AA565" s="3">
        <f t="shared" si="32"/>
        <v>1886.6799999999998</v>
      </c>
    </row>
    <row r="566" spans="1:27" x14ac:dyDescent="0.25">
      <c r="A566" s="93">
        <v>2018</v>
      </c>
      <c r="B566" s="93" t="s">
        <v>54</v>
      </c>
      <c r="C566" s="121" t="s">
        <v>5</v>
      </c>
      <c r="D566" s="3">
        <f>VLOOKUP(B566,SWH!$A$4:$C$19,3,FALSE)</f>
        <v>4982.1899999999996</v>
      </c>
      <c r="E566" s="3">
        <v>76.56</v>
      </c>
      <c r="F566" s="3">
        <v>117.88</v>
      </c>
      <c r="G566" s="3">
        <v>169.47</v>
      </c>
      <c r="H566" s="3">
        <v>308.44</v>
      </c>
      <c r="I566" s="3">
        <v>66.19</v>
      </c>
      <c r="J566" s="3">
        <v>806.67</v>
      </c>
      <c r="K566" s="3">
        <v>0</v>
      </c>
      <c r="L566" s="3">
        <v>13.01</v>
      </c>
      <c r="M566" s="3">
        <v>89.48</v>
      </c>
      <c r="N566" s="3">
        <v>0.02</v>
      </c>
      <c r="O566" s="3">
        <f>VLOOKUP(B566,SWH!$A$4:$B$19,2,FALSE)</f>
        <v>0.15</v>
      </c>
      <c r="P566" s="3">
        <f t="shared" si="33"/>
        <v>-0.13</v>
      </c>
      <c r="Q566" s="3">
        <v>0</v>
      </c>
      <c r="R566" s="3">
        <v>0</v>
      </c>
      <c r="S566" s="3">
        <v>0</v>
      </c>
      <c r="T566" s="3">
        <v>0</v>
      </c>
      <c r="U566" s="3">
        <v>78.83</v>
      </c>
      <c r="V566" s="3">
        <v>0</v>
      </c>
      <c r="W566" s="3">
        <f t="shared" si="34"/>
        <v>335.38</v>
      </c>
      <c r="X566" s="3">
        <f t="shared" si="35"/>
        <v>117.88</v>
      </c>
      <c r="Y566" s="3">
        <v>1529.84</v>
      </c>
      <c r="Z566" s="3">
        <v>196.72</v>
      </c>
      <c r="AA566" s="3">
        <f t="shared" si="32"/>
        <v>1726.56</v>
      </c>
    </row>
    <row r="567" spans="1:27" x14ac:dyDescent="0.25">
      <c r="A567" s="93">
        <v>2018</v>
      </c>
      <c r="B567" s="93" t="s">
        <v>54</v>
      </c>
      <c r="C567" s="121" t="s">
        <v>15</v>
      </c>
      <c r="D567" s="3">
        <f>VLOOKUP(B567,SWH!$A$4:$C$19,3,FALSE)</f>
        <v>4982.1899999999996</v>
      </c>
      <c r="E567" s="3">
        <v>60.53</v>
      </c>
      <c r="F567" s="3">
        <v>80.77</v>
      </c>
      <c r="G567" s="3">
        <v>48.02</v>
      </c>
      <c r="H567" s="3">
        <v>309.35000000000002</v>
      </c>
      <c r="I567" s="3">
        <v>66.19</v>
      </c>
      <c r="J567" s="3">
        <v>806.67</v>
      </c>
      <c r="K567" s="3">
        <v>0</v>
      </c>
      <c r="L567" s="3">
        <v>13.01</v>
      </c>
      <c r="M567" s="3">
        <v>66.38</v>
      </c>
      <c r="N567" s="3">
        <v>0.02</v>
      </c>
      <c r="O567" s="3">
        <f>VLOOKUP(B567,SWH!$A$4:$B$19,2,FALSE)</f>
        <v>0.15</v>
      </c>
      <c r="P567" s="3">
        <f t="shared" si="33"/>
        <v>-0.13</v>
      </c>
      <c r="Q567" s="3">
        <v>0</v>
      </c>
      <c r="R567" s="3">
        <v>0</v>
      </c>
      <c r="S567" s="3">
        <v>0</v>
      </c>
      <c r="T567" s="3">
        <v>0</v>
      </c>
      <c r="U567" s="3">
        <v>79.849999999999994</v>
      </c>
      <c r="V567" s="3">
        <v>0</v>
      </c>
      <c r="W567" s="3">
        <f t="shared" si="34"/>
        <v>174.8</v>
      </c>
      <c r="X567" s="3">
        <f t="shared" si="35"/>
        <v>80.77</v>
      </c>
      <c r="Y567" s="3">
        <v>1370.17</v>
      </c>
      <c r="Z567" s="3">
        <v>160.62</v>
      </c>
      <c r="AA567" s="3">
        <f t="shared" si="32"/>
        <v>1530.79</v>
      </c>
    </row>
    <row r="568" spans="1:27" x14ac:dyDescent="0.25">
      <c r="A568" s="93">
        <v>2018</v>
      </c>
      <c r="B568" s="93" t="s">
        <v>54</v>
      </c>
      <c r="C568" s="121" t="s">
        <v>16</v>
      </c>
      <c r="D568" s="3">
        <f>VLOOKUP(B568,SWH!$A$4:$C$19,3,FALSE)</f>
        <v>4982.1899999999996</v>
      </c>
      <c r="E568" s="3">
        <v>265.01</v>
      </c>
      <c r="F568" s="3">
        <v>346.58</v>
      </c>
      <c r="G568" s="3">
        <v>164.82</v>
      </c>
      <c r="H568" s="3">
        <v>308.5</v>
      </c>
      <c r="I568" s="3">
        <v>66.150000000000006</v>
      </c>
      <c r="J568" s="3">
        <v>806.67</v>
      </c>
      <c r="K568" s="3">
        <v>0</v>
      </c>
      <c r="L568" s="3">
        <v>13.01</v>
      </c>
      <c r="M568" s="3">
        <v>73.33</v>
      </c>
      <c r="N568" s="3">
        <v>0.02</v>
      </c>
      <c r="O568" s="3">
        <f>VLOOKUP(B568,SWH!$A$4:$B$19,2,FALSE)</f>
        <v>0.15</v>
      </c>
      <c r="P568" s="3">
        <f t="shared" si="33"/>
        <v>-0.13</v>
      </c>
      <c r="Q568" s="3">
        <v>0</v>
      </c>
      <c r="R568" s="3">
        <v>0</v>
      </c>
      <c r="S568" s="3">
        <v>0</v>
      </c>
      <c r="T568" s="3">
        <v>0</v>
      </c>
      <c r="U568" s="3">
        <v>83.92</v>
      </c>
      <c r="V568" s="3">
        <v>0</v>
      </c>
      <c r="W568" s="3">
        <f t="shared" si="34"/>
        <v>503.03</v>
      </c>
      <c r="X568" s="3">
        <f t="shared" si="35"/>
        <v>346.58</v>
      </c>
      <c r="Y568" s="3">
        <v>1697.51</v>
      </c>
      <c r="Z568" s="3">
        <v>430.5</v>
      </c>
      <c r="AA568" s="3">
        <f t="shared" si="32"/>
        <v>2128.0100000000002</v>
      </c>
    </row>
    <row r="569" spans="1:27" x14ac:dyDescent="0.25">
      <c r="A569" s="93">
        <v>2018</v>
      </c>
      <c r="B569" s="93" t="s">
        <v>54</v>
      </c>
      <c r="C569" s="121" t="s">
        <v>9</v>
      </c>
      <c r="D569" s="3">
        <f>VLOOKUP(B569,SWH!$A$4:$C$19,3,FALSE)</f>
        <v>4982.1899999999996</v>
      </c>
      <c r="E569" s="3">
        <v>163.04</v>
      </c>
      <c r="F569" s="3">
        <v>222.72</v>
      </c>
      <c r="G569" s="3">
        <v>110.95</v>
      </c>
      <c r="H569" s="3">
        <v>308.68</v>
      </c>
      <c r="I569" s="3">
        <v>66.069999999999993</v>
      </c>
      <c r="J569" s="3">
        <v>806.67</v>
      </c>
      <c r="K569" s="3">
        <v>0</v>
      </c>
      <c r="L569" s="3">
        <v>13.01</v>
      </c>
      <c r="M569" s="3">
        <v>80.290000000000006</v>
      </c>
      <c r="N569" s="3">
        <v>0.02</v>
      </c>
      <c r="O569" s="3">
        <f>VLOOKUP(B569,SWH!$A$4:$B$19,2,FALSE)</f>
        <v>0.15</v>
      </c>
      <c r="P569" s="3">
        <f t="shared" si="33"/>
        <v>-0.13</v>
      </c>
      <c r="Q569" s="3">
        <v>0</v>
      </c>
      <c r="R569" s="3">
        <v>0</v>
      </c>
      <c r="S569" s="3">
        <v>0</v>
      </c>
      <c r="T569" s="3">
        <v>0</v>
      </c>
      <c r="U569" s="3">
        <v>82.97</v>
      </c>
      <c r="V569" s="3">
        <v>0</v>
      </c>
      <c r="W569" s="3">
        <f t="shared" si="34"/>
        <v>354.15000000000003</v>
      </c>
      <c r="X569" s="3">
        <f t="shared" si="35"/>
        <v>222.72</v>
      </c>
      <c r="Y569" s="3">
        <v>1548.72</v>
      </c>
      <c r="Z569" s="3">
        <v>305.69</v>
      </c>
      <c r="AA569" s="3">
        <f t="shared" si="32"/>
        <v>1854.41</v>
      </c>
    </row>
    <row r="570" spans="1:27" x14ac:dyDescent="0.25">
      <c r="A570" s="93">
        <v>2018</v>
      </c>
      <c r="B570" s="93" t="s">
        <v>54</v>
      </c>
      <c r="C570" s="121" t="s">
        <v>12</v>
      </c>
      <c r="D570" s="3">
        <f>VLOOKUP(B570,SWH!$A$4:$C$19,3,FALSE)</f>
        <v>4982.1899999999996</v>
      </c>
      <c r="E570" s="3">
        <v>250.63</v>
      </c>
      <c r="F570" s="3">
        <v>84.67</v>
      </c>
      <c r="G570" s="3">
        <v>127.99</v>
      </c>
      <c r="H570" s="3">
        <v>308.60000000000002</v>
      </c>
      <c r="I570" s="3">
        <v>66.19</v>
      </c>
      <c r="J570" s="3">
        <v>806.67</v>
      </c>
      <c r="K570" s="3">
        <v>0</v>
      </c>
      <c r="L570" s="3">
        <v>13.01</v>
      </c>
      <c r="M570" s="3">
        <v>76.81</v>
      </c>
      <c r="N570" s="3">
        <v>0.02</v>
      </c>
      <c r="O570" s="3">
        <f>VLOOKUP(B570,SWH!$A$4:$B$19,2,FALSE)</f>
        <v>0.15</v>
      </c>
      <c r="P570" s="3">
        <f t="shared" si="33"/>
        <v>-0.13</v>
      </c>
      <c r="Q570" s="3">
        <v>0</v>
      </c>
      <c r="R570" s="3">
        <v>0</v>
      </c>
      <c r="S570" s="3">
        <v>23.19</v>
      </c>
      <c r="T570" s="3">
        <v>0</v>
      </c>
      <c r="U570" s="3">
        <v>88.24</v>
      </c>
      <c r="V570" s="3">
        <v>0</v>
      </c>
      <c r="W570" s="3">
        <f t="shared" si="34"/>
        <v>478.49</v>
      </c>
      <c r="X570" s="3">
        <f t="shared" si="35"/>
        <v>84.67</v>
      </c>
      <c r="Y570" s="3">
        <v>1673.12</v>
      </c>
      <c r="Z570" s="3">
        <v>172.91</v>
      </c>
      <c r="AA570" s="3">
        <f t="shared" si="32"/>
        <v>1846.03</v>
      </c>
    </row>
    <row r="571" spans="1:27" x14ac:dyDescent="0.25">
      <c r="A571" s="93">
        <v>2018</v>
      </c>
      <c r="B571" s="93" t="s">
        <v>54</v>
      </c>
      <c r="C571" s="121" t="s">
        <v>8</v>
      </c>
      <c r="D571" s="3">
        <f>VLOOKUP(B571,SWH!$A$4:$C$19,3,FALSE)</f>
        <v>4982.1899999999996</v>
      </c>
      <c r="E571" s="3">
        <v>376.02</v>
      </c>
      <c r="F571" s="3">
        <v>191.72</v>
      </c>
      <c r="G571" s="3">
        <v>57.14</v>
      </c>
      <c r="H571" s="3">
        <v>313.32</v>
      </c>
      <c r="I571" s="3">
        <v>66.680000000000007</v>
      </c>
      <c r="J571" s="3">
        <v>806.67</v>
      </c>
      <c r="K571" s="3">
        <v>0</v>
      </c>
      <c r="L571" s="3">
        <v>13.02</v>
      </c>
      <c r="M571" s="3">
        <v>78.97</v>
      </c>
      <c r="N571" s="3">
        <v>0.02</v>
      </c>
      <c r="O571" s="3">
        <f>VLOOKUP(B571,SWH!$A$4:$B$19,2,FALSE)</f>
        <v>0.15</v>
      </c>
      <c r="P571" s="3">
        <f t="shared" si="33"/>
        <v>-0.13</v>
      </c>
      <c r="Q571" s="3">
        <v>0</v>
      </c>
      <c r="R571" s="3">
        <v>0</v>
      </c>
      <c r="S571" s="3">
        <v>24.4</v>
      </c>
      <c r="T571" s="3">
        <v>0</v>
      </c>
      <c r="U571" s="3">
        <v>94.14</v>
      </c>
      <c r="V571" s="3">
        <v>0</v>
      </c>
      <c r="W571" s="3">
        <f t="shared" si="34"/>
        <v>536.4</v>
      </c>
      <c r="X571" s="3">
        <f t="shared" si="35"/>
        <v>191.72</v>
      </c>
      <c r="Y571" s="3">
        <v>1736.25</v>
      </c>
      <c r="Z571" s="3">
        <v>285.86</v>
      </c>
      <c r="AA571" s="3">
        <f t="shared" si="32"/>
        <v>2022.1100000000001</v>
      </c>
    </row>
    <row r="572" spans="1:27" x14ac:dyDescent="0.25">
      <c r="A572" s="93">
        <v>2006</v>
      </c>
      <c r="B572" s="93" t="s">
        <v>60</v>
      </c>
      <c r="C572" s="121" t="s">
        <v>10</v>
      </c>
      <c r="D572" s="3">
        <f>VLOOKUP(B572,SWH!$A$4:$C$19,3,FALSE)</f>
        <v>3134.61</v>
      </c>
      <c r="E572" s="3">
        <v>0</v>
      </c>
      <c r="F572" s="3">
        <v>0</v>
      </c>
      <c r="G572" s="3">
        <v>767.58</v>
      </c>
      <c r="H572" s="3">
        <v>146.33000000000001</v>
      </c>
      <c r="I572" s="3">
        <v>73.05</v>
      </c>
      <c r="J572" s="3">
        <v>517.64</v>
      </c>
      <c r="K572" s="3">
        <v>0</v>
      </c>
      <c r="L572" s="3">
        <v>0</v>
      </c>
      <c r="M572" s="3">
        <v>177.59</v>
      </c>
      <c r="N572" s="3">
        <v>0</v>
      </c>
      <c r="O572" s="3">
        <f>VLOOKUP(B572,SWH!$A$4:$B$19,2,FALSE)</f>
        <v>0</v>
      </c>
      <c r="P572" s="3">
        <f t="shared" si="33"/>
        <v>0</v>
      </c>
      <c r="Q572" s="3">
        <v>0</v>
      </c>
      <c r="R572" s="3">
        <v>0</v>
      </c>
      <c r="S572" s="3">
        <v>0</v>
      </c>
      <c r="T572" s="3">
        <v>270.32</v>
      </c>
      <c r="U572" s="3">
        <v>0</v>
      </c>
      <c r="V572" s="3">
        <v>0</v>
      </c>
      <c r="W572" s="3">
        <f t="shared" si="34"/>
        <v>945.17000000000007</v>
      </c>
      <c r="X572" s="3">
        <f t="shared" si="35"/>
        <v>0</v>
      </c>
      <c r="Y572" s="3">
        <v>1952.51</v>
      </c>
      <c r="Z572" s="3">
        <v>0</v>
      </c>
      <c r="AA572" s="3">
        <f t="shared" si="32"/>
        <v>1952.51</v>
      </c>
    </row>
    <row r="573" spans="1:27" x14ac:dyDescent="0.25">
      <c r="A573" s="93">
        <v>2006</v>
      </c>
      <c r="B573" s="93" t="s">
        <v>60</v>
      </c>
      <c r="C573" s="121" t="s">
        <v>6</v>
      </c>
      <c r="D573" s="3">
        <f>VLOOKUP(B573,SWH!$A$4:$C$19,3,FALSE)</f>
        <v>3134.61</v>
      </c>
      <c r="E573" s="3">
        <v>0</v>
      </c>
      <c r="F573" s="3">
        <v>0.03</v>
      </c>
      <c r="G573" s="3">
        <v>697.51</v>
      </c>
      <c r="H573" s="3">
        <v>146.33000000000001</v>
      </c>
      <c r="I573" s="3">
        <v>73.06</v>
      </c>
      <c r="J573" s="3">
        <v>517.64</v>
      </c>
      <c r="K573" s="3">
        <v>0</v>
      </c>
      <c r="L573" s="3">
        <v>0</v>
      </c>
      <c r="M573" s="3">
        <v>173.57</v>
      </c>
      <c r="N573" s="3">
        <v>0</v>
      </c>
      <c r="O573" s="3">
        <f>VLOOKUP(B573,SWH!$A$4:$B$19,2,FALSE)</f>
        <v>0</v>
      </c>
      <c r="P573" s="3">
        <f t="shared" si="33"/>
        <v>0</v>
      </c>
      <c r="Q573" s="3">
        <v>0</v>
      </c>
      <c r="R573" s="3">
        <v>0</v>
      </c>
      <c r="S573" s="3">
        <v>0</v>
      </c>
      <c r="T573" s="3">
        <v>269.19</v>
      </c>
      <c r="U573" s="3">
        <v>0</v>
      </c>
      <c r="V573" s="3">
        <v>0</v>
      </c>
      <c r="W573" s="3">
        <f t="shared" si="34"/>
        <v>871.07999999999993</v>
      </c>
      <c r="X573" s="3">
        <f t="shared" si="35"/>
        <v>0.03</v>
      </c>
      <c r="Y573" s="3">
        <v>1877.3</v>
      </c>
      <c r="Z573" s="3">
        <v>0.03</v>
      </c>
      <c r="AA573" s="3">
        <f t="shared" si="32"/>
        <v>1877.33</v>
      </c>
    </row>
    <row r="574" spans="1:27" x14ac:dyDescent="0.25">
      <c r="A574" s="93">
        <v>2006</v>
      </c>
      <c r="B574" s="93" t="s">
        <v>60</v>
      </c>
      <c r="C574" s="121" t="s">
        <v>11</v>
      </c>
      <c r="D574" s="3">
        <f>VLOOKUP(B574,SWH!$A$4:$C$19,3,FALSE)</f>
        <v>3134.61</v>
      </c>
      <c r="E574" s="3">
        <v>0</v>
      </c>
      <c r="F574" s="3">
        <v>0</v>
      </c>
      <c r="G574" s="3">
        <v>516.62</v>
      </c>
      <c r="H574" s="3">
        <v>146.33000000000001</v>
      </c>
      <c r="I574" s="3">
        <v>73.069999999999993</v>
      </c>
      <c r="J574" s="3">
        <v>517.64</v>
      </c>
      <c r="K574" s="3">
        <v>0</v>
      </c>
      <c r="L574" s="3">
        <v>0</v>
      </c>
      <c r="M574" s="3">
        <v>142.71</v>
      </c>
      <c r="N574" s="3">
        <v>0</v>
      </c>
      <c r="O574" s="3">
        <f>VLOOKUP(B574,SWH!$A$4:$B$19,2,FALSE)</f>
        <v>0</v>
      </c>
      <c r="P574" s="3">
        <f t="shared" si="33"/>
        <v>0</v>
      </c>
      <c r="Q574" s="3">
        <v>0</v>
      </c>
      <c r="R574" s="3">
        <v>0</v>
      </c>
      <c r="S574" s="3">
        <v>0</v>
      </c>
      <c r="T574" s="3">
        <v>291.45999999999998</v>
      </c>
      <c r="U574" s="3">
        <v>0</v>
      </c>
      <c r="V574" s="3">
        <v>0</v>
      </c>
      <c r="W574" s="3">
        <f t="shared" si="34"/>
        <v>659.33</v>
      </c>
      <c r="X574" s="3">
        <f t="shared" si="35"/>
        <v>0</v>
      </c>
      <c r="Y574" s="3">
        <v>1687.83</v>
      </c>
      <c r="Z574" s="3">
        <v>0</v>
      </c>
      <c r="AA574" s="3">
        <f t="shared" si="32"/>
        <v>1687.83</v>
      </c>
    </row>
    <row r="575" spans="1:27" x14ac:dyDescent="0.25">
      <c r="A575" s="93">
        <v>2006</v>
      </c>
      <c r="B575" s="93" t="s">
        <v>60</v>
      </c>
      <c r="C575" s="121" t="s">
        <v>13</v>
      </c>
      <c r="D575" s="3">
        <f>VLOOKUP(B575,SWH!$A$4:$C$19,3,FALSE)</f>
        <v>3134.61</v>
      </c>
      <c r="E575" s="3">
        <v>0</v>
      </c>
      <c r="F575" s="3">
        <v>10.02</v>
      </c>
      <c r="G575" s="3">
        <v>529.29</v>
      </c>
      <c r="H575" s="3">
        <v>146.33000000000001</v>
      </c>
      <c r="I575" s="3">
        <v>72.98</v>
      </c>
      <c r="J575" s="3">
        <v>517.64</v>
      </c>
      <c r="K575" s="3">
        <v>0</v>
      </c>
      <c r="L575" s="3">
        <v>0</v>
      </c>
      <c r="M575" s="3">
        <v>152.28</v>
      </c>
      <c r="N575" s="3">
        <v>0</v>
      </c>
      <c r="O575" s="3">
        <f>VLOOKUP(B575,SWH!$A$4:$B$19,2,FALSE)</f>
        <v>0</v>
      </c>
      <c r="P575" s="3">
        <f t="shared" si="33"/>
        <v>0</v>
      </c>
      <c r="Q575" s="3">
        <v>0</v>
      </c>
      <c r="R575" s="3">
        <v>0</v>
      </c>
      <c r="S575" s="3">
        <v>0</v>
      </c>
      <c r="T575" s="3">
        <v>292.31</v>
      </c>
      <c r="U575" s="3">
        <v>0</v>
      </c>
      <c r="V575" s="3">
        <v>0</v>
      </c>
      <c r="W575" s="3">
        <f t="shared" si="34"/>
        <v>681.56999999999994</v>
      </c>
      <c r="X575" s="3">
        <f t="shared" si="35"/>
        <v>10.02</v>
      </c>
      <c r="Y575" s="3">
        <v>1710.83</v>
      </c>
      <c r="Z575" s="3">
        <v>10.02</v>
      </c>
      <c r="AA575" s="3">
        <f t="shared" si="32"/>
        <v>1720.85</v>
      </c>
    </row>
    <row r="576" spans="1:27" x14ac:dyDescent="0.25">
      <c r="A576" s="93">
        <v>2006</v>
      </c>
      <c r="B576" s="93" t="s">
        <v>60</v>
      </c>
      <c r="C576" s="121" t="s">
        <v>19</v>
      </c>
      <c r="D576" s="3">
        <f>VLOOKUP(B576,SWH!$A$4:$C$19,3,FALSE)</f>
        <v>3134.61</v>
      </c>
      <c r="E576" s="3">
        <v>0</v>
      </c>
      <c r="F576" s="3">
        <v>27.53</v>
      </c>
      <c r="G576" s="3">
        <v>409.69</v>
      </c>
      <c r="H576" s="3">
        <v>146.33000000000001</v>
      </c>
      <c r="I576" s="3">
        <v>72.959999999999994</v>
      </c>
      <c r="J576" s="3">
        <v>517.64</v>
      </c>
      <c r="K576" s="3">
        <v>0</v>
      </c>
      <c r="L576" s="3">
        <v>0</v>
      </c>
      <c r="M576" s="3">
        <v>121.87</v>
      </c>
      <c r="N576" s="3">
        <v>0</v>
      </c>
      <c r="O576" s="3">
        <f>VLOOKUP(B576,SWH!$A$4:$B$19,2,FALSE)</f>
        <v>0</v>
      </c>
      <c r="P576" s="3">
        <f t="shared" si="33"/>
        <v>0</v>
      </c>
      <c r="Q576" s="3">
        <v>0</v>
      </c>
      <c r="R576" s="3">
        <v>0</v>
      </c>
      <c r="S576" s="3">
        <v>0</v>
      </c>
      <c r="T576" s="3">
        <v>316.01</v>
      </c>
      <c r="U576" s="3">
        <v>0</v>
      </c>
      <c r="V576" s="3">
        <v>0</v>
      </c>
      <c r="W576" s="3">
        <f t="shared" si="34"/>
        <v>531.55999999999995</v>
      </c>
      <c r="X576" s="3">
        <f t="shared" si="35"/>
        <v>27.53</v>
      </c>
      <c r="Y576" s="3">
        <v>1584.51</v>
      </c>
      <c r="Z576" s="3">
        <v>27.53</v>
      </c>
      <c r="AA576" s="3">
        <f t="shared" si="32"/>
        <v>1612.04</v>
      </c>
    </row>
    <row r="577" spans="1:27" x14ac:dyDescent="0.25">
      <c r="A577" s="93">
        <v>2006</v>
      </c>
      <c r="B577" s="93" t="s">
        <v>60</v>
      </c>
      <c r="C577" s="121" t="s">
        <v>20</v>
      </c>
      <c r="D577" s="3">
        <f>VLOOKUP(B577,SWH!$A$4:$C$19,3,FALSE)</f>
        <v>3134.61</v>
      </c>
      <c r="E577" s="3">
        <v>0</v>
      </c>
      <c r="F577" s="3">
        <v>28.46</v>
      </c>
      <c r="G577" s="3">
        <v>335.83</v>
      </c>
      <c r="H577" s="3">
        <v>146.33000000000001</v>
      </c>
      <c r="I577" s="3">
        <v>73.010000000000005</v>
      </c>
      <c r="J577" s="3">
        <v>517.64</v>
      </c>
      <c r="K577" s="3">
        <v>0</v>
      </c>
      <c r="L577" s="3">
        <v>0</v>
      </c>
      <c r="M577" s="3">
        <v>127.16</v>
      </c>
      <c r="N577" s="3">
        <v>0</v>
      </c>
      <c r="O577" s="3">
        <f>VLOOKUP(B577,SWH!$A$4:$B$19,2,FALSE)</f>
        <v>0</v>
      </c>
      <c r="P577" s="3">
        <f t="shared" si="33"/>
        <v>0</v>
      </c>
      <c r="Q577" s="3">
        <v>0</v>
      </c>
      <c r="R577" s="3">
        <v>0</v>
      </c>
      <c r="S577" s="3">
        <v>0</v>
      </c>
      <c r="T577" s="3">
        <v>317.66000000000003</v>
      </c>
      <c r="U577" s="3">
        <v>0</v>
      </c>
      <c r="V577" s="3">
        <v>0</v>
      </c>
      <c r="W577" s="3">
        <f t="shared" si="34"/>
        <v>462.99</v>
      </c>
      <c r="X577" s="3">
        <f t="shared" si="35"/>
        <v>28.46</v>
      </c>
      <c r="Y577" s="3">
        <v>1517.63</v>
      </c>
      <c r="Z577" s="3">
        <v>28.46</v>
      </c>
      <c r="AA577" s="3">
        <f t="shared" si="32"/>
        <v>1546.0900000000001</v>
      </c>
    </row>
    <row r="578" spans="1:27" x14ac:dyDescent="0.25">
      <c r="A578" s="93">
        <v>2006</v>
      </c>
      <c r="B578" s="93" t="s">
        <v>60</v>
      </c>
      <c r="C578" s="121" t="s">
        <v>3</v>
      </c>
      <c r="D578" s="3">
        <f>VLOOKUP(B578,SWH!$A$4:$C$19,3,FALSE)</f>
        <v>3134.61</v>
      </c>
      <c r="E578" s="3">
        <v>0</v>
      </c>
      <c r="F578" s="3">
        <v>246.87</v>
      </c>
      <c r="G578" s="3">
        <v>217.85</v>
      </c>
      <c r="H578" s="3">
        <v>146.33000000000001</v>
      </c>
      <c r="I578" s="3">
        <v>72.989999999999995</v>
      </c>
      <c r="J578" s="3">
        <v>517.64</v>
      </c>
      <c r="K578" s="3">
        <v>0</v>
      </c>
      <c r="L578" s="3">
        <v>0</v>
      </c>
      <c r="M578" s="3">
        <v>99.46</v>
      </c>
      <c r="N578" s="3">
        <v>0</v>
      </c>
      <c r="O578" s="3">
        <f>VLOOKUP(B578,SWH!$A$4:$B$19,2,FALSE)</f>
        <v>0</v>
      </c>
      <c r="P578" s="3">
        <f t="shared" si="33"/>
        <v>0</v>
      </c>
      <c r="Q578" s="3">
        <v>0</v>
      </c>
      <c r="R578" s="3">
        <v>0</v>
      </c>
      <c r="S578" s="3">
        <v>0</v>
      </c>
      <c r="T578" s="3">
        <v>358.21</v>
      </c>
      <c r="U578" s="3">
        <v>0</v>
      </c>
      <c r="V578" s="3">
        <v>0</v>
      </c>
      <c r="W578" s="3">
        <f t="shared" si="34"/>
        <v>317.31</v>
      </c>
      <c r="X578" s="3">
        <f t="shared" si="35"/>
        <v>246.87</v>
      </c>
      <c r="Y578" s="3">
        <v>1412.49</v>
      </c>
      <c r="Z578" s="3">
        <v>246.87</v>
      </c>
      <c r="AA578" s="3">
        <f t="shared" ref="AA578:AA641" si="36">SUM(Y578:Z578)</f>
        <v>1659.3600000000001</v>
      </c>
    </row>
    <row r="579" spans="1:27" x14ac:dyDescent="0.25">
      <c r="A579" s="93">
        <v>2006</v>
      </c>
      <c r="B579" s="93" t="s">
        <v>60</v>
      </c>
      <c r="C579" s="121" t="s">
        <v>7</v>
      </c>
      <c r="D579" s="3">
        <f>VLOOKUP(B579,SWH!$A$4:$C$19,3,FALSE)</f>
        <v>3134.61</v>
      </c>
      <c r="E579" s="3">
        <v>0</v>
      </c>
      <c r="F579" s="3">
        <v>100.99</v>
      </c>
      <c r="G579" s="3">
        <v>232.58</v>
      </c>
      <c r="H579" s="3">
        <v>146.33000000000001</v>
      </c>
      <c r="I579" s="3">
        <v>72.989999999999995</v>
      </c>
      <c r="J579" s="3">
        <v>517.64</v>
      </c>
      <c r="K579" s="3">
        <v>0</v>
      </c>
      <c r="L579" s="3">
        <v>0</v>
      </c>
      <c r="M579" s="3">
        <v>110.95</v>
      </c>
      <c r="N579" s="3">
        <v>0</v>
      </c>
      <c r="O579" s="3">
        <f>VLOOKUP(B579,SWH!$A$4:$B$19,2,FALSE)</f>
        <v>0</v>
      </c>
      <c r="P579" s="3">
        <f t="shared" ref="P579:P642" si="37">N579-O579</f>
        <v>0</v>
      </c>
      <c r="Q579" s="3">
        <v>0</v>
      </c>
      <c r="R579" s="3">
        <v>0</v>
      </c>
      <c r="S579" s="3">
        <v>0</v>
      </c>
      <c r="T579" s="3">
        <v>347.38</v>
      </c>
      <c r="U579" s="3">
        <v>0</v>
      </c>
      <c r="V579" s="3">
        <v>0</v>
      </c>
      <c r="W579" s="3">
        <f t="shared" ref="W579:W642" si="38">E579+G579+M579+SUM(P579:S579)</f>
        <v>343.53000000000003</v>
      </c>
      <c r="X579" s="3">
        <f t="shared" ref="X579:X642" si="39">F579</f>
        <v>100.99</v>
      </c>
      <c r="Y579" s="3">
        <v>1427.88</v>
      </c>
      <c r="Z579" s="3">
        <v>100.99</v>
      </c>
      <c r="AA579" s="3">
        <f t="shared" si="36"/>
        <v>1528.8700000000001</v>
      </c>
    </row>
    <row r="580" spans="1:27" x14ac:dyDescent="0.25">
      <c r="A580" s="93">
        <v>2006</v>
      </c>
      <c r="B580" s="93" t="s">
        <v>60</v>
      </c>
      <c r="C580" s="121" t="s">
        <v>17</v>
      </c>
      <c r="D580" s="3">
        <f>VLOOKUP(B580,SWH!$A$4:$C$19,3,FALSE)</f>
        <v>3134.61</v>
      </c>
      <c r="E580" s="3">
        <v>0</v>
      </c>
      <c r="F580" s="3">
        <v>27.16</v>
      </c>
      <c r="G580" s="3">
        <v>110.16</v>
      </c>
      <c r="H580" s="3">
        <v>146.33000000000001</v>
      </c>
      <c r="I580" s="3">
        <v>72.98</v>
      </c>
      <c r="J580" s="3">
        <v>517.64</v>
      </c>
      <c r="K580" s="3">
        <v>0</v>
      </c>
      <c r="L580" s="3">
        <v>0</v>
      </c>
      <c r="M580" s="3">
        <v>72.099999999999994</v>
      </c>
      <c r="N580" s="3">
        <v>0</v>
      </c>
      <c r="O580" s="3">
        <f>VLOOKUP(B580,SWH!$A$4:$B$19,2,FALSE)</f>
        <v>0</v>
      </c>
      <c r="P580" s="3">
        <f t="shared" si="37"/>
        <v>0</v>
      </c>
      <c r="Q580" s="3">
        <v>0</v>
      </c>
      <c r="R580" s="3">
        <v>0</v>
      </c>
      <c r="S580" s="3">
        <v>0</v>
      </c>
      <c r="T580" s="3">
        <v>362.45</v>
      </c>
      <c r="U580" s="3">
        <v>0</v>
      </c>
      <c r="V580" s="3">
        <v>0</v>
      </c>
      <c r="W580" s="3">
        <f t="shared" si="38"/>
        <v>182.26</v>
      </c>
      <c r="X580" s="3">
        <f t="shared" si="39"/>
        <v>27.16</v>
      </c>
      <c r="Y580" s="3">
        <v>1281.6600000000001</v>
      </c>
      <c r="Z580" s="3">
        <v>27.16</v>
      </c>
      <c r="AA580" s="3">
        <f t="shared" si="36"/>
        <v>1308.8200000000002</v>
      </c>
    </row>
    <row r="581" spans="1:27" x14ac:dyDescent="0.25">
      <c r="A581" s="93">
        <v>2006</v>
      </c>
      <c r="B581" s="93" t="s">
        <v>60</v>
      </c>
      <c r="C581" s="121" t="s">
        <v>14</v>
      </c>
      <c r="D581" s="3">
        <f>VLOOKUP(B581,SWH!$A$4:$C$19,3,FALSE)</f>
        <v>3134.61</v>
      </c>
      <c r="E581" s="3">
        <v>0</v>
      </c>
      <c r="F581" s="3">
        <v>553.54</v>
      </c>
      <c r="G581" s="3">
        <v>153.26</v>
      </c>
      <c r="H581" s="3">
        <v>146.33000000000001</v>
      </c>
      <c r="I581" s="3">
        <v>72.88</v>
      </c>
      <c r="J581" s="3">
        <v>517.64</v>
      </c>
      <c r="K581" s="3">
        <v>0</v>
      </c>
      <c r="L581" s="3">
        <v>0</v>
      </c>
      <c r="M581" s="3">
        <v>94.81</v>
      </c>
      <c r="N581" s="3">
        <v>0</v>
      </c>
      <c r="O581" s="3">
        <f>VLOOKUP(B581,SWH!$A$4:$B$19,2,FALSE)</f>
        <v>0</v>
      </c>
      <c r="P581" s="3">
        <f t="shared" si="37"/>
        <v>0</v>
      </c>
      <c r="Q581" s="3">
        <v>0</v>
      </c>
      <c r="R581" s="3">
        <v>0</v>
      </c>
      <c r="S581" s="3">
        <v>0</v>
      </c>
      <c r="T581" s="3">
        <v>391.33</v>
      </c>
      <c r="U581" s="3">
        <v>0</v>
      </c>
      <c r="V581" s="3">
        <v>0</v>
      </c>
      <c r="W581" s="3">
        <f t="shared" si="38"/>
        <v>248.07</v>
      </c>
      <c r="X581" s="3">
        <f t="shared" si="39"/>
        <v>553.54</v>
      </c>
      <c r="Y581" s="3">
        <v>1376.25</v>
      </c>
      <c r="Z581" s="3">
        <v>553.54</v>
      </c>
      <c r="AA581" s="3">
        <f t="shared" si="36"/>
        <v>1929.79</v>
      </c>
    </row>
    <row r="582" spans="1:27" x14ac:dyDescent="0.25">
      <c r="A582" s="93">
        <v>2006</v>
      </c>
      <c r="B582" s="93" t="s">
        <v>60</v>
      </c>
      <c r="C582" s="121" t="s">
        <v>2</v>
      </c>
      <c r="D582" s="3">
        <f>VLOOKUP(B582,SWH!$A$4:$C$19,3,FALSE)</f>
        <v>3134.61</v>
      </c>
      <c r="E582" s="3">
        <v>0</v>
      </c>
      <c r="F582" s="3">
        <v>223.66</v>
      </c>
      <c r="G582" s="3">
        <v>165.01</v>
      </c>
      <c r="H582" s="3">
        <v>146.33000000000001</v>
      </c>
      <c r="I582" s="3">
        <v>72.94</v>
      </c>
      <c r="J582" s="3">
        <v>517.64</v>
      </c>
      <c r="K582" s="3">
        <v>0</v>
      </c>
      <c r="L582" s="3">
        <v>0</v>
      </c>
      <c r="M582" s="3">
        <v>104.29</v>
      </c>
      <c r="N582" s="3">
        <v>0</v>
      </c>
      <c r="O582" s="3">
        <f>VLOOKUP(B582,SWH!$A$4:$B$19,2,FALSE)</f>
        <v>0</v>
      </c>
      <c r="P582" s="3">
        <f t="shared" si="37"/>
        <v>0</v>
      </c>
      <c r="Q582" s="3">
        <v>0</v>
      </c>
      <c r="R582" s="3">
        <v>0</v>
      </c>
      <c r="S582" s="3">
        <v>0</v>
      </c>
      <c r="T582" s="3">
        <v>381.67</v>
      </c>
      <c r="U582" s="3">
        <v>0</v>
      </c>
      <c r="V582" s="3">
        <v>0</v>
      </c>
      <c r="W582" s="3">
        <f t="shared" si="38"/>
        <v>269.3</v>
      </c>
      <c r="X582" s="3">
        <f t="shared" si="39"/>
        <v>223.66</v>
      </c>
      <c r="Y582" s="3">
        <v>1387.88</v>
      </c>
      <c r="Z582" s="3">
        <v>223.66</v>
      </c>
      <c r="AA582" s="3">
        <f t="shared" si="36"/>
        <v>1611.5400000000002</v>
      </c>
    </row>
    <row r="583" spans="1:27" x14ac:dyDescent="0.25">
      <c r="A583" s="93">
        <v>2006</v>
      </c>
      <c r="B583" s="93" t="s">
        <v>60</v>
      </c>
      <c r="C583" s="121" t="s">
        <v>18</v>
      </c>
      <c r="D583" s="3">
        <f>VLOOKUP(B583,SWH!$A$4:$C$19,3,FALSE)</f>
        <v>3134.61</v>
      </c>
      <c r="E583" s="3">
        <v>0</v>
      </c>
      <c r="F583" s="3">
        <v>285.08999999999997</v>
      </c>
      <c r="G583" s="3">
        <v>53.43</v>
      </c>
      <c r="H583" s="3">
        <v>146.33000000000001</v>
      </c>
      <c r="I583" s="3">
        <v>72.8</v>
      </c>
      <c r="J583" s="3">
        <v>517.64</v>
      </c>
      <c r="K583" s="3">
        <v>0</v>
      </c>
      <c r="L583" s="3">
        <v>0</v>
      </c>
      <c r="M583" s="3">
        <v>72.739999999999995</v>
      </c>
      <c r="N583" s="3">
        <v>0</v>
      </c>
      <c r="O583" s="3">
        <f>VLOOKUP(B583,SWH!$A$4:$B$19,2,FALSE)</f>
        <v>0</v>
      </c>
      <c r="P583" s="3">
        <f t="shared" si="37"/>
        <v>0</v>
      </c>
      <c r="Q583" s="3">
        <v>0</v>
      </c>
      <c r="R583" s="3">
        <v>0</v>
      </c>
      <c r="S583" s="3">
        <v>0</v>
      </c>
      <c r="T583" s="3">
        <v>401.32</v>
      </c>
      <c r="U583" s="3">
        <v>0</v>
      </c>
      <c r="V583" s="3">
        <v>0</v>
      </c>
      <c r="W583" s="3">
        <f t="shared" si="38"/>
        <v>126.16999999999999</v>
      </c>
      <c r="X583" s="3">
        <f t="shared" si="39"/>
        <v>285.08999999999997</v>
      </c>
      <c r="Y583" s="3">
        <v>1264.26</v>
      </c>
      <c r="Z583" s="3">
        <v>285.08999999999997</v>
      </c>
      <c r="AA583" s="3">
        <f t="shared" si="36"/>
        <v>1549.35</v>
      </c>
    </row>
    <row r="584" spans="1:27" x14ac:dyDescent="0.25">
      <c r="A584" s="93">
        <v>2006</v>
      </c>
      <c r="B584" s="93" t="s">
        <v>60</v>
      </c>
      <c r="C584" s="121" t="s">
        <v>4</v>
      </c>
      <c r="D584" s="3">
        <f>VLOOKUP(B584,SWH!$A$4:$C$19,3,FALSE)</f>
        <v>3134.61</v>
      </c>
      <c r="E584" s="3">
        <v>0</v>
      </c>
      <c r="F584" s="3">
        <v>773.47</v>
      </c>
      <c r="G584" s="3">
        <v>85.3</v>
      </c>
      <c r="H584" s="3">
        <v>146.33000000000001</v>
      </c>
      <c r="I584" s="3">
        <v>72.91</v>
      </c>
      <c r="J584" s="3">
        <v>517.64</v>
      </c>
      <c r="K584" s="3">
        <v>0</v>
      </c>
      <c r="L584" s="3">
        <v>0</v>
      </c>
      <c r="M584" s="3">
        <v>88.17</v>
      </c>
      <c r="N584" s="3">
        <v>0</v>
      </c>
      <c r="O584" s="3">
        <f>VLOOKUP(B584,SWH!$A$4:$B$19,2,FALSE)</f>
        <v>0</v>
      </c>
      <c r="P584" s="3">
        <f t="shared" si="37"/>
        <v>0</v>
      </c>
      <c r="Q584" s="3">
        <v>0</v>
      </c>
      <c r="R584" s="3">
        <v>0</v>
      </c>
      <c r="S584" s="3">
        <v>0</v>
      </c>
      <c r="T584" s="3">
        <v>419.15</v>
      </c>
      <c r="U584" s="3">
        <v>0</v>
      </c>
      <c r="V584" s="3">
        <v>0</v>
      </c>
      <c r="W584" s="3">
        <f t="shared" si="38"/>
        <v>173.47</v>
      </c>
      <c r="X584" s="3">
        <f t="shared" si="39"/>
        <v>773.47</v>
      </c>
      <c r="Y584" s="3">
        <v>1329.5</v>
      </c>
      <c r="Z584" s="3">
        <v>773.47</v>
      </c>
      <c r="AA584" s="3">
        <f t="shared" si="36"/>
        <v>2102.9700000000003</v>
      </c>
    </row>
    <row r="585" spans="1:27" x14ac:dyDescent="0.25">
      <c r="A585" s="93">
        <v>2006</v>
      </c>
      <c r="B585" s="93" t="s">
        <v>60</v>
      </c>
      <c r="C585" s="121" t="s">
        <v>5</v>
      </c>
      <c r="D585" s="3">
        <f>VLOOKUP(B585,SWH!$A$4:$C$19,3,FALSE)</f>
        <v>3134.61</v>
      </c>
      <c r="E585" s="3">
        <v>0</v>
      </c>
      <c r="F585" s="3">
        <v>399.84</v>
      </c>
      <c r="G585" s="3">
        <v>114.79</v>
      </c>
      <c r="H585" s="3">
        <v>146.33000000000001</v>
      </c>
      <c r="I585" s="3">
        <v>72.91</v>
      </c>
      <c r="J585" s="3">
        <v>517.64</v>
      </c>
      <c r="K585" s="3">
        <v>0</v>
      </c>
      <c r="L585" s="3">
        <v>0</v>
      </c>
      <c r="M585" s="3">
        <v>95.58</v>
      </c>
      <c r="N585" s="3">
        <v>0</v>
      </c>
      <c r="O585" s="3">
        <f>VLOOKUP(B585,SWH!$A$4:$B$19,2,FALSE)</f>
        <v>0</v>
      </c>
      <c r="P585" s="3">
        <f t="shared" si="37"/>
        <v>0</v>
      </c>
      <c r="Q585" s="3">
        <v>0</v>
      </c>
      <c r="R585" s="3">
        <v>0</v>
      </c>
      <c r="S585" s="3">
        <v>0</v>
      </c>
      <c r="T585" s="3">
        <v>411.01</v>
      </c>
      <c r="U585" s="3">
        <v>0</v>
      </c>
      <c r="V585" s="3">
        <v>0</v>
      </c>
      <c r="W585" s="3">
        <f t="shared" si="38"/>
        <v>210.37</v>
      </c>
      <c r="X585" s="3">
        <f t="shared" si="39"/>
        <v>399.84</v>
      </c>
      <c r="Y585" s="3">
        <v>1358.26</v>
      </c>
      <c r="Z585" s="3">
        <v>399.84</v>
      </c>
      <c r="AA585" s="3">
        <f t="shared" si="36"/>
        <v>1758.1</v>
      </c>
    </row>
    <row r="586" spans="1:27" x14ac:dyDescent="0.25">
      <c r="A586" s="93">
        <v>2006</v>
      </c>
      <c r="B586" s="93" t="s">
        <v>60</v>
      </c>
      <c r="C586" s="121" t="s">
        <v>15</v>
      </c>
      <c r="D586" s="3">
        <f>VLOOKUP(B586,SWH!$A$4:$C$19,3,FALSE)</f>
        <v>3134.61</v>
      </c>
      <c r="E586" s="3">
        <v>0</v>
      </c>
      <c r="F586" s="3">
        <v>278.86</v>
      </c>
      <c r="G586" s="3">
        <v>36.17</v>
      </c>
      <c r="H586" s="3">
        <v>146.33000000000001</v>
      </c>
      <c r="I586" s="3">
        <v>72.790000000000006</v>
      </c>
      <c r="J586" s="3">
        <v>517.64</v>
      </c>
      <c r="K586" s="3">
        <v>0</v>
      </c>
      <c r="L586" s="3">
        <v>0</v>
      </c>
      <c r="M586" s="3">
        <v>67.62</v>
      </c>
      <c r="N586" s="3">
        <v>0</v>
      </c>
      <c r="O586" s="3">
        <f>VLOOKUP(B586,SWH!$A$4:$B$19,2,FALSE)</f>
        <v>0</v>
      </c>
      <c r="P586" s="3">
        <f t="shared" si="37"/>
        <v>0</v>
      </c>
      <c r="Q586" s="3">
        <v>0</v>
      </c>
      <c r="R586" s="3">
        <v>0</v>
      </c>
      <c r="S586" s="3">
        <v>0</v>
      </c>
      <c r="T586" s="3">
        <v>417.09</v>
      </c>
      <c r="U586" s="3">
        <v>0</v>
      </c>
      <c r="V586" s="3">
        <v>0</v>
      </c>
      <c r="W586" s="3">
        <f t="shared" si="38"/>
        <v>103.79</v>
      </c>
      <c r="X586" s="3">
        <f t="shared" si="39"/>
        <v>278.86</v>
      </c>
      <c r="Y586" s="3">
        <v>1257.6400000000001</v>
      </c>
      <c r="Z586" s="3">
        <v>278.86</v>
      </c>
      <c r="AA586" s="3">
        <f t="shared" si="36"/>
        <v>1536.5</v>
      </c>
    </row>
    <row r="587" spans="1:27" x14ac:dyDescent="0.25">
      <c r="A587" s="93">
        <v>2006</v>
      </c>
      <c r="B587" s="93" t="s">
        <v>60</v>
      </c>
      <c r="C587" s="121" t="s">
        <v>16</v>
      </c>
      <c r="D587" s="3">
        <f>VLOOKUP(B587,SWH!$A$4:$C$19,3,FALSE)</f>
        <v>3134.61</v>
      </c>
      <c r="E587" s="3">
        <v>0</v>
      </c>
      <c r="F587" s="3">
        <v>1115.55</v>
      </c>
      <c r="G587" s="3">
        <v>91.62</v>
      </c>
      <c r="H587" s="3">
        <v>146.33000000000001</v>
      </c>
      <c r="I587" s="3">
        <v>72.87</v>
      </c>
      <c r="J587" s="3">
        <v>517.64</v>
      </c>
      <c r="K587" s="3">
        <v>0</v>
      </c>
      <c r="L587" s="3">
        <v>0</v>
      </c>
      <c r="M587" s="3">
        <v>96.02</v>
      </c>
      <c r="N587" s="3">
        <v>0</v>
      </c>
      <c r="O587" s="3">
        <f>VLOOKUP(B587,SWH!$A$4:$B$19,2,FALSE)</f>
        <v>0</v>
      </c>
      <c r="P587" s="3">
        <f t="shared" si="37"/>
        <v>0</v>
      </c>
      <c r="Q587" s="3">
        <v>0</v>
      </c>
      <c r="R587" s="3">
        <v>0</v>
      </c>
      <c r="S587" s="3">
        <v>0</v>
      </c>
      <c r="T587" s="3">
        <v>439.67</v>
      </c>
      <c r="U587" s="3">
        <v>0</v>
      </c>
      <c r="V587" s="3">
        <v>0</v>
      </c>
      <c r="W587" s="3">
        <f t="shared" si="38"/>
        <v>187.64</v>
      </c>
      <c r="X587" s="3">
        <f t="shared" si="39"/>
        <v>1115.55</v>
      </c>
      <c r="Y587" s="3">
        <v>1364.15</v>
      </c>
      <c r="Z587" s="3">
        <v>1115.55</v>
      </c>
      <c r="AA587" s="3">
        <f t="shared" si="36"/>
        <v>2479.6999999999998</v>
      </c>
    </row>
    <row r="588" spans="1:27" x14ac:dyDescent="0.25">
      <c r="A588" s="93">
        <v>2006</v>
      </c>
      <c r="B588" s="93" t="s">
        <v>60</v>
      </c>
      <c r="C588" s="121" t="s">
        <v>9</v>
      </c>
      <c r="D588" s="3">
        <f>VLOOKUP(B588,SWH!$A$4:$C$19,3,FALSE)</f>
        <v>3134.61</v>
      </c>
      <c r="E588" s="3">
        <v>0</v>
      </c>
      <c r="F588" s="3">
        <v>756.06</v>
      </c>
      <c r="G588" s="3">
        <v>69.59</v>
      </c>
      <c r="H588" s="3">
        <v>146.33000000000001</v>
      </c>
      <c r="I588" s="3">
        <v>72.819999999999993</v>
      </c>
      <c r="J588" s="3">
        <v>517.64</v>
      </c>
      <c r="K588" s="3">
        <v>0</v>
      </c>
      <c r="L588" s="3">
        <v>0</v>
      </c>
      <c r="M588" s="3">
        <v>90.93</v>
      </c>
      <c r="N588" s="3">
        <v>0</v>
      </c>
      <c r="O588" s="3">
        <f>VLOOKUP(B588,SWH!$A$4:$B$19,2,FALSE)</f>
        <v>0</v>
      </c>
      <c r="P588" s="3">
        <f t="shared" si="37"/>
        <v>0</v>
      </c>
      <c r="Q588" s="3">
        <v>0</v>
      </c>
      <c r="R588" s="3">
        <v>0</v>
      </c>
      <c r="S588" s="3">
        <v>0</v>
      </c>
      <c r="T588" s="3">
        <v>434.49</v>
      </c>
      <c r="U588" s="3">
        <v>0</v>
      </c>
      <c r="V588" s="3">
        <v>0</v>
      </c>
      <c r="W588" s="3">
        <f t="shared" si="38"/>
        <v>160.52000000000001</v>
      </c>
      <c r="X588" s="3">
        <f t="shared" si="39"/>
        <v>756.06</v>
      </c>
      <c r="Y588" s="3">
        <v>1331.8</v>
      </c>
      <c r="Z588" s="3">
        <v>756.06</v>
      </c>
      <c r="AA588" s="3">
        <f t="shared" si="36"/>
        <v>2087.8599999999997</v>
      </c>
    </row>
    <row r="589" spans="1:27" x14ac:dyDescent="0.25">
      <c r="A589" s="93">
        <v>2006</v>
      </c>
      <c r="B589" s="93" t="s">
        <v>60</v>
      </c>
      <c r="C589" s="121" t="s">
        <v>12</v>
      </c>
      <c r="D589" s="3">
        <f>VLOOKUP(B589,SWH!$A$4:$C$19,3,FALSE)</f>
        <v>3134.61</v>
      </c>
      <c r="E589" s="3">
        <v>0</v>
      </c>
      <c r="F589" s="3">
        <v>1138.25</v>
      </c>
      <c r="G589" s="3">
        <v>72.760000000000005</v>
      </c>
      <c r="H589" s="3">
        <v>146.33000000000001</v>
      </c>
      <c r="I589" s="3">
        <v>72.77</v>
      </c>
      <c r="J589" s="3">
        <v>517.64</v>
      </c>
      <c r="K589" s="3">
        <v>0</v>
      </c>
      <c r="L589" s="3">
        <v>0</v>
      </c>
      <c r="M589" s="3">
        <v>95.56</v>
      </c>
      <c r="N589" s="3">
        <v>0</v>
      </c>
      <c r="O589" s="3">
        <f>VLOOKUP(B589,SWH!$A$4:$B$19,2,FALSE)</f>
        <v>0</v>
      </c>
      <c r="P589" s="3">
        <f t="shared" si="37"/>
        <v>0</v>
      </c>
      <c r="Q589" s="3">
        <v>0</v>
      </c>
      <c r="R589" s="3">
        <v>0</v>
      </c>
      <c r="S589" s="3">
        <v>0</v>
      </c>
      <c r="T589" s="3">
        <v>463.94</v>
      </c>
      <c r="U589" s="3">
        <v>0</v>
      </c>
      <c r="V589" s="3">
        <v>0</v>
      </c>
      <c r="W589" s="3">
        <f t="shared" si="38"/>
        <v>168.32</v>
      </c>
      <c r="X589" s="3">
        <f t="shared" si="39"/>
        <v>1138.25</v>
      </c>
      <c r="Y589" s="3">
        <v>1369.01</v>
      </c>
      <c r="Z589" s="3">
        <v>1138.25</v>
      </c>
      <c r="AA589" s="3">
        <f t="shared" si="36"/>
        <v>2507.2600000000002</v>
      </c>
    </row>
    <row r="590" spans="1:27" x14ac:dyDescent="0.25">
      <c r="A590" s="93">
        <v>2006</v>
      </c>
      <c r="B590" s="93" t="s">
        <v>60</v>
      </c>
      <c r="C590" s="121" t="s">
        <v>8</v>
      </c>
      <c r="D590" s="3">
        <f>VLOOKUP(B590,SWH!$A$4:$C$19,3,FALSE)</f>
        <v>3134.61</v>
      </c>
      <c r="E590" s="3">
        <v>0</v>
      </c>
      <c r="F590" s="3">
        <v>1425.46</v>
      </c>
      <c r="G590" s="3">
        <v>46.45</v>
      </c>
      <c r="H590" s="3">
        <v>146.33000000000001</v>
      </c>
      <c r="I590" s="3">
        <v>72.37</v>
      </c>
      <c r="J590" s="3">
        <v>517.64</v>
      </c>
      <c r="K590" s="3">
        <v>0</v>
      </c>
      <c r="L590" s="3">
        <v>0</v>
      </c>
      <c r="M590" s="3">
        <v>103.61</v>
      </c>
      <c r="N590" s="3">
        <v>0</v>
      </c>
      <c r="O590" s="3">
        <f>VLOOKUP(B590,SWH!$A$4:$B$19,2,FALSE)</f>
        <v>0</v>
      </c>
      <c r="P590" s="3">
        <f t="shared" si="37"/>
        <v>0</v>
      </c>
      <c r="Q590" s="3">
        <v>0</v>
      </c>
      <c r="R590" s="3">
        <v>0</v>
      </c>
      <c r="S590" s="3">
        <v>0</v>
      </c>
      <c r="T590" s="3">
        <v>496.79</v>
      </c>
      <c r="U590" s="3">
        <v>0</v>
      </c>
      <c r="V590" s="3">
        <v>0</v>
      </c>
      <c r="W590" s="3">
        <f t="shared" si="38"/>
        <v>150.06</v>
      </c>
      <c r="X590" s="3">
        <f t="shared" si="39"/>
        <v>1425.46</v>
      </c>
      <c r="Y590" s="3">
        <v>1383.2</v>
      </c>
      <c r="Z590" s="3">
        <v>1425.46</v>
      </c>
      <c r="AA590" s="3">
        <f t="shared" si="36"/>
        <v>2808.66</v>
      </c>
    </row>
    <row r="591" spans="1:27" x14ac:dyDescent="0.25">
      <c r="A591" s="93">
        <v>2009</v>
      </c>
      <c r="B591" s="93" t="s">
        <v>60</v>
      </c>
      <c r="C591" s="121" t="s">
        <v>10</v>
      </c>
      <c r="D591" s="3">
        <f>VLOOKUP(B591,SWH!$A$4:$C$19,3,FALSE)</f>
        <v>3134.61</v>
      </c>
      <c r="E591" s="3">
        <v>0</v>
      </c>
      <c r="F591" s="3">
        <v>0</v>
      </c>
      <c r="G591" s="3">
        <v>627.86</v>
      </c>
      <c r="H591" s="3">
        <v>146.33000000000001</v>
      </c>
      <c r="I591" s="3">
        <v>39.47</v>
      </c>
      <c r="J591" s="3">
        <v>517.64</v>
      </c>
      <c r="K591" s="3">
        <v>0</v>
      </c>
      <c r="L591" s="3">
        <v>0</v>
      </c>
      <c r="M591" s="3">
        <v>175.93</v>
      </c>
      <c r="N591" s="3">
        <v>0</v>
      </c>
      <c r="O591" s="3">
        <f>VLOOKUP(B591,SWH!$A$4:$B$19,2,FALSE)</f>
        <v>0</v>
      </c>
      <c r="P591" s="3">
        <f t="shared" si="37"/>
        <v>0</v>
      </c>
      <c r="Q591" s="3">
        <v>0</v>
      </c>
      <c r="R591" s="3">
        <v>0</v>
      </c>
      <c r="S591" s="3">
        <v>0</v>
      </c>
      <c r="T591" s="3">
        <v>270.32</v>
      </c>
      <c r="U591" s="3">
        <v>0</v>
      </c>
      <c r="V591" s="3">
        <v>0</v>
      </c>
      <c r="W591" s="3">
        <f t="shared" si="38"/>
        <v>803.79</v>
      </c>
      <c r="X591" s="3">
        <f t="shared" si="39"/>
        <v>0</v>
      </c>
      <c r="Y591" s="3">
        <v>1777.56</v>
      </c>
      <c r="Z591" s="3">
        <v>0</v>
      </c>
      <c r="AA591" s="3">
        <f t="shared" si="36"/>
        <v>1777.56</v>
      </c>
    </row>
    <row r="592" spans="1:27" x14ac:dyDescent="0.25">
      <c r="A592" s="93">
        <v>2009</v>
      </c>
      <c r="B592" s="93" t="s">
        <v>60</v>
      </c>
      <c r="C592" s="121" t="s">
        <v>6</v>
      </c>
      <c r="D592" s="3">
        <f>VLOOKUP(B592,SWH!$A$4:$C$19,3,FALSE)</f>
        <v>3134.61</v>
      </c>
      <c r="E592" s="3">
        <v>0</v>
      </c>
      <c r="F592" s="3">
        <v>0.01</v>
      </c>
      <c r="G592" s="3">
        <v>570.79</v>
      </c>
      <c r="H592" s="3">
        <v>146.33000000000001</v>
      </c>
      <c r="I592" s="3">
        <v>39.479999999999997</v>
      </c>
      <c r="J592" s="3">
        <v>517.64</v>
      </c>
      <c r="K592" s="3">
        <v>0</v>
      </c>
      <c r="L592" s="3">
        <v>0</v>
      </c>
      <c r="M592" s="3">
        <v>172.46</v>
      </c>
      <c r="N592" s="3">
        <v>0</v>
      </c>
      <c r="O592" s="3">
        <f>VLOOKUP(B592,SWH!$A$4:$B$19,2,FALSE)</f>
        <v>0</v>
      </c>
      <c r="P592" s="3">
        <f t="shared" si="37"/>
        <v>0</v>
      </c>
      <c r="Q592" s="3">
        <v>0</v>
      </c>
      <c r="R592" s="3">
        <v>0</v>
      </c>
      <c r="S592" s="3">
        <v>0</v>
      </c>
      <c r="T592" s="3">
        <v>269.18</v>
      </c>
      <c r="U592" s="3">
        <v>0</v>
      </c>
      <c r="V592" s="3">
        <v>0</v>
      </c>
      <c r="W592" s="3">
        <f t="shared" si="38"/>
        <v>743.25</v>
      </c>
      <c r="X592" s="3">
        <f t="shared" si="39"/>
        <v>0.01</v>
      </c>
      <c r="Y592" s="3">
        <v>1715.89</v>
      </c>
      <c r="Z592" s="3">
        <v>0.01</v>
      </c>
      <c r="AA592" s="3">
        <f t="shared" si="36"/>
        <v>1715.9</v>
      </c>
    </row>
    <row r="593" spans="1:27" x14ac:dyDescent="0.25">
      <c r="A593" s="93">
        <v>2009</v>
      </c>
      <c r="B593" s="93" t="s">
        <v>60</v>
      </c>
      <c r="C593" s="121" t="s">
        <v>11</v>
      </c>
      <c r="D593" s="3">
        <f>VLOOKUP(B593,SWH!$A$4:$C$19,3,FALSE)</f>
        <v>3134.61</v>
      </c>
      <c r="E593" s="3">
        <v>0</v>
      </c>
      <c r="F593" s="3">
        <v>0</v>
      </c>
      <c r="G593" s="3">
        <v>423.15</v>
      </c>
      <c r="H593" s="3">
        <v>146.33000000000001</v>
      </c>
      <c r="I593" s="3">
        <v>39.49</v>
      </c>
      <c r="J593" s="3">
        <v>517.64</v>
      </c>
      <c r="K593" s="3">
        <v>0</v>
      </c>
      <c r="L593" s="3">
        <v>0</v>
      </c>
      <c r="M593" s="3">
        <v>141.69</v>
      </c>
      <c r="N593" s="3">
        <v>0</v>
      </c>
      <c r="O593" s="3">
        <f>VLOOKUP(B593,SWH!$A$4:$B$19,2,FALSE)</f>
        <v>0</v>
      </c>
      <c r="P593" s="3">
        <f t="shared" si="37"/>
        <v>0</v>
      </c>
      <c r="Q593" s="3">
        <v>0</v>
      </c>
      <c r="R593" s="3">
        <v>0</v>
      </c>
      <c r="S593" s="3">
        <v>0</v>
      </c>
      <c r="T593" s="3">
        <v>291.45</v>
      </c>
      <c r="U593" s="3">
        <v>0</v>
      </c>
      <c r="V593" s="3">
        <v>0</v>
      </c>
      <c r="W593" s="3">
        <f t="shared" si="38"/>
        <v>564.83999999999992</v>
      </c>
      <c r="X593" s="3">
        <f t="shared" si="39"/>
        <v>0</v>
      </c>
      <c r="Y593" s="3">
        <v>1559.75</v>
      </c>
      <c r="Z593" s="3">
        <v>0</v>
      </c>
      <c r="AA593" s="3">
        <f t="shared" si="36"/>
        <v>1559.75</v>
      </c>
    </row>
    <row r="594" spans="1:27" x14ac:dyDescent="0.25">
      <c r="A594" s="93">
        <v>2009</v>
      </c>
      <c r="B594" s="93" t="s">
        <v>60</v>
      </c>
      <c r="C594" s="121" t="s">
        <v>13</v>
      </c>
      <c r="D594" s="3">
        <f>VLOOKUP(B594,SWH!$A$4:$C$19,3,FALSE)</f>
        <v>3134.61</v>
      </c>
      <c r="E594" s="3">
        <v>0</v>
      </c>
      <c r="F594" s="3">
        <v>7.35</v>
      </c>
      <c r="G594" s="3">
        <v>432.71</v>
      </c>
      <c r="H594" s="3">
        <v>146.33000000000001</v>
      </c>
      <c r="I594" s="3">
        <v>39.44</v>
      </c>
      <c r="J594" s="3">
        <v>517.64</v>
      </c>
      <c r="K594" s="3">
        <v>0</v>
      </c>
      <c r="L594" s="3">
        <v>0</v>
      </c>
      <c r="M594" s="3">
        <v>150.9</v>
      </c>
      <c r="N594" s="3">
        <v>0</v>
      </c>
      <c r="O594" s="3">
        <f>VLOOKUP(B594,SWH!$A$4:$B$19,2,FALSE)</f>
        <v>0</v>
      </c>
      <c r="P594" s="3">
        <f t="shared" si="37"/>
        <v>0</v>
      </c>
      <c r="Q594" s="3">
        <v>0</v>
      </c>
      <c r="R594" s="3">
        <v>0</v>
      </c>
      <c r="S594" s="3">
        <v>0</v>
      </c>
      <c r="T594" s="3">
        <v>292.3</v>
      </c>
      <c r="U594" s="3">
        <v>0</v>
      </c>
      <c r="V594" s="3">
        <v>0</v>
      </c>
      <c r="W594" s="3">
        <f t="shared" si="38"/>
        <v>583.61</v>
      </c>
      <c r="X594" s="3">
        <f t="shared" si="39"/>
        <v>7.35</v>
      </c>
      <c r="Y594" s="3">
        <v>1579.31</v>
      </c>
      <c r="Z594" s="3">
        <v>7.35</v>
      </c>
      <c r="AA594" s="3">
        <f t="shared" si="36"/>
        <v>1586.6599999999999</v>
      </c>
    </row>
    <row r="595" spans="1:27" x14ac:dyDescent="0.25">
      <c r="A595" s="93">
        <v>2009</v>
      </c>
      <c r="B595" s="93" t="s">
        <v>60</v>
      </c>
      <c r="C595" s="121" t="s">
        <v>19</v>
      </c>
      <c r="D595" s="3">
        <f>VLOOKUP(B595,SWH!$A$4:$C$19,3,FALSE)</f>
        <v>3134.61</v>
      </c>
      <c r="E595" s="3">
        <v>0</v>
      </c>
      <c r="F595" s="3">
        <v>17.77</v>
      </c>
      <c r="G595" s="3">
        <v>326.45999999999998</v>
      </c>
      <c r="H595" s="3">
        <v>146.33000000000001</v>
      </c>
      <c r="I595" s="3">
        <v>39.42</v>
      </c>
      <c r="J595" s="3">
        <v>517.64</v>
      </c>
      <c r="K595" s="3">
        <v>0</v>
      </c>
      <c r="L595" s="3">
        <v>0</v>
      </c>
      <c r="M595" s="3">
        <v>116.07</v>
      </c>
      <c r="N595" s="3">
        <v>0</v>
      </c>
      <c r="O595" s="3">
        <f>VLOOKUP(B595,SWH!$A$4:$B$19,2,FALSE)</f>
        <v>0</v>
      </c>
      <c r="P595" s="3">
        <f t="shared" si="37"/>
        <v>0</v>
      </c>
      <c r="Q595" s="3">
        <v>0</v>
      </c>
      <c r="R595" s="3">
        <v>0</v>
      </c>
      <c r="S595" s="3">
        <v>0</v>
      </c>
      <c r="T595" s="3">
        <v>315.94</v>
      </c>
      <c r="U595" s="3">
        <v>0</v>
      </c>
      <c r="V595" s="3">
        <v>0</v>
      </c>
      <c r="W595" s="3">
        <f t="shared" si="38"/>
        <v>442.53</v>
      </c>
      <c r="X595" s="3">
        <f t="shared" si="39"/>
        <v>17.77</v>
      </c>
      <c r="Y595" s="3">
        <v>1461.86</v>
      </c>
      <c r="Z595" s="3">
        <v>17.77</v>
      </c>
      <c r="AA595" s="3">
        <f t="shared" si="36"/>
        <v>1479.6299999999999</v>
      </c>
    </row>
    <row r="596" spans="1:27" x14ac:dyDescent="0.25">
      <c r="A596" s="93">
        <v>2009</v>
      </c>
      <c r="B596" s="93" t="s">
        <v>60</v>
      </c>
      <c r="C596" s="121" t="s">
        <v>20</v>
      </c>
      <c r="D596" s="3">
        <f>VLOOKUP(B596,SWH!$A$4:$C$19,3,FALSE)</f>
        <v>3134.61</v>
      </c>
      <c r="E596" s="3">
        <v>0</v>
      </c>
      <c r="F596" s="3">
        <v>15.47</v>
      </c>
      <c r="G596" s="3">
        <v>261.52999999999997</v>
      </c>
      <c r="H596" s="3">
        <v>146.33000000000001</v>
      </c>
      <c r="I596" s="3">
        <v>39.450000000000003</v>
      </c>
      <c r="J596" s="3">
        <v>517.64</v>
      </c>
      <c r="K596" s="3">
        <v>0</v>
      </c>
      <c r="L596" s="3">
        <v>0</v>
      </c>
      <c r="M596" s="3">
        <v>119.82</v>
      </c>
      <c r="N596" s="3">
        <v>0</v>
      </c>
      <c r="O596" s="3">
        <f>VLOOKUP(B596,SWH!$A$4:$B$19,2,FALSE)</f>
        <v>0</v>
      </c>
      <c r="P596" s="3">
        <f t="shared" si="37"/>
        <v>0</v>
      </c>
      <c r="Q596" s="3">
        <v>0</v>
      </c>
      <c r="R596" s="3">
        <v>0</v>
      </c>
      <c r="S596" s="3">
        <v>0</v>
      </c>
      <c r="T596" s="3">
        <v>317.54000000000002</v>
      </c>
      <c r="U596" s="3">
        <v>0</v>
      </c>
      <c r="V596" s="3">
        <v>0</v>
      </c>
      <c r="W596" s="3">
        <f t="shared" si="38"/>
        <v>381.34999999999997</v>
      </c>
      <c r="X596" s="3">
        <f t="shared" si="39"/>
        <v>15.47</v>
      </c>
      <c r="Y596" s="3">
        <v>1402.3</v>
      </c>
      <c r="Z596" s="3">
        <v>15.47</v>
      </c>
      <c r="AA596" s="3">
        <f t="shared" si="36"/>
        <v>1417.77</v>
      </c>
    </row>
    <row r="597" spans="1:27" x14ac:dyDescent="0.25">
      <c r="A597" s="93">
        <v>2009</v>
      </c>
      <c r="B597" s="93" t="s">
        <v>60</v>
      </c>
      <c r="C597" s="121" t="s">
        <v>3</v>
      </c>
      <c r="D597" s="3">
        <f>VLOOKUP(B597,SWH!$A$4:$C$19,3,FALSE)</f>
        <v>3134.61</v>
      </c>
      <c r="E597" s="3">
        <v>0</v>
      </c>
      <c r="F597" s="3">
        <v>193.77</v>
      </c>
      <c r="G597" s="3">
        <v>173.69</v>
      </c>
      <c r="H597" s="3">
        <v>146.33000000000001</v>
      </c>
      <c r="I597" s="3">
        <v>39.44</v>
      </c>
      <c r="J597" s="3">
        <v>517.64</v>
      </c>
      <c r="K597" s="3">
        <v>0</v>
      </c>
      <c r="L597" s="3">
        <v>0</v>
      </c>
      <c r="M597" s="3">
        <v>94.12</v>
      </c>
      <c r="N597" s="3">
        <v>0</v>
      </c>
      <c r="O597" s="3">
        <f>VLOOKUP(B597,SWH!$A$4:$B$19,2,FALSE)</f>
        <v>0</v>
      </c>
      <c r="P597" s="3">
        <f t="shared" si="37"/>
        <v>0</v>
      </c>
      <c r="Q597" s="3">
        <v>0</v>
      </c>
      <c r="R597" s="3">
        <v>0</v>
      </c>
      <c r="S597" s="3">
        <v>0</v>
      </c>
      <c r="T597" s="3">
        <v>358.11</v>
      </c>
      <c r="U597" s="3">
        <v>0</v>
      </c>
      <c r="V597" s="3">
        <v>0</v>
      </c>
      <c r="W597" s="3">
        <f t="shared" si="38"/>
        <v>267.81</v>
      </c>
      <c r="X597" s="3">
        <f t="shared" si="39"/>
        <v>193.77</v>
      </c>
      <c r="Y597" s="3">
        <v>1329.33</v>
      </c>
      <c r="Z597" s="3">
        <v>193.77</v>
      </c>
      <c r="AA597" s="3">
        <f t="shared" si="36"/>
        <v>1523.1</v>
      </c>
    </row>
    <row r="598" spans="1:27" x14ac:dyDescent="0.25">
      <c r="A598" s="93">
        <v>2009</v>
      </c>
      <c r="B598" s="93" t="s">
        <v>60</v>
      </c>
      <c r="C598" s="121" t="s">
        <v>7</v>
      </c>
      <c r="D598" s="3">
        <f>VLOOKUP(B598,SWH!$A$4:$C$19,3,FALSE)</f>
        <v>3134.61</v>
      </c>
      <c r="E598" s="3">
        <v>0</v>
      </c>
      <c r="F598" s="3">
        <v>65.459999999999994</v>
      </c>
      <c r="G598" s="3">
        <v>182.27</v>
      </c>
      <c r="H598" s="3">
        <v>146.33000000000001</v>
      </c>
      <c r="I598" s="3">
        <v>39.44</v>
      </c>
      <c r="J598" s="3">
        <v>517.64</v>
      </c>
      <c r="K598" s="3">
        <v>0</v>
      </c>
      <c r="L598" s="3">
        <v>0</v>
      </c>
      <c r="M598" s="3">
        <v>104.65</v>
      </c>
      <c r="N598" s="3">
        <v>0</v>
      </c>
      <c r="O598" s="3">
        <f>VLOOKUP(B598,SWH!$A$4:$B$19,2,FALSE)</f>
        <v>0</v>
      </c>
      <c r="P598" s="3">
        <f t="shared" si="37"/>
        <v>0</v>
      </c>
      <c r="Q598" s="3">
        <v>0</v>
      </c>
      <c r="R598" s="3">
        <v>0</v>
      </c>
      <c r="S598" s="3">
        <v>0</v>
      </c>
      <c r="T598" s="3">
        <v>347.25</v>
      </c>
      <c r="U598" s="3">
        <v>0</v>
      </c>
      <c r="V598" s="3">
        <v>0</v>
      </c>
      <c r="W598" s="3">
        <f t="shared" si="38"/>
        <v>286.92</v>
      </c>
      <c r="X598" s="3">
        <f t="shared" si="39"/>
        <v>65.459999999999994</v>
      </c>
      <c r="Y598" s="3">
        <v>1337.58</v>
      </c>
      <c r="Z598" s="3">
        <v>65.459999999999994</v>
      </c>
      <c r="AA598" s="3">
        <f t="shared" si="36"/>
        <v>1403.04</v>
      </c>
    </row>
    <row r="599" spans="1:27" x14ac:dyDescent="0.25">
      <c r="A599" s="93">
        <v>2009</v>
      </c>
      <c r="B599" s="93" t="s">
        <v>60</v>
      </c>
      <c r="C599" s="121" t="s">
        <v>17</v>
      </c>
      <c r="D599" s="3">
        <f>VLOOKUP(B599,SWH!$A$4:$C$19,3,FALSE)</f>
        <v>3134.61</v>
      </c>
      <c r="E599" s="3">
        <v>0</v>
      </c>
      <c r="F599" s="3">
        <v>14.26</v>
      </c>
      <c r="G599" s="3">
        <v>93.05</v>
      </c>
      <c r="H599" s="3">
        <v>146.33000000000001</v>
      </c>
      <c r="I599" s="3">
        <v>39.44</v>
      </c>
      <c r="J599" s="3">
        <v>517.64</v>
      </c>
      <c r="K599" s="3">
        <v>0</v>
      </c>
      <c r="L599" s="3">
        <v>0</v>
      </c>
      <c r="M599" s="3">
        <v>71.45</v>
      </c>
      <c r="N599" s="3">
        <v>0</v>
      </c>
      <c r="O599" s="3">
        <f>VLOOKUP(B599,SWH!$A$4:$B$19,2,FALSE)</f>
        <v>0</v>
      </c>
      <c r="P599" s="3">
        <f t="shared" si="37"/>
        <v>0</v>
      </c>
      <c r="Q599" s="3">
        <v>0</v>
      </c>
      <c r="R599" s="3">
        <v>0</v>
      </c>
      <c r="S599" s="3">
        <v>0</v>
      </c>
      <c r="T599" s="3">
        <v>362.26</v>
      </c>
      <c r="U599" s="3">
        <v>0</v>
      </c>
      <c r="V599" s="3">
        <v>0</v>
      </c>
      <c r="W599" s="3">
        <f t="shared" si="38"/>
        <v>164.5</v>
      </c>
      <c r="X599" s="3">
        <f t="shared" si="39"/>
        <v>14.26</v>
      </c>
      <c r="Y599" s="3">
        <v>1230.17</v>
      </c>
      <c r="Z599" s="3">
        <v>14.26</v>
      </c>
      <c r="AA599" s="3">
        <f t="shared" si="36"/>
        <v>1244.43</v>
      </c>
    </row>
    <row r="600" spans="1:27" x14ac:dyDescent="0.25">
      <c r="A600" s="93">
        <v>2009</v>
      </c>
      <c r="B600" s="93" t="s">
        <v>60</v>
      </c>
      <c r="C600" s="121" t="s">
        <v>14</v>
      </c>
      <c r="D600" s="3">
        <f>VLOOKUP(B600,SWH!$A$4:$C$19,3,FALSE)</f>
        <v>3134.61</v>
      </c>
      <c r="E600" s="3">
        <v>0</v>
      </c>
      <c r="F600" s="3">
        <v>438.88</v>
      </c>
      <c r="G600" s="3">
        <v>125.73</v>
      </c>
      <c r="H600" s="3">
        <v>146.33000000000001</v>
      </c>
      <c r="I600" s="3">
        <v>39.380000000000003</v>
      </c>
      <c r="J600" s="3">
        <v>517.64</v>
      </c>
      <c r="K600" s="3">
        <v>0</v>
      </c>
      <c r="L600" s="3">
        <v>0</v>
      </c>
      <c r="M600" s="3">
        <v>90.17</v>
      </c>
      <c r="N600" s="3">
        <v>0</v>
      </c>
      <c r="O600" s="3">
        <f>VLOOKUP(B600,SWH!$A$4:$B$19,2,FALSE)</f>
        <v>0</v>
      </c>
      <c r="P600" s="3">
        <f t="shared" si="37"/>
        <v>0</v>
      </c>
      <c r="Q600" s="3">
        <v>0</v>
      </c>
      <c r="R600" s="3">
        <v>0</v>
      </c>
      <c r="S600" s="3">
        <v>0</v>
      </c>
      <c r="T600" s="3">
        <v>391.23</v>
      </c>
      <c r="U600" s="3">
        <v>0</v>
      </c>
      <c r="V600" s="3">
        <v>0</v>
      </c>
      <c r="W600" s="3">
        <f t="shared" si="38"/>
        <v>215.9</v>
      </c>
      <c r="X600" s="3">
        <f t="shared" si="39"/>
        <v>438.88</v>
      </c>
      <c r="Y600" s="3">
        <v>1310.47</v>
      </c>
      <c r="Z600" s="3">
        <v>438.88</v>
      </c>
      <c r="AA600" s="3">
        <f t="shared" si="36"/>
        <v>1749.35</v>
      </c>
    </row>
    <row r="601" spans="1:27" x14ac:dyDescent="0.25">
      <c r="A601" s="93">
        <v>2009</v>
      </c>
      <c r="B601" s="93" t="s">
        <v>60</v>
      </c>
      <c r="C601" s="121" t="s">
        <v>2</v>
      </c>
      <c r="D601" s="3">
        <f>VLOOKUP(B601,SWH!$A$4:$C$19,3,FALSE)</f>
        <v>3134.61</v>
      </c>
      <c r="E601" s="3">
        <v>0</v>
      </c>
      <c r="F601" s="3">
        <v>148.43</v>
      </c>
      <c r="G601" s="3">
        <v>134.79</v>
      </c>
      <c r="H601" s="3">
        <v>146.33000000000001</v>
      </c>
      <c r="I601" s="3">
        <v>39.409999999999997</v>
      </c>
      <c r="J601" s="3">
        <v>517.64</v>
      </c>
      <c r="K601" s="3">
        <v>0</v>
      </c>
      <c r="L601" s="3">
        <v>0</v>
      </c>
      <c r="M601" s="3">
        <v>99.32</v>
      </c>
      <c r="N601" s="3">
        <v>0</v>
      </c>
      <c r="O601" s="3">
        <f>VLOOKUP(B601,SWH!$A$4:$B$19,2,FALSE)</f>
        <v>0</v>
      </c>
      <c r="P601" s="3">
        <f t="shared" si="37"/>
        <v>0</v>
      </c>
      <c r="Q601" s="3">
        <v>0</v>
      </c>
      <c r="R601" s="3">
        <v>0</v>
      </c>
      <c r="S601" s="3">
        <v>0</v>
      </c>
      <c r="T601" s="3">
        <v>381.49</v>
      </c>
      <c r="U601" s="3">
        <v>0</v>
      </c>
      <c r="V601" s="3">
        <v>0</v>
      </c>
      <c r="W601" s="3">
        <f t="shared" si="38"/>
        <v>234.10999999999999</v>
      </c>
      <c r="X601" s="3">
        <f t="shared" si="39"/>
        <v>148.43</v>
      </c>
      <c r="Y601" s="3">
        <v>1318.99</v>
      </c>
      <c r="Z601" s="3">
        <v>148.43</v>
      </c>
      <c r="AA601" s="3">
        <f t="shared" si="36"/>
        <v>1467.42</v>
      </c>
    </row>
    <row r="602" spans="1:27" x14ac:dyDescent="0.25">
      <c r="A602" s="93">
        <v>2009</v>
      </c>
      <c r="B602" s="93" t="s">
        <v>60</v>
      </c>
      <c r="C602" s="121" t="s">
        <v>18</v>
      </c>
      <c r="D602" s="3">
        <f>VLOOKUP(B602,SWH!$A$4:$C$19,3,FALSE)</f>
        <v>3134.61</v>
      </c>
      <c r="E602" s="3">
        <v>0</v>
      </c>
      <c r="F602" s="3">
        <v>249.53</v>
      </c>
      <c r="G602" s="3">
        <v>46.42</v>
      </c>
      <c r="H602" s="3">
        <v>146.33000000000001</v>
      </c>
      <c r="I602" s="3">
        <v>39.340000000000003</v>
      </c>
      <c r="J602" s="3">
        <v>517.64</v>
      </c>
      <c r="K602" s="3">
        <v>0</v>
      </c>
      <c r="L602" s="3">
        <v>0</v>
      </c>
      <c r="M602" s="3">
        <v>72.5</v>
      </c>
      <c r="N602" s="3">
        <v>0</v>
      </c>
      <c r="O602" s="3">
        <f>VLOOKUP(B602,SWH!$A$4:$B$19,2,FALSE)</f>
        <v>0</v>
      </c>
      <c r="P602" s="3">
        <f t="shared" si="37"/>
        <v>0</v>
      </c>
      <c r="Q602" s="3">
        <v>0</v>
      </c>
      <c r="R602" s="3">
        <v>0</v>
      </c>
      <c r="S602" s="3">
        <v>0</v>
      </c>
      <c r="T602" s="3">
        <v>401.22</v>
      </c>
      <c r="U602" s="3">
        <v>0</v>
      </c>
      <c r="V602" s="3">
        <v>0</v>
      </c>
      <c r="W602" s="3">
        <f t="shared" si="38"/>
        <v>118.92</v>
      </c>
      <c r="X602" s="3">
        <f t="shared" si="39"/>
        <v>249.53</v>
      </c>
      <c r="Y602" s="3">
        <v>1223.45</v>
      </c>
      <c r="Z602" s="3">
        <v>249.53</v>
      </c>
      <c r="AA602" s="3">
        <f t="shared" si="36"/>
        <v>1472.98</v>
      </c>
    </row>
    <row r="603" spans="1:27" x14ac:dyDescent="0.25">
      <c r="A603" s="93">
        <v>2009</v>
      </c>
      <c r="B603" s="93" t="s">
        <v>60</v>
      </c>
      <c r="C603" s="121" t="s">
        <v>4</v>
      </c>
      <c r="D603" s="3">
        <f>VLOOKUP(B603,SWH!$A$4:$C$19,3,FALSE)</f>
        <v>3134.61</v>
      </c>
      <c r="E603" s="3">
        <v>0</v>
      </c>
      <c r="F603" s="3">
        <v>718.79</v>
      </c>
      <c r="G603" s="3">
        <v>72.290000000000006</v>
      </c>
      <c r="H603" s="3">
        <v>146.33000000000001</v>
      </c>
      <c r="I603" s="3">
        <v>39.39</v>
      </c>
      <c r="J603" s="3">
        <v>517.64</v>
      </c>
      <c r="K603" s="3">
        <v>0</v>
      </c>
      <c r="L603" s="3">
        <v>0</v>
      </c>
      <c r="M603" s="3">
        <v>88.23</v>
      </c>
      <c r="N603" s="3">
        <v>0</v>
      </c>
      <c r="O603" s="3">
        <f>VLOOKUP(B603,SWH!$A$4:$B$19,2,FALSE)</f>
        <v>0</v>
      </c>
      <c r="P603" s="3">
        <f t="shared" si="37"/>
        <v>0</v>
      </c>
      <c r="Q603" s="3">
        <v>0</v>
      </c>
      <c r="R603" s="3">
        <v>0</v>
      </c>
      <c r="S603" s="3">
        <v>0</v>
      </c>
      <c r="T603" s="3">
        <v>419.1</v>
      </c>
      <c r="U603" s="3">
        <v>0</v>
      </c>
      <c r="V603" s="3">
        <v>0</v>
      </c>
      <c r="W603" s="3">
        <f t="shared" si="38"/>
        <v>160.52000000000001</v>
      </c>
      <c r="X603" s="3">
        <f t="shared" si="39"/>
        <v>718.79</v>
      </c>
      <c r="Y603" s="3">
        <v>1282.99</v>
      </c>
      <c r="Z603" s="3">
        <v>718.79</v>
      </c>
      <c r="AA603" s="3">
        <f t="shared" si="36"/>
        <v>2001.78</v>
      </c>
    </row>
    <row r="604" spans="1:27" x14ac:dyDescent="0.25">
      <c r="A604" s="93">
        <v>2009</v>
      </c>
      <c r="B604" s="93" t="s">
        <v>60</v>
      </c>
      <c r="C604" s="121" t="s">
        <v>5</v>
      </c>
      <c r="D604" s="3">
        <f>VLOOKUP(B604,SWH!$A$4:$C$19,3,FALSE)</f>
        <v>3134.61</v>
      </c>
      <c r="E604" s="3">
        <v>0</v>
      </c>
      <c r="F604" s="3">
        <v>354.84</v>
      </c>
      <c r="G604" s="3">
        <v>96.59</v>
      </c>
      <c r="H604" s="3">
        <v>146.33000000000001</v>
      </c>
      <c r="I604" s="3">
        <v>39.4</v>
      </c>
      <c r="J604" s="3">
        <v>517.64</v>
      </c>
      <c r="K604" s="3">
        <v>0</v>
      </c>
      <c r="L604" s="3">
        <v>0</v>
      </c>
      <c r="M604" s="3">
        <v>95.65</v>
      </c>
      <c r="N604" s="3">
        <v>0</v>
      </c>
      <c r="O604" s="3">
        <f>VLOOKUP(B604,SWH!$A$4:$B$19,2,FALSE)</f>
        <v>0</v>
      </c>
      <c r="P604" s="3">
        <f t="shared" si="37"/>
        <v>0</v>
      </c>
      <c r="Q604" s="3">
        <v>0</v>
      </c>
      <c r="R604" s="3">
        <v>0</v>
      </c>
      <c r="S604" s="3">
        <v>0</v>
      </c>
      <c r="T604" s="3">
        <v>410.94</v>
      </c>
      <c r="U604" s="3">
        <v>0</v>
      </c>
      <c r="V604" s="3">
        <v>0</v>
      </c>
      <c r="W604" s="3">
        <f t="shared" si="38"/>
        <v>192.24</v>
      </c>
      <c r="X604" s="3">
        <f t="shared" si="39"/>
        <v>354.84</v>
      </c>
      <c r="Y604" s="3">
        <v>1306.55</v>
      </c>
      <c r="Z604" s="3">
        <v>354.84</v>
      </c>
      <c r="AA604" s="3">
        <f t="shared" si="36"/>
        <v>1661.3899999999999</v>
      </c>
    </row>
    <row r="605" spans="1:27" x14ac:dyDescent="0.25">
      <c r="A605" s="93">
        <v>2009</v>
      </c>
      <c r="B605" s="93" t="s">
        <v>60</v>
      </c>
      <c r="C605" s="121" t="s">
        <v>15</v>
      </c>
      <c r="D605" s="3">
        <f>VLOOKUP(B605,SWH!$A$4:$C$19,3,FALSE)</f>
        <v>3134.61</v>
      </c>
      <c r="E605" s="3">
        <v>0</v>
      </c>
      <c r="F605" s="3">
        <v>237.16</v>
      </c>
      <c r="G605" s="3">
        <v>32.5</v>
      </c>
      <c r="H605" s="3">
        <v>146.33000000000001</v>
      </c>
      <c r="I605" s="3">
        <v>39.33</v>
      </c>
      <c r="J605" s="3">
        <v>517.64</v>
      </c>
      <c r="K605" s="3">
        <v>0</v>
      </c>
      <c r="L605" s="3">
        <v>0</v>
      </c>
      <c r="M605" s="3">
        <v>67.63</v>
      </c>
      <c r="N605" s="3">
        <v>0</v>
      </c>
      <c r="O605" s="3">
        <f>VLOOKUP(B605,SWH!$A$4:$B$19,2,FALSE)</f>
        <v>0</v>
      </c>
      <c r="P605" s="3">
        <f t="shared" si="37"/>
        <v>0</v>
      </c>
      <c r="Q605" s="3">
        <v>0</v>
      </c>
      <c r="R605" s="3">
        <v>0</v>
      </c>
      <c r="S605" s="3">
        <v>0</v>
      </c>
      <c r="T605" s="3">
        <v>416.93</v>
      </c>
      <c r="U605" s="3">
        <v>0</v>
      </c>
      <c r="V605" s="3">
        <v>0</v>
      </c>
      <c r="W605" s="3">
        <f t="shared" si="38"/>
        <v>100.13</v>
      </c>
      <c r="X605" s="3">
        <f t="shared" si="39"/>
        <v>237.16</v>
      </c>
      <c r="Y605" s="3">
        <v>1220.3699999999999</v>
      </c>
      <c r="Z605" s="3">
        <v>237.16</v>
      </c>
      <c r="AA605" s="3">
        <f t="shared" si="36"/>
        <v>1457.53</v>
      </c>
    </row>
    <row r="606" spans="1:27" x14ac:dyDescent="0.25">
      <c r="A606" s="93">
        <v>2009</v>
      </c>
      <c r="B606" s="93" t="s">
        <v>60</v>
      </c>
      <c r="C606" s="121" t="s">
        <v>16</v>
      </c>
      <c r="D606" s="3">
        <f>VLOOKUP(B606,SWH!$A$4:$C$19,3,FALSE)</f>
        <v>3134.61</v>
      </c>
      <c r="E606" s="3">
        <v>0</v>
      </c>
      <c r="F606" s="3">
        <v>1025.6600000000001</v>
      </c>
      <c r="G606" s="3">
        <v>77.62</v>
      </c>
      <c r="H606" s="3">
        <v>146.33000000000001</v>
      </c>
      <c r="I606" s="3">
        <v>39.380000000000003</v>
      </c>
      <c r="J606" s="3">
        <v>517.64</v>
      </c>
      <c r="K606" s="3">
        <v>0</v>
      </c>
      <c r="L606" s="3">
        <v>0</v>
      </c>
      <c r="M606" s="3">
        <v>93.99</v>
      </c>
      <c r="N606" s="3">
        <v>0</v>
      </c>
      <c r="O606" s="3">
        <f>VLOOKUP(B606,SWH!$A$4:$B$19,2,FALSE)</f>
        <v>0</v>
      </c>
      <c r="P606" s="3">
        <f t="shared" si="37"/>
        <v>0</v>
      </c>
      <c r="Q606" s="3">
        <v>0</v>
      </c>
      <c r="R606" s="3">
        <v>0</v>
      </c>
      <c r="S606" s="3">
        <v>0</v>
      </c>
      <c r="T606" s="3">
        <v>439.62</v>
      </c>
      <c r="U606" s="3">
        <v>0</v>
      </c>
      <c r="V606" s="3">
        <v>0</v>
      </c>
      <c r="W606" s="3">
        <f t="shared" si="38"/>
        <v>171.61</v>
      </c>
      <c r="X606" s="3">
        <f t="shared" si="39"/>
        <v>1025.6600000000001</v>
      </c>
      <c r="Y606" s="3">
        <v>1314.58</v>
      </c>
      <c r="Z606" s="3">
        <v>1025.6600000000001</v>
      </c>
      <c r="AA606" s="3">
        <f t="shared" si="36"/>
        <v>2340.2399999999998</v>
      </c>
    </row>
    <row r="607" spans="1:27" x14ac:dyDescent="0.25">
      <c r="A607" s="93">
        <v>2009</v>
      </c>
      <c r="B607" s="93" t="s">
        <v>60</v>
      </c>
      <c r="C607" s="121" t="s">
        <v>9</v>
      </c>
      <c r="D607" s="3">
        <f>VLOOKUP(B607,SWH!$A$4:$C$19,3,FALSE)</f>
        <v>3134.61</v>
      </c>
      <c r="E607" s="3">
        <v>0</v>
      </c>
      <c r="F607" s="3">
        <v>674.97</v>
      </c>
      <c r="G607" s="3">
        <v>59.16</v>
      </c>
      <c r="H607" s="3">
        <v>146.33000000000001</v>
      </c>
      <c r="I607" s="3">
        <v>39.35</v>
      </c>
      <c r="J607" s="3">
        <v>517.64</v>
      </c>
      <c r="K607" s="3">
        <v>0</v>
      </c>
      <c r="L607" s="3">
        <v>0</v>
      </c>
      <c r="M607" s="3">
        <v>90.36</v>
      </c>
      <c r="N607" s="3">
        <v>0</v>
      </c>
      <c r="O607" s="3">
        <f>VLOOKUP(B607,SWH!$A$4:$B$19,2,FALSE)</f>
        <v>0</v>
      </c>
      <c r="P607" s="3">
        <f t="shared" si="37"/>
        <v>0</v>
      </c>
      <c r="Q607" s="3">
        <v>0</v>
      </c>
      <c r="R607" s="3">
        <v>0</v>
      </c>
      <c r="S607" s="3">
        <v>0</v>
      </c>
      <c r="T607" s="3">
        <v>434.41</v>
      </c>
      <c r="U607" s="3">
        <v>0</v>
      </c>
      <c r="V607" s="3">
        <v>0</v>
      </c>
      <c r="W607" s="3">
        <f t="shared" si="38"/>
        <v>149.51999999999998</v>
      </c>
      <c r="X607" s="3">
        <f t="shared" si="39"/>
        <v>674.97</v>
      </c>
      <c r="Y607" s="3">
        <v>1287.25</v>
      </c>
      <c r="Z607" s="3">
        <v>674.97</v>
      </c>
      <c r="AA607" s="3">
        <f t="shared" si="36"/>
        <v>1962.22</v>
      </c>
    </row>
    <row r="608" spans="1:27" x14ac:dyDescent="0.25">
      <c r="A608" s="93">
        <v>2009</v>
      </c>
      <c r="B608" s="93" t="s">
        <v>60</v>
      </c>
      <c r="C608" s="121" t="s">
        <v>12</v>
      </c>
      <c r="D608" s="3">
        <f>VLOOKUP(B608,SWH!$A$4:$C$19,3,FALSE)</f>
        <v>3134.61</v>
      </c>
      <c r="E608" s="3">
        <v>0</v>
      </c>
      <c r="F608" s="3">
        <v>1041.95</v>
      </c>
      <c r="G608" s="3">
        <v>63.83</v>
      </c>
      <c r="H608" s="3">
        <v>146.33000000000001</v>
      </c>
      <c r="I608" s="3">
        <v>39.32</v>
      </c>
      <c r="J608" s="3">
        <v>517.64</v>
      </c>
      <c r="K608" s="3">
        <v>0</v>
      </c>
      <c r="L608" s="3">
        <v>0</v>
      </c>
      <c r="M608" s="3">
        <v>95.58</v>
      </c>
      <c r="N608" s="3">
        <v>0</v>
      </c>
      <c r="O608" s="3">
        <f>VLOOKUP(B608,SWH!$A$4:$B$19,2,FALSE)</f>
        <v>0</v>
      </c>
      <c r="P608" s="3">
        <f t="shared" si="37"/>
        <v>0</v>
      </c>
      <c r="Q608" s="3">
        <v>0</v>
      </c>
      <c r="R608" s="3">
        <v>0</v>
      </c>
      <c r="S608" s="3">
        <v>0</v>
      </c>
      <c r="T608" s="3">
        <v>463.86</v>
      </c>
      <c r="U608" s="3">
        <v>0</v>
      </c>
      <c r="V608" s="3">
        <v>0</v>
      </c>
      <c r="W608" s="3">
        <f t="shared" si="38"/>
        <v>159.41</v>
      </c>
      <c r="X608" s="3">
        <f t="shared" si="39"/>
        <v>1041.95</v>
      </c>
      <c r="Y608" s="3">
        <v>1326.56</v>
      </c>
      <c r="Z608" s="3">
        <v>1041.95</v>
      </c>
      <c r="AA608" s="3">
        <f t="shared" si="36"/>
        <v>2368.5100000000002</v>
      </c>
    </row>
    <row r="609" spans="1:27" x14ac:dyDescent="0.25">
      <c r="A609" s="93">
        <v>2009</v>
      </c>
      <c r="B609" s="93" t="s">
        <v>60</v>
      </c>
      <c r="C609" s="121" t="s">
        <v>8</v>
      </c>
      <c r="D609" s="3">
        <f>VLOOKUP(B609,SWH!$A$4:$C$19,3,FALSE)</f>
        <v>3134.61</v>
      </c>
      <c r="E609" s="3">
        <v>0</v>
      </c>
      <c r="F609" s="3">
        <v>1258.19</v>
      </c>
      <c r="G609" s="3">
        <v>41.3</v>
      </c>
      <c r="H609" s="3">
        <v>146.33000000000001</v>
      </c>
      <c r="I609" s="3">
        <v>39.11</v>
      </c>
      <c r="J609" s="3">
        <v>517.64</v>
      </c>
      <c r="K609" s="3">
        <v>0</v>
      </c>
      <c r="L609" s="3">
        <v>0</v>
      </c>
      <c r="M609" s="3">
        <v>101.73</v>
      </c>
      <c r="N609" s="3">
        <v>0</v>
      </c>
      <c r="O609" s="3">
        <f>VLOOKUP(B609,SWH!$A$4:$B$19,2,FALSE)</f>
        <v>0</v>
      </c>
      <c r="P609" s="3">
        <f t="shared" si="37"/>
        <v>0</v>
      </c>
      <c r="Q609" s="3">
        <v>0</v>
      </c>
      <c r="R609" s="3">
        <v>0</v>
      </c>
      <c r="S609" s="3">
        <v>0</v>
      </c>
      <c r="T609" s="3">
        <v>496.72</v>
      </c>
      <c r="U609" s="3">
        <v>0</v>
      </c>
      <c r="V609" s="3">
        <v>0</v>
      </c>
      <c r="W609" s="3">
        <f t="shared" si="38"/>
        <v>143.03</v>
      </c>
      <c r="X609" s="3">
        <f t="shared" si="39"/>
        <v>1258.19</v>
      </c>
      <c r="Y609" s="3">
        <v>1342.83</v>
      </c>
      <c r="Z609" s="3">
        <v>1258.19</v>
      </c>
      <c r="AA609" s="3">
        <f t="shared" si="36"/>
        <v>2601.02</v>
      </c>
    </row>
    <row r="610" spans="1:27" x14ac:dyDescent="0.25">
      <c r="A610" s="93">
        <v>2012</v>
      </c>
      <c r="B610" s="93" t="s">
        <v>60</v>
      </c>
      <c r="C610" s="121" t="s">
        <v>10</v>
      </c>
      <c r="D610" s="3">
        <f>VLOOKUP(B610,SWH!$A$4:$C$19,3,FALSE)</f>
        <v>3134.61</v>
      </c>
      <c r="E610" s="3">
        <v>0</v>
      </c>
      <c r="F610" s="3">
        <v>0</v>
      </c>
      <c r="G610" s="3">
        <v>569.35</v>
      </c>
      <c r="H610" s="3">
        <v>108.84</v>
      </c>
      <c r="I610" s="3">
        <v>39.47</v>
      </c>
      <c r="J610" s="3">
        <v>517.64</v>
      </c>
      <c r="K610" s="3">
        <v>0</v>
      </c>
      <c r="L610" s="3">
        <v>0</v>
      </c>
      <c r="M610" s="3">
        <v>151.25</v>
      </c>
      <c r="N610" s="3">
        <v>0</v>
      </c>
      <c r="O610" s="3">
        <f>VLOOKUP(B610,SWH!$A$4:$B$19,2,FALSE)</f>
        <v>0</v>
      </c>
      <c r="P610" s="3">
        <f t="shared" si="37"/>
        <v>0</v>
      </c>
      <c r="Q610" s="3">
        <v>0</v>
      </c>
      <c r="R610" s="3">
        <v>0</v>
      </c>
      <c r="S610" s="3">
        <v>0</v>
      </c>
      <c r="T610" s="3">
        <v>270.31</v>
      </c>
      <c r="U610" s="3">
        <v>0</v>
      </c>
      <c r="V610" s="3">
        <v>0</v>
      </c>
      <c r="W610" s="3">
        <f t="shared" si="38"/>
        <v>720.6</v>
      </c>
      <c r="X610" s="3">
        <f t="shared" si="39"/>
        <v>0</v>
      </c>
      <c r="Y610" s="3">
        <v>1656.86</v>
      </c>
      <c r="Z610" s="3">
        <v>0</v>
      </c>
      <c r="AA610" s="3">
        <f t="shared" si="36"/>
        <v>1656.86</v>
      </c>
    </row>
    <row r="611" spans="1:27" x14ac:dyDescent="0.25">
      <c r="A611" s="93">
        <v>2012</v>
      </c>
      <c r="B611" s="93" t="s">
        <v>60</v>
      </c>
      <c r="C611" s="121" t="s">
        <v>6</v>
      </c>
      <c r="D611" s="3">
        <f>VLOOKUP(B611,SWH!$A$4:$C$19,3,FALSE)</f>
        <v>3134.61</v>
      </c>
      <c r="E611" s="3">
        <v>0</v>
      </c>
      <c r="F611" s="3">
        <v>0</v>
      </c>
      <c r="G611" s="3">
        <v>510.41</v>
      </c>
      <c r="H611" s="3">
        <v>108.84</v>
      </c>
      <c r="I611" s="3">
        <v>39.479999999999997</v>
      </c>
      <c r="J611" s="3">
        <v>517.64</v>
      </c>
      <c r="K611" s="3">
        <v>0</v>
      </c>
      <c r="L611" s="3">
        <v>0</v>
      </c>
      <c r="M611" s="3">
        <v>150.09</v>
      </c>
      <c r="N611" s="3">
        <v>0</v>
      </c>
      <c r="O611" s="3">
        <f>VLOOKUP(B611,SWH!$A$4:$B$19,2,FALSE)</f>
        <v>0</v>
      </c>
      <c r="P611" s="3">
        <f t="shared" si="37"/>
        <v>0</v>
      </c>
      <c r="Q611" s="3">
        <v>0</v>
      </c>
      <c r="R611" s="3">
        <v>0</v>
      </c>
      <c r="S611" s="3">
        <v>0</v>
      </c>
      <c r="T611" s="3">
        <v>269.14999999999998</v>
      </c>
      <c r="U611" s="3">
        <v>0</v>
      </c>
      <c r="V611" s="3">
        <v>0</v>
      </c>
      <c r="W611" s="3">
        <f t="shared" si="38"/>
        <v>660.5</v>
      </c>
      <c r="X611" s="3">
        <f t="shared" si="39"/>
        <v>0</v>
      </c>
      <c r="Y611" s="3">
        <v>1595.6</v>
      </c>
      <c r="Z611" s="3">
        <v>0</v>
      </c>
      <c r="AA611" s="3">
        <f t="shared" si="36"/>
        <v>1595.6</v>
      </c>
    </row>
    <row r="612" spans="1:27" x14ac:dyDescent="0.25">
      <c r="A612" s="93">
        <v>2012</v>
      </c>
      <c r="B612" s="93" t="s">
        <v>60</v>
      </c>
      <c r="C612" s="121" t="s">
        <v>11</v>
      </c>
      <c r="D612" s="3">
        <f>VLOOKUP(B612,SWH!$A$4:$C$19,3,FALSE)</f>
        <v>3134.61</v>
      </c>
      <c r="E612" s="3">
        <v>0</v>
      </c>
      <c r="F612" s="3">
        <v>0</v>
      </c>
      <c r="G612" s="3">
        <v>384.13</v>
      </c>
      <c r="H612" s="3">
        <v>108.84</v>
      </c>
      <c r="I612" s="3">
        <v>39.49</v>
      </c>
      <c r="J612" s="3">
        <v>517.64</v>
      </c>
      <c r="K612" s="3">
        <v>0</v>
      </c>
      <c r="L612" s="3">
        <v>0</v>
      </c>
      <c r="M612" s="3">
        <v>124.09</v>
      </c>
      <c r="N612" s="3">
        <v>0</v>
      </c>
      <c r="O612" s="3">
        <f>VLOOKUP(B612,SWH!$A$4:$B$19,2,FALSE)</f>
        <v>0</v>
      </c>
      <c r="P612" s="3">
        <f t="shared" si="37"/>
        <v>0</v>
      </c>
      <c r="Q612" s="3">
        <v>0</v>
      </c>
      <c r="R612" s="3">
        <v>0</v>
      </c>
      <c r="S612" s="3">
        <v>0</v>
      </c>
      <c r="T612" s="3">
        <v>291.45999999999998</v>
      </c>
      <c r="U612" s="3">
        <v>0</v>
      </c>
      <c r="V612" s="3">
        <v>0</v>
      </c>
      <c r="W612" s="3">
        <f t="shared" si="38"/>
        <v>508.22</v>
      </c>
      <c r="X612" s="3">
        <f t="shared" si="39"/>
        <v>0</v>
      </c>
      <c r="Y612" s="3">
        <v>1465.64</v>
      </c>
      <c r="Z612" s="3">
        <v>0</v>
      </c>
      <c r="AA612" s="3">
        <f t="shared" si="36"/>
        <v>1465.64</v>
      </c>
    </row>
    <row r="613" spans="1:27" x14ac:dyDescent="0.25">
      <c r="A613" s="93">
        <v>2012</v>
      </c>
      <c r="B613" s="93" t="s">
        <v>60</v>
      </c>
      <c r="C613" s="121" t="s">
        <v>13</v>
      </c>
      <c r="D613" s="3">
        <f>VLOOKUP(B613,SWH!$A$4:$C$19,3,FALSE)</f>
        <v>3134.61</v>
      </c>
      <c r="E613" s="3">
        <v>0</v>
      </c>
      <c r="F613" s="3">
        <v>4.16</v>
      </c>
      <c r="G613" s="3">
        <v>386.68</v>
      </c>
      <c r="H613" s="3">
        <v>108.84</v>
      </c>
      <c r="I613" s="3">
        <v>39.44</v>
      </c>
      <c r="J613" s="3">
        <v>517.64</v>
      </c>
      <c r="K613" s="3">
        <v>0</v>
      </c>
      <c r="L613" s="3">
        <v>0</v>
      </c>
      <c r="M613" s="3">
        <v>131.77000000000001</v>
      </c>
      <c r="N613" s="3">
        <v>0</v>
      </c>
      <c r="O613" s="3">
        <f>VLOOKUP(B613,SWH!$A$4:$B$19,2,FALSE)</f>
        <v>0</v>
      </c>
      <c r="P613" s="3">
        <f t="shared" si="37"/>
        <v>0</v>
      </c>
      <c r="Q613" s="3">
        <v>0</v>
      </c>
      <c r="R613" s="3">
        <v>0</v>
      </c>
      <c r="S613" s="3">
        <v>0</v>
      </c>
      <c r="T613" s="3">
        <v>292.20999999999998</v>
      </c>
      <c r="U613" s="3">
        <v>0</v>
      </c>
      <c r="V613" s="3">
        <v>0</v>
      </c>
      <c r="W613" s="3">
        <f t="shared" si="38"/>
        <v>518.45000000000005</v>
      </c>
      <c r="X613" s="3">
        <f t="shared" si="39"/>
        <v>4.16</v>
      </c>
      <c r="Y613" s="3">
        <v>1476.58</v>
      </c>
      <c r="Z613" s="3">
        <v>4.16</v>
      </c>
      <c r="AA613" s="3">
        <f t="shared" si="36"/>
        <v>1480.74</v>
      </c>
    </row>
    <row r="614" spans="1:27" x14ac:dyDescent="0.25">
      <c r="A614" s="93">
        <v>2012</v>
      </c>
      <c r="B614" s="93" t="s">
        <v>60</v>
      </c>
      <c r="C614" s="121" t="s">
        <v>19</v>
      </c>
      <c r="D614" s="3">
        <f>VLOOKUP(B614,SWH!$A$4:$C$19,3,FALSE)</f>
        <v>3134.61</v>
      </c>
      <c r="E614" s="3">
        <v>0</v>
      </c>
      <c r="F614" s="3">
        <v>18.16</v>
      </c>
      <c r="G614" s="3">
        <v>308.66000000000003</v>
      </c>
      <c r="H614" s="3">
        <v>108.84</v>
      </c>
      <c r="I614" s="3">
        <v>39.42</v>
      </c>
      <c r="J614" s="3">
        <v>517.64</v>
      </c>
      <c r="K614" s="3">
        <v>0</v>
      </c>
      <c r="L614" s="3">
        <v>0</v>
      </c>
      <c r="M614" s="3">
        <v>106.74</v>
      </c>
      <c r="N614" s="3">
        <v>0</v>
      </c>
      <c r="O614" s="3">
        <f>VLOOKUP(B614,SWH!$A$4:$B$19,2,FALSE)</f>
        <v>0</v>
      </c>
      <c r="P614" s="3">
        <f t="shared" si="37"/>
        <v>0</v>
      </c>
      <c r="Q614" s="3">
        <v>0</v>
      </c>
      <c r="R614" s="3">
        <v>0</v>
      </c>
      <c r="S614" s="3">
        <v>0</v>
      </c>
      <c r="T614" s="3">
        <v>315.94</v>
      </c>
      <c r="U614" s="3">
        <v>0</v>
      </c>
      <c r="V614" s="3">
        <v>0</v>
      </c>
      <c r="W614" s="3">
        <f t="shared" si="38"/>
        <v>415.40000000000003</v>
      </c>
      <c r="X614" s="3">
        <f t="shared" si="39"/>
        <v>18.16</v>
      </c>
      <c r="Y614" s="3">
        <v>1397.24</v>
      </c>
      <c r="Z614" s="3">
        <v>18.16</v>
      </c>
      <c r="AA614" s="3">
        <f t="shared" si="36"/>
        <v>1415.4</v>
      </c>
    </row>
    <row r="615" spans="1:27" x14ac:dyDescent="0.25">
      <c r="A615" s="93">
        <v>2012</v>
      </c>
      <c r="B615" s="93" t="s">
        <v>60</v>
      </c>
      <c r="C615" s="121" t="s">
        <v>20</v>
      </c>
      <c r="D615" s="3">
        <f>VLOOKUP(B615,SWH!$A$4:$C$19,3,FALSE)</f>
        <v>3134.61</v>
      </c>
      <c r="E615" s="3">
        <v>0</v>
      </c>
      <c r="F615" s="3">
        <v>15.79</v>
      </c>
      <c r="G615" s="3">
        <v>242.62</v>
      </c>
      <c r="H615" s="3">
        <v>108.84</v>
      </c>
      <c r="I615" s="3">
        <v>39.450000000000003</v>
      </c>
      <c r="J615" s="3">
        <v>517.64</v>
      </c>
      <c r="K615" s="3">
        <v>0</v>
      </c>
      <c r="L615" s="3">
        <v>0</v>
      </c>
      <c r="M615" s="3">
        <v>110.06</v>
      </c>
      <c r="N615" s="3">
        <v>0</v>
      </c>
      <c r="O615" s="3">
        <f>VLOOKUP(B615,SWH!$A$4:$B$19,2,FALSE)</f>
        <v>0</v>
      </c>
      <c r="P615" s="3">
        <f t="shared" si="37"/>
        <v>0</v>
      </c>
      <c r="Q615" s="3">
        <v>0</v>
      </c>
      <c r="R615" s="3">
        <v>0</v>
      </c>
      <c r="S615" s="3">
        <v>0</v>
      </c>
      <c r="T615" s="3">
        <v>317.54000000000002</v>
      </c>
      <c r="U615" s="3">
        <v>0</v>
      </c>
      <c r="V615" s="3">
        <v>0</v>
      </c>
      <c r="W615" s="3">
        <f t="shared" si="38"/>
        <v>352.68</v>
      </c>
      <c r="X615" s="3">
        <f t="shared" si="39"/>
        <v>15.79</v>
      </c>
      <c r="Y615" s="3">
        <v>1336.15</v>
      </c>
      <c r="Z615" s="3">
        <v>15.79</v>
      </c>
      <c r="AA615" s="3">
        <f t="shared" si="36"/>
        <v>1351.94</v>
      </c>
    </row>
    <row r="616" spans="1:27" x14ac:dyDescent="0.25">
      <c r="A616" s="93">
        <v>2012</v>
      </c>
      <c r="B616" s="93" t="s">
        <v>60</v>
      </c>
      <c r="C616" s="121" t="s">
        <v>3</v>
      </c>
      <c r="D616" s="3">
        <f>VLOOKUP(B616,SWH!$A$4:$C$19,3,FALSE)</f>
        <v>3134.61</v>
      </c>
      <c r="E616" s="3">
        <v>0</v>
      </c>
      <c r="F616" s="3">
        <v>188.8</v>
      </c>
      <c r="G616" s="3">
        <v>164.75</v>
      </c>
      <c r="H616" s="3">
        <v>108.84</v>
      </c>
      <c r="I616" s="3">
        <v>39.44</v>
      </c>
      <c r="J616" s="3">
        <v>517.64</v>
      </c>
      <c r="K616" s="3">
        <v>0</v>
      </c>
      <c r="L616" s="3">
        <v>0</v>
      </c>
      <c r="M616" s="3">
        <v>87.93</v>
      </c>
      <c r="N616" s="3">
        <v>0</v>
      </c>
      <c r="O616" s="3">
        <f>VLOOKUP(B616,SWH!$A$4:$B$19,2,FALSE)</f>
        <v>0</v>
      </c>
      <c r="P616" s="3">
        <f t="shared" si="37"/>
        <v>0</v>
      </c>
      <c r="Q616" s="3">
        <v>0</v>
      </c>
      <c r="R616" s="3">
        <v>0</v>
      </c>
      <c r="S616" s="3">
        <v>0</v>
      </c>
      <c r="T616" s="3">
        <v>358.12</v>
      </c>
      <c r="U616" s="3">
        <v>0</v>
      </c>
      <c r="V616" s="3">
        <v>0</v>
      </c>
      <c r="W616" s="3">
        <f t="shared" si="38"/>
        <v>252.68</v>
      </c>
      <c r="X616" s="3">
        <f t="shared" si="39"/>
        <v>188.8</v>
      </c>
      <c r="Y616" s="3">
        <v>1276.72</v>
      </c>
      <c r="Z616" s="3">
        <v>188.8</v>
      </c>
      <c r="AA616" s="3">
        <f t="shared" si="36"/>
        <v>1465.52</v>
      </c>
    </row>
    <row r="617" spans="1:27" x14ac:dyDescent="0.25">
      <c r="A617" s="93">
        <v>2012</v>
      </c>
      <c r="B617" s="93" t="s">
        <v>60</v>
      </c>
      <c r="C617" s="121" t="s">
        <v>7</v>
      </c>
      <c r="D617" s="3">
        <f>VLOOKUP(B617,SWH!$A$4:$C$19,3,FALSE)</f>
        <v>3134.61</v>
      </c>
      <c r="E617" s="3">
        <v>0</v>
      </c>
      <c r="F617" s="3">
        <v>65.41</v>
      </c>
      <c r="G617" s="3">
        <v>171.71</v>
      </c>
      <c r="H617" s="3">
        <v>108.84</v>
      </c>
      <c r="I617" s="3">
        <v>39.44</v>
      </c>
      <c r="J617" s="3">
        <v>517.64</v>
      </c>
      <c r="K617" s="3">
        <v>0</v>
      </c>
      <c r="L617" s="3">
        <v>0</v>
      </c>
      <c r="M617" s="3">
        <v>97.89</v>
      </c>
      <c r="N617" s="3">
        <v>0</v>
      </c>
      <c r="O617" s="3">
        <f>VLOOKUP(B617,SWH!$A$4:$B$19,2,FALSE)</f>
        <v>0</v>
      </c>
      <c r="P617" s="3">
        <f t="shared" si="37"/>
        <v>0</v>
      </c>
      <c r="Q617" s="3">
        <v>0</v>
      </c>
      <c r="R617" s="3">
        <v>0</v>
      </c>
      <c r="S617" s="3">
        <v>0</v>
      </c>
      <c r="T617" s="3">
        <v>347.25</v>
      </c>
      <c r="U617" s="3">
        <v>0</v>
      </c>
      <c r="V617" s="3">
        <v>0</v>
      </c>
      <c r="W617" s="3">
        <f t="shared" si="38"/>
        <v>269.60000000000002</v>
      </c>
      <c r="X617" s="3">
        <f t="shared" si="39"/>
        <v>65.41</v>
      </c>
      <c r="Y617" s="3">
        <v>1282.76</v>
      </c>
      <c r="Z617" s="3">
        <v>65.41</v>
      </c>
      <c r="AA617" s="3">
        <f t="shared" si="36"/>
        <v>1348.17</v>
      </c>
    </row>
    <row r="618" spans="1:27" x14ac:dyDescent="0.25">
      <c r="A618" s="93">
        <v>2012</v>
      </c>
      <c r="B618" s="93" t="s">
        <v>60</v>
      </c>
      <c r="C618" s="121" t="s">
        <v>17</v>
      </c>
      <c r="D618" s="3">
        <f>VLOOKUP(B618,SWH!$A$4:$C$19,3,FALSE)</f>
        <v>3134.61</v>
      </c>
      <c r="E618" s="3">
        <v>0</v>
      </c>
      <c r="F618" s="3">
        <v>15.46</v>
      </c>
      <c r="G618" s="3">
        <v>86.49</v>
      </c>
      <c r="H618" s="3">
        <v>108.84</v>
      </c>
      <c r="I618" s="3">
        <v>39.44</v>
      </c>
      <c r="J618" s="3">
        <v>517.64</v>
      </c>
      <c r="K618" s="3">
        <v>0</v>
      </c>
      <c r="L618" s="3">
        <v>0</v>
      </c>
      <c r="M618" s="3">
        <v>67.22</v>
      </c>
      <c r="N618" s="3">
        <v>0</v>
      </c>
      <c r="O618" s="3">
        <f>VLOOKUP(B618,SWH!$A$4:$B$19,2,FALSE)</f>
        <v>0</v>
      </c>
      <c r="P618" s="3">
        <f t="shared" si="37"/>
        <v>0</v>
      </c>
      <c r="Q618" s="3">
        <v>0</v>
      </c>
      <c r="R618" s="3">
        <v>0</v>
      </c>
      <c r="S618" s="3">
        <v>0</v>
      </c>
      <c r="T618" s="3">
        <v>362.29</v>
      </c>
      <c r="U618" s="3">
        <v>0</v>
      </c>
      <c r="V618" s="3">
        <v>0</v>
      </c>
      <c r="W618" s="3">
        <f t="shared" si="38"/>
        <v>153.70999999999998</v>
      </c>
      <c r="X618" s="3">
        <f t="shared" si="39"/>
        <v>15.46</v>
      </c>
      <c r="Y618" s="3">
        <v>1181.9100000000001</v>
      </c>
      <c r="Z618" s="3">
        <v>15.46</v>
      </c>
      <c r="AA618" s="3">
        <f t="shared" si="36"/>
        <v>1197.3700000000001</v>
      </c>
    </row>
    <row r="619" spans="1:27" x14ac:dyDescent="0.25">
      <c r="A619" s="93">
        <v>2012</v>
      </c>
      <c r="B619" s="93" t="s">
        <v>60</v>
      </c>
      <c r="C619" s="121" t="s">
        <v>14</v>
      </c>
      <c r="D619" s="3">
        <f>VLOOKUP(B619,SWH!$A$4:$C$19,3,FALSE)</f>
        <v>3134.61</v>
      </c>
      <c r="E619" s="3">
        <v>0</v>
      </c>
      <c r="F619" s="3">
        <v>296.22000000000003</v>
      </c>
      <c r="G619" s="3">
        <v>124.69</v>
      </c>
      <c r="H619" s="3">
        <v>108.84</v>
      </c>
      <c r="I619" s="3">
        <v>39.380000000000003</v>
      </c>
      <c r="J619" s="3">
        <v>517.64</v>
      </c>
      <c r="K619" s="3">
        <v>0</v>
      </c>
      <c r="L619" s="3">
        <v>0</v>
      </c>
      <c r="M619" s="3">
        <v>84.02</v>
      </c>
      <c r="N619" s="3">
        <v>0</v>
      </c>
      <c r="O619" s="3">
        <f>VLOOKUP(B619,SWH!$A$4:$B$19,2,FALSE)</f>
        <v>0</v>
      </c>
      <c r="P619" s="3">
        <f t="shared" si="37"/>
        <v>0</v>
      </c>
      <c r="Q619" s="3">
        <v>0</v>
      </c>
      <c r="R619" s="3">
        <v>0</v>
      </c>
      <c r="S619" s="3">
        <v>0</v>
      </c>
      <c r="T619" s="3">
        <v>391.05</v>
      </c>
      <c r="U619" s="3">
        <v>0</v>
      </c>
      <c r="V619" s="3">
        <v>0</v>
      </c>
      <c r="W619" s="3">
        <f t="shared" si="38"/>
        <v>208.70999999999998</v>
      </c>
      <c r="X619" s="3">
        <f t="shared" si="39"/>
        <v>296.22000000000003</v>
      </c>
      <c r="Y619" s="3">
        <v>1265.6199999999999</v>
      </c>
      <c r="Z619" s="3">
        <v>296.22000000000003</v>
      </c>
      <c r="AA619" s="3">
        <f t="shared" si="36"/>
        <v>1561.84</v>
      </c>
    </row>
    <row r="620" spans="1:27" x14ac:dyDescent="0.25">
      <c r="A620" s="93">
        <v>2012</v>
      </c>
      <c r="B620" s="93" t="s">
        <v>60</v>
      </c>
      <c r="C620" s="121" t="s">
        <v>2</v>
      </c>
      <c r="D620" s="3">
        <f>VLOOKUP(B620,SWH!$A$4:$C$19,3,FALSE)</f>
        <v>3134.61</v>
      </c>
      <c r="E620" s="3">
        <v>0</v>
      </c>
      <c r="F620" s="3">
        <v>95.88</v>
      </c>
      <c r="G620" s="3">
        <v>137.13</v>
      </c>
      <c r="H620" s="3">
        <v>108.84</v>
      </c>
      <c r="I620" s="3">
        <v>39.409999999999997</v>
      </c>
      <c r="J620" s="3">
        <v>517.64</v>
      </c>
      <c r="K620" s="3">
        <v>0</v>
      </c>
      <c r="L620" s="3">
        <v>0</v>
      </c>
      <c r="M620" s="3">
        <v>93.43</v>
      </c>
      <c r="N620" s="3">
        <v>0</v>
      </c>
      <c r="O620" s="3">
        <f>VLOOKUP(B620,SWH!$A$4:$B$19,2,FALSE)</f>
        <v>0</v>
      </c>
      <c r="P620" s="3">
        <f t="shared" si="37"/>
        <v>0</v>
      </c>
      <c r="Q620" s="3">
        <v>0</v>
      </c>
      <c r="R620" s="3">
        <v>0</v>
      </c>
      <c r="S620" s="3">
        <v>0</v>
      </c>
      <c r="T620" s="3">
        <v>381.28</v>
      </c>
      <c r="U620" s="3">
        <v>0</v>
      </c>
      <c r="V620" s="3">
        <v>0</v>
      </c>
      <c r="W620" s="3">
        <f t="shared" si="38"/>
        <v>230.56</v>
      </c>
      <c r="X620" s="3">
        <f t="shared" si="39"/>
        <v>95.88</v>
      </c>
      <c r="Y620" s="3">
        <v>1277.74</v>
      </c>
      <c r="Z620" s="3">
        <v>95.88</v>
      </c>
      <c r="AA620" s="3">
        <f t="shared" si="36"/>
        <v>1373.62</v>
      </c>
    </row>
    <row r="621" spans="1:27" x14ac:dyDescent="0.25">
      <c r="A621" s="93">
        <v>2012</v>
      </c>
      <c r="B621" s="93" t="s">
        <v>60</v>
      </c>
      <c r="C621" s="121" t="s">
        <v>18</v>
      </c>
      <c r="D621" s="3">
        <f>VLOOKUP(B621,SWH!$A$4:$C$19,3,FALSE)</f>
        <v>3134.61</v>
      </c>
      <c r="E621" s="3">
        <v>0</v>
      </c>
      <c r="F621" s="3">
        <v>168.84</v>
      </c>
      <c r="G621" s="3">
        <v>53.32</v>
      </c>
      <c r="H621" s="3">
        <v>108.84</v>
      </c>
      <c r="I621" s="3">
        <v>39.340000000000003</v>
      </c>
      <c r="J621" s="3">
        <v>517.64</v>
      </c>
      <c r="K621" s="3">
        <v>0</v>
      </c>
      <c r="L621" s="3">
        <v>0</v>
      </c>
      <c r="M621" s="3">
        <v>69.02</v>
      </c>
      <c r="N621" s="3">
        <v>0</v>
      </c>
      <c r="O621" s="3">
        <f>VLOOKUP(B621,SWH!$A$4:$B$19,2,FALSE)</f>
        <v>0</v>
      </c>
      <c r="P621" s="3">
        <f t="shared" si="37"/>
        <v>0</v>
      </c>
      <c r="Q621" s="3">
        <v>0</v>
      </c>
      <c r="R621" s="3">
        <v>0</v>
      </c>
      <c r="S621" s="3">
        <v>0</v>
      </c>
      <c r="T621" s="3">
        <v>400.96</v>
      </c>
      <c r="U621" s="3">
        <v>0</v>
      </c>
      <c r="V621" s="3">
        <v>0</v>
      </c>
      <c r="W621" s="3">
        <f t="shared" si="38"/>
        <v>122.34</v>
      </c>
      <c r="X621" s="3">
        <f t="shared" si="39"/>
        <v>168.84</v>
      </c>
      <c r="Y621" s="3">
        <v>1189.1199999999999</v>
      </c>
      <c r="Z621" s="3">
        <v>168.84</v>
      </c>
      <c r="AA621" s="3">
        <f t="shared" si="36"/>
        <v>1357.9599999999998</v>
      </c>
    </row>
    <row r="622" spans="1:27" x14ac:dyDescent="0.25">
      <c r="A622" s="93">
        <v>2012</v>
      </c>
      <c r="B622" s="93" t="s">
        <v>60</v>
      </c>
      <c r="C622" s="121" t="s">
        <v>4</v>
      </c>
      <c r="D622" s="3">
        <f>VLOOKUP(B622,SWH!$A$4:$C$19,3,FALSE)</f>
        <v>3134.61</v>
      </c>
      <c r="E622" s="3">
        <v>0</v>
      </c>
      <c r="F622" s="3">
        <v>527.73</v>
      </c>
      <c r="G622" s="3">
        <v>73.900000000000006</v>
      </c>
      <c r="H622" s="3">
        <v>108.84</v>
      </c>
      <c r="I622" s="3">
        <v>39.39</v>
      </c>
      <c r="J622" s="3">
        <v>517.64</v>
      </c>
      <c r="K622" s="3">
        <v>0</v>
      </c>
      <c r="L622" s="3">
        <v>0</v>
      </c>
      <c r="M622" s="3">
        <v>81.69</v>
      </c>
      <c r="N622" s="3">
        <v>0</v>
      </c>
      <c r="O622" s="3">
        <f>VLOOKUP(B622,SWH!$A$4:$B$19,2,FALSE)</f>
        <v>0</v>
      </c>
      <c r="P622" s="3">
        <f t="shared" si="37"/>
        <v>0</v>
      </c>
      <c r="Q622" s="3">
        <v>0</v>
      </c>
      <c r="R622" s="3">
        <v>0</v>
      </c>
      <c r="S622" s="3">
        <v>0</v>
      </c>
      <c r="T622" s="3">
        <v>418.95</v>
      </c>
      <c r="U622" s="3">
        <v>0</v>
      </c>
      <c r="V622" s="3">
        <v>0</v>
      </c>
      <c r="W622" s="3">
        <f t="shared" si="38"/>
        <v>155.59</v>
      </c>
      <c r="X622" s="3">
        <f t="shared" si="39"/>
        <v>527.73</v>
      </c>
      <c r="Y622" s="3">
        <v>1240.4100000000001</v>
      </c>
      <c r="Z622" s="3">
        <v>527.73</v>
      </c>
      <c r="AA622" s="3">
        <f t="shared" si="36"/>
        <v>1768.14</v>
      </c>
    </row>
    <row r="623" spans="1:27" x14ac:dyDescent="0.25">
      <c r="A623" s="93">
        <v>2012</v>
      </c>
      <c r="B623" s="93" t="s">
        <v>60</v>
      </c>
      <c r="C623" s="121" t="s">
        <v>5</v>
      </c>
      <c r="D623" s="3">
        <f>VLOOKUP(B623,SWH!$A$4:$C$19,3,FALSE)</f>
        <v>3134.61</v>
      </c>
      <c r="E623" s="3">
        <v>0</v>
      </c>
      <c r="F623" s="3">
        <v>258.94</v>
      </c>
      <c r="G623" s="3">
        <v>98.86</v>
      </c>
      <c r="H623" s="3">
        <v>108.84</v>
      </c>
      <c r="I623" s="3">
        <v>39.4</v>
      </c>
      <c r="J623" s="3">
        <v>517.64</v>
      </c>
      <c r="K623" s="3">
        <v>0</v>
      </c>
      <c r="L623" s="3">
        <v>0</v>
      </c>
      <c r="M623" s="3">
        <v>88.6</v>
      </c>
      <c r="N623" s="3">
        <v>0</v>
      </c>
      <c r="O623" s="3">
        <f>VLOOKUP(B623,SWH!$A$4:$B$19,2,FALSE)</f>
        <v>0</v>
      </c>
      <c r="P623" s="3">
        <f t="shared" si="37"/>
        <v>0</v>
      </c>
      <c r="Q623" s="3">
        <v>0</v>
      </c>
      <c r="R623" s="3">
        <v>0</v>
      </c>
      <c r="S623" s="3">
        <v>0</v>
      </c>
      <c r="T623" s="3">
        <v>410.76</v>
      </c>
      <c r="U623" s="3">
        <v>0</v>
      </c>
      <c r="V623" s="3">
        <v>0</v>
      </c>
      <c r="W623" s="3">
        <f t="shared" si="38"/>
        <v>187.45999999999998</v>
      </c>
      <c r="X623" s="3">
        <f t="shared" si="39"/>
        <v>258.94</v>
      </c>
      <c r="Y623" s="3">
        <v>1264.0999999999999</v>
      </c>
      <c r="Z623" s="3">
        <v>258.94</v>
      </c>
      <c r="AA623" s="3">
        <f t="shared" si="36"/>
        <v>1523.04</v>
      </c>
    </row>
    <row r="624" spans="1:27" x14ac:dyDescent="0.25">
      <c r="A624" s="93">
        <v>2012</v>
      </c>
      <c r="B624" s="93" t="s">
        <v>60</v>
      </c>
      <c r="C624" s="121" t="s">
        <v>15</v>
      </c>
      <c r="D624" s="3">
        <f>VLOOKUP(B624,SWH!$A$4:$C$19,3,FALSE)</f>
        <v>3134.61</v>
      </c>
      <c r="E624" s="3">
        <v>0</v>
      </c>
      <c r="F624" s="3">
        <v>187.9</v>
      </c>
      <c r="G624" s="3">
        <v>38.31</v>
      </c>
      <c r="H624" s="3">
        <v>108.84</v>
      </c>
      <c r="I624" s="3">
        <v>39.33</v>
      </c>
      <c r="J624" s="3">
        <v>517.64</v>
      </c>
      <c r="K624" s="3">
        <v>0</v>
      </c>
      <c r="L624" s="3">
        <v>0</v>
      </c>
      <c r="M624" s="3">
        <v>64.849999999999994</v>
      </c>
      <c r="N624" s="3">
        <v>0</v>
      </c>
      <c r="O624" s="3">
        <f>VLOOKUP(B624,SWH!$A$4:$B$19,2,FALSE)</f>
        <v>0</v>
      </c>
      <c r="P624" s="3">
        <f t="shared" si="37"/>
        <v>0</v>
      </c>
      <c r="Q624" s="3">
        <v>0</v>
      </c>
      <c r="R624" s="3">
        <v>0</v>
      </c>
      <c r="S624" s="3">
        <v>0</v>
      </c>
      <c r="T624" s="3">
        <v>416.74</v>
      </c>
      <c r="U624" s="3">
        <v>0</v>
      </c>
      <c r="V624" s="3">
        <v>0</v>
      </c>
      <c r="W624" s="3">
        <f t="shared" si="38"/>
        <v>103.16</v>
      </c>
      <c r="X624" s="3">
        <f t="shared" si="39"/>
        <v>187.9</v>
      </c>
      <c r="Y624" s="3">
        <v>1185.71</v>
      </c>
      <c r="Z624" s="3">
        <v>187.9</v>
      </c>
      <c r="AA624" s="3">
        <f t="shared" si="36"/>
        <v>1373.6100000000001</v>
      </c>
    </row>
    <row r="625" spans="1:27" x14ac:dyDescent="0.25">
      <c r="A625" s="93">
        <v>2012</v>
      </c>
      <c r="B625" s="93" t="s">
        <v>60</v>
      </c>
      <c r="C625" s="121" t="s">
        <v>16</v>
      </c>
      <c r="D625" s="3">
        <f>VLOOKUP(B625,SWH!$A$4:$C$19,3,FALSE)</f>
        <v>3134.61</v>
      </c>
      <c r="E625" s="3">
        <v>0</v>
      </c>
      <c r="F625" s="3">
        <v>746.5</v>
      </c>
      <c r="G625" s="3">
        <v>79.17</v>
      </c>
      <c r="H625" s="3">
        <v>108.84</v>
      </c>
      <c r="I625" s="3">
        <v>39.380000000000003</v>
      </c>
      <c r="J625" s="3">
        <v>517.64</v>
      </c>
      <c r="K625" s="3">
        <v>0</v>
      </c>
      <c r="L625" s="3">
        <v>0</v>
      </c>
      <c r="M625" s="3">
        <v>85.4</v>
      </c>
      <c r="N625" s="3">
        <v>0</v>
      </c>
      <c r="O625" s="3">
        <f>VLOOKUP(B625,SWH!$A$4:$B$19,2,FALSE)</f>
        <v>0</v>
      </c>
      <c r="P625" s="3">
        <f t="shared" si="37"/>
        <v>0</v>
      </c>
      <c r="Q625" s="3">
        <v>0</v>
      </c>
      <c r="R625" s="3">
        <v>0</v>
      </c>
      <c r="S625" s="3">
        <v>0</v>
      </c>
      <c r="T625" s="3">
        <v>439.45</v>
      </c>
      <c r="U625" s="3">
        <v>0</v>
      </c>
      <c r="V625" s="3">
        <v>0</v>
      </c>
      <c r="W625" s="3">
        <f t="shared" si="38"/>
        <v>164.57</v>
      </c>
      <c r="X625" s="3">
        <f t="shared" si="39"/>
        <v>746.5</v>
      </c>
      <c r="Y625" s="3">
        <v>1269.8900000000001</v>
      </c>
      <c r="Z625" s="3">
        <v>746.5</v>
      </c>
      <c r="AA625" s="3">
        <f t="shared" si="36"/>
        <v>2016.39</v>
      </c>
    </row>
    <row r="626" spans="1:27" x14ac:dyDescent="0.25">
      <c r="A626" s="93">
        <v>2012</v>
      </c>
      <c r="B626" s="93" t="s">
        <v>60</v>
      </c>
      <c r="C626" s="121" t="s">
        <v>9</v>
      </c>
      <c r="D626" s="3">
        <f>VLOOKUP(B626,SWH!$A$4:$C$19,3,FALSE)</f>
        <v>3134.61</v>
      </c>
      <c r="E626" s="3">
        <v>0</v>
      </c>
      <c r="F626" s="3">
        <v>475.68</v>
      </c>
      <c r="G626" s="3">
        <v>63.39</v>
      </c>
      <c r="H626" s="3">
        <v>108.84</v>
      </c>
      <c r="I626" s="3">
        <v>39.35</v>
      </c>
      <c r="J626" s="3">
        <v>517.64</v>
      </c>
      <c r="K626" s="3">
        <v>0</v>
      </c>
      <c r="L626" s="3">
        <v>0</v>
      </c>
      <c r="M626" s="3">
        <v>82.27</v>
      </c>
      <c r="N626" s="3">
        <v>0</v>
      </c>
      <c r="O626" s="3">
        <f>VLOOKUP(B626,SWH!$A$4:$B$19,2,FALSE)</f>
        <v>0</v>
      </c>
      <c r="P626" s="3">
        <f t="shared" si="37"/>
        <v>0</v>
      </c>
      <c r="Q626" s="3">
        <v>0</v>
      </c>
      <c r="R626" s="3">
        <v>0</v>
      </c>
      <c r="S626" s="3">
        <v>0</v>
      </c>
      <c r="T626" s="3">
        <v>434.17</v>
      </c>
      <c r="U626" s="3">
        <v>0</v>
      </c>
      <c r="V626" s="3">
        <v>0</v>
      </c>
      <c r="W626" s="3">
        <f t="shared" si="38"/>
        <v>145.66</v>
      </c>
      <c r="X626" s="3">
        <f t="shared" si="39"/>
        <v>475.68</v>
      </c>
      <c r="Y626" s="3">
        <v>1245.6500000000001</v>
      </c>
      <c r="Z626" s="3">
        <v>475.68</v>
      </c>
      <c r="AA626" s="3">
        <f t="shared" si="36"/>
        <v>1721.3300000000002</v>
      </c>
    </row>
    <row r="627" spans="1:27" x14ac:dyDescent="0.25">
      <c r="A627" s="93">
        <v>2012</v>
      </c>
      <c r="B627" s="93" t="s">
        <v>60</v>
      </c>
      <c r="C627" s="121" t="s">
        <v>12</v>
      </c>
      <c r="D627" s="3">
        <f>VLOOKUP(B627,SWH!$A$4:$C$19,3,FALSE)</f>
        <v>3134.61</v>
      </c>
      <c r="E627" s="3">
        <v>0</v>
      </c>
      <c r="F627" s="3">
        <v>789.92</v>
      </c>
      <c r="G627" s="3">
        <v>69.05</v>
      </c>
      <c r="H627" s="3">
        <v>108.84</v>
      </c>
      <c r="I627" s="3">
        <v>39.32</v>
      </c>
      <c r="J627" s="3">
        <v>517.64</v>
      </c>
      <c r="K627" s="3">
        <v>0</v>
      </c>
      <c r="L627" s="3">
        <v>0</v>
      </c>
      <c r="M627" s="3">
        <v>89.6</v>
      </c>
      <c r="N627" s="3">
        <v>0</v>
      </c>
      <c r="O627" s="3">
        <f>VLOOKUP(B627,SWH!$A$4:$B$19,2,FALSE)</f>
        <v>0</v>
      </c>
      <c r="P627" s="3">
        <f t="shared" si="37"/>
        <v>0</v>
      </c>
      <c r="Q627" s="3">
        <v>0</v>
      </c>
      <c r="R627" s="3">
        <v>0</v>
      </c>
      <c r="S627" s="3">
        <v>0</v>
      </c>
      <c r="T627" s="3">
        <v>463.68</v>
      </c>
      <c r="U627" s="3">
        <v>0</v>
      </c>
      <c r="V627" s="3">
        <v>0</v>
      </c>
      <c r="W627" s="3">
        <f t="shared" si="38"/>
        <v>158.64999999999998</v>
      </c>
      <c r="X627" s="3">
        <f t="shared" si="39"/>
        <v>789.92</v>
      </c>
      <c r="Y627" s="3">
        <v>1288.1300000000001</v>
      </c>
      <c r="Z627" s="3">
        <v>789.92</v>
      </c>
      <c r="AA627" s="3">
        <f t="shared" si="36"/>
        <v>2078.0500000000002</v>
      </c>
    </row>
    <row r="628" spans="1:27" x14ac:dyDescent="0.25">
      <c r="A628" s="93">
        <v>2012</v>
      </c>
      <c r="B628" s="93" t="s">
        <v>60</v>
      </c>
      <c r="C628" s="121" t="s">
        <v>8</v>
      </c>
      <c r="D628" s="3">
        <f>VLOOKUP(B628,SWH!$A$4:$C$19,3,FALSE)</f>
        <v>3134.61</v>
      </c>
      <c r="E628" s="3">
        <v>0</v>
      </c>
      <c r="F628" s="3">
        <v>1074.22</v>
      </c>
      <c r="G628" s="3">
        <v>47.7</v>
      </c>
      <c r="H628" s="3">
        <v>108.84</v>
      </c>
      <c r="I628" s="3">
        <v>39.11</v>
      </c>
      <c r="J628" s="3">
        <v>517.64</v>
      </c>
      <c r="K628" s="3">
        <v>0</v>
      </c>
      <c r="L628" s="3">
        <v>0</v>
      </c>
      <c r="M628" s="3">
        <v>96.57</v>
      </c>
      <c r="N628" s="3">
        <v>0</v>
      </c>
      <c r="O628" s="3">
        <f>VLOOKUP(B628,SWH!$A$4:$B$19,2,FALSE)</f>
        <v>0</v>
      </c>
      <c r="P628" s="3">
        <f t="shared" si="37"/>
        <v>0</v>
      </c>
      <c r="Q628" s="3">
        <v>0</v>
      </c>
      <c r="R628" s="3">
        <v>0</v>
      </c>
      <c r="S628" s="3">
        <v>0</v>
      </c>
      <c r="T628" s="3">
        <v>496.57</v>
      </c>
      <c r="U628" s="3">
        <v>0</v>
      </c>
      <c r="V628" s="3">
        <v>0</v>
      </c>
      <c r="W628" s="3">
        <f t="shared" si="38"/>
        <v>144.26999999999998</v>
      </c>
      <c r="X628" s="3">
        <f t="shared" si="39"/>
        <v>1074.22</v>
      </c>
      <c r="Y628" s="3">
        <v>1306.42</v>
      </c>
      <c r="Z628" s="3">
        <v>1074.22</v>
      </c>
      <c r="AA628" s="3">
        <f t="shared" si="36"/>
        <v>2380.6400000000003</v>
      </c>
    </row>
    <row r="629" spans="1:27" x14ac:dyDescent="0.25">
      <c r="A629" s="93">
        <v>2015</v>
      </c>
      <c r="B629" s="93" t="s">
        <v>60</v>
      </c>
      <c r="C629" s="121" t="s">
        <v>10</v>
      </c>
      <c r="D629" s="3">
        <f>VLOOKUP(B629,SWH!$A$4:$C$19,3,FALSE)</f>
        <v>3134.61</v>
      </c>
      <c r="E629" s="3">
        <v>0</v>
      </c>
      <c r="F629" s="3">
        <v>0</v>
      </c>
      <c r="G629" s="3">
        <v>525.12</v>
      </c>
      <c r="H629" s="3">
        <v>121.05</v>
      </c>
      <c r="I629" s="3">
        <v>38.61</v>
      </c>
      <c r="J629" s="3">
        <v>513.02</v>
      </c>
      <c r="K629" s="3">
        <v>0</v>
      </c>
      <c r="L629" s="3">
        <v>0</v>
      </c>
      <c r="M629" s="3">
        <v>150.19999999999999</v>
      </c>
      <c r="N629" s="3">
        <v>0</v>
      </c>
      <c r="O629" s="3">
        <f>VLOOKUP(B629,SWH!$A$4:$B$19,2,FALSE)</f>
        <v>0</v>
      </c>
      <c r="P629" s="3">
        <f t="shared" si="37"/>
        <v>0</v>
      </c>
      <c r="Q629" s="3">
        <v>0</v>
      </c>
      <c r="R629" s="3">
        <v>0</v>
      </c>
      <c r="S629" s="3">
        <v>0</v>
      </c>
      <c r="T629" s="3">
        <v>270.3</v>
      </c>
      <c r="U629" s="3">
        <v>0</v>
      </c>
      <c r="V629" s="3">
        <v>0</v>
      </c>
      <c r="W629" s="3">
        <f t="shared" si="38"/>
        <v>675.31999999999994</v>
      </c>
      <c r="X629" s="3">
        <f t="shared" si="39"/>
        <v>0</v>
      </c>
      <c r="Y629" s="3">
        <v>1618.29</v>
      </c>
      <c r="Z629" s="3">
        <v>0</v>
      </c>
      <c r="AA629" s="3">
        <f t="shared" si="36"/>
        <v>1618.29</v>
      </c>
    </row>
    <row r="630" spans="1:27" x14ac:dyDescent="0.25">
      <c r="A630" s="93">
        <v>2015</v>
      </c>
      <c r="B630" s="93" t="s">
        <v>60</v>
      </c>
      <c r="C630" s="121" t="s">
        <v>6</v>
      </c>
      <c r="D630" s="3">
        <f>VLOOKUP(B630,SWH!$A$4:$C$19,3,FALSE)</f>
        <v>3134.61</v>
      </c>
      <c r="E630" s="3">
        <v>0</v>
      </c>
      <c r="F630" s="3">
        <v>0</v>
      </c>
      <c r="G630" s="3">
        <v>468.3</v>
      </c>
      <c r="H630" s="3">
        <v>121.05</v>
      </c>
      <c r="I630" s="3">
        <v>38.61</v>
      </c>
      <c r="J630" s="3">
        <v>513.02</v>
      </c>
      <c r="K630" s="3">
        <v>0</v>
      </c>
      <c r="L630" s="3">
        <v>0</v>
      </c>
      <c r="M630" s="3">
        <v>146.4</v>
      </c>
      <c r="N630" s="3">
        <v>0</v>
      </c>
      <c r="O630" s="3">
        <f>VLOOKUP(B630,SWH!$A$4:$B$19,2,FALSE)</f>
        <v>0</v>
      </c>
      <c r="P630" s="3">
        <f t="shared" si="37"/>
        <v>0</v>
      </c>
      <c r="Q630" s="3">
        <v>0</v>
      </c>
      <c r="R630" s="3">
        <v>0</v>
      </c>
      <c r="S630" s="3">
        <v>0</v>
      </c>
      <c r="T630" s="3">
        <v>269.13</v>
      </c>
      <c r="U630" s="3">
        <v>0</v>
      </c>
      <c r="V630" s="3">
        <v>0</v>
      </c>
      <c r="W630" s="3">
        <f t="shared" si="38"/>
        <v>614.70000000000005</v>
      </c>
      <c r="X630" s="3">
        <f t="shared" si="39"/>
        <v>0</v>
      </c>
      <c r="Y630" s="3">
        <v>1556.52</v>
      </c>
      <c r="Z630" s="3">
        <v>0</v>
      </c>
      <c r="AA630" s="3">
        <f t="shared" si="36"/>
        <v>1556.52</v>
      </c>
    </row>
    <row r="631" spans="1:27" x14ac:dyDescent="0.25">
      <c r="A631" s="93">
        <v>2015</v>
      </c>
      <c r="B631" s="93" t="s">
        <v>60</v>
      </c>
      <c r="C631" s="121" t="s">
        <v>11</v>
      </c>
      <c r="D631" s="3">
        <f>VLOOKUP(B631,SWH!$A$4:$C$19,3,FALSE)</f>
        <v>3134.61</v>
      </c>
      <c r="E631" s="3">
        <v>0</v>
      </c>
      <c r="F631" s="3">
        <v>0</v>
      </c>
      <c r="G631" s="3">
        <v>355.16</v>
      </c>
      <c r="H631" s="3">
        <v>121.05</v>
      </c>
      <c r="I631" s="3">
        <v>38.619999999999997</v>
      </c>
      <c r="J631" s="3">
        <v>513.02</v>
      </c>
      <c r="K631" s="3">
        <v>0</v>
      </c>
      <c r="L631" s="3">
        <v>0</v>
      </c>
      <c r="M631" s="3">
        <v>123.95</v>
      </c>
      <c r="N631" s="3">
        <v>0</v>
      </c>
      <c r="O631" s="3">
        <f>VLOOKUP(B631,SWH!$A$4:$B$19,2,FALSE)</f>
        <v>0</v>
      </c>
      <c r="P631" s="3">
        <f t="shared" si="37"/>
        <v>0</v>
      </c>
      <c r="Q631" s="3">
        <v>0</v>
      </c>
      <c r="R631" s="3">
        <v>0</v>
      </c>
      <c r="S631" s="3">
        <v>0</v>
      </c>
      <c r="T631" s="3">
        <v>291.45</v>
      </c>
      <c r="U631" s="3">
        <v>0</v>
      </c>
      <c r="V631" s="3">
        <v>0</v>
      </c>
      <c r="W631" s="3">
        <f t="shared" si="38"/>
        <v>479.11</v>
      </c>
      <c r="X631" s="3">
        <f t="shared" si="39"/>
        <v>0</v>
      </c>
      <c r="Y631" s="3">
        <v>1443.25</v>
      </c>
      <c r="Z631" s="3">
        <v>0</v>
      </c>
      <c r="AA631" s="3">
        <f t="shared" si="36"/>
        <v>1443.25</v>
      </c>
    </row>
    <row r="632" spans="1:27" x14ac:dyDescent="0.25">
      <c r="A632" s="93">
        <v>2015</v>
      </c>
      <c r="B632" s="93" t="s">
        <v>60</v>
      </c>
      <c r="C632" s="121" t="s">
        <v>13</v>
      </c>
      <c r="D632" s="3">
        <f>VLOOKUP(B632,SWH!$A$4:$C$19,3,FALSE)</f>
        <v>3134.61</v>
      </c>
      <c r="E632" s="3">
        <v>0</v>
      </c>
      <c r="F632" s="3">
        <v>2.33</v>
      </c>
      <c r="G632" s="3">
        <v>363.42</v>
      </c>
      <c r="H632" s="3">
        <v>121.05</v>
      </c>
      <c r="I632" s="3">
        <v>38.57</v>
      </c>
      <c r="J632" s="3">
        <v>513.02</v>
      </c>
      <c r="K632" s="3">
        <v>0</v>
      </c>
      <c r="L632" s="3">
        <v>0</v>
      </c>
      <c r="M632" s="3">
        <v>130.19999999999999</v>
      </c>
      <c r="N632" s="3">
        <v>0</v>
      </c>
      <c r="O632" s="3">
        <f>VLOOKUP(B632,SWH!$A$4:$B$19,2,FALSE)</f>
        <v>0</v>
      </c>
      <c r="P632" s="3">
        <f t="shared" si="37"/>
        <v>0</v>
      </c>
      <c r="Q632" s="3">
        <v>0</v>
      </c>
      <c r="R632" s="3">
        <v>0</v>
      </c>
      <c r="S632" s="3">
        <v>0</v>
      </c>
      <c r="T632" s="3">
        <v>292.16000000000003</v>
      </c>
      <c r="U632" s="3">
        <v>0</v>
      </c>
      <c r="V632" s="3">
        <v>0</v>
      </c>
      <c r="W632" s="3">
        <f t="shared" si="38"/>
        <v>493.62</v>
      </c>
      <c r="X632" s="3">
        <f t="shared" si="39"/>
        <v>2.33</v>
      </c>
      <c r="Y632" s="3">
        <v>1458.42</v>
      </c>
      <c r="Z632" s="3">
        <v>2.33</v>
      </c>
      <c r="AA632" s="3">
        <f t="shared" si="36"/>
        <v>1460.75</v>
      </c>
    </row>
    <row r="633" spans="1:27" x14ac:dyDescent="0.25">
      <c r="A633" s="93">
        <v>2015</v>
      </c>
      <c r="B633" s="93" t="s">
        <v>60</v>
      </c>
      <c r="C633" s="121" t="s">
        <v>19</v>
      </c>
      <c r="D633" s="3">
        <f>VLOOKUP(B633,SWH!$A$4:$C$19,3,FALSE)</f>
        <v>3134.61</v>
      </c>
      <c r="E633" s="3">
        <v>0</v>
      </c>
      <c r="F633" s="3">
        <v>10.53</v>
      </c>
      <c r="G633" s="3">
        <v>291.69</v>
      </c>
      <c r="H633" s="3">
        <v>121.05</v>
      </c>
      <c r="I633" s="3">
        <v>38.56</v>
      </c>
      <c r="J633" s="3">
        <v>513.02</v>
      </c>
      <c r="K633" s="3">
        <v>0</v>
      </c>
      <c r="L633" s="3">
        <v>0</v>
      </c>
      <c r="M633" s="3">
        <v>106.87</v>
      </c>
      <c r="N633" s="3">
        <v>0</v>
      </c>
      <c r="O633" s="3">
        <f>VLOOKUP(B633,SWH!$A$4:$B$19,2,FALSE)</f>
        <v>0</v>
      </c>
      <c r="P633" s="3">
        <f t="shared" si="37"/>
        <v>0</v>
      </c>
      <c r="Q633" s="3">
        <v>0</v>
      </c>
      <c r="R633" s="3">
        <v>0</v>
      </c>
      <c r="S633" s="3">
        <v>0</v>
      </c>
      <c r="T633" s="3">
        <v>315.85000000000002</v>
      </c>
      <c r="U633" s="3">
        <v>0</v>
      </c>
      <c r="V633" s="3">
        <v>0</v>
      </c>
      <c r="W633" s="3">
        <f t="shared" si="38"/>
        <v>398.56</v>
      </c>
      <c r="X633" s="3">
        <f t="shared" si="39"/>
        <v>10.53</v>
      </c>
      <c r="Y633" s="3">
        <v>1387.04</v>
      </c>
      <c r="Z633" s="3">
        <v>10.53</v>
      </c>
      <c r="AA633" s="3">
        <f t="shared" si="36"/>
        <v>1397.57</v>
      </c>
    </row>
    <row r="634" spans="1:27" x14ac:dyDescent="0.25">
      <c r="A634" s="93">
        <v>2015</v>
      </c>
      <c r="B634" s="93" t="s">
        <v>60</v>
      </c>
      <c r="C634" s="121" t="s">
        <v>20</v>
      </c>
      <c r="D634" s="3">
        <f>VLOOKUP(B634,SWH!$A$4:$C$19,3,FALSE)</f>
        <v>3134.61</v>
      </c>
      <c r="E634" s="3">
        <v>0</v>
      </c>
      <c r="F634" s="3">
        <v>11.93</v>
      </c>
      <c r="G634" s="3">
        <v>232.44</v>
      </c>
      <c r="H634" s="3">
        <v>121.05</v>
      </c>
      <c r="I634" s="3">
        <v>38.58</v>
      </c>
      <c r="J634" s="3">
        <v>513.02</v>
      </c>
      <c r="K634" s="3">
        <v>0</v>
      </c>
      <c r="L634" s="3">
        <v>0</v>
      </c>
      <c r="M634" s="3">
        <v>110.25</v>
      </c>
      <c r="N634" s="3">
        <v>0</v>
      </c>
      <c r="O634" s="3">
        <f>VLOOKUP(B634,SWH!$A$4:$B$19,2,FALSE)</f>
        <v>0</v>
      </c>
      <c r="P634" s="3">
        <f t="shared" si="37"/>
        <v>0</v>
      </c>
      <c r="Q634" s="3">
        <v>0</v>
      </c>
      <c r="R634" s="3">
        <v>0</v>
      </c>
      <c r="S634" s="3">
        <v>0</v>
      </c>
      <c r="T634" s="3">
        <v>317.5</v>
      </c>
      <c r="U634" s="3">
        <v>0</v>
      </c>
      <c r="V634" s="3">
        <v>0</v>
      </c>
      <c r="W634" s="3">
        <f t="shared" si="38"/>
        <v>342.69</v>
      </c>
      <c r="X634" s="3">
        <f t="shared" si="39"/>
        <v>11.93</v>
      </c>
      <c r="Y634" s="3">
        <v>1332.85</v>
      </c>
      <c r="Z634" s="3">
        <v>11.93</v>
      </c>
      <c r="AA634" s="3">
        <f t="shared" si="36"/>
        <v>1344.78</v>
      </c>
    </row>
    <row r="635" spans="1:27" x14ac:dyDescent="0.25">
      <c r="A635" s="93">
        <v>2015</v>
      </c>
      <c r="B635" s="93" t="s">
        <v>60</v>
      </c>
      <c r="C635" s="121" t="s">
        <v>3</v>
      </c>
      <c r="D635" s="3">
        <f>VLOOKUP(B635,SWH!$A$4:$C$19,3,FALSE)</f>
        <v>3134.61</v>
      </c>
      <c r="E635" s="3">
        <v>0</v>
      </c>
      <c r="F635" s="3">
        <v>127.75</v>
      </c>
      <c r="G635" s="3">
        <v>159.37</v>
      </c>
      <c r="H635" s="3">
        <v>121.05</v>
      </c>
      <c r="I635" s="3">
        <v>38.58</v>
      </c>
      <c r="J635" s="3">
        <v>513.02</v>
      </c>
      <c r="K635" s="3">
        <v>0</v>
      </c>
      <c r="L635" s="3">
        <v>0</v>
      </c>
      <c r="M635" s="3">
        <v>86.87</v>
      </c>
      <c r="N635" s="3">
        <v>0</v>
      </c>
      <c r="O635" s="3">
        <f>VLOOKUP(B635,SWH!$A$4:$B$19,2,FALSE)</f>
        <v>0</v>
      </c>
      <c r="P635" s="3">
        <f t="shared" si="37"/>
        <v>0</v>
      </c>
      <c r="Q635" s="3">
        <v>0</v>
      </c>
      <c r="R635" s="3">
        <v>0</v>
      </c>
      <c r="S635" s="3">
        <v>0</v>
      </c>
      <c r="T635" s="3">
        <v>357.95</v>
      </c>
      <c r="U635" s="3">
        <v>0</v>
      </c>
      <c r="V635" s="3">
        <v>0</v>
      </c>
      <c r="W635" s="3">
        <f t="shared" si="38"/>
        <v>246.24</v>
      </c>
      <c r="X635" s="3">
        <f t="shared" si="39"/>
        <v>127.75</v>
      </c>
      <c r="Y635" s="3">
        <v>1276.8399999999999</v>
      </c>
      <c r="Z635" s="3">
        <v>127.75</v>
      </c>
      <c r="AA635" s="3">
        <f t="shared" si="36"/>
        <v>1404.59</v>
      </c>
    </row>
    <row r="636" spans="1:27" x14ac:dyDescent="0.25">
      <c r="A636" s="93">
        <v>2015</v>
      </c>
      <c r="B636" s="93" t="s">
        <v>60</v>
      </c>
      <c r="C636" s="121" t="s">
        <v>7</v>
      </c>
      <c r="D636" s="3">
        <f>VLOOKUP(B636,SWH!$A$4:$C$19,3,FALSE)</f>
        <v>3134.61</v>
      </c>
      <c r="E636" s="3">
        <v>0</v>
      </c>
      <c r="F636" s="3">
        <v>41.62</v>
      </c>
      <c r="G636" s="3">
        <v>166.54</v>
      </c>
      <c r="H636" s="3">
        <v>121.05</v>
      </c>
      <c r="I636" s="3">
        <v>38.58</v>
      </c>
      <c r="J636" s="3">
        <v>513.02</v>
      </c>
      <c r="K636" s="3">
        <v>0</v>
      </c>
      <c r="L636" s="3">
        <v>0</v>
      </c>
      <c r="M636" s="3">
        <v>96.94</v>
      </c>
      <c r="N636" s="3">
        <v>0</v>
      </c>
      <c r="O636" s="3">
        <f>VLOOKUP(B636,SWH!$A$4:$B$19,2,FALSE)</f>
        <v>0</v>
      </c>
      <c r="P636" s="3">
        <f t="shared" si="37"/>
        <v>0</v>
      </c>
      <c r="Q636" s="3">
        <v>0</v>
      </c>
      <c r="R636" s="3">
        <v>0</v>
      </c>
      <c r="S636" s="3">
        <v>0</v>
      </c>
      <c r="T636" s="3">
        <v>347.09</v>
      </c>
      <c r="U636" s="3">
        <v>0</v>
      </c>
      <c r="V636" s="3">
        <v>0</v>
      </c>
      <c r="W636" s="3">
        <f t="shared" si="38"/>
        <v>263.48</v>
      </c>
      <c r="X636" s="3">
        <f t="shared" si="39"/>
        <v>41.62</v>
      </c>
      <c r="Y636" s="3">
        <v>1283.2</v>
      </c>
      <c r="Z636" s="3">
        <v>41.62</v>
      </c>
      <c r="AA636" s="3">
        <f t="shared" si="36"/>
        <v>1324.82</v>
      </c>
    </row>
    <row r="637" spans="1:27" x14ac:dyDescent="0.25">
      <c r="A637" s="93">
        <v>2015</v>
      </c>
      <c r="B637" s="93" t="s">
        <v>60</v>
      </c>
      <c r="C637" s="121" t="s">
        <v>17</v>
      </c>
      <c r="D637" s="3">
        <f>VLOOKUP(B637,SWH!$A$4:$C$19,3,FALSE)</f>
        <v>3134.61</v>
      </c>
      <c r="E637" s="3">
        <v>0</v>
      </c>
      <c r="F637" s="3">
        <v>7.15</v>
      </c>
      <c r="G637" s="3">
        <v>90.84</v>
      </c>
      <c r="H637" s="3">
        <v>121.05</v>
      </c>
      <c r="I637" s="3">
        <v>38.57</v>
      </c>
      <c r="J637" s="3">
        <v>513.02</v>
      </c>
      <c r="K637" s="3">
        <v>0</v>
      </c>
      <c r="L637" s="3">
        <v>0</v>
      </c>
      <c r="M637" s="3">
        <v>69.319999999999993</v>
      </c>
      <c r="N637" s="3">
        <v>0</v>
      </c>
      <c r="O637" s="3">
        <f>VLOOKUP(B637,SWH!$A$4:$B$19,2,FALSE)</f>
        <v>0</v>
      </c>
      <c r="P637" s="3">
        <f t="shared" si="37"/>
        <v>0</v>
      </c>
      <c r="Q637" s="3">
        <v>0</v>
      </c>
      <c r="R637" s="3">
        <v>0</v>
      </c>
      <c r="S637" s="3">
        <v>0</v>
      </c>
      <c r="T637" s="3">
        <v>362.13</v>
      </c>
      <c r="U637" s="3">
        <v>0</v>
      </c>
      <c r="V637" s="3">
        <v>0</v>
      </c>
      <c r="W637" s="3">
        <f t="shared" si="38"/>
        <v>160.16</v>
      </c>
      <c r="X637" s="3">
        <f t="shared" si="39"/>
        <v>7.15</v>
      </c>
      <c r="Y637" s="3">
        <v>1194.92</v>
      </c>
      <c r="Z637" s="3">
        <v>7.15</v>
      </c>
      <c r="AA637" s="3">
        <f t="shared" si="36"/>
        <v>1202.0700000000002</v>
      </c>
    </row>
    <row r="638" spans="1:27" x14ac:dyDescent="0.25">
      <c r="A638" s="93">
        <v>2015</v>
      </c>
      <c r="B638" s="93" t="s">
        <v>60</v>
      </c>
      <c r="C638" s="121" t="s">
        <v>14</v>
      </c>
      <c r="D638" s="3">
        <f>VLOOKUP(B638,SWH!$A$4:$C$19,3,FALSE)</f>
        <v>3134.61</v>
      </c>
      <c r="E638" s="3">
        <v>0</v>
      </c>
      <c r="F638" s="3">
        <v>110.54</v>
      </c>
      <c r="G638" s="3">
        <v>123.55</v>
      </c>
      <c r="H638" s="3">
        <v>121.05</v>
      </c>
      <c r="I638" s="3">
        <v>38.520000000000003</v>
      </c>
      <c r="J638" s="3">
        <v>513.02</v>
      </c>
      <c r="K638" s="3">
        <v>0</v>
      </c>
      <c r="L638" s="3">
        <v>0</v>
      </c>
      <c r="M638" s="3">
        <v>81.23</v>
      </c>
      <c r="N638" s="3">
        <v>0</v>
      </c>
      <c r="O638" s="3">
        <f>VLOOKUP(B638,SWH!$A$4:$B$19,2,FALSE)</f>
        <v>0</v>
      </c>
      <c r="P638" s="3">
        <f t="shared" si="37"/>
        <v>0</v>
      </c>
      <c r="Q638" s="3">
        <v>0</v>
      </c>
      <c r="R638" s="3">
        <v>0</v>
      </c>
      <c r="S638" s="3">
        <v>0</v>
      </c>
      <c r="T638" s="3">
        <v>390.53</v>
      </c>
      <c r="U638" s="3">
        <v>0</v>
      </c>
      <c r="V638" s="3">
        <v>0</v>
      </c>
      <c r="W638" s="3">
        <f t="shared" si="38"/>
        <v>204.78</v>
      </c>
      <c r="X638" s="3">
        <f t="shared" si="39"/>
        <v>110.54</v>
      </c>
      <c r="Y638" s="3">
        <v>1267.9000000000001</v>
      </c>
      <c r="Z638" s="3">
        <v>110.54</v>
      </c>
      <c r="AA638" s="3">
        <f t="shared" si="36"/>
        <v>1378.44</v>
      </c>
    </row>
    <row r="639" spans="1:27" x14ac:dyDescent="0.25">
      <c r="A639" s="93">
        <v>2015</v>
      </c>
      <c r="B639" s="93" t="s">
        <v>60</v>
      </c>
      <c r="C639" s="121" t="s">
        <v>2</v>
      </c>
      <c r="D639" s="3">
        <f>VLOOKUP(B639,SWH!$A$4:$C$19,3,FALSE)</f>
        <v>3134.61</v>
      </c>
      <c r="E639" s="3">
        <v>0</v>
      </c>
      <c r="F639" s="3">
        <v>86.51</v>
      </c>
      <c r="G639" s="3">
        <v>131.91999999999999</v>
      </c>
      <c r="H639" s="3">
        <v>121.05</v>
      </c>
      <c r="I639" s="3">
        <v>38.549999999999997</v>
      </c>
      <c r="J639" s="3">
        <v>513.02</v>
      </c>
      <c r="K639" s="3">
        <v>0</v>
      </c>
      <c r="L639" s="3">
        <v>0</v>
      </c>
      <c r="M639" s="3">
        <v>93.18</v>
      </c>
      <c r="N639" s="3">
        <v>0</v>
      </c>
      <c r="O639" s="3">
        <f>VLOOKUP(B639,SWH!$A$4:$B$19,2,FALSE)</f>
        <v>0</v>
      </c>
      <c r="P639" s="3">
        <f t="shared" si="37"/>
        <v>0</v>
      </c>
      <c r="Q639" s="3">
        <v>0</v>
      </c>
      <c r="R639" s="3">
        <v>0</v>
      </c>
      <c r="S639" s="3">
        <v>0</v>
      </c>
      <c r="T639" s="3">
        <v>381.25</v>
      </c>
      <c r="U639" s="3">
        <v>0</v>
      </c>
      <c r="V639" s="3">
        <v>0</v>
      </c>
      <c r="W639" s="3">
        <f t="shared" si="38"/>
        <v>225.1</v>
      </c>
      <c r="X639" s="3">
        <f t="shared" si="39"/>
        <v>86.51</v>
      </c>
      <c r="Y639" s="3">
        <v>1278.96</v>
      </c>
      <c r="Z639" s="3">
        <v>86.51</v>
      </c>
      <c r="AA639" s="3">
        <f t="shared" si="36"/>
        <v>1365.47</v>
      </c>
    </row>
    <row r="640" spans="1:27" x14ac:dyDescent="0.25">
      <c r="A640" s="93">
        <v>2015</v>
      </c>
      <c r="B640" s="93" t="s">
        <v>60</v>
      </c>
      <c r="C640" s="121" t="s">
        <v>18</v>
      </c>
      <c r="D640" s="3">
        <f>VLOOKUP(B640,SWH!$A$4:$C$19,3,FALSE)</f>
        <v>3134.61</v>
      </c>
      <c r="E640" s="3">
        <v>0</v>
      </c>
      <c r="F640" s="3">
        <v>156.1</v>
      </c>
      <c r="G640" s="3">
        <v>52.18</v>
      </c>
      <c r="H640" s="3">
        <v>121.05</v>
      </c>
      <c r="I640" s="3">
        <v>38.47</v>
      </c>
      <c r="J640" s="3">
        <v>513.02</v>
      </c>
      <c r="K640" s="3">
        <v>0</v>
      </c>
      <c r="L640" s="3">
        <v>0</v>
      </c>
      <c r="M640" s="3">
        <v>68.72</v>
      </c>
      <c r="N640" s="3">
        <v>0</v>
      </c>
      <c r="O640" s="3">
        <f>VLOOKUP(B640,SWH!$A$4:$B$19,2,FALSE)</f>
        <v>0</v>
      </c>
      <c r="P640" s="3">
        <f t="shared" si="37"/>
        <v>0</v>
      </c>
      <c r="Q640" s="3">
        <v>0</v>
      </c>
      <c r="R640" s="3">
        <v>0</v>
      </c>
      <c r="S640" s="3">
        <v>0</v>
      </c>
      <c r="T640" s="3">
        <v>400.91</v>
      </c>
      <c r="U640" s="3">
        <v>0</v>
      </c>
      <c r="V640" s="3">
        <v>0</v>
      </c>
      <c r="W640" s="3">
        <f t="shared" si="38"/>
        <v>120.9</v>
      </c>
      <c r="X640" s="3">
        <f t="shared" si="39"/>
        <v>156.1</v>
      </c>
      <c r="Y640" s="3">
        <v>1194.3499999999999</v>
      </c>
      <c r="Z640" s="3">
        <v>156.1</v>
      </c>
      <c r="AA640" s="3">
        <f t="shared" si="36"/>
        <v>1350.4499999999998</v>
      </c>
    </row>
    <row r="641" spans="1:27" x14ac:dyDescent="0.25">
      <c r="A641" s="93">
        <v>2015</v>
      </c>
      <c r="B641" s="93" t="s">
        <v>60</v>
      </c>
      <c r="C641" s="121" t="s">
        <v>4</v>
      </c>
      <c r="D641" s="3">
        <f>VLOOKUP(B641,SWH!$A$4:$C$19,3,FALSE)</f>
        <v>3134.61</v>
      </c>
      <c r="E641" s="3">
        <v>0</v>
      </c>
      <c r="F641" s="3">
        <v>233.9</v>
      </c>
      <c r="G641" s="3">
        <v>81.99</v>
      </c>
      <c r="H641" s="3">
        <v>121.05</v>
      </c>
      <c r="I641" s="3">
        <v>38.53</v>
      </c>
      <c r="J641" s="3">
        <v>513.02</v>
      </c>
      <c r="K641" s="3">
        <v>0</v>
      </c>
      <c r="L641" s="3">
        <v>0</v>
      </c>
      <c r="M641" s="3">
        <v>77.19</v>
      </c>
      <c r="N641" s="3">
        <v>0</v>
      </c>
      <c r="O641" s="3">
        <f>VLOOKUP(B641,SWH!$A$4:$B$19,2,FALSE)</f>
        <v>0</v>
      </c>
      <c r="P641" s="3">
        <f t="shared" si="37"/>
        <v>0</v>
      </c>
      <c r="Q641" s="3">
        <v>0</v>
      </c>
      <c r="R641" s="3">
        <v>0</v>
      </c>
      <c r="S641" s="3">
        <v>0</v>
      </c>
      <c r="T641" s="3">
        <v>418.4</v>
      </c>
      <c r="U641" s="3">
        <v>0</v>
      </c>
      <c r="V641" s="3">
        <v>0</v>
      </c>
      <c r="W641" s="3">
        <f t="shared" si="38"/>
        <v>159.18</v>
      </c>
      <c r="X641" s="3">
        <f t="shared" si="39"/>
        <v>233.9</v>
      </c>
      <c r="Y641" s="3">
        <v>1250.18</v>
      </c>
      <c r="Z641" s="3">
        <v>233.9</v>
      </c>
      <c r="AA641" s="3">
        <f t="shared" si="36"/>
        <v>1484.0800000000002</v>
      </c>
    </row>
    <row r="642" spans="1:27" x14ac:dyDescent="0.25">
      <c r="A642" s="93">
        <v>2015</v>
      </c>
      <c r="B642" s="93" t="s">
        <v>60</v>
      </c>
      <c r="C642" s="121" t="s">
        <v>5</v>
      </c>
      <c r="D642" s="3">
        <f>VLOOKUP(B642,SWH!$A$4:$C$19,3,FALSE)</f>
        <v>3134.61</v>
      </c>
      <c r="E642" s="3">
        <v>0</v>
      </c>
      <c r="F642" s="3">
        <v>244.22</v>
      </c>
      <c r="G642" s="3">
        <v>95.38</v>
      </c>
      <c r="H642" s="3">
        <v>121.05</v>
      </c>
      <c r="I642" s="3">
        <v>38.53</v>
      </c>
      <c r="J642" s="3">
        <v>513.02</v>
      </c>
      <c r="K642" s="3">
        <v>0</v>
      </c>
      <c r="L642" s="3">
        <v>0</v>
      </c>
      <c r="M642" s="3">
        <v>88.23</v>
      </c>
      <c r="N642" s="3">
        <v>0</v>
      </c>
      <c r="O642" s="3">
        <f>VLOOKUP(B642,SWH!$A$4:$B$19,2,FALSE)</f>
        <v>0</v>
      </c>
      <c r="P642" s="3">
        <f t="shared" si="37"/>
        <v>0</v>
      </c>
      <c r="Q642" s="3">
        <v>0</v>
      </c>
      <c r="R642" s="3">
        <v>0</v>
      </c>
      <c r="S642" s="3">
        <v>0</v>
      </c>
      <c r="T642" s="3">
        <v>410.74</v>
      </c>
      <c r="U642" s="3">
        <v>0</v>
      </c>
      <c r="V642" s="3">
        <v>0</v>
      </c>
      <c r="W642" s="3">
        <f t="shared" si="38"/>
        <v>183.61</v>
      </c>
      <c r="X642" s="3">
        <f t="shared" si="39"/>
        <v>244.22</v>
      </c>
      <c r="Y642" s="3">
        <v>1266.95</v>
      </c>
      <c r="Z642" s="3">
        <v>244.22</v>
      </c>
      <c r="AA642" s="3">
        <f t="shared" ref="AA642:AA705" si="40">SUM(Y642:Z642)</f>
        <v>1511.17</v>
      </c>
    </row>
    <row r="643" spans="1:27" x14ac:dyDescent="0.25">
      <c r="A643" s="93">
        <v>2015</v>
      </c>
      <c r="B643" s="93" t="s">
        <v>60</v>
      </c>
      <c r="C643" s="121" t="s">
        <v>15</v>
      </c>
      <c r="D643" s="3">
        <f>VLOOKUP(B643,SWH!$A$4:$C$19,3,FALSE)</f>
        <v>3134.61</v>
      </c>
      <c r="E643" s="3">
        <v>0</v>
      </c>
      <c r="F643" s="3">
        <v>173.06</v>
      </c>
      <c r="G643" s="3">
        <v>37.840000000000003</v>
      </c>
      <c r="H643" s="3">
        <v>121.05</v>
      </c>
      <c r="I643" s="3">
        <v>38.47</v>
      </c>
      <c r="J643" s="3">
        <v>513.02</v>
      </c>
      <c r="K643" s="3">
        <v>0</v>
      </c>
      <c r="L643" s="3">
        <v>0</v>
      </c>
      <c r="M643" s="3">
        <v>64.430000000000007</v>
      </c>
      <c r="N643" s="3">
        <v>0</v>
      </c>
      <c r="O643" s="3">
        <f>VLOOKUP(B643,SWH!$A$4:$B$19,2,FALSE)</f>
        <v>0</v>
      </c>
      <c r="P643" s="3">
        <f t="shared" ref="P643:P706" si="41">N643-O643</f>
        <v>0</v>
      </c>
      <c r="Q643" s="3">
        <v>0</v>
      </c>
      <c r="R643" s="3">
        <v>0</v>
      </c>
      <c r="S643" s="3">
        <v>0</v>
      </c>
      <c r="T643" s="3">
        <v>416.68</v>
      </c>
      <c r="U643" s="3">
        <v>0</v>
      </c>
      <c r="V643" s="3">
        <v>0</v>
      </c>
      <c r="W643" s="3">
        <f t="shared" ref="W643:W706" si="42">E643+G643+M643+SUM(P643:S643)</f>
        <v>102.27000000000001</v>
      </c>
      <c r="X643" s="3">
        <f t="shared" ref="X643:X706" si="43">F643</f>
        <v>173.06</v>
      </c>
      <c r="Y643" s="3">
        <v>1191.49</v>
      </c>
      <c r="Z643" s="3">
        <v>173.06</v>
      </c>
      <c r="AA643" s="3">
        <f t="shared" si="40"/>
        <v>1364.55</v>
      </c>
    </row>
    <row r="644" spans="1:27" x14ac:dyDescent="0.25">
      <c r="A644" s="93">
        <v>2015</v>
      </c>
      <c r="B644" s="93" t="s">
        <v>60</v>
      </c>
      <c r="C644" s="121" t="s">
        <v>16</v>
      </c>
      <c r="D644" s="3">
        <f>VLOOKUP(B644,SWH!$A$4:$C$19,3,FALSE)</f>
        <v>3134.61</v>
      </c>
      <c r="E644" s="3">
        <v>0</v>
      </c>
      <c r="F644" s="3">
        <v>387</v>
      </c>
      <c r="G644" s="3">
        <v>84.85</v>
      </c>
      <c r="H644" s="3">
        <v>121.05</v>
      </c>
      <c r="I644" s="3">
        <v>38.51</v>
      </c>
      <c r="J644" s="3">
        <v>513.02</v>
      </c>
      <c r="K644" s="3">
        <v>0</v>
      </c>
      <c r="L644" s="3">
        <v>0</v>
      </c>
      <c r="M644" s="3">
        <v>80.33</v>
      </c>
      <c r="N644" s="3">
        <v>0</v>
      </c>
      <c r="O644" s="3">
        <f>VLOOKUP(B644,SWH!$A$4:$B$19,2,FALSE)</f>
        <v>0</v>
      </c>
      <c r="P644" s="3">
        <f t="shared" si="41"/>
        <v>0</v>
      </c>
      <c r="Q644" s="3">
        <v>0</v>
      </c>
      <c r="R644" s="3">
        <v>0</v>
      </c>
      <c r="S644" s="3">
        <v>0</v>
      </c>
      <c r="T644" s="3">
        <v>438.89</v>
      </c>
      <c r="U644" s="3">
        <v>0</v>
      </c>
      <c r="V644" s="3">
        <v>0</v>
      </c>
      <c r="W644" s="3">
        <f t="shared" si="42"/>
        <v>165.18</v>
      </c>
      <c r="X644" s="3">
        <f t="shared" si="43"/>
        <v>387</v>
      </c>
      <c r="Y644" s="3">
        <v>1276.6500000000001</v>
      </c>
      <c r="Z644" s="3">
        <v>387</v>
      </c>
      <c r="AA644" s="3">
        <f t="shared" si="40"/>
        <v>1663.65</v>
      </c>
    </row>
    <row r="645" spans="1:27" x14ac:dyDescent="0.25">
      <c r="A645" s="93">
        <v>2015</v>
      </c>
      <c r="B645" s="93" t="s">
        <v>60</v>
      </c>
      <c r="C645" s="121" t="s">
        <v>9</v>
      </c>
      <c r="D645" s="3">
        <f>VLOOKUP(B645,SWH!$A$4:$C$19,3,FALSE)</f>
        <v>3134.61</v>
      </c>
      <c r="E645" s="3">
        <v>0</v>
      </c>
      <c r="F645" s="3">
        <v>273.06</v>
      </c>
      <c r="G645" s="3">
        <v>71.239999999999995</v>
      </c>
      <c r="H645" s="3">
        <v>121.05</v>
      </c>
      <c r="I645" s="3">
        <v>38.479999999999997</v>
      </c>
      <c r="J645" s="3">
        <v>513.02</v>
      </c>
      <c r="K645" s="3">
        <v>0</v>
      </c>
      <c r="L645" s="3">
        <v>0</v>
      </c>
      <c r="M645" s="3">
        <v>81.22</v>
      </c>
      <c r="N645" s="3">
        <v>0</v>
      </c>
      <c r="O645" s="3">
        <f>VLOOKUP(B645,SWH!$A$4:$B$19,2,FALSE)</f>
        <v>0</v>
      </c>
      <c r="P645" s="3">
        <f t="shared" si="41"/>
        <v>0</v>
      </c>
      <c r="Q645" s="3">
        <v>0</v>
      </c>
      <c r="R645" s="3">
        <v>0</v>
      </c>
      <c r="S645" s="3">
        <v>0</v>
      </c>
      <c r="T645" s="3">
        <v>433.75</v>
      </c>
      <c r="U645" s="3">
        <v>0</v>
      </c>
      <c r="V645" s="3">
        <v>0</v>
      </c>
      <c r="W645" s="3">
        <f t="shared" si="42"/>
        <v>152.45999999999998</v>
      </c>
      <c r="X645" s="3">
        <f t="shared" si="43"/>
        <v>273.06</v>
      </c>
      <c r="Y645" s="3">
        <v>1258.77</v>
      </c>
      <c r="Z645" s="3">
        <v>273.06</v>
      </c>
      <c r="AA645" s="3">
        <f t="shared" si="40"/>
        <v>1531.83</v>
      </c>
    </row>
    <row r="646" spans="1:27" x14ac:dyDescent="0.25">
      <c r="A646" s="93">
        <v>2015</v>
      </c>
      <c r="B646" s="93" t="s">
        <v>60</v>
      </c>
      <c r="C646" s="121" t="s">
        <v>12</v>
      </c>
      <c r="D646" s="3">
        <f>VLOOKUP(B646,SWH!$A$4:$C$19,3,FALSE)</f>
        <v>3134.61</v>
      </c>
      <c r="E646" s="3">
        <v>0</v>
      </c>
      <c r="F646" s="3">
        <v>411.27</v>
      </c>
      <c r="G646" s="3">
        <v>77.86</v>
      </c>
      <c r="H646" s="3">
        <v>121.05</v>
      </c>
      <c r="I646" s="3">
        <v>38.46</v>
      </c>
      <c r="J646" s="3">
        <v>513.02</v>
      </c>
      <c r="K646" s="3">
        <v>0</v>
      </c>
      <c r="L646" s="3">
        <v>0</v>
      </c>
      <c r="M646" s="3">
        <v>83.68</v>
      </c>
      <c r="N646" s="3">
        <v>0</v>
      </c>
      <c r="O646" s="3">
        <f>VLOOKUP(B646,SWH!$A$4:$B$19,2,FALSE)</f>
        <v>0</v>
      </c>
      <c r="P646" s="3">
        <f t="shared" si="41"/>
        <v>0</v>
      </c>
      <c r="Q646" s="3">
        <v>0</v>
      </c>
      <c r="R646" s="3">
        <v>0</v>
      </c>
      <c r="S646" s="3">
        <v>0</v>
      </c>
      <c r="T646" s="3">
        <v>463.24</v>
      </c>
      <c r="U646" s="3">
        <v>0</v>
      </c>
      <c r="V646" s="3">
        <v>0</v>
      </c>
      <c r="W646" s="3">
        <f t="shared" si="42"/>
        <v>161.54000000000002</v>
      </c>
      <c r="X646" s="3">
        <f t="shared" si="43"/>
        <v>411.27</v>
      </c>
      <c r="Y646" s="3">
        <v>1297.3</v>
      </c>
      <c r="Z646" s="3">
        <v>411.27</v>
      </c>
      <c r="AA646" s="3">
        <f t="shared" si="40"/>
        <v>1708.57</v>
      </c>
    </row>
    <row r="647" spans="1:27" x14ac:dyDescent="0.25">
      <c r="A647" s="93">
        <v>2015</v>
      </c>
      <c r="B647" s="93" t="s">
        <v>60</v>
      </c>
      <c r="C647" s="121" t="s">
        <v>8</v>
      </c>
      <c r="D647" s="3">
        <f>VLOOKUP(B647,SWH!$A$4:$C$19,3,FALSE)</f>
        <v>3134.61</v>
      </c>
      <c r="E647" s="3">
        <v>0</v>
      </c>
      <c r="F647" s="3">
        <v>602.37</v>
      </c>
      <c r="G647" s="3">
        <v>59.86</v>
      </c>
      <c r="H647" s="3">
        <v>121.05</v>
      </c>
      <c r="I647" s="3">
        <v>38.25</v>
      </c>
      <c r="J647" s="3">
        <v>513.02</v>
      </c>
      <c r="K647" s="3">
        <v>0</v>
      </c>
      <c r="L647" s="3">
        <v>0</v>
      </c>
      <c r="M647" s="3">
        <v>87.63</v>
      </c>
      <c r="N647" s="3">
        <v>0</v>
      </c>
      <c r="O647" s="3">
        <f>VLOOKUP(B647,SWH!$A$4:$B$19,2,FALSE)</f>
        <v>0</v>
      </c>
      <c r="P647" s="3">
        <f t="shared" si="41"/>
        <v>0</v>
      </c>
      <c r="Q647" s="3">
        <v>0</v>
      </c>
      <c r="R647" s="3">
        <v>0</v>
      </c>
      <c r="S647" s="3">
        <v>0</v>
      </c>
      <c r="T647" s="3">
        <v>496.16</v>
      </c>
      <c r="U647" s="3">
        <v>0</v>
      </c>
      <c r="V647" s="3">
        <v>0</v>
      </c>
      <c r="W647" s="3">
        <f t="shared" si="42"/>
        <v>147.49</v>
      </c>
      <c r="X647" s="3">
        <f t="shared" si="43"/>
        <v>602.37</v>
      </c>
      <c r="Y647" s="3">
        <v>1315.97</v>
      </c>
      <c r="Z647" s="3">
        <v>602.37</v>
      </c>
      <c r="AA647" s="3">
        <f t="shared" si="40"/>
        <v>1918.3400000000001</v>
      </c>
    </row>
    <row r="648" spans="1:27" x14ac:dyDescent="0.25">
      <c r="A648" s="93">
        <v>2018</v>
      </c>
      <c r="B648" s="93" t="s">
        <v>60</v>
      </c>
      <c r="C648" s="121" t="s">
        <v>10</v>
      </c>
      <c r="D648" s="3">
        <f>VLOOKUP(B648,SWH!$A$4:$C$19,3,FALSE)</f>
        <v>3134.61</v>
      </c>
      <c r="E648" s="3">
        <v>0</v>
      </c>
      <c r="F648" s="3">
        <v>0</v>
      </c>
      <c r="G648" s="3">
        <v>523.47</v>
      </c>
      <c r="H648" s="3">
        <v>115.54</v>
      </c>
      <c r="I648" s="3">
        <v>25.11</v>
      </c>
      <c r="J648" s="3">
        <v>513.02</v>
      </c>
      <c r="K648" s="3">
        <v>0</v>
      </c>
      <c r="L648" s="3">
        <v>0</v>
      </c>
      <c r="M648" s="3">
        <v>149.29</v>
      </c>
      <c r="N648" s="3">
        <v>0</v>
      </c>
      <c r="O648" s="3">
        <f>VLOOKUP(B648,SWH!$A$4:$B$19,2,FALSE)</f>
        <v>0</v>
      </c>
      <c r="P648" s="3">
        <f t="shared" si="41"/>
        <v>0</v>
      </c>
      <c r="Q648" s="3">
        <v>0</v>
      </c>
      <c r="R648" s="3">
        <v>0</v>
      </c>
      <c r="S648" s="3">
        <v>0</v>
      </c>
      <c r="T648" s="3">
        <v>270.3</v>
      </c>
      <c r="U648" s="3">
        <v>0</v>
      </c>
      <c r="V648" s="3">
        <v>0</v>
      </c>
      <c r="W648" s="3">
        <f t="shared" si="42"/>
        <v>672.76</v>
      </c>
      <c r="X648" s="3">
        <f t="shared" si="43"/>
        <v>0</v>
      </c>
      <c r="Y648" s="3">
        <v>1596.74</v>
      </c>
      <c r="Z648" s="3">
        <v>0</v>
      </c>
      <c r="AA648" s="3">
        <f t="shared" si="40"/>
        <v>1596.74</v>
      </c>
    </row>
    <row r="649" spans="1:27" x14ac:dyDescent="0.25">
      <c r="A649" s="93">
        <v>2018</v>
      </c>
      <c r="B649" s="93" t="s">
        <v>60</v>
      </c>
      <c r="C649" s="121" t="s">
        <v>6</v>
      </c>
      <c r="D649" s="3">
        <f>VLOOKUP(B649,SWH!$A$4:$C$19,3,FALSE)</f>
        <v>3134.61</v>
      </c>
      <c r="E649" s="3">
        <v>0</v>
      </c>
      <c r="F649" s="3">
        <v>0</v>
      </c>
      <c r="G649" s="3">
        <v>466.66</v>
      </c>
      <c r="H649" s="3">
        <v>115.54</v>
      </c>
      <c r="I649" s="3">
        <v>25.12</v>
      </c>
      <c r="J649" s="3">
        <v>513.02</v>
      </c>
      <c r="K649" s="3">
        <v>0</v>
      </c>
      <c r="L649" s="3">
        <v>0</v>
      </c>
      <c r="M649" s="3">
        <v>145.5</v>
      </c>
      <c r="N649" s="3">
        <v>0</v>
      </c>
      <c r="O649" s="3">
        <f>VLOOKUP(B649,SWH!$A$4:$B$19,2,FALSE)</f>
        <v>0</v>
      </c>
      <c r="P649" s="3">
        <f t="shared" si="41"/>
        <v>0</v>
      </c>
      <c r="Q649" s="3">
        <v>0</v>
      </c>
      <c r="R649" s="3">
        <v>0</v>
      </c>
      <c r="S649" s="3">
        <v>0</v>
      </c>
      <c r="T649" s="3">
        <v>269.13</v>
      </c>
      <c r="U649" s="3">
        <v>0</v>
      </c>
      <c r="V649" s="3">
        <v>0</v>
      </c>
      <c r="W649" s="3">
        <f t="shared" si="42"/>
        <v>612.16000000000008</v>
      </c>
      <c r="X649" s="3">
        <f t="shared" si="43"/>
        <v>0</v>
      </c>
      <c r="Y649" s="3">
        <v>1534.97</v>
      </c>
      <c r="Z649" s="3">
        <v>0</v>
      </c>
      <c r="AA649" s="3">
        <f t="shared" si="40"/>
        <v>1534.97</v>
      </c>
    </row>
    <row r="650" spans="1:27" x14ac:dyDescent="0.25">
      <c r="A650" s="93">
        <v>2018</v>
      </c>
      <c r="B650" s="93" t="s">
        <v>60</v>
      </c>
      <c r="C650" s="121" t="s">
        <v>11</v>
      </c>
      <c r="D650" s="3">
        <f>VLOOKUP(B650,SWH!$A$4:$C$19,3,FALSE)</f>
        <v>3134.61</v>
      </c>
      <c r="E650" s="3">
        <v>0</v>
      </c>
      <c r="F650" s="3">
        <v>0</v>
      </c>
      <c r="G650" s="3">
        <v>353.76</v>
      </c>
      <c r="H650" s="3">
        <v>115.54</v>
      </c>
      <c r="I650" s="3">
        <v>25.12</v>
      </c>
      <c r="J650" s="3">
        <v>513.02</v>
      </c>
      <c r="K650" s="3">
        <v>0</v>
      </c>
      <c r="L650" s="3">
        <v>0</v>
      </c>
      <c r="M650" s="3">
        <v>123.18</v>
      </c>
      <c r="N650" s="3">
        <v>0</v>
      </c>
      <c r="O650" s="3">
        <f>VLOOKUP(B650,SWH!$A$4:$B$19,2,FALSE)</f>
        <v>0</v>
      </c>
      <c r="P650" s="3">
        <f t="shared" si="41"/>
        <v>0</v>
      </c>
      <c r="Q650" s="3">
        <v>0</v>
      </c>
      <c r="R650" s="3">
        <v>0</v>
      </c>
      <c r="S650" s="3">
        <v>0</v>
      </c>
      <c r="T650" s="3">
        <v>291.45</v>
      </c>
      <c r="U650" s="3">
        <v>0</v>
      </c>
      <c r="V650" s="3">
        <v>0</v>
      </c>
      <c r="W650" s="3">
        <f t="shared" si="42"/>
        <v>476.94</v>
      </c>
      <c r="X650" s="3">
        <f t="shared" si="43"/>
        <v>0</v>
      </c>
      <c r="Y650" s="3">
        <v>1422.08</v>
      </c>
      <c r="Z650" s="3">
        <v>0</v>
      </c>
      <c r="AA650" s="3">
        <f t="shared" si="40"/>
        <v>1422.08</v>
      </c>
    </row>
    <row r="651" spans="1:27" x14ac:dyDescent="0.25">
      <c r="A651" s="93">
        <v>2018</v>
      </c>
      <c r="B651" s="93" t="s">
        <v>60</v>
      </c>
      <c r="C651" s="121" t="s">
        <v>13</v>
      </c>
      <c r="D651" s="3">
        <f>VLOOKUP(B651,SWH!$A$4:$C$19,3,FALSE)</f>
        <v>3134.61</v>
      </c>
      <c r="E651" s="3">
        <v>0</v>
      </c>
      <c r="F651" s="3">
        <v>2.4</v>
      </c>
      <c r="G651" s="3">
        <v>361.92</v>
      </c>
      <c r="H651" s="3">
        <v>115.54</v>
      </c>
      <c r="I651" s="3">
        <v>25.09</v>
      </c>
      <c r="J651" s="3">
        <v>513.02</v>
      </c>
      <c r="K651" s="3">
        <v>0</v>
      </c>
      <c r="L651" s="3">
        <v>0</v>
      </c>
      <c r="M651" s="3">
        <v>129.31</v>
      </c>
      <c r="N651" s="3">
        <v>0</v>
      </c>
      <c r="O651" s="3">
        <f>VLOOKUP(B651,SWH!$A$4:$B$19,2,FALSE)</f>
        <v>0</v>
      </c>
      <c r="P651" s="3">
        <f t="shared" si="41"/>
        <v>0</v>
      </c>
      <c r="Q651" s="3">
        <v>0</v>
      </c>
      <c r="R651" s="3">
        <v>0</v>
      </c>
      <c r="S651" s="3">
        <v>0</v>
      </c>
      <c r="T651" s="3">
        <v>292.17</v>
      </c>
      <c r="U651" s="3">
        <v>0</v>
      </c>
      <c r="V651" s="3">
        <v>0</v>
      </c>
      <c r="W651" s="3">
        <f t="shared" si="42"/>
        <v>491.23</v>
      </c>
      <c r="X651" s="3">
        <f t="shared" si="43"/>
        <v>2.4</v>
      </c>
      <c r="Y651" s="3">
        <v>1437.06</v>
      </c>
      <c r="Z651" s="3">
        <v>2.4</v>
      </c>
      <c r="AA651" s="3">
        <f t="shared" si="40"/>
        <v>1439.46</v>
      </c>
    </row>
    <row r="652" spans="1:27" x14ac:dyDescent="0.25">
      <c r="A652" s="93">
        <v>2018</v>
      </c>
      <c r="B652" s="93" t="s">
        <v>60</v>
      </c>
      <c r="C652" s="121" t="s">
        <v>19</v>
      </c>
      <c r="D652" s="3">
        <f>VLOOKUP(B652,SWH!$A$4:$C$19,3,FALSE)</f>
        <v>3134.61</v>
      </c>
      <c r="E652" s="3">
        <v>0</v>
      </c>
      <c r="F652" s="3">
        <v>10.68</v>
      </c>
      <c r="G652" s="3">
        <v>290.33999999999997</v>
      </c>
      <c r="H652" s="3">
        <v>115.54</v>
      </c>
      <c r="I652" s="3">
        <v>25.08</v>
      </c>
      <c r="J652" s="3">
        <v>513.02</v>
      </c>
      <c r="K652" s="3">
        <v>0</v>
      </c>
      <c r="L652" s="3">
        <v>0</v>
      </c>
      <c r="M652" s="3">
        <v>105.98</v>
      </c>
      <c r="N652" s="3">
        <v>0</v>
      </c>
      <c r="O652" s="3">
        <f>VLOOKUP(B652,SWH!$A$4:$B$19,2,FALSE)</f>
        <v>0</v>
      </c>
      <c r="P652" s="3">
        <f t="shared" si="41"/>
        <v>0</v>
      </c>
      <c r="Q652" s="3">
        <v>0</v>
      </c>
      <c r="R652" s="3">
        <v>0</v>
      </c>
      <c r="S652" s="3">
        <v>0</v>
      </c>
      <c r="T652" s="3">
        <v>315.85000000000002</v>
      </c>
      <c r="U652" s="3">
        <v>0</v>
      </c>
      <c r="V652" s="3">
        <v>0</v>
      </c>
      <c r="W652" s="3">
        <f t="shared" si="42"/>
        <v>396.32</v>
      </c>
      <c r="X652" s="3">
        <f t="shared" si="43"/>
        <v>10.68</v>
      </c>
      <c r="Y652" s="3">
        <v>1365.82</v>
      </c>
      <c r="Z652" s="3">
        <v>10.68</v>
      </c>
      <c r="AA652" s="3">
        <f t="shared" si="40"/>
        <v>1376.5</v>
      </c>
    </row>
    <row r="653" spans="1:27" x14ac:dyDescent="0.25">
      <c r="A653" s="93">
        <v>2018</v>
      </c>
      <c r="B653" s="93" t="s">
        <v>60</v>
      </c>
      <c r="C653" s="121" t="s">
        <v>20</v>
      </c>
      <c r="D653" s="3">
        <f>VLOOKUP(B653,SWH!$A$4:$C$19,3,FALSE)</f>
        <v>3134.61</v>
      </c>
      <c r="E653" s="3">
        <v>0</v>
      </c>
      <c r="F653" s="3">
        <v>12.15</v>
      </c>
      <c r="G653" s="3">
        <v>231.15</v>
      </c>
      <c r="H653" s="3">
        <v>115.54</v>
      </c>
      <c r="I653" s="3">
        <v>25.1</v>
      </c>
      <c r="J653" s="3">
        <v>513.02</v>
      </c>
      <c r="K653" s="3">
        <v>0</v>
      </c>
      <c r="L653" s="3">
        <v>0</v>
      </c>
      <c r="M653" s="3">
        <v>109.36</v>
      </c>
      <c r="N653" s="3">
        <v>0</v>
      </c>
      <c r="O653" s="3">
        <f>VLOOKUP(B653,SWH!$A$4:$B$19,2,FALSE)</f>
        <v>0</v>
      </c>
      <c r="P653" s="3">
        <f t="shared" si="41"/>
        <v>0</v>
      </c>
      <c r="Q653" s="3">
        <v>0</v>
      </c>
      <c r="R653" s="3">
        <v>0</v>
      </c>
      <c r="S653" s="3">
        <v>0</v>
      </c>
      <c r="T653" s="3">
        <v>317.51</v>
      </c>
      <c r="U653" s="3">
        <v>0</v>
      </c>
      <c r="V653" s="3">
        <v>0</v>
      </c>
      <c r="W653" s="3">
        <f t="shared" si="42"/>
        <v>340.51</v>
      </c>
      <c r="X653" s="3">
        <f t="shared" si="43"/>
        <v>12.15</v>
      </c>
      <c r="Y653" s="3">
        <v>1311.69</v>
      </c>
      <c r="Z653" s="3">
        <v>12.15</v>
      </c>
      <c r="AA653" s="3">
        <f t="shared" si="40"/>
        <v>1323.8400000000001</v>
      </c>
    </row>
    <row r="654" spans="1:27" x14ac:dyDescent="0.25">
      <c r="A654" s="93">
        <v>2018</v>
      </c>
      <c r="B654" s="93" t="s">
        <v>60</v>
      </c>
      <c r="C654" s="121" t="s">
        <v>3</v>
      </c>
      <c r="D654" s="3">
        <f>VLOOKUP(B654,SWH!$A$4:$C$19,3,FALSE)</f>
        <v>3134.61</v>
      </c>
      <c r="E654" s="3">
        <v>0</v>
      </c>
      <c r="F654" s="3">
        <v>129.30000000000001</v>
      </c>
      <c r="G654" s="3">
        <v>158.34</v>
      </c>
      <c r="H654" s="3">
        <v>115.54</v>
      </c>
      <c r="I654" s="3">
        <v>25.1</v>
      </c>
      <c r="J654" s="3">
        <v>513.02</v>
      </c>
      <c r="K654" s="3">
        <v>0</v>
      </c>
      <c r="L654" s="3">
        <v>0</v>
      </c>
      <c r="M654" s="3">
        <v>85.9</v>
      </c>
      <c r="N654" s="3">
        <v>0</v>
      </c>
      <c r="O654" s="3">
        <f>VLOOKUP(B654,SWH!$A$4:$B$19,2,FALSE)</f>
        <v>0</v>
      </c>
      <c r="P654" s="3">
        <f t="shared" si="41"/>
        <v>0</v>
      </c>
      <c r="Q654" s="3">
        <v>0</v>
      </c>
      <c r="R654" s="3">
        <v>0</v>
      </c>
      <c r="S654" s="3">
        <v>0</v>
      </c>
      <c r="T654" s="3">
        <v>357.96</v>
      </c>
      <c r="U654" s="3">
        <v>0</v>
      </c>
      <c r="V654" s="3">
        <v>0</v>
      </c>
      <c r="W654" s="3">
        <f t="shared" si="42"/>
        <v>244.24</v>
      </c>
      <c r="X654" s="3">
        <f t="shared" si="43"/>
        <v>129.30000000000001</v>
      </c>
      <c r="Y654" s="3">
        <v>1255.8499999999999</v>
      </c>
      <c r="Z654" s="3">
        <v>129.30000000000001</v>
      </c>
      <c r="AA654" s="3">
        <f t="shared" si="40"/>
        <v>1385.1499999999999</v>
      </c>
    </row>
    <row r="655" spans="1:27" x14ac:dyDescent="0.25">
      <c r="A655" s="93">
        <v>2018</v>
      </c>
      <c r="B655" s="93" t="s">
        <v>60</v>
      </c>
      <c r="C655" s="121" t="s">
        <v>7</v>
      </c>
      <c r="D655" s="3">
        <f>VLOOKUP(B655,SWH!$A$4:$C$19,3,FALSE)</f>
        <v>3134.61</v>
      </c>
      <c r="E655" s="3">
        <v>0</v>
      </c>
      <c r="F655" s="3">
        <v>42.35</v>
      </c>
      <c r="G655" s="3">
        <v>165.4</v>
      </c>
      <c r="H655" s="3">
        <v>115.54</v>
      </c>
      <c r="I655" s="3">
        <v>25.09</v>
      </c>
      <c r="J655" s="3">
        <v>513.02</v>
      </c>
      <c r="K655" s="3">
        <v>0</v>
      </c>
      <c r="L655" s="3">
        <v>0</v>
      </c>
      <c r="M655" s="3">
        <v>95.99</v>
      </c>
      <c r="N655" s="3">
        <v>0</v>
      </c>
      <c r="O655" s="3">
        <f>VLOOKUP(B655,SWH!$A$4:$B$19,2,FALSE)</f>
        <v>0</v>
      </c>
      <c r="P655" s="3">
        <f t="shared" si="41"/>
        <v>0</v>
      </c>
      <c r="Q655" s="3">
        <v>0</v>
      </c>
      <c r="R655" s="3">
        <v>0</v>
      </c>
      <c r="S655" s="3">
        <v>0</v>
      </c>
      <c r="T655" s="3">
        <v>347.1</v>
      </c>
      <c r="U655" s="3">
        <v>0</v>
      </c>
      <c r="V655" s="3">
        <v>0</v>
      </c>
      <c r="W655" s="3">
        <f t="shared" si="42"/>
        <v>261.39</v>
      </c>
      <c r="X655" s="3">
        <f t="shared" si="43"/>
        <v>42.35</v>
      </c>
      <c r="Y655" s="3">
        <v>1262.1400000000001</v>
      </c>
      <c r="Z655" s="3">
        <v>42.35</v>
      </c>
      <c r="AA655" s="3">
        <f t="shared" si="40"/>
        <v>1304.49</v>
      </c>
    </row>
    <row r="656" spans="1:27" x14ac:dyDescent="0.25">
      <c r="A656" s="93">
        <v>2018</v>
      </c>
      <c r="B656" s="93" t="s">
        <v>60</v>
      </c>
      <c r="C656" s="121" t="s">
        <v>17</v>
      </c>
      <c r="D656" s="3">
        <f>VLOOKUP(B656,SWH!$A$4:$C$19,3,FALSE)</f>
        <v>3134.61</v>
      </c>
      <c r="E656" s="3">
        <v>0</v>
      </c>
      <c r="F656" s="3">
        <v>7.37</v>
      </c>
      <c r="G656" s="3">
        <v>89.66</v>
      </c>
      <c r="H656" s="3">
        <v>115.54</v>
      </c>
      <c r="I656" s="3">
        <v>25.09</v>
      </c>
      <c r="J656" s="3">
        <v>513.02</v>
      </c>
      <c r="K656" s="3">
        <v>0</v>
      </c>
      <c r="L656" s="3">
        <v>0</v>
      </c>
      <c r="M656" s="3">
        <v>68.19</v>
      </c>
      <c r="N656" s="3">
        <v>0</v>
      </c>
      <c r="O656" s="3">
        <f>VLOOKUP(B656,SWH!$A$4:$B$19,2,FALSE)</f>
        <v>0</v>
      </c>
      <c r="P656" s="3">
        <f t="shared" si="41"/>
        <v>0</v>
      </c>
      <c r="Q656" s="3">
        <v>0</v>
      </c>
      <c r="R656" s="3">
        <v>0</v>
      </c>
      <c r="S656" s="3">
        <v>0</v>
      </c>
      <c r="T656" s="3">
        <v>362.14</v>
      </c>
      <c r="U656" s="3">
        <v>0</v>
      </c>
      <c r="V656" s="3">
        <v>0</v>
      </c>
      <c r="W656" s="3">
        <f t="shared" si="42"/>
        <v>157.85</v>
      </c>
      <c r="X656" s="3">
        <f t="shared" si="43"/>
        <v>7.37</v>
      </c>
      <c r="Y656" s="3">
        <v>1173.6500000000001</v>
      </c>
      <c r="Z656" s="3">
        <v>7.37</v>
      </c>
      <c r="AA656" s="3">
        <f t="shared" si="40"/>
        <v>1181.02</v>
      </c>
    </row>
    <row r="657" spans="1:27" x14ac:dyDescent="0.25">
      <c r="A657" s="93">
        <v>2018</v>
      </c>
      <c r="B657" s="93" t="s">
        <v>60</v>
      </c>
      <c r="C657" s="121" t="s">
        <v>14</v>
      </c>
      <c r="D657" s="3">
        <f>VLOOKUP(B657,SWH!$A$4:$C$19,3,FALSE)</f>
        <v>3134.61</v>
      </c>
      <c r="E657" s="3">
        <v>0</v>
      </c>
      <c r="F657" s="3">
        <v>119.04</v>
      </c>
      <c r="G657" s="3">
        <v>117.53</v>
      </c>
      <c r="H657" s="3">
        <v>115.54</v>
      </c>
      <c r="I657" s="3">
        <v>25.06</v>
      </c>
      <c r="J657" s="3">
        <v>513.02</v>
      </c>
      <c r="K657" s="3">
        <v>0</v>
      </c>
      <c r="L657" s="3">
        <v>0</v>
      </c>
      <c r="M657" s="3">
        <v>78.599999999999994</v>
      </c>
      <c r="N657" s="3">
        <v>0</v>
      </c>
      <c r="O657" s="3">
        <f>VLOOKUP(B657,SWH!$A$4:$B$19,2,FALSE)</f>
        <v>0</v>
      </c>
      <c r="P657" s="3">
        <f t="shared" si="41"/>
        <v>0</v>
      </c>
      <c r="Q657" s="3">
        <v>0</v>
      </c>
      <c r="R657" s="3">
        <v>0</v>
      </c>
      <c r="S657" s="3">
        <v>0</v>
      </c>
      <c r="T657" s="3">
        <v>390.59</v>
      </c>
      <c r="U657" s="3">
        <v>0</v>
      </c>
      <c r="V657" s="3">
        <v>0</v>
      </c>
      <c r="W657" s="3">
        <f t="shared" si="42"/>
        <v>196.13</v>
      </c>
      <c r="X657" s="3">
        <f t="shared" si="43"/>
        <v>119.04</v>
      </c>
      <c r="Y657" s="3">
        <v>1240.3399999999999</v>
      </c>
      <c r="Z657" s="3">
        <v>119.04</v>
      </c>
      <c r="AA657" s="3">
        <f t="shared" si="40"/>
        <v>1359.3799999999999</v>
      </c>
    </row>
    <row r="658" spans="1:27" x14ac:dyDescent="0.25">
      <c r="A658" s="93">
        <v>2018</v>
      </c>
      <c r="B658" s="93" t="s">
        <v>60</v>
      </c>
      <c r="C658" s="121" t="s">
        <v>2</v>
      </c>
      <c r="D658" s="3">
        <f>VLOOKUP(B658,SWH!$A$4:$C$19,3,FALSE)</f>
        <v>3134.61</v>
      </c>
      <c r="E658" s="3">
        <v>0</v>
      </c>
      <c r="F658" s="3">
        <v>95.14</v>
      </c>
      <c r="G658" s="3">
        <v>123.84</v>
      </c>
      <c r="H658" s="3">
        <v>115.54</v>
      </c>
      <c r="I658" s="3">
        <v>25.08</v>
      </c>
      <c r="J658" s="3">
        <v>513.02</v>
      </c>
      <c r="K658" s="3">
        <v>0</v>
      </c>
      <c r="L658" s="3">
        <v>0</v>
      </c>
      <c r="M658" s="3">
        <v>89.86</v>
      </c>
      <c r="N658" s="3">
        <v>0</v>
      </c>
      <c r="O658" s="3">
        <f>VLOOKUP(B658,SWH!$A$4:$B$19,2,FALSE)</f>
        <v>0</v>
      </c>
      <c r="P658" s="3">
        <f t="shared" si="41"/>
        <v>0</v>
      </c>
      <c r="Q658" s="3">
        <v>0</v>
      </c>
      <c r="R658" s="3">
        <v>0</v>
      </c>
      <c r="S658" s="3">
        <v>0</v>
      </c>
      <c r="T658" s="3">
        <v>381.32</v>
      </c>
      <c r="U658" s="3">
        <v>0</v>
      </c>
      <c r="V658" s="3">
        <v>0</v>
      </c>
      <c r="W658" s="3">
        <f t="shared" si="42"/>
        <v>213.7</v>
      </c>
      <c r="X658" s="3">
        <f t="shared" si="43"/>
        <v>95.14</v>
      </c>
      <c r="Y658" s="3">
        <v>1248.6500000000001</v>
      </c>
      <c r="Z658" s="3">
        <v>95.14</v>
      </c>
      <c r="AA658" s="3">
        <f t="shared" si="40"/>
        <v>1343.7900000000002</v>
      </c>
    </row>
    <row r="659" spans="1:27" x14ac:dyDescent="0.25">
      <c r="A659" s="93">
        <v>2018</v>
      </c>
      <c r="B659" s="93" t="s">
        <v>60</v>
      </c>
      <c r="C659" s="121" t="s">
        <v>18</v>
      </c>
      <c r="D659" s="3">
        <f>VLOOKUP(B659,SWH!$A$4:$C$19,3,FALSE)</f>
        <v>3134.61</v>
      </c>
      <c r="E659" s="3">
        <v>0</v>
      </c>
      <c r="F659" s="3">
        <v>166.35</v>
      </c>
      <c r="G659" s="3">
        <v>47.28</v>
      </c>
      <c r="H659" s="3">
        <v>115.54</v>
      </c>
      <c r="I659" s="3">
        <v>25.03</v>
      </c>
      <c r="J659" s="3">
        <v>513.02</v>
      </c>
      <c r="K659" s="3">
        <v>0</v>
      </c>
      <c r="L659" s="3">
        <v>0</v>
      </c>
      <c r="M659" s="3">
        <v>66.099999999999994</v>
      </c>
      <c r="N659" s="3">
        <v>0</v>
      </c>
      <c r="O659" s="3">
        <f>VLOOKUP(B659,SWH!$A$4:$B$19,2,FALSE)</f>
        <v>0</v>
      </c>
      <c r="P659" s="3">
        <f t="shared" si="41"/>
        <v>0</v>
      </c>
      <c r="Q659" s="3">
        <v>0</v>
      </c>
      <c r="R659" s="3">
        <v>0</v>
      </c>
      <c r="S659" s="3">
        <v>0</v>
      </c>
      <c r="T659" s="3">
        <v>400.97</v>
      </c>
      <c r="U659" s="3">
        <v>0</v>
      </c>
      <c r="V659" s="3">
        <v>0</v>
      </c>
      <c r="W659" s="3">
        <f t="shared" si="42"/>
        <v>113.38</v>
      </c>
      <c r="X659" s="3">
        <f t="shared" si="43"/>
        <v>166.35</v>
      </c>
      <c r="Y659" s="3">
        <v>1167.94</v>
      </c>
      <c r="Z659" s="3">
        <v>166.35</v>
      </c>
      <c r="AA659" s="3">
        <f t="shared" si="40"/>
        <v>1334.29</v>
      </c>
    </row>
    <row r="660" spans="1:27" x14ac:dyDescent="0.25">
      <c r="A660" s="93">
        <v>2018</v>
      </c>
      <c r="B660" s="93" t="s">
        <v>60</v>
      </c>
      <c r="C660" s="121" t="s">
        <v>4</v>
      </c>
      <c r="D660" s="3">
        <f>VLOOKUP(B660,SWH!$A$4:$C$19,3,FALSE)</f>
        <v>3134.61</v>
      </c>
      <c r="E660" s="3">
        <v>0</v>
      </c>
      <c r="F660" s="3">
        <v>240.97</v>
      </c>
      <c r="G660" s="3">
        <v>79.16</v>
      </c>
      <c r="H660" s="3">
        <v>115.54</v>
      </c>
      <c r="I660" s="3">
        <v>25.07</v>
      </c>
      <c r="J660" s="3">
        <v>513.02</v>
      </c>
      <c r="K660" s="3">
        <v>0</v>
      </c>
      <c r="L660" s="3">
        <v>0</v>
      </c>
      <c r="M660" s="3">
        <v>75.36</v>
      </c>
      <c r="N660" s="3">
        <v>0</v>
      </c>
      <c r="O660" s="3">
        <f>VLOOKUP(B660,SWH!$A$4:$B$19,2,FALSE)</f>
        <v>0</v>
      </c>
      <c r="P660" s="3">
        <f t="shared" si="41"/>
        <v>0</v>
      </c>
      <c r="Q660" s="3">
        <v>0</v>
      </c>
      <c r="R660" s="3">
        <v>0</v>
      </c>
      <c r="S660" s="3">
        <v>0</v>
      </c>
      <c r="T660" s="3">
        <v>418.43</v>
      </c>
      <c r="U660" s="3">
        <v>0</v>
      </c>
      <c r="V660" s="3">
        <v>0</v>
      </c>
      <c r="W660" s="3">
        <f t="shared" si="42"/>
        <v>154.51999999999998</v>
      </c>
      <c r="X660" s="3">
        <f t="shared" si="43"/>
        <v>240.97</v>
      </c>
      <c r="Y660" s="3">
        <v>1226.58</v>
      </c>
      <c r="Z660" s="3">
        <v>240.97</v>
      </c>
      <c r="AA660" s="3">
        <f t="shared" si="40"/>
        <v>1467.55</v>
      </c>
    </row>
    <row r="661" spans="1:27" x14ac:dyDescent="0.25">
      <c r="A661" s="93">
        <v>2018</v>
      </c>
      <c r="B661" s="93" t="s">
        <v>60</v>
      </c>
      <c r="C661" s="121" t="s">
        <v>5</v>
      </c>
      <c r="D661" s="3">
        <f>VLOOKUP(B661,SWH!$A$4:$C$19,3,FALSE)</f>
        <v>3134.61</v>
      </c>
      <c r="E661" s="3">
        <v>0</v>
      </c>
      <c r="F661" s="3">
        <v>253.02</v>
      </c>
      <c r="G661" s="3">
        <v>91.65</v>
      </c>
      <c r="H661" s="3">
        <v>115.54</v>
      </c>
      <c r="I661" s="3">
        <v>25.07</v>
      </c>
      <c r="J661" s="3">
        <v>513.02</v>
      </c>
      <c r="K661" s="3">
        <v>0</v>
      </c>
      <c r="L661" s="3">
        <v>0</v>
      </c>
      <c r="M661" s="3">
        <v>86.02</v>
      </c>
      <c r="N661" s="3">
        <v>0</v>
      </c>
      <c r="O661" s="3">
        <f>VLOOKUP(B661,SWH!$A$4:$B$19,2,FALSE)</f>
        <v>0</v>
      </c>
      <c r="P661" s="3">
        <f t="shared" si="41"/>
        <v>0</v>
      </c>
      <c r="Q661" s="3">
        <v>0</v>
      </c>
      <c r="R661" s="3">
        <v>0</v>
      </c>
      <c r="S661" s="3">
        <v>0</v>
      </c>
      <c r="T661" s="3">
        <v>410.77</v>
      </c>
      <c r="U661" s="3">
        <v>0</v>
      </c>
      <c r="V661" s="3">
        <v>0</v>
      </c>
      <c r="W661" s="3">
        <f t="shared" si="42"/>
        <v>177.67000000000002</v>
      </c>
      <c r="X661" s="3">
        <f t="shared" si="43"/>
        <v>253.02</v>
      </c>
      <c r="Y661" s="3">
        <v>1242.07</v>
      </c>
      <c r="Z661" s="3">
        <v>253.02</v>
      </c>
      <c r="AA661" s="3">
        <f t="shared" si="40"/>
        <v>1495.09</v>
      </c>
    </row>
    <row r="662" spans="1:27" x14ac:dyDescent="0.25">
      <c r="A662" s="93">
        <v>2018</v>
      </c>
      <c r="B662" s="93" t="s">
        <v>60</v>
      </c>
      <c r="C662" s="121" t="s">
        <v>15</v>
      </c>
      <c r="D662" s="3">
        <f>VLOOKUP(B662,SWH!$A$4:$C$19,3,FALSE)</f>
        <v>3134.61</v>
      </c>
      <c r="E662" s="3">
        <v>0</v>
      </c>
      <c r="F662" s="3">
        <v>180.64</v>
      </c>
      <c r="G662" s="3">
        <v>35.18</v>
      </c>
      <c r="H662" s="3">
        <v>115.54</v>
      </c>
      <c r="I662" s="3">
        <v>25.03</v>
      </c>
      <c r="J662" s="3">
        <v>513.02</v>
      </c>
      <c r="K662" s="3">
        <v>0</v>
      </c>
      <c r="L662" s="3">
        <v>0</v>
      </c>
      <c r="M662" s="3">
        <v>62.68</v>
      </c>
      <c r="N662" s="3">
        <v>0</v>
      </c>
      <c r="O662" s="3">
        <f>VLOOKUP(B662,SWH!$A$4:$B$19,2,FALSE)</f>
        <v>0</v>
      </c>
      <c r="P662" s="3">
        <f t="shared" si="41"/>
        <v>0</v>
      </c>
      <c r="Q662" s="3">
        <v>0</v>
      </c>
      <c r="R662" s="3">
        <v>0</v>
      </c>
      <c r="S662" s="3">
        <v>0</v>
      </c>
      <c r="T662" s="3">
        <v>416.73</v>
      </c>
      <c r="U662" s="3">
        <v>0</v>
      </c>
      <c r="V662" s="3">
        <v>0</v>
      </c>
      <c r="W662" s="3">
        <f t="shared" si="42"/>
        <v>97.86</v>
      </c>
      <c r="X662" s="3">
        <f t="shared" si="43"/>
        <v>180.64</v>
      </c>
      <c r="Y662" s="3">
        <v>1168.18</v>
      </c>
      <c r="Z662" s="3">
        <v>180.64</v>
      </c>
      <c r="AA662" s="3">
        <f t="shared" si="40"/>
        <v>1348.8200000000002</v>
      </c>
    </row>
    <row r="663" spans="1:27" x14ac:dyDescent="0.25">
      <c r="A663" s="93">
        <v>2018</v>
      </c>
      <c r="B663" s="93" t="s">
        <v>60</v>
      </c>
      <c r="C663" s="121" t="s">
        <v>16</v>
      </c>
      <c r="D663" s="3">
        <f>VLOOKUP(B663,SWH!$A$4:$C$19,3,FALSE)</f>
        <v>3134.61</v>
      </c>
      <c r="E663" s="3">
        <v>0</v>
      </c>
      <c r="F663" s="3">
        <v>390.06</v>
      </c>
      <c r="G663" s="3">
        <v>84.14</v>
      </c>
      <c r="H663" s="3">
        <v>115.54</v>
      </c>
      <c r="I663" s="3">
        <v>25.05</v>
      </c>
      <c r="J663" s="3">
        <v>513.02</v>
      </c>
      <c r="K663" s="3">
        <v>0</v>
      </c>
      <c r="L663" s="3">
        <v>0</v>
      </c>
      <c r="M663" s="3">
        <v>79.290000000000006</v>
      </c>
      <c r="N663" s="3">
        <v>0</v>
      </c>
      <c r="O663" s="3">
        <f>VLOOKUP(B663,SWH!$A$4:$B$19,2,FALSE)</f>
        <v>0</v>
      </c>
      <c r="P663" s="3">
        <f t="shared" si="41"/>
        <v>0</v>
      </c>
      <c r="Q663" s="3">
        <v>0</v>
      </c>
      <c r="R663" s="3">
        <v>0</v>
      </c>
      <c r="S663" s="3">
        <v>0</v>
      </c>
      <c r="T663" s="3">
        <v>438.9</v>
      </c>
      <c r="U663" s="3">
        <v>0</v>
      </c>
      <c r="V663" s="3">
        <v>0</v>
      </c>
      <c r="W663" s="3">
        <f t="shared" si="42"/>
        <v>163.43</v>
      </c>
      <c r="X663" s="3">
        <f t="shared" si="43"/>
        <v>390.06</v>
      </c>
      <c r="Y663" s="3">
        <v>1255.95</v>
      </c>
      <c r="Z663" s="3">
        <v>390.06</v>
      </c>
      <c r="AA663" s="3">
        <f t="shared" si="40"/>
        <v>1646.01</v>
      </c>
    </row>
    <row r="664" spans="1:27" x14ac:dyDescent="0.25">
      <c r="A664" s="93">
        <v>2018</v>
      </c>
      <c r="B664" s="93" t="s">
        <v>60</v>
      </c>
      <c r="C664" s="121" t="s">
        <v>9</v>
      </c>
      <c r="D664" s="3">
        <f>VLOOKUP(B664,SWH!$A$4:$C$19,3,FALSE)</f>
        <v>3134.61</v>
      </c>
      <c r="E664" s="3">
        <v>0</v>
      </c>
      <c r="F664" s="3">
        <v>275.86</v>
      </c>
      <c r="G664" s="3">
        <v>70.510000000000005</v>
      </c>
      <c r="H664" s="3">
        <v>115.54</v>
      </c>
      <c r="I664" s="3">
        <v>25.04</v>
      </c>
      <c r="J664" s="3">
        <v>513.02</v>
      </c>
      <c r="K664" s="3">
        <v>0</v>
      </c>
      <c r="L664" s="3">
        <v>0</v>
      </c>
      <c r="M664" s="3">
        <v>80.11</v>
      </c>
      <c r="N664" s="3">
        <v>0</v>
      </c>
      <c r="O664" s="3">
        <f>VLOOKUP(B664,SWH!$A$4:$B$19,2,FALSE)</f>
        <v>0</v>
      </c>
      <c r="P664" s="3">
        <f t="shared" si="41"/>
        <v>0</v>
      </c>
      <c r="Q664" s="3">
        <v>0</v>
      </c>
      <c r="R664" s="3">
        <v>0</v>
      </c>
      <c r="S664" s="3">
        <v>0</v>
      </c>
      <c r="T664" s="3">
        <v>433.76</v>
      </c>
      <c r="U664" s="3">
        <v>0</v>
      </c>
      <c r="V664" s="3">
        <v>0</v>
      </c>
      <c r="W664" s="3">
        <f t="shared" si="42"/>
        <v>150.62</v>
      </c>
      <c r="X664" s="3">
        <f t="shared" si="43"/>
        <v>275.86</v>
      </c>
      <c r="Y664" s="3">
        <v>1237.98</v>
      </c>
      <c r="Z664" s="3">
        <v>275.86</v>
      </c>
      <c r="AA664" s="3">
        <f t="shared" si="40"/>
        <v>1513.8400000000001</v>
      </c>
    </row>
    <row r="665" spans="1:27" x14ac:dyDescent="0.25">
      <c r="A665" s="93">
        <v>2018</v>
      </c>
      <c r="B665" s="93" t="s">
        <v>60</v>
      </c>
      <c r="C665" s="121" t="s">
        <v>12</v>
      </c>
      <c r="D665" s="3">
        <f>VLOOKUP(B665,SWH!$A$4:$C$19,3,FALSE)</f>
        <v>3134.61</v>
      </c>
      <c r="E665" s="3">
        <v>0</v>
      </c>
      <c r="F665" s="3">
        <v>414.58</v>
      </c>
      <c r="G665" s="3">
        <v>77.16</v>
      </c>
      <c r="H665" s="3">
        <v>115.54</v>
      </c>
      <c r="I665" s="3">
        <v>25.02</v>
      </c>
      <c r="J665" s="3">
        <v>513.02</v>
      </c>
      <c r="K665" s="3">
        <v>0</v>
      </c>
      <c r="L665" s="3">
        <v>0</v>
      </c>
      <c r="M665" s="3">
        <v>82.66</v>
      </c>
      <c r="N665" s="3">
        <v>0</v>
      </c>
      <c r="O665" s="3">
        <f>VLOOKUP(B665,SWH!$A$4:$B$19,2,FALSE)</f>
        <v>0</v>
      </c>
      <c r="P665" s="3">
        <f t="shared" si="41"/>
        <v>0</v>
      </c>
      <c r="Q665" s="3">
        <v>0</v>
      </c>
      <c r="R665" s="3">
        <v>0</v>
      </c>
      <c r="S665" s="3">
        <v>0</v>
      </c>
      <c r="T665" s="3">
        <v>463.24</v>
      </c>
      <c r="U665" s="3">
        <v>0</v>
      </c>
      <c r="V665" s="3">
        <v>0</v>
      </c>
      <c r="W665" s="3">
        <f t="shared" si="42"/>
        <v>159.82</v>
      </c>
      <c r="X665" s="3">
        <f t="shared" si="43"/>
        <v>414.58</v>
      </c>
      <c r="Y665" s="3">
        <v>1276.6400000000001</v>
      </c>
      <c r="Z665" s="3">
        <v>414.58</v>
      </c>
      <c r="AA665" s="3">
        <f t="shared" si="40"/>
        <v>1691.22</v>
      </c>
    </row>
    <row r="666" spans="1:27" x14ac:dyDescent="0.25">
      <c r="A666" s="93">
        <v>2018</v>
      </c>
      <c r="B666" s="93" t="s">
        <v>60</v>
      </c>
      <c r="C666" s="121" t="s">
        <v>8</v>
      </c>
      <c r="D666" s="3">
        <f>VLOOKUP(B666,SWH!$A$4:$C$19,3,FALSE)</f>
        <v>3134.61</v>
      </c>
      <c r="E666" s="3">
        <v>0</v>
      </c>
      <c r="F666" s="3">
        <v>606.14</v>
      </c>
      <c r="G666" s="3">
        <v>59.28</v>
      </c>
      <c r="H666" s="3">
        <v>115.54</v>
      </c>
      <c r="I666" s="3">
        <v>24.88</v>
      </c>
      <c r="J666" s="3">
        <v>513.02</v>
      </c>
      <c r="K666" s="3">
        <v>0</v>
      </c>
      <c r="L666" s="3">
        <v>0</v>
      </c>
      <c r="M666" s="3">
        <v>86.87</v>
      </c>
      <c r="N666" s="3">
        <v>0</v>
      </c>
      <c r="O666" s="3">
        <f>VLOOKUP(B666,SWH!$A$4:$B$19,2,FALSE)</f>
        <v>0</v>
      </c>
      <c r="P666" s="3">
        <f t="shared" si="41"/>
        <v>0</v>
      </c>
      <c r="Q666" s="3">
        <v>0</v>
      </c>
      <c r="R666" s="3">
        <v>0</v>
      </c>
      <c r="S666" s="3">
        <v>0</v>
      </c>
      <c r="T666" s="3">
        <v>496.16</v>
      </c>
      <c r="U666" s="3">
        <v>0</v>
      </c>
      <c r="V666" s="3">
        <v>0</v>
      </c>
      <c r="W666" s="3">
        <f t="shared" si="42"/>
        <v>146.15</v>
      </c>
      <c r="X666" s="3">
        <f t="shared" si="43"/>
        <v>606.14</v>
      </c>
      <c r="Y666" s="3">
        <v>1295.76</v>
      </c>
      <c r="Z666" s="3">
        <v>606.14</v>
      </c>
      <c r="AA666" s="3">
        <f t="shared" si="40"/>
        <v>1901.9</v>
      </c>
    </row>
    <row r="667" spans="1:27" x14ac:dyDescent="0.25">
      <c r="A667" s="93">
        <v>2006</v>
      </c>
      <c r="B667" s="93" t="s">
        <v>63</v>
      </c>
      <c r="C667" s="121" t="s">
        <v>10</v>
      </c>
      <c r="D667" s="3">
        <f>VLOOKUP(B667,SWH!$A$4:$C$19,3,FALSE)</f>
        <v>3804.01</v>
      </c>
      <c r="E667" s="3">
        <v>556.36</v>
      </c>
      <c r="F667" s="3">
        <v>544.29</v>
      </c>
      <c r="G667" s="3">
        <v>3109.88</v>
      </c>
      <c r="H667" s="3">
        <v>558.65</v>
      </c>
      <c r="I667" s="3">
        <v>227.27</v>
      </c>
      <c r="J667" s="3">
        <v>1853.61</v>
      </c>
      <c r="K667" s="3">
        <v>188.37</v>
      </c>
      <c r="L667" s="3">
        <v>0</v>
      </c>
      <c r="M667" s="3">
        <v>1124.57</v>
      </c>
      <c r="N667" s="3">
        <v>4.72</v>
      </c>
      <c r="O667" s="3">
        <f>VLOOKUP(B667,SWH!$A$4:$B$19,2,FALSE)</f>
        <v>2.4109191289999998E-2</v>
      </c>
      <c r="P667" s="3">
        <f t="shared" si="41"/>
        <v>4.6958908087099998</v>
      </c>
      <c r="Q667" s="3">
        <v>0</v>
      </c>
      <c r="R667" s="3">
        <v>0</v>
      </c>
      <c r="S667" s="3">
        <v>106.51</v>
      </c>
      <c r="T667" s="3">
        <v>0</v>
      </c>
      <c r="U667" s="3">
        <v>236.98</v>
      </c>
      <c r="V667" s="3">
        <v>0</v>
      </c>
      <c r="W667" s="3">
        <f t="shared" si="42"/>
        <v>4902.0158908087105</v>
      </c>
      <c r="X667" s="3">
        <f t="shared" si="43"/>
        <v>544.29</v>
      </c>
      <c r="Y667" s="3">
        <v>7541.58</v>
      </c>
      <c r="Z667" s="3">
        <v>969.64</v>
      </c>
      <c r="AA667" s="3">
        <f t="shared" si="40"/>
        <v>8511.2199999999993</v>
      </c>
    </row>
    <row r="668" spans="1:27" x14ac:dyDescent="0.25">
      <c r="A668" s="93">
        <v>2006</v>
      </c>
      <c r="B668" s="93" t="s">
        <v>63</v>
      </c>
      <c r="C668" s="121" t="s">
        <v>6</v>
      </c>
      <c r="D668" s="3">
        <f>VLOOKUP(B668,SWH!$A$4:$C$19,3,FALSE)</f>
        <v>3804.01</v>
      </c>
      <c r="E668" s="3">
        <v>1185.18</v>
      </c>
      <c r="F668" s="3">
        <v>516.45000000000005</v>
      </c>
      <c r="G668" s="3">
        <v>2969.25</v>
      </c>
      <c r="H668" s="3">
        <v>558.65</v>
      </c>
      <c r="I668" s="3">
        <v>227.31</v>
      </c>
      <c r="J668" s="3">
        <v>1853.61</v>
      </c>
      <c r="K668" s="3">
        <v>188.37</v>
      </c>
      <c r="L668" s="3">
        <v>0</v>
      </c>
      <c r="M668" s="3">
        <v>1260.45</v>
      </c>
      <c r="N668" s="3">
        <v>3</v>
      </c>
      <c r="O668" s="3">
        <f>VLOOKUP(B668,SWH!$A$4:$B$19,2,FALSE)</f>
        <v>2.4109191289999998E-2</v>
      </c>
      <c r="P668" s="3">
        <f t="shared" si="41"/>
        <v>2.97589080871</v>
      </c>
      <c r="Q668" s="3">
        <v>0</v>
      </c>
      <c r="R668" s="3">
        <v>0.51</v>
      </c>
      <c r="S668" s="3">
        <v>122.97</v>
      </c>
      <c r="T668" s="3">
        <v>0</v>
      </c>
      <c r="U668" s="3">
        <v>236.98</v>
      </c>
      <c r="V668" s="3">
        <v>0</v>
      </c>
      <c r="W668" s="3">
        <f t="shared" si="42"/>
        <v>5541.3358908087102</v>
      </c>
      <c r="X668" s="3">
        <f t="shared" si="43"/>
        <v>516.45000000000005</v>
      </c>
      <c r="Y668" s="3">
        <v>8180.94</v>
      </c>
      <c r="Z668" s="3">
        <v>941.81</v>
      </c>
      <c r="AA668" s="3">
        <f t="shared" si="40"/>
        <v>9122.75</v>
      </c>
    </row>
    <row r="669" spans="1:27" x14ac:dyDescent="0.25">
      <c r="A669" s="93">
        <v>2006</v>
      </c>
      <c r="B669" s="93" t="s">
        <v>63</v>
      </c>
      <c r="C669" s="121" t="s">
        <v>11</v>
      </c>
      <c r="D669" s="3">
        <f>VLOOKUP(B669,SWH!$A$4:$C$19,3,FALSE)</f>
        <v>3804.01</v>
      </c>
      <c r="E669" s="3">
        <v>847.78</v>
      </c>
      <c r="F669" s="3">
        <v>507.61</v>
      </c>
      <c r="G669" s="3">
        <v>2441.5</v>
      </c>
      <c r="H669" s="3">
        <v>558.65</v>
      </c>
      <c r="I669" s="3">
        <v>227.34</v>
      </c>
      <c r="J669" s="3">
        <v>1853.61</v>
      </c>
      <c r="K669" s="3">
        <v>188.37</v>
      </c>
      <c r="L669" s="3">
        <v>0</v>
      </c>
      <c r="M669" s="3">
        <v>1065.3699999999999</v>
      </c>
      <c r="N669" s="3">
        <v>4.62</v>
      </c>
      <c r="O669" s="3">
        <f>VLOOKUP(B669,SWH!$A$4:$B$19,2,FALSE)</f>
        <v>2.4109191289999998E-2</v>
      </c>
      <c r="P669" s="3">
        <f t="shared" si="41"/>
        <v>4.5958908087100001</v>
      </c>
      <c r="Q669" s="3">
        <v>0</v>
      </c>
      <c r="R669" s="3">
        <v>0</v>
      </c>
      <c r="S669" s="3">
        <v>100.79</v>
      </c>
      <c r="T669" s="3">
        <v>0</v>
      </c>
      <c r="U669" s="3">
        <v>236.98</v>
      </c>
      <c r="V669" s="3">
        <v>0</v>
      </c>
      <c r="W669" s="3">
        <f t="shared" si="42"/>
        <v>4460.0358908087101</v>
      </c>
      <c r="X669" s="3">
        <f t="shared" si="43"/>
        <v>507.61</v>
      </c>
      <c r="Y669" s="3">
        <v>7099.66</v>
      </c>
      <c r="Z669" s="3">
        <v>932.96</v>
      </c>
      <c r="AA669" s="3">
        <f t="shared" si="40"/>
        <v>8032.62</v>
      </c>
    </row>
    <row r="670" spans="1:27" x14ac:dyDescent="0.25">
      <c r="A670" s="93">
        <v>2006</v>
      </c>
      <c r="B670" s="93" t="s">
        <v>63</v>
      </c>
      <c r="C670" s="121" t="s">
        <v>13</v>
      </c>
      <c r="D670" s="3">
        <f>VLOOKUP(B670,SWH!$A$4:$C$19,3,FALSE)</f>
        <v>3804.01</v>
      </c>
      <c r="E670" s="3">
        <v>1229.22</v>
      </c>
      <c r="F670" s="3">
        <v>422.34</v>
      </c>
      <c r="G670" s="3">
        <v>2555.63</v>
      </c>
      <c r="H670" s="3">
        <v>558.65</v>
      </c>
      <c r="I670" s="3">
        <v>227.05</v>
      </c>
      <c r="J670" s="3">
        <v>1853.61</v>
      </c>
      <c r="K670" s="3">
        <v>188.37</v>
      </c>
      <c r="L670" s="3">
        <v>0</v>
      </c>
      <c r="M670" s="3">
        <v>1233.3699999999999</v>
      </c>
      <c r="N670" s="3">
        <v>3.6</v>
      </c>
      <c r="O670" s="3">
        <f>VLOOKUP(B670,SWH!$A$4:$B$19,2,FALSE)</f>
        <v>2.4109191289999998E-2</v>
      </c>
      <c r="P670" s="3">
        <f t="shared" si="41"/>
        <v>3.5758908087100001</v>
      </c>
      <c r="Q670" s="3">
        <v>0</v>
      </c>
      <c r="R670" s="3">
        <v>0.42</v>
      </c>
      <c r="S670" s="3">
        <v>121.13</v>
      </c>
      <c r="T670" s="3">
        <v>0</v>
      </c>
      <c r="U670" s="3">
        <v>236.98</v>
      </c>
      <c r="V670" s="3">
        <v>0</v>
      </c>
      <c r="W670" s="3">
        <f t="shared" si="42"/>
        <v>5143.3458908087105</v>
      </c>
      <c r="X670" s="3">
        <f t="shared" si="43"/>
        <v>422.34</v>
      </c>
      <c r="Y670" s="3">
        <v>7782.69</v>
      </c>
      <c r="Z670" s="3">
        <v>847.7</v>
      </c>
      <c r="AA670" s="3">
        <f t="shared" si="40"/>
        <v>8630.39</v>
      </c>
    </row>
    <row r="671" spans="1:27" x14ac:dyDescent="0.25">
      <c r="A671" s="93">
        <v>2006</v>
      </c>
      <c r="B671" s="93" t="s">
        <v>63</v>
      </c>
      <c r="C671" s="121" t="s">
        <v>19</v>
      </c>
      <c r="D671" s="3">
        <f>VLOOKUP(B671,SWH!$A$4:$C$19,3,FALSE)</f>
        <v>3804.01</v>
      </c>
      <c r="E671" s="3">
        <v>1080.04</v>
      </c>
      <c r="F671" s="3">
        <v>549.38</v>
      </c>
      <c r="G671" s="3">
        <v>2260.48</v>
      </c>
      <c r="H671" s="3">
        <v>558.65</v>
      </c>
      <c r="I671" s="3">
        <v>226.98</v>
      </c>
      <c r="J671" s="3">
        <v>1853.61</v>
      </c>
      <c r="K671" s="3">
        <v>188.37</v>
      </c>
      <c r="L671" s="3">
        <v>0</v>
      </c>
      <c r="M671" s="3">
        <v>1087.26</v>
      </c>
      <c r="N671" s="3">
        <v>4.71</v>
      </c>
      <c r="O671" s="3">
        <f>VLOOKUP(B671,SWH!$A$4:$B$19,2,FALSE)</f>
        <v>2.4109191289999998E-2</v>
      </c>
      <c r="P671" s="3">
        <f t="shared" si="41"/>
        <v>4.68589080871</v>
      </c>
      <c r="Q671" s="3">
        <v>0</v>
      </c>
      <c r="R671" s="3">
        <v>12.56</v>
      </c>
      <c r="S671" s="3">
        <v>103.99</v>
      </c>
      <c r="T671" s="3">
        <v>0</v>
      </c>
      <c r="U671" s="3">
        <v>236.98</v>
      </c>
      <c r="V671" s="3">
        <v>0</v>
      </c>
      <c r="W671" s="3">
        <f t="shared" si="42"/>
        <v>4549.0158908087096</v>
      </c>
      <c r="X671" s="3">
        <f t="shared" si="43"/>
        <v>549.38</v>
      </c>
      <c r="Y671" s="3">
        <v>7188.27</v>
      </c>
      <c r="Z671" s="3">
        <v>974.73</v>
      </c>
      <c r="AA671" s="3">
        <f t="shared" si="40"/>
        <v>8163</v>
      </c>
    </row>
    <row r="672" spans="1:27" x14ac:dyDescent="0.25">
      <c r="A672" s="93">
        <v>2006</v>
      </c>
      <c r="B672" s="93" t="s">
        <v>63</v>
      </c>
      <c r="C672" s="121" t="s">
        <v>20</v>
      </c>
      <c r="D672" s="3">
        <f>VLOOKUP(B672,SWH!$A$4:$C$19,3,FALSE)</f>
        <v>3804.01</v>
      </c>
      <c r="E672" s="3">
        <v>1482.87</v>
      </c>
      <c r="F672" s="3">
        <v>476.38</v>
      </c>
      <c r="G672" s="3">
        <v>1688.59</v>
      </c>
      <c r="H672" s="3">
        <v>558.65</v>
      </c>
      <c r="I672" s="3">
        <v>227.14</v>
      </c>
      <c r="J672" s="3">
        <v>1853.61</v>
      </c>
      <c r="K672" s="3">
        <v>188.37</v>
      </c>
      <c r="L672" s="3">
        <v>0</v>
      </c>
      <c r="M672" s="3">
        <v>1255.93</v>
      </c>
      <c r="N672" s="3">
        <v>4.21</v>
      </c>
      <c r="O672" s="3">
        <f>VLOOKUP(B672,SWH!$A$4:$B$19,2,FALSE)</f>
        <v>2.4109191289999998E-2</v>
      </c>
      <c r="P672" s="3">
        <f t="shared" si="41"/>
        <v>4.18589080871</v>
      </c>
      <c r="Q672" s="3">
        <v>0</v>
      </c>
      <c r="R672" s="3">
        <v>201.08</v>
      </c>
      <c r="S672" s="3">
        <v>122.88</v>
      </c>
      <c r="T672" s="3">
        <v>0</v>
      </c>
      <c r="U672" s="3">
        <v>237.16</v>
      </c>
      <c r="V672" s="3">
        <v>0</v>
      </c>
      <c r="W672" s="3">
        <f t="shared" si="42"/>
        <v>4755.5358908087101</v>
      </c>
      <c r="X672" s="3">
        <f t="shared" si="43"/>
        <v>476.38</v>
      </c>
      <c r="Y672" s="3">
        <v>7394.97</v>
      </c>
      <c r="Z672" s="3">
        <v>901.92</v>
      </c>
      <c r="AA672" s="3">
        <f t="shared" si="40"/>
        <v>8296.89</v>
      </c>
    </row>
    <row r="673" spans="1:27" x14ac:dyDescent="0.25">
      <c r="A673" s="93">
        <v>2006</v>
      </c>
      <c r="B673" s="93" t="s">
        <v>63</v>
      </c>
      <c r="C673" s="121" t="s">
        <v>3</v>
      </c>
      <c r="D673" s="3">
        <f>VLOOKUP(B673,SWH!$A$4:$C$19,3,FALSE)</f>
        <v>3804.01</v>
      </c>
      <c r="E673" s="3">
        <v>1465.18</v>
      </c>
      <c r="F673" s="3">
        <v>670.93</v>
      </c>
      <c r="G673" s="3">
        <v>1631.2</v>
      </c>
      <c r="H673" s="3">
        <v>558.65</v>
      </c>
      <c r="I673" s="3">
        <v>227.1</v>
      </c>
      <c r="J673" s="3">
        <v>1853.61</v>
      </c>
      <c r="K673" s="3">
        <v>188.37</v>
      </c>
      <c r="L673" s="3">
        <v>0</v>
      </c>
      <c r="M673" s="3">
        <v>1095.8900000000001</v>
      </c>
      <c r="N673" s="3">
        <v>5.15</v>
      </c>
      <c r="O673" s="3">
        <f>VLOOKUP(B673,SWH!$A$4:$B$19,2,FALSE)</f>
        <v>2.4109191289999998E-2</v>
      </c>
      <c r="P673" s="3">
        <f t="shared" si="41"/>
        <v>5.1258908087100004</v>
      </c>
      <c r="Q673" s="3">
        <v>0</v>
      </c>
      <c r="R673" s="3">
        <v>109.05</v>
      </c>
      <c r="S673" s="3">
        <v>105.65</v>
      </c>
      <c r="T673" s="3">
        <v>0</v>
      </c>
      <c r="U673" s="3">
        <v>240.46</v>
      </c>
      <c r="V673" s="3">
        <v>0</v>
      </c>
      <c r="W673" s="3">
        <f t="shared" si="42"/>
        <v>4412.0958908087105</v>
      </c>
      <c r="X673" s="3">
        <f t="shared" si="43"/>
        <v>670.93</v>
      </c>
      <c r="Y673" s="3">
        <v>7051.48</v>
      </c>
      <c r="Z673" s="3">
        <v>1099.77</v>
      </c>
      <c r="AA673" s="3">
        <f t="shared" si="40"/>
        <v>8151.25</v>
      </c>
    </row>
    <row r="674" spans="1:27" x14ac:dyDescent="0.25">
      <c r="A674" s="93">
        <v>2006</v>
      </c>
      <c r="B674" s="93" t="s">
        <v>63</v>
      </c>
      <c r="C674" s="121" t="s">
        <v>7</v>
      </c>
      <c r="D674" s="3">
        <f>VLOOKUP(B674,SWH!$A$4:$C$19,3,FALSE)</f>
        <v>3804.01</v>
      </c>
      <c r="E674" s="3">
        <v>1542.33</v>
      </c>
      <c r="F674" s="3">
        <v>591.49</v>
      </c>
      <c r="G674" s="3">
        <v>1337.12</v>
      </c>
      <c r="H674" s="3">
        <v>558.65</v>
      </c>
      <c r="I674" s="3">
        <v>227.09</v>
      </c>
      <c r="J674" s="3">
        <v>1853.61</v>
      </c>
      <c r="K674" s="3">
        <v>188.37</v>
      </c>
      <c r="L674" s="3">
        <v>0</v>
      </c>
      <c r="M674" s="3">
        <v>1252.3</v>
      </c>
      <c r="N674" s="3">
        <v>4.84</v>
      </c>
      <c r="O674" s="3">
        <f>VLOOKUP(B674,SWH!$A$4:$B$19,2,FALSE)</f>
        <v>2.4109191289999998E-2</v>
      </c>
      <c r="P674" s="3">
        <f t="shared" si="41"/>
        <v>4.8158908087099999</v>
      </c>
      <c r="Q674" s="3">
        <v>0</v>
      </c>
      <c r="R674" s="3">
        <v>241.62</v>
      </c>
      <c r="S674" s="3">
        <v>113.62</v>
      </c>
      <c r="T674" s="3">
        <v>0</v>
      </c>
      <c r="U674" s="3">
        <v>239.22</v>
      </c>
      <c r="V674" s="3">
        <v>0</v>
      </c>
      <c r="W674" s="3">
        <f t="shared" si="42"/>
        <v>4491.8058908087096</v>
      </c>
      <c r="X674" s="3">
        <f t="shared" si="43"/>
        <v>591.49</v>
      </c>
      <c r="Y674" s="3">
        <v>7131.17</v>
      </c>
      <c r="Z674" s="3">
        <v>1019.08</v>
      </c>
      <c r="AA674" s="3">
        <f t="shared" si="40"/>
        <v>8150.25</v>
      </c>
    </row>
    <row r="675" spans="1:27" x14ac:dyDescent="0.25">
      <c r="A675" s="93">
        <v>2006</v>
      </c>
      <c r="B675" s="93" t="s">
        <v>63</v>
      </c>
      <c r="C675" s="121" t="s">
        <v>17</v>
      </c>
      <c r="D675" s="3">
        <f>VLOOKUP(B675,SWH!$A$4:$C$19,3,FALSE)</f>
        <v>3804.01</v>
      </c>
      <c r="E675" s="3">
        <v>1259.21</v>
      </c>
      <c r="F675" s="3">
        <v>584.87</v>
      </c>
      <c r="G675" s="3">
        <v>1308.95</v>
      </c>
      <c r="H675" s="3">
        <v>558.65</v>
      </c>
      <c r="I675" s="3">
        <v>227.05</v>
      </c>
      <c r="J675" s="3">
        <v>1853.61</v>
      </c>
      <c r="K675" s="3">
        <v>188.37</v>
      </c>
      <c r="L675" s="3">
        <v>0</v>
      </c>
      <c r="M675" s="3">
        <v>1045.3</v>
      </c>
      <c r="N675" s="3">
        <v>4.87</v>
      </c>
      <c r="O675" s="3">
        <f>VLOOKUP(B675,SWH!$A$4:$B$19,2,FALSE)</f>
        <v>2.4109191289999998E-2</v>
      </c>
      <c r="P675" s="3">
        <f t="shared" si="41"/>
        <v>4.8458908087100001</v>
      </c>
      <c r="Q675" s="3">
        <v>0</v>
      </c>
      <c r="R675" s="3">
        <v>32.61</v>
      </c>
      <c r="S675" s="3">
        <v>0</v>
      </c>
      <c r="T675" s="3">
        <v>0</v>
      </c>
      <c r="U675" s="3">
        <v>238.26</v>
      </c>
      <c r="V675" s="3">
        <v>0</v>
      </c>
      <c r="W675" s="3">
        <f t="shared" si="42"/>
        <v>3650.9158908087102</v>
      </c>
      <c r="X675" s="3">
        <f t="shared" si="43"/>
        <v>584.87</v>
      </c>
      <c r="Y675" s="3">
        <v>6290.26</v>
      </c>
      <c r="Z675" s="3">
        <v>1011.5</v>
      </c>
      <c r="AA675" s="3">
        <f t="shared" si="40"/>
        <v>7301.76</v>
      </c>
    </row>
    <row r="676" spans="1:27" x14ac:dyDescent="0.25">
      <c r="A676" s="93">
        <v>2006</v>
      </c>
      <c r="B676" s="93" t="s">
        <v>63</v>
      </c>
      <c r="C676" s="121" t="s">
        <v>14</v>
      </c>
      <c r="D676" s="3">
        <f>VLOOKUP(B676,SWH!$A$4:$C$19,3,FALSE)</f>
        <v>3804.01</v>
      </c>
      <c r="E676" s="3">
        <v>1651.65</v>
      </c>
      <c r="F676" s="3">
        <v>871.25</v>
      </c>
      <c r="G676" s="3">
        <v>1320.57</v>
      </c>
      <c r="H676" s="3">
        <v>558.65</v>
      </c>
      <c r="I676" s="3">
        <v>226.75</v>
      </c>
      <c r="J676" s="3">
        <v>1853.61</v>
      </c>
      <c r="K676" s="3">
        <v>188.37</v>
      </c>
      <c r="L676" s="3">
        <v>0</v>
      </c>
      <c r="M676" s="3">
        <v>1058.6400000000001</v>
      </c>
      <c r="N676" s="3">
        <v>6.61</v>
      </c>
      <c r="O676" s="3">
        <f>VLOOKUP(B676,SWH!$A$4:$B$19,2,FALSE)</f>
        <v>2.4109191289999998E-2</v>
      </c>
      <c r="P676" s="3">
        <f t="shared" si="41"/>
        <v>6.5858908087100003</v>
      </c>
      <c r="Q676" s="3">
        <v>0</v>
      </c>
      <c r="R676" s="3">
        <v>170.06</v>
      </c>
      <c r="S676" s="3">
        <v>101.33</v>
      </c>
      <c r="T676" s="3">
        <v>0</v>
      </c>
      <c r="U676" s="3">
        <v>245.1</v>
      </c>
      <c r="V676" s="3">
        <v>0</v>
      </c>
      <c r="W676" s="3">
        <f t="shared" si="42"/>
        <v>4308.8358908087102</v>
      </c>
      <c r="X676" s="3">
        <f t="shared" si="43"/>
        <v>871.25</v>
      </c>
      <c r="Y676" s="3">
        <v>6947.87</v>
      </c>
      <c r="Z676" s="3">
        <v>1304.72</v>
      </c>
      <c r="AA676" s="3">
        <f t="shared" si="40"/>
        <v>8252.59</v>
      </c>
    </row>
    <row r="677" spans="1:27" x14ac:dyDescent="0.25">
      <c r="A677" s="93">
        <v>2006</v>
      </c>
      <c r="B677" s="93" t="s">
        <v>63</v>
      </c>
      <c r="C677" s="121" t="s">
        <v>2</v>
      </c>
      <c r="D677" s="3">
        <f>VLOOKUP(B677,SWH!$A$4:$C$19,3,FALSE)</f>
        <v>3804.01</v>
      </c>
      <c r="E677" s="3">
        <v>1624.06</v>
      </c>
      <c r="F677" s="3">
        <v>594.25</v>
      </c>
      <c r="G677" s="3">
        <v>973.69</v>
      </c>
      <c r="H677" s="3">
        <v>558.65</v>
      </c>
      <c r="I677" s="3">
        <v>226.92</v>
      </c>
      <c r="J677" s="3">
        <v>1853.61</v>
      </c>
      <c r="K677" s="3">
        <v>188.37</v>
      </c>
      <c r="L677" s="3">
        <v>0</v>
      </c>
      <c r="M677" s="3">
        <v>1286.6600000000001</v>
      </c>
      <c r="N677" s="3">
        <v>4.79</v>
      </c>
      <c r="O677" s="3">
        <f>VLOOKUP(B677,SWH!$A$4:$B$19,2,FALSE)</f>
        <v>2.4109191289999998E-2</v>
      </c>
      <c r="P677" s="3">
        <f t="shared" si="41"/>
        <v>4.76589080871</v>
      </c>
      <c r="Q677" s="3">
        <v>0</v>
      </c>
      <c r="R677" s="3">
        <v>339.49</v>
      </c>
      <c r="S677" s="3">
        <v>116.82</v>
      </c>
      <c r="T677" s="3">
        <v>0</v>
      </c>
      <c r="U677" s="3">
        <v>243.48</v>
      </c>
      <c r="V677" s="3">
        <v>0</v>
      </c>
      <c r="W677" s="3">
        <f t="shared" si="42"/>
        <v>4345.4858908087099</v>
      </c>
      <c r="X677" s="3">
        <f t="shared" si="43"/>
        <v>594.25</v>
      </c>
      <c r="Y677" s="3">
        <v>6984.7</v>
      </c>
      <c r="Z677" s="3">
        <v>1026.0999999999999</v>
      </c>
      <c r="AA677" s="3">
        <f t="shared" si="40"/>
        <v>8010.7999999999993</v>
      </c>
    </row>
    <row r="678" spans="1:27" x14ac:dyDescent="0.25">
      <c r="A678" s="93">
        <v>2006</v>
      </c>
      <c r="B678" s="93" t="s">
        <v>63</v>
      </c>
      <c r="C678" s="121" t="s">
        <v>18</v>
      </c>
      <c r="D678" s="3">
        <f>VLOOKUP(B678,SWH!$A$4:$C$19,3,FALSE)</f>
        <v>3804.01</v>
      </c>
      <c r="E678" s="3">
        <v>1452.63</v>
      </c>
      <c r="F678" s="3">
        <v>725.19</v>
      </c>
      <c r="G678" s="3">
        <v>633.27</v>
      </c>
      <c r="H678" s="3">
        <v>558.65</v>
      </c>
      <c r="I678" s="3">
        <v>226.49</v>
      </c>
      <c r="J678" s="3">
        <v>1853.61</v>
      </c>
      <c r="K678" s="3">
        <v>188.37</v>
      </c>
      <c r="L678" s="3">
        <v>0</v>
      </c>
      <c r="M678" s="3">
        <v>1020.34</v>
      </c>
      <c r="N678" s="3">
        <v>5.9</v>
      </c>
      <c r="O678" s="3">
        <f>VLOOKUP(B678,SWH!$A$4:$B$19,2,FALSE)</f>
        <v>2.4109191289999998E-2</v>
      </c>
      <c r="P678" s="3">
        <f t="shared" si="41"/>
        <v>5.8758908087100004</v>
      </c>
      <c r="Q678" s="3">
        <v>0</v>
      </c>
      <c r="R678" s="3">
        <v>45.91</v>
      </c>
      <c r="S678" s="3">
        <v>84.41</v>
      </c>
      <c r="T678" s="3">
        <v>0</v>
      </c>
      <c r="U678" s="3">
        <v>246.46</v>
      </c>
      <c r="V678" s="3">
        <v>0</v>
      </c>
      <c r="W678" s="3">
        <f t="shared" si="42"/>
        <v>3242.4358908087102</v>
      </c>
      <c r="X678" s="3">
        <f t="shared" si="43"/>
        <v>725.19</v>
      </c>
      <c r="Y678" s="3">
        <v>5881.21</v>
      </c>
      <c r="Z678" s="3">
        <v>1160.03</v>
      </c>
      <c r="AA678" s="3">
        <f t="shared" si="40"/>
        <v>7041.24</v>
      </c>
    </row>
    <row r="679" spans="1:27" x14ac:dyDescent="0.25">
      <c r="A679" s="93">
        <v>2006</v>
      </c>
      <c r="B679" s="93" t="s">
        <v>63</v>
      </c>
      <c r="C679" s="121" t="s">
        <v>4</v>
      </c>
      <c r="D679" s="3">
        <f>VLOOKUP(B679,SWH!$A$4:$C$19,3,FALSE)</f>
        <v>3804.01</v>
      </c>
      <c r="E679" s="3">
        <v>1591.26</v>
      </c>
      <c r="F679" s="3">
        <v>927.75</v>
      </c>
      <c r="G679" s="3">
        <v>722.85</v>
      </c>
      <c r="H679" s="3">
        <v>558.65</v>
      </c>
      <c r="I679" s="3">
        <v>226.82</v>
      </c>
      <c r="J679" s="3">
        <v>1853.61</v>
      </c>
      <c r="K679" s="3">
        <v>188.37</v>
      </c>
      <c r="L679" s="3">
        <v>0</v>
      </c>
      <c r="M679" s="3">
        <v>1013.93</v>
      </c>
      <c r="N679" s="3">
        <v>6.39</v>
      </c>
      <c r="O679" s="3">
        <f>VLOOKUP(B679,SWH!$A$4:$B$19,2,FALSE)</f>
        <v>2.4109191289999998E-2</v>
      </c>
      <c r="P679" s="3">
        <f t="shared" si="41"/>
        <v>6.3658908087099997</v>
      </c>
      <c r="Q679" s="3">
        <v>0</v>
      </c>
      <c r="R679" s="3">
        <v>214.68</v>
      </c>
      <c r="S679" s="3">
        <v>72.8</v>
      </c>
      <c r="T679" s="3">
        <v>0</v>
      </c>
      <c r="U679" s="3">
        <v>251.11</v>
      </c>
      <c r="V679" s="3">
        <v>0</v>
      </c>
      <c r="W679" s="3">
        <f t="shared" si="42"/>
        <v>3621.88589080871</v>
      </c>
      <c r="X679" s="3">
        <f t="shared" si="43"/>
        <v>927.75</v>
      </c>
      <c r="Y679" s="3">
        <v>6261</v>
      </c>
      <c r="Z679" s="3">
        <v>1367.24</v>
      </c>
      <c r="AA679" s="3">
        <f t="shared" si="40"/>
        <v>7628.24</v>
      </c>
    </row>
    <row r="680" spans="1:27" x14ac:dyDescent="0.25">
      <c r="A680" s="93">
        <v>2006</v>
      </c>
      <c r="B680" s="93" t="s">
        <v>63</v>
      </c>
      <c r="C680" s="121" t="s">
        <v>5</v>
      </c>
      <c r="D680" s="3">
        <f>VLOOKUP(B680,SWH!$A$4:$C$19,3,FALSE)</f>
        <v>3804.01</v>
      </c>
      <c r="E680" s="3">
        <v>1583.27</v>
      </c>
      <c r="F680" s="3">
        <v>712.18</v>
      </c>
      <c r="G680" s="3">
        <v>740.13</v>
      </c>
      <c r="H680" s="3">
        <v>558.65</v>
      </c>
      <c r="I680" s="3">
        <v>226.83</v>
      </c>
      <c r="J680" s="3">
        <v>1853.61</v>
      </c>
      <c r="K680" s="3">
        <v>188.37</v>
      </c>
      <c r="L680" s="3">
        <v>0</v>
      </c>
      <c r="M680" s="3">
        <v>1228.06</v>
      </c>
      <c r="N680" s="3">
        <v>5.27</v>
      </c>
      <c r="O680" s="3">
        <f>VLOOKUP(B680,SWH!$A$4:$B$19,2,FALSE)</f>
        <v>2.4109191289999998E-2</v>
      </c>
      <c r="P680" s="3">
        <f t="shared" si="41"/>
        <v>5.2458908087099996</v>
      </c>
      <c r="Q680" s="3">
        <v>0</v>
      </c>
      <c r="R680" s="3">
        <v>327.62</v>
      </c>
      <c r="S680" s="3">
        <v>109.09</v>
      </c>
      <c r="T680" s="3">
        <v>0</v>
      </c>
      <c r="U680" s="3">
        <v>249.17</v>
      </c>
      <c r="V680" s="3">
        <v>0</v>
      </c>
      <c r="W680" s="3">
        <f t="shared" si="42"/>
        <v>3993.4158908087102</v>
      </c>
      <c r="X680" s="3">
        <f t="shared" si="43"/>
        <v>712.18</v>
      </c>
      <c r="Y680" s="3">
        <v>6632.52</v>
      </c>
      <c r="Z680" s="3">
        <v>1149.72</v>
      </c>
      <c r="AA680" s="3">
        <f t="shared" si="40"/>
        <v>7782.2400000000007</v>
      </c>
    </row>
    <row r="681" spans="1:27" x14ac:dyDescent="0.25">
      <c r="A681" s="93">
        <v>2006</v>
      </c>
      <c r="B681" s="93" t="s">
        <v>63</v>
      </c>
      <c r="C681" s="121" t="s">
        <v>15</v>
      </c>
      <c r="D681" s="3">
        <f>VLOOKUP(B681,SWH!$A$4:$C$19,3,FALSE)</f>
        <v>3804.01</v>
      </c>
      <c r="E681" s="3">
        <v>1405.55</v>
      </c>
      <c r="F681" s="3">
        <v>742.04</v>
      </c>
      <c r="G681" s="3">
        <v>445.75</v>
      </c>
      <c r="H681" s="3">
        <v>558.65</v>
      </c>
      <c r="I681" s="3">
        <v>226.47</v>
      </c>
      <c r="J681" s="3">
        <v>1853.61</v>
      </c>
      <c r="K681" s="3">
        <v>188.37</v>
      </c>
      <c r="L681" s="3">
        <v>0</v>
      </c>
      <c r="M681" s="3">
        <v>999.35</v>
      </c>
      <c r="N681" s="3">
        <v>6.19</v>
      </c>
      <c r="O681" s="3">
        <f>VLOOKUP(B681,SWH!$A$4:$B$19,2,FALSE)</f>
        <v>2.4109191289999998E-2</v>
      </c>
      <c r="P681" s="3">
        <f t="shared" si="41"/>
        <v>6.1658908087100004</v>
      </c>
      <c r="Q681" s="3">
        <v>0</v>
      </c>
      <c r="R681" s="3">
        <v>15.84</v>
      </c>
      <c r="S681" s="3">
        <v>82.72</v>
      </c>
      <c r="T681" s="3">
        <v>0</v>
      </c>
      <c r="U681" s="3">
        <v>250.66</v>
      </c>
      <c r="V681" s="3">
        <v>0</v>
      </c>
      <c r="W681" s="3">
        <f t="shared" si="42"/>
        <v>2955.3758908087102</v>
      </c>
      <c r="X681" s="3">
        <f t="shared" si="43"/>
        <v>742.04</v>
      </c>
      <c r="Y681" s="3">
        <v>5594.14</v>
      </c>
      <c r="Z681" s="3">
        <v>1181.08</v>
      </c>
      <c r="AA681" s="3">
        <f t="shared" si="40"/>
        <v>6775.22</v>
      </c>
    </row>
    <row r="682" spans="1:27" x14ac:dyDescent="0.25">
      <c r="A682" s="93">
        <v>2006</v>
      </c>
      <c r="B682" s="93" t="s">
        <v>63</v>
      </c>
      <c r="C682" s="121" t="s">
        <v>16</v>
      </c>
      <c r="D682" s="3">
        <f>VLOOKUP(B682,SWH!$A$4:$C$19,3,FALSE)</f>
        <v>3804.01</v>
      </c>
      <c r="E682" s="3">
        <v>1768.34</v>
      </c>
      <c r="F682" s="3">
        <v>1553.66</v>
      </c>
      <c r="G682" s="3">
        <v>762.84</v>
      </c>
      <c r="H682" s="3">
        <v>558.65</v>
      </c>
      <c r="I682" s="3">
        <v>226.72</v>
      </c>
      <c r="J682" s="3">
        <v>1853.61</v>
      </c>
      <c r="K682" s="3">
        <v>188.37</v>
      </c>
      <c r="L682" s="3">
        <v>0</v>
      </c>
      <c r="M682" s="3">
        <v>1053</v>
      </c>
      <c r="N682" s="3">
        <v>9.2799999999999994</v>
      </c>
      <c r="O682" s="3">
        <f>VLOOKUP(B682,SWH!$A$4:$B$19,2,FALSE)</f>
        <v>2.4109191289999998E-2</v>
      </c>
      <c r="P682" s="3">
        <f t="shared" si="41"/>
        <v>9.2558908087099994</v>
      </c>
      <c r="Q682" s="3">
        <v>0</v>
      </c>
      <c r="R682" s="3">
        <v>352.79</v>
      </c>
      <c r="S682" s="3">
        <v>91.99</v>
      </c>
      <c r="T682" s="3">
        <v>0</v>
      </c>
      <c r="U682" s="3">
        <v>256.64999999999998</v>
      </c>
      <c r="V682" s="3">
        <v>0</v>
      </c>
      <c r="W682" s="3">
        <f t="shared" si="42"/>
        <v>4038.2158908087099</v>
      </c>
      <c r="X682" s="3">
        <f t="shared" si="43"/>
        <v>1553.66</v>
      </c>
      <c r="Y682" s="3">
        <v>6677.22</v>
      </c>
      <c r="Z682" s="3">
        <v>1998.69</v>
      </c>
      <c r="AA682" s="3">
        <f t="shared" si="40"/>
        <v>8675.91</v>
      </c>
    </row>
    <row r="683" spans="1:27" x14ac:dyDescent="0.25">
      <c r="A683" s="93">
        <v>2006</v>
      </c>
      <c r="B683" s="93" t="s">
        <v>63</v>
      </c>
      <c r="C683" s="121" t="s">
        <v>9</v>
      </c>
      <c r="D683" s="3">
        <f>VLOOKUP(B683,SWH!$A$4:$C$19,3,FALSE)</f>
        <v>3804.01</v>
      </c>
      <c r="E683" s="3">
        <v>1772.05</v>
      </c>
      <c r="F683" s="3">
        <v>1294.6400000000001</v>
      </c>
      <c r="G683" s="3">
        <v>572.88</v>
      </c>
      <c r="H683" s="3">
        <v>558.65</v>
      </c>
      <c r="I683" s="3">
        <v>226.55</v>
      </c>
      <c r="J683" s="3">
        <v>1853.61</v>
      </c>
      <c r="K683" s="3">
        <v>188.37</v>
      </c>
      <c r="L683" s="3">
        <v>0</v>
      </c>
      <c r="M683" s="3">
        <v>1163.4100000000001</v>
      </c>
      <c r="N683" s="3">
        <v>8.2799999999999994</v>
      </c>
      <c r="O683" s="3">
        <f>VLOOKUP(B683,SWH!$A$4:$B$19,2,FALSE)</f>
        <v>2.4109191289999998E-2</v>
      </c>
      <c r="P683" s="3">
        <f t="shared" si="41"/>
        <v>8.2558908087099994</v>
      </c>
      <c r="Q683" s="3">
        <v>0</v>
      </c>
      <c r="R683" s="3">
        <v>434.74</v>
      </c>
      <c r="S683" s="3">
        <v>102.24</v>
      </c>
      <c r="T683" s="3">
        <v>0</v>
      </c>
      <c r="U683" s="3">
        <v>255.3</v>
      </c>
      <c r="V683" s="3">
        <v>0</v>
      </c>
      <c r="W683" s="3">
        <f t="shared" si="42"/>
        <v>4053.57589080871</v>
      </c>
      <c r="X683" s="3">
        <f t="shared" si="43"/>
        <v>1294.6400000000001</v>
      </c>
      <c r="Y683" s="3">
        <v>6692.41</v>
      </c>
      <c r="Z683" s="3">
        <v>1738.31</v>
      </c>
      <c r="AA683" s="3">
        <f t="shared" si="40"/>
        <v>8430.7199999999993</v>
      </c>
    </row>
    <row r="684" spans="1:27" x14ac:dyDescent="0.25">
      <c r="A684" s="93">
        <v>2006</v>
      </c>
      <c r="B684" s="93" t="s">
        <v>63</v>
      </c>
      <c r="C684" s="121" t="s">
        <v>12</v>
      </c>
      <c r="D684" s="3">
        <f>VLOOKUP(B684,SWH!$A$4:$C$19,3,FALSE)</f>
        <v>3804.01</v>
      </c>
      <c r="E684" s="3">
        <v>1726.54</v>
      </c>
      <c r="F684" s="3">
        <v>1884.66</v>
      </c>
      <c r="G684" s="3">
        <v>915.66</v>
      </c>
      <c r="H684" s="3">
        <v>558.65</v>
      </c>
      <c r="I684" s="3">
        <v>226.41</v>
      </c>
      <c r="J684" s="3">
        <v>1853.61</v>
      </c>
      <c r="K684" s="3">
        <v>188.37</v>
      </c>
      <c r="L684" s="3">
        <v>0</v>
      </c>
      <c r="M684" s="3">
        <v>1045.58</v>
      </c>
      <c r="N684" s="3">
        <v>10.43</v>
      </c>
      <c r="O684" s="3">
        <f>VLOOKUP(B684,SWH!$A$4:$B$19,2,FALSE)</f>
        <v>2.4109191289999998E-2</v>
      </c>
      <c r="P684" s="3">
        <f t="shared" si="41"/>
        <v>10.40589080871</v>
      </c>
      <c r="Q684" s="3">
        <v>0</v>
      </c>
      <c r="R684" s="3">
        <v>457.79</v>
      </c>
      <c r="S684" s="3">
        <v>96.84</v>
      </c>
      <c r="T684" s="3">
        <v>0</v>
      </c>
      <c r="U684" s="3">
        <v>263.23</v>
      </c>
      <c r="V684" s="3">
        <v>0</v>
      </c>
      <c r="W684" s="3">
        <f t="shared" si="42"/>
        <v>4252.8158908087098</v>
      </c>
      <c r="X684" s="3">
        <f t="shared" si="43"/>
        <v>1884.66</v>
      </c>
      <c r="Y684" s="3">
        <v>6891.51</v>
      </c>
      <c r="Z684" s="3">
        <v>2336.27</v>
      </c>
      <c r="AA684" s="3">
        <f t="shared" si="40"/>
        <v>9227.7800000000007</v>
      </c>
    </row>
    <row r="685" spans="1:27" x14ac:dyDescent="0.25">
      <c r="A685" s="93">
        <v>2006</v>
      </c>
      <c r="B685" s="93" t="s">
        <v>63</v>
      </c>
      <c r="C685" s="121" t="s">
        <v>8</v>
      </c>
      <c r="D685" s="3">
        <f>VLOOKUP(B685,SWH!$A$4:$C$19,3,FALSE)</f>
        <v>3804.01</v>
      </c>
      <c r="E685" s="3">
        <v>2053.73</v>
      </c>
      <c r="F685" s="3">
        <v>2632.22</v>
      </c>
      <c r="G685" s="3">
        <v>701.66</v>
      </c>
      <c r="H685" s="3">
        <v>558.65</v>
      </c>
      <c r="I685" s="3">
        <v>225.17</v>
      </c>
      <c r="J685" s="3">
        <v>1853.61</v>
      </c>
      <c r="K685" s="3">
        <v>188.37</v>
      </c>
      <c r="L685" s="3">
        <v>0</v>
      </c>
      <c r="M685" s="3">
        <v>1058.94</v>
      </c>
      <c r="N685" s="3">
        <v>13.16</v>
      </c>
      <c r="O685" s="3">
        <f>VLOOKUP(B685,SWH!$A$4:$B$19,2,FALSE)</f>
        <v>2.4109191289999998E-2</v>
      </c>
      <c r="P685" s="3">
        <f t="shared" si="41"/>
        <v>13.13589080871</v>
      </c>
      <c r="Q685" s="3">
        <v>0</v>
      </c>
      <c r="R685" s="3">
        <v>595.35</v>
      </c>
      <c r="S685" s="3">
        <v>97.93</v>
      </c>
      <c r="T685" s="3">
        <v>0</v>
      </c>
      <c r="U685" s="3">
        <v>272.39999999999998</v>
      </c>
      <c r="V685" s="3">
        <v>0</v>
      </c>
      <c r="W685" s="3">
        <f t="shared" si="42"/>
        <v>4520.7458908087101</v>
      </c>
      <c r="X685" s="3">
        <f t="shared" si="43"/>
        <v>2632.22</v>
      </c>
      <c r="Y685" s="3">
        <v>7158.21</v>
      </c>
      <c r="Z685" s="3">
        <v>3092.99</v>
      </c>
      <c r="AA685" s="3">
        <f t="shared" si="40"/>
        <v>10251.200000000001</v>
      </c>
    </row>
    <row r="686" spans="1:27" x14ac:dyDescent="0.25">
      <c r="A686" s="93">
        <v>2009</v>
      </c>
      <c r="B686" s="93" t="s">
        <v>63</v>
      </c>
      <c r="C686" s="121" t="s">
        <v>10</v>
      </c>
      <c r="D686" s="3">
        <f>VLOOKUP(B686,SWH!$A$4:$C$19,3,FALSE)</f>
        <v>3804.01</v>
      </c>
      <c r="E686" s="3">
        <v>170.36</v>
      </c>
      <c r="F686" s="3">
        <v>513.85</v>
      </c>
      <c r="G686" s="3">
        <v>2759.35</v>
      </c>
      <c r="H686" s="3">
        <v>558.65</v>
      </c>
      <c r="I686" s="3">
        <v>133.31</v>
      </c>
      <c r="J686" s="3">
        <v>1853.61</v>
      </c>
      <c r="K686" s="3">
        <v>188.37</v>
      </c>
      <c r="L686" s="3">
        <v>0</v>
      </c>
      <c r="M686" s="3">
        <v>647.74</v>
      </c>
      <c r="N686" s="3">
        <v>4.53</v>
      </c>
      <c r="O686" s="3">
        <f>VLOOKUP(B686,SWH!$A$4:$B$19,2,FALSE)</f>
        <v>2.4109191289999998E-2</v>
      </c>
      <c r="P686" s="3">
        <f t="shared" si="41"/>
        <v>4.5058908087100003</v>
      </c>
      <c r="Q686" s="3">
        <v>0</v>
      </c>
      <c r="R686" s="3">
        <v>0</v>
      </c>
      <c r="S686" s="3">
        <v>0</v>
      </c>
      <c r="T686" s="3">
        <v>0</v>
      </c>
      <c r="U686" s="3">
        <v>236.98</v>
      </c>
      <c r="V686" s="3">
        <v>0</v>
      </c>
      <c r="W686" s="3">
        <f t="shared" si="42"/>
        <v>3581.9558908087097</v>
      </c>
      <c r="X686" s="3">
        <f t="shared" si="43"/>
        <v>513.85</v>
      </c>
      <c r="Y686" s="3">
        <v>6127.57</v>
      </c>
      <c r="Z686" s="3">
        <v>939.21</v>
      </c>
      <c r="AA686" s="3">
        <f t="shared" si="40"/>
        <v>7066.78</v>
      </c>
    </row>
    <row r="687" spans="1:27" x14ac:dyDescent="0.25">
      <c r="A687" s="93">
        <v>2009</v>
      </c>
      <c r="B687" s="93" t="s">
        <v>63</v>
      </c>
      <c r="C687" s="121" t="s">
        <v>6</v>
      </c>
      <c r="D687" s="3">
        <f>VLOOKUP(B687,SWH!$A$4:$C$19,3,FALSE)</f>
        <v>3804.01</v>
      </c>
      <c r="E687" s="3">
        <v>374.47</v>
      </c>
      <c r="F687" s="3">
        <v>503.36</v>
      </c>
      <c r="G687" s="3">
        <v>2378.0300000000002</v>
      </c>
      <c r="H687" s="3">
        <v>558.65</v>
      </c>
      <c r="I687" s="3">
        <v>133.34</v>
      </c>
      <c r="J687" s="3">
        <v>1853.61</v>
      </c>
      <c r="K687" s="3">
        <v>188.37</v>
      </c>
      <c r="L687" s="3">
        <v>0</v>
      </c>
      <c r="M687" s="3">
        <v>580.54</v>
      </c>
      <c r="N687" s="3">
        <v>3.76</v>
      </c>
      <c r="O687" s="3">
        <f>VLOOKUP(B687,SWH!$A$4:$B$19,2,FALSE)</f>
        <v>2.4109191289999998E-2</v>
      </c>
      <c r="P687" s="3">
        <f t="shared" si="41"/>
        <v>3.7358908087099998</v>
      </c>
      <c r="Q687" s="3">
        <v>0</v>
      </c>
      <c r="R687" s="3">
        <v>0.38</v>
      </c>
      <c r="S687" s="3">
        <v>0</v>
      </c>
      <c r="T687" s="3">
        <v>0</v>
      </c>
      <c r="U687" s="3">
        <v>236.98</v>
      </c>
      <c r="V687" s="3">
        <v>0</v>
      </c>
      <c r="W687" s="3">
        <f t="shared" si="42"/>
        <v>3337.15589080871</v>
      </c>
      <c r="X687" s="3">
        <f t="shared" si="43"/>
        <v>503.36</v>
      </c>
      <c r="Y687" s="3">
        <v>5882.79</v>
      </c>
      <c r="Z687" s="3">
        <v>928.71</v>
      </c>
      <c r="AA687" s="3">
        <f t="shared" si="40"/>
        <v>6811.5</v>
      </c>
    </row>
    <row r="688" spans="1:27" x14ac:dyDescent="0.25">
      <c r="A688" s="93">
        <v>2009</v>
      </c>
      <c r="B688" s="93" t="s">
        <v>63</v>
      </c>
      <c r="C688" s="121" t="s">
        <v>11</v>
      </c>
      <c r="D688" s="3">
        <f>VLOOKUP(B688,SWH!$A$4:$C$19,3,FALSE)</f>
        <v>3804.01</v>
      </c>
      <c r="E688" s="3">
        <v>153.13999999999999</v>
      </c>
      <c r="F688" s="3">
        <v>482.28</v>
      </c>
      <c r="G688" s="3">
        <v>2046.27</v>
      </c>
      <c r="H688" s="3">
        <v>558.65</v>
      </c>
      <c r="I688" s="3">
        <v>133.36000000000001</v>
      </c>
      <c r="J688" s="3">
        <v>1853.61</v>
      </c>
      <c r="K688" s="3">
        <v>188.37</v>
      </c>
      <c r="L688" s="3">
        <v>0</v>
      </c>
      <c r="M688" s="3">
        <v>504.06</v>
      </c>
      <c r="N688" s="3">
        <v>4.43</v>
      </c>
      <c r="O688" s="3">
        <f>VLOOKUP(B688,SWH!$A$4:$B$19,2,FALSE)</f>
        <v>2.4109191289999998E-2</v>
      </c>
      <c r="P688" s="3">
        <f t="shared" si="41"/>
        <v>4.4058908087099997</v>
      </c>
      <c r="Q688" s="3">
        <v>0</v>
      </c>
      <c r="R688" s="3">
        <v>0</v>
      </c>
      <c r="S688" s="3">
        <v>0</v>
      </c>
      <c r="T688" s="3">
        <v>0</v>
      </c>
      <c r="U688" s="3">
        <v>236.98</v>
      </c>
      <c r="V688" s="3">
        <v>0</v>
      </c>
      <c r="W688" s="3">
        <f t="shared" si="42"/>
        <v>2707.8758908087098</v>
      </c>
      <c r="X688" s="3">
        <f t="shared" si="43"/>
        <v>482.28</v>
      </c>
      <c r="Y688" s="3">
        <v>5253.53</v>
      </c>
      <c r="Z688" s="3">
        <v>907.64</v>
      </c>
      <c r="AA688" s="3">
        <f t="shared" si="40"/>
        <v>6161.17</v>
      </c>
    </row>
    <row r="689" spans="1:27" x14ac:dyDescent="0.25">
      <c r="A689" s="93">
        <v>2009</v>
      </c>
      <c r="B689" s="93" t="s">
        <v>63</v>
      </c>
      <c r="C689" s="121" t="s">
        <v>13</v>
      </c>
      <c r="D689" s="3">
        <f>VLOOKUP(B689,SWH!$A$4:$C$19,3,FALSE)</f>
        <v>3804.01</v>
      </c>
      <c r="E689" s="3">
        <v>346.26</v>
      </c>
      <c r="F689" s="3">
        <v>375.87</v>
      </c>
      <c r="G689" s="3">
        <v>2024.6</v>
      </c>
      <c r="H689" s="3">
        <v>558.65</v>
      </c>
      <c r="I689" s="3">
        <v>133.19</v>
      </c>
      <c r="J689" s="3">
        <v>1853.61</v>
      </c>
      <c r="K689" s="3">
        <v>188.37</v>
      </c>
      <c r="L689" s="3">
        <v>0</v>
      </c>
      <c r="M689" s="3">
        <v>553.27</v>
      </c>
      <c r="N689" s="3">
        <v>2.64</v>
      </c>
      <c r="O689" s="3">
        <f>VLOOKUP(B689,SWH!$A$4:$B$19,2,FALSE)</f>
        <v>2.4109191289999998E-2</v>
      </c>
      <c r="P689" s="3">
        <f t="shared" si="41"/>
        <v>2.6158908087100001</v>
      </c>
      <c r="Q689" s="3">
        <v>0</v>
      </c>
      <c r="R689" s="3">
        <v>0.31</v>
      </c>
      <c r="S689" s="3">
        <v>0</v>
      </c>
      <c r="T689" s="3">
        <v>0</v>
      </c>
      <c r="U689" s="3">
        <v>236.98</v>
      </c>
      <c r="V689" s="3">
        <v>0</v>
      </c>
      <c r="W689" s="3">
        <f t="shared" si="42"/>
        <v>2927.0558908087096</v>
      </c>
      <c r="X689" s="3">
        <f t="shared" si="43"/>
        <v>375.87</v>
      </c>
      <c r="Y689" s="3">
        <v>5472.54</v>
      </c>
      <c r="Z689" s="3">
        <v>801.23</v>
      </c>
      <c r="AA689" s="3">
        <f t="shared" si="40"/>
        <v>6273.77</v>
      </c>
    </row>
    <row r="690" spans="1:27" x14ac:dyDescent="0.25">
      <c r="A690" s="93">
        <v>2009</v>
      </c>
      <c r="B690" s="93" t="s">
        <v>63</v>
      </c>
      <c r="C690" s="121" t="s">
        <v>19</v>
      </c>
      <c r="D690" s="3">
        <f>VLOOKUP(B690,SWH!$A$4:$C$19,3,FALSE)</f>
        <v>3804.01</v>
      </c>
      <c r="E690" s="3">
        <v>318.48</v>
      </c>
      <c r="F690" s="3">
        <v>516.58000000000004</v>
      </c>
      <c r="G690" s="3">
        <v>1860.5</v>
      </c>
      <c r="H690" s="3">
        <v>558.65</v>
      </c>
      <c r="I690" s="3">
        <v>133.13999999999999</v>
      </c>
      <c r="J690" s="3">
        <v>1853.61</v>
      </c>
      <c r="K690" s="3">
        <v>188.37</v>
      </c>
      <c r="L690" s="3">
        <v>0</v>
      </c>
      <c r="M690" s="3">
        <v>549.62</v>
      </c>
      <c r="N690" s="3">
        <v>3.57</v>
      </c>
      <c r="O690" s="3">
        <f>VLOOKUP(B690,SWH!$A$4:$B$19,2,FALSE)</f>
        <v>2.4109191289999998E-2</v>
      </c>
      <c r="P690" s="3">
        <f t="shared" si="41"/>
        <v>3.5458908087099998</v>
      </c>
      <c r="Q690" s="3">
        <v>0</v>
      </c>
      <c r="R690" s="3">
        <v>9.59</v>
      </c>
      <c r="S690" s="3">
        <v>0</v>
      </c>
      <c r="T690" s="3">
        <v>0</v>
      </c>
      <c r="U690" s="3">
        <v>236.98</v>
      </c>
      <c r="V690" s="3">
        <v>0</v>
      </c>
      <c r="W690" s="3">
        <f t="shared" si="42"/>
        <v>2741.7358908087099</v>
      </c>
      <c r="X690" s="3">
        <f t="shared" si="43"/>
        <v>516.58000000000004</v>
      </c>
      <c r="Y690" s="3">
        <v>5287.16</v>
      </c>
      <c r="Z690" s="3">
        <v>941.94</v>
      </c>
      <c r="AA690" s="3">
        <f t="shared" si="40"/>
        <v>6229.1</v>
      </c>
    </row>
    <row r="691" spans="1:27" x14ac:dyDescent="0.25">
      <c r="A691" s="93">
        <v>2009</v>
      </c>
      <c r="B691" s="93" t="s">
        <v>63</v>
      </c>
      <c r="C691" s="121" t="s">
        <v>20</v>
      </c>
      <c r="D691" s="3">
        <f>VLOOKUP(B691,SWH!$A$4:$C$19,3,FALSE)</f>
        <v>3804.01</v>
      </c>
      <c r="E691" s="3">
        <v>442.36</v>
      </c>
      <c r="F691" s="3">
        <v>414.46</v>
      </c>
      <c r="G691" s="3">
        <v>1291.49</v>
      </c>
      <c r="H691" s="3">
        <v>558.65</v>
      </c>
      <c r="I691" s="3">
        <v>133.24</v>
      </c>
      <c r="J691" s="3">
        <v>1853.61</v>
      </c>
      <c r="K691" s="3">
        <v>188.37</v>
      </c>
      <c r="L691" s="3">
        <v>0</v>
      </c>
      <c r="M691" s="3">
        <v>562.83000000000004</v>
      </c>
      <c r="N691" s="3">
        <v>2.94</v>
      </c>
      <c r="O691" s="3">
        <f>VLOOKUP(B691,SWH!$A$4:$B$19,2,FALSE)</f>
        <v>2.4109191289999998E-2</v>
      </c>
      <c r="P691" s="3">
        <f t="shared" si="41"/>
        <v>2.9158908087099999</v>
      </c>
      <c r="Q691" s="3">
        <v>0</v>
      </c>
      <c r="R691" s="3">
        <v>170.35</v>
      </c>
      <c r="S691" s="3">
        <v>0</v>
      </c>
      <c r="T691" s="3">
        <v>0</v>
      </c>
      <c r="U691" s="3">
        <v>237.12</v>
      </c>
      <c r="V691" s="3">
        <v>0</v>
      </c>
      <c r="W691" s="3">
        <f t="shared" si="42"/>
        <v>2469.9458908087099</v>
      </c>
      <c r="X691" s="3">
        <f t="shared" si="43"/>
        <v>414.46</v>
      </c>
      <c r="Y691" s="3">
        <v>5015.4799999999996</v>
      </c>
      <c r="Z691" s="3">
        <v>839.95</v>
      </c>
      <c r="AA691" s="3">
        <f t="shared" si="40"/>
        <v>5855.4299999999994</v>
      </c>
    </row>
    <row r="692" spans="1:27" x14ac:dyDescent="0.25">
      <c r="A692" s="93">
        <v>2009</v>
      </c>
      <c r="B692" s="93" t="s">
        <v>63</v>
      </c>
      <c r="C692" s="121" t="s">
        <v>3</v>
      </c>
      <c r="D692" s="3">
        <f>VLOOKUP(B692,SWH!$A$4:$C$19,3,FALSE)</f>
        <v>3804.01</v>
      </c>
      <c r="E692" s="3">
        <v>326.64</v>
      </c>
      <c r="F692" s="3">
        <v>751.22</v>
      </c>
      <c r="G692" s="3">
        <v>1115.6099999999999</v>
      </c>
      <c r="H692" s="3">
        <v>558.65</v>
      </c>
      <c r="I692" s="3">
        <v>133.21</v>
      </c>
      <c r="J692" s="3">
        <v>1853.61</v>
      </c>
      <c r="K692" s="3">
        <v>188.37</v>
      </c>
      <c r="L692" s="3">
        <v>0</v>
      </c>
      <c r="M692" s="3">
        <v>482.97</v>
      </c>
      <c r="N692" s="3">
        <v>4.96</v>
      </c>
      <c r="O692" s="3">
        <f>VLOOKUP(B692,SWH!$A$4:$B$19,2,FALSE)</f>
        <v>2.4109191289999998E-2</v>
      </c>
      <c r="P692" s="3">
        <f t="shared" si="41"/>
        <v>4.93589080871</v>
      </c>
      <c r="Q692" s="3">
        <v>0</v>
      </c>
      <c r="R692" s="3">
        <v>88.02</v>
      </c>
      <c r="S692" s="3">
        <v>0</v>
      </c>
      <c r="T692" s="3">
        <v>0</v>
      </c>
      <c r="U692" s="3">
        <v>240.46</v>
      </c>
      <c r="V692" s="3">
        <v>0</v>
      </c>
      <c r="W692" s="3">
        <f t="shared" si="42"/>
        <v>2018.1758908087099</v>
      </c>
      <c r="X692" s="3">
        <f t="shared" si="43"/>
        <v>751.22</v>
      </c>
      <c r="Y692" s="3">
        <v>4563.67</v>
      </c>
      <c r="Z692" s="3">
        <v>1180.06</v>
      </c>
      <c r="AA692" s="3">
        <f t="shared" si="40"/>
        <v>5743.73</v>
      </c>
    </row>
    <row r="693" spans="1:27" x14ac:dyDescent="0.25">
      <c r="A693" s="93">
        <v>2009</v>
      </c>
      <c r="B693" s="93" t="s">
        <v>63</v>
      </c>
      <c r="C693" s="121" t="s">
        <v>7</v>
      </c>
      <c r="D693" s="3">
        <f>VLOOKUP(B693,SWH!$A$4:$C$19,3,FALSE)</f>
        <v>3804.01</v>
      </c>
      <c r="E693" s="3">
        <v>398.74</v>
      </c>
      <c r="F693" s="3">
        <v>403</v>
      </c>
      <c r="G693" s="3">
        <v>975.16</v>
      </c>
      <c r="H693" s="3">
        <v>558.65</v>
      </c>
      <c r="I693" s="3">
        <v>133.21</v>
      </c>
      <c r="J693" s="3">
        <v>1853.61</v>
      </c>
      <c r="K693" s="3">
        <v>188.37</v>
      </c>
      <c r="L693" s="3">
        <v>0</v>
      </c>
      <c r="M693" s="3">
        <v>546.9</v>
      </c>
      <c r="N693" s="3">
        <v>3.07</v>
      </c>
      <c r="O693" s="3">
        <f>VLOOKUP(B693,SWH!$A$4:$B$19,2,FALSE)</f>
        <v>2.4109191289999998E-2</v>
      </c>
      <c r="P693" s="3">
        <f t="shared" si="41"/>
        <v>3.0458908087099998</v>
      </c>
      <c r="Q693" s="3">
        <v>0</v>
      </c>
      <c r="R693" s="3">
        <v>159.87</v>
      </c>
      <c r="S693" s="3">
        <v>0</v>
      </c>
      <c r="T693" s="3">
        <v>0</v>
      </c>
      <c r="U693" s="3">
        <v>239.17</v>
      </c>
      <c r="V693" s="3">
        <v>0</v>
      </c>
      <c r="W693" s="3">
        <f t="shared" si="42"/>
        <v>2083.7158908087104</v>
      </c>
      <c r="X693" s="3">
        <f t="shared" si="43"/>
        <v>403</v>
      </c>
      <c r="Y693" s="3">
        <v>4629.22</v>
      </c>
      <c r="Z693" s="3">
        <v>830.55</v>
      </c>
      <c r="AA693" s="3">
        <f t="shared" si="40"/>
        <v>5459.77</v>
      </c>
    </row>
    <row r="694" spans="1:27" x14ac:dyDescent="0.25">
      <c r="A694" s="93">
        <v>2009</v>
      </c>
      <c r="B694" s="93" t="s">
        <v>63</v>
      </c>
      <c r="C694" s="121" t="s">
        <v>17</v>
      </c>
      <c r="D694" s="3">
        <f>VLOOKUP(B694,SWH!$A$4:$C$19,3,FALSE)</f>
        <v>3804.01</v>
      </c>
      <c r="E694" s="3">
        <v>243.56</v>
      </c>
      <c r="F694" s="3">
        <v>523.66999999999996</v>
      </c>
      <c r="G694" s="3">
        <v>860.45</v>
      </c>
      <c r="H694" s="3">
        <v>558.65</v>
      </c>
      <c r="I694" s="3">
        <v>133.19</v>
      </c>
      <c r="J694" s="3">
        <v>1853.61</v>
      </c>
      <c r="K694" s="3">
        <v>188.37</v>
      </c>
      <c r="L694" s="3">
        <v>0</v>
      </c>
      <c r="M694" s="3">
        <v>511.68</v>
      </c>
      <c r="N694" s="3">
        <v>4.0999999999999996</v>
      </c>
      <c r="O694" s="3">
        <f>VLOOKUP(B694,SWH!$A$4:$B$19,2,FALSE)</f>
        <v>2.4109191289999998E-2</v>
      </c>
      <c r="P694" s="3">
        <f t="shared" si="41"/>
        <v>4.0758908087099996</v>
      </c>
      <c r="Q694" s="3">
        <v>0</v>
      </c>
      <c r="R694" s="3">
        <v>26.12</v>
      </c>
      <c r="S694" s="3">
        <v>0</v>
      </c>
      <c r="T694" s="3">
        <v>0</v>
      </c>
      <c r="U694" s="3">
        <v>238.17</v>
      </c>
      <c r="V694" s="3">
        <v>0</v>
      </c>
      <c r="W694" s="3">
        <f t="shared" si="42"/>
        <v>1645.88589080871</v>
      </c>
      <c r="X694" s="3">
        <f t="shared" si="43"/>
        <v>523.66999999999996</v>
      </c>
      <c r="Y694" s="3">
        <v>4191.3599999999997</v>
      </c>
      <c r="Z694" s="3">
        <v>950.21</v>
      </c>
      <c r="AA694" s="3">
        <f t="shared" si="40"/>
        <v>5141.57</v>
      </c>
    </row>
    <row r="695" spans="1:27" x14ac:dyDescent="0.25">
      <c r="A695" s="93">
        <v>2009</v>
      </c>
      <c r="B695" s="93" t="s">
        <v>63</v>
      </c>
      <c r="C695" s="121" t="s">
        <v>14</v>
      </c>
      <c r="D695" s="3">
        <f>VLOOKUP(B695,SWH!$A$4:$C$19,3,FALSE)</f>
        <v>3804.01</v>
      </c>
      <c r="E695" s="3">
        <v>431.62</v>
      </c>
      <c r="F695" s="3">
        <v>1161.6500000000001</v>
      </c>
      <c r="G695" s="3">
        <v>831.14</v>
      </c>
      <c r="H695" s="3">
        <v>558.65</v>
      </c>
      <c r="I695" s="3">
        <v>133.01</v>
      </c>
      <c r="J695" s="3">
        <v>1853.61</v>
      </c>
      <c r="K695" s="3">
        <v>188.37</v>
      </c>
      <c r="L695" s="3">
        <v>0</v>
      </c>
      <c r="M695" s="3">
        <v>510.76</v>
      </c>
      <c r="N695" s="3">
        <v>6.3</v>
      </c>
      <c r="O695" s="3">
        <f>VLOOKUP(B695,SWH!$A$4:$B$19,2,FALSE)</f>
        <v>2.4109191289999998E-2</v>
      </c>
      <c r="P695" s="3">
        <f t="shared" si="41"/>
        <v>6.2758908087099998</v>
      </c>
      <c r="Q695" s="3">
        <v>0</v>
      </c>
      <c r="R695" s="3">
        <v>134.43</v>
      </c>
      <c r="S695" s="3">
        <v>0</v>
      </c>
      <c r="T695" s="3">
        <v>0</v>
      </c>
      <c r="U695" s="3">
        <v>245.16</v>
      </c>
      <c r="V695" s="3">
        <v>0</v>
      </c>
      <c r="W695" s="3">
        <f t="shared" si="42"/>
        <v>1914.2258908087099</v>
      </c>
      <c r="X695" s="3">
        <f t="shared" si="43"/>
        <v>1161.6500000000001</v>
      </c>
      <c r="Y695" s="3">
        <v>4459.53</v>
      </c>
      <c r="Z695" s="3">
        <v>1595.18</v>
      </c>
      <c r="AA695" s="3">
        <f t="shared" si="40"/>
        <v>6054.71</v>
      </c>
    </row>
    <row r="696" spans="1:27" x14ac:dyDescent="0.25">
      <c r="A696" s="93">
        <v>2009</v>
      </c>
      <c r="B696" s="93" t="s">
        <v>63</v>
      </c>
      <c r="C696" s="121" t="s">
        <v>2</v>
      </c>
      <c r="D696" s="3">
        <f>VLOOKUP(B696,SWH!$A$4:$C$19,3,FALSE)</f>
        <v>3804.01</v>
      </c>
      <c r="E696" s="3">
        <v>408.54</v>
      </c>
      <c r="F696" s="3">
        <v>430.49</v>
      </c>
      <c r="G696" s="3">
        <v>708.19</v>
      </c>
      <c r="H696" s="3">
        <v>558.65</v>
      </c>
      <c r="I696" s="3">
        <v>133.11000000000001</v>
      </c>
      <c r="J696" s="3">
        <v>1853.61</v>
      </c>
      <c r="K696" s="3">
        <v>188.37</v>
      </c>
      <c r="L696" s="3">
        <v>0</v>
      </c>
      <c r="M696" s="3">
        <v>574.61</v>
      </c>
      <c r="N696" s="3">
        <v>3.14</v>
      </c>
      <c r="O696" s="3">
        <f>VLOOKUP(B696,SWH!$A$4:$B$19,2,FALSE)</f>
        <v>2.4109191289999998E-2</v>
      </c>
      <c r="P696" s="3">
        <f t="shared" si="41"/>
        <v>3.1158908087100001</v>
      </c>
      <c r="Q696" s="3">
        <v>0</v>
      </c>
      <c r="R696" s="3">
        <v>240.35</v>
      </c>
      <c r="S696" s="3">
        <v>0</v>
      </c>
      <c r="T696" s="3">
        <v>0</v>
      </c>
      <c r="U696" s="3">
        <v>243.43</v>
      </c>
      <c r="V696" s="3">
        <v>0</v>
      </c>
      <c r="W696" s="3">
        <f t="shared" si="42"/>
        <v>1934.80589080871</v>
      </c>
      <c r="X696" s="3">
        <f t="shared" si="43"/>
        <v>430.49</v>
      </c>
      <c r="Y696" s="3">
        <v>4480.21</v>
      </c>
      <c r="Z696" s="3">
        <v>862.3</v>
      </c>
      <c r="AA696" s="3">
        <f t="shared" si="40"/>
        <v>5342.51</v>
      </c>
    </row>
    <row r="697" spans="1:27" x14ac:dyDescent="0.25">
      <c r="A697" s="93">
        <v>2009</v>
      </c>
      <c r="B697" s="93" t="s">
        <v>63</v>
      </c>
      <c r="C697" s="121" t="s">
        <v>18</v>
      </c>
      <c r="D697" s="3">
        <f>VLOOKUP(B697,SWH!$A$4:$C$19,3,FALSE)</f>
        <v>3804.01</v>
      </c>
      <c r="E697" s="3">
        <v>506.73</v>
      </c>
      <c r="F697" s="3">
        <v>508.47</v>
      </c>
      <c r="G697" s="3">
        <v>496</v>
      </c>
      <c r="H697" s="3">
        <v>558.65</v>
      </c>
      <c r="I697" s="3">
        <v>132.86000000000001</v>
      </c>
      <c r="J697" s="3">
        <v>1853.61</v>
      </c>
      <c r="K697" s="3">
        <v>188.37</v>
      </c>
      <c r="L697" s="3">
        <v>0</v>
      </c>
      <c r="M697" s="3">
        <v>727.06</v>
      </c>
      <c r="N697" s="3">
        <v>4.2699999999999996</v>
      </c>
      <c r="O697" s="3">
        <f>VLOOKUP(B697,SWH!$A$4:$B$19,2,FALSE)</f>
        <v>2.4109191289999998E-2</v>
      </c>
      <c r="P697" s="3">
        <f t="shared" si="41"/>
        <v>4.2458908087099996</v>
      </c>
      <c r="Q697" s="3">
        <v>0</v>
      </c>
      <c r="R697" s="3">
        <v>20.04</v>
      </c>
      <c r="S697" s="3">
        <v>60.95</v>
      </c>
      <c r="T697" s="3">
        <v>0</v>
      </c>
      <c r="U697" s="3">
        <v>246.34</v>
      </c>
      <c r="V697" s="3">
        <v>0</v>
      </c>
      <c r="W697" s="3">
        <f t="shared" si="42"/>
        <v>1815.0258908087098</v>
      </c>
      <c r="X697" s="3">
        <f t="shared" si="43"/>
        <v>508.47</v>
      </c>
      <c r="Y697" s="3">
        <v>4360.17</v>
      </c>
      <c r="Z697" s="3">
        <v>943.19</v>
      </c>
      <c r="AA697" s="3">
        <f t="shared" si="40"/>
        <v>5303.3600000000006</v>
      </c>
    </row>
    <row r="698" spans="1:27" x14ac:dyDescent="0.25">
      <c r="A698" s="93">
        <v>2009</v>
      </c>
      <c r="B698" s="93" t="s">
        <v>63</v>
      </c>
      <c r="C698" s="121" t="s">
        <v>4</v>
      </c>
      <c r="D698" s="3">
        <f>VLOOKUP(B698,SWH!$A$4:$C$19,3,FALSE)</f>
        <v>3804.01</v>
      </c>
      <c r="E698" s="3">
        <v>510.97</v>
      </c>
      <c r="F698" s="3">
        <v>1446.88</v>
      </c>
      <c r="G698" s="3">
        <v>568.95000000000005</v>
      </c>
      <c r="H698" s="3">
        <v>558.65</v>
      </c>
      <c r="I698" s="3">
        <v>133.05000000000001</v>
      </c>
      <c r="J698" s="3">
        <v>1853.61</v>
      </c>
      <c r="K698" s="3">
        <v>188.37</v>
      </c>
      <c r="L698" s="3">
        <v>0</v>
      </c>
      <c r="M698" s="3">
        <v>494.47</v>
      </c>
      <c r="N698" s="3">
        <v>7.35</v>
      </c>
      <c r="O698" s="3">
        <f>VLOOKUP(B698,SWH!$A$4:$B$19,2,FALSE)</f>
        <v>2.4109191289999998E-2</v>
      </c>
      <c r="P698" s="3">
        <f t="shared" si="41"/>
        <v>7.3258908087099996</v>
      </c>
      <c r="Q698" s="3">
        <v>0</v>
      </c>
      <c r="R698" s="3">
        <v>173.06</v>
      </c>
      <c r="S698" s="3">
        <v>0</v>
      </c>
      <c r="T698" s="3">
        <v>0</v>
      </c>
      <c r="U698" s="3">
        <v>251.09</v>
      </c>
      <c r="V698" s="3">
        <v>0</v>
      </c>
      <c r="W698" s="3">
        <f t="shared" si="42"/>
        <v>1754.7758908087101</v>
      </c>
      <c r="X698" s="3">
        <f t="shared" si="43"/>
        <v>1446.88</v>
      </c>
      <c r="Y698" s="3">
        <v>4300.1099999999997</v>
      </c>
      <c r="Z698" s="3">
        <v>1886.34</v>
      </c>
      <c r="AA698" s="3">
        <f t="shared" si="40"/>
        <v>6186.45</v>
      </c>
    </row>
    <row r="699" spans="1:27" x14ac:dyDescent="0.25">
      <c r="A699" s="93">
        <v>2009</v>
      </c>
      <c r="B699" s="93" t="s">
        <v>63</v>
      </c>
      <c r="C699" s="121" t="s">
        <v>5</v>
      </c>
      <c r="D699" s="3">
        <f>VLOOKUP(B699,SWH!$A$4:$C$19,3,FALSE)</f>
        <v>3804.01</v>
      </c>
      <c r="E699" s="3">
        <v>478.35</v>
      </c>
      <c r="F699" s="3">
        <v>693.73</v>
      </c>
      <c r="G699" s="3">
        <v>571.52</v>
      </c>
      <c r="H699" s="3">
        <v>558.65</v>
      </c>
      <c r="I699" s="3">
        <v>133.06</v>
      </c>
      <c r="J699" s="3">
        <v>1853.61</v>
      </c>
      <c r="K699" s="3">
        <v>188.37</v>
      </c>
      <c r="L699" s="3">
        <v>0</v>
      </c>
      <c r="M699" s="3">
        <v>572.25</v>
      </c>
      <c r="N699" s="3">
        <v>4.6500000000000004</v>
      </c>
      <c r="O699" s="3">
        <f>VLOOKUP(B699,SWH!$A$4:$B$19,2,FALSE)</f>
        <v>2.4109191289999998E-2</v>
      </c>
      <c r="P699" s="3">
        <f t="shared" si="41"/>
        <v>4.6258908087100004</v>
      </c>
      <c r="Q699" s="3">
        <v>0</v>
      </c>
      <c r="R699" s="3">
        <v>280.02</v>
      </c>
      <c r="S699" s="3">
        <v>0</v>
      </c>
      <c r="T699" s="3">
        <v>0</v>
      </c>
      <c r="U699" s="3">
        <v>249.02</v>
      </c>
      <c r="V699" s="3">
        <v>0</v>
      </c>
      <c r="W699" s="3">
        <f t="shared" si="42"/>
        <v>1906.7658908087099</v>
      </c>
      <c r="X699" s="3">
        <f t="shared" si="43"/>
        <v>693.73</v>
      </c>
      <c r="Y699" s="3">
        <v>4452.1099999999997</v>
      </c>
      <c r="Z699" s="3">
        <v>1131.1199999999999</v>
      </c>
      <c r="AA699" s="3">
        <f t="shared" si="40"/>
        <v>5583.23</v>
      </c>
    </row>
    <row r="700" spans="1:27" x14ac:dyDescent="0.25">
      <c r="A700" s="93">
        <v>2009</v>
      </c>
      <c r="B700" s="93" t="s">
        <v>63</v>
      </c>
      <c r="C700" s="121" t="s">
        <v>15</v>
      </c>
      <c r="D700" s="3">
        <f>VLOOKUP(B700,SWH!$A$4:$C$19,3,FALSE)</f>
        <v>3804.01</v>
      </c>
      <c r="E700" s="3">
        <v>625.61</v>
      </c>
      <c r="F700" s="3">
        <v>705.1</v>
      </c>
      <c r="G700" s="3">
        <v>400.02</v>
      </c>
      <c r="H700" s="3">
        <v>558.65</v>
      </c>
      <c r="I700" s="3">
        <v>132.85</v>
      </c>
      <c r="J700" s="3">
        <v>1853.61</v>
      </c>
      <c r="K700" s="3">
        <v>188.37</v>
      </c>
      <c r="L700" s="3">
        <v>0</v>
      </c>
      <c r="M700" s="3">
        <v>965.19</v>
      </c>
      <c r="N700" s="3">
        <v>5.94</v>
      </c>
      <c r="O700" s="3">
        <f>VLOOKUP(B700,SWH!$A$4:$B$19,2,FALSE)</f>
        <v>2.4109191289999998E-2</v>
      </c>
      <c r="P700" s="3">
        <f t="shared" si="41"/>
        <v>5.9158908087100004</v>
      </c>
      <c r="Q700" s="3">
        <v>0</v>
      </c>
      <c r="R700" s="3">
        <v>12</v>
      </c>
      <c r="S700" s="3">
        <v>73.790000000000006</v>
      </c>
      <c r="T700" s="3">
        <v>0</v>
      </c>
      <c r="U700" s="3">
        <v>250.6</v>
      </c>
      <c r="V700" s="3">
        <v>0</v>
      </c>
      <c r="W700" s="3">
        <f t="shared" si="42"/>
        <v>2082.5258908087103</v>
      </c>
      <c r="X700" s="3">
        <f t="shared" si="43"/>
        <v>705.1</v>
      </c>
      <c r="Y700" s="3">
        <v>4627.66</v>
      </c>
      <c r="Z700" s="3">
        <v>1144.08</v>
      </c>
      <c r="AA700" s="3">
        <f t="shared" si="40"/>
        <v>5771.74</v>
      </c>
    </row>
    <row r="701" spans="1:27" x14ac:dyDescent="0.25">
      <c r="A701" s="93">
        <v>2009</v>
      </c>
      <c r="B701" s="93" t="s">
        <v>63</v>
      </c>
      <c r="C701" s="121" t="s">
        <v>16</v>
      </c>
      <c r="D701" s="3">
        <f>VLOOKUP(B701,SWH!$A$4:$C$19,3,FALSE)</f>
        <v>3804.01</v>
      </c>
      <c r="E701" s="3">
        <v>701.03</v>
      </c>
      <c r="F701" s="3">
        <v>1969.04</v>
      </c>
      <c r="G701" s="3">
        <v>617.19000000000005</v>
      </c>
      <c r="H701" s="3">
        <v>558.65</v>
      </c>
      <c r="I701" s="3">
        <v>132.99</v>
      </c>
      <c r="J701" s="3">
        <v>1853.61</v>
      </c>
      <c r="K701" s="3">
        <v>188.37</v>
      </c>
      <c r="L701" s="3">
        <v>0</v>
      </c>
      <c r="M701" s="3">
        <v>536.47</v>
      </c>
      <c r="N701" s="3">
        <v>9.9</v>
      </c>
      <c r="O701" s="3">
        <f>VLOOKUP(B701,SWH!$A$4:$B$19,2,FALSE)</f>
        <v>2.4109191289999998E-2</v>
      </c>
      <c r="P701" s="3">
        <f t="shared" si="41"/>
        <v>9.8758908087100004</v>
      </c>
      <c r="Q701" s="3">
        <v>0</v>
      </c>
      <c r="R701" s="3">
        <v>293.07</v>
      </c>
      <c r="S701" s="3">
        <v>0</v>
      </c>
      <c r="T701" s="3">
        <v>0</v>
      </c>
      <c r="U701" s="3">
        <v>256.66000000000003</v>
      </c>
      <c r="V701" s="3">
        <v>0</v>
      </c>
      <c r="W701" s="3">
        <f t="shared" si="42"/>
        <v>2157.63589080871</v>
      </c>
      <c r="X701" s="3">
        <f t="shared" si="43"/>
        <v>1969.04</v>
      </c>
      <c r="Y701" s="3">
        <v>4702.92</v>
      </c>
      <c r="Z701" s="3">
        <v>2414.0700000000002</v>
      </c>
      <c r="AA701" s="3">
        <f t="shared" si="40"/>
        <v>7116.99</v>
      </c>
    </row>
    <row r="702" spans="1:27" x14ac:dyDescent="0.25">
      <c r="A702" s="93">
        <v>2009</v>
      </c>
      <c r="B702" s="93" t="s">
        <v>63</v>
      </c>
      <c r="C702" s="121" t="s">
        <v>9</v>
      </c>
      <c r="D702" s="3">
        <f>VLOOKUP(B702,SWH!$A$4:$C$19,3,FALSE)</f>
        <v>3804.01</v>
      </c>
      <c r="E702" s="3">
        <v>594.65</v>
      </c>
      <c r="F702" s="3">
        <v>1392.15</v>
      </c>
      <c r="G702" s="3">
        <v>467.33</v>
      </c>
      <c r="H702" s="3">
        <v>558.65</v>
      </c>
      <c r="I702" s="3">
        <v>132.88999999999999</v>
      </c>
      <c r="J702" s="3">
        <v>1853.61</v>
      </c>
      <c r="K702" s="3">
        <v>188.37</v>
      </c>
      <c r="L702" s="3">
        <v>0</v>
      </c>
      <c r="M702" s="3">
        <v>568.23</v>
      </c>
      <c r="N702" s="3">
        <v>7.78</v>
      </c>
      <c r="O702" s="3">
        <f>VLOOKUP(B702,SWH!$A$4:$B$19,2,FALSE)</f>
        <v>2.4109191289999998E-2</v>
      </c>
      <c r="P702" s="3">
        <f t="shared" si="41"/>
        <v>7.7558908087100003</v>
      </c>
      <c r="Q702" s="3">
        <v>0</v>
      </c>
      <c r="R702" s="3">
        <v>370.66</v>
      </c>
      <c r="S702" s="3">
        <v>0</v>
      </c>
      <c r="T702" s="3">
        <v>0</v>
      </c>
      <c r="U702" s="3">
        <v>255.18</v>
      </c>
      <c r="V702" s="3">
        <v>0</v>
      </c>
      <c r="W702" s="3">
        <f t="shared" si="42"/>
        <v>2008.62589080871</v>
      </c>
      <c r="X702" s="3">
        <f t="shared" si="43"/>
        <v>1392.15</v>
      </c>
      <c r="Y702" s="3">
        <v>4553.8100000000004</v>
      </c>
      <c r="Z702" s="3">
        <v>1835.71</v>
      </c>
      <c r="AA702" s="3">
        <f t="shared" si="40"/>
        <v>6389.52</v>
      </c>
    </row>
    <row r="703" spans="1:27" x14ac:dyDescent="0.25">
      <c r="A703" s="93">
        <v>2009</v>
      </c>
      <c r="B703" s="93" t="s">
        <v>63</v>
      </c>
      <c r="C703" s="121" t="s">
        <v>12</v>
      </c>
      <c r="D703" s="3">
        <f>VLOOKUP(B703,SWH!$A$4:$C$19,3,FALSE)</f>
        <v>3804.01</v>
      </c>
      <c r="E703" s="3">
        <v>756.35</v>
      </c>
      <c r="F703" s="3">
        <v>1769.51</v>
      </c>
      <c r="G703" s="3">
        <v>703.97</v>
      </c>
      <c r="H703" s="3">
        <v>558.65</v>
      </c>
      <c r="I703" s="3">
        <v>132.81</v>
      </c>
      <c r="J703" s="3">
        <v>1853.61</v>
      </c>
      <c r="K703" s="3">
        <v>188.37</v>
      </c>
      <c r="L703" s="3">
        <v>0</v>
      </c>
      <c r="M703" s="3">
        <v>680.3</v>
      </c>
      <c r="N703" s="3">
        <v>9.7100000000000009</v>
      </c>
      <c r="O703" s="3">
        <f>VLOOKUP(B703,SWH!$A$4:$B$19,2,FALSE)</f>
        <v>2.4109191289999998E-2</v>
      </c>
      <c r="P703" s="3">
        <f t="shared" si="41"/>
        <v>9.6858908087100009</v>
      </c>
      <c r="Q703" s="3">
        <v>0</v>
      </c>
      <c r="R703" s="3">
        <v>384.12</v>
      </c>
      <c r="S703" s="3">
        <v>75.8</v>
      </c>
      <c r="T703" s="3">
        <v>0</v>
      </c>
      <c r="U703" s="3">
        <v>263.18</v>
      </c>
      <c r="V703" s="3">
        <v>0</v>
      </c>
      <c r="W703" s="3">
        <f t="shared" si="42"/>
        <v>2610.2258908087097</v>
      </c>
      <c r="X703" s="3">
        <f t="shared" si="43"/>
        <v>1769.51</v>
      </c>
      <c r="Y703" s="3">
        <v>5155.32</v>
      </c>
      <c r="Z703" s="3">
        <v>2221.0700000000002</v>
      </c>
      <c r="AA703" s="3">
        <f t="shared" si="40"/>
        <v>7376.3899999999994</v>
      </c>
    </row>
    <row r="704" spans="1:27" x14ac:dyDescent="0.25">
      <c r="A704" s="93">
        <v>2009</v>
      </c>
      <c r="B704" s="93" t="s">
        <v>63</v>
      </c>
      <c r="C704" s="121" t="s">
        <v>8</v>
      </c>
      <c r="D704" s="3">
        <f>VLOOKUP(B704,SWH!$A$4:$C$19,3,FALSE)</f>
        <v>3804.01</v>
      </c>
      <c r="E704" s="3">
        <v>1275.4000000000001</v>
      </c>
      <c r="F704" s="3">
        <v>2577.34</v>
      </c>
      <c r="G704" s="3">
        <v>592.27</v>
      </c>
      <c r="H704" s="3">
        <v>558.65</v>
      </c>
      <c r="I704" s="3">
        <v>132.08000000000001</v>
      </c>
      <c r="J704" s="3">
        <v>1853.61</v>
      </c>
      <c r="K704" s="3">
        <v>188.37</v>
      </c>
      <c r="L704" s="3">
        <v>0</v>
      </c>
      <c r="M704" s="3">
        <v>1028.93</v>
      </c>
      <c r="N704" s="3">
        <v>12.87</v>
      </c>
      <c r="O704" s="3">
        <f>VLOOKUP(B704,SWH!$A$4:$B$19,2,FALSE)</f>
        <v>2.4109191289999998E-2</v>
      </c>
      <c r="P704" s="3">
        <f t="shared" si="41"/>
        <v>12.845890808709999</v>
      </c>
      <c r="Q704" s="3">
        <v>0</v>
      </c>
      <c r="R704" s="3">
        <v>495.96</v>
      </c>
      <c r="S704" s="3">
        <v>97.86</v>
      </c>
      <c r="T704" s="3">
        <v>0</v>
      </c>
      <c r="U704" s="3">
        <v>272.38</v>
      </c>
      <c r="V704" s="3">
        <v>0</v>
      </c>
      <c r="W704" s="3">
        <f t="shared" si="42"/>
        <v>3503.2658908087105</v>
      </c>
      <c r="X704" s="3">
        <f t="shared" si="43"/>
        <v>2577.34</v>
      </c>
      <c r="Y704" s="3">
        <v>6047.63</v>
      </c>
      <c r="Z704" s="3">
        <v>3038.1</v>
      </c>
      <c r="AA704" s="3">
        <f t="shared" si="40"/>
        <v>9085.73</v>
      </c>
    </row>
    <row r="705" spans="1:27" x14ac:dyDescent="0.25">
      <c r="A705" s="93">
        <v>2012</v>
      </c>
      <c r="B705" s="93" t="s">
        <v>63</v>
      </c>
      <c r="C705" s="121" t="s">
        <v>10</v>
      </c>
      <c r="D705" s="3">
        <f>VLOOKUP(B705,SWH!$A$4:$C$19,3,FALSE)</f>
        <v>3804.01</v>
      </c>
      <c r="E705" s="3">
        <v>412.39</v>
      </c>
      <c r="F705" s="3">
        <v>555.11</v>
      </c>
      <c r="G705" s="3">
        <v>2578.92</v>
      </c>
      <c r="H705" s="3">
        <v>441.19</v>
      </c>
      <c r="I705" s="3">
        <v>133.31</v>
      </c>
      <c r="J705" s="3">
        <v>1853.61</v>
      </c>
      <c r="K705" s="3">
        <v>188.37</v>
      </c>
      <c r="L705" s="3">
        <v>0</v>
      </c>
      <c r="M705" s="3">
        <v>949.82</v>
      </c>
      <c r="N705" s="3">
        <v>4.8099999999999996</v>
      </c>
      <c r="O705" s="3">
        <f>VLOOKUP(B705,SWH!$A$4:$B$19,2,FALSE)</f>
        <v>2.4109191289999998E-2</v>
      </c>
      <c r="P705" s="3">
        <f t="shared" si="41"/>
        <v>4.7858908087099996</v>
      </c>
      <c r="Q705" s="3">
        <v>0</v>
      </c>
      <c r="R705" s="3">
        <v>0</v>
      </c>
      <c r="S705" s="3">
        <v>90.92</v>
      </c>
      <c r="T705" s="3">
        <v>0</v>
      </c>
      <c r="U705" s="3">
        <v>236.98</v>
      </c>
      <c r="V705" s="3">
        <v>0</v>
      </c>
      <c r="W705" s="3">
        <f t="shared" si="42"/>
        <v>4036.8358908087102</v>
      </c>
      <c r="X705" s="3">
        <f t="shared" si="43"/>
        <v>555.11</v>
      </c>
      <c r="Y705" s="3">
        <v>6464.98</v>
      </c>
      <c r="Z705" s="3">
        <v>980.47</v>
      </c>
      <c r="AA705" s="3">
        <f t="shared" si="40"/>
        <v>7445.45</v>
      </c>
    </row>
    <row r="706" spans="1:27" x14ac:dyDescent="0.25">
      <c r="A706" s="93">
        <v>2012</v>
      </c>
      <c r="B706" s="93" t="s">
        <v>63</v>
      </c>
      <c r="C706" s="121" t="s">
        <v>6</v>
      </c>
      <c r="D706" s="3">
        <f>VLOOKUP(B706,SWH!$A$4:$C$19,3,FALSE)</f>
        <v>3804.01</v>
      </c>
      <c r="E706" s="3">
        <v>241.61</v>
      </c>
      <c r="F706" s="3">
        <v>479.17</v>
      </c>
      <c r="G706" s="3">
        <v>2135.11</v>
      </c>
      <c r="H706" s="3">
        <v>441.19</v>
      </c>
      <c r="I706" s="3">
        <v>133.34</v>
      </c>
      <c r="J706" s="3">
        <v>1853.61</v>
      </c>
      <c r="K706" s="3">
        <v>188.37</v>
      </c>
      <c r="L706" s="3">
        <v>0</v>
      </c>
      <c r="M706" s="3">
        <v>557.91999999999996</v>
      </c>
      <c r="N706" s="3">
        <v>3.81</v>
      </c>
      <c r="O706" s="3">
        <f>VLOOKUP(B706,SWH!$A$4:$B$19,2,FALSE)</f>
        <v>2.4109191289999998E-2</v>
      </c>
      <c r="P706" s="3">
        <f t="shared" si="41"/>
        <v>3.7858908087100001</v>
      </c>
      <c r="Q706" s="3">
        <v>0</v>
      </c>
      <c r="R706" s="3">
        <v>0.11</v>
      </c>
      <c r="S706" s="3">
        <v>0</v>
      </c>
      <c r="T706" s="3">
        <v>0</v>
      </c>
      <c r="U706" s="3">
        <v>236.98</v>
      </c>
      <c r="V706" s="3">
        <v>0</v>
      </c>
      <c r="W706" s="3">
        <f t="shared" si="42"/>
        <v>2938.5358908087105</v>
      </c>
      <c r="X706" s="3">
        <f t="shared" si="43"/>
        <v>479.17</v>
      </c>
      <c r="Y706" s="3">
        <v>5366.71</v>
      </c>
      <c r="Z706" s="3">
        <v>904.53</v>
      </c>
      <c r="AA706" s="3">
        <f t="shared" ref="AA706:AA769" si="44">SUM(Y706:Z706)</f>
        <v>6271.24</v>
      </c>
    </row>
    <row r="707" spans="1:27" x14ac:dyDescent="0.25">
      <c r="A707" s="93">
        <v>2012</v>
      </c>
      <c r="B707" s="93" t="s">
        <v>63</v>
      </c>
      <c r="C707" s="121" t="s">
        <v>11</v>
      </c>
      <c r="D707" s="3">
        <f>VLOOKUP(B707,SWH!$A$4:$C$19,3,FALSE)</f>
        <v>3804.01</v>
      </c>
      <c r="E707" s="3">
        <v>668.68</v>
      </c>
      <c r="F707" s="3">
        <v>562.9</v>
      </c>
      <c r="G707" s="3">
        <v>2047.33</v>
      </c>
      <c r="H707" s="3">
        <v>441.19</v>
      </c>
      <c r="I707" s="3">
        <v>133.36000000000001</v>
      </c>
      <c r="J707" s="3">
        <v>1853.61</v>
      </c>
      <c r="K707" s="3">
        <v>188.37</v>
      </c>
      <c r="L707" s="3">
        <v>0</v>
      </c>
      <c r="M707" s="3">
        <v>926.12</v>
      </c>
      <c r="N707" s="3">
        <v>5.05</v>
      </c>
      <c r="O707" s="3">
        <f>VLOOKUP(B707,SWH!$A$4:$B$19,2,FALSE)</f>
        <v>2.4109191289999998E-2</v>
      </c>
      <c r="P707" s="3">
        <f t="shared" ref="P707:P770" si="45">N707-O707</f>
        <v>5.0258908087099998</v>
      </c>
      <c r="Q707" s="3">
        <v>0</v>
      </c>
      <c r="R707" s="3">
        <v>0</v>
      </c>
      <c r="S707" s="3">
        <v>87.96</v>
      </c>
      <c r="T707" s="3">
        <v>0</v>
      </c>
      <c r="U707" s="3">
        <v>236.98</v>
      </c>
      <c r="V707" s="3">
        <v>0</v>
      </c>
      <c r="W707" s="3">
        <f t="shared" ref="W707:W770" si="46">E707+G707+M707+SUM(P707:S707)</f>
        <v>3735.1158908087095</v>
      </c>
      <c r="X707" s="3">
        <f t="shared" ref="X707:X770" si="47">F707</f>
        <v>562.9</v>
      </c>
      <c r="Y707" s="3">
        <v>6163.3</v>
      </c>
      <c r="Z707" s="3">
        <v>988.25</v>
      </c>
      <c r="AA707" s="3">
        <f t="shared" si="44"/>
        <v>7151.55</v>
      </c>
    </row>
    <row r="708" spans="1:27" x14ac:dyDescent="0.25">
      <c r="A708" s="93">
        <v>2012</v>
      </c>
      <c r="B708" s="93" t="s">
        <v>63</v>
      </c>
      <c r="C708" s="121" t="s">
        <v>13</v>
      </c>
      <c r="D708" s="3">
        <f>VLOOKUP(B708,SWH!$A$4:$C$19,3,FALSE)</f>
        <v>3804.01</v>
      </c>
      <c r="E708" s="3">
        <v>227.23</v>
      </c>
      <c r="F708" s="3">
        <v>543.87</v>
      </c>
      <c r="G708" s="3">
        <v>1841.12</v>
      </c>
      <c r="H708" s="3">
        <v>441.19</v>
      </c>
      <c r="I708" s="3">
        <v>133.19</v>
      </c>
      <c r="J708" s="3">
        <v>1853.61</v>
      </c>
      <c r="K708" s="3">
        <v>188.37</v>
      </c>
      <c r="L708" s="3">
        <v>0</v>
      </c>
      <c r="M708" s="3">
        <v>544.54</v>
      </c>
      <c r="N708" s="3">
        <v>4.05</v>
      </c>
      <c r="O708" s="3">
        <f>VLOOKUP(B708,SWH!$A$4:$B$19,2,FALSE)</f>
        <v>2.4109191289999998E-2</v>
      </c>
      <c r="P708" s="3">
        <f t="shared" si="45"/>
        <v>4.0258908087099998</v>
      </c>
      <c r="Q708" s="3">
        <v>0</v>
      </c>
      <c r="R708" s="3">
        <v>0.85</v>
      </c>
      <c r="S708" s="3">
        <v>0</v>
      </c>
      <c r="T708" s="3">
        <v>0</v>
      </c>
      <c r="U708" s="3">
        <v>236.98</v>
      </c>
      <c r="V708" s="3">
        <v>0</v>
      </c>
      <c r="W708" s="3">
        <f t="shared" si="46"/>
        <v>2617.7658908087101</v>
      </c>
      <c r="X708" s="3">
        <f t="shared" si="47"/>
        <v>543.87</v>
      </c>
      <c r="Y708" s="3">
        <v>5045.79</v>
      </c>
      <c r="Z708" s="3">
        <v>969.22</v>
      </c>
      <c r="AA708" s="3">
        <f t="shared" si="44"/>
        <v>6015.01</v>
      </c>
    </row>
    <row r="709" spans="1:27" x14ac:dyDescent="0.25">
      <c r="A709" s="93">
        <v>2012</v>
      </c>
      <c r="B709" s="93" t="s">
        <v>63</v>
      </c>
      <c r="C709" s="121" t="s">
        <v>19</v>
      </c>
      <c r="D709" s="3">
        <f>VLOOKUP(B709,SWH!$A$4:$C$19,3,FALSE)</f>
        <v>3804.01</v>
      </c>
      <c r="E709" s="3">
        <v>419.48</v>
      </c>
      <c r="F709" s="3">
        <v>496.76</v>
      </c>
      <c r="G709" s="3">
        <v>1636.83</v>
      </c>
      <c r="H709" s="3">
        <v>441.19</v>
      </c>
      <c r="I709" s="3">
        <v>133.13999999999999</v>
      </c>
      <c r="J709" s="3">
        <v>1853.61</v>
      </c>
      <c r="K709" s="3">
        <v>188.37</v>
      </c>
      <c r="L709" s="3">
        <v>0</v>
      </c>
      <c r="M709" s="3">
        <v>652.29</v>
      </c>
      <c r="N709" s="3">
        <v>4.1900000000000004</v>
      </c>
      <c r="O709" s="3">
        <f>VLOOKUP(B709,SWH!$A$4:$B$19,2,FALSE)</f>
        <v>2.4109191289999998E-2</v>
      </c>
      <c r="P709" s="3">
        <f t="shared" si="45"/>
        <v>4.1658908087100004</v>
      </c>
      <c r="Q709" s="3">
        <v>0</v>
      </c>
      <c r="R709" s="3">
        <v>9.59</v>
      </c>
      <c r="S709" s="3">
        <v>65.91</v>
      </c>
      <c r="T709" s="3">
        <v>0</v>
      </c>
      <c r="U709" s="3">
        <v>236.98</v>
      </c>
      <c r="V709" s="3">
        <v>0</v>
      </c>
      <c r="W709" s="3">
        <f t="shared" si="46"/>
        <v>2788.2658908087101</v>
      </c>
      <c r="X709" s="3">
        <f t="shared" si="47"/>
        <v>496.76</v>
      </c>
      <c r="Y709" s="3">
        <v>5216.25</v>
      </c>
      <c r="Z709" s="3">
        <v>922.12</v>
      </c>
      <c r="AA709" s="3">
        <f t="shared" si="44"/>
        <v>6138.37</v>
      </c>
    </row>
    <row r="710" spans="1:27" x14ac:dyDescent="0.25">
      <c r="A710" s="93">
        <v>2012</v>
      </c>
      <c r="B710" s="93" t="s">
        <v>63</v>
      </c>
      <c r="C710" s="121" t="s">
        <v>20</v>
      </c>
      <c r="D710" s="3">
        <f>VLOOKUP(B710,SWH!$A$4:$C$19,3,FALSE)</f>
        <v>3804.01</v>
      </c>
      <c r="E710" s="3">
        <v>379.14</v>
      </c>
      <c r="F710" s="3">
        <v>392.68</v>
      </c>
      <c r="G710" s="3">
        <v>1172.18</v>
      </c>
      <c r="H710" s="3">
        <v>441.19</v>
      </c>
      <c r="I710" s="3">
        <v>133.24</v>
      </c>
      <c r="J710" s="3">
        <v>1853.61</v>
      </c>
      <c r="K710" s="3">
        <v>188.37</v>
      </c>
      <c r="L710" s="3">
        <v>0</v>
      </c>
      <c r="M710" s="3">
        <v>526.19000000000005</v>
      </c>
      <c r="N710" s="3">
        <v>3.32</v>
      </c>
      <c r="O710" s="3">
        <f>VLOOKUP(B710,SWH!$A$4:$B$19,2,FALSE)</f>
        <v>2.4109191289999998E-2</v>
      </c>
      <c r="P710" s="3">
        <f t="shared" si="45"/>
        <v>3.2958908087099998</v>
      </c>
      <c r="Q710" s="3">
        <v>0</v>
      </c>
      <c r="R710" s="3">
        <v>168.2</v>
      </c>
      <c r="S710" s="3">
        <v>0</v>
      </c>
      <c r="T710" s="3">
        <v>0</v>
      </c>
      <c r="U710" s="3">
        <v>237.12</v>
      </c>
      <c r="V710" s="3">
        <v>0</v>
      </c>
      <c r="W710" s="3">
        <f t="shared" si="46"/>
        <v>2249.0058908087103</v>
      </c>
      <c r="X710" s="3">
        <f t="shared" si="47"/>
        <v>392.68</v>
      </c>
      <c r="Y710" s="3">
        <v>4677.08</v>
      </c>
      <c r="Z710" s="3">
        <v>818.18</v>
      </c>
      <c r="AA710" s="3">
        <f t="shared" si="44"/>
        <v>5495.26</v>
      </c>
    </row>
    <row r="711" spans="1:27" x14ac:dyDescent="0.25">
      <c r="A711" s="93">
        <v>2012</v>
      </c>
      <c r="B711" s="93" t="s">
        <v>63</v>
      </c>
      <c r="C711" s="121" t="s">
        <v>3</v>
      </c>
      <c r="D711" s="3">
        <f>VLOOKUP(B711,SWH!$A$4:$C$19,3,FALSE)</f>
        <v>3804.01</v>
      </c>
      <c r="E711" s="3">
        <v>461.73</v>
      </c>
      <c r="F711" s="3">
        <v>569.47</v>
      </c>
      <c r="G711" s="3">
        <v>1040.28</v>
      </c>
      <c r="H711" s="3">
        <v>441.19</v>
      </c>
      <c r="I711" s="3">
        <v>133.21</v>
      </c>
      <c r="J711" s="3">
        <v>1853.61</v>
      </c>
      <c r="K711" s="3">
        <v>188.37</v>
      </c>
      <c r="L711" s="3">
        <v>0</v>
      </c>
      <c r="M711" s="3">
        <v>632.22</v>
      </c>
      <c r="N711" s="3">
        <v>4.8099999999999996</v>
      </c>
      <c r="O711" s="3">
        <f>VLOOKUP(B711,SWH!$A$4:$B$19,2,FALSE)</f>
        <v>2.4109191289999998E-2</v>
      </c>
      <c r="P711" s="3">
        <f t="shared" si="45"/>
        <v>4.7858908087099996</v>
      </c>
      <c r="Q711" s="3">
        <v>0</v>
      </c>
      <c r="R711" s="3">
        <v>88.79</v>
      </c>
      <c r="S711" s="3">
        <v>62.61</v>
      </c>
      <c r="T711" s="3">
        <v>0</v>
      </c>
      <c r="U711" s="3">
        <v>240.4</v>
      </c>
      <c r="V711" s="3">
        <v>0</v>
      </c>
      <c r="W711" s="3">
        <f t="shared" si="46"/>
        <v>2290.4158908087102</v>
      </c>
      <c r="X711" s="3">
        <f t="shared" si="47"/>
        <v>569.47</v>
      </c>
      <c r="Y711" s="3">
        <v>4718.47</v>
      </c>
      <c r="Z711" s="3">
        <v>998.25</v>
      </c>
      <c r="AA711" s="3">
        <f t="shared" si="44"/>
        <v>5716.72</v>
      </c>
    </row>
    <row r="712" spans="1:27" x14ac:dyDescent="0.25">
      <c r="A712" s="93">
        <v>2012</v>
      </c>
      <c r="B712" s="93" t="s">
        <v>63</v>
      </c>
      <c r="C712" s="121" t="s">
        <v>7</v>
      </c>
      <c r="D712" s="3">
        <f>VLOOKUP(B712,SWH!$A$4:$C$19,3,FALSE)</f>
        <v>3804.01</v>
      </c>
      <c r="E712" s="3">
        <v>362.99</v>
      </c>
      <c r="F712" s="3">
        <v>533.28</v>
      </c>
      <c r="G712" s="3">
        <v>911.38</v>
      </c>
      <c r="H712" s="3">
        <v>441.19</v>
      </c>
      <c r="I712" s="3">
        <v>133.21</v>
      </c>
      <c r="J712" s="3">
        <v>1853.61</v>
      </c>
      <c r="K712" s="3">
        <v>188.37</v>
      </c>
      <c r="L712" s="3">
        <v>0</v>
      </c>
      <c r="M712" s="3">
        <v>522.16</v>
      </c>
      <c r="N712" s="3">
        <v>4.09</v>
      </c>
      <c r="O712" s="3">
        <f>VLOOKUP(B712,SWH!$A$4:$B$19,2,FALSE)</f>
        <v>2.4109191289999998E-2</v>
      </c>
      <c r="P712" s="3">
        <f t="shared" si="45"/>
        <v>4.0658908087099999</v>
      </c>
      <c r="Q712" s="3">
        <v>0</v>
      </c>
      <c r="R712" s="3">
        <v>201.47</v>
      </c>
      <c r="S712" s="3">
        <v>0</v>
      </c>
      <c r="T712" s="3">
        <v>0</v>
      </c>
      <c r="U712" s="3">
        <v>239.18</v>
      </c>
      <c r="V712" s="3">
        <v>0</v>
      </c>
      <c r="W712" s="3">
        <f t="shared" si="46"/>
        <v>2002.0658908087098</v>
      </c>
      <c r="X712" s="3">
        <f t="shared" si="47"/>
        <v>533.28</v>
      </c>
      <c r="Y712" s="3">
        <v>4430.1000000000004</v>
      </c>
      <c r="Z712" s="3">
        <v>960.84</v>
      </c>
      <c r="AA712" s="3">
        <f t="shared" si="44"/>
        <v>5390.9400000000005</v>
      </c>
    </row>
    <row r="713" spans="1:27" x14ac:dyDescent="0.25">
      <c r="A713" s="93">
        <v>2012</v>
      </c>
      <c r="B713" s="93" t="s">
        <v>63</v>
      </c>
      <c r="C713" s="121" t="s">
        <v>17</v>
      </c>
      <c r="D713" s="3">
        <f>VLOOKUP(B713,SWH!$A$4:$C$19,3,FALSE)</f>
        <v>3804.01</v>
      </c>
      <c r="E713" s="3">
        <v>628.6</v>
      </c>
      <c r="F713" s="3">
        <v>520.75</v>
      </c>
      <c r="G713" s="3">
        <v>970.84</v>
      </c>
      <c r="H713" s="3">
        <v>441.19</v>
      </c>
      <c r="I713" s="3">
        <v>133.19</v>
      </c>
      <c r="J713" s="3">
        <v>1853.61</v>
      </c>
      <c r="K713" s="3">
        <v>188.37</v>
      </c>
      <c r="L713" s="3">
        <v>0</v>
      </c>
      <c r="M713" s="3">
        <v>921.49</v>
      </c>
      <c r="N713" s="3">
        <v>4.5999999999999996</v>
      </c>
      <c r="O713" s="3">
        <f>VLOOKUP(B713,SWH!$A$4:$B$19,2,FALSE)</f>
        <v>2.4109191289999998E-2</v>
      </c>
      <c r="P713" s="3">
        <f t="shared" si="45"/>
        <v>4.5758908087099996</v>
      </c>
      <c r="Q713" s="3">
        <v>0</v>
      </c>
      <c r="R713" s="3">
        <v>25.84</v>
      </c>
      <c r="S713" s="3">
        <v>51.8</v>
      </c>
      <c r="T713" s="3">
        <v>0</v>
      </c>
      <c r="U713" s="3">
        <v>238.16</v>
      </c>
      <c r="V713" s="3">
        <v>0</v>
      </c>
      <c r="W713" s="3">
        <f t="shared" si="46"/>
        <v>2603.1458908087102</v>
      </c>
      <c r="X713" s="3">
        <f t="shared" si="47"/>
        <v>520.75</v>
      </c>
      <c r="Y713" s="3">
        <v>5031.16</v>
      </c>
      <c r="Z713" s="3">
        <v>947.28</v>
      </c>
      <c r="AA713" s="3">
        <f t="shared" si="44"/>
        <v>5978.44</v>
      </c>
    </row>
    <row r="714" spans="1:27" x14ac:dyDescent="0.25">
      <c r="A714" s="93">
        <v>2012</v>
      </c>
      <c r="B714" s="93" t="s">
        <v>63</v>
      </c>
      <c r="C714" s="121" t="s">
        <v>14</v>
      </c>
      <c r="D714" s="3">
        <f>VLOOKUP(B714,SWH!$A$4:$C$19,3,FALSE)</f>
        <v>3804.01</v>
      </c>
      <c r="E714" s="3">
        <v>437.39</v>
      </c>
      <c r="F714" s="3">
        <v>661.94</v>
      </c>
      <c r="G714" s="3">
        <v>758.78</v>
      </c>
      <c r="H714" s="3">
        <v>441.19</v>
      </c>
      <c r="I714" s="3">
        <v>133.01</v>
      </c>
      <c r="J714" s="3">
        <v>1853.61</v>
      </c>
      <c r="K714" s="3">
        <v>188.37</v>
      </c>
      <c r="L714" s="3">
        <v>0</v>
      </c>
      <c r="M714" s="3">
        <v>598.63</v>
      </c>
      <c r="N714" s="3">
        <v>5.38</v>
      </c>
      <c r="O714" s="3">
        <f>VLOOKUP(B714,SWH!$A$4:$B$19,2,FALSE)</f>
        <v>2.4109191289999998E-2</v>
      </c>
      <c r="P714" s="3">
        <f t="shared" si="45"/>
        <v>5.3558908087099999</v>
      </c>
      <c r="Q714" s="3">
        <v>0</v>
      </c>
      <c r="R714" s="3">
        <v>131.75</v>
      </c>
      <c r="S714" s="3">
        <v>59.67</v>
      </c>
      <c r="T714" s="3">
        <v>0</v>
      </c>
      <c r="U714" s="3">
        <v>245.01</v>
      </c>
      <c r="V714" s="3">
        <v>0</v>
      </c>
      <c r="W714" s="3">
        <f t="shared" si="46"/>
        <v>1991.5758908087103</v>
      </c>
      <c r="X714" s="3">
        <f t="shared" si="47"/>
        <v>661.94</v>
      </c>
      <c r="Y714" s="3">
        <v>4419.42</v>
      </c>
      <c r="Z714" s="3">
        <v>1095.33</v>
      </c>
      <c r="AA714" s="3">
        <f t="shared" si="44"/>
        <v>5514.75</v>
      </c>
    </row>
    <row r="715" spans="1:27" x14ac:dyDescent="0.25">
      <c r="A715" s="93">
        <v>2012</v>
      </c>
      <c r="B715" s="93" t="s">
        <v>63</v>
      </c>
      <c r="C715" s="121" t="s">
        <v>2</v>
      </c>
      <c r="D715" s="3">
        <f>VLOOKUP(B715,SWH!$A$4:$C$19,3,FALSE)</f>
        <v>3804.01</v>
      </c>
      <c r="E715" s="3">
        <v>361.82</v>
      </c>
      <c r="F715" s="3">
        <v>608.45000000000005</v>
      </c>
      <c r="G715" s="3">
        <v>672.59</v>
      </c>
      <c r="H715" s="3">
        <v>441.19</v>
      </c>
      <c r="I715" s="3">
        <v>133.11000000000001</v>
      </c>
      <c r="J715" s="3">
        <v>1853.61</v>
      </c>
      <c r="K715" s="3">
        <v>188.37</v>
      </c>
      <c r="L715" s="3">
        <v>0</v>
      </c>
      <c r="M715" s="3">
        <v>554.79</v>
      </c>
      <c r="N715" s="3">
        <v>4.2699999999999996</v>
      </c>
      <c r="O715" s="3">
        <f>VLOOKUP(B715,SWH!$A$4:$B$19,2,FALSE)</f>
        <v>2.4109191289999998E-2</v>
      </c>
      <c r="P715" s="3">
        <f t="shared" si="45"/>
        <v>4.2458908087099996</v>
      </c>
      <c r="Q715" s="3">
        <v>0</v>
      </c>
      <c r="R715" s="3">
        <v>289.68</v>
      </c>
      <c r="S715" s="3">
        <v>0</v>
      </c>
      <c r="T715" s="3">
        <v>0</v>
      </c>
      <c r="U715" s="3">
        <v>243.45</v>
      </c>
      <c r="V715" s="3">
        <v>0</v>
      </c>
      <c r="W715" s="3">
        <f t="shared" si="46"/>
        <v>1883.12589080871</v>
      </c>
      <c r="X715" s="3">
        <f t="shared" si="47"/>
        <v>608.45000000000005</v>
      </c>
      <c r="Y715" s="3">
        <v>4311.08</v>
      </c>
      <c r="Z715" s="3">
        <v>1040.28</v>
      </c>
      <c r="AA715" s="3">
        <f t="shared" si="44"/>
        <v>5351.36</v>
      </c>
    </row>
    <row r="716" spans="1:27" x14ac:dyDescent="0.25">
      <c r="A716" s="93">
        <v>2012</v>
      </c>
      <c r="B716" s="93" t="s">
        <v>63</v>
      </c>
      <c r="C716" s="121" t="s">
        <v>18</v>
      </c>
      <c r="D716" s="3">
        <f>VLOOKUP(B716,SWH!$A$4:$C$19,3,FALSE)</f>
        <v>3804.01</v>
      </c>
      <c r="E716" s="3">
        <v>601.54999999999995</v>
      </c>
      <c r="F716" s="3">
        <v>628.96</v>
      </c>
      <c r="G716" s="3">
        <v>513.37</v>
      </c>
      <c r="H716" s="3">
        <v>441.19</v>
      </c>
      <c r="I716" s="3">
        <v>132.86000000000001</v>
      </c>
      <c r="J716" s="3">
        <v>1853.61</v>
      </c>
      <c r="K716" s="3">
        <v>188.37</v>
      </c>
      <c r="L716" s="3">
        <v>0</v>
      </c>
      <c r="M716" s="3">
        <v>938.74</v>
      </c>
      <c r="N716" s="3">
        <v>5.75</v>
      </c>
      <c r="O716" s="3">
        <f>VLOOKUP(B716,SWH!$A$4:$B$19,2,FALSE)</f>
        <v>2.4109191289999998E-2</v>
      </c>
      <c r="P716" s="3">
        <f t="shared" si="45"/>
        <v>5.72589080871</v>
      </c>
      <c r="Q716" s="3">
        <v>0</v>
      </c>
      <c r="R716" s="3">
        <v>20.27</v>
      </c>
      <c r="S716" s="3">
        <v>90.15</v>
      </c>
      <c r="T716" s="3">
        <v>0</v>
      </c>
      <c r="U716" s="3">
        <v>246.4</v>
      </c>
      <c r="V716" s="3">
        <v>0</v>
      </c>
      <c r="W716" s="3">
        <f t="shared" si="46"/>
        <v>2169.80589080871</v>
      </c>
      <c r="X716" s="3">
        <f t="shared" si="47"/>
        <v>628.96</v>
      </c>
      <c r="Y716" s="3">
        <v>4597.5</v>
      </c>
      <c r="Z716" s="3">
        <v>1063.73</v>
      </c>
      <c r="AA716" s="3">
        <f t="shared" si="44"/>
        <v>5661.23</v>
      </c>
    </row>
    <row r="717" spans="1:27" x14ac:dyDescent="0.25">
      <c r="A717" s="93">
        <v>2012</v>
      </c>
      <c r="B717" s="93" t="s">
        <v>63</v>
      </c>
      <c r="C717" s="121" t="s">
        <v>4</v>
      </c>
      <c r="D717" s="3">
        <f>VLOOKUP(B717,SWH!$A$4:$C$19,3,FALSE)</f>
        <v>3804.01</v>
      </c>
      <c r="E717" s="3">
        <v>775.44</v>
      </c>
      <c r="F717" s="3">
        <v>824.9</v>
      </c>
      <c r="G717" s="3">
        <v>615.95000000000005</v>
      </c>
      <c r="H717" s="3">
        <v>441.19</v>
      </c>
      <c r="I717" s="3">
        <v>133.05000000000001</v>
      </c>
      <c r="J717" s="3">
        <v>1853.61</v>
      </c>
      <c r="K717" s="3">
        <v>188.37</v>
      </c>
      <c r="L717" s="3">
        <v>0</v>
      </c>
      <c r="M717" s="3">
        <v>935.12</v>
      </c>
      <c r="N717" s="3">
        <v>6.1</v>
      </c>
      <c r="O717" s="3">
        <f>VLOOKUP(B717,SWH!$A$4:$B$19,2,FALSE)</f>
        <v>2.4109191289999998E-2</v>
      </c>
      <c r="P717" s="3">
        <f t="shared" si="45"/>
        <v>6.0758908087099996</v>
      </c>
      <c r="Q717" s="3">
        <v>0</v>
      </c>
      <c r="R717" s="3">
        <v>168.68</v>
      </c>
      <c r="S717" s="3">
        <v>74.33</v>
      </c>
      <c r="T717" s="3">
        <v>0</v>
      </c>
      <c r="U717" s="3">
        <v>251.09</v>
      </c>
      <c r="V717" s="3">
        <v>0</v>
      </c>
      <c r="W717" s="3">
        <f t="shared" si="46"/>
        <v>2575.5958908087105</v>
      </c>
      <c r="X717" s="3">
        <f t="shared" si="47"/>
        <v>824.9</v>
      </c>
      <c r="Y717" s="3">
        <v>5003.47</v>
      </c>
      <c r="Z717" s="3">
        <v>1264.3699999999999</v>
      </c>
      <c r="AA717" s="3">
        <f t="shared" si="44"/>
        <v>6267.84</v>
      </c>
    </row>
    <row r="718" spans="1:27" x14ac:dyDescent="0.25">
      <c r="A718" s="93">
        <v>2012</v>
      </c>
      <c r="B718" s="93" t="s">
        <v>63</v>
      </c>
      <c r="C718" s="121" t="s">
        <v>5</v>
      </c>
      <c r="D718" s="3">
        <f>VLOOKUP(B718,SWH!$A$4:$C$19,3,FALSE)</f>
        <v>3804.01</v>
      </c>
      <c r="E718" s="3">
        <v>432.88</v>
      </c>
      <c r="F718" s="3">
        <v>821.95</v>
      </c>
      <c r="G718" s="3">
        <v>532.80999999999995</v>
      </c>
      <c r="H718" s="3">
        <v>441.19</v>
      </c>
      <c r="I718" s="3">
        <v>133.06</v>
      </c>
      <c r="J718" s="3">
        <v>1853.61</v>
      </c>
      <c r="K718" s="3">
        <v>188.37</v>
      </c>
      <c r="L718" s="3">
        <v>0</v>
      </c>
      <c r="M718" s="3">
        <v>549.91</v>
      </c>
      <c r="N718" s="3">
        <v>4.96</v>
      </c>
      <c r="O718" s="3">
        <f>VLOOKUP(B718,SWH!$A$4:$B$19,2,FALSE)</f>
        <v>2.4109191289999998E-2</v>
      </c>
      <c r="P718" s="3">
        <f t="shared" si="45"/>
        <v>4.93589080871</v>
      </c>
      <c r="Q718" s="3">
        <v>0</v>
      </c>
      <c r="R718" s="3">
        <v>281.62</v>
      </c>
      <c r="S718" s="3">
        <v>0</v>
      </c>
      <c r="T718" s="3">
        <v>0</v>
      </c>
      <c r="U718" s="3">
        <v>249.02</v>
      </c>
      <c r="V718" s="3">
        <v>0</v>
      </c>
      <c r="W718" s="3">
        <f t="shared" si="46"/>
        <v>1802.15589080871</v>
      </c>
      <c r="X718" s="3">
        <f t="shared" si="47"/>
        <v>821.95</v>
      </c>
      <c r="Y718" s="3">
        <v>4230.04</v>
      </c>
      <c r="Z718" s="3">
        <v>1259.3399999999999</v>
      </c>
      <c r="AA718" s="3">
        <f t="shared" si="44"/>
        <v>5489.38</v>
      </c>
    </row>
    <row r="719" spans="1:27" x14ac:dyDescent="0.25">
      <c r="A719" s="93">
        <v>2012</v>
      </c>
      <c r="B719" s="93" t="s">
        <v>63</v>
      </c>
      <c r="C719" s="121" t="s">
        <v>15</v>
      </c>
      <c r="D719" s="3">
        <f>VLOOKUP(B719,SWH!$A$4:$C$19,3,FALSE)</f>
        <v>3804.01</v>
      </c>
      <c r="E719" s="3">
        <v>532.99</v>
      </c>
      <c r="F719" s="3">
        <v>595.09</v>
      </c>
      <c r="G719" s="3">
        <v>362.28</v>
      </c>
      <c r="H719" s="3">
        <v>441.19</v>
      </c>
      <c r="I719" s="3">
        <v>132.85</v>
      </c>
      <c r="J719" s="3">
        <v>1853.61</v>
      </c>
      <c r="K719" s="3">
        <v>188.37</v>
      </c>
      <c r="L719" s="3">
        <v>0</v>
      </c>
      <c r="M719" s="3">
        <v>926.8</v>
      </c>
      <c r="N719" s="3">
        <v>5.63</v>
      </c>
      <c r="O719" s="3">
        <f>VLOOKUP(B719,SWH!$A$4:$B$19,2,FALSE)</f>
        <v>2.4109191289999998E-2</v>
      </c>
      <c r="P719" s="3">
        <f t="shared" si="45"/>
        <v>5.6058908087099999</v>
      </c>
      <c r="Q719" s="3">
        <v>0</v>
      </c>
      <c r="R719" s="3">
        <v>12.14</v>
      </c>
      <c r="S719" s="3">
        <v>70.290000000000006</v>
      </c>
      <c r="T719" s="3">
        <v>0</v>
      </c>
      <c r="U719" s="3">
        <v>250.6</v>
      </c>
      <c r="V719" s="3">
        <v>0</v>
      </c>
      <c r="W719" s="3">
        <f t="shared" si="46"/>
        <v>1910.10589080871</v>
      </c>
      <c r="X719" s="3">
        <f t="shared" si="47"/>
        <v>595.09</v>
      </c>
      <c r="Y719" s="3">
        <v>4337.8</v>
      </c>
      <c r="Z719" s="3">
        <v>1034.07</v>
      </c>
      <c r="AA719" s="3">
        <f t="shared" si="44"/>
        <v>5371.87</v>
      </c>
    </row>
    <row r="720" spans="1:27" x14ac:dyDescent="0.25">
      <c r="A720" s="93">
        <v>2012</v>
      </c>
      <c r="B720" s="93" t="s">
        <v>63</v>
      </c>
      <c r="C720" s="121" t="s">
        <v>16</v>
      </c>
      <c r="D720" s="3">
        <f>VLOOKUP(B720,SWH!$A$4:$C$19,3,FALSE)</f>
        <v>3804.01</v>
      </c>
      <c r="E720" s="3">
        <v>870.64</v>
      </c>
      <c r="F720" s="3">
        <v>1336.69</v>
      </c>
      <c r="G720" s="3">
        <v>639.25</v>
      </c>
      <c r="H720" s="3">
        <v>441.19</v>
      </c>
      <c r="I720" s="3">
        <v>132.99</v>
      </c>
      <c r="J720" s="3">
        <v>1853.61</v>
      </c>
      <c r="K720" s="3">
        <v>188.37</v>
      </c>
      <c r="L720" s="3">
        <v>0</v>
      </c>
      <c r="M720" s="3">
        <v>955.87</v>
      </c>
      <c r="N720" s="3">
        <v>8.48</v>
      </c>
      <c r="O720" s="3">
        <f>VLOOKUP(B720,SWH!$A$4:$B$19,2,FALSE)</f>
        <v>2.4109191289999998E-2</v>
      </c>
      <c r="P720" s="3">
        <f t="shared" si="45"/>
        <v>8.4558908087100004</v>
      </c>
      <c r="Q720" s="3">
        <v>0</v>
      </c>
      <c r="R720" s="3">
        <v>292.52999999999997</v>
      </c>
      <c r="S720" s="3">
        <v>77.56</v>
      </c>
      <c r="T720" s="3">
        <v>0</v>
      </c>
      <c r="U720" s="3">
        <v>256.61</v>
      </c>
      <c r="V720" s="3">
        <v>0</v>
      </c>
      <c r="W720" s="3">
        <f t="shared" si="46"/>
        <v>2844.3058908087096</v>
      </c>
      <c r="X720" s="3">
        <f t="shared" si="47"/>
        <v>1336.69</v>
      </c>
      <c r="Y720" s="3">
        <v>5272.13</v>
      </c>
      <c r="Z720" s="3">
        <v>1781.67</v>
      </c>
      <c r="AA720" s="3">
        <f t="shared" si="44"/>
        <v>7053.8</v>
      </c>
    </row>
    <row r="721" spans="1:27" x14ac:dyDescent="0.25">
      <c r="A721" s="93">
        <v>2012</v>
      </c>
      <c r="B721" s="93" t="s">
        <v>63</v>
      </c>
      <c r="C721" s="121" t="s">
        <v>9</v>
      </c>
      <c r="D721" s="3">
        <f>VLOOKUP(B721,SWH!$A$4:$C$19,3,FALSE)</f>
        <v>3804.01</v>
      </c>
      <c r="E721" s="3">
        <v>652.08000000000004</v>
      </c>
      <c r="F721" s="3">
        <v>1129.8599999999999</v>
      </c>
      <c r="G721" s="3">
        <v>455.95</v>
      </c>
      <c r="H721" s="3">
        <v>441.19</v>
      </c>
      <c r="I721" s="3">
        <v>132.88999999999999</v>
      </c>
      <c r="J721" s="3">
        <v>1853.61</v>
      </c>
      <c r="K721" s="3">
        <v>188.37</v>
      </c>
      <c r="L721" s="3">
        <v>0</v>
      </c>
      <c r="M721" s="3">
        <v>802.06</v>
      </c>
      <c r="N721" s="3">
        <v>7.82</v>
      </c>
      <c r="O721" s="3">
        <f>VLOOKUP(B721,SWH!$A$4:$B$19,2,FALSE)</f>
        <v>2.4109191289999998E-2</v>
      </c>
      <c r="P721" s="3">
        <f t="shared" si="45"/>
        <v>7.7958908087100003</v>
      </c>
      <c r="Q721" s="3">
        <v>0</v>
      </c>
      <c r="R721" s="3">
        <v>365.9</v>
      </c>
      <c r="S721" s="3">
        <v>73.58</v>
      </c>
      <c r="T721" s="3">
        <v>0</v>
      </c>
      <c r="U721" s="3">
        <v>255.17</v>
      </c>
      <c r="V721" s="3">
        <v>0</v>
      </c>
      <c r="W721" s="3">
        <f t="shared" si="46"/>
        <v>2357.36589080871</v>
      </c>
      <c r="X721" s="3">
        <f t="shared" si="47"/>
        <v>1129.8599999999999</v>
      </c>
      <c r="Y721" s="3">
        <v>4785.09</v>
      </c>
      <c r="Z721" s="3">
        <v>1573.41</v>
      </c>
      <c r="AA721" s="3">
        <f t="shared" si="44"/>
        <v>6358.5</v>
      </c>
    </row>
    <row r="722" spans="1:27" x14ac:dyDescent="0.25">
      <c r="A722" s="93">
        <v>2012</v>
      </c>
      <c r="B722" s="93" t="s">
        <v>63</v>
      </c>
      <c r="C722" s="121" t="s">
        <v>12</v>
      </c>
      <c r="D722" s="3">
        <f>VLOOKUP(B722,SWH!$A$4:$C$19,3,FALSE)</f>
        <v>3804.01</v>
      </c>
      <c r="E722" s="3">
        <v>890.32</v>
      </c>
      <c r="F722" s="3">
        <v>1638.88</v>
      </c>
      <c r="G722" s="3">
        <v>522.57000000000005</v>
      </c>
      <c r="H722" s="3">
        <v>441.19</v>
      </c>
      <c r="I722" s="3">
        <v>132.81</v>
      </c>
      <c r="J722" s="3">
        <v>1853.61</v>
      </c>
      <c r="K722" s="3">
        <v>188.37</v>
      </c>
      <c r="L722" s="3">
        <v>0</v>
      </c>
      <c r="M722" s="3">
        <v>961.53</v>
      </c>
      <c r="N722" s="3">
        <v>9.59</v>
      </c>
      <c r="O722" s="3">
        <f>VLOOKUP(B722,SWH!$A$4:$B$19,2,FALSE)</f>
        <v>2.4109191289999998E-2</v>
      </c>
      <c r="P722" s="3">
        <f t="shared" si="45"/>
        <v>9.5658908087099999</v>
      </c>
      <c r="Q722" s="3">
        <v>0</v>
      </c>
      <c r="R722" s="3">
        <v>383.82</v>
      </c>
      <c r="S722" s="3">
        <v>77.87</v>
      </c>
      <c r="T722" s="3">
        <v>0</v>
      </c>
      <c r="U722" s="3">
        <v>263.2</v>
      </c>
      <c r="V722" s="3">
        <v>0</v>
      </c>
      <c r="W722" s="3">
        <f t="shared" si="46"/>
        <v>2845.6758908087099</v>
      </c>
      <c r="X722" s="3">
        <f t="shared" si="47"/>
        <v>1638.88</v>
      </c>
      <c r="Y722" s="3">
        <v>5273.32</v>
      </c>
      <c r="Z722" s="3">
        <v>2090.46</v>
      </c>
      <c r="AA722" s="3">
        <f t="shared" si="44"/>
        <v>7363.78</v>
      </c>
    </row>
    <row r="723" spans="1:27" x14ac:dyDescent="0.25">
      <c r="A723" s="93">
        <v>2012</v>
      </c>
      <c r="B723" s="93" t="s">
        <v>63</v>
      </c>
      <c r="C723" s="121" t="s">
        <v>8</v>
      </c>
      <c r="D723" s="3">
        <f>VLOOKUP(B723,SWH!$A$4:$C$19,3,FALSE)</f>
        <v>3804.01</v>
      </c>
      <c r="E723" s="3">
        <v>1080.56</v>
      </c>
      <c r="F723" s="3">
        <v>2302.8200000000002</v>
      </c>
      <c r="G723" s="3">
        <v>295</v>
      </c>
      <c r="H723" s="3">
        <v>441.19</v>
      </c>
      <c r="I723" s="3">
        <v>132.08000000000001</v>
      </c>
      <c r="J723" s="3">
        <v>1853.61</v>
      </c>
      <c r="K723" s="3">
        <v>188.37</v>
      </c>
      <c r="L723" s="3">
        <v>0</v>
      </c>
      <c r="M723" s="3">
        <v>976.84</v>
      </c>
      <c r="N723" s="3">
        <v>12.14</v>
      </c>
      <c r="O723" s="3">
        <f>VLOOKUP(B723,SWH!$A$4:$B$19,2,FALSE)</f>
        <v>2.4109191289999998E-2</v>
      </c>
      <c r="P723" s="3">
        <f t="shared" si="45"/>
        <v>12.115890808710001</v>
      </c>
      <c r="Q723" s="3">
        <v>0</v>
      </c>
      <c r="R723" s="3">
        <v>499.16</v>
      </c>
      <c r="S723" s="3">
        <v>86.28</v>
      </c>
      <c r="T723" s="3">
        <v>0</v>
      </c>
      <c r="U723" s="3">
        <v>272.38</v>
      </c>
      <c r="V723" s="3">
        <v>0</v>
      </c>
      <c r="W723" s="3">
        <f t="shared" si="46"/>
        <v>2949.9558908087101</v>
      </c>
      <c r="X723" s="3">
        <f t="shared" si="47"/>
        <v>2302.8200000000002</v>
      </c>
      <c r="Y723" s="3">
        <v>5376.86</v>
      </c>
      <c r="Z723" s="3">
        <v>2763.58</v>
      </c>
      <c r="AA723" s="3">
        <f t="shared" si="44"/>
        <v>8140.44</v>
      </c>
    </row>
    <row r="724" spans="1:27" x14ac:dyDescent="0.25">
      <c r="A724" s="93">
        <v>2015</v>
      </c>
      <c r="B724" s="93" t="s">
        <v>63</v>
      </c>
      <c r="C724" s="121" t="s">
        <v>10</v>
      </c>
      <c r="D724" s="3">
        <f>VLOOKUP(B724,SWH!$A$4:$C$19,3,FALSE)</f>
        <v>3804.01</v>
      </c>
      <c r="E724" s="3">
        <v>141.52000000000001</v>
      </c>
      <c r="F724" s="3">
        <v>391.73</v>
      </c>
      <c r="G724" s="3">
        <v>2048.42</v>
      </c>
      <c r="H724" s="3">
        <v>453.07</v>
      </c>
      <c r="I724" s="3">
        <v>132.63999999999999</v>
      </c>
      <c r="J724" s="3">
        <v>1840.87</v>
      </c>
      <c r="K724" s="3">
        <v>188.37</v>
      </c>
      <c r="L724" s="3">
        <v>0</v>
      </c>
      <c r="M724" s="3">
        <v>408.78</v>
      </c>
      <c r="N724" s="3">
        <v>3.38</v>
      </c>
      <c r="O724" s="3">
        <f>VLOOKUP(B724,SWH!$A$4:$B$19,2,FALSE)</f>
        <v>2.4109191289999998E-2</v>
      </c>
      <c r="P724" s="3">
        <f t="shared" si="45"/>
        <v>3.3558908087099999</v>
      </c>
      <c r="Q724" s="3">
        <v>0</v>
      </c>
      <c r="R724" s="3">
        <v>0</v>
      </c>
      <c r="S724" s="3">
        <v>30.21</v>
      </c>
      <c r="T724" s="3">
        <v>0</v>
      </c>
      <c r="U724" s="3">
        <v>178.03</v>
      </c>
      <c r="V724" s="3">
        <v>0</v>
      </c>
      <c r="W724" s="3">
        <f t="shared" si="46"/>
        <v>2632.2858908087101</v>
      </c>
      <c r="X724" s="3">
        <f t="shared" si="47"/>
        <v>391.73</v>
      </c>
      <c r="Y724" s="3">
        <v>5058.88</v>
      </c>
      <c r="Z724" s="3">
        <v>758.14</v>
      </c>
      <c r="AA724" s="3">
        <f t="shared" si="44"/>
        <v>5817.02</v>
      </c>
    </row>
    <row r="725" spans="1:27" x14ac:dyDescent="0.25">
      <c r="A725" s="93">
        <v>2015</v>
      </c>
      <c r="B725" s="93" t="s">
        <v>63</v>
      </c>
      <c r="C725" s="121" t="s">
        <v>6</v>
      </c>
      <c r="D725" s="3">
        <f>VLOOKUP(B725,SWH!$A$4:$C$19,3,FALSE)</f>
        <v>3804.01</v>
      </c>
      <c r="E725" s="3">
        <v>171.83</v>
      </c>
      <c r="F725" s="3">
        <v>396.86</v>
      </c>
      <c r="G725" s="3">
        <v>1868.53</v>
      </c>
      <c r="H725" s="3">
        <v>453.06</v>
      </c>
      <c r="I725" s="3">
        <v>132.66</v>
      </c>
      <c r="J725" s="3">
        <v>1840.87</v>
      </c>
      <c r="K725" s="3">
        <v>188.37</v>
      </c>
      <c r="L725" s="3">
        <v>0</v>
      </c>
      <c r="M725" s="3">
        <v>402.32</v>
      </c>
      <c r="N725" s="3">
        <v>3.39</v>
      </c>
      <c r="O725" s="3">
        <f>VLOOKUP(B725,SWH!$A$4:$B$19,2,FALSE)</f>
        <v>2.4109191289999998E-2</v>
      </c>
      <c r="P725" s="3">
        <f t="shared" si="45"/>
        <v>3.3658908087100001</v>
      </c>
      <c r="Q725" s="3">
        <v>0</v>
      </c>
      <c r="R725" s="3">
        <v>0.49</v>
      </c>
      <c r="S725" s="3">
        <v>0</v>
      </c>
      <c r="T725" s="3">
        <v>0</v>
      </c>
      <c r="U725" s="3">
        <v>178.81</v>
      </c>
      <c r="V725" s="3">
        <v>0</v>
      </c>
      <c r="W725" s="3">
        <f t="shared" si="46"/>
        <v>2446.5358908087096</v>
      </c>
      <c r="X725" s="3">
        <f t="shared" si="47"/>
        <v>396.86</v>
      </c>
      <c r="Y725" s="3">
        <v>4873.13</v>
      </c>
      <c r="Z725" s="3">
        <v>764.04</v>
      </c>
      <c r="AA725" s="3">
        <f t="shared" si="44"/>
        <v>5637.17</v>
      </c>
    </row>
    <row r="726" spans="1:27" x14ac:dyDescent="0.25">
      <c r="A726" s="93">
        <v>2015</v>
      </c>
      <c r="B726" s="93" t="s">
        <v>63</v>
      </c>
      <c r="C726" s="121" t="s">
        <v>11</v>
      </c>
      <c r="D726" s="3">
        <f>VLOOKUP(B726,SWH!$A$4:$C$19,3,FALSE)</f>
        <v>3804.01</v>
      </c>
      <c r="E726" s="3">
        <v>160.57</v>
      </c>
      <c r="F726" s="3">
        <v>399.39</v>
      </c>
      <c r="G726" s="3">
        <v>1538.99</v>
      </c>
      <c r="H726" s="3">
        <v>453.67</v>
      </c>
      <c r="I726" s="3">
        <v>132.68</v>
      </c>
      <c r="J726" s="3">
        <v>1840.87</v>
      </c>
      <c r="K726" s="3">
        <v>188.37</v>
      </c>
      <c r="L726" s="3">
        <v>0</v>
      </c>
      <c r="M726" s="3">
        <v>395.92</v>
      </c>
      <c r="N726" s="3">
        <v>3.63</v>
      </c>
      <c r="O726" s="3">
        <f>VLOOKUP(B726,SWH!$A$4:$B$19,2,FALSE)</f>
        <v>2.4109191289999998E-2</v>
      </c>
      <c r="P726" s="3">
        <f t="shared" si="45"/>
        <v>3.6058908087099999</v>
      </c>
      <c r="Q726" s="3">
        <v>0</v>
      </c>
      <c r="R726" s="3">
        <v>0</v>
      </c>
      <c r="S726" s="3">
        <v>30.21</v>
      </c>
      <c r="T726" s="3">
        <v>0</v>
      </c>
      <c r="U726" s="3">
        <v>178.03</v>
      </c>
      <c r="V726" s="3">
        <v>0</v>
      </c>
      <c r="W726" s="3">
        <f t="shared" si="46"/>
        <v>2129.2958908087098</v>
      </c>
      <c r="X726" s="3">
        <f t="shared" si="47"/>
        <v>399.39</v>
      </c>
      <c r="Y726" s="3">
        <v>4556.53</v>
      </c>
      <c r="Z726" s="3">
        <v>765.79</v>
      </c>
      <c r="AA726" s="3">
        <f t="shared" si="44"/>
        <v>5322.32</v>
      </c>
    </row>
    <row r="727" spans="1:27" x14ac:dyDescent="0.25">
      <c r="A727" s="93">
        <v>2015</v>
      </c>
      <c r="B727" s="93" t="s">
        <v>63</v>
      </c>
      <c r="C727" s="121" t="s">
        <v>13</v>
      </c>
      <c r="D727" s="3">
        <f>VLOOKUP(B727,SWH!$A$4:$C$19,3,FALSE)</f>
        <v>3804.01</v>
      </c>
      <c r="E727" s="3">
        <v>183.45</v>
      </c>
      <c r="F727" s="3">
        <v>390.08</v>
      </c>
      <c r="G727" s="3">
        <v>1607.53</v>
      </c>
      <c r="H727" s="3">
        <v>453.45</v>
      </c>
      <c r="I727" s="3">
        <v>132.51</v>
      </c>
      <c r="J727" s="3">
        <v>1840.87</v>
      </c>
      <c r="K727" s="3">
        <v>188.37</v>
      </c>
      <c r="L727" s="3">
        <v>0</v>
      </c>
      <c r="M727" s="3">
        <v>389.73</v>
      </c>
      <c r="N727" s="3">
        <v>3.02</v>
      </c>
      <c r="O727" s="3">
        <f>VLOOKUP(B727,SWH!$A$4:$B$19,2,FALSE)</f>
        <v>2.4109191289999998E-2</v>
      </c>
      <c r="P727" s="3">
        <f t="shared" si="45"/>
        <v>2.99589080871</v>
      </c>
      <c r="Q727" s="3">
        <v>0</v>
      </c>
      <c r="R727" s="3">
        <v>2.31</v>
      </c>
      <c r="S727" s="3">
        <v>0</v>
      </c>
      <c r="T727" s="3">
        <v>0</v>
      </c>
      <c r="U727" s="3">
        <v>181.41</v>
      </c>
      <c r="V727" s="3">
        <v>0</v>
      </c>
      <c r="W727" s="3">
        <f t="shared" si="46"/>
        <v>2186.0158908087101</v>
      </c>
      <c r="X727" s="3">
        <f t="shared" si="47"/>
        <v>390.08</v>
      </c>
      <c r="Y727" s="3">
        <v>4612.87</v>
      </c>
      <c r="Z727" s="3">
        <v>759.86</v>
      </c>
      <c r="AA727" s="3">
        <f t="shared" si="44"/>
        <v>5372.73</v>
      </c>
    </row>
    <row r="728" spans="1:27" x14ac:dyDescent="0.25">
      <c r="A728" s="93">
        <v>2015</v>
      </c>
      <c r="B728" s="93" t="s">
        <v>63</v>
      </c>
      <c r="C728" s="121" t="s">
        <v>19</v>
      </c>
      <c r="D728" s="3">
        <f>VLOOKUP(B728,SWH!$A$4:$C$19,3,FALSE)</f>
        <v>3804.01</v>
      </c>
      <c r="E728" s="3">
        <v>209.57</v>
      </c>
      <c r="F728" s="3">
        <v>407.64</v>
      </c>
      <c r="G728" s="3">
        <v>1368.27</v>
      </c>
      <c r="H728" s="3">
        <v>453.59</v>
      </c>
      <c r="I728" s="3">
        <v>132.46</v>
      </c>
      <c r="J728" s="3">
        <v>1840.87</v>
      </c>
      <c r="K728" s="3">
        <v>188.37</v>
      </c>
      <c r="L728" s="3">
        <v>0</v>
      </c>
      <c r="M728" s="3">
        <v>388.18</v>
      </c>
      <c r="N728" s="3">
        <v>3.27</v>
      </c>
      <c r="O728" s="3">
        <f>VLOOKUP(B728,SWH!$A$4:$B$19,2,FALSE)</f>
        <v>2.4109191289999998E-2</v>
      </c>
      <c r="P728" s="3">
        <f t="shared" si="45"/>
        <v>3.24589080871</v>
      </c>
      <c r="Q728" s="3">
        <v>0</v>
      </c>
      <c r="R728" s="3">
        <v>21.83</v>
      </c>
      <c r="S728" s="3">
        <v>25.19</v>
      </c>
      <c r="T728" s="3">
        <v>0</v>
      </c>
      <c r="U728" s="3">
        <v>183.04</v>
      </c>
      <c r="V728" s="3">
        <v>0</v>
      </c>
      <c r="W728" s="3">
        <f t="shared" si="46"/>
        <v>2016.2858908087101</v>
      </c>
      <c r="X728" s="3">
        <f t="shared" si="47"/>
        <v>407.64</v>
      </c>
      <c r="Y728" s="3">
        <v>4443.2299999999996</v>
      </c>
      <c r="Z728" s="3">
        <v>779.06</v>
      </c>
      <c r="AA728" s="3">
        <f t="shared" si="44"/>
        <v>5222.2899999999991</v>
      </c>
    </row>
    <row r="729" spans="1:27" x14ac:dyDescent="0.25">
      <c r="A729" s="93">
        <v>2015</v>
      </c>
      <c r="B729" s="93" t="s">
        <v>63</v>
      </c>
      <c r="C729" s="121" t="s">
        <v>20</v>
      </c>
      <c r="D729" s="3">
        <f>VLOOKUP(B729,SWH!$A$4:$C$19,3,FALSE)</f>
        <v>3804.01</v>
      </c>
      <c r="E729" s="3">
        <v>291.88</v>
      </c>
      <c r="F729" s="3">
        <v>299.76</v>
      </c>
      <c r="G729" s="3">
        <v>1026.74</v>
      </c>
      <c r="H729" s="3">
        <v>453.93</v>
      </c>
      <c r="I729" s="3">
        <v>132.56</v>
      </c>
      <c r="J729" s="3">
        <v>1840.87</v>
      </c>
      <c r="K729" s="3">
        <v>188.37</v>
      </c>
      <c r="L729" s="3">
        <v>0</v>
      </c>
      <c r="M729" s="3">
        <v>403.36</v>
      </c>
      <c r="N729" s="3">
        <v>2.4700000000000002</v>
      </c>
      <c r="O729" s="3">
        <f>VLOOKUP(B729,SWH!$A$4:$B$19,2,FALSE)</f>
        <v>2.4109191289999998E-2</v>
      </c>
      <c r="P729" s="3">
        <f t="shared" si="45"/>
        <v>2.4458908087100002</v>
      </c>
      <c r="Q729" s="3">
        <v>0</v>
      </c>
      <c r="R729" s="3">
        <v>260.06</v>
      </c>
      <c r="S729" s="3">
        <v>0</v>
      </c>
      <c r="T729" s="3">
        <v>0</v>
      </c>
      <c r="U729" s="3">
        <v>184.13</v>
      </c>
      <c r="V729" s="3">
        <v>0</v>
      </c>
      <c r="W729" s="3">
        <f t="shared" si="46"/>
        <v>1984.4858908087099</v>
      </c>
      <c r="X729" s="3">
        <f t="shared" si="47"/>
        <v>299.76</v>
      </c>
      <c r="Y729" s="3">
        <v>4411.87</v>
      </c>
      <c r="Z729" s="3">
        <v>672.27</v>
      </c>
      <c r="AA729" s="3">
        <f t="shared" si="44"/>
        <v>5084.1399999999994</v>
      </c>
    </row>
    <row r="730" spans="1:27" x14ac:dyDescent="0.25">
      <c r="A730" s="93">
        <v>2015</v>
      </c>
      <c r="B730" s="93" t="s">
        <v>63</v>
      </c>
      <c r="C730" s="121" t="s">
        <v>3</v>
      </c>
      <c r="D730" s="3">
        <f>VLOOKUP(B730,SWH!$A$4:$C$19,3,FALSE)</f>
        <v>3804.01</v>
      </c>
      <c r="E730" s="3">
        <v>258.82</v>
      </c>
      <c r="F730" s="3">
        <v>359.38</v>
      </c>
      <c r="G730" s="3">
        <v>876.87</v>
      </c>
      <c r="H730" s="3">
        <v>453.88</v>
      </c>
      <c r="I730" s="3">
        <v>132.53</v>
      </c>
      <c r="J730" s="3">
        <v>1840.87</v>
      </c>
      <c r="K730" s="3">
        <v>188.37</v>
      </c>
      <c r="L730" s="3">
        <v>0</v>
      </c>
      <c r="M730" s="3">
        <v>402.52</v>
      </c>
      <c r="N730" s="3">
        <v>2.83</v>
      </c>
      <c r="O730" s="3">
        <f>VLOOKUP(B730,SWH!$A$4:$B$19,2,FALSE)</f>
        <v>2.4109191289999998E-2</v>
      </c>
      <c r="P730" s="3">
        <f t="shared" si="45"/>
        <v>2.8058908087100001</v>
      </c>
      <c r="Q730" s="3">
        <v>0</v>
      </c>
      <c r="R730" s="3">
        <v>97.53</v>
      </c>
      <c r="S730" s="3">
        <v>21.39</v>
      </c>
      <c r="T730" s="3">
        <v>0</v>
      </c>
      <c r="U730" s="3">
        <v>192.38</v>
      </c>
      <c r="V730" s="3">
        <v>0</v>
      </c>
      <c r="W730" s="3">
        <f t="shared" si="46"/>
        <v>1659.9358908087102</v>
      </c>
      <c r="X730" s="3">
        <f t="shared" si="47"/>
        <v>359.38</v>
      </c>
      <c r="Y730" s="3">
        <v>4087.25</v>
      </c>
      <c r="Z730" s="3">
        <v>740.13</v>
      </c>
      <c r="AA730" s="3">
        <f t="shared" si="44"/>
        <v>4827.38</v>
      </c>
    </row>
    <row r="731" spans="1:27" x14ac:dyDescent="0.25">
      <c r="A731" s="93">
        <v>2015</v>
      </c>
      <c r="B731" s="93" t="s">
        <v>63</v>
      </c>
      <c r="C731" s="121" t="s">
        <v>7</v>
      </c>
      <c r="D731" s="3">
        <f>VLOOKUP(B731,SWH!$A$4:$C$19,3,FALSE)</f>
        <v>3804.01</v>
      </c>
      <c r="E731" s="3">
        <v>263.01</v>
      </c>
      <c r="F731" s="3">
        <v>316.48</v>
      </c>
      <c r="G731" s="3">
        <v>776.64</v>
      </c>
      <c r="H731" s="3">
        <v>453.71</v>
      </c>
      <c r="I731" s="3">
        <v>132.53</v>
      </c>
      <c r="J731" s="3">
        <v>1840.87</v>
      </c>
      <c r="K731" s="3">
        <v>188.37</v>
      </c>
      <c r="L731" s="3">
        <v>0</v>
      </c>
      <c r="M731" s="3">
        <v>400.94</v>
      </c>
      <c r="N731" s="3">
        <v>2.56</v>
      </c>
      <c r="O731" s="3">
        <f>VLOOKUP(B731,SWH!$A$4:$B$19,2,FALSE)</f>
        <v>2.4109191289999998E-2</v>
      </c>
      <c r="P731" s="3">
        <f t="shared" si="45"/>
        <v>2.5358908087100001</v>
      </c>
      <c r="Q731" s="3">
        <v>0</v>
      </c>
      <c r="R731" s="3">
        <v>243.93</v>
      </c>
      <c r="S731" s="3">
        <v>0</v>
      </c>
      <c r="T731" s="3">
        <v>0</v>
      </c>
      <c r="U731" s="3">
        <v>189.65</v>
      </c>
      <c r="V731" s="3">
        <v>0</v>
      </c>
      <c r="W731" s="3">
        <f t="shared" si="46"/>
        <v>1687.05589080871</v>
      </c>
      <c r="X731" s="3">
        <f t="shared" si="47"/>
        <v>316.48</v>
      </c>
      <c r="Y731" s="3">
        <v>4114.18</v>
      </c>
      <c r="Z731" s="3">
        <v>694.5</v>
      </c>
      <c r="AA731" s="3">
        <f t="shared" si="44"/>
        <v>4808.68</v>
      </c>
    </row>
    <row r="732" spans="1:27" x14ac:dyDescent="0.25">
      <c r="A732" s="93">
        <v>2015</v>
      </c>
      <c r="B732" s="93" t="s">
        <v>63</v>
      </c>
      <c r="C732" s="121" t="s">
        <v>17</v>
      </c>
      <c r="D732" s="3">
        <f>VLOOKUP(B732,SWH!$A$4:$C$19,3,FALSE)</f>
        <v>3804.01</v>
      </c>
      <c r="E732" s="3">
        <v>188.65</v>
      </c>
      <c r="F732" s="3">
        <v>410.71</v>
      </c>
      <c r="G732" s="3">
        <v>704.89</v>
      </c>
      <c r="H732" s="3">
        <v>453.61</v>
      </c>
      <c r="I732" s="3">
        <v>132.51</v>
      </c>
      <c r="J732" s="3">
        <v>1840.87</v>
      </c>
      <c r="K732" s="3">
        <v>188.37</v>
      </c>
      <c r="L732" s="3">
        <v>0</v>
      </c>
      <c r="M732" s="3">
        <v>384.22</v>
      </c>
      <c r="N732" s="3">
        <v>3.41</v>
      </c>
      <c r="O732" s="3">
        <f>VLOOKUP(B732,SWH!$A$4:$B$19,2,FALSE)</f>
        <v>2.4109191289999998E-2</v>
      </c>
      <c r="P732" s="3">
        <f t="shared" si="45"/>
        <v>3.3858908087100001</v>
      </c>
      <c r="Q732" s="3">
        <v>0</v>
      </c>
      <c r="R732" s="3">
        <v>43.23</v>
      </c>
      <c r="S732" s="3">
        <v>0</v>
      </c>
      <c r="T732" s="3">
        <v>0</v>
      </c>
      <c r="U732" s="3">
        <v>193.24</v>
      </c>
      <c r="V732" s="3">
        <v>0</v>
      </c>
      <c r="W732" s="3">
        <f t="shared" si="46"/>
        <v>1324.37589080871</v>
      </c>
      <c r="X732" s="3">
        <f t="shared" si="47"/>
        <v>410.71</v>
      </c>
      <c r="Y732" s="3">
        <v>3751.38</v>
      </c>
      <c r="Z732" s="3">
        <v>792.33</v>
      </c>
      <c r="AA732" s="3">
        <f t="shared" si="44"/>
        <v>4543.71</v>
      </c>
    </row>
    <row r="733" spans="1:27" x14ac:dyDescent="0.25">
      <c r="A733" s="93">
        <v>2015</v>
      </c>
      <c r="B733" s="93" t="s">
        <v>63</v>
      </c>
      <c r="C733" s="121" t="s">
        <v>14</v>
      </c>
      <c r="D733" s="3">
        <f>VLOOKUP(B733,SWH!$A$4:$C$19,3,FALSE)</f>
        <v>3804.01</v>
      </c>
      <c r="E733" s="3">
        <v>304.39</v>
      </c>
      <c r="F733" s="3">
        <v>510.22</v>
      </c>
      <c r="G733" s="3">
        <v>663.62</v>
      </c>
      <c r="H733" s="3">
        <v>453.01</v>
      </c>
      <c r="I733" s="3">
        <v>132.33000000000001</v>
      </c>
      <c r="J733" s="3">
        <v>1840.87</v>
      </c>
      <c r="K733" s="3">
        <v>188.37</v>
      </c>
      <c r="L733" s="3">
        <v>0</v>
      </c>
      <c r="M733" s="3">
        <v>409.79</v>
      </c>
      <c r="N733" s="3">
        <v>3.96</v>
      </c>
      <c r="O733" s="3">
        <f>VLOOKUP(B733,SWH!$A$4:$B$19,2,FALSE)</f>
        <v>2.4109191289999998E-2</v>
      </c>
      <c r="P733" s="3">
        <f t="shared" si="45"/>
        <v>3.93589080871</v>
      </c>
      <c r="Q733" s="3">
        <v>0</v>
      </c>
      <c r="R733" s="3">
        <v>158.83000000000001</v>
      </c>
      <c r="S733" s="3">
        <v>21.1</v>
      </c>
      <c r="T733" s="3">
        <v>0</v>
      </c>
      <c r="U733" s="3">
        <v>200.96</v>
      </c>
      <c r="V733" s="3">
        <v>0</v>
      </c>
      <c r="W733" s="3">
        <f t="shared" si="46"/>
        <v>1561.6658908087099</v>
      </c>
      <c r="X733" s="3">
        <f t="shared" si="47"/>
        <v>510.22</v>
      </c>
      <c r="Y733" s="3">
        <v>3987.91</v>
      </c>
      <c r="Z733" s="3">
        <v>899.56</v>
      </c>
      <c r="AA733" s="3">
        <f t="shared" si="44"/>
        <v>4887.4699999999993</v>
      </c>
    </row>
    <row r="734" spans="1:27" x14ac:dyDescent="0.25">
      <c r="A734" s="93">
        <v>2015</v>
      </c>
      <c r="B734" s="93" t="s">
        <v>63</v>
      </c>
      <c r="C734" s="121" t="s">
        <v>2</v>
      </c>
      <c r="D734" s="3">
        <f>VLOOKUP(B734,SWH!$A$4:$C$19,3,FALSE)</f>
        <v>3804.01</v>
      </c>
      <c r="E734" s="3">
        <v>266.77</v>
      </c>
      <c r="F734" s="3">
        <v>332.1</v>
      </c>
      <c r="G734" s="3">
        <v>584.23</v>
      </c>
      <c r="H734" s="3">
        <v>452.71</v>
      </c>
      <c r="I734" s="3">
        <v>132.43</v>
      </c>
      <c r="J734" s="3">
        <v>1840.87</v>
      </c>
      <c r="K734" s="3">
        <v>188.37</v>
      </c>
      <c r="L734" s="3">
        <v>0</v>
      </c>
      <c r="M734" s="3">
        <v>440.29</v>
      </c>
      <c r="N734" s="3">
        <v>2.57</v>
      </c>
      <c r="O734" s="3">
        <f>VLOOKUP(B734,SWH!$A$4:$B$19,2,FALSE)</f>
        <v>2.4109191289999998E-2</v>
      </c>
      <c r="P734" s="3">
        <f t="shared" si="45"/>
        <v>2.5458908087099998</v>
      </c>
      <c r="Q734" s="3">
        <v>0</v>
      </c>
      <c r="R734" s="3">
        <v>340.82</v>
      </c>
      <c r="S734" s="3">
        <v>0</v>
      </c>
      <c r="T734" s="3">
        <v>0</v>
      </c>
      <c r="U734" s="3">
        <v>198.37</v>
      </c>
      <c r="V734" s="3">
        <v>0</v>
      </c>
      <c r="W734" s="3">
        <f t="shared" si="46"/>
        <v>1634.65589080871</v>
      </c>
      <c r="X734" s="3">
        <f t="shared" si="47"/>
        <v>332.1</v>
      </c>
      <c r="Y734" s="3">
        <v>4060.68</v>
      </c>
      <c r="Z734" s="3">
        <v>718.84</v>
      </c>
      <c r="AA734" s="3">
        <f t="shared" si="44"/>
        <v>4779.5199999999995</v>
      </c>
    </row>
    <row r="735" spans="1:27" x14ac:dyDescent="0.25">
      <c r="A735" s="93">
        <v>2015</v>
      </c>
      <c r="B735" s="93" t="s">
        <v>63</v>
      </c>
      <c r="C735" s="121" t="s">
        <v>18</v>
      </c>
      <c r="D735" s="3">
        <f>VLOOKUP(B735,SWH!$A$4:$C$19,3,FALSE)</f>
        <v>3804.01</v>
      </c>
      <c r="E735" s="3">
        <v>206.47</v>
      </c>
      <c r="F735" s="3">
        <v>504.45</v>
      </c>
      <c r="G735" s="3">
        <v>396.96</v>
      </c>
      <c r="H735" s="3">
        <v>453.47</v>
      </c>
      <c r="I735" s="3">
        <v>132.18</v>
      </c>
      <c r="J735" s="3">
        <v>1840.87</v>
      </c>
      <c r="K735" s="3">
        <v>188.37</v>
      </c>
      <c r="L735" s="3">
        <v>0</v>
      </c>
      <c r="M735" s="3">
        <v>405.41</v>
      </c>
      <c r="N735" s="3">
        <v>3.96</v>
      </c>
      <c r="O735" s="3">
        <f>VLOOKUP(B735,SWH!$A$4:$B$19,2,FALSE)</f>
        <v>2.4109191289999998E-2</v>
      </c>
      <c r="P735" s="3">
        <f t="shared" si="45"/>
        <v>3.93589080871</v>
      </c>
      <c r="Q735" s="3">
        <v>0</v>
      </c>
      <c r="R735" s="3">
        <v>33.69</v>
      </c>
      <c r="S735" s="3">
        <v>0</v>
      </c>
      <c r="T735" s="3">
        <v>0</v>
      </c>
      <c r="U735" s="3">
        <v>203.58</v>
      </c>
      <c r="V735" s="3">
        <v>0</v>
      </c>
      <c r="W735" s="3">
        <f t="shared" si="46"/>
        <v>1046.4658908087099</v>
      </c>
      <c r="X735" s="3">
        <f t="shared" si="47"/>
        <v>504.45</v>
      </c>
      <c r="Y735" s="3">
        <v>3473</v>
      </c>
      <c r="Z735" s="3">
        <v>896.4</v>
      </c>
      <c r="AA735" s="3">
        <f t="shared" si="44"/>
        <v>4369.3999999999996</v>
      </c>
    </row>
    <row r="736" spans="1:27" x14ac:dyDescent="0.25">
      <c r="A736" s="93">
        <v>2015</v>
      </c>
      <c r="B736" s="93" t="s">
        <v>63</v>
      </c>
      <c r="C736" s="121" t="s">
        <v>4</v>
      </c>
      <c r="D736" s="3">
        <f>VLOOKUP(B736,SWH!$A$4:$C$19,3,FALSE)</f>
        <v>3804.01</v>
      </c>
      <c r="E736" s="3">
        <v>347.21</v>
      </c>
      <c r="F736" s="3">
        <v>630.67999999999995</v>
      </c>
      <c r="G736" s="3">
        <v>469.95</v>
      </c>
      <c r="H736" s="3">
        <v>453.04</v>
      </c>
      <c r="I736" s="3">
        <v>132.37</v>
      </c>
      <c r="J736" s="3">
        <v>1840.87</v>
      </c>
      <c r="K736" s="3">
        <v>188.37</v>
      </c>
      <c r="L736" s="3">
        <v>0</v>
      </c>
      <c r="M736" s="3">
        <v>408.92</v>
      </c>
      <c r="N736" s="3">
        <v>4.47</v>
      </c>
      <c r="O736" s="3">
        <f>VLOOKUP(B736,SWH!$A$4:$B$19,2,FALSE)</f>
        <v>2.4109191289999998E-2</v>
      </c>
      <c r="P736" s="3">
        <f t="shared" si="45"/>
        <v>4.4458908087099998</v>
      </c>
      <c r="Q736" s="3">
        <v>0</v>
      </c>
      <c r="R736" s="3">
        <v>199.81</v>
      </c>
      <c r="S736" s="3">
        <v>20.07</v>
      </c>
      <c r="T736" s="3">
        <v>0</v>
      </c>
      <c r="U736" s="3">
        <v>208.51</v>
      </c>
      <c r="V736" s="3">
        <v>0</v>
      </c>
      <c r="W736" s="3">
        <f t="shared" si="46"/>
        <v>1450.40589080871</v>
      </c>
      <c r="X736" s="3">
        <f t="shared" si="47"/>
        <v>630.67999999999995</v>
      </c>
      <c r="Y736" s="3">
        <v>3876.71</v>
      </c>
      <c r="Z736" s="3">
        <v>1027.57</v>
      </c>
      <c r="AA736" s="3">
        <f t="shared" si="44"/>
        <v>4904.28</v>
      </c>
    </row>
    <row r="737" spans="1:27" x14ac:dyDescent="0.25">
      <c r="A737" s="93">
        <v>2015</v>
      </c>
      <c r="B737" s="93" t="s">
        <v>63</v>
      </c>
      <c r="C737" s="121" t="s">
        <v>5</v>
      </c>
      <c r="D737" s="3">
        <f>VLOOKUP(B737,SWH!$A$4:$C$19,3,FALSE)</f>
        <v>3804.01</v>
      </c>
      <c r="E737" s="3">
        <v>319.69</v>
      </c>
      <c r="F737" s="3">
        <v>459.03</v>
      </c>
      <c r="G737" s="3">
        <v>468.45</v>
      </c>
      <c r="H737" s="3">
        <v>452.85</v>
      </c>
      <c r="I737" s="3">
        <v>132.38</v>
      </c>
      <c r="J737" s="3">
        <v>1840.87</v>
      </c>
      <c r="K737" s="3">
        <v>188.37</v>
      </c>
      <c r="L737" s="3">
        <v>0</v>
      </c>
      <c r="M737" s="3">
        <v>447.26</v>
      </c>
      <c r="N737" s="3">
        <v>3.15</v>
      </c>
      <c r="O737" s="3">
        <f>VLOOKUP(B737,SWH!$A$4:$B$19,2,FALSE)</f>
        <v>2.4109191289999998E-2</v>
      </c>
      <c r="P737" s="3">
        <f t="shared" si="45"/>
        <v>3.1258908087099999</v>
      </c>
      <c r="Q737" s="3">
        <v>0</v>
      </c>
      <c r="R737" s="3">
        <v>337.37</v>
      </c>
      <c r="S737" s="3">
        <v>0</v>
      </c>
      <c r="T737" s="3">
        <v>0</v>
      </c>
      <c r="U737" s="3">
        <v>206.32</v>
      </c>
      <c r="V737" s="3">
        <v>0</v>
      </c>
      <c r="W737" s="3">
        <f t="shared" si="46"/>
        <v>1575.8958908087102</v>
      </c>
      <c r="X737" s="3">
        <f t="shared" si="47"/>
        <v>459.03</v>
      </c>
      <c r="Y737" s="3">
        <v>4002.01</v>
      </c>
      <c r="Z737" s="3">
        <v>853.72</v>
      </c>
      <c r="AA737" s="3">
        <f t="shared" si="44"/>
        <v>4855.7300000000005</v>
      </c>
    </row>
    <row r="738" spans="1:27" x14ac:dyDescent="0.25">
      <c r="A738" s="93">
        <v>2015</v>
      </c>
      <c r="B738" s="93" t="s">
        <v>63</v>
      </c>
      <c r="C738" s="121" t="s">
        <v>15</v>
      </c>
      <c r="D738" s="3">
        <f>VLOOKUP(B738,SWH!$A$4:$C$19,3,FALSE)</f>
        <v>3804.01</v>
      </c>
      <c r="E738" s="3">
        <v>190.19</v>
      </c>
      <c r="F738" s="3">
        <v>497.75</v>
      </c>
      <c r="G738" s="3">
        <v>293.72000000000003</v>
      </c>
      <c r="H738" s="3">
        <v>453.39</v>
      </c>
      <c r="I738" s="3">
        <v>132.16999999999999</v>
      </c>
      <c r="J738" s="3">
        <v>1840.87</v>
      </c>
      <c r="K738" s="3">
        <v>188.37</v>
      </c>
      <c r="L738" s="3">
        <v>0</v>
      </c>
      <c r="M738" s="3">
        <v>419.32</v>
      </c>
      <c r="N738" s="3">
        <v>4.07</v>
      </c>
      <c r="O738" s="3">
        <f>VLOOKUP(B738,SWH!$A$4:$B$19,2,FALSE)</f>
        <v>2.4109191289999998E-2</v>
      </c>
      <c r="P738" s="3">
        <f t="shared" si="45"/>
        <v>4.0458908087100003</v>
      </c>
      <c r="Q738" s="3">
        <v>0</v>
      </c>
      <c r="R738" s="3">
        <v>22.92</v>
      </c>
      <c r="S738" s="3">
        <v>0</v>
      </c>
      <c r="T738" s="3">
        <v>0</v>
      </c>
      <c r="U738" s="3">
        <v>208.04</v>
      </c>
      <c r="V738" s="3">
        <v>0</v>
      </c>
      <c r="W738" s="3">
        <f t="shared" si="46"/>
        <v>930.19589080871003</v>
      </c>
      <c r="X738" s="3">
        <f t="shared" si="47"/>
        <v>497.75</v>
      </c>
      <c r="Y738" s="3">
        <v>3356.64</v>
      </c>
      <c r="Z738" s="3">
        <v>894.17</v>
      </c>
      <c r="AA738" s="3">
        <f t="shared" si="44"/>
        <v>4250.8099999999995</v>
      </c>
    </row>
    <row r="739" spans="1:27" x14ac:dyDescent="0.25">
      <c r="A739" s="93">
        <v>2015</v>
      </c>
      <c r="B739" s="93" t="s">
        <v>63</v>
      </c>
      <c r="C739" s="121" t="s">
        <v>16</v>
      </c>
      <c r="D739" s="3">
        <f>VLOOKUP(B739,SWH!$A$4:$C$19,3,FALSE)</f>
        <v>3804.01</v>
      </c>
      <c r="E739" s="3">
        <v>417.77</v>
      </c>
      <c r="F739" s="3">
        <v>1073.3499999999999</v>
      </c>
      <c r="G739" s="3">
        <v>492.4</v>
      </c>
      <c r="H739" s="3">
        <v>453.09</v>
      </c>
      <c r="I739" s="3">
        <v>132.31</v>
      </c>
      <c r="J739" s="3">
        <v>1840.87</v>
      </c>
      <c r="K739" s="3">
        <v>188.37</v>
      </c>
      <c r="L739" s="3">
        <v>0</v>
      </c>
      <c r="M739" s="3">
        <v>431.04</v>
      </c>
      <c r="N739" s="3">
        <v>6.99</v>
      </c>
      <c r="O739" s="3">
        <f>VLOOKUP(B739,SWH!$A$4:$B$19,2,FALSE)</f>
        <v>2.4109191289999998E-2</v>
      </c>
      <c r="P739" s="3">
        <f t="shared" si="45"/>
        <v>6.9658908087100002</v>
      </c>
      <c r="Q739" s="3">
        <v>0</v>
      </c>
      <c r="R739" s="3">
        <v>353.99</v>
      </c>
      <c r="S739" s="3">
        <v>20.96</v>
      </c>
      <c r="T739" s="3">
        <v>0</v>
      </c>
      <c r="U739" s="3">
        <v>214.22</v>
      </c>
      <c r="V739" s="3">
        <v>0</v>
      </c>
      <c r="W739" s="3">
        <f t="shared" si="46"/>
        <v>1723.12589080871</v>
      </c>
      <c r="X739" s="3">
        <f t="shared" si="47"/>
        <v>1073.3499999999999</v>
      </c>
      <c r="Y739" s="3">
        <v>4149.42</v>
      </c>
      <c r="Z739" s="3">
        <v>1475.95</v>
      </c>
      <c r="AA739" s="3">
        <f t="shared" si="44"/>
        <v>5625.37</v>
      </c>
    </row>
    <row r="740" spans="1:27" x14ac:dyDescent="0.25">
      <c r="A740" s="93">
        <v>2015</v>
      </c>
      <c r="B740" s="93" t="s">
        <v>63</v>
      </c>
      <c r="C740" s="121" t="s">
        <v>9</v>
      </c>
      <c r="D740" s="3">
        <f>VLOOKUP(B740,SWH!$A$4:$C$19,3,FALSE)</f>
        <v>3804.01</v>
      </c>
      <c r="E740" s="3">
        <v>380.17</v>
      </c>
      <c r="F740" s="3">
        <v>983.22</v>
      </c>
      <c r="G740" s="3">
        <v>381.01</v>
      </c>
      <c r="H740" s="3">
        <v>453.07</v>
      </c>
      <c r="I740" s="3">
        <v>132.22</v>
      </c>
      <c r="J740" s="3">
        <v>1840.87</v>
      </c>
      <c r="K740" s="3">
        <v>188.37</v>
      </c>
      <c r="L740" s="3">
        <v>0</v>
      </c>
      <c r="M740" s="3">
        <v>453.26</v>
      </c>
      <c r="N740" s="3">
        <v>6.8</v>
      </c>
      <c r="O740" s="3">
        <f>VLOOKUP(B740,SWH!$A$4:$B$19,2,FALSE)</f>
        <v>2.4109191289999998E-2</v>
      </c>
      <c r="P740" s="3">
        <f t="shared" si="45"/>
        <v>6.7758908087099998</v>
      </c>
      <c r="Q740" s="3">
        <v>0</v>
      </c>
      <c r="R740" s="3">
        <v>455.57</v>
      </c>
      <c r="S740" s="3">
        <v>0</v>
      </c>
      <c r="T740" s="3">
        <v>0</v>
      </c>
      <c r="U740" s="3">
        <v>212.76</v>
      </c>
      <c r="V740" s="3">
        <v>0</v>
      </c>
      <c r="W740" s="3">
        <f t="shared" si="46"/>
        <v>1676.7858908087101</v>
      </c>
      <c r="X740" s="3">
        <f t="shared" si="47"/>
        <v>983.22</v>
      </c>
      <c r="Y740" s="3">
        <v>4102.96</v>
      </c>
      <c r="Z740" s="3">
        <v>1384.36</v>
      </c>
      <c r="AA740" s="3">
        <f t="shared" si="44"/>
        <v>5487.32</v>
      </c>
    </row>
    <row r="741" spans="1:27" x14ac:dyDescent="0.25">
      <c r="A741" s="93">
        <v>2015</v>
      </c>
      <c r="B741" s="93" t="s">
        <v>63</v>
      </c>
      <c r="C741" s="121" t="s">
        <v>12</v>
      </c>
      <c r="D741" s="3">
        <f>VLOOKUP(B741,SWH!$A$4:$C$19,3,FALSE)</f>
        <v>3804.01</v>
      </c>
      <c r="E741" s="3">
        <v>437.47</v>
      </c>
      <c r="F741" s="3">
        <v>1299.4100000000001</v>
      </c>
      <c r="G741" s="3">
        <v>409.51</v>
      </c>
      <c r="H741" s="3">
        <v>452.95</v>
      </c>
      <c r="I741" s="3">
        <v>132.13999999999999</v>
      </c>
      <c r="J741" s="3">
        <v>1840.87</v>
      </c>
      <c r="K741" s="3">
        <v>188.37</v>
      </c>
      <c r="L741" s="3">
        <v>0</v>
      </c>
      <c r="M741" s="3">
        <v>443.25</v>
      </c>
      <c r="N741" s="3">
        <v>7.9</v>
      </c>
      <c r="O741" s="3">
        <f>VLOOKUP(B741,SWH!$A$4:$B$19,2,FALSE)</f>
        <v>2.4109191289999998E-2</v>
      </c>
      <c r="P741" s="3">
        <f t="shared" si="45"/>
        <v>7.8758908087100004</v>
      </c>
      <c r="Q741" s="3">
        <v>0</v>
      </c>
      <c r="R741" s="3">
        <v>459.7</v>
      </c>
      <c r="S741" s="3">
        <v>21.09</v>
      </c>
      <c r="T741" s="3">
        <v>0</v>
      </c>
      <c r="U741" s="3">
        <v>221.06</v>
      </c>
      <c r="V741" s="3">
        <v>0</v>
      </c>
      <c r="W741" s="3">
        <f t="shared" si="46"/>
        <v>1778.89589080871</v>
      </c>
      <c r="X741" s="3">
        <f t="shared" si="47"/>
        <v>1299.4100000000001</v>
      </c>
      <c r="Y741" s="3">
        <v>4204.8599999999997</v>
      </c>
      <c r="Z741" s="3">
        <v>1708.84</v>
      </c>
      <c r="AA741" s="3">
        <f t="shared" si="44"/>
        <v>5913.7</v>
      </c>
    </row>
    <row r="742" spans="1:27" x14ac:dyDescent="0.25">
      <c r="A742" s="93">
        <v>2015</v>
      </c>
      <c r="B742" s="93" t="s">
        <v>63</v>
      </c>
      <c r="C742" s="121" t="s">
        <v>8</v>
      </c>
      <c r="D742" s="3">
        <f>VLOOKUP(B742,SWH!$A$4:$C$19,3,FALSE)</f>
        <v>3804.01</v>
      </c>
      <c r="E742" s="3">
        <v>531.97</v>
      </c>
      <c r="F742" s="3">
        <v>1743.74</v>
      </c>
      <c r="G742" s="3">
        <v>240.11</v>
      </c>
      <c r="H742" s="3">
        <v>454.44</v>
      </c>
      <c r="I742" s="3">
        <v>131.41</v>
      </c>
      <c r="J742" s="3">
        <v>1840.87</v>
      </c>
      <c r="K742" s="3">
        <v>188.37</v>
      </c>
      <c r="L742" s="3">
        <v>0</v>
      </c>
      <c r="M742" s="3">
        <v>446.53</v>
      </c>
      <c r="N742" s="3">
        <v>9.56</v>
      </c>
      <c r="O742" s="3">
        <f>VLOOKUP(B742,SWH!$A$4:$B$19,2,FALSE)</f>
        <v>2.4109191289999998E-2</v>
      </c>
      <c r="P742" s="3">
        <f t="shared" si="45"/>
        <v>9.5358908087100005</v>
      </c>
      <c r="Q742" s="3">
        <v>0</v>
      </c>
      <c r="R742" s="3">
        <v>580.01</v>
      </c>
      <c r="S742" s="3">
        <v>20.53</v>
      </c>
      <c r="T742" s="3">
        <v>0</v>
      </c>
      <c r="U742" s="3">
        <v>230.46</v>
      </c>
      <c r="V742" s="3">
        <v>0</v>
      </c>
      <c r="W742" s="3">
        <f t="shared" si="46"/>
        <v>1828.6858908087102</v>
      </c>
      <c r="X742" s="3">
        <f t="shared" si="47"/>
        <v>1743.74</v>
      </c>
      <c r="Y742" s="3">
        <v>4255.4399999999996</v>
      </c>
      <c r="Z742" s="3">
        <v>2162.58</v>
      </c>
      <c r="AA742" s="3">
        <f t="shared" si="44"/>
        <v>6418.0199999999995</v>
      </c>
    </row>
    <row r="743" spans="1:27" x14ac:dyDescent="0.25">
      <c r="A743" s="93">
        <v>2018</v>
      </c>
      <c r="B743" s="93" t="s">
        <v>63</v>
      </c>
      <c r="C743" s="121" t="s">
        <v>10</v>
      </c>
      <c r="D743" s="3">
        <f>VLOOKUP(B743,SWH!$A$4:$C$19,3,FALSE)</f>
        <v>3804.01</v>
      </c>
      <c r="E743" s="3">
        <v>124.79</v>
      </c>
      <c r="F743" s="3">
        <v>355.34</v>
      </c>
      <c r="G743" s="3">
        <v>2000.66</v>
      </c>
      <c r="H743" s="3">
        <v>414.13</v>
      </c>
      <c r="I743" s="3">
        <v>89.4</v>
      </c>
      <c r="J743" s="3">
        <v>1840.87</v>
      </c>
      <c r="K743" s="3">
        <v>188.37</v>
      </c>
      <c r="L743" s="3">
        <v>0</v>
      </c>
      <c r="M743" s="3">
        <v>399.14</v>
      </c>
      <c r="N743" s="3">
        <v>3.13</v>
      </c>
      <c r="O743" s="3">
        <f>VLOOKUP(B743,SWH!$A$4:$B$19,2,FALSE)</f>
        <v>2.4109191289999998E-2</v>
      </c>
      <c r="P743" s="3">
        <f t="shared" si="45"/>
        <v>3.1058908087099999</v>
      </c>
      <c r="Q743" s="3">
        <v>0</v>
      </c>
      <c r="R743" s="3">
        <v>0</v>
      </c>
      <c r="S743" s="3">
        <v>30.21</v>
      </c>
      <c r="T743" s="3">
        <v>0</v>
      </c>
      <c r="U743" s="3">
        <v>178.03</v>
      </c>
      <c r="V743" s="3">
        <v>0</v>
      </c>
      <c r="W743" s="3">
        <f t="shared" si="46"/>
        <v>2557.90589080871</v>
      </c>
      <c r="X743" s="3">
        <f t="shared" si="47"/>
        <v>355.34</v>
      </c>
      <c r="Y743" s="3">
        <v>4902.34</v>
      </c>
      <c r="Z743" s="3">
        <v>721.74</v>
      </c>
      <c r="AA743" s="3">
        <f t="shared" si="44"/>
        <v>5624.08</v>
      </c>
    </row>
    <row r="744" spans="1:27" x14ac:dyDescent="0.25">
      <c r="A744" s="93">
        <v>2018</v>
      </c>
      <c r="B744" s="93" t="s">
        <v>63</v>
      </c>
      <c r="C744" s="121" t="s">
        <v>6</v>
      </c>
      <c r="D744" s="3">
        <f>VLOOKUP(B744,SWH!$A$4:$C$19,3,FALSE)</f>
        <v>3804.01</v>
      </c>
      <c r="E744" s="3">
        <v>146.19</v>
      </c>
      <c r="F744" s="3">
        <v>357.46</v>
      </c>
      <c r="G744" s="3">
        <v>1832.08</v>
      </c>
      <c r="H744" s="3">
        <v>414.12</v>
      </c>
      <c r="I744" s="3">
        <v>89.42</v>
      </c>
      <c r="J744" s="3">
        <v>1840.87</v>
      </c>
      <c r="K744" s="3">
        <v>188.37</v>
      </c>
      <c r="L744" s="3">
        <v>0</v>
      </c>
      <c r="M744" s="3">
        <v>386.56</v>
      </c>
      <c r="N744" s="3">
        <v>3.14</v>
      </c>
      <c r="O744" s="3">
        <f>VLOOKUP(B744,SWH!$A$4:$B$19,2,FALSE)</f>
        <v>2.4109191289999998E-2</v>
      </c>
      <c r="P744" s="3">
        <f t="shared" si="45"/>
        <v>3.1158908087100001</v>
      </c>
      <c r="Q744" s="3">
        <v>0</v>
      </c>
      <c r="R744" s="3">
        <v>0.91</v>
      </c>
      <c r="S744" s="3">
        <v>0</v>
      </c>
      <c r="T744" s="3">
        <v>0</v>
      </c>
      <c r="U744" s="3">
        <v>178.81</v>
      </c>
      <c r="V744" s="3">
        <v>0</v>
      </c>
      <c r="W744" s="3">
        <f t="shared" si="46"/>
        <v>2368.8558908087098</v>
      </c>
      <c r="X744" s="3">
        <f t="shared" si="47"/>
        <v>357.46</v>
      </c>
      <c r="Y744" s="3">
        <v>4713.29</v>
      </c>
      <c r="Z744" s="3">
        <v>724.65</v>
      </c>
      <c r="AA744" s="3">
        <f t="shared" si="44"/>
        <v>5437.94</v>
      </c>
    </row>
    <row r="745" spans="1:27" x14ac:dyDescent="0.25">
      <c r="A745" s="93">
        <v>2018</v>
      </c>
      <c r="B745" s="93" t="s">
        <v>63</v>
      </c>
      <c r="C745" s="121" t="s">
        <v>11</v>
      </c>
      <c r="D745" s="3">
        <f>VLOOKUP(B745,SWH!$A$4:$C$19,3,FALSE)</f>
        <v>3804.01</v>
      </c>
      <c r="E745" s="3">
        <v>142.43</v>
      </c>
      <c r="F745" s="3">
        <v>367.58</v>
      </c>
      <c r="G745" s="3">
        <v>1500.84</v>
      </c>
      <c r="H745" s="3">
        <v>414.66</v>
      </c>
      <c r="I745" s="3">
        <v>89.43</v>
      </c>
      <c r="J745" s="3">
        <v>1840.87</v>
      </c>
      <c r="K745" s="3">
        <v>188.37</v>
      </c>
      <c r="L745" s="3">
        <v>0</v>
      </c>
      <c r="M745" s="3">
        <v>379.7</v>
      </c>
      <c r="N745" s="3">
        <v>3.43</v>
      </c>
      <c r="O745" s="3">
        <f>VLOOKUP(B745,SWH!$A$4:$B$19,2,FALSE)</f>
        <v>2.4109191289999998E-2</v>
      </c>
      <c r="P745" s="3">
        <f t="shared" si="45"/>
        <v>3.4058908087100002</v>
      </c>
      <c r="Q745" s="3">
        <v>0</v>
      </c>
      <c r="R745" s="3">
        <v>0</v>
      </c>
      <c r="S745" s="3">
        <v>30.21</v>
      </c>
      <c r="T745" s="3">
        <v>0</v>
      </c>
      <c r="U745" s="3">
        <v>178.03</v>
      </c>
      <c r="V745" s="3">
        <v>0</v>
      </c>
      <c r="W745" s="3">
        <f t="shared" si="46"/>
        <v>2056.5858908087102</v>
      </c>
      <c r="X745" s="3">
        <f t="shared" si="47"/>
        <v>367.58</v>
      </c>
      <c r="Y745" s="3">
        <v>4401.5600000000004</v>
      </c>
      <c r="Z745" s="3">
        <v>733.98</v>
      </c>
      <c r="AA745" s="3">
        <f t="shared" si="44"/>
        <v>5135.5400000000009</v>
      </c>
    </row>
    <row r="746" spans="1:27" x14ac:dyDescent="0.25">
      <c r="A746" s="93">
        <v>2018</v>
      </c>
      <c r="B746" s="93" t="s">
        <v>63</v>
      </c>
      <c r="C746" s="121" t="s">
        <v>13</v>
      </c>
      <c r="D746" s="3">
        <f>VLOOKUP(B746,SWH!$A$4:$C$19,3,FALSE)</f>
        <v>3804.01</v>
      </c>
      <c r="E746" s="3">
        <v>160.47</v>
      </c>
      <c r="F746" s="3">
        <v>346.93</v>
      </c>
      <c r="G746" s="3">
        <v>1574.61</v>
      </c>
      <c r="H746" s="3">
        <v>414.48</v>
      </c>
      <c r="I746" s="3">
        <v>89.32</v>
      </c>
      <c r="J746" s="3">
        <v>1840.87</v>
      </c>
      <c r="K746" s="3">
        <v>188.37</v>
      </c>
      <c r="L746" s="3">
        <v>0</v>
      </c>
      <c r="M746" s="3">
        <v>372.39</v>
      </c>
      <c r="N746" s="3">
        <v>2.82</v>
      </c>
      <c r="O746" s="3">
        <f>VLOOKUP(B746,SWH!$A$4:$B$19,2,FALSE)</f>
        <v>2.4109191289999998E-2</v>
      </c>
      <c r="P746" s="3">
        <f t="shared" si="45"/>
        <v>2.7958908087099998</v>
      </c>
      <c r="Q746" s="3">
        <v>0</v>
      </c>
      <c r="R746" s="3">
        <v>4.84</v>
      </c>
      <c r="S746" s="3">
        <v>0</v>
      </c>
      <c r="T746" s="3">
        <v>0</v>
      </c>
      <c r="U746" s="3">
        <v>181.41</v>
      </c>
      <c r="V746" s="3">
        <v>0</v>
      </c>
      <c r="W746" s="3">
        <f t="shared" si="46"/>
        <v>2115.1058908087098</v>
      </c>
      <c r="X746" s="3">
        <f t="shared" si="47"/>
        <v>346.93</v>
      </c>
      <c r="Y746" s="3">
        <v>4459.79</v>
      </c>
      <c r="Z746" s="3">
        <v>716.72</v>
      </c>
      <c r="AA746" s="3">
        <f t="shared" si="44"/>
        <v>5176.51</v>
      </c>
    </row>
    <row r="747" spans="1:27" x14ac:dyDescent="0.25">
      <c r="A747" s="93">
        <v>2018</v>
      </c>
      <c r="B747" s="93" t="s">
        <v>63</v>
      </c>
      <c r="C747" s="121" t="s">
        <v>19</v>
      </c>
      <c r="D747" s="3">
        <f>VLOOKUP(B747,SWH!$A$4:$C$19,3,FALSE)</f>
        <v>3804.01</v>
      </c>
      <c r="E747" s="3">
        <v>189.17</v>
      </c>
      <c r="F747" s="3">
        <v>361.43</v>
      </c>
      <c r="G747" s="3">
        <v>1329</v>
      </c>
      <c r="H747" s="3">
        <v>414.6</v>
      </c>
      <c r="I747" s="3">
        <v>89.28</v>
      </c>
      <c r="J747" s="3">
        <v>1840.87</v>
      </c>
      <c r="K747" s="3">
        <v>188.37</v>
      </c>
      <c r="L747" s="3">
        <v>0</v>
      </c>
      <c r="M747" s="3">
        <v>368.14</v>
      </c>
      <c r="N747" s="3">
        <v>2.97</v>
      </c>
      <c r="O747" s="3">
        <f>VLOOKUP(B747,SWH!$A$4:$B$19,2,FALSE)</f>
        <v>2.4109191289999998E-2</v>
      </c>
      <c r="P747" s="3">
        <f t="shared" si="45"/>
        <v>2.9458908087100002</v>
      </c>
      <c r="Q747" s="3">
        <v>0</v>
      </c>
      <c r="R747" s="3">
        <v>27.13</v>
      </c>
      <c r="S747" s="3">
        <v>24.89</v>
      </c>
      <c r="T747" s="3">
        <v>0</v>
      </c>
      <c r="U747" s="3">
        <v>183.03</v>
      </c>
      <c r="V747" s="3">
        <v>0</v>
      </c>
      <c r="W747" s="3">
        <f t="shared" si="46"/>
        <v>1941.2758908087098</v>
      </c>
      <c r="X747" s="3">
        <f t="shared" si="47"/>
        <v>361.43</v>
      </c>
      <c r="Y747" s="3">
        <v>4286.05</v>
      </c>
      <c r="Z747" s="3">
        <v>732.84</v>
      </c>
      <c r="AA747" s="3">
        <f t="shared" si="44"/>
        <v>5018.8900000000003</v>
      </c>
    </row>
    <row r="748" spans="1:27" x14ac:dyDescent="0.25">
      <c r="A748" s="93">
        <v>2018</v>
      </c>
      <c r="B748" s="93" t="s">
        <v>63</v>
      </c>
      <c r="C748" s="121" t="s">
        <v>20</v>
      </c>
      <c r="D748" s="3">
        <f>VLOOKUP(B748,SWH!$A$4:$C$19,3,FALSE)</f>
        <v>3804.01</v>
      </c>
      <c r="E748" s="3">
        <v>259.45</v>
      </c>
      <c r="F748" s="3">
        <v>263.57</v>
      </c>
      <c r="G748" s="3">
        <v>1000.03</v>
      </c>
      <c r="H748" s="3">
        <v>414.9</v>
      </c>
      <c r="I748" s="3">
        <v>89.35</v>
      </c>
      <c r="J748" s="3">
        <v>1840.87</v>
      </c>
      <c r="K748" s="3">
        <v>188.37</v>
      </c>
      <c r="L748" s="3">
        <v>0</v>
      </c>
      <c r="M748" s="3">
        <v>382.06</v>
      </c>
      <c r="N748" s="3">
        <v>2.2999999999999998</v>
      </c>
      <c r="O748" s="3">
        <f>VLOOKUP(B748,SWH!$A$4:$B$19,2,FALSE)</f>
        <v>2.4109191289999998E-2</v>
      </c>
      <c r="P748" s="3">
        <f t="shared" si="45"/>
        <v>2.2758908087099998</v>
      </c>
      <c r="Q748" s="3">
        <v>0</v>
      </c>
      <c r="R748" s="3">
        <v>292.73</v>
      </c>
      <c r="S748" s="3">
        <v>0</v>
      </c>
      <c r="T748" s="3">
        <v>0</v>
      </c>
      <c r="U748" s="3">
        <v>184.13</v>
      </c>
      <c r="V748" s="3">
        <v>0</v>
      </c>
      <c r="W748" s="3">
        <f t="shared" si="46"/>
        <v>1936.5458908087101</v>
      </c>
      <c r="X748" s="3">
        <f t="shared" si="47"/>
        <v>263.57</v>
      </c>
      <c r="Y748" s="3">
        <v>4281.68</v>
      </c>
      <c r="Z748" s="3">
        <v>636.08000000000004</v>
      </c>
      <c r="AA748" s="3">
        <f t="shared" si="44"/>
        <v>4917.76</v>
      </c>
    </row>
    <row r="749" spans="1:27" x14ac:dyDescent="0.25">
      <c r="A749" s="93">
        <v>2018</v>
      </c>
      <c r="B749" s="93" t="s">
        <v>63</v>
      </c>
      <c r="C749" s="121" t="s">
        <v>3</v>
      </c>
      <c r="D749" s="3">
        <f>VLOOKUP(B749,SWH!$A$4:$C$19,3,FALSE)</f>
        <v>3804.01</v>
      </c>
      <c r="E749" s="3">
        <v>235.07</v>
      </c>
      <c r="F749" s="3">
        <v>322.14</v>
      </c>
      <c r="G749" s="3">
        <v>849.23</v>
      </c>
      <c r="H749" s="3">
        <v>414.86</v>
      </c>
      <c r="I749" s="3">
        <v>89.33</v>
      </c>
      <c r="J749" s="3">
        <v>1840.87</v>
      </c>
      <c r="K749" s="3">
        <v>188.37</v>
      </c>
      <c r="L749" s="3">
        <v>0</v>
      </c>
      <c r="M749" s="3">
        <v>380.88</v>
      </c>
      <c r="N749" s="3">
        <v>2.67</v>
      </c>
      <c r="O749" s="3">
        <f>VLOOKUP(B749,SWH!$A$4:$B$19,2,FALSE)</f>
        <v>2.4109191289999998E-2</v>
      </c>
      <c r="P749" s="3">
        <f t="shared" si="45"/>
        <v>2.6458908087099999</v>
      </c>
      <c r="Q749" s="3">
        <v>0</v>
      </c>
      <c r="R749" s="3">
        <v>109.71</v>
      </c>
      <c r="S749" s="3">
        <v>20.43</v>
      </c>
      <c r="T749" s="3">
        <v>0</v>
      </c>
      <c r="U749" s="3">
        <v>192.38</v>
      </c>
      <c r="V749" s="3">
        <v>0</v>
      </c>
      <c r="W749" s="3">
        <f t="shared" si="46"/>
        <v>1597.9658908087099</v>
      </c>
      <c r="X749" s="3">
        <f t="shared" si="47"/>
        <v>322.14</v>
      </c>
      <c r="Y749" s="3">
        <v>3943.05</v>
      </c>
      <c r="Z749" s="3">
        <v>702.89</v>
      </c>
      <c r="AA749" s="3">
        <f t="shared" si="44"/>
        <v>4645.9400000000005</v>
      </c>
    </row>
    <row r="750" spans="1:27" x14ac:dyDescent="0.25">
      <c r="A750" s="93">
        <v>2018</v>
      </c>
      <c r="B750" s="93" t="s">
        <v>63</v>
      </c>
      <c r="C750" s="121" t="s">
        <v>7</v>
      </c>
      <c r="D750" s="3">
        <f>VLOOKUP(B750,SWH!$A$4:$C$19,3,FALSE)</f>
        <v>3804.01</v>
      </c>
      <c r="E750" s="3">
        <v>236.81</v>
      </c>
      <c r="F750" s="3">
        <v>290.69</v>
      </c>
      <c r="G750" s="3">
        <v>753.05</v>
      </c>
      <c r="H750" s="3">
        <v>414.69</v>
      </c>
      <c r="I750" s="3">
        <v>89.33</v>
      </c>
      <c r="J750" s="3">
        <v>1840.87</v>
      </c>
      <c r="K750" s="3">
        <v>188.37</v>
      </c>
      <c r="L750" s="3">
        <v>0</v>
      </c>
      <c r="M750" s="3">
        <v>378.74</v>
      </c>
      <c r="N750" s="3">
        <v>2.4300000000000002</v>
      </c>
      <c r="O750" s="3">
        <f>VLOOKUP(B750,SWH!$A$4:$B$19,2,FALSE)</f>
        <v>2.4109191289999998E-2</v>
      </c>
      <c r="P750" s="3">
        <f t="shared" si="45"/>
        <v>2.4058908087100002</v>
      </c>
      <c r="Q750" s="3">
        <v>0</v>
      </c>
      <c r="R750" s="3">
        <v>277.04000000000002</v>
      </c>
      <c r="S750" s="3">
        <v>0</v>
      </c>
      <c r="T750" s="3">
        <v>0</v>
      </c>
      <c r="U750" s="3">
        <v>189.64</v>
      </c>
      <c r="V750" s="3">
        <v>0</v>
      </c>
      <c r="W750" s="3">
        <f t="shared" si="46"/>
        <v>1648.0458908087098</v>
      </c>
      <c r="X750" s="3">
        <f t="shared" si="47"/>
        <v>290.69</v>
      </c>
      <c r="Y750" s="3">
        <v>3992.95</v>
      </c>
      <c r="Z750" s="3">
        <v>668.7</v>
      </c>
      <c r="AA750" s="3">
        <f t="shared" si="44"/>
        <v>4661.6499999999996</v>
      </c>
    </row>
    <row r="751" spans="1:27" x14ac:dyDescent="0.25">
      <c r="A751" s="93">
        <v>2018</v>
      </c>
      <c r="B751" s="93" t="s">
        <v>63</v>
      </c>
      <c r="C751" s="121" t="s">
        <v>17</v>
      </c>
      <c r="D751" s="3">
        <f>VLOOKUP(B751,SWH!$A$4:$C$19,3,FALSE)</f>
        <v>3804.01</v>
      </c>
      <c r="E751" s="3">
        <v>170.34</v>
      </c>
      <c r="F751" s="3">
        <v>368.19</v>
      </c>
      <c r="G751" s="3">
        <v>678.93</v>
      </c>
      <c r="H751" s="3">
        <v>414.61</v>
      </c>
      <c r="I751" s="3">
        <v>89.32</v>
      </c>
      <c r="J751" s="3">
        <v>1840.87</v>
      </c>
      <c r="K751" s="3">
        <v>188.37</v>
      </c>
      <c r="L751" s="3">
        <v>0</v>
      </c>
      <c r="M751" s="3">
        <v>362.58</v>
      </c>
      <c r="N751" s="3">
        <v>3.06</v>
      </c>
      <c r="O751" s="3">
        <f>VLOOKUP(B751,SWH!$A$4:$B$19,2,FALSE)</f>
        <v>2.4109191289999998E-2</v>
      </c>
      <c r="P751" s="3">
        <f t="shared" si="45"/>
        <v>3.0358908087100001</v>
      </c>
      <c r="Q751" s="3">
        <v>0</v>
      </c>
      <c r="R751" s="3">
        <v>50.66</v>
      </c>
      <c r="S751" s="3">
        <v>0</v>
      </c>
      <c r="T751" s="3">
        <v>0</v>
      </c>
      <c r="U751" s="3">
        <v>193.24</v>
      </c>
      <c r="V751" s="3">
        <v>0</v>
      </c>
      <c r="W751" s="3">
        <f t="shared" si="46"/>
        <v>1265.5458908087098</v>
      </c>
      <c r="X751" s="3">
        <f t="shared" si="47"/>
        <v>368.19</v>
      </c>
      <c r="Y751" s="3">
        <v>3610.37</v>
      </c>
      <c r="Z751" s="3">
        <v>749.8</v>
      </c>
      <c r="AA751" s="3">
        <f t="shared" si="44"/>
        <v>4360.17</v>
      </c>
    </row>
    <row r="752" spans="1:27" x14ac:dyDescent="0.25">
      <c r="A752" s="93">
        <v>2018</v>
      </c>
      <c r="B752" s="93" t="s">
        <v>63</v>
      </c>
      <c r="C752" s="121" t="s">
        <v>14</v>
      </c>
      <c r="D752" s="3">
        <f>VLOOKUP(B752,SWH!$A$4:$C$19,3,FALSE)</f>
        <v>3804.01</v>
      </c>
      <c r="E752" s="3">
        <v>278.33</v>
      </c>
      <c r="F752" s="3">
        <v>499.44</v>
      </c>
      <c r="G752" s="3">
        <v>636.23</v>
      </c>
      <c r="H752" s="3">
        <v>414.28</v>
      </c>
      <c r="I752" s="3">
        <v>89.2</v>
      </c>
      <c r="J752" s="3">
        <v>1840.87</v>
      </c>
      <c r="K752" s="3">
        <v>188.37</v>
      </c>
      <c r="L752" s="3">
        <v>0</v>
      </c>
      <c r="M752" s="3">
        <v>381.25</v>
      </c>
      <c r="N752" s="3">
        <v>3.95</v>
      </c>
      <c r="O752" s="3">
        <f>VLOOKUP(B752,SWH!$A$4:$B$19,2,FALSE)</f>
        <v>2.4109191289999998E-2</v>
      </c>
      <c r="P752" s="3">
        <f t="shared" si="45"/>
        <v>3.9258908087100002</v>
      </c>
      <c r="Q752" s="3">
        <v>0</v>
      </c>
      <c r="R752" s="3">
        <v>171.26</v>
      </c>
      <c r="S752" s="3">
        <v>19.7</v>
      </c>
      <c r="T752" s="3">
        <v>0</v>
      </c>
      <c r="U752" s="3">
        <v>200.96</v>
      </c>
      <c r="V752" s="3">
        <v>0</v>
      </c>
      <c r="W752" s="3">
        <f t="shared" si="46"/>
        <v>1490.6958908087099</v>
      </c>
      <c r="X752" s="3">
        <f t="shared" si="47"/>
        <v>499.44</v>
      </c>
      <c r="Y752" s="3">
        <v>3835.06</v>
      </c>
      <c r="Z752" s="3">
        <v>888.77</v>
      </c>
      <c r="AA752" s="3">
        <f t="shared" si="44"/>
        <v>4723.83</v>
      </c>
    </row>
    <row r="753" spans="1:27" x14ac:dyDescent="0.25">
      <c r="A753" s="93">
        <v>2018</v>
      </c>
      <c r="B753" s="93" t="s">
        <v>63</v>
      </c>
      <c r="C753" s="121" t="s">
        <v>2</v>
      </c>
      <c r="D753" s="3">
        <f>VLOOKUP(B753,SWH!$A$4:$C$19,3,FALSE)</f>
        <v>3804.01</v>
      </c>
      <c r="E753" s="3">
        <v>241.21</v>
      </c>
      <c r="F753" s="3">
        <v>323.85000000000002</v>
      </c>
      <c r="G753" s="3">
        <v>558.95000000000005</v>
      </c>
      <c r="H753" s="3">
        <v>414.02</v>
      </c>
      <c r="I753" s="3">
        <v>89.26</v>
      </c>
      <c r="J753" s="3">
        <v>1840.87</v>
      </c>
      <c r="K753" s="3">
        <v>188.37</v>
      </c>
      <c r="L753" s="3">
        <v>0</v>
      </c>
      <c r="M753" s="3">
        <v>411.06</v>
      </c>
      <c r="N753" s="3">
        <v>2.54</v>
      </c>
      <c r="O753" s="3">
        <f>VLOOKUP(B753,SWH!$A$4:$B$19,2,FALSE)</f>
        <v>2.4109191289999998E-2</v>
      </c>
      <c r="P753" s="3">
        <f t="shared" si="45"/>
        <v>2.51589080871</v>
      </c>
      <c r="Q753" s="3">
        <v>0</v>
      </c>
      <c r="R753" s="3">
        <v>374.32</v>
      </c>
      <c r="S753" s="3">
        <v>0</v>
      </c>
      <c r="T753" s="3">
        <v>0</v>
      </c>
      <c r="U753" s="3">
        <v>198.37</v>
      </c>
      <c r="V753" s="3">
        <v>0</v>
      </c>
      <c r="W753" s="3">
        <f t="shared" si="46"/>
        <v>1588.05589080871</v>
      </c>
      <c r="X753" s="3">
        <f t="shared" si="47"/>
        <v>323.85000000000002</v>
      </c>
      <c r="Y753" s="3">
        <v>3932.23</v>
      </c>
      <c r="Z753" s="3">
        <v>710.59</v>
      </c>
      <c r="AA753" s="3">
        <f t="shared" si="44"/>
        <v>4642.82</v>
      </c>
    </row>
    <row r="754" spans="1:27" x14ac:dyDescent="0.25">
      <c r="A754" s="93">
        <v>2018</v>
      </c>
      <c r="B754" s="93" t="s">
        <v>63</v>
      </c>
      <c r="C754" s="121" t="s">
        <v>18</v>
      </c>
      <c r="D754" s="3">
        <f>VLOOKUP(B754,SWH!$A$4:$C$19,3,FALSE)</f>
        <v>3804.01</v>
      </c>
      <c r="E754" s="3">
        <v>185.68</v>
      </c>
      <c r="F754" s="3">
        <v>475.23</v>
      </c>
      <c r="G754" s="3">
        <v>371.31</v>
      </c>
      <c r="H754" s="3">
        <v>414.73</v>
      </c>
      <c r="I754" s="3">
        <v>89.09</v>
      </c>
      <c r="J754" s="3">
        <v>1840.87</v>
      </c>
      <c r="K754" s="3">
        <v>188.37</v>
      </c>
      <c r="L754" s="3">
        <v>0</v>
      </c>
      <c r="M754" s="3">
        <v>378.18</v>
      </c>
      <c r="N754" s="3">
        <v>3.79</v>
      </c>
      <c r="O754" s="3">
        <f>VLOOKUP(B754,SWH!$A$4:$B$19,2,FALSE)</f>
        <v>2.4109191289999998E-2</v>
      </c>
      <c r="P754" s="3">
        <f t="shared" si="45"/>
        <v>3.76589080871</v>
      </c>
      <c r="Q754" s="3">
        <v>0</v>
      </c>
      <c r="R754" s="3">
        <v>41.17</v>
      </c>
      <c r="S754" s="3">
        <v>0</v>
      </c>
      <c r="T754" s="3">
        <v>0</v>
      </c>
      <c r="U754" s="3">
        <v>203.58</v>
      </c>
      <c r="V754" s="3">
        <v>0</v>
      </c>
      <c r="W754" s="3">
        <f t="shared" si="46"/>
        <v>980.10589080871011</v>
      </c>
      <c r="X754" s="3">
        <f t="shared" si="47"/>
        <v>475.23</v>
      </c>
      <c r="Y754" s="3">
        <v>3324.82</v>
      </c>
      <c r="Z754" s="3">
        <v>867.18</v>
      </c>
      <c r="AA754" s="3">
        <f t="shared" si="44"/>
        <v>4192</v>
      </c>
    </row>
    <row r="755" spans="1:27" x14ac:dyDescent="0.25">
      <c r="A755" s="93">
        <v>2018</v>
      </c>
      <c r="B755" s="93" t="s">
        <v>63</v>
      </c>
      <c r="C755" s="121" t="s">
        <v>4</v>
      </c>
      <c r="D755" s="3">
        <f>VLOOKUP(B755,SWH!$A$4:$C$19,3,FALSE)</f>
        <v>3804.01</v>
      </c>
      <c r="E755" s="3">
        <v>318.37</v>
      </c>
      <c r="F755" s="3">
        <v>619.83000000000004</v>
      </c>
      <c r="G755" s="3">
        <v>449.38</v>
      </c>
      <c r="H755" s="3">
        <v>414.21</v>
      </c>
      <c r="I755" s="3">
        <v>89.22</v>
      </c>
      <c r="J755" s="3">
        <v>1840.87</v>
      </c>
      <c r="K755" s="3">
        <v>188.37</v>
      </c>
      <c r="L755" s="3">
        <v>0</v>
      </c>
      <c r="M755" s="3">
        <v>379.65</v>
      </c>
      <c r="N755" s="3">
        <v>4.5199999999999996</v>
      </c>
      <c r="O755" s="3">
        <f>VLOOKUP(B755,SWH!$A$4:$B$19,2,FALSE)</f>
        <v>2.4109191289999998E-2</v>
      </c>
      <c r="P755" s="3">
        <f t="shared" si="45"/>
        <v>4.4958908087099996</v>
      </c>
      <c r="Q755" s="3">
        <v>0</v>
      </c>
      <c r="R755" s="3">
        <v>213.15</v>
      </c>
      <c r="S755" s="3">
        <v>18.68</v>
      </c>
      <c r="T755" s="3">
        <v>0</v>
      </c>
      <c r="U755" s="3">
        <v>208.51</v>
      </c>
      <c r="V755" s="3">
        <v>0</v>
      </c>
      <c r="W755" s="3">
        <f t="shared" si="46"/>
        <v>1383.7258908087101</v>
      </c>
      <c r="X755" s="3">
        <f t="shared" si="47"/>
        <v>619.83000000000004</v>
      </c>
      <c r="Y755" s="3">
        <v>3728.04</v>
      </c>
      <c r="Z755" s="3">
        <v>1016.72</v>
      </c>
      <c r="AA755" s="3">
        <f t="shared" si="44"/>
        <v>4744.76</v>
      </c>
    </row>
    <row r="756" spans="1:27" x14ac:dyDescent="0.25">
      <c r="A756" s="93">
        <v>2018</v>
      </c>
      <c r="B756" s="93" t="s">
        <v>63</v>
      </c>
      <c r="C756" s="121" t="s">
        <v>5</v>
      </c>
      <c r="D756" s="3">
        <f>VLOOKUP(B756,SWH!$A$4:$C$19,3,FALSE)</f>
        <v>3804.01</v>
      </c>
      <c r="E756" s="3">
        <v>291.20999999999998</v>
      </c>
      <c r="F756" s="3">
        <v>458.23</v>
      </c>
      <c r="G756" s="3">
        <v>449.91</v>
      </c>
      <c r="H756" s="3">
        <v>414.02</v>
      </c>
      <c r="I756" s="3">
        <v>89.23</v>
      </c>
      <c r="J756" s="3">
        <v>1840.87</v>
      </c>
      <c r="K756" s="3">
        <v>188.37</v>
      </c>
      <c r="L756" s="3">
        <v>0</v>
      </c>
      <c r="M756" s="3">
        <v>417.08</v>
      </c>
      <c r="N756" s="3">
        <v>3.18</v>
      </c>
      <c r="O756" s="3">
        <f>VLOOKUP(B756,SWH!$A$4:$B$19,2,FALSE)</f>
        <v>2.4109191289999998E-2</v>
      </c>
      <c r="P756" s="3">
        <f t="shared" si="45"/>
        <v>3.1558908087100002</v>
      </c>
      <c r="Q756" s="3">
        <v>0</v>
      </c>
      <c r="R756" s="3">
        <v>372.27</v>
      </c>
      <c r="S756" s="3">
        <v>0</v>
      </c>
      <c r="T756" s="3">
        <v>0</v>
      </c>
      <c r="U756" s="3">
        <v>206.32</v>
      </c>
      <c r="V756" s="3">
        <v>0</v>
      </c>
      <c r="W756" s="3">
        <f t="shared" si="46"/>
        <v>1533.62589080871</v>
      </c>
      <c r="X756" s="3">
        <f t="shared" si="47"/>
        <v>458.23</v>
      </c>
      <c r="Y756" s="3">
        <v>3877.77</v>
      </c>
      <c r="Z756" s="3">
        <v>852.93</v>
      </c>
      <c r="AA756" s="3">
        <f t="shared" si="44"/>
        <v>4730.7</v>
      </c>
    </row>
    <row r="757" spans="1:27" x14ac:dyDescent="0.25">
      <c r="A757" s="93">
        <v>2018</v>
      </c>
      <c r="B757" s="93" t="s">
        <v>63</v>
      </c>
      <c r="C757" s="121" t="s">
        <v>15</v>
      </c>
      <c r="D757" s="3">
        <f>VLOOKUP(B757,SWH!$A$4:$C$19,3,FALSE)</f>
        <v>3804.01</v>
      </c>
      <c r="E757" s="3">
        <v>172.32</v>
      </c>
      <c r="F757" s="3">
        <v>481.79</v>
      </c>
      <c r="G757" s="3">
        <v>273.57</v>
      </c>
      <c r="H757" s="3">
        <v>414.53</v>
      </c>
      <c r="I757" s="3">
        <v>89.09</v>
      </c>
      <c r="J757" s="3">
        <v>1840.87</v>
      </c>
      <c r="K757" s="3">
        <v>188.37</v>
      </c>
      <c r="L757" s="3">
        <v>0</v>
      </c>
      <c r="M757" s="3">
        <v>392.46</v>
      </c>
      <c r="N757" s="3">
        <v>3.99</v>
      </c>
      <c r="O757" s="3">
        <f>VLOOKUP(B757,SWH!$A$4:$B$19,2,FALSE)</f>
        <v>2.4109191289999998E-2</v>
      </c>
      <c r="P757" s="3">
        <f t="shared" si="45"/>
        <v>3.9658908087100002</v>
      </c>
      <c r="Q757" s="3">
        <v>0</v>
      </c>
      <c r="R757" s="3">
        <v>29.14</v>
      </c>
      <c r="S757" s="3">
        <v>0</v>
      </c>
      <c r="T757" s="3">
        <v>0</v>
      </c>
      <c r="U757" s="3">
        <v>208.04</v>
      </c>
      <c r="V757" s="3">
        <v>0</v>
      </c>
      <c r="W757" s="3">
        <f t="shared" si="46"/>
        <v>871.45589080870991</v>
      </c>
      <c r="X757" s="3">
        <f t="shared" si="47"/>
        <v>481.79</v>
      </c>
      <c r="Y757" s="3">
        <v>3215.97</v>
      </c>
      <c r="Z757" s="3">
        <v>878.2</v>
      </c>
      <c r="AA757" s="3">
        <f t="shared" si="44"/>
        <v>4094.17</v>
      </c>
    </row>
    <row r="758" spans="1:27" x14ac:dyDescent="0.25">
      <c r="A758" s="93">
        <v>2018</v>
      </c>
      <c r="B758" s="93" t="s">
        <v>63</v>
      </c>
      <c r="C758" s="121" t="s">
        <v>16</v>
      </c>
      <c r="D758" s="3">
        <f>VLOOKUP(B758,SWH!$A$4:$C$19,3,FALSE)</f>
        <v>3804.01</v>
      </c>
      <c r="E758" s="3">
        <v>383.05</v>
      </c>
      <c r="F758" s="3">
        <v>1068.6400000000001</v>
      </c>
      <c r="G758" s="3">
        <v>473.99</v>
      </c>
      <c r="H758" s="3">
        <v>414.15</v>
      </c>
      <c r="I758" s="3">
        <v>89.18</v>
      </c>
      <c r="J758" s="3">
        <v>1840.87</v>
      </c>
      <c r="K758" s="3">
        <v>188.37</v>
      </c>
      <c r="L758" s="3">
        <v>0</v>
      </c>
      <c r="M758" s="3">
        <v>403.98</v>
      </c>
      <c r="N758" s="3">
        <v>7.31</v>
      </c>
      <c r="O758" s="3">
        <f>VLOOKUP(B758,SWH!$A$4:$B$19,2,FALSE)</f>
        <v>2.4109191289999998E-2</v>
      </c>
      <c r="P758" s="3">
        <f t="shared" si="45"/>
        <v>7.2858908087099996</v>
      </c>
      <c r="Q758" s="3">
        <v>0</v>
      </c>
      <c r="R758" s="3">
        <v>367.31</v>
      </c>
      <c r="S758" s="3">
        <v>20.239999999999998</v>
      </c>
      <c r="T758" s="3">
        <v>0</v>
      </c>
      <c r="U758" s="3">
        <v>214.23</v>
      </c>
      <c r="V758" s="3">
        <v>0</v>
      </c>
      <c r="W758" s="3">
        <f t="shared" si="46"/>
        <v>1655.85589080871</v>
      </c>
      <c r="X758" s="3">
        <f t="shared" si="47"/>
        <v>1068.6400000000001</v>
      </c>
      <c r="Y758" s="3">
        <v>4000.08</v>
      </c>
      <c r="Z758" s="3">
        <v>1471.25</v>
      </c>
      <c r="AA758" s="3">
        <f t="shared" si="44"/>
        <v>5471.33</v>
      </c>
    </row>
    <row r="759" spans="1:27" x14ac:dyDescent="0.25">
      <c r="A759" s="93">
        <v>2018</v>
      </c>
      <c r="B759" s="93" t="s">
        <v>63</v>
      </c>
      <c r="C759" s="121" t="s">
        <v>9</v>
      </c>
      <c r="D759" s="3">
        <f>VLOOKUP(B759,SWH!$A$4:$C$19,3,FALSE)</f>
        <v>3804.01</v>
      </c>
      <c r="E759" s="3">
        <v>355.2</v>
      </c>
      <c r="F759" s="3">
        <v>975.03</v>
      </c>
      <c r="G759" s="3">
        <v>364.86</v>
      </c>
      <c r="H759" s="3">
        <v>414.13</v>
      </c>
      <c r="I759" s="3">
        <v>89.12</v>
      </c>
      <c r="J759" s="3">
        <v>1840.87</v>
      </c>
      <c r="K759" s="3">
        <v>188.37</v>
      </c>
      <c r="L759" s="3">
        <v>0</v>
      </c>
      <c r="M759" s="3">
        <v>424.59</v>
      </c>
      <c r="N759" s="3">
        <v>7.15</v>
      </c>
      <c r="O759" s="3">
        <f>VLOOKUP(B759,SWH!$A$4:$B$19,2,FALSE)</f>
        <v>2.4109191289999998E-2</v>
      </c>
      <c r="P759" s="3">
        <f t="shared" si="45"/>
        <v>7.1258908087100004</v>
      </c>
      <c r="Q759" s="3">
        <v>0</v>
      </c>
      <c r="R759" s="3">
        <v>484.54</v>
      </c>
      <c r="S759" s="3">
        <v>0</v>
      </c>
      <c r="T759" s="3">
        <v>0</v>
      </c>
      <c r="U759" s="3">
        <v>212.76</v>
      </c>
      <c r="V759" s="3">
        <v>0</v>
      </c>
      <c r="W759" s="3">
        <f t="shared" si="46"/>
        <v>1636.3158908087098</v>
      </c>
      <c r="X759" s="3">
        <f t="shared" si="47"/>
        <v>975.03</v>
      </c>
      <c r="Y759" s="3">
        <v>3980.45</v>
      </c>
      <c r="Z759" s="3">
        <v>1376.17</v>
      </c>
      <c r="AA759" s="3">
        <f t="shared" si="44"/>
        <v>5356.62</v>
      </c>
    </row>
    <row r="760" spans="1:27" x14ac:dyDescent="0.25">
      <c r="A760" s="93">
        <v>2018</v>
      </c>
      <c r="B760" s="93" t="s">
        <v>63</v>
      </c>
      <c r="C760" s="121" t="s">
        <v>12</v>
      </c>
      <c r="D760" s="3">
        <f>VLOOKUP(B760,SWH!$A$4:$C$19,3,FALSE)</f>
        <v>3804.01</v>
      </c>
      <c r="E760" s="3">
        <v>401.35</v>
      </c>
      <c r="F760" s="3">
        <v>1291.69</v>
      </c>
      <c r="G760" s="3">
        <v>394.25</v>
      </c>
      <c r="H760" s="3">
        <v>414.02</v>
      </c>
      <c r="I760" s="3">
        <v>89.06</v>
      </c>
      <c r="J760" s="3">
        <v>1840.87</v>
      </c>
      <c r="K760" s="3">
        <v>188.37</v>
      </c>
      <c r="L760" s="3">
        <v>0</v>
      </c>
      <c r="M760" s="3">
        <v>417.66</v>
      </c>
      <c r="N760" s="3">
        <v>8.19</v>
      </c>
      <c r="O760" s="3">
        <f>VLOOKUP(B760,SWH!$A$4:$B$19,2,FALSE)</f>
        <v>2.4109191289999998E-2</v>
      </c>
      <c r="P760" s="3">
        <f t="shared" si="45"/>
        <v>8.1658908087099995</v>
      </c>
      <c r="Q760" s="3">
        <v>0</v>
      </c>
      <c r="R760" s="3">
        <v>474.77</v>
      </c>
      <c r="S760" s="3">
        <v>20.23</v>
      </c>
      <c r="T760" s="3">
        <v>0</v>
      </c>
      <c r="U760" s="3">
        <v>221.05</v>
      </c>
      <c r="V760" s="3">
        <v>0</v>
      </c>
      <c r="W760" s="3">
        <f t="shared" si="46"/>
        <v>1716.4258908087099</v>
      </c>
      <c r="X760" s="3">
        <f t="shared" si="47"/>
        <v>1291.69</v>
      </c>
      <c r="Y760" s="3">
        <v>4060.41</v>
      </c>
      <c r="Z760" s="3">
        <v>1701.11</v>
      </c>
      <c r="AA760" s="3">
        <f t="shared" si="44"/>
        <v>5761.5199999999995</v>
      </c>
    </row>
    <row r="761" spans="1:27" x14ac:dyDescent="0.25">
      <c r="A761" s="93">
        <v>2018</v>
      </c>
      <c r="B761" s="93" t="s">
        <v>63</v>
      </c>
      <c r="C761" s="121" t="s">
        <v>8</v>
      </c>
      <c r="D761" s="3">
        <f>VLOOKUP(B761,SWH!$A$4:$C$19,3,FALSE)</f>
        <v>3804.01</v>
      </c>
      <c r="E761" s="3">
        <v>488.1</v>
      </c>
      <c r="F761" s="3">
        <v>1742.25</v>
      </c>
      <c r="G761" s="3">
        <v>230.42</v>
      </c>
      <c r="H761" s="3">
        <v>415.36</v>
      </c>
      <c r="I761" s="3">
        <v>88.57</v>
      </c>
      <c r="J761" s="3">
        <v>1840.87</v>
      </c>
      <c r="K761" s="3">
        <v>188.37</v>
      </c>
      <c r="L761" s="3">
        <v>0</v>
      </c>
      <c r="M761" s="3">
        <v>419.88</v>
      </c>
      <c r="N761" s="3">
        <v>9.94</v>
      </c>
      <c r="O761" s="3">
        <f>VLOOKUP(B761,SWH!$A$4:$B$19,2,FALSE)</f>
        <v>2.4109191289999998E-2</v>
      </c>
      <c r="P761" s="3">
        <f t="shared" si="45"/>
        <v>9.9158908087099995</v>
      </c>
      <c r="Q761" s="3">
        <v>0</v>
      </c>
      <c r="R761" s="3">
        <v>603.94000000000005</v>
      </c>
      <c r="S761" s="3">
        <v>19.920000000000002</v>
      </c>
      <c r="T761" s="3">
        <v>0</v>
      </c>
      <c r="U761" s="3">
        <v>230.46</v>
      </c>
      <c r="V761" s="3">
        <v>0</v>
      </c>
      <c r="W761" s="3">
        <f t="shared" si="46"/>
        <v>1772.1758908087099</v>
      </c>
      <c r="X761" s="3">
        <f t="shared" si="47"/>
        <v>1742.25</v>
      </c>
      <c r="Y761" s="3">
        <v>4117</v>
      </c>
      <c r="Z761" s="3">
        <v>2161.08</v>
      </c>
      <c r="AA761" s="3">
        <f t="shared" si="44"/>
        <v>6278.08</v>
      </c>
    </row>
    <row r="762" spans="1:27" x14ac:dyDescent="0.25">
      <c r="A762" s="93">
        <v>2006</v>
      </c>
      <c r="B762" s="93" t="s">
        <v>56</v>
      </c>
      <c r="C762" s="121" t="s">
        <v>10</v>
      </c>
      <c r="D762" s="3">
        <f>VLOOKUP(B762,SWH!$A$4:$C$19,3,FALSE)</f>
        <v>6871</v>
      </c>
      <c r="E762" s="3">
        <v>0</v>
      </c>
      <c r="F762" s="3">
        <v>37.07</v>
      </c>
      <c r="G762" s="3">
        <v>3755.71</v>
      </c>
      <c r="H762" s="3">
        <v>1223.07</v>
      </c>
      <c r="I762" s="3">
        <v>83.37</v>
      </c>
      <c r="J762" s="3">
        <v>1305.76</v>
      </c>
      <c r="K762" s="3">
        <v>361.03</v>
      </c>
      <c r="L762" s="3">
        <v>48.04</v>
      </c>
      <c r="M762" s="3">
        <v>1304.69</v>
      </c>
      <c r="N762" s="3">
        <v>0.28000000000000003</v>
      </c>
      <c r="O762" s="3">
        <f>VLOOKUP(B762,SWH!$A$4:$B$19,2,FALSE)</f>
        <v>1.4365898259999999E-2</v>
      </c>
      <c r="P762" s="3">
        <f t="shared" si="45"/>
        <v>0.26563410174000002</v>
      </c>
      <c r="Q762" s="3">
        <v>0</v>
      </c>
      <c r="R762" s="3">
        <v>0</v>
      </c>
      <c r="S762" s="3">
        <v>359.21</v>
      </c>
      <c r="T762" s="3">
        <v>25.82</v>
      </c>
      <c r="U762" s="3">
        <v>83.23</v>
      </c>
      <c r="V762" s="3">
        <v>79.44</v>
      </c>
      <c r="W762" s="3">
        <f t="shared" si="46"/>
        <v>5419.8756341017397</v>
      </c>
      <c r="X762" s="3">
        <f t="shared" si="47"/>
        <v>37.07</v>
      </c>
      <c r="Y762" s="3">
        <v>8185.38</v>
      </c>
      <c r="Z762" s="3">
        <v>481.33</v>
      </c>
      <c r="AA762" s="3">
        <f t="shared" si="44"/>
        <v>8666.7100000000009</v>
      </c>
    </row>
    <row r="763" spans="1:27" x14ac:dyDescent="0.25">
      <c r="A763" s="93">
        <v>2006</v>
      </c>
      <c r="B763" s="93" t="s">
        <v>56</v>
      </c>
      <c r="C763" s="121" t="s">
        <v>6</v>
      </c>
      <c r="D763" s="3">
        <f>VLOOKUP(B763,SWH!$A$4:$C$19,3,FALSE)</f>
        <v>6871</v>
      </c>
      <c r="E763" s="3">
        <v>0</v>
      </c>
      <c r="F763" s="3">
        <v>139.46</v>
      </c>
      <c r="G763" s="3">
        <v>3211.93</v>
      </c>
      <c r="H763" s="3">
        <v>1223.07</v>
      </c>
      <c r="I763" s="3">
        <v>83.39</v>
      </c>
      <c r="J763" s="3">
        <v>1305.76</v>
      </c>
      <c r="K763" s="3">
        <v>361.03</v>
      </c>
      <c r="L763" s="3">
        <v>48.04</v>
      </c>
      <c r="M763" s="3">
        <v>1223.3399999999999</v>
      </c>
      <c r="N763" s="3">
        <v>0.73</v>
      </c>
      <c r="O763" s="3">
        <f>VLOOKUP(B763,SWH!$A$4:$B$19,2,FALSE)</f>
        <v>1.4365898259999999E-2</v>
      </c>
      <c r="P763" s="3">
        <f t="shared" si="45"/>
        <v>0.71563410173999997</v>
      </c>
      <c r="Q763" s="3">
        <v>0</v>
      </c>
      <c r="R763" s="3">
        <v>0</v>
      </c>
      <c r="S763" s="3">
        <v>334.96</v>
      </c>
      <c r="T763" s="3">
        <v>25.82</v>
      </c>
      <c r="U763" s="3">
        <v>85.54</v>
      </c>
      <c r="V763" s="3">
        <v>78.66</v>
      </c>
      <c r="W763" s="3">
        <f t="shared" si="46"/>
        <v>4770.9456341017394</v>
      </c>
      <c r="X763" s="3">
        <f t="shared" si="47"/>
        <v>139.46</v>
      </c>
      <c r="Y763" s="3">
        <v>7535.68</v>
      </c>
      <c r="Z763" s="3">
        <v>586.04</v>
      </c>
      <c r="AA763" s="3">
        <f t="shared" si="44"/>
        <v>8121.72</v>
      </c>
    </row>
    <row r="764" spans="1:27" x14ac:dyDescent="0.25">
      <c r="A764" s="93">
        <v>2006</v>
      </c>
      <c r="B764" s="93" t="s">
        <v>56</v>
      </c>
      <c r="C764" s="121" t="s">
        <v>11</v>
      </c>
      <c r="D764" s="3">
        <f>VLOOKUP(B764,SWH!$A$4:$C$19,3,FALSE)</f>
        <v>6871</v>
      </c>
      <c r="E764" s="3">
        <v>0</v>
      </c>
      <c r="F764" s="3">
        <v>14.66</v>
      </c>
      <c r="G764" s="3">
        <v>2379.31</v>
      </c>
      <c r="H764" s="3">
        <v>1223.07</v>
      </c>
      <c r="I764" s="3">
        <v>83.39</v>
      </c>
      <c r="J764" s="3">
        <v>1305.76</v>
      </c>
      <c r="K764" s="3">
        <v>361.03</v>
      </c>
      <c r="L764" s="3">
        <v>48.04</v>
      </c>
      <c r="M764" s="3">
        <v>922.92</v>
      </c>
      <c r="N764" s="3">
        <v>0.21</v>
      </c>
      <c r="O764" s="3">
        <f>VLOOKUP(B764,SWH!$A$4:$B$19,2,FALSE)</f>
        <v>1.4365898259999999E-2</v>
      </c>
      <c r="P764" s="3">
        <f t="shared" si="45"/>
        <v>0.19563410173999998</v>
      </c>
      <c r="Q764" s="3">
        <v>0</v>
      </c>
      <c r="R764" s="3">
        <v>0</v>
      </c>
      <c r="S764" s="3">
        <v>249.62</v>
      </c>
      <c r="T764" s="3">
        <v>25.83</v>
      </c>
      <c r="U764" s="3">
        <v>89.97</v>
      </c>
      <c r="V764" s="3">
        <v>78</v>
      </c>
      <c r="W764" s="3">
        <f t="shared" si="46"/>
        <v>3552.0456341017402</v>
      </c>
      <c r="X764" s="3">
        <f t="shared" si="47"/>
        <v>14.66</v>
      </c>
      <c r="Y764" s="3">
        <v>6316.14</v>
      </c>
      <c r="Z764" s="3">
        <v>465.66</v>
      </c>
      <c r="AA764" s="3">
        <f t="shared" si="44"/>
        <v>6781.8</v>
      </c>
    </row>
    <row r="765" spans="1:27" x14ac:dyDescent="0.25">
      <c r="A765" s="93">
        <v>2006</v>
      </c>
      <c r="B765" s="93" t="s">
        <v>56</v>
      </c>
      <c r="C765" s="121" t="s">
        <v>13</v>
      </c>
      <c r="D765" s="3">
        <f>VLOOKUP(B765,SWH!$A$4:$C$19,3,FALSE)</f>
        <v>6871</v>
      </c>
      <c r="E765" s="3">
        <v>0</v>
      </c>
      <c r="F765" s="3">
        <v>391.58</v>
      </c>
      <c r="G765" s="3">
        <v>2683.09</v>
      </c>
      <c r="H765" s="3">
        <v>1223.07</v>
      </c>
      <c r="I765" s="3">
        <v>83.29</v>
      </c>
      <c r="J765" s="3">
        <v>1305.76</v>
      </c>
      <c r="K765" s="3">
        <v>361.03</v>
      </c>
      <c r="L765" s="3">
        <v>48.04</v>
      </c>
      <c r="M765" s="3">
        <v>1184.18</v>
      </c>
      <c r="N765" s="3">
        <v>1.84</v>
      </c>
      <c r="O765" s="3">
        <f>VLOOKUP(B765,SWH!$A$4:$B$19,2,FALSE)</f>
        <v>1.4365898259999999E-2</v>
      </c>
      <c r="P765" s="3">
        <f t="shared" si="45"/>
        <v>1.8256341017400002</v>
      </c>
      <c r="Q765" s="3">
        <v>0</v>
      </c>
      <c r="R765" s="3">
        <v>0</v>
      </c>
      <c r="S765" s="3">
        <v>322.89999999999998</v>
      </c>
      <c r="T765" s="3">
        <v>25.83</v>
      </c>
      <c r="U765" s="3">
        <v>93.09</v>
      </c>
      <c r="V765" s="3">
        <v>78.08</v>
      </c>
      <c r="W765" s="3">
        <f t="shared" si="46"/>
        <v>4191.9956341017405</v>
      </c>
      <c r="X765" s="3">
        <f t="shared" si="47"/>
        <v>391.58</v>
      </c>
      <c r="Y765" s="3">
        <v>6956.08</v>
      </c>
      <c r="Z765" s="3">
        <v>845.7</v>
      </c>
      <c r="AA765" s="3">
        <f t="shared" si="44"/>
        <v>7801.78</v>
      </c>
    </row>
    <row r="766" spans="1:27" x14ac:dyDescent="0.25">
      <c r="A766" s="93">
        <v>2006</v>
      </c>
      <c r="B766" s="93" t="s">
        <v>56</v>
      </c>
      <c r="C766" s="121" t="s">
        <v>19</v>
      </c>
      <c r="D766" s="3">
        <f>VLOOKUP(B766,SWH!$A$4:$C$19,3,FALSE)</f>
        <v>6871</v>
      </c>
      <c r="E766" s="3">
        <v>0</v>
      </c>
      <c r="F766" s="3">
        <v>205.58</v>
      </c>
      <c r="G766" s="3">
        <v>2029.08</v>
      </c>
      <c r="H766" s="3">
        <v>1223.07</v>
      </c>
      <c r="I766" s="3">
        <v>83.26</v>
      </c>
      <c r="J766" s="3">
        <v>1305.76</v>
      </c>
      <c r="K766" s="3">
        <v>361.03</v>
      </c>
      <c r="L766" s="3">
        <v>48.04</v>
      </c>
      <c r="M766" s="3">
        <v>917.99</v>
      </c>
      <c r="N766" s="3">
        <v>1.04</v>
      </c>
      <c r="O766" s="3">
        <f>VLOOKUP(B766,SWH!$A$4:$B$19,2,FALSE)</f>
        <v>1.4365898259999999E-2</v>
      </c>
      <c r="P766" s="3">
        <f t="shared" si="45"/>
        <v>1.0256341017400001</v>
      </c>
      <c r="Q766" s="3">
        <v>0</v>
      </c>
      <c r="R766" s="3">
        <v>0</v>
      </c>
      <c r="S766" s="3">
        <v>246.99</v>
      </c>
      <c r="T766" s="3">
        <v>25.84</v>
      </c>
      <c r="U766" s="3">
        <v>98.76</v>
      </c>
      <c r="V766" s="3">
        <v>77.84</v>
      </c>
      <c r="W766" s="3">
        <f t="shared" si="46"/>
        <v>3195.0856341017397</v>
      </c>
      <c r="X766" s="3">
        <f t="shared" si="47"/>
        <v>205.58</v>
      </c>
      <c r="Y766" s="3">
        <v>5958.9</v>
      </c>
      <c r="Z766" s="3">
        <v>665.38</v>
      </c>
      <c r="AA766" s="3">
        <f t="shared" si="44"/>
        <v>6624.28</v>
      </c>
    </row>
    <row r="767" spans="1:27" x14ac:dyDescent="0.25">
      <c r="A767" s="93">
        <v>2006</v>
      </c>
      <c r="B767" s="93" t="s">
        <v>56</v>
      </c>
      <c r="C767" s="121" t="s">
        <v>20</v>
      </c>
      <c r="D767" s="3">
        <f>VLOOKUP(B767,SWH!$A$4:$C$19,3,FALSE)</f>
        <v>6871</v>
      </c>
      <c r="E767" s="3">
        <v>0</v>
      </c>
      <c r="F767" s="3">
        <v>388.08</v>
      </c>
      <c r="G767" s="3">
        <v>1534.81</v>
      </c>
      <c r="H767" s="3">
        <v>1223.07</v>
      </c>
      <c r="I767" s="3">
        <v>83.32</v>
      </c>
      <c r="J767" s="3">
        <v>1305.76</v>
      </c>
      <c r="K767" s="3">
        <v>361.03</v>
      </c>
      <c r="L767" s="3">
        <v>48.04</v>
      </c>
      <c r="M767" s="3">
        <v>1023.03</v>
      </c>
      <c r="N767" s="3">
        <v>1.87</v>
      </c>
      <c r="O767" s="3">
        <f>VLOOKUP(B767,SWH!$A$4:$B$19,2,FALSE)</f>
        <v>1.4365898259999999E-2</v>
      </c>
      <c r="P767" s="3">
        <f t="shared" si="45"/>
        <v>1.8556341017400002</v>
      </c>
      <c r="Q767" s="3">
        <v>0</v>
      </c>
      <c r="R767" s="3">
        <v>0</v>
      </c>
      <c r="S767" s="3">
        <v>159.11000000000001</v>
      </c>
      <c r="T767" s="3">
        <v>25.84</v>
      </c>
      <c r="U767" s="3">
        <v>100.23</v>
      </c>
      <c r="V767" s="3">
        <v>76.209999999999994</v>
      </c>
      <c r="W767" s="3">
        <f t="shared" si="46"/>
        <v>2718.80563410174</v>
      </c>
      <c r="X767" s="3">
        <f t="shared" si="47"/>
        <v>388.08</v>
      </c>
      <c r="Y767" s="3">
        <v>5481.05</v>
      </c>
      <c r="Z767" s="3">
        <v>849.34</v>
      </c>
      <c r="AA767" s="3">
        <f t="shared" si="44"/>
        <v>6330.39</v>
      </c>
    </row>
    <row r="768" spans="1:27" x14ac:dyDescent="0.25">
      <c r="A768" s="93">
        <v>2006</v>
      </c>
      <c r="B768" s="93" t="s">
        <v>56</v>
      </c>
      <c r="C768" s="121" t="s">
        <v>3</v>
      </c>
      <c r="D768" s="3">
        <f>VLOOKUP(B768,SWH!$A$4:$C$19,3,FALSE)</f>
        <v>6871</v>
      </c>
      <c r="E768" s="3">
        <v>0</v>
      </c>
      <c r="F768" s="3">
        <v>834.3</v>
      </c>
      <c r="G768" s="3">
        <v>1193.03</v>
      </c>
      <c r="H768" s="3">
        <v>1223.07</v>
      </c>
      <c r="I768" s="3">
        <v>83.31</v>
      </c>
      <c r="J768" s="3">
        <v>1305.76</v>
      </c>
      <c r="K768" s="3">
        <v>361.03</v>
      </c>
      <c r="L768" s="3">
        <v>48.04</v>
      </c>
      <c r="M768" s="3">
        <v>842.14</v>
      </c>
      <c r="N768" s="3">
        <v>3.57</v>
      </c>
      <c r="O768" s="3">
        <f>VLOOKUP(B768,SWH!$A$4:$B$19,2,FALSE)</f>
        <v>1.4365898259999999E-2</v>
      </c>
      <c r="P768" s="3">
        <f t="shared" si="45"/>
        <v>3.5556341017399999</v>
      </c>
      <c r="Q768" s="3">
        <v>0</v>
      </c>
      <c r="R768" s="3">
        <v>0</v>
      </c>
      <c r="S768" s="3">
        <v>225.24</v>
      </c>
      <c r="T768" s="3">
        <v>25.85</v>
      </c>
      <c r="U768" s="3">
        <v>112.32</v>
      </c>
      <c r="V768" s="3">
        <v>76.91</v>
      </c>
      <c r="W768" s="3">
        <f t="shared" si="46"/>
        <v>2263.9656341017399</v>
      </c>
      <c r="X768" s="3">
        <f t="shared" si="47"/>
        <v>834.3</v>
      </c>
      <c r="Y768" s="3">
        <v>5026.8999999999996</v>
      </c>
      <c r="Z768" s="3">
        <v>1307.6500000000001</v>
      </c>
      <c r="AA768" s="3">
        <f t="shared" si="44"/>
        <v>6334.5499999999993</v>
      </c>
    </row>
    <row r="769" spans="1:27" x14ac:dyDescent="0.25">
      <c r="A769" s="93">
        <v>2006</v>
      </c>
      <c r="B769" s="93" t="s">
        <v>56</v>
      </c>
      <c r="C769" s="121" t="s">
        <v>7</v>
      </c>
      <c r="D769" s="3">
        <f>VLOOKUP(B769,SWH!$A$4:$C$19,3,FALSE)</f>
        <v>6871</v>
      </c>
      <c r="E769" s="3">
        <v>0</v>
      </c>
      <c r="F769" s="3">
        <v>614.71</v>
      </c>
      <c r="G769" s="3">
        <v>1111.74</v>
      </c>
      <c r="H769" s="3">
        <v>1223.07</v>
      </c>
      <c r="I769" s="3">
        <v>83.3</v>
      </c>
      <c r="J769" s="3">
        <v>1305.76</v>
      </c>
      <c r="K769" s="3">
        <v>361.03</v>
      </c>
      <c r="L769" s="3">
        <v>48.04</v>
      </c>
      <c r="M769" s="3">
        <v>966.1</v>
      </c>
      <c r="N769" s="3">
        <v>2.9</v>
      </c>
      <c r="O769" s="3">
        <f>VLOOKUP(B769,SWH!$A$4:$B$19,2,FALSE)</f>
        <v>1.4365898259999999E-2</v>
      </c>
      <c r="P769" s="3">
        <f t="shared" si="45"/>
        <v>2.88563410174</v>
      </c>
      <c r="Q769" s="3">
        <v>0</v>
      </c>
      <c r="R769" s="3">
        <v>0</v>
      </c>
      <c r="S769" s="3">
        <v>187.17</v>
      </c>
      <c r="T769" s="3">
        <v>25.85</v>
      </c>
      <c r="U769" s="3">
        <v>109.06</v>
      </c>
      <c r="V769" s="3">
        <v>76.09</v>
      </c>
      <c r="W769" s="3">
        <f t="shared" si="46"/>
        <v>2267.8956341017401</v>
      </c>
      <c r="X769" s="3">
        <f t="shared" si="47"/>
        <v>614.71</v>
      </c>
      <c r="Y769" s="3">
        <v>5030.01</v>
      </c>
      <c r="Z769" s="3">
        <v>1084.8</v>
      </c>
      <c r="AA769" s="3">
        <f t="shared" si="44"/>
        <v>6114.81</v>
      </c>
    </row>
    <row r="770" spans="1:27" x14ac:dyDescent="0.25">
      <c r="A770" s="93">
        <v>2006</v>
      </c>
      <c r="B770" s="93" t="s">
        <v>56</v>
      </c>
      <c r="C770" s="121" t="s">
        <v>17</v>
      </c>
      <c r="D770" s="3">
        <f>VLOOKUP(B770,SWH!$A$4:$C$19,3,FALSE)</f>
        <v>6871</v>
      </c>
      <c r="E770" s="3">
        <v>0</v>
      </c>
      <c r="F770" s="3">
        <v>344.94</v>
      </c>
      <c r="G770" s="3">
        <v>867.36</v>
      </c>
      <c r="H770" s="3">
        <v>1223.07</v>
      </c>
      <c r="I770" s="3">
        <v>83.29</v>
      </c>
      <c r="J770" s="3">
        <v>1305.76</v>
      </c>
      <c r="K770" s="3">
        <v>361.03</v>
      </c>
      <c r="L770" s="3">
        <v>48.04</v>
      </c>
      <c r="M770" s="3">
        <v>738.06</v>
      </c>
      <c r="N770" s="3">
        <v>1.49</v>
      </c>
      <c r="O770" s="3">
        <f>VLOOKUP(B770,SWH!$A$4:$B$19,2,FALSE)</f>
        <v>1.4365898259999999E-2</v>
      </c>
      <c r="P770" s="3">
        <f t="shared" si="45"/>
        <v>1.4756341017400001</v>
      </c>
      <c r="Q770" s="3">
        <v>0</v>
      </c>
      <c r="R770" s="3">
        <v>0</v>
      </c>
      <c r="S770" s="3">
        <v>0</v>
      </c>
      <c r="T770" s="3">
        <v>25.85</v>
      </c>
      <c r="U770" s="3">
        <v>111.36</v>
      </c>
      <c r="V770" s="3">
        <v>76.98</v>
      </c>
      <c r="W770" s="3">
        <f t="shared" si="46"/>
        <v>1606.8956341017401</v>
      </c>
      <c r="X770" s="3">
        <f t="shared" si="47"/>
        <v>344.94</v>
      </c>
      <c r="Y770" s="3">
        <v>4369.8900000000003</v>
      </c>
      <c r="Z770" s="3">
        <v>817.33</v>
      </c>
      <c r="AA770" s="3">
        <f t="shared" ref="AA770:AA833" si="48">SUM(Y770:Z770)</f>
        <v>5187.22</v>
      </c>
    </row>
    <row r="771" spans="1:27" x14ac:dyDescent="0.25">
      <c r="A771" s="93">
        <v>2006</v>
      </c>
      <c r="B771" s="93" t="s">
        <v>56</v>
      </c>
      <c r="C771" s="121" t="s">
        <v>14</v>
      </c>
      <c r="D771" s="3">
        <f>VLOOKUP(B771,SWH!$A$4:$C$19,3,FALSE)</f>
        <v>6871</v>
      </c>
      <c r="E771" s="3">
        <v>0</v>
      </c>
      <c r="F771" s="3">
        <v>1544.23</v>
      </c>
      <c r="G771" s="3">
        <v>806.19</v>
      </c>
      <c r="H771" s="3">
        <v>1223.07</v>
      </c>
      <c r="I771" s="3">
        <v>83.18</v>
      </c>
      <c r="J771" s="3">
        <v>1305.76</v>
      </c>
      <c r="K771" s="3">
        <v>361.03</v>
      </c>
      <c r="L771" s="3">
        <v>48.04</v>
      </c>
      <c r="M771" s="3">
        <v>817.1</v>
      </c>
      <c r="N771" s="3">
        <v>6.27</v>
      </c>
      <c r="O771" s="3">
        <f>VLOOKUP(B771,SWH!$A$4:$B$19,2,FALSE)</f>
        <v>1.4365898259999999E-2</v>
      </c>
      <c r="P771" s="3">
        <f t="shared" ref="P771:P834" si="49">N771-O771</f>
        <v>6.2556341017399992</v>
      </c>
      <c r="Q771" s="3">
        <v>0</v>
      </c>
      <c r="R771" s="3">
        <v>0</v>
      </c>
      <c r="S771" s="3">
        <v>219.22</v>
      </c>
      <c r="T771" s="3">
        <v>25.86</v>
      </c>
      <c r="U771" s="3">
        <v>122.2</v>
      </c>
      <c r="V771" s="3">
        <v>76.59</v>
      </c>
      <c r="W771" s="3">
        <f t="shared" ref="W771:W834" si="50">E771+G771+M771+SUM(P771:S771)</f>
        <v>1848.76563410174</v>
      </c>
      <c r="X771" s="3">
        <f t="shared" ref="X771:X834" si="51">F771</f>
        <v>1544.23</v>
      </c>
      <c r="Y771" s="3">
        <v>4611.26</v>
      </c>
      <c r="Z771" s="3">
        <v>2027.46</v>
      </c>
      <c r="AA771" s="3">
        <f t="shared" si="48"/>
        <v>6638.72</v>
      </c>
    </row>
    <row r="772" spans="1:27" x14ac:dyDescent="0.25">
      <c r="A772" s="93">
        <v>2006</v>
      </c>
      <c r="B772" s="93" t="s">
        <v>56</v>
      </c>
      <c r="C772" s="121" t="s">
        <v>2</v>
      </c>
      <c r="D772" s="3">
        <f>VLOOKUP(B772,SWH!$A$4:$C$19,3,FALSE)</f>
        <v>6871</v>
      </c>
      <c r="E772" s="3">
        <v>0</v>
      </c>
      <c r="F772" s="3">
        <v>901.33</v>
      </c>
      <c r="G772" s="3">
        <v>757.69</v>
      </c>
      <c r="H772" s="3">
        <v>1223.07</v>
      </c>
      <c r="I772" s="3">
        <v>83.24</v>
      </c>
      <c r="J772" s="3">
        <v>1305.76</v>
      </c>
      <c r="K772" s="3">
        <v>361.03</v>
      </c>
      <c r="L772" s="3">
        <v>48.04</v>
      </c>
      <c r="M772" s="3">
        <v>957.69</v>
      </c>
      <c r="N772" s="3">
        <v>4.1900000000000004</v>
      </c>
      <c r="O772" s="3">
        <f>VLOOKUP(B772,SWH!$A$4:$B$19,2,FALSE)</f>
        <v>1.4365898259999999E-2</v>
      </c>
      <c r="P772" s="3">
        <f t="shared" si="49"/>
        <v>4.17563410174</v>
      </c>
      <c r="Q772" s="3">
        <v>0</v>
      </c>
      <c r="R772" s="3">
        <v>0</v>
      </c>
      <c r="S772" s="3">
        <v>177.27</v>
      </c>
      <c r="T772" s="3">
        <v>25.85</v>
      </c>
      <c r="U772" s="3">
        <v>119.24</v>
      </c>
      <c r="V772" s="3">
        <v>75.83</v>
      </c>
      <c r="W772" s="3">
        <f t="shared" si="50"/>
        <v>1896.8256341017402</v>
      </c>
      <c r="X772" s="3">
        <f t="shared" si="51"/>
        <v>901.33</v>
      </c>
      <c r="Y772" s="3">
        <v>4658.6400000000003</v>
      </c>
      <c r="Z772" s="3">
        <v>1381.6</v>
      </c>
      <c r="AA772" s="3">
        <f t="shared" si="48"/>
        <v>6040.24</v>
      </c>
    </row>
    <row r="773" spans="1:27" x14ac:dyDescent="0.25">
      <c r="A773" s="93">
        <v>2006</v>
      </c>
      <c r="B773" s="93" t="s">
        <v>56</v>
      </c>
      <c r="C773" s="121" t="s">
        <v>18</v>
      </c>
      <c r="D773" s="3">
        <f>VLOOKUP(B773,SWH!$A$4:$C$19,3,FALSE)</f>
        <v>6871</v>
      </c>
      <c r="E773" s="3">
        <v>0</v>
      </c>
      <c r="F773" s="3">
        <v>1030.5999999999999</v>
      </c>
      <c r="G773" s="3">
        <v>311.98</v>
      </c>
      <c r="H773" s="3">
        <v>1223.07</v>
      </c>
      <c r="I773" s="3">
        <v>83.08</v>
      </c>
      <c r="J773" s="3">
        <v>1305.76</v>
      </c>
      <c r="K773" s="3">
        <v>361.03</v>
      </c>
      <c r="L773" s="3">
        <v>48.04</v>
      </c>
      <c r="M773" s="3">
        <v>698.36</v>
      </c>
      <c r="N773" s="3">
        <v>4.53</v>
      </c>
      <c r="O773" s="3">
        <f>VLOOKUP(B773,SWH!$A$4:$B$19,2,FALSE)</f>
        <v>1.4365898259999999E-2</v>
      </c>
      <c r="P773" s="3">
        <f t="shared" si="49"/>
        <v>4.5156341017399999</v>
      </c>
      <c r="Q773" s="3">
        <v>0</v>
      </c>
      <c r="R773" s="3">
        <v>0</v>
      </c>
      <c r="S773" s="3">
        <v>106.25</v>
      </c>
      <c r="T773" s="3">
        <v>25.86</v>
      </c>
      <c r="U773" s="3">
        <v>123.58</v>
      </c>
      <c r="V773" s="3">
        <v>76.150000000000006</v>
      </c>
      <c r="W773" s="3">
        <f t="shared" si="50"/>
        <v>1121.10563410174</v>
      </c>
      <c r="X773" s="3">
        <f t="shared" si="51"/>
        <v>1030.5999999999999</v>
      </c>
      <c r="Y773" s="3">
        <v>3883.08</v>
      </c>
      <c r="Z773" s="3">
        <v>1515.2</v>
      </c>
      <c r="AA773" s="3">
        <f t="shared" si="48"/>
        <v>5398.28</v>
      </c>
    </row>
    <row r="774" spans="1:27" x14ac:dyDescent="0.25">
      <c r="A774" s="93">
        <v>2006</v>
      </c>
      <c r="B774" s="93" t="s">
        <v>56</v>
      </c>
      <c r="C774" s="121" t="s">
        <v>4</v>
      </c>
      <c r="D774" s="3">
        <f>VLOOKUP(B774,SWH!$A$4:$C$19,3,FALSE)</f>
        <v>6871</v>
      </c>
      <c r="E774" s="3">
        <v>0</v>
      </c>
      <c r="F774" s="3">
        <v>1765.46</v>
      </c>
      <c r="G774" s="3">
        <v>446.51</v>
      </c>
      <c r="H774" s="3">
        <v>1223.07</v>
      </c>
      <c r="I774" s="3">
        <v>83.2</v>
      </c>
      <c r="J774" s="3">
        <v>1305.76</v>
      </c>
      <c r="K774" s="3">
        <v>361.03</v>
      </c>
      <c r="L774" s="3">
        <v>48.04</v>
      </c>
      <c r="M774" s="3">
        <v>771.88</v>
      </c>
      <c r="N774" s="3">
        <v>7.06</v>
      </c>
      <c r="O774" s="3">
        <f>VLOOKUP(B774,SWH!$A$4:$B$19,2,FALSE)</f>
        <v>1.4365898259999999E-2</v>
      </c>
      <c r="P774" s="3">
        <f t="shared" si="49"/>
        <v>7.0456341017399993</v>
      </c>
      <c r="Q774" s="3">
        <v>0</v>
      </c>
      <c r="R774" s="3">
        <v>0</v>
      </c>
      <c r="S774" s="3">
        <v>142.01</v>
      </c>
      <c r="T774" s="3">
        <v>25.86</v>
      </c>
      <c r="U774" s="3">
        <v>130.24</v>
      </c>
      <c r="V774" s="3">
        <v>76.150000000000006</v>
      </c>
      <c r="W774" s="3">
        <f t="shared" si="50"/>
        <v>1367.4456341017399</v>
      </c>
      <c r="X774" s="3">
        <f t="shared" si="51"/>
        <v>1765.46</v>
      </c>
      <c r="Y774" s="3">
        <v>4129.54</v>
      </c>
      <c r="Z774" s="3">
        <v>2256.73</v>
      </c>
      <c r="AA774" s="3">
        <f t="shared" si="48"/>
        <v>6386.27</v>
      </c>
    </row>
    <row r="775" spans="1:27" x14ac:dyDescent="0.25">
      <c r="A775" s="93">
        <v>2006</v>
      </c>
      <c r="B775" s="93" t="s">
        <v>56</v>
      </c>
      <c r="C775" s="121" t="s">
        <v>5</v>
      </c>
      <c r="D775" s="3">
        <f>VLOOKUP(B775,SWH!$A$4:$C$19,3,FALSE)</f>
        <v>6871</v>
      </c>
      <c r="E775" s="3">
        <v>0</v>
      </c>
      <c r="F775" s="3">
        <v>1214.1300000000001</v>
      </c>
      <c r="G775" s="3">
        <v>520.14</v>
      </c>
      <c r="H775" s="3">
        <v>1223.07</v>
      </c>
      <c r="I775" s="3">
        <v>83.21</v>
      </c>
      <c r="J775" s="3">
        <v>1305.76</v>
      </c>
      <c r="K775" s="3">
        <v>361.03</v>
      </c>
      <c r="L775" s="3">
        <v>48.04</v>
      </c>
      <c r="M775" s="3">
        <v>893.18</v>
      </c>
      <c r="N775" s="3">
        <v>5.66</v>
      </c>
      <c r="O775" s="3">
        <f>VLOOKUP(B775,SWH!$A$4:$B$19,2,FALSE)</f>
        <v>1.4365898259999999E-2</v>
      </c>
      <c r="P775" s="3">
        <f t="shared" si="49"/>
        <v>5.6456341017399998</v>
      </c>
      <c r="Q775" s="3">
        <v>0</v>
      </c>
      <c r="R775" s="3">
        <v>0</v>
      </c>
      <c r="S775" s="3">
        <v>160.38999999999999</v>
      </c>
      <c r="T775" s="3">
        <v>25.86</v>
      </c>
      <c r="U775" s="3">
        <v>127.6</v>
      </c>
      <c r="V775" s="3">
        <v>75.760000000000005</v>
      </c>
      <c r="W775" s="3">
        <f t="shared" si="50"/>
        <v>1579.35563410174</v>
      </c>
      <c r="X775" s="3">
        <f t="shared" si="51"/>
        <v>1214.1300000000001</v>
      </c>
      <c r="Y775" s="3">
        <v>4341.0600000000004</v>
      </c>
      <c r="Z775" s="3">
        <v>1702.76</v>
      </c>
      <c r="AA775" s="3">
        <f t="shared" si="48"/>
        <v>6043.8200000000006</v>
      </c>
    </row>
    <row r="776" spans="1:27" x14ac:dyDescent="0.25">
      <c r="A776" s="93">
        <v>2006</v>
      </c>
      <c r="B776" s="93" t="s">
        <v>56</v>
      </c>
      <c r="C776" s="121" t="s">
        <v>15</v>
      </c>
      <c r="D776" s="3">
        <f>VLOOKUP(B776,SWH!$A$4:$C$19,3,FALSE)</f>
        <v>6871</v>
      </c>
      <c r="E776" s="3">
        <v>0</v>
      </c>
      <c r="F776" s="3">
        <v>1090.25</v>
      </c>
      <c r="G776" s="3">
        <v>193.53</v>
      </c>
      <c r="H776" s="3">
        <v>1223.07</v>
      </c>
      <c r="I776" s="3">
        <v>83.08</v>
      </c>
      <c r="J776" s="3">
        <v>1305.76</v>
      </c>
      <c r="K776" s="3">
        <v>361.03</v>
      </c>
      <c r="L776" s="3">
        <v>48.04</v>
      </c>
      <c r="M776" s="3">
        <v>657.41</v>
      </c>
      <c r="N776" s="3">
        <v>4.67</v>
      </c>
      <c r="O776" s="3">
        <f>VLOOKUP(B776,SWH!$A$4:$B$19,2,FALSE)</f>
        <v>1.4365898259999999E-2</v>
      </c>
      <c r="P776" s="3">
        <f t="shared" si="49"/>
        <v>4.6556341017399996</v>
      </c>
      <c r="Q776" s="3">
        <v>0</v>
      </c>
      <c r="R776" s="3">
        <v>0</v>
      </c>
      <c r="S776" s="3">
        <v>137.54</v>
      </c>
      <c r="T776" s="3">
        <v>25.87</v>
      </c>
      <c r="U776" s="3">
        <v>127.88</v>
      </c>
      <c r="V776" s="3">
        <v>76.03</v>
      </c>
      <c r="W776" s="3">
        <f t="shared" si="50"/>
        <v>993.13563410173992</v>
      </c>
      <c r="X776" s="3">
        <f t="shared" si="51"/>
        <v>1090.25</v>
      </c>
      <c r="Y776" s="3">
        <v>3754.99</v>
      </c>
      <c r="Z776" s="3">
        <v>1579.16</v>
      </c>
      <c r="AA776" s="3">
        <f t="shared" si="48"/>
        <v>5334.15</v>
      </c>
    </row>
    <row r="777" spans="1:27" x14ac:dyDescent="0.25">
      <c r="A777" s="93">
        <v>2006</v>
      </c>
      <c r="B777" s="93" t="s">
        <v>56</v>
      </c>
      <c r="C777" s="121" t="s">
        <v>16</v>
      </c>
      <c r="D777" s="3">
        <f>VLOOKUP(B777,SWH!$A$4:$C$19,3,FALSE)</f>
        <v>6871</v>
      </c>
      <c r="E777" s="3">
        <v>0</v>
      </c>
      <c r="F777" s="3">
        <v>2781.88</v>
      </c>
      <c r="G777" s="3">
        <v>480.85</v>
      </c>
      <c r="H777" s="3">
        <v>1223.07</v>
      </c>
      <c r="I777" s="3">
        <v>83.17</v>
      </c>
      <c r="J777" s="3">
        <v>1305.76</v>
      </c>
      <c r="K777" s="3">
        <v>361.03</v>
      </c>
      <c r="L777" s="3">
        <v>48.04</v>
      </c>
      <c r="M777" s="3">
        <v>850.98</v>
      </c>
      <c r="N777" s="3">
        <v>11.03</v>
      </c>
      <c r="O777" s="3">
        <f>VLOOKUP(B777,SWH!$A$4:$B$19,2,FALSE)</f>
        <v>1.4365898259999999E-2</v>
      </c>
      <c r="P777" s="3">
        <f t="shared" si="49"/>
        <v>11.01563410174</v>
      </c>
      <c r="Q777" s="3">
        <v>0</v>
      </c>
      <c r="R777" s="3">
        <v>0</v>
      </c>
      <c r="S777" s="3">
        <v>140.01</v>
      </c>
      <c r="T777" s="3">
        <v>25.87</v>
      </c>
      <c r="U777" s="3">
        <v>136.84</v>
      </c>
      <c r="V777" s="3">
        <v>75.900000000000006</v>
      </c>
      <c r="W777" s="3">
        <f t="shared" si="50"/>
        <v>1482.85563410174</v>
      </c>
      <c r="X777" s="3">
        <f t="shared" si="51"/>
        <v>2781.88</v>
      </c>
      <c r="Y777" s="3">
        <v>4244.66</v>
      </c>
      <c r="Z777" s="3">
        <v>3279.75</v>
      </c>
      <c r="AA777" s="3">
        <f t="shared" si="48"/>
        <v>7524.41</v>
      </c>
    </row>
    <row r="778" spans="1:27" x14ac:dyDescent="0.25">
      <c r="A778" s="93">
        <v>2006</v>
      </c>
      <c r="B778" s="93" t="s">
        <v>56</v>
      </c>
      <c r="C778" s="121" t="s">
        <v>9</v>
      </c>
      <c r="D778" s="3">
        <f>VLOOKUP(B778,SWH!$A$4:$C$19,3,FALSE)</f>
        <v>6871</v>
      </c>
      <c r="E778" s="3">
        <v>0</v>
      </c>
      <c r="F778" s="3">
        <v>2135.62</v>
      </c>
      <c r="G778" s="3">
        <v>332.4</v>
      </c>
      <c r="H778" s="3">
        <v>1223.07</v>
      </c>
      <c r="I778" s="3">
        <v>83.11</v>
      </c>
      <c r="J778" s="3">
        <v>1305.76</v>
      </c>
      <c r="K778" s="3">
        <v>361.03</v>
      </c>
      <c r="L778" s="3">
        <v>48.04</v>
      </c>
      <c r="M778" s="3">
        <v>876.65</v>
      </c>
      <c r="N778" s="3">
        <v>8.82</v>
      </c>
      <c r="O778" s="3">
        <f>VLOOKUP(B778,SWH!$A$4:$B$19,2,FALSE)</f>
        <v>1.4365898259999999E-2</v>
      </c>
      <c r="P778" s="3">
        <f t="shared" si="49"/>
        <v>8.8056341017400008</v>
      </c>
      <c r="Q778" s="3">
        <v>0</v>
      </c>
      <c r="R778" s="3">
        <v>0</v>
      </c>
      <c r="S778" s="3">
        <v>160.04</v>
      </c>
      <c r="T778" s="3">
        <v>25.87</v>
      </c>
      <c r="U778" s="3">
        <v>134.91</v>
      </c>
      <c r="V778" s="3">
        <v>75.44</v>
      </c>
      <c r="W778" s="3">
        <f t="shared" si="50"/>
        <v>1377.8956341017399</v>
      </c>
      <c r="X778" s="3">
        <f t="shared" si="51"/>
        <v>2135.62</v>
      </c>
      <c r="Y778" s="3">
        <v>4139.2</v>
      </c>
      <c r="Z778" s="3">
        <v>2631.55</v>
      </c>
      <c r="AA778" s="3">
        <f t="shared" si="48"/>
        <v>6770.75</v>
      </c>
    </row>
    <row r="779" spans="1:27" x14ac:dyDescent="0.25">
      <c r="A779" s="93">
        <v>2006</v>
      </c>
      <c r="B779" s="93" t="s">
        <v>56</v>
      </c>
      <c r="C779" s="121" t="s">
        <v>12</v>
      </c>
      <c r="D779" s="3">
        <f>VLOOKUP(B779,SWH!$A$4:$C$19,3,FALSE)</f>
        <v>6871</v>
      </c>
      <c r="E779" s="3">
        <v>0</v>
      </c>
      <c r="F779" s="3">
        <v>4021.03</v>
      </c>
      <c r="G779" s="3">
        <v>384.82</v>
      </c>
      <c r="H779" s="3">
        <v>1223.07</v>
      </c>
      <c r="I779" s="3">
        <v>83.05</v>
      </c>
      <c r="J779" s="3">
        <v>1305.76</v>
      </c>
      <c r="K779" s="3">
        <v>361.03</v>
      </c>
      <c r="L779" s="3">
        <v>48.04</v>
      </c>
      <c r="M779" s="3">
        <v>829.73</v>
      </c>
      <c r="N779" s="3">
        <v>14.8</v>
      </c>
      <c r="O779" s="3">
        <f>VLOOKUP(B779,SWH!$A$4:$B$19,2,FALSE)</f>
        <v>1.4365898259999999E-2</v>
      </c>
      <c r="P779" s="3">
        <f t="shared" si="49"/>
        <v>14.785634101740001</v>
      </c>
      <c r="Q779" s="3">
        <v>0</v>
      </c>
      <c r="R779" s="3">
        <v>0</v>
      </c>
      <c r="S779" s="3">
        <v>225.77</v>
      </c>
      <c r="T779" s="3">
        <v>25.87</v>
      </c>
      <c r="U779" s="3">
        <v>143.91999999999999</v>
      </c>
      <c r="V779" s="3">
        <v>75.819999999999993</v>
      </c>
      <c r="W779" s="3">
        <f t="shared" si="50"/>
        <v>1455.10563410174</v>
      </c>
      <c r="X779" s="3">
        <f t="shared" si="51"/>
        <v>4021.03</v>
      </c>
      <c r="Y779" s="3">
        <v>4216.7299999999996</v>
      </c>
      <c r="Z779" s="3">
        <v>4525.99</v>
      </c>
      <c r="AA779" s="3">
        <f t="shared" si="48"/>
        <v>8742.7199999999993</v>
      </c>
    </row>
    <row r="780" spans="1:27" x14ac:dyDescent="0.25">
      <c r="A780" s="93">
        <v>2006</v>
      </c>
      <c r="B780" s="93" t="s">
        <v>56</v>
      </c>
      <c r="C780" s="121" t="s">
        <v>8</v>
      </c>
      <c r="D780" s="3">
        <f>VLOOKUP(B780,SWH!$A$4:$C$19,3,FALSE)</f>
        <v>6871</v>
      </c>
      <c r="E780" s="3">
        <v>0</v>
      </c>
      <c r="F780" s="3">
        <v>6697.65</v>
      </c>
      <c r="G780" s="3">
        <v>191.75</v>
      </c>
      <c r="H780" s="3">
        <v>1223.07</v>
      </c>
      <c r="I780" s="3">
        <v>82.6</v>
      </c>
      <c r="J780" s="3">
        <v>1305.76</v>
      </c>
      <c r="K780" s="3">
        <v>361.03</v>
      </c>
      <c r="L780" s="3">
        <v>48.04</v>
      </c>
      <c r="M780" s="3">
        <v>917.23</v>
      </c>
      <c r="N780" s="3">
        <v>24.52</v>
      </c>
      <c r="O780" s="3">
        <f>VLOOKUP(B780,SWH!$A$4:$B$19,2,FALSE)</f>
        <v>1.4365898259999999E-2</v>
      </c>
      <c r="P780" s="3">
        <f t="shared" si="49"/>
        <v>24.50563410174</v>
      </c>
      <c r="Q780" s="3">
        <v>0</v>
      </c>
      <c r="R780" s="3">
        <v>0</v>
      </c>
      <c r="S780" s="3">
        <v>252.01</v>
      </c>
      <c r="T780" s="3">
        <v>25.88</v>
      </c>
      <c r="U780" s="3">
        <v>152.66</v>
      </c>
      <c r="V780" s="3">
        <v>75.290000000000006</v>
      </c>
      <c r="W780" s="3">
        <f t="shared" si="50"/>
        <v>1385.4956341017401</v>
      </c>
      <c r="X780" s="3">
        <f t="shared" si="51"/>
        <v>6697.65</v>
      </c>
      <c r="Y780" s="3">
        <v>4146.1400000000003</v>
      </c>
      <c r="Z780" s="3">
        <v>7211.34</v>
      </c>
      <c r="AA780" s="3">
        <f t="shared" si="48"/>
        <v>11357.48</v>
      </c>
    </row>
    <row r="781" spans="1:27" x14ac:dyDescent="0.25">
      <c r="A781" s="93">
        <v>2009</v>
      </c>
      <c r="B781" s="93" t="s">
        <v>56</v>
      </c>
      <c r="C781" s="121" t="s">
        <v>10</v>
      </c>
      <c r="D781" s="3">
        <f>VLOOKUP(B781,SWH!$A$4:$C$19,3,FALSE)</f>
        <v>6871</v>
      </c>
      <c r="E781" s="3">
        <v>0</v>
      </c>
      <c r="F781" s="3">
        <v>46.5</v>
      </c>
      <c r="G781" s="3">
        <v>3629.59</v>
      </c>
      <c r="H781" s="3">
        <v>1223.07</v>
      </c>
      <c r="I781" s="3">
        <v>53.22</v>
      </c>
      <c r="J781" s="3">
        <v>1305.76</v>
      </c>
      <c r="K781" s="3">
        <v>361.03</v>
      </c>
      <c r="L781" s="3">
        <v>48.04</v>
      </c>
      <c r="M781" s="3">
        <v>1150.8900000000001</v>
      </c>
      <c r="N781" s="3">
        <v>0.32</v>
      </c>
      <c r="O781" s="3">
        <f>VLOOKUP(B781,SWH!$A$4:$B$19,2,FALSE)</f>
        <v>1.4365898259999999E-2</v>
      </c>
      <c r="P781" s="3">
        <f t="shared" si="49"/>
        <v>0.30563410174</v>
      </c>
      <c r="Q781" s="3">
        <v>0</v>
      </c>
      <c r="R781" s="3">
        <v>0</v>
      </c>
      <c r="S781" s="3">
        <v>308.60000000000002</v>
      </c>
      <c r="T781" s="3">
        <v>25.82</v>
      </c>
      <c r="U781" s="3">
        <v>83.28</v>
      </c>
      <c r="V781" s="3">
        <v>79.430000000000007</v>
      </c>
      <c r="W781" s="3">
        <f t="shared" si="50"/>
        <v>5089.3856341017408</v>
      </c>
      <c r="X781" s="3">
        <f t="shared" si="51"/>
        <v>46.5</v>
      </c>
      <c r="Y781" s="3">
        <v>7824.73</v>
      </c>
      <c r="Z781" s="3">
        <v>490.8</v>
      </c>
      <c r="AA781" s="3">
        <f t="shared" si="48"/>
        <v>8315.5299999999988</v>
      </c>
    </row>
    <row r="782" spans="1:27" x14ac:dyDescent="0.25">
      <c r="A782" s="93">
        <v>2009</v>
      </c>
      <c r="B782" s="93" t="s">
        <v>56</v>
      </c>
      <c r="C782" s="121" t="s">
        <v>6</v>
      </c>
      <c r="D782" s="3">
        <f>VLOOKUP(B782,SWH!$A$4:$C$19,3,FALSE)</f>
        <v>6871</v>
      </c>
      <c r="E782" s="3">
        <v>0</v>
      </c>
      <c r="F782" s="3">
        <v>119.64</v>
      </c>
      <c r="G782" s="3">
        <v>3063.03</v>
      </c>
      <c r="H782" s="3">
        <v>1223.07</v>
      </c>
      <c r="I782" s="3">
        <v>53.23</v>
      </c>
      <c r="J782" s="3">
        <v>1305.76</v>
      </c>
      <c r="K782" s="3">
        <v>361.03</v>
      </c>
      <c r="L782" s="3">
        <v>48.04</v>
      </c>
      <c r="M782" s="3">
        <v>1069.82</v>
      </c>
      <c r="N782" s="3">
        <v>0.64</v>
      </c>
      <c r="O782" s="3">
        <f>VLOOKUP(B782,SWH!$A$4:$B$19,2,FALSE)</f>
        <v>1.4365898259999999E-2</v>
      </c>
      <c r="P782" s="3">
        <f t="shared" si="49"/>
        <v>0.62563410174</v>
      </c>
      <c r="Q782" s="3">
        <v>0</v>
      </c>
      <c r="R782" s="3">
        <v>0</v>
      </c>
      <c r="S782" s="3">
        <v>288.26</v>
      </c>
      <c r="T782" s="3">
        <v>25.82</v>
      </c>
      <c r="U782" s="3">
        <v>85.55</v>
      </c>
      <c r="V782" s="3">
        <v>78.66</v>
      </c>
      <c r="W782" s="3">
        <f t="shared" si="50"/>
        <v>4421.7356341017403</v>
      </c>
      <c r="X782" s="3">
        <f t="shared" si="51"/>
        <v>119.64</v>
      </c>
      <c r="Y782" s="3">
        <v>7156.33</v>
      </c>
      <c r="Z782" s="3">
        <v>566.22</v>
      </c>
      <c r="AA782" s="3">
        <f t="shared" si="48"/>
        <v>7722.55</v>
      </c>
    </row>
    <row r="783" spans="1:27" x14ac:dyDescent="0.25">
      <c r="A783" s="93">
        <v>2009</v>
      </c>
      <c r="B783" s="93" t="s">
        <v>56</v>
      </c>
      <c r="C783" s="121" t="s">
        <v>11</v>
      </c>
      <c r="D783" s="3">
        <f>VLOOKUP(B783,SWH!$A$4:$C$19,3,FALSE)</f>
        <v>6871</v>
      </c>
      <c r="E783" s="3">
        <v>0</v>
      </c>
      <c r="F783" s="3">
        <v>14.91</v>
      </c>
      <c r="G783" s="3">
        <v>2278.4299999999998</v>
      </c>
      <c r="H783" s="3">
        <v>1223.07</v>
      </c>
      <c r="I783" s="3">
        <v>53.24</v>
      </c>
      <c r="J783" s="3">
        <v>1305.76</v>
      </c>
      <c r="K783" s="3">
        <v>361.03</v>
      </c>
      <c r="L783" s="3">
        <v>48.04</v>
      </c>
      <c r="M783" s="3">
        <v>804.62</v>
      </c>
      <c r="N783" s="3">
        <v>0.2</v>
      </c>
      <c r="O783" s="3">
        <f>VLOOKUP(B783,SWH!$A$4:$B$19,2,FALSE)</f>
        <v>1.4365898259999999E-2</v>
      </c>
      <c r="P783" s="3">
        <f t="shared" si="49"/>
        <v>0.18563410174</v>
      </c>
      <c r="Q783" s="3">
        <v>0</v>
      </c>
      <c r="R783" s="3">
        <v>0</v>
      </c>
      <c r="S783" s="3">
        <v>208.67</v>
      </c>
      <c r="T783" s="3">
        <v>25.83</v>
      </c>
      <c r="U783" s="3">
        <v>89.96</v>
      </c>
      <c r="V783" s="3">
        <v>78</v>
      </c>
      <c r="W783" s="3">
        <f t="shared" si="50"/>
        <v>3291.9056341017399</v>
      </c>
      <c r="X783" s="3">
        <f t="shared" si="51"/>
        <v>14.91</v>
      </c>
      <c r="Y783" s="3">
        <v>6025.87</v>
      </c>
      <c r="Z783" s="3">
        <v>465.9</v>
      </c>
      <c r="AA783" s="3">
        <f t="shared" si="48"/>
        <v>6491.7699999999995</v>
      </c>
    </row>
    <row r="784" spans="1:27" x14ac:dyDescent="0.25">
      <c r="A784" s="93">
        <v>2009</v>
      </c>
      <c r="B784" s="93" t="s">
        <v>56</v>
      </c>
      <c r="C784" s="121" t="s">
        <v>13</v>
      </c>
      <c r="D784" s="3">
        <f>VLOOKUP(B784,SWH!$A$4:$C$19,3,FALSE)</f>
        <v>6871</v>
      </c>
      <c r="E784" s="3">
        <v>0</v>
      </c>
      <c r="F784" s="3">
        <v>273.14999999999998</v>
      </c>
      <c r="G784" s="3">
        <v>2580.31</v>
      </c>
      <c r="H784" s="3">
        <v>1223.07</v>
      </c>
      <c r="I784" s="3">
        <v>53.17</v>
      </c>
      <c r="J784" s="3">
        <v>1305.76</v>
      </c>
      <c r="K784" s="3">
        <v>361.03</v>
      </c>
      <c r="L784" s="3">
        <v>48.04</v>
      </c>
      <c r="M784" s="3">
        <v>1055.6099999999999</v>
      </c>
      <c r="N784" s="3">
        <v>1.29</v>
      </c>
      <c r="O784" s="3">
        <f>VLOOKUP(B784,SWH!$A$4:$B$19,2,FALSE)</f>
        <v>1.4365898259999999E-2</v>
      </c>
      <c r="P784" s="3">
        <f t="shared" si="49"/>
        <v>1.2756341017400001</v>
      </c>
      <c r="Q784" s="3">
        <v>0</v>
      </c>
      <c r="R784" s="3">
        <v>0</v>
      </c>
      <c r="S784" s="3">
        <v>280.08999999999997</v>
      </c>
      <c r="T784" s="3">
        <v>25.83</v>
      </c>
      <c r="U784" s="3">
        <v>93.08</v>
      </c>
      <c r="V784" s="3">
        <v>78.069999999999993</v>
      </c>
      <c r="W784" s="3">
        <f t="shared" si="50"/>
        <v>3917.28563410174</v>
      </c>
      <c r="X784" s="3">
        <f t="shared" si="51"/>
        <v>273.14999999999998</v>
      </c>
      <c r="Y784" s="3">
        <v>6651.23</v>
      </c>
      <c r="Z784" s="3">
        <v>727.26</v>
      </c>
      <c r="AA784" s="3">
        <f t="shared" si="48"/>
        <v>7378.49</v>
      </c>
    </row>
    <row r="785" spans="1:27" x14ac:dyDescent="0.25">
      <c r="A785" s="93">
        <v>2009</v>
      </c>
      <c r="B785" s="93" t="s">
        <v>56</v>
      </c>
      <c r="C785" s="121" t="s">
        <v>19</v>
      </c>
      <c r="D785" s="3">
        <f>VLOOKUP(B785,SWH!$A$4:$C$19,3,FALSE)</f>
        <v>6871</v>
      </c>
      <c r="E785" s="3">
        <v>0</v>
      </c>
      <c r="F785" s="3">
        <v>72.040000000000006</v>
      </c>
      <c r="G785" s="3">
        <v>1843.97</v>
      </c>
      <c r="H785" s="3">
        <v>1223.07</v>
      </c>
      <c r="I785" s="3">
        <v>53.15</v>
      </c>
      <c r="J785" s="3">
        <v>1305.76</v>
      </c>
      <c r="K785" s="3">
        <v>361.03</v>
      </c>
      <c r="L785" s="3">
        <v>48.04</v>
      </c>
      <c r="M785" s="3">
        <v>764.6</v>
      </c>
      <c r="N785" s="3">
        <v>0.49</v>
      </c>
      <c r="O785" s="3">
        <f>VLOOKUP(B785,SWH!$A$4:$B$19,2,FALSE)</f>
        <v>1.4365898259999999E-2</v>
      </c>
      <c r="P785" s="3">
        <f t="shared" si="49"/>
        <v>0.47563410173999998</v>
      </c>
      <c r="Q785" s="3">
        <v>0</v>
      </c>
      <c r="R785" s="3">
        <v>0</v>
      </c>
      <c r="S785" s="3">
        <v>196.95</v>
      </c>
      <c r="T785" s="3">
        <v>25.84</v>
      </c>
      <c r="U785" s="3">
        <v>98.66</v>
      </c>
      <c r="V785" s="3">
        <v>77.819999999999993</v>
      </c>
      <c r="W785" s="3">
        <f t="shared" si="50"/>
        <v>2805.9956341017401</v>
      </c>
      <c r="X785" s="3">
        <f t="shared" si="51"/>
        <v>72.040000000000006</v>
      </c>
      <c r="Y785" s="3">
        <v>5539.68</v>
      </c>
      <c r="Z785" s="3">
        <v>531.73</v>
      </c>
      <c r="AA785" s="3">
        <f t="shared" si="48"/>
        <v>6071.41</v>
      </c>
    </row>
    <row r="786" spans="1:27" x14ac:dyDescent="0.25">
      <c r="A786" s="93">
        <v>2009</v>
      </c>
      <c r="B786" s="93" t="s">
        <v>56</v>
      </c>
      <c r="C786" s="121" t="s">
        <v>20</v>
      </c>
      <c r="D786" s="3">
        <f>VLOOKUP(B786,SWH!$A$4:$C$19,3,FALSE)</f>
        <v>6871</v>
      </c>
      <c r="E786" s="3">
        <v>0</v>
      </c>
      <c r="F786" s="3">
        <v>159.29</v>
      </c>
      <c r="G786" s="3">
        <v>1370.11</v>
      </c>
      <c r="H786" s="3">
        <v>1223.07</v>
      </c>
      <c r="I786" s="3">
        <v>53.19</v>
      </c>
      <c r="J786" s="3">
        <v>1305.76</v>
      </c>
      <c r="K786" s="3">
        <v>361.03</v>
      </c>
      <c r="L786" s="3">
        <v>48.04</v>
      </c>
      <c r="M786" s="3">
        <v>851.17</v>
      </c>
      <c r="N786" s="3">
        <v>0.87</v>
      </c>
      <c r="O786" s="3">
        <f>VLOOKUP(B786,SWH!$A$4:$B$19,2,FALSE)</f>
        <v>1.4365898259999999E-2</v>
      </c>
      <c r="P786" s="3">
        <f t="shared" si="49"/>
        <v>0.85563410173999999</v>
      </c>
      <c r="Q786" s="3">
        <v>0</v>
      </c>
      <c r="R786" s="3">
        <v>0</v>
      </c>
      <c r="S786" s="3">
        <v>141.01</v>
      </c>
      <c r="T786" s="3">
        <v>25.84</v>
      </c>
      <c r="U786" s="3">
        <v>100.1</v>
      </c>
      <c r="V786" s="3">
        <v>76.2</v>
      </c>
      <c r="W786" s="3">
        <f t="shared" si="50"/>
        <v>2363.1456341017397</v>
      </c>
      <c r="X786" s="3">
        <f t="shared" si="51"/>
        <v>159.29</v>
      </c>
      <c r="Y786" s="3">
        <v>5095.25</v>
      </c>
      <c r="Z786" s="3">
        <v>620.42999999999995</v>
      </c>
      <c r="AA786" s="3">
        <f t="shared" si="48"/>
        <v>5715.68</v>
      </c>
    </row>
    <row r="787" spans="1:27" x14ac:dyDescent="0.25">
      <c r="A787" s="93">
        <v>2009</v>
      </c>
      <c r="B787" s="93" t="s">
        <v>56</v>
      </c>
      <c r="C787" s="121" t="s">
        <v>3</v>
      </c>
      <c r="D787" s="3">
        <f>VLOOKUP(B787,SWH!$A$4:$C$19,3,FALSE)</f>
        <v>6871</v>
      </c>
      <c r="E787" s="3">
        <v>0</v>
      </c>
      <c r="F787" s="3">
        <v>353.46</v>
      </c>
      <c r="G787" s="3">
        <v>982.78</v>
      </c>
      <c r="H787" s="3">
        <v>1223.07</v>
      </c>
      <c r="I787" s="3">
        <v>53.18</v>
      </c>
      <c r="J787" s="3">
        <v>1305.76</v>
      </c>
      <c r="K787" s="3">
        <v>361.03</v>
      </c>
      <c r="L787" s="3">
        <v>48.04</v>
      </c>
      <c r="M787" s="3">
        <v>676.98</v>
      </c>
      <c r="N787" s="3">
        <v>1.89</v>
      </c>
      <c r="O787" s="3">
        <f>VLOOKUP(B787,SWH!$A$4:$B$19,2,FALSE)</f>
        <v>1.4365898259999999E-2</v>
      </c>
      <c r="P787" s="3">
        <f t="shared" si="49"/>
        <v>1.87563410174</v>
      </c>
      <c r="Q787" s="3">
        <v>0</v>
      </c>
      <c r="R787" s="3">
        <v>0</v>
      </c>
      <c r="S787" s="3">
        <v>126.38</v>
      </c>
      <c r="T787" s="3">
        <v>25.85</v>
      </c>
      <c r="U787" s="3">
        <v>112.13</v>
      </c>
      <c r="V787" s="3">
        <v>76.87</v>
      </c>
      <c r="W787" s="3">
        <f t="shared" si="50"/>
        <v>1788.01563410174</v>
      </c>
      <c r="X787" s="3">
        <f t="shared" si="51"/>
        <v>353.46</v>
      </c>
      <c r="Y787" s="3">
        <v>4520.78</v>
      </c>
      <c r="Z787" s="3">
        <v>826.62</v>
      </c>
      <c r="AA787" s="3">
        <f t="shared" si="48"/>
        <v>5347.4</v>
      </c>
    </row>
    <row r="788" spans="1:27" x14ac:dyDescent="0.25">
      <c r="A788" s="93">
        <v>2009</v>
      </c>
      <c r="B788" s="93" t="s">
        <v>56</v>
      </c>
      <c r="C788" s="121" t="s">
        <v>7</v>
      </c>
      <c r="D788" s="3">
        <f>VLOOKUP(B788,SWH!$A$4:$C$19,3,FALSE)</f>
        <v>6871</v>
      </c>
      <c r="E788" s="3">
        <v>0</v>
      </c>
      <c r="F788" s="3">
        <v>229.22</v>
      </c>
      <c r="G788" s="3">
        <v>960.14</v>
      </c>
      <c r="H788" s="3">
        <v>1223.07</v>
      </c>
      <c r="I788" s="3">
        <v>53.18</v>
      </c>
      <c r="J788" s="3">
        <v>1305.76</v>
      </c>
      <c r="K788" s="3">
        <v>361.03</v>
      </c>
      <c r="L788" s="3">
        <v>48.04</v>
      </c>
      <c r="M788" s="3">
        <v>788.21</v>
      </c>
      <c r="N788" s="3">
        <v>1.43</v>
      </c>
      <c r="O788" s="3">
        <f>VLOOKUP(B788,SWH!$A$4:$B$19,2,FALSE)</f>
        <v>1.4365898259999999E-2</v>
      </c>
      <c r="P788" s="3">
        <f t="shared" si="49"/>
        <v>1.41563410174</v>
      </c>
      <c r="Q788" s="3">
        <v>0</v>
      </c>
      <c r="R788" s="3">
        <v>0</v>
      </c>
      <c r="S788" s="3">
        <v>136.75</v>
      </c>
      <c r="T788" s="3">
        <v>25.85</v>
      </c>
      <c r="U788" s="3">
        <v>108.85</v>
      </c>
      <c r="V788" s="3">
        <v>76.05</v>
      </c>
      <c r="W788" s="3">
        <f t="shared" si="50"/>
        <v>1886.51563410174</v>
      </c>
      <c r="X788" s="3">
        <f t="shared" si="51"/>
        <v>229.22</v>
      </c>
      <c r="Y788" s="3">
        <v>4618.47</v>
      </c>
      <c r="Z788" s="3">
        <v>699.1</v>
      </c>
      <c r="AA788" s="3">
        <f t="shared" si="48"/>
        <v>5317.5700000000006</v>
      </c>
    </row>
    <row r="789" spans="1:27" x14ac:dyDescent="0.25">
      <c r="A789" s="93">
        <v>2009</v>
      </c>
      <c r="B789" s="93" t="s">
        <v>56</v>
      </c>
      <c r="C789" s="121" t="s">
        <v>17</v>
      </c>
      <c r="D789" s="3">
        <f>VLOOKUP(B789,SWH!$A$4:$C$19,3,FALSE)</f>
        <v>6871</v>
      </c>
      <c r="E789" s="3">
        <v>0</v>
      </c>
      <c r="F789" s="3">
        <v>141.01</v>
      </c>
      <c r="G789" s="3">
        <v>706.74</v>
      </c>
      <c r="H789" s="3">
        <v>1223.07</v>
      </c>
      <c r="I789" s="3">
        <v>53.17</v>
      </c>
      <c r="J789" s="3">
        <v>1305.76</v>
      </c>
      <c r="K789" s="3">
        <v>361.03</v>
      </c>
      <c r="L789" s="3">
        <v>48.04</v>
      </c>
      <c r="M789" s="3">
        <v>606.35</v>
      </c>
      <c r="N789" s="3">
        <v>0.92</v>
      </c>
      <c r="O789" s="3">
        <f>VLOOKUP(B789,SWH!$A$4:$B$19,2,FALSE)</f>
        <v>1.4365898259999999E-2</v>
      </c>
      <c r="P789" s="3">
        <f t="shared" si="49"/>
        <v>0.90563410174000003</v>
      </c>
      <c r="Q789" s="3">
        <v>0</v>
      </c>
      <c r="R789" s="3">
        <v>0</v>
      </c>
      <c r="S789" s="3">
        <v>0</v>
      </c>
      <c r="T789" s="3">
        <v>25.85</v>
      </c>
      <c r="U789" s="3">
        <v>111.16</v>
      </c>
      <c r="V789" s="3">
        <v>76.98</v>
      </c>
      <c r="W789" s="3">
        <f t="shared" si="50"/>
        <v>1313.9956341017401</v>
      </c>
      <c r="X789" s="3">
        <f t="shared" si="51"/>
        <v>141.01</v>
      </c>
      <c r="Y789" s="3">
        <v>4046.86</v>
      </c>
      <c r="Z789" s="3">
        <v>613.20000000000005</v>
      </c>
      <c r="AA789" s="3">
        <f t="shared" si="48"/>
        <v>4660.0600000000004</v>
      </c>
    </row>
    <row r="790" spans="1:27" x14ac:dyDescent="0.25">
      <c r="A790" s="93">
        <v>2009</v>
      </c>
      <c r="B790" s="93" t="s">
        <v>56</v>
      </c>
      <c r="C790" s="121" t="s">
        <v>14</v>
      </c>
      <c r="D790" s="3">
        <f>VLOOKUP(B790,SWH!$A$4:$C$19,3,FALSE)</f>
        <v>6871</v>
      </c>
      <c r="E790" s="3">
        <v>0</v>
      </c>
      <c r="F790" s="3">
        <v>705.59</v>
      </c>
      <c r="G790" s="3">
        <v>657.75</v>
      </c>
      <c r="H790" s="3">
        <v>1223.07</v>
      </c>
      <c r="I790" s="3">
        <v>53.1</v>
      </c>
      <c r="J790" s="3">
        <v>1305.76</v>
      </c>
      <c r="K790" s="3">
        <v>361.03</v>
      </c>
      <c r="L790" s="3">
        <v>48.04</v>
      </c>
      <c r="M790" s="3">
        <v>647.11</v>
      </c>
      <c r="N790" s="3">
        <v>3.53</v>
      </c>
      <c r="O790" s="3">
        <f>VLOOKUP(B790,SWH!$A$4:$B$19,2,FALSE)</f>
        <v>1.4365898259999999E-2</v>
      </c>
      <c r="P790" s="3">
        <f t="shared" si="49"/>
        <v>3.5156341017399999</v>
      </c>
      <c r="Q790" s="3">
        <v>0</v>
      </c>
      <c r="R790" s="3">
        <v>0</v>
      </c>
      <c r="S790" s="3">
        <v>120.22</v>
      </c>
      <c r="T790" s="3">
        <v>25.86</v>
      </c>
      <c r="U790" s="3">
        <v>121.92</v>
      </c>
      <c r="V790" s="3">
        <v>76.53</v>
      </c>
      <c r="W790" s="3">
        <f t="shared" si="50"/>
        <v>1428.5956341017402</v>
      </c>
      <c r="X790" s="3">
        <f t="shared" si="51"/>
        <v>705.59</v>
      </c>
      <c r="Y790" s="3">
        <v>4160.95</v>
      </c>
      <c r="Z790" s="3">
        <v>1188.54</v>
      </c>
      <c r="AA790" s="3">
        <f t="shared" si="48"/>
        <v>5349.49</v>
      </c>
    </row>
    <row r="791" spans="1:27" x14ac:dyDescent="0.25">
      <c r="A791" s="93">
        <v>2009</v>
      </c>
      <c r="B791" s="93" t="s">
        <v>56</v>
      </c>
      <c r="C791" s="121" t="s">
        <v>2</v>
      </c>
      <c r="D791" s="3">
        <f>VLOOKUP(B791,SWH!$A$4:$C$19,3,FALSE)</f>
        <v>6871</v>
      </c>
      <c r="E791" s="3">
        <v>0</v>
      </c>
      <c r="F791" s="3">
        <v>341.72</v>
      </c>
      <c r="G791" s="3">
        <v>644.66999999999996</v>
      </c>
      <c r="H791" s="3">
        <v>1223.07</v>
      </c>
      <c r="I791" s="3">
        <v>53.14</v>
      </c>
      <c r="J791" s="3">
        <v>1305.76</v>
      </c>
      <c r="K791" s="3">
        <v>361.03</v>
      </c>
      <c r="L791" s="3">
        <v>48.04</v>
      </c>
      <c r="M791" s="3">
        <v>773.83</v>
      </c>
      <c r="N791" s="3">
        <v>1.88</v>
      </c>
      <c r="O791" s="3">
        <f>VLOOKUP(B791,SWH!$A$4:$B$19,2,FALSE)</f>
        <v>1.4365898259999999E-2</v>
      </c>
      <c r="P791" s="3">
        <f t="shared" si="49"/>
        <v>1.86563410174</v>
      </c>
      <c r="Q791" s="3">
        <v>0</v>
      </c>
      <c r="R791" s="3">
        <v>0</v>
      </c>
      <c r="S791" s="3">
        <v>159.99</v>
      </c>
      <c r="T791" s="3">
        <v>25.85</v>
      </c>
      <c r="U791" s="3">
        <v>118.98</v>
      </c>
      <c r="V791" s="3">
        <v>75.77</v>
      </c>
      <c r="W791" s="3">
        <f t="shared" si="50"/>
        <v>1580.35563410174</v>
      </c>
      <c r="X791" s="3">
        <f t="shared" si="51"/>
        <v>341.72</v>
      </c>
      <c r="Y791" s="3">
        <v>4312.01</v>
      </c>
      <c r="Z791" s="3">
        <v>821.72</v>
      </c>
      <c r="AA791" s="3">
        <f t="shared" si="48"/>
        <v>5133.7300000000005</v>
      </c>
    </row>
    <row r="792" spans="1:27" x14ac:dyDescent="0.25">
      <c r="A792" s="93">
        <v>2009</v>
      </c>
      <c r="B792" s="93" t="s">
        <v>56</v>
      </c>
      <c r="C792" s="121" t="s">
        <v>18</v>
      </c>
      <c r="D792" s="3">
        <f>VLOOKUP(B792,SWH!$A$4:$C$19,3,FALSE)</f>
        <v>6871</v>
      </c>
      <c r="E792" s="3">
        <v>0</v>
      </c>
      <c r="F792" s="3">
        <v>566.77</v>
      </c>
      <c r="G792" s="3">
        <v>248.14</v>
      </c>
      <c r="H792" s="3">
        <v>1223.07</v>
      </c>
      <c r="I792" s="3">
        <v>53.04</v>
      </c>
      <c r="J792" s="3">
        <v>1305.76</v>
      </c>
      <c r="K792" s="3">
        <v>361.03</v>
      </c>
      <c r="L792" s="3">
        <v>48.04</v>
      </c>
      <c r="M792" s="3">
        <v>604.08000000000004</v>
      </c>
      <c r="N792" s="3">
        <v>2.79</v>
      </c>
      <c r="O792" s="3">
        <f>VLOOKUP(B792,SWH!$A$4:$B$19,2,FALSE)</f>
        <v>1.4365898259999999E-2</v>
      </c>
      <c r="P792" s="3">
        <f t="shared" si="49"/>
        <v>2.7756341017400001</v>
      </c>
      <c r="Q792" s="3">
        <v>0</v>
      </c>
      <c r="R792" s="3">
        <v>0</v>
      </c>
      <c r="S792" s="3">
        <v>103.88</v>
      </c>
      <c r="T792" s="3">
        <v>25.86</v>
      </c>
      <c r="U792" s="3">
        <v>123.37</v>
      </c>
      <c r="V792" s="3">
        <v>76.13</v>
      </c>
      <c r="W792" s="3">
        <f t="shared" si="50"/>
        <v>958.87563410174005</v>
      </c>
      <c r="X792" s="3">
        <f t="shared" si="51"/>
        <v>566.77</v>
      </c>
      <c r="Y792" s="3">
        <v>3690.78</v>
      </c>
      <c r="Z792" s="3">
        <v>1051.17</v>
      </c>
      <c r="AA792" s="3">
        <f t="shared" si="48"/>
        <v>4741.9500000000007</v>
      </c>
    </row>
    <row r="793" spans="1:27" x14ac:dyDescent="0.25">
      <c r="A793" s="93">
        <v>2009</v>
      </c>
      <c r="B793" s="93" t="s">
        <v>56</v>
      </c>
      <c r="C793" s="121" t="s">
        <v>4</v>
      </c>
      <c r="D793" s="3">
        <f>VLOOKUP(B793,SWH!$A$4:$C$19,3,FALSE)</f>
        <v>6871</v>
      </c>
      <c r="E793" s="3">
        <v>0</v>
      </c>
      <c r="F793" s="3">
        <v>1158.47</v>
      </c>
      <c r="G793" s="3">
        <v>402.05</v>
      </c>
      <c r="H793" s="3">
        <v>1223.07</v>
      </c>
      <c r="I793" s="3">
        <v>53.11</v>
      </c>
      <c r="J793" s="3">
        <v>1305.76</v>
      </c>
      <c r="K793" s="3">
        <v>361.03</v>
      </c>
      <c r="L793" s="3">
        <v>48.04</v>
      </c>
      <c r="M793" s="3">
        <v>661.2</v>
      </c>
      <c r="N793" s="3">
        <v>5.47</v>
      </c>
      <c r="O793" s="3">
        <f>VLOOKUP(B793,SWH!$A$4:$B$19,2,FALSE)</f>
        <v>1.4365898259999999E-2</v>
      </c>
      <c r="P793" s="3">
        <f t="shared" si="49"/>
        <v>5.4556341017399994</v>
      </c>
      <c r="Q793" s="3">
        <v>0</v>
      </c>
      <c r="R793" s="3">
        <v>0</v>
      </c>
      <c r="S793" s="3">
        <v>97.75</v>
      </c>
      <c r="T793" s="3">
        <v>25.86</v>
      </c>
      <c r="U793" s="3">
        <v>130.02000000000001</v>
      </c>
      <c r="V793" s="3">
        <v>76.17</v>
      </c>
      <c r="W793" s="3">
        <f t="shared" si="50"/>
        <v>1166.4556341017401</v>
      </c>
      <c r="X793" s="3">
        <f t="shared" si="51"/>
        <v>1158.47</v>
      </c>
      <c r="Y793" s="3">
        <v>3898.48</v>
      </c>
      <c r="Z793" s="3">
        <v>1649.52</v>
      </c>
      <c r="AA793" s="3">
        <f t="shared" si="48"/>
        <v>5548</v>
      </c>
    </row>
    <row r="794" spans="1:27" x14ac:dyDescent="0.25">
      <c r="A794" s="93">
        <v>2009</v>
      </c>
      <c r="B794" s="93" t="s">
        <v>56</v>
      </c>
      <c r="C794" s="121" t="s">
        <v>5</v>
      </c>
      <c r="D794" s="3">
        <f>VLOOKUP(B794,SWH!$A$4:$C$19,3,FALSE)</f>
        <v>6871</v>
      </c>
      <c r="E794" s="3">
        <v>0</v>
      </c>
      <c r="F794" s="3">
        <v>733.3</v>
      </c>
      <c r="G794" s="3">
        <v>472.69</v>
      </c>
      <c r="H794" s="3">
        <v>1223.07</v>
      </c>
      <c r="I794" s="3">
        <v>53.12</v>
      </c>
      <c r="J794" s="3">
        <v>1305.76</v>
      </c>
      <c r="K794" s="3">
        <v>361.03</v>
      </c>
      <c r="L794" s="3">
        <v>48.04</v>
      </c>
      <c r="M794" s="3">
        <v>771.93</v>
      </c>
      <c r="N794" s="3">
        <v>4.2300000000000004</v>
      </c>
      <c r="O794" s="3">
        <f>VLOOKUP(B794,SWH!$A$4:$B$19,2,FALSE)</f>
        <v>1.4365898259999999E-2</v>
      </c>
      <c r="P794" s="3">
        <f t="shared" si="49"/>
        <v>4.2156341017400001</v>
      </c>
      <c r="Q794" s="3">
        <v>0</v>
      </c>
      <c r="R794" s="3">
        <v>0</v>
      </c>
      <c r="S794" s="3">
        <v>135.34</v>
      </c>
      <c r="T794" s="3">
        <v>25.86</v>
      </c>
      <c r="U794" s="3">
        <v>127.4</v>
      </c>
      <c r="V794" s="3">
        <v>75.75</v>
      </c>
      <c r="W794" s="3">
        <f t="shared" si="50"/>
        <v>1384.1756341017399</v>
      </c>
      <c r="X794" s="3">
        <f t="shared" si="51"/>
        <v>733.3</v>
      </c>
      <c r="Y794" s="3">
        <v>4115.7700000000004</v>
      </c>
      <c r="Z794" s="3">
        <v>1221.73</v>
      </c>
      <c r="AA794" s="3">
        <f t="shared" si="48"/>
        <v>5337.5</v>
      </c>
    </row>
    <row r="795" spans="1:27" x14ac:dyDescent="0.25">
      <c r="A795" s="93">
        <v>2009</v>
      </c>
      <c r="B795" s="93" t="s">
        <v>56</v>
      </c>
      <c r="C795" s="121" t="s">
        <v>15</v>
      </c>
      <c r="D795" s="3">
        <f>VLOOKUP(B795,SWH!$A$4:$C$19,3,FALSE)</f>
        <v>6871</v>
      </c>
      <c r="E795" s="3">
        <v>0</v>
      </c>
      <c r="F795" s="3">
        <v>596.97</v>
      </c>
      <c r="G795" s="3">
        <v>138.75</v>
      </c>
      <c r="H795" s="3">
        <v>1223.07</v>
      </c>
      <c r="I795" s="3">
        <v>53.03</v>
      </c>
      <c r="J795" s="3">
        <v>1305.76</v>
      </c>
      <c r="K795" s="3">
        <v>361.03</v>
      </c>
      <c r="L795" s="3">
        <v>48.04</v>
      </c>
      <c r="M795" s="3">
        <v>569.97</v>
      </c>
      <c r="N795" s="3">
        <v>3.29</v>
      </c>
      <c r="O795" s="3">
        <f>VLOOKUP(B795,SWH!$A$4:$B$19,2,FALSE)</f>
        <v>1.4365898259999999E-2</v>
      </c>
      <c r="P795" s="3">
        <f t="shared" si="49"/>
        <v>3.2756341017400001</v>
      </c>
      <c r="Q795" s="3">
        <v>0</v>
      </c>
      <c r="R795" s="3">
        <v>0</v>
      </c>
      <c r="S795" s="3">
        <v>97.81</v>
      </c>
      <c r="T795" s="3">
        <v>25.86</v>
      </c>
      <c r="U795" s="3">
        <v>127.67</v>
      </c>
      <c r="V795" s="3">
        <v>76.010000000000005</v>
      </c>
      <c r="W795" s="3">
        <f t="shared" si="50"/>
        <v>809.80563410174</v>
      </c>
      <c r="X795" s="3">
        <f t="shared" si="51"/>
        <v>596.97</v>
      </c>
      <c r="Y795" s="3">
        <v>3541.58</v>
      </c>
      <c r="Z795" s="3">
        <v>1085.67</v>
      </c>
      <c r="AA795" s="3">
        <f t="shared" si="48"/>
        <v>4627.25</v>
      </c>
    </row>
    <row r="796" spans="1:27" x14ac:dyDescent="0.25">
      <c r="A796" s="93">
        <v>2009</v>
      </c>
      <c r="B796" s="93" t="s">
        <v>56</v>
      </c>
      <c r="C796" s="121" t="s">
        <v>16</v>
      </c>
      <c r="D796" s="3">
        <f>VLOOKUP(B796,SWH!$A$4:$C$19,3,FALSE)</f>
        <v>6871</v>
      </c>
      <c r="E796" s="3">
        <v>0</v>
      </c>
      <c r="F796" s="3">
        <v>1977.7</v>
      </c>
      <c r="G796" s="3">
        <v>441.99</v>
      </c>
      <c r="H796" s="3">
        <v>1223.07</v>
      </c>
      <c r="I796" s="3">
        <v>53.09</v>
      </c>
      <c r="J796" s="3">
        <v>1305.76</v>
      </c>
      <c r="K796" s="3">
        <v>361.03</v>
      </c>
      <c r="L796" s="3">
        <v>48.04</v>
      </c>
      <c r="M796" s="3">
        <v>737.91</v>
      </c>
      <c r="N796" s="3">
        <v>8.16</v>
      </c>
      <c r="O796" s="3">
        <f>VLOOKUP(B796,SWH!$A$4:$B$19,2,FALSE)</f>
        <v>1.4365898259999999E-2</v>
      </c>
      <c r="P796" s="3">
        <f t="shared" si="49"/>
        <v>8.1456341017400007</v>
      </c>
      <c r="Q796" s="3">
        <v>0</v>
      </c>
      <c r="R796" s="3">
        <v>0</v>
      </c>
      <c r="S796" s="3">
        <v>112.09</v>
      </c>
      <c r="T796" s="3">
        <v>25.87</v>
      </c>
      <c r="U796" s="3">
        <v>136.61000000000001</v>
      </c>
      <c r="V796" s="3">
        <v>75.95</v>
      </c>
      <c r="W796" s="3">
        <f t="shared" si="50"/>
        <v>1300.1356341017402</v>
      </c>
      <c r="X796" s="3">
        <f t="shared" si="51"/>
        <v>1977.7</v>
      </c>
      <c r="Y796" s="3">
        <v>4031.91</v>
      </c>
      <c r="Z796" s="3">
        <v>2475.34</v>
      </c>
      <c r="AA796" s="3">
        <f t="shared" si="48"/>
        <v>6507.25</v>
      </c>
    </row>
    <row r="797" spans="1:27" x14ac:dyDescent="0.25">
      <c r="A797" s="93">
        <v>2009</v>
      </c>
      <c r="B797" s="93" t="s">
        <v>56</v>
      </c>
      <c r="C797" s="121" t="s">
        <v>9</v>
      </c>
      <c r="D797" s="3">
        <f>VLOOKUP(B797,SWH!$A$4:$C$19,3,FALSE)</f>
        <v>6871</v>
      </c>
      <c r="E797" s="3">
        <v>0</v>
      </c>
      <c r="F797" s="3">
        <v>1418.5</v>
      </c>
      <c r="G797" s="3">
        <v>304.16000000000003</v>
      </c>
      <c r="H797" s="3">
        <v>1223.07</v>
      </c>
      <c r="I797" s="3">
        <v>53.05</v>
      </c>
      <c r="J797" s="3">
        <v>1305.76</v>
      </c>
      <c r="K797" s="3">
        <v>361.03</v>
      </c>
      <c r="L797" s="3">
        <v>48.04</v>
      </c>
      <c r="M797" s="3">
        <v>762.64</v>
      </c>
      <c r="N797" s="3">
        <v>6.45</v>
      </c>
      <c r="O797" s="3">
        <f>VLOOKUP(B797,SWH!$A$4:$B$19,2,FALSE)</f>
        <v>1.4365898259999999E-2</v>
      </c>
      <c r="P797" s="3">
        <f t="shared" si="49"/>
        <v>6.4356341017399998</v>
      </c>
      <c r="Q797" s="3">
        <v>0</v>
      </c>
      <c r="R797" s="3">
        <v>0</v>
      </c>
      <c r="S797" s="3">
        <v>134.06</v>
      </c>
      <c r="T797" s="3">
        <v>25.87</v>
      </c>
      <c r="U797" s="3">
        <v>134.69999999999999</v>
      </c>
      <c r="V797" s="3">
        <v>75.459999999999994</v>
      </c>
      <c r="W797" s="3">
        <f t="shared" si="50"/>
        <v>1207.29563410174</v>
      </c>
      <c r="X797" s="3">
        <f t="shared" si="51"/>
        <v>1418.5</v>
      </c>
      <c r="Y797" s="3">
        <v>3938.55</v>
      </c>
      <c r="Z797" s="3">
        <v>1914.23</v>
      </c>
      <c r="AA797" s="3">
        <f t="shared" si="48"/>
        <v>5852.7800000000007</v>
      </c>
    </row>
    <row r="798" spans="1:27" x14ac:dyDescent="0.25">
      <c r="A798" s="93">
        <v>2009</v>
      </c>
      <c r="B798" s="93" t="s">
        <v>56</v>
      </c>
      <c r="C798" s="121" t="s">
        <v>12</v>
      </c>
      <c r="D798" s="3">
        <f>VLOOKUP(B798,SWH!$A$4:$C$19,3,FALSE)</f>
        <v>6871</v>
      </c>
      <c r="E798" s="3">
        <v>0</v>
      </c>
      <c r="F798" s="3">
        <v>3429.19</v>
      </c>
      <c r="G798" s="3">
        <v>372.07</v>
      </c>
      <c r="H798" s="3">
        <v>1223.07</v>
      </c>
      <c r="I798" s="3">
        <v>53.02</v>
      </c>
      <c r="J798" s="3">
        <v>1305.76</v>
      </c>
      <c r="K798" s="3">
        <v>361.03</v>
      </c>
      <c r="L798" s="3">
        <v>48.04</v>
      </c>
      <c r="M798" s="3">
        <v>726.18</v>
      </c>
      <c r="N798" s="3">
        <v>14.03</v>
      </c>
      <c r="O798" s="3">
        <f>VLOOKUP(B798,SWH!$A$4:$B$19,2,FALSE)</f>
        <v>1.4365898259999999E-2</v>
      </c>
      <c r="P798" s="3">
        <f t="shared" si="49"/>
        <v>14.01563410174</v>
      </c>
      <c r="Q798" s="3">
        <v>0</v>
      </c>
      <c r="R798" s="3">
        <v>0</v>
      </c>
      <c r="S798" s="3">
        <v>191.2</v>
      </c>
      <c r="T798" s="3">
        <v>25.87</v>
      </c>
      <c r="U798" s="3">
        <v>143.65</v>
      </c>
      <c r="V798" s="3">
        <v>75.88</v>
      </c>
      <c r="W798" s="3">
        <f t="shared" si="50"/>
        <v>1303.4656341017401</v>
      </c>
      <c r="X798" s="3">
        <f t="shared" si="51"/>
        <v>3429.19</v>
      </c>
      <c r="Y798" s="3">
        <v>4035.1</v>
      </c>
      <c r="Z798" s="3">
        <v>3933.87</v>
      </c>
      <c r="AA798" s="3">
        <f t="shared" si="48"/>
        <v>7968.9699999999993</v>
      </c>
    </row>
    <row r="799" spans="1:27" x14ac:dyDescent="0.25">
      <c r="A799" s="93">
        <v>2009</v>
      </c>
      <c r="B799" s="93" t="s">
        <v>56</v>
      </c>
      <c r="C799" s="121" t="s">
        <v>8</v>
      </c>
      <c r="D799" s="3">
        <f>VLOOKUP(B799,SWH!$A$4:$C$19,3,FALSE)</f>
        <v>6871</v>
      </c>
      <c r="E799" s="3">
        <v>0</v>
      </c>
      <c r="F799" s="3">
        <v>5937.28</v>
      </c>
      <c r="G799" s="3">
        <v>171.09</v>
      </c>
      <c r="H799" s="3">
        <v>1223.07</v>
      </c>
      <c r="I799" s="3">
        <v>52.73</v>
      </c>
      <c r="J799" s="3">
        <v>1305.76</v>
      </c>
      <c r="K799" s="3">
        <v>361.03</v>
      </c>
      <c r="L799" s="3">
        <v>48.04</v>
      </c>
      <c r="M799" s="3">
        <v>793.94</v>
      </c>
      <c r="N799" s="3">
        <v>24.27</v>
      </c>
      <c r="O799" s="3">
        <f>VLOOKUP(B799,SWH!$A$4:$B$19,2,FALSE)</f>
        <v>1.4365898259999999E-2</v>
      </c>
      <c r="P799" s="3">
        <f t="shared" si="49"/>
        <v>24.25563410174</v>
      </c>
      <c r="Q799" s="3">
        <v>0</v>
      </c>
      <c r="R799" s="3">
        <v>0</v>
      </c>
      <c r="S799" s="3">
        <v>213.47</v>
      </c>
      <c r="T799" s="3">
        <v>25.88</v>
      </c>
      <c r="U799" s="3">
        <v>152.44999999999999</v>
      </c>
      <c r="V799" s="3">
        <v>75.37</v>
      </c>
      <c r="W799" s="3">
        <f t="shared" si="50"/>
        <v>1202.75563410174</v>
      </c>
      <c r="X799" s="3">
        <f t="shared" si="51"/>
        <v>5937.28</v>
      </c>
      <c r="Y799" s="3">
        <v>3933.63</v>
      </c>
      <c r="Z799" s="3">
        <v>6450.75</v>
      </c>
      <c r="AA799" s="3">
        <f t="shared" si="48"/>
        <v>10384.380000000001</v>
      </c>
    </row>
    <row r="800" spans="1:27" x14ac:dyDescent="0.25">
      <c r="A800" s="93">
        <v>2012</v>
      </c>
      <c r="B800" s="93" t="s">
        <v>56</v>
      </c>
      <c r="C800" s="121" t="s">
        <v>10</v>
      </c>
      <c r="D800" s="3">
        <f>VLOOKUP(B800,SWH!$A$4:$C$19,3,FALSE)</f>
        <v>6871</v>
      </c>
      <c r="E800" s="3">
        <v>0</v>
      </c>
      <c r="F800" s="3">
        <v>15.97</v>
      </c>
      <c r="G800" s="3">
        <v>2708.92</v>
      </c>
      <c r="H800" s="3">
        <v>868.95</v>
      </c>
      <c r="I800" s="3">
        <v>53.22</v>
      </c>
      <c r="J800" s="3">
        <v>1305.76</v>
      </c>
      <c r="K800" s="3">
        <v>361.03</v>
      </c>
      <c r="L800" s="3">
        <v>27.39</v>
      </c>
      <c r="M800" s="3">
        <v>896.27</v>
      </c>
      <c r="N800" s="3">
        <v>0.21</v>
      </c>
      <c r="O800" s="3">
        <f>VLOOKUP(B800,SWH!$A$4:$B$19,2,FALSE)</f>
        <v>1.4365898259999999E-2</v>
      </c>
      <c r="P800" s="3">
        <f t="shared" si="49"/>
        <v>0.19563410173999998</v>
      </c>
      <c r="Q800" s="3">
        <v>0</v>
      </c>
      <c r="R800" s="3">
        <v>0</v>
      </c>
      <c r="S800" s="3">
        <v>258.89</v>
      </c>
      <c r="T800" s="3">
        <v>25.82</v>
      </c>
      <c r="U800" s="3">
        <v>83.18</v>
      </c>
      <c r="V800" s="3">
        <v>79.45</v>
      </c>
      <c r="W800" s="3">
        <f t="shared" si="50"/>
        <v>3864.2756341017403</v>
      </c>
      <c r="X800" s="3">
        <f t="shared" si="51"/>
        <v>15.97</v>
      </c>
      <c r="Y800" s="3">
        <v>6224.88</v>
      </c>
      <c r="Z800" s="3">
        <v>460.18</v>
      </c>
      <c r="AA800" s="3">
        <f t="shared" si="48"/>
        <v>6685.06</v>
      </c>
    </row>
    <row r="801" spans="1:27" x14ac:dyDescent="0.25">
      <c r="A801" s="93">
        <v>2012</v>
      </c>
      <c r="B801" s="93" t="s">
        <v>56</v>
      </c>
      <c r="C801" s="121" t="s">
        <v>6</v>
      </c>
      <c r="D801" s="3">
        <f>VLOOKUP(B801,SWH!$A$4:$C$19,3,FALSE)</f>
        <v>6871</v>
      </c>
      <c r="E801" s="3">
        <v>0</v>
      </c>
      <c r="F801" s="3">
        <v>12.4</v>
      </c>
      <c r="G801" s="3">
        <v>2180.29</v>
      </c>
      <c r="H801" s="3">
        <v>869.02</v>
      </c>
      <c r="I801" s="3">
        <v>53.23</v>
      </c>
      <c r="J801" s="3">
        <v>1305.76</v>
      </c>
      <c r="K801" s="3">
        <v>361.03</v>
      </c>
      <c r="L801" s="3">
        <v>27.39</v>
      </c>
      <c r="M801" s="3">
        <v>782.79</v>
      </c>
      <c r="N801" s="3">
        <v>0.21</v>
      </c>
      <c r="O801" s="3">
        <f>VLOOKUP(B801,SWH!$A$4:$B$19,2,FALSE)</f>
        <v>1.4365898259999999E-2</v>
      </c>
      <c r="P801" s="3">
        <f t="shared" si="49"/>
        <v>0.19563410173999998</v>
      </c>
      <c r="Q801" s="3">
        <v>0</v>
      </c>
      <c r="R801" s="3">
        <v>0</v>
      </c>
      <c r="S801" s="3">
        <v>204.39</v>
      </c>
      <c r="T801" s="3">
        <v>25.82</v>
      </c>
      <c r="U801" s="3">
        <v>85.43</v>
      </c>
      <c r="V801" s="3">
        <v>78.7</v>
      </c>
      <c r="W801" s="3">
        <f t="shared" si="50"/>
        <v>3167.6656341017401</v>
      </c>
      <c r="X801" s="3">
        <f t="shared" si="51"/>
        <v>12.4</v>
      </c>
      <c r="Y801" s="3">
        <v>5527.61</v>
      </c>
      <c r="Z801" s="3">
        <v>458.87</v>
      </c>
      <c r="AA801" s="3">
        <f t="shared" si="48"/>
        <v>5986.48</v>
      </c>
    </row>
    <row r="802" spans="1:27" x14ac:dyDescent="0.25">
      <c r="A802" s="93">
        <v>2012</v>
      </c>
      <c r="B802" s="93" t="s">
        <v>56</v>
      </c>
      <c r="C802" s="121" t="s">
        <v>11</v>
      </c>
      <c r="D802" s="3">
        <f>VLOOKUP(B802,SWH!$A$4:$C$19,3,FALSE)</f>
        <v>6871</v>
      </c>
      <c r="E802" s="3">
        <v>0</v>
      </c>
      <c r="F802" s="3">
        <v>0.56999999999999995</v>
      </c>
      <c r="G802" s="3">
        <v>1652.35</v>
      </c>
      <c r="H802" s="3">
        <v>868.06</v>
      </c>
      <c r="I802" s="3">
        <v>53.24</v>
      </c>
      <c r="J802" s="3">
        <v>1305.76</v>
      </c>
      <c r="K802" s="3">
        <v>361.03</v>
      </c>
      <c r="L802" s="3">
        <v>27.39</v>
      </c>
      <c r="M802" s="3">
        <v>613.5</v>
      </c>
      <c r="N802" s="3">
        <v>0.15</v>
      </c>
      <c r="O802" s="3">
        <f>VLOOKUP(B802,SWH!$A$4:$B$19,2,FALSE)</f>
        <v>1.4365898259999999E-2</v>
      </c>
      <c r="P802" s="3">
        <f t="shared" si="49"/>
        <v>0.13563410173999998</v>
      </c>
      <c r="Q802" s="3">
        <v>0</v>
      </c>
      <c r="R802" s="3">
        <v>0</v>
      </c>
      <c r="S802" s="3">
        <v>172.51</v>
      </c>
      <c r="T802" s="3">
        <v>25.83</v>
      </c>
      <c r="U802" s="3">
        <v>89.86</v>
      </c>
      <c r="V802" s="3">
        <v>78.09</v>
      </c>
      <c r="W802" s="3">
        <f t="shared" si="50"/>
        <v>2438.4956341017401</v>
      </c>
      <c r="X802" s="3">
        <f t="shared" si="51"/>
        <v>0.56999999999999995</v>
      </c>
      <c r="Y802" s="3">
        <v>4796.88</v>
      </c>
      <c r="Z802" s="3">
        <v>451.45</v>
      </c>
      <c r="AA802" s="3">
        <f t="shared" si="48"/>
        <v>5248.33</v>
      </c>
    </row>
    <row r="803" spans="1:27" x14ac:dyDescent="0.25">
      <c r="A803" s="93">
        <v>2012</v>
      </c>
      <c r="B803" s="93" t="s">
        <v>56</v>
      </c>
      <c r="C803" s="121" t="s">
        <v>13</v>
      </c>
      <c r="D803" s="3">
        <f>VLOOKUP(B803,SWH!$A$4:$C$19,3,FALSE)</f>
        <v>6871</v>
      </c>
      <c r="E803" s="3">
        <v>0</v>
      </c>
      <c r="F803" s="3">
        <v>65.13</v>
      </c>
      <c r="G803" s="3">
        <v>1836.37</v>
      </c>
      <c r="H803" s="3">
        <v>868.23</v>
      </c>
      <c r="I803" s="3">
        <v>53.17</v>
      </c>
      <c r="J803" s="3">
        <v>1305.76</v>
      </c>
      <c r="K803" s="3">
        <v>361.03</v>
      </c>
      <c r="L803" s="3">
        <v>27.39</v>
      </c>
      <c r="M803" s="3">
        <v>778.89</v>
      </c>
      <c r="N803" s="3">
        <v>0.45</v>
      </c>
      <c r="O803" s="3">
        <f>VLOOKUP(B803,SWH!$A$4:$B$19,2,FALSE)</f>
        <v>1.4365898259999999E-2</v>
      </c>
      <c r="P803" s="3">
        <f t="shared" si="49"/>
        <v>0.43563410174</v>
      </c>
      <c r="Q803" s="3">
        <v>0</v>
      </c>
      <c r="R803" s="3">
        <v>0</v>
      </c>
      <c r="S803" s="3">
        <v>200.85</v>
      </c>
      <c r="T803" s="3">
        <v>25.83</v>
      </c>
      <c r="U803" s="3">
        <v>92.98</v>
      </c>
      <c r="V803" s="3">
        <v>78.12</v>
      </c>
      <c r="W803" s="3">
        <f t="shared" si="50"/>
        <v>2816.5456341017398</v>
      </c>
      <c r="X803" s="3">
        <f t="shared" si="51"/>
        <v>65.13</v>
      </c>
      <c r="Y803" s="3">
        <v>5175.07</v>
      </c>
      <c r="Z803" s="3">
        <v>519.14</v>
      </c>
      <c r="AA803" s="3">
        <f t="shared" si="48"/>
        <v>5694.21</v>
      </c>
    </row>
    <row r="804" spans="1:27" x14ac:dyDescent="0.25">
      <c r="A804" s="93">
        <v>2012</v>
      </c>
      <c r="B804" s="93" t="s">
        <v>56</v>
      </c>
      <c r="C804" s="121" t="s">
        <v>19</v>
      </c>
      <c r="D804" s="3">
        <f>VLOOKUP(B804,SWH!$A$4:$C$19,3,FALSE)</f>
        <v>6871</v>
      </c>
      <c r="E804" s="3">
        <v>0</v>
      </c>
      <c r="F804" s="3">
        <v>35.130000000000003</v>
      </c>
      <c r="G804" s="3">
        <v>1306.6099999999999</v>
      </c>
      <c r="H804" s="3">
        <v>868.66</v>
      </c>
      <c r="I804" s="3">
        <v>53.15</v>
      </c>
      <c r="J804" s="3">
        <v>1305.76</v>
      </c>
      <c r="K804" s="3">
        <v>361.03</v>
      </c>
      <c r="L804" s="3">
        <v>27.39</v>
      </c>
      <c r="M804" s="3">
        <v>599.13</v>
      </c>
      <c r="N804" s="3">
        <v>0.41</v>
      </c>
      <c r="O804" s="3">
        <f>VLOOKUP(B804,SWH!$A$4:$B$19,2,FALSE)</f>
        <v>1.4365898259999999E-2</v>
      </c>
      <c r="P804" s="3">
        <f t="shared" si="49"/>
        <v>0.39563410173999997</v>
      </c>
      <c r="Q804" s="3">
        <v>0</v>
      </c>
      <c r="R804" s="3">
        <v>0</v>
      </c>
      <c r="S804" s="3">
        <v>107.24</v>
      </c>
      <c r="T804" s="3">
        <v>25.84</v>
      </c>
      <c r="U804" s="3">
        <v>98.62</v>
      </c>
      <c r="V804" s="3">
        <v>77.97</v>
      </c>
      <c r="W804" s="3">
        <f t="shared" si="50"/>
        <v>2013.3756341017397</v>
      </c>
      <c r="X804" s="3">
        <f t="shared" si="51"/>
        <v>35.130000000000003</v>
      </c>
      <c r="Y804" s="3">
        <v>4372.1499999999996</v>
      </c>
      <c r="Z804" s="3">
        <v>494.78</v>
      </c>
      <c r="AA804" s="3">
        <f t="shared" si="48"/>
        <v>4866.9299999999994</v>
      </c>
    </row>
    <row r="805" spans="1:27" x14ac:dyDescent="0.25">
      <c r="A805" s="93">
        <v>2012</v>
      </c>
      <c r="B805" s="93" t="s">
        <v>56</v>
      </c>
      <c r="C805" s="121" t="s">
        <v>20</v>
      </c>
      <c r="D805" s="3">
        <f>VLOOKUP(B805,SWH!$A$4:$C$19,3,FALSE)</f>
        <v>6871</v>
      </c>
      <c r="E805" s="3">
        <v>0</v>
      </c>
      <c r="F805" s="3">
        <v>65.39</v>
      </c>
      <c r="G805" s="3">
        <v>1054.32</v>
      </c>
      <c r="H805" s="3">
        <v>866.84</v>
      </c>
      <c r="I805" s="3">
        <v>53.19</v>
      </c>
      <c r="J805" s="3">
        <v>1305.76</v>
      </c>
      <c r="K805" s="3">
        <v>361.03</v>
      </c>
      <c r="L805" s="3">
        <v>27.39</v>
      </c>
      <c r="M805" s="3">
        <v>670.15</v>
      </c>
      <c r="N805" s="3">
        <v>0.51</v>
      </c>
      <c r="O805" s="3">
        <f>VLOOKUP(B805,SWH!$A$4:$B$19,2,FALSE)</f>
        <v>1.4365898259999999E-2</v>
      </c>
      <c r="P805" s="3">
        <f t="shared" si="49"/>
        <v>0.49563410174</v>
      </c>
      <c r="Q805" s="3">
        <v>0</v>
      </c>
      <c r="R805" s="3">
        <v>0</v>
      </c>
      <c r="S805" s="3">
        <v>115.24</v>
      </c>
      <c r="T805" s="3">
        <v>25.84</v>
      </c>
      <c r="U805" s="3">
        <v>100.08</v>
      </c>
      <c r="V805" s="3">
        <v>76.290000000000006</v>
      </c>
      <c r="W805" s="3">
        <f t="shared" si="50"/>
        <v>1840.2056341017399</v>
      </c>
      <c r="X805" s="3">
        <f t="shared" si="51"/>
        <v>65.39</v>
      </c>
      <c r="Y805" s="3">
        <v>4195.53</v>
      </c>
      <c r="Z805" s="3">
        <v>526.5</v>
      </c>
      <c r="AA805" s="3">
        <f t="shared" si="48"/>
        <v>4722.03</v>
      </c>
    </row>
    <row r="806" spans="1:27" x14ac:dyDescent="0.25">
      <c r="A806" s="93">
        <v>2012</v>
      </c>
      <c r="B806" s="93" t="s">
        <v>56</v>
      </c>
      <c r="C806" s="121" t="s">
        <v>3</v>
      </c>
      <c r="D806" s="3">
        <f>VLOOKUP(B806,SWH!$A$4:$C$19,3,FALSE)</f>
        <v>6871</v>
      </c>
      <c r="E806" s="3">
        <v>0</v>
      </c>
      <c r="F806" s="3">
        <v>242.48</v>
      </c>
      <c r="G806" s="3">
        <v>772.77</v>
      </c>
      <c r="H806" s="3">
        <v>868.37</v>
      </c>
      <c r="I806" s="3">
        <v>53.18</v>
      </c>
      <c r="J806" s="3">
        <v>1305.76</v>
      </c>
      <c r="K806" s="3">
        <v>361.03</v>
      </c>
      <c r="L806" s="3">
        <v>27.39</v>
      </c>
      <c r="M806" s="3">
        <v>550.58000000000004</v>
      </c>
      <c r="N806" s="3">
        <v>1.51</v>
      </c>
      <c r="O806" s="3">
        <f>VLOOKUP(B806,SWH!$A$4:$B$19,2,FALSE)</f>
        <v>1.4365898259999999E-2</v>
      </c>
      <c r="P806" s="3">
        <f t="shared" si="49"/>
        <v>1.4956341017400001</v>
      </c>
      <c r="Q806" s="3">
        <v>0</v>
      </c>
      <c r="R806" s="3">
        <v>0</v>
      </c>
      <c r="S806" s="3">
        <v>101.95</v>
      </c>
      <c r="T806" s="3">
        <v>25.85</v>
      </c>
      <c r="U806" s="3">
        <v>112.08</v>
      </c>
      <c r="V806" s="3">
        <v>76.95</v>
      </c>
      <c r="W806" s="3">
        <f t="shared" si="50"/>
        <v>1426.79563410174</v>
      </c>
      <c r="X806" s="3">
        <f t="shared" si="51"/>
        <v>242.48</v>
      </c>
      <c r="Y806" s="3">
        <v>3784.3</v>
      </c>
      <c r="Z806" s="3">
        <v>715.59</v>
      </c>
      <c r="AA806" s="3">
        <f t="shared" si="48"/>
        <v>4499.8900000000003</v>
      </c>
    </row>
    <row r="807" spans="1:27" x14ac:dyDescent="0.25">
      <c r="A807" s="93">
        <v>2012</v>
      </c>
      <c r="B807" s="93" t="s">
        <v>56</v>
      </c>
      <c r="C807" s="121" t="s">
        <v>7</v>
      </c>
      <c r="D807" s="3">
        <f>VLOOKUP(B807,SWH!$A$4:$C$19,3,FALSE)</f>
        <v>6871</v>
      </c>
      <c r="E807" s="3">
        <v>0</v>
      </c>
      <c r="F807" s="3">
        <v>137.31</v>
      </c>
      <c r="G807" s="3">
        <v>750.68</v>
      </c>
      <c r="H807" s="3">
        <v>866.57</v>
      </c>
      <c r="I807" s="3">
        <v>53.18</v>
      </c>
      <c r="J807" s="3">
        <v>1305.76</v>
      </c>
      <c r="K807" s="3">
        <v>361.03</v>
      </c>
      <c r="L807" s="3">
        <v>27.39</v>
      </c>
      <c r="M807" s="3">
        <v>633.26</v>
      </c>
      <c r="N807" s="3">
        <v>0.93</v>
      </c>
      <c r="O807" s="3">
        <f>VLOOKUP(B807,SWH!$A$4:$B$19,2,FALSE)</f>
        <v>1.4365898259999999E-2</v>
      </c>
      <c r="P807" s="3">
        <f t="shared" si="49"/>
        <v>0.91563410174000004</v>
      </c>
      <c r="Q807" s="3">
        <v>0</v>
      </c>
      <c r="R807" s="3">
        <v>0</v>
      </c>
      <c r="S807" s="3">
        <v>126.93</v>
      </c>
      <c r="T807" s="3">
        <v>25.85</v>
      </c>
      <c r="U807" s="3">
        <v>108.79</v>
      </c>
      <c r="V807" s="3">
        <v>76.14</v>
      </c>
      <c r="W807" s="3">
        <f t="shared" si="50"/>
        <v>1511.78563410174</v>
      </c>
      <c r="X807" s="3">
        <f t="shared" si="51"/>
        <v>137.31</v>
      </c>
      <c r="Y807" s="3">
        <v>3866.68</v>
      </c>
      <c r="Z807" s="3">
        <v>607.13</v>
      </c>
      <c r="AA807" s="3">
        <f t="shared" si="48"/>
        <v>4473.8099999999995</v>
      </c>
    </row>
    <row r="808" spans="1:27" x14ac:dyDescent="0.25">
      <c r="A808" s="93">
        <v>2012</v>
      </c>
      <c r="B808" s="93" t="s">
        <v>56</v>
      </c>
      <c r="C808" s="121" t="s">
        <v>17</v>
      </c>
      <c r="D808" s="3">
        <f>VLOOKUP(B808,SWH!$A$4:$C$19,3,FALSE)</f>
        <v>6871</v>
      </c>
      <c r="E808" s="3">
        <v>0</v>
      </c>
      <c r="F808" s="3">
        <v>61.25</v>
      </c>
      <c r="G808" s="3">
        <v>495.64</v>
      </c>
      <c r="H808" s="3">
        <v>867.58</v>
      </c>
      <c r="I808" s="3">
        <v>53.17</v>
      </c>
      <c r="J808" s="3">
        <v>1305.76</v>
      </c>
      <c r="K808" s="3">
        <v>361.03</v>
      </c>
      <c r="L808" s="3">
        <v>27.39</v>
      </c>
      <c r="M808" s="3">
        <v>496.27</v>
      </c>
      <c r="N808" s="3">
        <v>0.56999999999999995</v>
      </c>
      <c r="O808" s="3">
        <f>VLOOKUP(B808,SWH!$A$4:$B$19,2,FALSE)</f>
        <v>1.4365898259999999E-2</v>
      </c>
      <c r="P808" s="3">
        <f t="shared" si="49"/>
        <v>0.55563410173999994</v>
      </c>
      <c r="Q808" s="3">
        <v>0</v>
      </c>
      <c r="R808" s="3">
        <v>0</v>
      </c>
      <c r="S808" s="3">
        <v>43.13</v>
      </c>
      <c r="T808" s="3">
        <v>25.84</v>
      </c>
      <c r="U808" s="3">
        <v>111.15</v>
      </c>
      <c r="V808" s="3">
        <v>77.08</v>
      </c>
      <c r="W808" s="3">
        <f t="shared" si="50"/>
        <v>1035.59563410174</v>
      </c>
      <c r="X808" s="3">
        <f t="shared" si="51"/>
        <v>61.25</v>
      </c>
      <c r="Y808" s="3">
        <v>3392.44</v>
      </c>
      <c r="Z808" s="3">
        <v>533.42999999999995</v>
      </c>
      <c r="AA808" s="3">
        <f t="shared" si="48"/>
        <v>3925.87</v>
      </c>
    </row>
    <row r="809" spans="1:27" x14ac:dyDescent="0.25">
      <c r="A809" s="93">
        <v>2012</v>
      </c>
      <c r="B809" s="93" t="s">
        <v>56</v>
      </c>
      <c r="C809" s="121" t="s">
        <v>14</v>
      </c>
      <c r="D809" s="3">
        <f>VLOOKUP(B809,SWH!$A$4:$C$19,3,FALSE)</f>
        <v>6871</v>
      </c>
      <c r="E809" s="3">
        <v>0</v>
      </c>
      <c r="F809" s="3">
        <v>427.3</v>
      </c>
      <c r="G809" s="3">
        <v>549.89</v>
      </c>
      <c r="H809" s="3">
        <v>867.5</v>
      </c>
      <c r="I809" s="3">
        <v>53.1</v>
      </c>
      <c r="J809" s="3">
        <v>1305.76</v>
      </c>
      <c r="K809" s="3">
        <v>361.03</v>
      </c>
      <c r="L809" s="3">
        <v>27.39</v>
      </c>
      <c r="M809" s="3">
        <v>548.34</v>
      </c>
      <c r="N809" s="3">
        <v>2.36</v>
      </c>
      <c r="O809" s="3">
        <f>VLOOKUP(B809,SWH!$A$4:$B$19,2,FALSE)</f>
        <v>1.4365898259999999E-2</v>
      </c>
      <c r="P809" s="3">
        <f t="shared" si="49"/>
        <v>2.34563410174</v>
      </c>
      <c r="Q809" s="3">
        <v>0</v>
      </c>
      <c r="R809" s="3">
        <v>0</v>
      </c>
      <c r="S809" s="3">
        <v>112.55</v>
      </c>
      <c r="T809" s="3">
        <v>25.85</v>
      </c>
      <c r="U809" s="3">
        <v>121.82</v>
      </c>
      <c r="V809" s="3">
        <v>76.59</v>
      </c>
      <c r="W809" s="3">
        <f t="shared" si="50"/>
        <v>1213.1256341017399</v>
      </c>
      <c r="X809" s="3">
        <f t="shared" si="51"/>
        <v>427.3</v>
      </c>
      <c r="Y809" s="3">
        <v>3569.34</v>
      </c>
      <c r="Z809" s="3">
        <v>910.15</v>
      </c>
      <c r="AA809" s="3">
        <f t="shared" si="48"/>
        <v>4479.49</v>
      </c>
    </row>
    <row r="810" spans="1:27" x14ac:dyDescent="0.25">
      <c r="A810" s="93">
        <v>2012</v>
      </c>
      <c r="B810" s="93" t="s">
        <v>56</v>
      </c>
      <c r="C810" s="121" t="s">
        <v>2</v>
      </c>
      <c r="D810" s="3">
        <f>VLOOKUP(B810,SWH!$A$4:$C$19,3,FALSE)</f>
        <v>6871</v>
      </c>
      <c r="E810" s="3">
        <v>0</v>
      </c>
      <c r="F810" s="3">
        <v>184.63</v>
      </c>
      <c r="G810" s="3">
        <v>540.67999999999995</v>
      </c>
      <c r="H810" s="3">
        <v>864.24</v>
      </c>
      <c r="I810" s="3">
        <v>53.14</v>
      </c>
      <c r="J810" s="3">
        <v>1305.76</v>
      </c>
      <c r="K810" s="3">
        <v>361.03</v>
      </c>
      <c r="L810" s="3">
        <v>27.39</v>
      </c>
      <c r="M810" s="3">
        <v>662.66</v>
      </c>
      <c r="N810" s="3">
        <v>1.56</v>
      </c>
      <c r="O810" s="3">
        <f>VLOOKUP(B810,SWH!$A$4:$B$19,2,FALSE)</f>
        <v>1.4365898259999999E-2</v>
      </c>
      <c r="P810" s="3">
        <f t="shared" si="49"/>
        <v>1.5456341017400002</v>
      </c>
      <c r="Q810" s="3">
        <v>0</v>
      </c>
      <c r="R810" s="3">
        <v>0</v>
      </c>
      <c r="S810" s="3">
        <v>113.45</v>
      </c>
      <c r="T810" s="3">
        <v>25.85</v>
      </c>
      <c r="U810" s="3">
        <v>118.89</v>
      </c>
      <c r="V810" s="3">
        <v>75.849999999999994</v>
      </c>
      <c r="W810" s="3">
        <f t="shared" si="50"/>
        <v>1318.33563410174</v>
      </c>
      <c r="X810" s="3">
        <f t="shared" si="51"/>
        <v>184.63</v>
      </c>
      <c r="Y810" s="3">
        <v>3670.58</v>
      </c>
      <c r="Z810" s="3">
        <v>664.55</v>
      </c>
      <c r="AA810" s="3">
        <f t="shared" si="48"/>
        <v>4335.13</v>
      </c>
    </row>
    <row r="811" spans="1:27" x14ac:dyDescent="0.25">
      <c r="A811" s="93">
        <v>2012</v>
      </c>
      <c r="B811" s="93" t="s">
        <v>56</v>
      </c>
      <c r="C811" s="121" t="s">
        <v>18</v>
      </c>
      <c r="D811" s="3">
        <f>VLOOKUP(B811,SWH!$A$4:$C$19,3,FALSE)</f>
        <v>6871</v>
      </c>
      <c r="E811" s="3">
        <v>0</v>
      </c>
      <c r="F811" s="3">
        <v>350.74</v>
      </c>
      <c r="G811" s="3">
        <v>207.6</v>
      </c>
      <c r="H811" s="3">
        <v>867.9</v>
      </c>
      <c r="I811" s="3">
        <v>53.04</v>
      </c>
      <c r="J811" s="3">
        <v>1305.76</v>
      </c>
      <c r="K811" s="3">
        <v>361.03</v>
      </c>
      <c r="L811" s="3">
        <v>27.39</v>
      </c>
      <c r="M811" s="3">
        <v>519.85</v>
      </c>
      <c r="N811" s="3">
        <v>2.0699999999999998</v>
      </c>
      <c r="O811" s="3">
        <f>VLOOKUP(B811,SWH!$A$4:$B$19,2,FALSE)</f>
        <v>1.4365898259999999E-2</v>
      </c>
      <c r="P811" s="3">
        <f t="shared" si="49"/>
        <v>2.0556341017399999</v>
      </c>
      <c r="Q811" s="3">
        <v>0</v>
      </c>
      <c r="R811" s="3">
        <v>0</v>
      </c>
      <c r="S811" s="3">
        <v>91.06</v>
      </c>
      <c r="T811" s="3">
        <v>25.86</v>
      </c>
      <c r="U811" s="3">
        <v>123.28</v>
      </c>
      <c r="V811" s="3">
        <v>76.17</v>
      </c>
      <c r="W811" s="3">
        <f t="shared" si="50"/>
        <v>820.56563410173999</v>
      </c>
      <c r="X811" s="3">
        <f t="shared" si="51"/>
        <v>350.74</v>
      </c>
      <c r="Y811" s="3">
        <v>3176.69</v>
      </c>
      <c r="Z811" s="3">
        <v>835.05</v>
      </c>
      <c r="AA811" s="3">
        <f t="shared" si="48"/>
        <v>4011.74</v>
      </c>
    </row>
    <row r="812" spans="1:27" x14ac:dyDescent="0.25">
      <c r="A812" s="93">
        <v>2012</v>
      </c>
      <c r="B812" s="93" t="s">
        <v>56</v>
      </c>
      <c r="C812" s="121" t="s">
        <v>4</v>
      </c>
      <c r="D812" s="3">
        <f>VLOOKUP(B812,SWH!$A$4:$C$19,3,FALSE)</f>
        <v>6871</v>
      </c>
      <c r="E812" s="3">
        <v>0</v>
      </c>
      <c r="F812" s="3">
        <v>762.39</v>
      </c>
      <c r="G812" s="3">
        <v>334.65</v>
      </c>
      <c r="H812" s="3">
        <v>867.67</v>
      </c>
      <c r="I812" s="3">
        <v>53.11</v>
      </c>
      <c r="J812" s="3">
        <v>1305.76</v>
      </c>
      <c r="K812" s="3">
        <v>361.03</v>
      </c>
      <c r="L812" s="3">
        <v>27.39</v>
      </c>
      <c r="M812" s="3">
        <v>553.36</v>
      </c>
      <c r="N812" s="3">
        <v>3.67</v>
      </c>
      <c r="O812" s="3">
        <f>VLOOKUP(B812,SWH!$A$4:$B$19,2,FALSE)</f>
        <v>1.4365898259999999E-2</v>
      </c>
      <c r="P812" s="3">
        <f t="shared" si="49"/>
        <v>3.65563410174</v>
      </c>
      <c r="Q812" s="3">
        <v>0</v>
      </c>
      <c r="R812" s="3">
        <v>0</v>
      </c>
      <c r="S812" s="3">
        <v>105.39</v>
      </c>
      <c r="T812" s="3">
        <v>25.86</v>
      </c>
      <c r="U812" s="3">
        <v>129.87</v>
      </c>
      <c r="V812" s="3">
        <v>76.3</v>
      </c>
      <c r="W812" s="3">
        <f t="shared" si="50"/>
        <v>997.05563410174</v>
      </c>
      <c r="X812" s="3">
        <f t="shared" si="51"/>
        <v>762.39</v>
      </c>
      <c r="Y812" s="3">
        <v>3353.17</v>
      </c>
      <c r="Z812" s="3">
        <v>1253.29</v>
      </c>
      <c r="AA812" s="3">
        <f t="shared" si="48"/>
        <v>4606.46</v>
      </c>
    </row>
    <row r="813" spans="1:27" x14ac:dyDescent="0.25">
      <c r="A813" s="93">
        <v>2012</v>
      </c>
      <c r="B813" s="93" t="s">
        <v>56</v>
      </c>
      <c r="C813" s="121" t="s">
        <v>5</v>
      </c>
      <c r="D813" s="3">
        <f>VLOOKUP(B813,SWH!$A$4:$C$19,3,FALSE)</f>
        <v>6871</v>
      </c>
      <c r="E813" s="3">
        <v>0</v>
      </c>
      <c r="F813" s="3">
        <v>465.84</v>
      </c>
      <c r="G813" s="3">
        <v>398.42</v>
      </c>
      <c r="H813" s="3">
        <v>866.35</v>
      </c>
      <c r="I813" s="3">
        <v>53.12</v>
      </c>
      <c r="J813" s="3">
        <v>1305.76</v>
      </c>
      <c r="K813" s="3">
        <v>361.03</v>
      </c>
      <c r="L813" s="3">
        <v>27.39</v>
      </c>
      <c r="M813" s="3">
        <v>646.70000000000005</v>
      </c>
      <c r="N813" s="3">
        <v>2.7</v>
      </c>
      <c r="O813" s="3">
        <f>VLOOKUP(B813,SWH!$A$4:$B$19,2,FALSE)</f>
        <v>1.4365898259999999E-2</v>
      </c>
      <c r="P813" s="3">
        <f t="shared" si="49"/>
        <v>2.6856341017400003</v>
      </c>
      <c r="Q813" s="3">
        <v>0</v>
      </c>
      <c r="R813" s="3">
        <v>0</v>
      </c>
      <c r="S813" s="3">
        <v>130.93</v>
      </c>
      <c r="T813" s="3">
        <v>25.85</v>
      </c>
      <c r="U813" s="3">
        <v>127.28</v>
      </c>
      <c r="V813" s="3">
        <v>75.84</v>
      </c>
      <c r="W813" s="3">
        <f t="shared" si="50"/>
        <v>1178.7356341017401</v>
      </c>
      <c r="X813" s="3">
        <f t="shared" si="51"/>
        <v>465.84</v>
      </c>
      <c r="Y813" s="3">
        <v>3533.06</v>
      </c>
      <c r="Z813" s="3">
        <v>954.15</v>
      </c>
      <c r="AA813" s="3">
        <f t="shared" si="48"/>
        <v>4487.21</v>
      </c>
    </row>
    <row r="814" spans="1:27" x14ac:dyDescent="0.25">
      <c r="A814" s="93">
        <v>2012</v>
      </c>
      <c r="B814" s="93" t="s">
        <v>56</v>
      </c>
      <c r="C814" s="121" t="s">
        <v>15</v>
      </c>
      <c r="D814" s="3">
        <f>VLOOKUP(B814,SWH!$A$4:$C$19,3,FALSE)</f>
        <v>6871</v>
      </c>
      <c r="E814" s="3">
        <v>0</v>
      </c>
      <c r="F814" s="3">
        <v>395.06</v>
      </c>
      <c r="G814" s="3">
        <v>114.37</v>
      </c>
      <c r="H814" s="3">
        <v>867.78</v>
      </c>
      <c r="I814" s="3">
        <v>53.03</v>
      </c>
      <c r="J814" s="3">
        <v>1305.76</v>
      </c>
      <c r="K814" s="3">
        <v>361.03</v>
      </c>
      <c r="L814" s="3">
        <v>27.39</v>
      </c>
      <c r="M814" s="3">
        <v>498.7</v>
      </c>
      <c r="N814" s="3">
        <v>2.37</v>
      </c>
      <c r="O814" s="3">
        <f>VLOOKUP(B814,SWH!$A$4:$B$19,2,FALSE)</f>
        <v>1.4365898259999999E-2</v>
      </c>
      <c r="P814" s="3">
        <f t="shared" si="49"/>
        <v>2.3556341017400002</v>
      </c>
      <c r="Q814" s="3">
        <v>0</v>
      </c>
      <c r="R814" s="3">
        <v>0</v>
      </c>
      <c r="S814" s="3">
        <v>87.08</v>
      </c>
      <c r="T814" s="3">
        <v>25.86</v>
      </c>
      <c r="U814" s="3">
        <v>127.58</v>
      </c>
      <c r="V814" s="3">
        <v>76.05</v>
      </c>
      <c r="W814" s="3">
        <f t="shared" si="50"/>
        <v>702.50563410173993</v>
      </c>
      <c r="X814" s="3">
        <f t="shared" si="51"/>
        <v>395.06</v>
      </c>
      <c r="Y814" s="3">
        <v>3058.41</v>
      </c>
      <c r="Z814" s="3">
        <v>883.67</v>
      </c>
      <c r="AA814" s="3">
        <f t="shared" si="48"/>
        <v>3942.08</v>
      </c>
    </row>
    <row r="815" spans="1:27" x14ac:dyDescent="0.25">
      <c r="A815" s="93">
        <v>2012</v>
      </c>
      <c r="B815" s="93" t="s">
        <v>56</v>
      </c>
      <c r="C815" s="121" t="s">
        <v>16</v>
      </c>
      <c r="D815" s="3">
        <f>VLOOKUP(B815,SWH!$A$4:$C$19,3,FALSE)</f>
        <v>6871</v>
      </c>
      <c r="E815" s="3">
        <v>0</v>
      </c>
      <c r="F815" s="3">
        <v>1259.17</v>
      </c>
      <c r="G815" s="3">
        <v>349.68</v>
      </c>
      <c r="H815" s="3">
        <v>869.02</v>
      </c>
      <c r="I815" s="3">
        <v>53.09</v>
      </c>
      <c r="J815" s="3">
        <v>1305.76</v>
      </c>
      <c r="K815" s="3">
        <v>361.03</v>
      </c>
      <c r="L815" s="3">
        <v>27.39</v>
      </c>
      <c r="M815" s="3">
        <v>586.23</v>
      </c>
      <c r="N815" s="3">
        <v>5.69</v>
      </c>
      <c r="O815" s="3">
        <f>VLOOKUP(B815,SWH!$A$4:$B$19,2,FALSE)</f>
        <v>1.4365898259999999E-2</v>
      </c>
      <c r="P815" s="3">
        <f t="shared" si="49"/>
        <v>5.67563410174</v>
      </c>
      <c r="Q815" s="3">
        <v>0</v>
      </c>
      <c r="R815" s="3">
        <v>0</v>
      </c>
      <c r="S815" s="3">
        <v>115.84</v>
      </c>
      <c r="T815" s="3">
        <v>25.86</v>
      </c>
      <c r="U815" s="3">
        <v>136.41</v>
      </c>
      <c r="V815" s="3">
        <v>76.27</v>
      </c>
      <c r="W815" s="3">
        <f t="shared" si="50"/>
        <v>1057.4256341017401</v>
      </c>
      <c r="X815" s="3">
        <f t="shared" si="51"/>
        <v>1259.17</v>
      </c>
      <c r="Y815" s="3">
        <v>3414.83</v>
      </c>
      <c r="Z815" s="3">
        <v>1756.62</v>
      </c>
      <c r="AA815" s="3">
        <f t="shared" si="48"/>
        <v>5171.45</v>
      </c>
    </row>
    <row r="816" spans="1:27" x14ac:dyDescent="0.25">
      <c r="A816" s="93">
        <v>2012</v>
      </c>
      <c r="B816" s="93" t="s">
        <v>56</v>
      </c>
      <c r="C816" s="121" t="s">
        <v>9</v>
      </c>
      <c r="D816" s="3">
        <f>VLOOKUP(B816,SWH!$A$4:$C$19,3,FALSE)</f>
        <v>6871</v>
      </c>
      <c r="E816" s="3">
        <v>0</v>
      </c>
      <c r="F816" s="3">
        <v>840.24</v>
      </c>
      <c r="G816" s="3">
        <v>243.98</v>
      </c>
      <c r="H816" s="3">
        <v>869.02</v>
      </c>
      <c r="I816" s="3">
        <v>53.05</v>
      </c>
      <c r="J816" s="3">
        <v>1305.76</v>
      </c>
      <c r="K816" s="3">
        <v>361.03</v>
      </c>
      <c r="L816" s="3">
        <v>27.39</v>
      </c>
      <c r="M816" s="3">
        <v>604.69000000000005</v>
      </c>
      <c r="N816" s="3">
        <v>4.38</v>
      </c>
      <c r="O816" s="3">
        <f>VLOOKUP(B816,SWH!$A$4:$B$19,2,FALSE)</f>
        <v>1.4365898259999999E-2</v>
      </c>
      <c r="P816" s="3">
        <f t="shared" si="49"/>
        <v>4.3656341017399996</v>
      </c>
      <c r="Q816" s="3">
        <v>0</v>
      </c>
      <c r="R816" s="3">
        <v>0</v>
      </c>
      <c r="S816" s="3">
        <v>109.76</v>
      </c>
      <c r="T816" s="3">
        <v>25.86</v>
      </c>
      <c r="U816" s="3">
        <v>134.44999999999999</v>
      </c>
      <c r="V816" s="3">
        <v>75.62</v>
      </c>
      <c r="W816" s="3">
        <f t="shared" si="50"/>
        <v>962.79563410174012</v>
      </c>
      <c r="X816" s="3">
        <f t="shared" si="51"/>
        <v>840.24</v>
      </c>
      <c r="Y816" s="3">
        <v>3319.52</v>
      </c>
      <c r="Z816" s="3">
        <v>1335.73</v>
      </c>
      <c r="AA816" s="3">
        <f t="shared" si="48"/>
        <v>4655.25</v>
      </c>
    </row>
    <row r="817" spans="1:27" x14ac:dyDescent="0.25">
      <c r="A817" s="93">
        <v>2012</v>
      </c>
      <c r="B817" s="93" t="s">
        <v>56</v>
      </c>
      <c r="C817" s="121" t="s">
        <v>12</v>
      </c>
      <c r="D817" s="3">
        <f>VLOOKUP(B817,SWH!$A$4:$C$19,3,FALSE)</f>
        <v>6871</v>
      </c>
      <c r="E817" s="3">
        <v>0</v>
      </c>
      <c r="F817" s="3">
        <v>1455.36</v>
      </c>
      <c r="G817" s="3">
        <v>288.75</v>
      </c>
      <c r="H817" s="3">
        <v>869.02</v>
      </c>
      <c r="I817" s="3">
        <v>53.02</v>
      </c>
      <c r="J817" s="3">
        <v>1305.76</v>
      </c>
      <c r="K817" s="3">
        <v>361.03</v>
      </c>
      <c r="L817" s="3">
        <v>27.39</v>
      </c>
      <c r="M817" s="3">
        <v>591.99</v>
      </c>
      <c r="N817" s="3">
        <v>6.37</v>
      </c>
      <c r="O817" s="3">
        <f>VLOOKUP(B817,SWH!$A$4:$B$19,2,FALSE)</f>
        <v>1.4365898259999999E-2</v>
      </c>
      <c r="P817" s="3">
        <f t="shared" si="49"/>
        <v>6.3556341017399998</v>
      </c>
      <c r="Q817" s="3">
        <v>0</v>
      </c>
      <c r="R817" s="3">
        <v>0</v>
      </c>
      <c r="S817" s="3">
        <v>114.32</v>
      </c>
      <c r="T817" s="3">
        <v>25.86</v>
      </c>
      <c r="U817" s="3">
        <v>143.44</v>
      </c>
      <c r="V817" s="3">
        <v>76.08</v>
      </c>
      <c r="W817" s="3">
        <f t="shared" si="50"/>
        <v>1001.41563410174</v>
      </c>
      <c r="X817" s="3">
        <f t="shared" si="51"/>
        <v>1455.36</v>
      </c>
      <c r="Y817" s="3">
        <v>3358.55</v>
      </c>
      <c r="Z817" s="3">
        <v>1959.82</v>
      </c>
      <c r="AA817" s="3">
        <f t="shared" si="48"/>
        <v>5318.37</v>
      </c>
    </row>
    <row r="818" spans="1:27" x14ac:dyDescent="0.25">
      <c r="A818" s="93">
        <v>2012</v>
      </c>
      <c r="B818" s="93" t="s">
        <v>56</v>
      </c>
      <c r="C818" s="121" t="s">
        <v>8</v>
      </c>
      <c r="D818" s="3">
        <f>VLOOKUP(B818,SWH!$A$4:$C$19,3,FALSE)</f>
        <v>6871</v>
      </c>
      <c r="E818" s="3">
        <v>0</v>
      </c>
      <c r="F818" s="3">
        <v>2756.21</v>
      </c>
      <c r="G818" s="3">
        <v>120.04</v>
      </c>
      <c r="H818" s="3">
        <v>869.02</v>
      </c>
      <c r="I818" s="3">
        <v>52.73</v>
      </c>
      <c r="J818" s="3">
        <v>1305.76</v>
      </c>
      <c r="K818" s="3">
        <v>361.03</v>
      </c>
      <c r="L818" s="3">
        <v>27.39</v>
      </c>
      <c r="M818" s="3">
        <v>637.04999999999995</v>
      </c>
      <c r="N818" s="3">
        <v>10.79</v>
      </c>
      <c r="O818" s="3">
        <f>VLOOKUP(B818,SWH!$A$4:$B$19,2,FALSE)</f>
        <v>1.4365898259999999E-2</v>
      </c>
      <c r="P818" s="3">
        <f t="shared" si="49"/>
        <v>10.77563410174</v>
      </c>
      <c r="Q818" s="3">
        <v>0</v>
      </c>
      <c r="R818" s="3">
        <v>0</v>
      </c>
      <c r="S818" s="3">
        <v>115.64</v>
      </c>
      <c r="T818" s="3">
        <v>25.87</v>
      </c>
      <c r="U818" s="3">
        <v>152.21</v>
      </c>
      <c r="V818" s="3">
        <v>75.650000000000006</v>
      </c>
      <c r="W818" s="3">
        <f t="shared" si="50"/>
        <v>883.50563410173993</v>
      </c>
      <c r="X818" s="3">
        <f t="shared" si="51"/>
        <v>2756.21</v>
      </c>
      <c r="Y818" s="3">
        <v>3239.94</v>
      </c>
      <c r="Z818" s="3">
        <v>3269.45</v>
      </c>
      <c r="AA818" s="3">
        <f t="shared" si="48"/>
        <v>6509.3899999999994</v>
      </c>
    </row>
    <row r="819" spans="1:27" x14ac:dyDescent="0.25">
      <c r="A819" s="93">
        <v>2015</v>
      </c>
      <c r="B819" s="93" t="s">
        <v>56</v>
      </c>
      <c r="C819" s="121" t="s">
        <v>10</v>
      </c>
      <c r="D819" s="3">
        <f>VLOOKUP(B819,SWH!$A$4:$C$19,3,FALSE)</f>
        <v>6871</v>
      </c>
      <c r="E819" s="3">
        <v>0</v>
      </c>
      <c r="F819" s="3">
        <v>4.9000000000000004</v>
      </c>
      <c r="G819" s="3">
        <v>2233.17</v>
      </c>
      <c r="H819" s="3">
        <v>746.68</v>
      </c>
      <c r="I819" s="3">
        <v>44.11</v>
      </c>
      <c r="J819" s="3">
        <v>1293.2</v>
      </c>
      <c r="K819" s="3">
        <v>361.03</v>
      </c>
      <c r="L819" s="3">
        <v>27.08</v>
      </c>
      <c r="M819" s="3">
        <v>475.94</v>
      </c>
      <c r="N819" s="3">
        <v>0.03</v>
      </c>
      <c r="O819" s="3">
        <f>VLOOKUP(B819,SWH!$A$4:$B$19,2,FALSE)</f>
        <v>1.4365898259999999E-2</v>
      </c>
      <c r="P819" s="3">
        <f t="shared" si="49"/>
        <v>1.563410174E-2</v>
      </c>
      <c r="Q819" s="3">
        <v>0</v>
      </c>
      <c r="R819" s="3">
        <v>0</v>
      </c>
      <c r="S819" s="3">
        <v>152.28</v>
      </c>
      <c r="T819" s="3">
        <v>25.83</v>
      </c>
      <c r="U819" s="3">
        <v>79.94</v>
      </c>
      <c r="V819" s="3">
        <v>64.930000000000007</v>
      </c>
      <c r="W819" s="3">
        <f t="shared" si="50"/>
        <v>2861.4056341017404</v>
      </c>
      <c r="X819" s="3">
        <f t="shared" si="51"/>
        <v>4.9000000000000004</v>
      </c>
      <c r="Y819" s="3">
        <v>5063.26</v>
      </c>
      <c r="Z819" s="3">
        <v>445.87</v>
      </c>
      <c r="AA819" s="3">
        <f t="shared" si="48"/>
        <v>5509.13</v>
      </c>
    </row>
    <row r="820" spans="1:27" x14ac:dyDescent="0.25">
      <c r="A820" s="93">
        <v>2015</v>
      </c>
      <c r="B820" s="93" t="s">
        <v>56</v>
      </c>
      <c r="C820" s="121" t="s">
        <v>6</v>
      </c>
      <c r="D820" s="3">
        <f>VLOOKUP(B820,SWH!$A$4:$C$19,3,FALSE)</f>
        <v>6871</v>
      </c>
      <c r="E820" s="3">
        <v>0</v>
      </c>
      <c r="F820" s="3">
        <v>4.49</v>
      </c>
      <c r="G820" s="3">
        <v>1962.96</v>
      </c>
      <c r="H820" s="3">
        <v>748.94</v>
      </c>
      <c r="I820" s="3">
        <v>44.11</v>
      </c>
      <c r="J820" s="3">
        <v>1293.2</v>
      </c>
      <c r="K820" s="3">
        <v>361.03</v>
      </c>
      <c r="L820" s="3">
        <v>27.09</v>
      </c>
      <c r="M820" s="3">
        <v>568.76</v>
      </c>
      <c r="N820" s="3">
        <v>0.04</v>
      </c>
      <c r="O820" s="3">
        <f>VLOOKUP(B820,SWH!$A$4:$B$19,2,FALSE)</f>
        <v>1.4365898259999999E-2</v>
      </c>
      <c r="P820" s="3">
        <f t="shared" si="49"/>
        <v>2.5634101740000002E-2</v>
      </c>
      <c r="Q820" s="3">
        <v>0</v>
      </c>
      <c r="R820" s="3">
        <v>0</v>
      </c>
      <c r="S820" s="3">
        <v>131.72</v>
      </c>
      <c r="T820" s="3">
        <v>25.82</v>
      </c>
      <c r="U820" s="3">
        <v>81.81</v>
      </c>
      <c r="V820" s="3">
        <v>64.48</v>
      </c>
      <c r="W820" s="3">
        <f t="shared" si="50"/>
        <v>2663.4656341017403</v>
      </c>
      <c r="X820" s="3">
        <f t="shared" si="51"/>
        <v>4.49</v>
      </c>
      <c r="Y820" s="3">
        <v>4867.1099999999997</v>
      </c>
      <c r="Z820" s="3">
        <v>447.33</v>
      </c>
      <c r="AA820" s="3">
        <f t="shared" si="48"/>
        <v>5314.44</v>
      </c>
    </row>
    <row r="821" spans="1:27" x14ac:dyDescent="0.25">
      <c r="A821" s="93">
        <v>2015</v>
      </c>
      <c r="B821" s="93" t="s">
        <v>56</v>
      </c>
      <c r="C821" s="121" t="s">
        <v>11</v>
      </c>
      <c r="D821" s="3">
        <f>VLOOKUP(B821,SWH!$A$4:$C$19,3,FALSE)</f>
        <v>6871</v>
      </c>
      <c r="E821" s="3">
        <v>0</v>
      </c>
      <c r="F821" s="3">
        <v>0.2</v>
      </c>
      <c r="G821" s="3">
        <v>1464.19</v>
      </c>
      <c r="H821" s="3">
        <v>752.19</v>
      </c>
      <c r="I821" s="3">
        <v>44.11</v>
      </c>
      <c r="J821" s="3">
        <v>1293.2</v>
      </c>
      <c r="K821" s="3">
        <v>361.03</v>
      </c>
      <c r="L821" s="3">
        <v>27.09</v>
      </c>
      <c r="M821" s="3">
        <v>461.69</v>
      </c>
      <c r="N821" s="3">
        <v>0.02</v>
      </c>
      <c r="O821" s="3">
        <f>VLOOKUP(B821,SWH!$A$4:$B$19,2,FALSE)</f>
        <v>1.4365898259999999E-2</v>
      </c>
      <c r="P821" s="3">
        <f t="shared" si="49"/>
        <v>5.6341017400000012E-3</v>
      </c>
      <c r="Q821" s="3">
        <v>0</v>
      </c>
      <c r="R821" s="3">
        <v>0</v>
      </c>
      <c r="S821" s="3">
        <v>129.66999999999999</v>
      </c>
      <c r="T821" s="3">
        <v>25.83</v>
      </c>
      <c r="U821" s="3">
        <v>86.41</v>
      </c>
      <c r="V821" s="3">
        <v>64.260000000000005</v>
      </c>
      <c r="W821" s="3">
        <f t="shared" si="50"/>
        <v>2055.55563410174</v>
      </c>
      <c r="X821" s="3">
        <f t="shared" si="51"/>
        <v>0.2</v>
      </c>
      <c r="Y821" s="3">
        <v>4262.24</v>
      </c>
      <c r="Z821" s="3">
        <v>447.64</v>
      </c>
      <c r="AA821" s="3">
        <f t="shared" si="48"/>
        <v>4709.88</v>
      </c>
    </row>
    <row r="822" spans="1:27" x14ac:dyDescent="0.25">
      <c r="A822" s="93">
        <v>2015</v>
      </c>
      <c r="B822" s="93" t="s">
        <v>56</v>
      </c>
      <c r="C822" s="121" t="s">
        <v>13</v>
      </c>
      <c r="D822" s="3">
        <f>VLOOKUP(B822,SWH!$A$4:$C$19,3,FALSE)</f>
        <v>6871</v>
      </c>
      <c r="E822" s="3">
        <v>0</v>
      </c>
      <c r="F822" s="3">
        <v>19.45</v>
      </c>
      <c r="G822" s="3">
        <v>1597.27</v>
      </c>
      <c r="H822" s="3">
        <v>751.86</v>
      </c>
      <c r="I822" s="3">
        <v>44.05</v>
      </c>
      <c r="J822" s="3">
        <v>1293.2</v>
      </c>
      <c r="K822" s="3">
        <v>361.03</v>
      </c>
      <c r="L822" s="3">
        <v>27.09</v>
      </c>
      <c r="M822" s="3">
        <v>459.1</v>
      </c>
      <c r="N822" s="3">
        <v>0.09</v>
      </c>
      <c r="O822" s="3">
        <f>VLOOKUP(B822,SWH!$A$4:$B$19,2,FALSE)</f>
        <v>1.4365898259999999E-2</v>
      </c>
      <c r="P822" s="3">
        <f t="shared" si="49"/>
        <v>7.5634101740000001E-2</v>
      </c>
      <c r="Q822" s="3">
        <v>0</v>
      </c>
      <c r="R822" s="3">
        <v>0</v>
      </c>
      <c r="S822" s="3">
        <v>118.44</v>
      </c>
      <c r="T822" s="3">
        <v>25.83</v>
      </c>
      <c r="U822" s="3">
        <v>89.33</v>
      </c>
      <c r="V822" s="3">
        <v>64.12</v>
      </c>
      <c r="W822" s="3">
        <f t="shared" si="50"/>
        <v>2174.8856341017399</v>
      </c>
      <c r="X822" s="3">
        <f t="shared" si="51"/>
        <v>19.45</v>
      </c>
      <c r="Y822" s="3">
        <v>4381.04</v>
      </c>
      <c r="Z822" s="3">
        <v>469.81</v>
      </c>
      <c r="AA822" s="3">
        <f t="shared" si="48"/>
        <v>4850.8500000000004</v>
      </c>
    </row>
    <row r="823" spans="1:27" x14ac:dyDescent="0.25">
      <c r="A823" s="93">
        <v>2015</v>
      </c>
      <c r="B823" s="93" t="s">
        <v>56</v>
      </c>
      <c r="C823" s="121" t="s">
        <v>19</v>
      </c>
      <c r="D823" s="3">
        <f>VLOOKUP(B823,SWH!$A$4:$C$19,3,FALSE)</f>
        <v>6871</v>
      </c>
      <c r="E823" s="3">
        <v>0</v>
      </c>
      <c r="F823" s="3">
        <v>12.91</v>
      </c>
      <c r="G823" s="3">
        <v>1116.68</v>
      </c>
      <c r="H823" s="3">
        <v>752.74</v>
      </c>
      <c r="I823" s="3">
        <v>44.03</v>
      </c>
      <c r="J823" s="3">
        <v>1293.2</v>
      </c>
      <c r="K823" s="3">
        <v>361.03</v>
      </c>
      <c r="L823" s="3">
        <v>27.09</v>
      </c>
      <c r="M823" s="3">
        <v>430.96</v>
      </c>
      <c r="N823" s="3">
        <v>0.17</v>
      </c>
      <c r="O823" s="3">
        <f>VLOOKUP(B823,SWH!$A$4:$B$19,2,FALSE)</f>
        <v>1.4365898259999999E-2</v>
      </c>
      <c r="P823" s="3">
        <f t="shared" si="49"/>
        <v>0.15563410174</v>
      </c>
      <c r="Q823" s="3">
        <v>0</v>
      </c>
      <c r="R823" s="3">
        <v>0</v>
      </c>
      <c r="S823" s="3">
        <v>74.16</v>
      </c>
      <c r="T823" s="3">
        <v>25.83</v>
      </c>
      <c r="U823" s="3">
        <v>95.15</v>
      </c>
      <c r="V823" s="3">
        <v>64.150000000000006</v>
      </c>
      <c r="W823" s="3">
        <f t="shared" si="50"/>
        <v>1621.9556341017401</v>
      </c>
      <c r="X823" s="3">
        <f t="shared" si="51"/>
        <v>12.91</v>
      </c>
      <c r="Y823" s="3">
        <v>3829.01</v>
      </c>
      <c r="Z823" s="3">
        <v>469.09</v>
      </c>
      <c r="AA823" s="3">
        <f t="shared" si="48"/>
        <v>4298.1000000000004</v>
      </c>
    </row>
    <row r="824" spans="1:27" x14ac:dyDescent="0.25">
      <c r="A824" s="93">
        <v>2015</v>
      </c>
      <c r="B824" s="93" t="s">
        <v>56</v>
      </c>
      <c r="C824" s="121" t="s">
        <v>20</v>
      </c>
      <c r="D824" s="3">
        <f>VLOOKUP(B824,SWH!$A$4:$C$19,3,FALSE)</f>
        <v>6871</v>
      </c>
      <c r="E824" s="3">
        <v>0</v>
      </c>
      <c r="F824" s="3">
        <v>24.93</v>
      </c>
      <c r="G824" s="3">
        <v>935.33</v>
      </c>
      <c r="H824" s="3">
        <v>754.85</v>
      </c>
      <c r="I824" s="3">
        <v>44.07</v>
      </c>
      <c r="J824" s="3">
        <v>1293.2</v>
      </c>
      <c r="K824" s="3">
        <v>361.03</v>
      </c>
      <c r="L824" s="3">
        <v>27.09</v>
      </c>
      <c r="M824" s="3">
        <v>464.32</v>
      </c>
      <c r="N824" s="3">
        <v>0.2</v>
      </c>
      <c r="O824" s="3">
        <f>VLOOKUP(B824,SWH!$A$4:$B$19,2,FALSE)</f>
        <v>1.4365898259999999E-2</v>
      </c>
      <c r="P824" s="3">
        <f t="shared" si="49"/>
        <v>0.18563410174</v>
      </c>
      <c r="Q824" s="3">
        <v>0</v>
      </c>
      <c r="R824" s="3">
        <v>0</v>
      </c>
      <c r="S824" s="3">
        <v>63.32</v>
      </c>
      <c r="T824" s="3">
        <v>25.84</v>
      </c>
      <c r="U824" s="3">
        <v>96.43</v>
      </c>
      <c r="V824" s="3">
        <v>63</v>
      </c>
      <c r="W824" s="3">
        <f t="shared" si="50"/>
        <v>1463.1556341017401</v>
      </c>
      <c r="X824" s="3">
        <f t="shared" si="51"/>
        <v>24.93</v>
      </c>
      <c r="Y824" s="3">
        <v>3671.21</v>
      </c>
      <c r="Z824" s="3">
        <v>482.4</v>
      </c>
      <c r="AA824" s="3">
        <f t="shared" si="48"/>
        <v>4153.6099999999997</v>
      </c>
    </row>
    <row r="825" spans="1:27" x14ac:dyDescent="0.25">
      <c r="A825" s="93">
        <v>2015</v>
      </c>
      <c r="B825" s="93" t="s">
        <v>56</v>
      </c>
      <c r="C825" s="121" t="s">
        <v>3</v>
      </c>
      <c r="D825" s="3">
        <f>VLOOKUP(B825,SWH!$A$4:$C$19,3,FALSE)</f>
        <v>6871</v>
      </c>
      <c r="E825" s="3">
        <v>0</v>
      </c>
      <c r="F825" s="3">
        <v>99.3</v>
      </c>
      <c r="G825" s="3">
        <v>652.62</v>
      </c>
      <c r="H825" s="3">
        <v>756.04</v>
      </c>
      <c r="I825" s="3">
        <v>44.06</v>
      </c>
      <c r="J825" s="3">
        <v>1293.2</v>
      </c>
      <c r="K825" s="3">
        <v>361.03</v>
      </c>
      <c r="L825" s="3">
        <v>27.09</v>
      </c>
      <c r="M825" s="3">
        <v>365.03</v>
      </c>
      <c r="N825" s="3">
        <v>0.81</v>
      </c>
      <c r="O825" s="3">
        <f>VLOOKUP(B825,SWH!$A$4:$B$19,2,FALSE)</f>
        <v>1.4365898259999999E-2</v>
      </c>
      <c r="P825" s="3">
        <f t="shared" si="49"/>
        <v>0.79563410174000004</v>
      </c>
      <c r="Q825" s="3">
        <v>0</v>
      </c>
      <c r="R825" s="3">
        <v>0</v>
      </c>
      <c r="S825" s="3">
        <v>63.53</v>
      </c>
      <c r="T825" s="3">
        <v>25.84</v>
      </c>
      <c r="U825" s="3">
        <v>108.62</v>
      </c>
      <c r="V825" s="3">
        <v>63.57</v>
      </c>
      <c r="W825" s="3">
        <f t="shared" si="50"/>
        <v>1081.9756341017401</v>
      </c>
      <c r="X825" s="3">
        <f t="shared" si="51"/>
        <v>99.3</v>
      </c>
      <c r="Y825" s="3">
        <v>3291.78</v>
      </c>
      <c r="Z825" s="3">
        <v>568.94000000000005</v>
      </c>
      <c r="AA825" s="3">
        <f t="shared" si="48"/>
        <v>3860.7200000000003</v>
      </c>
    </row>
    <row r="826" spans="1:27" x14ac:dyDescent="0.25">
      <c r="A826" s="93">
        <v>2015</v>
      </c>
      <c r="B826" s="93" t="s">
        <v>56</v>
      </c>
      <c r="C826" s="121" t="s">
        <v>7</v>
      </c>
      <c r="D826" s="3">
        <f>VLOOKUP(B826,SWH!$A$4:$C$19,3,FALSE)</f>
        <v>6871</v>
      </c>
      <c r="E826" s="3">
        <v>0</v>
      </c>
      <c r="F826" s="3">
        <v>88.37</v>
      </c>
      <c r="G826" s="3">
        <v>671.42</v>
      </c>
      <c r="H826" s="3">
        <v>754.32</v>
      </c>
      <c r="I826" s="3">
        <v>44.05</v>
      </c>
      <c r="J826" s="3">
        <v>1293.2</v>
      </c>
      <c r="K826" s="3">
        <v>361.03</v>
      </c>
      <c r="L826" s="3">
        <v>27.09</v>
      </c>
      <c r="M826" s="3">
        <v>430.42</v>
      </c>
      <c r="N826" s="3">
        <v>0.51</v>
      </c>
      <c r="O826" s="3">
        <f>VLOOKUP(B826,SWH!$A$4:$B$19,2,FALSE)</f>
        <v>1.4365898259999999E-2</v>
      </c>
      <c r="P826" s="3">
        <f t="shared" si="49"/>
        <v>0.49563410174</v>
      </c>
      <c r="Q826" s="3">
        <v>0</v>
      </c>
      <c r="R826" s="3">
        <v>0</v>
      </c>
      <c r="S826" s="3">
        <v>0</v>
      </c>
      <c r="T826" s="3">
        <v>25.84</v>
      </c>
      <c r="U826" s="3">
        <v>105.25</v>
      </c>
      <c r="V826" s="3">
        <v>62.93</v>
      </c>
      <c r="W826" s="3">
        <f t="shared" si="50"/>
        <v>1102.33563410174</v>
      </c>
      <c r="X826" s="3">
        <f t="shared" si="51"/>
        <v>88.37</v>
      </c>
      <c r="Y826" s="3">
        <v>3309.78</v>
      </c>
      <c r="Z826" s="3">
        <v>554.66</v>
      </c>
      <c r="AA826" s="3">
        <f t="shared" si="48"/>
        <v>3864.44</v>
      </c>
    </row>
    <row r="827" spans="1:27" x14ac:dyDescent="0.25">
      <c r="A827" s="93">
        <v>2015</v>
      </c>
      <c r="B827" s="93" t="s">
        <v>56</v>
      </c>
      <c r="C827" s="121" t="s">
        <v>17</v>
      </c>
      <c r="D827" s="3">
        <f>VLOOKUP(B827,SWH!$A$4:$C$19,3,FALSE)</f>
        <v>6871</v>
      </c>
      <c r="E827" s="3">
        <v>0</v>
      </c>
      <c r="F827" s="3">
        <v>39.53</v>
      </c>
      <c r="G827" s="3">
        <v>437.5</v>
      </c>
      <c r="H827" s="3">
        <v>754.17</v>
      </c>
      <c r="I827" s="3">
        <v>44.13</v>
      </c>
      <c r="J827" s="3">
        <v>1293.2</v>
      </c>
      <c r="K827" s="3">
        <v>361.03</v>
      </c>
      <c r="L827" s="3">
        <v>27.09</v>
      </c>
      <c r="M827" s="3">
        <v>338.78</v>
      </c>
      <c r="N827" s="3">
        <v>0.3</v>
      </c>
      <c r="O827" s="3">
        <f>VLOOKUP(B827,SWH!$A$4:$B$19,2,FALSE)</f>
        <v>1.4365898259999999E-2</v>
      </c>
      <c r="P827" s="3">
        <f t="shared" si="49"/>
        <v>0.28563410173999998</v>
      </c>
      <c r="Q827" s="3">
        <v>0</v>
      </c>
      <c r="R827" s="3">
        <v>0</v>
      </c>
      <c r="S827" s="3">
        <v>0</v>
      </c>
      <c r="T827" s="3">
        <v>25.84</v>
      </c>
      <c r="U827" s="3">
        <v>107.76</v>
      </c>
      <c r="V827" s="3">
        <v>63.59</v>
      </c>
      <c r="W827" s="3">
        <f t="shared" si="50"/>
        <v>776.56563410173999</v>
      </c>
      <c r="X827" s="3">
        <f t="shared" si="51"/>
        <v>39.53</v>
      </c>
      <c r="Y827" s="3">
        <v>2984.58</v>
      </c>
      <c r="Z827" s="3">
        <v>508.33</v>
      </c>
      <c r="AA827" s="3">
        <f t="shared" si="48"/>
        <v>3492.91</v>
      </c>
    </row>
    <row r="828" spans="1:27" x14ac:dyDescent="0.25">
      <c r="A828" s="93">
        <v>2015</v>
      </c>
      <c r="B828" s="93" t="s">
        <v>56</v>
      </c>
      <c r="C828" s="121" t="s">
        <v>14</v>
      </c>
      <c r="D828" s="3">
        <f>VLOOKUP(B828,SWH!$A$4:$C$19,3,FALSE)</f>
        <v>6871</v>
      </c>
      <c r="E828" s="3">
        <v>0</v>
      </c>
      <c r="F828" s="3">
        <v>219.71</v>
      </c>
      <c r="G828" s="3">
        <v>470.54</v>
      </c>
      <c r="H828" s="3">
        <v>752.49</v>
      </c>
      <c r="I828" s="3">
        <v>44.14</v>
      </c>
      <c r="J828" s="3">
        <v>1293.2</v>
      </c>
      <c r="K828" s="3">
        <v>361.03</v>
      </c>
      <c r="L828" s="3">
        <v>27.09</v>
      </c>
      <c r="M828" s="3">
        <v>359.93</v>
      </c>
      <c r="N828" s="3">
        <v>1.77</v>
      </c>
      <c r="O828" s="3">
        <f>VLOOKUP(B828,SWH!$A$4:$B$19,2,FALSE)</f>
        <v>1.4365898259999999E-2</v>
      </c>
      <c r="P828" s="3">
        <f t="shared" si="49"/>
        <v>1.7556341017400001</v>
      </c>
      <c r="Q828" s="3">
        <v>0</v>
      </c>
      <c r="R828" s="3">
        <v>0</v>
      </c>
      <c r="S828" s="3">
        <v>72.45</v>
      </c>
      <c r="T828" s="3">
        <v>25.84</v>
      </c>
      <c r="U828" s="3">
        <v>118.41</v>
      </c>
      <c r="V828" s="3">
        <v>63.49</v>
      </c>
      <c r="W828" s="3">
        <f t="shared" si="50"/>
        <v>904.67563410174</v>
      </c>
      <c r="X828" s="3">
        <f t="shared" si="51"/>
        <v>219.71</v>
      </c>
      <c r="Y828" s="3">
        <v>3110.91</v>
      </c>
      <c r="Z828" s="3">
        <v>699.16</v>
      </c>
      <c r="AA828" s="3">
        <f t="shared" si="48"/>
        <v>3810.0699999999997</v>
      </c>
    </row>
    <row r="829" spans="1:27" x14ac:dyDescent="0.25">
      <c r="A829" s="93">
        <v>2015</v>
      </c>
      <c r="B829" s="93" t="s">
        <v>56</v>
      </c>
      <c r="C829" s="121" t="s">
        <v>2</v>
      </c>
      <c r="D829" s="3">
        <f>VLOOKUP(B829,SWH!$A$4:$C$19,3,FALSE)</f>
        <v>6871</v>
      </c>
      <c r="E829" s="3">
        <v>0</v>
      </c>
      <c r="F829" s="3">
        <v>180.59</v>
      </c>
      <c r="G829" s="3">
        <v>478.4</v>
      </c>
      <c r="H829" s="3">
        <v>749.32</v>
      </c>
      <c r="I829" s="3">
        <v>44.04</v>
      </c>
      <c r="J829" s="3">
        <v>1293.2</v>
      </c>
      <c r="K829" s="3">
        <v>361.03</v>
      </c>
      <c r="L829" s="3">
        <v>27.09</v>
      </c>
      <c r="M829" s="3">
        <v>444.89</v>
      </c>
      <c r="N829" s="3">
        <v>0.97</v>
      </c>
      <c r="O829" s="3">
        <f>VLOOKUP(B829,SWH!$A$4:$B$19,2,FALSE)</f>
        <v>1.4365898259999999E-2</v>
      </c>
      <c r="P829" s="3">
        <f t="shared" si="49"/>
        <v>0.95563410173999996</v>
      </c>
      <c r="Q829" s="3">
        <v>0</v>
      </c>
      <c r="R829" s="3">
        <v>0</v>
      </c>
      <c r="S829" s="3">
        <v>0</v>
      </c>
      <c r="T829" s="3">
        <v>25.84</v>
      </c>
      <c r="U829" s="3">
        <v>115.36</v>
      </c>
      <c r="V829" s="3">
        <v>62.8</v>
      </c>
      <c r="W829" s="3">
        <f t="shared" si="50"/>
        <v>924.24563410173994</v>
      </c>
      <c r="X829" s="3">
        <f t="shared" si="51"/>
        <v>180.59</v>
      </c>
      <c r="Y829" s="3">
        <v>3126.53</v>
      </c>
      <c r="Z829" s="3">
        <v>656.97</v>
      </c>
      <c r="AA829" s="3">
        <f t="shared" si="48"/>
        <v>3783.5</v>
      </c>
    </row>
    <row r="830" spans="1:27" x14ac:dyDescent="0.25">
      <c r="A830" s="93">
        <v>2015</v>
      </c>
      <c r="B830" s="93" t="s">
        <v>56</v>
      </c>
      <c r="C830" s="121" t="s">
        <v>18</v>
      </c>
      <c r="D830" s="3">
        <f>VLOOKUP(B830,SWH!$A$4:$C$19,3,FALSE)</f>
        <v>6871</v>
      </c>
      <c r="E830" s="3">
        <v>0</v>
      </c>
      <c r="F830" s="3">
        <v>456.33</v>
      </c>
      <c r="G830" s="3">
        <v>182.99</v>
      </c>
      <c r="H830" s="3">
        <v>757.07</v>
      </c>
      <c r="I830" s="3">
        <v>44.13</v>
      </c>
      <c r="J830" s="3">
        <v>1293.2</v>
      </c>
      <c r="K830" s="3">
        <v>361.03</v>
      </c>
      <c r="L830" s="3">
        <v>27.09</v>
      </c>
      <c r="M830" s="3">
        <v>342.16</v>
      </c>
      <c r="N830" s="3">
        <v>2.52</v>
      </c>
      <c r="O830" s="3">
        <f>VLOOKUP(B830,SWH!$A$4:$B$19,2,FALSE)</f>
        <v>1.4365898259999999E-2</v>
      </c>
      <c r="P830" s="3">
        <f t="shared" si="49"/>
        <v>2.5056341017400001</v>
      </c>
      <c r="Q830" s="3">
        <v>0</v>
      </c>
      <c r="R830" s="3">
        <v>0</v>
      </c>
      <c r="S830" s="3">
        <v>0</v>
      </c>
      <c r="T830" s="3">
        <v>25.84</v>
      </c>
      <c r="U830" s="3">
        <v>119.84</v>
      </c>
      <c r="V830" s="3">
        <v>63.36</v>
      </c>
      <c r="W830" s="3">
        <f t="shared" si="50"/>
        <v>527.65563410174013</v>
      </c>
      <c r="X830" s="3">
        <f t="shared" si="51"/>
        <v>456.33</v>
      </c>
      <c r="Y830" s="3">
        <v>2738.35</v>
      </c>
      <c r="Z830" s="3">
        <v>937.2</v>
      </c>
      <c r="AA830" s="3">
        <f t="shared" si="48"/>
        <v>3675.55</v>
      </c>
    </row>
    <row r="831" spans="1:27" x14ac:dyDescent="0.25">
      <c r="A831" s="93">
        <v>2015</v>
      </c>
      <c r="B831" s="93" t="s">
        <v>56</v>
      </c>
      <c r="C831" s="121" t="s">
        <v>4</v>
      </c>
      <c r="D831" s="3">
        <f>VLOOKUP(B831,SWH!$A$4:$C$19,3,FALSE)</f>
        <v>6871</v>
      </c>
      <c r="E831" s="3">
        <v>0</v>
      </c>
      <c r="F831" s="3">
        <v>463.94</v>
      </c>
      <c r="G831" s="3">
        <v>290.33</v>
      </c>
      <c r="H831" s="3">
        <v>752.71</v>
      </c>
      <c r="I831" s="3">
        <v>44.07</v>
      </c>
      <c r="J831" s="3">
        <v>1293.2</v>
      </c>
      <c r="K831" s="3">
        <v>361.03</v>
      </c>
      <c r="L831" s="3">
        <v>27.09</v>
      </c>
      <c r="M831" s="3">
        <v>348.5</v>
      </c>
      <c r="N831" s="3">
        <v>2.44</v>
      </c>
      <c r="O831" s="3">
        <f>VLOOKUP(B831,SWH!$A$4:$B$19,2,FALSE)</f>
        <v>1.4365898259999999E-2</v>
      </c>
      <c r="P831" s="3">
        <f t="shared" si="49"/>
        <v>2.42563410174</v>
      </c>
      <c r="Q831" s="3">
        <v>0</v>
      </c>
      <c r="R831" s="3">
        <v>0</v>
      </c>
      <c r="S831" s="3">
        <v>70.44</v>
      </c>
      <c r="T831" s="3">
        <v>25.84</v>
      </c>
      <c r="U831" s="3">
        <v>126.51</v>
      </c>
      <c r="V831" s="3">
        <v>63.44</v>
      </c>
      <c r="W831" s="3">
        <f t="shared" si="50"/>
        <v>711.69563410173987</v>
      </c>
      <c r="X831" s="3">
        <f t="shared" si="51"/>
        <v>463.94</v>
      </c>
      <c r="Y831" s="3">
        <v>2918.04</v>
      </c>
      <c r="Z831" s="3">
        <v>951.49</v>
      </c>
      <c r="AA831" s="3">
        <f t="shared" si="48"/>
        <v>3869.5299999999997</v>
      </c>
    </row>
    <row r="832" spans="1:27" x14ac:dyDescent="0.25">
      <c r="A832" s="93">
        <v>2015</v>
      </c>
      <c r="B832" s="93" t="s">
        <v>56</v>
      </c>
      <c r="C832" s="121" t="s">
        <v>5</v>
      </c>
      <c r="D832" s="3">
        <f>VLOOKUP(B832,SWH!$A$4:$C$19,3,FALSE)</f>
        <v>6871</v>
      </c>
      <c r="E832" s="3">
        <v>0</v>
      </c>
      <c r="F832" s="3">
        <v>484.34</v>
      </c>
      <c r="G832" s="3">
        <v>351.21</v>
      </c>
      <c r="H832" s="3">
        <v>751.59</v>
      </c>
      <c r="I832" s="3">
        <v>44.11</v>
      </c>
      <c r="J832" s="3">
        <v>1293.2</v>
      </c>
      <c r="K832" s="3">
        <v>361.03</v>
      </c>
      <c r="L832" s="3">
        <v>27.09</v>
      </c>
      <c r="M832" s="3">
        <v>422.27</v>
      </c>
      <c r="N832" s="3">
        <v>2.4300000000000002</v>
      </c>
      <c r="O832" s="3">
        <f>VLOOKUP(B832,SWH!$A$4:$B$19,2,FALSE)</f>
        <v>1.4365898259999999E-2</v>
      </c>
      <c r="P832" s="3">
        <f t="shared" si="49"/>
        <v>2.4156341017400003</v>
      </c>
      <c r="Q832" s="3">
        <v>0</v>
      </c>
      <c r="R832" s="3">
        <v>0</v>
      </c>
      <c r="S832" s="3">
        <v>0</v>
      </c>
      <c r="T832" s="3">
        <v>25.84</v>
      </c>
      <c r="U832" s="3">
        <v>123.87</v>
      </c>
      <c r="V832" s="3">
        <v>62.91</v>
      </c>
      <c r="W832" s="3">
        <f t="shared" si="50"/>
        <v>775.89563410174003</v>
      </c>
      <c r="X832" s="3">
        <f t="shared" si="51"/>
        <v>484.34</v>
      </c>
      <c r="Y832" s="3">
        <v>2980.64</v>
      </c>
      <c r="Z832" s="3">
        <v>969.24</v>
      </c>
      <c r="AA832" s="3">
        <f t="shared" si="48"/>
        <v>3949.88</v>
      </c>
    </row>
    <row r="833" spans="1:27" x14ac:dyDescent="0.25">
      <c r="A833" s="93">
        <v>2015</v>
      </c>
      <c r="B833" s="93" t="s">
        <v>56</v>
      </c>
      <c r="C833" s="121" t="s">
        <v>15</v>
      </c>
      <c r="D833" s="3">
        <f>VLOOKUP(B833,SWH!$A$4:$C$19,3,FALSE)</f>
        <v>6871</v>
      </c>
      <c r="E833" s="3">
        <v>0</v>
      </c>
      <c r="F833" s="3">
        <v>298.85000000000002</v>
      </c>
      <c r="G833" s="3">
        <v>108.78</v>
      </c>
      <c r="H833" s="3">
        <v>756.16</v>
      </c>
      <c r="I833" s="3">
        <v>44.11</v>
      </c>
      <c r="J833" s="3">
        <v>1293.2</v>
      </c>
      <c r="K833" s="3">
        <v>361.03</v>
      </c>
      <c r="L833" s="3">
        <v>27.09</v>
      </c>
      <c r="M833" s="3">
        <v>330.79</v>
      </c>
      <c r="N833" s="3">
        <v>1.88</v>
      </c>
      <c r="O833" s="3">
        <f>VLOOKUP(B833,SWH!$A$4:$B$19,2,FALSE)</f>
        <v>1.4365898259999999E-2</v>
      </c>
      <c r="P833" s="3">
        <f t="shared" si="49"/>
        <v>1.86563410174</v>
      </c>
      <c r="Q833" s="3">
        <v>0</v>
      </c>
      <c r="R833" s="3">
        <v>0</v>
      </c>
      <c r="S833" s="3">
        <v>62.06</v>
      </c>
      <c r="T833" s="3">
        <v>25.84</v>
      </c>
      <c r="U833" s="3">
        <v>124.32</v>
      </c>
      <c r="V833" s="3">
        <v>63.39</v>
      </c>
      <c r="W833" s="3">
        <f t="shared" si="50"/>
        <v>503.49563410174005</v>
      </c>
      <c r="X833" s="3">
        <f t="shared" si="51"/>
        <v>298.85000000000002</v>
      </c>
      <c r="Y833" s="3">
        <v>2713.29</v>
      </c>
      <c r="Z833" s="3">
        <v>784.19</v>
      </c>
      <c r="AA833" s="3">
        <f t="shared" si="48"/>
        <v>3497.48</v>
      </c>
    </row>
    <row r="834" spans="1:27" x14ac:dyDescent="0.25">
      <c r="A834" s="93">
        <v>2015</v>
      </c>
      <c r="B834" s="93" t="s">
        <v>56</v>
      </c>
      <c r="C834" s="121" t="s">
        <v>16</v>
      </c>
      <c r="D834" s="3">
        <f>VLOOKUP(B834,SWH!$A$4:$C$19,3,FALSE)</f>
        <v>6871</v>
      </c>
      <c r="E834" s="3">
        <v>0</v>
      </c>
      <c r="F834" s="3">
        <v>944</v>
      </c>
      <c r="G834" s="3">
        <v>312.99</v>
      </c>
      <c r="H834" s="3">
        <v>753.44</v>
      </c>
      <c r="I834" s="3">
        <v>44.09</v>
      </c>
      <c r="J834" s="3">
        <v>1293.2</v>
      </c>
      <c r="K834" s="3">
        <v>361.03</v>
      </c>
      <c r="L834" s="3">
        <v>27.09</v>
      </c>
      <c r="M834" s="3">
        <v>385.44</v>
      </c>
      <c r="N834" s="3">
        <v>4.51</v>
      </c>
      <c r="O834" s="3">
        <f>VLOOKUP(B834,SWH!$A$4:$B$19,2,FALSE)</f>
        <v>1.4365898259999999E-2</v>
      </c>
      <c r="P834" s="3">
        <f t="shared" si="49"/>
        <v>4.4956341017399994</v>
      </c>
      <c r="Q834" s="3">
        <v>0</v>
      </c>
      <c r="R834" s="3">
        <v>0</v>
      </c>
      <c r="S834" s="3">
        <v>77.430000000000007</v>
      </c>
      <c r="T834" s="3">
        <v>25.84</v>
      </c>
      <c r="U834" s="3">
        <v>133.13</v>
      </c>
      <c r="V834" s="3">
        <v>63.44</v>
      </c>
      <c r="W834" s="3">
        <f t="shared" si="50"/>
        <v>780.35563410174007</v>
      </c>
      <c r="X834" s="3">
        <f t="shared" si="51"/>
        <v>944</v>
      </c>
      <c r="Y834" s="3">
        <v>2987.47</v>
      </c>
      <c r="Z834" s="3">
        <v>1438.16</v>
      </c>
      <c r="AA834" s="3">
        <f t="shared" ref="AA834:AA897" si="52">SUM(Y834:Z834)</f>
        <v>4425.63</v>
      </c>
    </row>
    <row r="835" spans="1:27" x14ac:dyDescent="0.25">
      <c r="A835" s="93">
        <v>2015</v>
      </c>
      <c r="B835" s="93" t="s">
        <v>56</v>
      </c>
      <c r="C835" s="121" t="s">
        <v>9</v>
      </c>
      <c r="D835" s="3">
        <f>VLOOKUP(B835,SWH!$A$4:$C$19,3,FALSE)</f>
        <v>6871</v>
      </c>
      <c r="E835" s="3">
        <v>0</v>
      </c>
      <c r="F835" s="3">
        <v>733.73</v>
      </c>
      <c r="G835" s="3">
        <v>218.5</v>
      </c>
      <c r="H835" s="3">
        <v>753.6</v>
      </c>
      <c r="I835" s="3">
        <v>44.04</v>
      </c>
      <c r="J835" s="3">
        <v>1293.2</v>
      </c>
      <c r="K835" s="3">
        <v>361.03</v>
      </c>
      <c r="L835" s="3">
        <v>27.09</v>
      </c>
      <c r="M835" s="3">
        <v>405.67</v>
      </c>
      <c r="N835" s="3">
        <v>3.98</v>
      </c>
      <c r="O835" s="3">
        <f>VLOOKUP(B835,SWH!$A$4:$B$19,2,FALSE)</f>
        <v>1.4365898259999999E-2</v>
      </c>
      <c r="P835" s="3">
        <f t="shared" ref="P835:P898" si="53">N835-O835</f>
        <v>3.9656341017400001</v>
      </c>
      <c r="Q835" s="3">
        <v>0</v>
      </c>
      <c r="R835" s="3">
        <v>0</v>
      </c>
      <c r="S835" s="3">
        <v>66.56</v>
      </c>
      <c r="T835" s="3">
        <v>25.84</v>
      </c>
      <c r="U835" s="3">
        <v>131.13999999999999</v>
      </c>
      <c r="V835" s="3">
        <v>62.94</v>
      </c>
      <c r="W835" s="3">
        <f t="shared" ref="W835:W898" si="54">E835+G835+M835+SUM(P835:S835)</f>
        <v>694.6956341017401</v>
      </c>
      <c r="X835" s="3">
        <f t="shared" ref="X835:X898" si="55">F835</f>
        <v>733.73</v>
      </c>
      <c r="Y835" s="3">
        <v>2901.42</v>
      </c>
      <c r="Z835" s="3">
        <v>1225.9000000000001</v>
      </c>
      <c r="AA835" s="3">
        <f t="shared" si="52"/>
        <v>4127.32</v>
      </c>
    </row>
    <row r="836" spans="1:27" x14ac:dyDescent="0.25">
      <c r="A836" s="93">
        <v>2015</v>
      </c>
      <c r="B836" s="93" t="s">
        <v>56</v>
      </c>
      <c r="C836" s="121" t="s">
        <v>12</v>
      </c>
      <c r="D836" s="3">
        <f>VLOOKUP(B836,SWH!$A$4:$C$19,3,FALSE)</f>
        <v>6871</v>
      </c>
      <c r="E836" s="3">
        <v>0</v>
      </c>
      <c r="F836" s="3">
        <v>1128.6099999999999</v>
      </c>
      <c r="G836" s="3">
        <v>256.07</v>
      </c>
      <c r="H836" s="3">
        <v>753.09</v>
      </c>
      <c r="I836" s="3">
        <v>44.11</v>
      </c>
      <c r="J836" s="3">
        <v>1293.2</v>
      </c>
      <c r="K836" s="3">
        <v>361.03</v>
      </c>
      <c r="L836" s="3">
        <v>27.09</v>
      </c>
      <c r="M836" s="3">
        <v>389.42</v>
      </c>
      <c r="N836" s="3">
        <v>5.08</v>
      </c>
      <c r="O836" s="3">
        <f>VLOOKUP(B836,SWH!$A$4:$B$19,2,FALSE)</f>
        <v>1.4365898259999999E-2</v>
      </c>
      <c r="P836" s="3">
        <f t="shared" si="53"/>
        <v>5.0656341017399997</v>
      </c>
      <c r="Q836" s="3">
        <v>0</v>
      </c>
      <c r="R836" s="3">
        <v>0</v>
      </c>
      <c r="S836" s="3">
        <v>75.73</v>
      </c>
      <c r="T836" s="3">
        <v>25.84</v>
      </c>
      <c r="U836" s="3">
        <v>140.19</v>
      </c>
      <c r="V836" s="3">
        <v>63.35</v>
      </c>
      <c r="W836" s="3">
        <f t="shared" si="54"/>
        <v>726.28563410174002</v>
      </c>
      <c r="X836" s="3">
        <f t="shared" si="55"/>
        <v>1128.6099999999999</v>
      </c>
      <c r="Y836" s="3">
        <v>2932.97</v>
      </c>
      <c r="Z836" s="3">
        <v>1629.83</v>
      </c>
      <c r="AA836" s="3">
        <f t="shared" si="52"/>
        <v>4562.7999999999993</v>
      </c>
    </row>
    <row r="837" spans="1:27" x14ac:dyDescent="0.25">
      <c r="A837" s="93">
        <v>2015</v>
      </c>
      <c r="B837" s="93" t="s">
        <v>56</v>
      </c>
      <c r="C837" s="121" t="s">
        <v>8</v>
      </c>
      <c r="D837" s="3">
        <f>VLOOKUP(B837,SWH!$A$4:$C$19,3,FALSE)</f>
        <v>6871</v>
      </c>
      <c r="E837" s="3">
        <v>0</v>
      </c>
      <c r="F837" s="3">
        <v>2202.9299999999998</v>
      </c>
      <c r="G837" s="3">
        <v>109.54</v>
      </c>
      <c r="H837" s="3">
        <v>767.72</v>
      </c>
      <c r="I837" s="3">
        <v>44.38</v>
      </c>
      <c r="J837" s="3">
        <v>1293.2</v>
      </c>
      <c r="K837" s="3">
        <v>361.03</v>
      </c>
      <c r="L837" s="3">
        <v>27.1</v>
      </c>
      <c r="M837" s="3">
        <v>426.97</v>
      </c>
      <c r="N837" s="3">
        <v>9.34</v>
      </c>
      <c r="O837" s="3">
        <f>VLOOKUP(B837,SWH!$A$4:$B$19,2,FALSE)</f>
        <v>1.4365898259999999E-2</v>
      </c>
      <c r="P837" s="3">
        <f t="shared" si="53"/>
        <v>9.3256341017400004</v>
      </c>
      <c r="Q837" s="3">
        <v>0</v>
      </c>
      <c r="R837" s="3">
        <v>0</v>
      </c>
      <c r="S837" s="3">
        <v>78.92</v>
      </c>
      <c r="T837" s="3">
        <v>25.85</v>
      </c>
      <c r="U837" s="3">
        <v>149</v>
      </c>
      <c r="V837" s="3">
        <v>63.03</v>
      </c>
      <c r="W837" s="3">
        <f t="shared" si="54"/>
        <v>624.75563410174004</v>
      </c>
      <c r="X837" s="3">
        <f t="shared" si="55"/>
        <v>2202.9299999999998</v>
      </c>
      <c r="Y837" s="3">
        <v>2846.03</v>
      </c>
      <c r="Z837" s="3">
        <v>2712.96</v>
      </c>
      <c r="AA837" s="3">
        <f t="shared" si="52"/>
        <v>5558.99</v>
      </c>
    </row>
    <row r="838" spans="1:27" x14ac:dyDescent="0.25">
      <c r="A838" s="93">
        <v>2018</v>
      </c>
      <c r="B838" s="93" t="s">
        <v>56</v>
      </c>
      <c r="C838" s="121" t="s">
        <v>10</v>
      </c>
      <c r="D838" s="3">
        <f>VLOOKUP(B838,SWH!$A$4:$C$19,3,FALSE)</f>
        <v>6871</v>
      </c>
      <c r="E838" s="3">
        <v>0</v>
      </c>
      <c r="F838" s="3">
        <v>7.44</v>
      </c>
      <c r="G838" s="3">
        <v>1975.43</v>
      </c>
      <c r="H838" s="3">
        <v>599.9</v>
      </c>
      <c r="I838" s="3">
        <v>30.72</v>
      </c>
      <c r="J838" s="3">
        <v>1293.2</v>
      </c>
      <c r="K838" s="3">
        <v>361.03</v>
      </c>
      <c r="L838" s="3">
        <v>19.43</v>
      </c>
      <c r="M838" s="3">
        <v>451.53</v>
      </c>
      <c r="N838" s="3">
        <v>0.04</v>
      </c>
      <c r="O838" s="3">
        <f>VLOOKUP(B838,SWH!$A$4:$B$19,2,FALSE)</f>
        <v>1.4365898259999999E-2</v>
      </c>
      <c r="P838" s="3">
        <f t="shared" si="53"/>
        <v>2.5634101740000002E-2</v>
      </c>
      <c r="Q838" s="3">
        <v>0</v>
      </c>
      <c r="R838" s="3">
        <v>0</v>
      </c>
      <c r="S838" s="3">
        <v>149.81</v>
      </c>
      <c r="T838" s="3">
        <v>25.83</v>
      </c>
      <c r="U838" s="3">
        <v>79.88</v>
      </c>
      <c r="V838" s="3">
        <v>64.94</v>
      </c>
      <c r="W838" s="3">
        <f t="shared" si="54"/>
        <v>2576.7956341017402</v>
      </c>
      <c r="X838" s="3">
        <f t="shared" si="55"/>
        <v>7.44</v>
      </c>
      <c r="Y838" s="3">
        <v>4610.82</v>
      </c>
      <c r="Z838" s="3">
        <v>448.35</v>
      </c>
      <c r="AA838" s="3">
        <f t="shared" si="52"/>
        <v>5059.17</v>
      </c>
    </row>
    <row r="839" spans="1:27" x14ac:dyDescent="0.25">
      <c r="A839" s="93">
        <v>2018</v>
      </c>
      <c r="B839" s="93" t="s">
        <v>56</v>
      </c>
      <c r="C839" s="121" t="s">
        <v>6</v>
      </c>
      <c r="D839" s="3">
        <f>VLOOKUP(B839,SWH!$A$4:$C$19,3,FALSE)</f>
        <v>6871</v>
      </c>
      <c r="E839" s="3">
        <v>0</v>
      </c>
      <c r="F839" s="3">
        <v>5.39</v>
      </c>
      <c r="G839" s="3">
        <v>1817.39</v>
      </c>
      <c r="H839" s="3">
        <v>601.61</v>
      </c>
      <c r="I839" s="3">
        <v>30.72</v>
      </c>
      <c r="J839" s="3">
        <v>1293.2</v>
      </c>
      <c r="K839" s="3">
        <v>361.03</v>
      </c>
      <c r="L839" s="3">
        <v>19.43</v>
      </c>
      <c r="M839" s="3">
        <v>540.71</v>
      </c>
      <c r="N839" s="3">
        <v>0.04</v>
      </c>
      <c r="O839" s="3">
        <f>VLOOKUP(B839,SWH!$A$4:$B$19,2,FALSE)</f>
        <v>1.4365898259999999E-2</v>
      </c>
      <c r="P839" s="3">
        <f t="shared" si="53"/>
        <v>2.5634101740000002E-2</v>
      </c>
      <c r="Q839" s="3">
        <v>0</v>
      </c>
      <c r="R839" s="3">
        <v>0</v>
      </c>
      <c r="S839" s="3">
        <v>121.9</v>
      </c>
      <c r="T839" s="3">
        <v>25.82</v>
      </c>
      <c r="U839" s="3">
        <v>81.8</v>
      </c>
      <c r="V839" s="3">
        <v>64.5</v>
      </c>
      <c r="W839" s="3">
        <f t="shared" si="54"/>
        <v>2480.0256341017403</v>
      </c>
      <c r="X839" s="3">
        <f t="shared" si="55"/>
        <v>5.39</v>
      </c>
      <c r="Y839" s="3">
        <v>4515.32</v>
      </c>
      <c r="Z839" s="3">
        <v>448.23</v>
      </c>
      <c r="AA839" s="3">
        <f t="shared" si="52"/>
        <v>4963.5499999999993</v>
      </c>
    </row>
    <row r="840" spans="1:27" x14ac:dyDescent="0.25">
      <c r="A840" s="93">
        <v>2018</v>
      </c>
      <c r="B840" s="93" t="s">
        <v>56</v>
      </c>
      <c r="C840" s="121" t="s">
        <v>11</v>
      </c>
      <c r="D840" s="3">
        <f>VLOOKUP(B840,SWH!$A$4:$C$19,3,FALSE)</f>
        <v>6871</v>
      </c>
      <c r="E840" s="3">
        <v>0</v>
      </c>
      <c r="F840" s="3">
        <v>0.2</v>
      </c>
      <c r="G840" s="3">
        <v>1323.9</v>
      </c>
      <c r="H840" s="3">
        <v>604.12</v>
      </c>
      <c r="I840" s="3">
        <v>30.72</v>
      </c>
      <c r="J840" s="3">
        <v>1293.2</v>
      </c>
      <c r="K840" s="3">
        <v>361.03</v>
      </c>
      <c r="L840" s="3">
        <v>19.43</v>
      </c>
      <c r="M840" s="3">
        <v>439.86</v>
      </c>
      <c r="N840" s="3">
        <v>0.02</v>
      </c>
      <c r="O840" s="3">
        <f>VLOOKUP(B840,SWH!$A$4:$B$19,2,FALSE)</f>
        <v>1.4365898259999999E-2</v>
      </c>
      <c r="P840" s="3">
        <f t="shared" si="53"/>
        <v>5.6341017400000012E-3</v>
      </c>
      <c r="Q840" s="3">
        <v>0</v>
      </c>
      <c r="R840" s="3">
        <v>0</v>
      </c>
      <c r="S840" s="3">
        <v>119.75</v>
      </c>
      <c r="T840" s="3">
        <v>25.83</v>
      </c>
      <c r="U840" s="3">
        <v>86.49</v>
      </c>
      <c r="V840" s="3">
        <v>64.260000000000005</v>
      </c>
      <c r="W840" s="3">
        <f t="shared" si="54"/>
        <v>1883.5156341017403</v>
      </c>
      <c r="X840" s="3">
        <f t="shared" si="55"/>
        <v>0.2</v>
      </c>
      <c r="Y840" s="3">
        <v>3921.08</v>
      </c>
      <c r="Z840" s="3">
        <v>447.72</v>
      </c>
      <c r="AA840" s="3">
        <f t="shared" si="52"/>
        <v>4368.8</v>
      </c>
    </row>
    <row r="841" spans="1:27" x14ac:dyDescent="0.25">
      <c r="A841" s="93">
        <v>2018</v>
      </c>
      <c r="B841" s="93" t="s">
        <v>56</v>
      </c>
      <c r="C841" s="121" t="s">
        <v>13</v>
      </c>
      <c r="D841" s="3">
        <f>VLOOKUP(B841,SWH!$A$4:$C$19,3,FALSE)</f>
        <v>6871</v>
      </c>
      <c r="E841" s="3">
        <v>0</v>
      </c>
      <c r="F841" s="3">
        <v>27.34</v>
      </c>
      <c r="G841" s="3">
        <v>1503.58</v>
      </c>
      <c r="H841" s="3">
        <v>603.83000000000004</v>
      </c>
      <c r="I841" s="3">
        <v>30.67</v>
      </c>
      <c r="J841" s="3">
        <v>1293.2</v>
      </c>
      <c r="K841" s="3">
        <v>361.03</v>
      </c>
      <c r="L841" s="3">
        <v>19.43</v>
      </c>
      <c r="M841" s="3">
        <v>460.11</v>
      </c>
      <c r="N841" s="3">
        <v>0.12</v>
      </c>
      <c r="O841" s="3">
        <f>VLOOKUP(B841,SWH!$A$4:$B$19,2,FALSE)</f>
        <v>1.4365898259999999E-2</v>
      </c>
      <c r="P841" s="3">
        <f t="shared" si="53"/>
        <v>0.10563410174</v>
      </c>
      <c r="Q841" s="3">
        <v>0</v>
      </c>
      <c r="R841" s="3">
        <v>0</v>
      </c>
      <c r="S841" s="3">
        <v>114.94</v>
      </c>
      <c r="T841" s="3">
        <v>25.83</v>
      </c>
      <c r="U841" s="3">
        <v>89.32</v>
      </c>
      <c r="V841" s="3">
        <v>64.13</v>
      </c>
      <c r="W841" s="3">
        <f t="shared" si="54"/>
        <v>2078.7356341017398</v>
      </c>
      <c r="X841" s="3">
        <f t="shared" si="55"/>
        <v>27.34</v>
      </c>
      <c r="Y841" s="3">
        <v>4115.84</v>
      </c>
      <c r="Z841" s="3">
        <v>477.69</v>
      </c>
      <c r="AA841" s="3">
        <f t="shared" si="52"/>
        <v>4593.53</v>
      </c>
    </row>
    <row r="842" spans="1:27" x14ac:dyDescent="0.25">
      <c r="A842" s="93">
        <v>2018</v>
      </c>
      <c r="B842" s="93" t="s">
        <v>56</v>
      </c>
      <c r="C842" s="121" t="s">
        <v>19</v>
      </c>
      <c r="D842" s="3">
        <f>VLOOKUP(B842,SWH!$A$4:$C$19,3,FALSE)</f>
        <v>6871</v>
      </c>
      <c r="E842" s="3">
        <v>0</v>
      </c>
      <c r="F842" s="3">
        <v>13.53</v>
      </c>
      <c r="G842" s="3">
        <v>1093.71</v>
      </c>
      <c r="H842" s="3">
        <v>604.49</v>
      </c>
      <c r="I842" s="3">
        <v>30.66</v>
      </c>
      <c r="J842" s="3">
        <v>1293.2</v>
      </c>
      <c r="K842" s="3">
        <v>361.03</v>
      </c>
      <c r="L842" s="3">
        <v>19.43</v>
      </c>
      <c r="M842" s="3">
        <v>419.62</v>
      </c>
      <c r="N842" s="3">
        <v>0.19</v>
      </c>
      <c r="O842" s="3">
        <f>VLOOKUP(B842,SWH!$A$4:$B$19,2,FALSE)</f>
        <v>1.4365898259999999E-2</v>
      </c>
      <c r="P842" s="3">
        <f t="shared" si="53"/>
        <v>0.17563410173999999</v>
      </c>
      <c r="Q842" s="3">
        <v>0</v>
      </c>
      <c r="R842" s="3">
        <v>0</v>
      </c>
      <c r="S842" s="3">
        <v>94.08</v>
      </c>
      <c r="T842" s="3">
        <v>25.83</v>
      </c>
      <c r="U842" s="3">
        <v>95.3</v>
      </c>
      <c r="V842" s="3">
        <v>64.16</v>
      </c>
      <c r="W842" s="3">
        <f t="shared" si="54"/>
        <v>1607.58563410174</v>
      </c>
      <c r="X842" s="3">
        <f t="shared" si="55"/>
        <v>13.53</v>
      </c>
      <c r="Y842" s="3">
        <v>3645.37</v>
      </c>
      <c r="Z842" s="3">
        <v>469.86</v>
      </c>
      <c r="AA842" s="3">
        <f t="shared" si="52"/>
        <v>4115.2299999999996</v>
      </c>
    </row>
    <row r="843" spans="1:27" x14ac:dyDescent="0.25">
      <c r="A843" s="93">
        <v>2018</v>
      </c>
      <c r="B843" s="93" t="s">
        <v>56</v>
      </c>
      <c r="C843" s="121" t="s">
        <v>20</v>
      </c>
      <c r="D843" s="3">
        <f>VLOOKUP(B843,SWH!$A$4:$C$19,3,FALSE)</f>
        <v>6871</v>
      </c>
      <c r="E843" s="3">
        <v>0</v>
      </c>
      <c r="F843" s="3">
        <v>27.14</v>
      </c>
      <c r="G843" s="3">
        <v>892.62</v>
      </c>
      <c r="H843" s="3">
        <v>606.09</v>
      </c>
      <c r="I843" s="3">
        <v>30.69</v>
      </c>
      <c r="J843" s="3">
        <v>1293.2</v>
      </c>
      <c r="K843" s="3">
        <v>361.03</v>
      </c>
      <c r="L843" s="3">
        <v>19.43</v>
      </c>
      <c r="M843" s="3">
        <v>442.64</v>
      </c>
      <c r="N843" s="3">
        <v>0.17</v>
      </c>
      <c r="O843" s="3">
        <f>VLOOKUP(B843,SWH!$A$4:$B$19,2,FALSE)</f>
        <v>1.4365898259999999E-2</v>
      </c>
      <c r="P843" s="3">
        <f t="shared" si="53"/>
        <v>0.15563410174</v>
      </c>
      <c r="Q843" s="3">
        <v>0</v>
      </c>
      <c r="R843" s="3">
        <v>0</v>
      </c>
      <c r="S843" s="3">
        <v>64.97</v>
      </c>
      <c r="T843" s="3">
        <v>25.84</v>
      </c>
      <c r="U843" s="3">
        <v>96.45</v>
      </c>
      <c r="V843" s="3">
        <v>62.99</v>
      </c>
      <c r="W843" s="3">
        <f t="shared" si="54"/>
        <v>1400.3856341017399</v>
      </c>
      <c r="X843" s="3">
        <f t="shared" si="55"/>
        <v>27.14</v>
      </c>
      <c r="Y843" s="3">
        <v>3438.64</v>
      </c>
      <c r="Z843" s="3">
        <v>484.62</v>
      </c>
      <c r="AA843" s="3">
        <f t="shared" si="52"/>
        <v>3923.2599999999998</v>
      </c>
    </row>
    <row r="844" spans="1:27" x14ac:dyDescent="0.25">
      <c r="A844" s="93">
        <v>2018</v>
      </c>
      <c r="B844" s="93" t="s">
        <v>56</v>
      </c>
      <c r="C844" s="121" t="s">
        <v>3</v>
      </c>
      <c r="D844" s="3">
        <f>VLOOKUP(B844,SWH!$A$4:$C$19,3,FALSE)</f>
        <v>6871</v>
      </c>
      <c r="E844" s="3">
        <v>0</v>
      </c>
      <c r="F844" s="3">
        <v>119.75</v>
      </c>
      <c r="G844" s="3">
        <v>612.15</v>
      </c>
      <c r="H844" s="3">
        <v>607.01</v>
      </c>
      <c r="I844" s="3">
        <v>30.68</v>
      </c>
      <c r="J844" s="3">
        <v>1293.2</v>
      </c>
      <c r="K844" s="3">
        <v>361.03</v>
      </c>
      <c r="L844" s="3">
        <v>19.43</v>
      </c>
      <c r="M844" s="3">
        <v>347.78</v>
      </c>
      <c r="N844" s="3">
        <v>1.06</v>
      </c>
      <c r="O844" s="3">
        <f>VLOOKUP(B844,SWH!$A$4:$B$19,2,FALSE)</f>
        <v>1.4365898259999999E-2</v>
      </c>
      <c r="P844" s="3">
        <f t="shared" si="53"/>
        <v>1.0456341017400002</v>
      </c>
      <c r="Q844" s="3">
        <v>0</v>
      </c>
      <c r="R844" s="3">
        <v>0</v>
      </c>
      <c r="S844" s="3">
        <v>70.569999999999993</v>
      </c>
      <c r="T844" s="3">
        <v>25.84</v>
      </c>
      <c r="U844" s="3">
        <v>108.85</v>
      </c>
      <c r="V844" s="3">
        <v>63.59</v>
      </c>
      <c r="W844" s="3">
        <f t="shared" si="54"/>
        <v>1031.54563410174</v>
      </c>
      <c r="X844" s="3">
        <f t="shared" si="55"/>
        <v>119.75</v>
      </c>
      <c r="Y844" s="3">
        <v>3071.3</v>
      </c>
      <c r="Z844" s="3">
        <v>589.63</v>
      </c>
      <c r="AA844" s="3">
        <f t="shared" si="52"/>
        <v>3660.9300000000003</v>
      </c>
    </row>
    <row r="845" spans="1:27" x14ac:dyDescent="0.25">
      <c r="A845" s="93">
        <v>2018</v>
      </c>
      <c r="B845" s="93" t="s">
        <v>56</v>
      </c>
      <c r="C845" s="121" t="s">
        <v>7</v>
      </c>
      <c r="D845" s="3">
        <f>VLOOKUP(B845,SWH!$A$4:$C$19,3,FALSE)</f>
        <v>6871</v>
      </c>
      <c r="E845" s="3">
        <v>0</v>
      </c>
      <c r="F845" s="3">
        <v>104.07</v>
      </c>
      <c r="G845" s="3">
        <v>642.21</v>
      </c>
      <c r="H845" s="3">
        <v>605.69000000000005</v>
      </c>
      <c r="I845" s="3">
        <v>30.68</v>
      </c>
      <c r="J845" s="3">
        <v>1293.2</v>
      </c>
      <c r="K845" s="3">
        <v>361.03</v>
      </c>
      <c r="L845" s="3">
        <v>19.43</v>
      </c>
      <c r="M845" s="3">
        <v>404.73</v>
      </c>
      <c r="N845" s="3">
        <v>0.6</v>
      </c>
      <c r="O845" s="3">
        <f>VLOOKUP(B845,SWH!$A$4:$B$19,2,FALSE)</f>
        <v>1.4365898259999999E-2</v>
      </c>
      <c r="P845" s="3">
        <f t="shared" si="53"/>
        <v>0.58563410173999997</v>
      </c>
      <c r="Q845" s="3">
        <v>0</v>
      </c>
      <c r="R845" s="3">
        <v>0</v>
      </c>
      <c r="S845" s="3">
        <v>0</v>
      </c>
      <c r="T845" s="3">
        <v>25.84</v>
      </c>
      <c r="U845" s="3">
        <v>105.3</v>
      </c>
      <c r="V845" s="3">
        <v>62.93</v>
      </c>
      <c r="W845" s="3">
        <f t="shared" si="54"/>
        <v>1047.52563410174</v>
      </c>
      <c r="X845" s="3">
        <f t="shared" si="55"/>
        <v>104.07</v>
      </c>
      <c r="Y845" s="3">
        <v>3085.3</v>
      </c>
      <c r="Z845" s="3">
        <v>570.4</v>
      </c>
      <c r="AA845" s="3">
        <f t="shared" si="52"/>
        <v>3655.7000000000003</v>
      </c>
    </row>
    <row r="846" spans="1:27" x14ac:dyDescent="0.25">
      <c r="A846" s="93">
        <v>2018</v>
      </c>
      <c r="B846" s="93" t="s">
        <v>56</v>
      </c>
      <c r="C846" s="121" t="s">
        <v>17</v>
      </c>
      <c r="D846" s="3">
        <f>VLOOKUP(B846,SWH!$A$4:$C$19,3,FALSE)</f>
        <v>6871</v>
      </c>
      <c r="E846" s="3">
        <v>0</v>
      </c>
      <c r="F846" s="3">
        <v>43.39</v>
      </c>
      <c r="G846" s="3">
        <v>410.28</v>
      </c>
      <c r="H846" s="3">
        <v>605.57000000000005</v>
      </c>
      <c r="I846" s="3">
        <v>30.73</v>
      </c>
      <c r="J846" s="3">
        <v>1293.2</v>
      </c>
      <c r="K846" s="3">
        <v>361.03</v>
      </c>
      <c r="L846" s="3">
        <v>19.43</v>
      </c>
      <c r="M846" s="3">
        <v>322.69</v>
      </c>
      <c r="N846" s="3">
        <v>0.32</v>
      </c>
      <c r="O846" s="3">
        <f>VLOOKUP(B846,SWH!$A$4:$B$19,2,FALSE)</f>
        <v>1.4365898259999999E-2</v>
      </c>
      <c r="P846" s="3">
        <f t="shared" si="53"/>
        <v>0.30563410174</v>
      </c>
      <c r="Q846" s="3">
        <v>0</v>
      </c>
      <c r="R846" s="3">
        <v>0</v>
      </c>
      <c r="S846" s="3">
        <v>0</v>
      </c>
      <c r="T846" s="3">
        <v>25.84</v>
      </c>
      <c r="U846" s="3">
        <v>107.87</v>
      </c>
      <c r="V846" s="3">
        <v>63.59</v>
      </c>
      <c r="W846" s="3">
        <f t="shared" si="54"/>
        <v>733.27563410174002</v>
      </c>
      <c r="X846" s="3">
        <f t="shared" si="55"/>
        <v>43.39</v>
      </c>
      <c r="Y846" s="3">
        <v>2771.64</v>
      </c>
      <c r="Z846" s="3">
        <v>512.29</v>
      </c>
      <c r="AA846" s="3">
        <f t="shared" si="52"/>
        <v>3283.93</v>
      </c>
    </row>
    <row r="847" spans="1:27" x14ac:dyDescent="0.25">
      <c r="A847" s="93">
        <v>2018</v>
      </c>
      <c r="B847" s="93" t="s">
        <v>56</v>
      </c>
      <c r="C847" s="121" t="s">
        <v>14</v>
      </c>
      <c r="D847" s="3">
        <f>VLOOKUP(B847,SWH!$A$4:$C$19,3,FALSE)</f>
        <v>6871</v>
      </c>
      <c r="E847" s="3">
        <v>0</v>
      </c>
      <c r="F847" s="3">
        <v>277.97000000000003</v>
      </c>
      <c r="G847" s="3">
        <v>431.11</v>
      </c>
      <c r="H847" s="3">
        <v>605.39</v>
      </c>
      <c r="I847" s="3">
        <v>30.74</v>
      </c>
      <c r="J847" s="3">
        <v>1293.2</v>
      </c>
      <c r="K847" s="3">
        <v>361.03</v>
      </c>
      <c r="L847" s="3">
        <v>19.43</v>
      </c>
      <c r="M847" s="3">
        <v>336.95</v>
      </c>
      <c r="N847" s="3">
        <v>1.75</v>
      </c>
      <c r="O847" s="3">
        <f>VLOOKUP(B847,SWH!$A$4:$B$19,2,FALSE)</f>
        <v>1.4365898259999999E-2</v>
      </c>
      <c r="P847" s="3">
        <f t="shared" si="53"/>
        <v>1.7356341017400001</v>
      </c>
      <c r="Q847" s="3">
        <v>0</v>
      </c>
      <c r="R847" s="3">
        <v>0</v>
      </c>
      <c r="S847" s="3">
        <v>86.96</v>
      </c>
      <c r="T847" s="3">
        <v>25.84</v>
      </c>
      <c r="U847" s="3">
        <v>118.67</v>
      </c>
      <c r="V847" s="3">
        <v>63.52</v>
      </c>
      <c r="W847" s="3">
        <f t="shared" si="54"/>
        <v>856.75563410173993</v>
      </c>
      <c r="X847" s="3">
        <f t="shared" si="55"/>
        <v>277.97000000000003</v>
      </c>
      <c r="Y847" s="3">
        <v>2894.88</v>
      </c>
      <c r="Z847" s="3">
        <v>757.67</v>
      </c>
      <c r="AA847" s="3">
        <f t="shared" si="52"/>
        <v>3652.55</v>
      </c>
    </row>
    <row r="848" spans="1:27" x14ac:dyDescent="0.25">
      <c r="A848" s="93">
        <v>2018</v>
      </c>
      <c r="B848" s="93" t="s">
        <v>56</v>
      </c>
      <c r="C848" s="121" t="s">
        <v>2</v>
      </c>
      <c r="D848" s="3">
        <f>VLOOKUP(B848,SWH!$A$4:$C$19,3,FALSE)</f>
        <v>6871</v>
      </c>
      <c r="E848" s="3">
        <v>0</v>
      </c>
      <c r="F848" s="3">
        <v>217.56</v>
      </c>
      <c r="G848" s="3">
        <v>447.19</v>
      </c>
      <c r="H848" s="3">
        <v>603.14</v>
      </c>
      <c r="I848" s="3">
        <v>30.67</v>
      </c>
      <c r="J848" s="3">
        <v>1293.2</v>
      </c>
      <c r="K848" s="3">
        <v>361.03</v>
      </c>
      <c r="L848" s="3">
        <v>19.43</v>
      </c>
      <c r="M848" s="3">
        <v>411.12</v>
      </c>
      <c r="N848" s="3">
        <v>1.18</v>
      </c>
      <c r="O848" s="3">
        <f>VLOOKUP(B848,SWH!$A$4:$B$19,2,FALSE)</f>
        <v>1.4365898259999999E-2</v>
      </c>
      <c r="P848" s="3">
        <f t="shared" si="53"/>
        <v>1.16563410174</v>
      </c>
      <c r="Q848" s="3">
        <v>0</v>
      </c>
      <c r="R848" s="3">
        <v>0</v>
      </c>
      <c r="S848" s="3">
        <v>0</v>
      </c>
      <c r="T848" s="3">
        <v>25.84</v>
      </c>
      <c r="U848" s="3">
        <v>115.4</v>
      </c>
      <c r="V848" s="3">
        <v>62.81</v>
      </c>
      <c r="W848" s="3">
        <f t="shared" si="54"/>
        <v>859.47563410173996</v>
      </c>
      <c r="X848" s="3">
        <f t="shared" si="55"/>
        <v>217.56</v>
      </c>
      <c r="Y848" s="3">
        <v>2894.57</v>
      </c>
      <c r="Z848" s="3">
        <v>693.98</v>
      </c>
      <c r="AA848" s="3">
        <f t="shared" si="52"/>
        <v>3588.55</v>
      </c>
    </row>
    <row r="849" spans="1:27" x14ac:dyDescent="0.25">
      <c r="A849" s="93">
        <v>2018</v>
      </c>
      <c r="B849" s="93" t="s">
        <v>56</v>
      </c>
      <c r="C849" s="121" t="s">
        <v>18</v>
      </c>
      <c r="D849" s="3">
        <f>VLOOKUP(B849,SWH!$A$4:$C$19,3,FALSE)</f>
        <v>6871</v>
      </c>
      <c r="E849" s="3">
        <v>0</v>
      </c>
      <c r="F849" s="3">
        <v>530.49</v>
      </c>
      <c r="G849" s="3">
        <v>165.01</v>
      </c>
      <c r="H849" s="3">
        <v>609.11</v>
      </c>
      <c r="I849" s="3">
        <v>30.74</v>
      </c>
      <c r="J849" s="3">
        <v>1293.2</v>
      </c>
      <c r="K849" s="3">
        <v>361.03</v>
      </c>
      <c r="L849" s="3">
        <v>19.43</v>
      </c>
      <c r="M849" s="3">
        <v>319.55</v>
      </c>
      <c r="N849" s="3">
        <v>3.03</v>
      </c>
      <c r="O849" s="3">
        <f>VLOOKUP(B849,SWH!$A$4:$B$19,2,FALSE)</f>
        <v>1.4365898259999999E-2</v>
      </c>
      <c r="P849" s="3">
        <f t="shared" si="53"/>
        <v>3.0156341017399999</v>
      </c>
      <c r="Q849" s="3">
        <v>0</v>
      </c>
      <c r="R849" s="3">
        <v>0</v>
      </c>
      <c r="S849" s="3">
        <v>0</v>
      </c>
      <c r="T849" s="3">
        <v>25.84</v>
      </c>
      <c r="U849" s="3">
        <v>120.17</v>
      </c>
      <c r="V849" s="3">
        <v>63.38</v>
      </c>
      <c r="W849" s="3">
        <f t="shared" si="54"/>
        <v>487.57563410173998</v>
      </c>
      <c r="X849" s="3">
        <f t="shared" si="55"/>
        <v>530.49</v>
      </c>
      <c r="Y849" s="3">
        <v>2529.29</v>
      </c>
      <c r="Z849" s="3">
        <v>1011.69</v>
      </c>
      <c r="AA849" s="3">
        <f t="shared" si="52"/>
        <v>3540.98</v>
      </c>
    </row>
    <row r="850" spans="1:27" x14ac:dyDescent="0.25">
      <c r="A850" s="93">
        <v>2018</v>
      </c>
      <c r="B850" s="93" t="s">
        <v>56</v>
      </c>
      <c r="C850" s="121" t="s">
        <v>4</v>
      </c>
      <c r="D850" s="3">
        <f>VLOOKUP(B850,SWH!$A$4:$C$19,3,FALSE)</f>
        <v>6871</v>
      </c>
      <c r="E850" s="3">
        <v>0</v>
      </c>
      <c r="F850" s="3">
        <v>595.33000000000004</v>
      </c>
      <c r="G850" s="3">
        <v>266.02</v>
      </c>
      <c r="H850" s="3">
        <v>604.98</v>
      </c>
      <c r="I850" s="3">
        <v>30.69</v>
      </c>
      <c r="J850" s="3">
        <v>1293.2</v>
      </c>
      <c r="K850" s="3">
        <v>361.03</v>
      </c>
      <c r="L850" s="3">
        <v>19.43</v>
      </c>
      <c r="M850" s="3">
        <v>331.18</v>
      </c>
      <c r="N850" s="3">
        <v>3.5</v>
      </c>
      <c r="O850" s="3">
        <f>VLOOKUP(B850,SWH!$A$4:$B$19,2,FALSE)</f>
        <v>1.4365898259999999E-2</v>
      </c>
      <c r="P850" s="3">
        <f t="shared" si="53"/>
        <v>3.4856341017400001</v>
      </c>
      <c r="Q850" s="3">
        <v>0</v>
      </c>
      <c r="R850" s="3">
        <v>0</v>
      </c>
      <c r="S850" s="3">
        <v>78.11</v>
      </c>
      <c r="T850" s="3">
        <v>25.84</v>
      </c>
      <c r="U850" s="3">
        <v>126.8</v>
      </c>
      <c r="V850" s="3">
        <v>63.47</v>
      </c>
      <c r="W850" s="3">
        <f t="shared" si="54"/>
        <v>678.79563410174001</v>
      </c>
      <c r="X850" s="3">
        <f t="shared" si="55"/>
        <v>595.33000000000004</v>
      </c>
      <c r="Y850" s="3">
        <v>2716.42</v>
      </c>
      <c r="Z850" s="3">
        <v>1083.1600000000001</v>
      </c>
      <c r="AA850" s="3">
        <f t="shared" si="52"/>
        <v>3799.58</v>
      </c>
    </row>
    <row r="851" spans="1:27" x14ac:dyDescent="0.25">
      <c r="A851" s="93">
        <v>2018</v>
      </c>
      <c r="B851" s="93" t="s">
        <v>56</v>
      </c>
      <c r="C851" s="121" t="s">
        <v>5</v>
      </c>
      <c r="D851" s="3">
        <f>VLOOKUP(B851,SWH!$A$4:$C$19,3,FALSE)</f>
        <v>6871</v>
      </c>
      <c r="E851" s="3">
        <v>0</v>
      </c>
      <c r="F851" s="3">
        <v>546.20000000000005</v>
      </c>
      <c r="G851" s="3">
        <v>324.23</v>
      </c>
      <c r="H851" s="3">
        <v>604.13</v>
      </c>
      <c r="I851" s="3">
        <v>30.72</v>
      </c>
      <c r="J851" s="3">
        <v>1293.2</v>
      </c>
      <c r="K851" s="3">
        <v>361.03</v>
      </c>
      <c r="L851" s="3">
        <v>19.43</v>
      </c>
      <c r="M851" s="3">
        <v>392.5</v>
      </c>
      <c r="N851" s="3">
        <v>2.79</v>
      </c>
      <c r="O851" s="3">
        <f>VLOOKUP(B851,SWH!$A$4:$B$19,2,FALSE)</f>
        <v>1.4365898259999999E-2</v>
      </c>
      <c r="P851" s="3">
        <f t="shared" si="53"/>
        <v>2.7756341017400001</v>
      </c>
      <c r="Q851" s="3">
        <v>0</v>
      </c>
      <c r="R851" s="3">
        <v>0</v>
      </c>
      <c r="S851" s="3">
        <v>0</v>
      </c>
      <c r="T851" s="3">
        <v>25.84</v>
      </c>
      <c r="U851" s="3">
        <v>123.94</v>
      </c>
      <c r="V851" s="3">
        <v>62.92</v>
      </c>
      <c r="W851" s="3">
        <f t="shared" si="54"/>
        <v>719.50563410174004</v>
      </c>
      <c r="X851" s="3">
        <f t="shared" si="55"/>
        <v>546.20000000000005</v>
      </c>
      <c r="Y851" s="3">
        <v>2755.76</v>
      </c>
      <c r="Z851" s="3">
        <v>1031.17</v>
      </c>
      <c r="AA851" s="3">
        <f t="shared" si="52"/>
        <v>3786.9300000000003</v>
      </c>
    </row>
    <row r="852" spans="1:27" x14ac:dyDescent="0.25">
      <c r="A852" s="93">
        <v>2018</v>
      </c>
      <c r="B852" s="93" t="s">
        <v>56</v>
      </c>
      <c r="C852" s="121" t="s">
        <v>15</v>
      </c>
      <c r="D852" s="3">
        <f>VLOOKUP(B852,SWH!$A$4:$C$19,3,FALSE)</f>
        <v>6871</v>
      </c>
      <c r="E852" s="3">
        <v>0</v>
      </c>
      <c r="F852" s="3">
        <v>337.03</v>
      </c>
      <c r="G852" s="3">
        <v>101.82</v>
      </c>
      <c r="H852" s="3">
        <v>607.63</v>
      </c>
      <c r="I852" s="3">
        <v>30.72</v>
      </c>
      <c r="J852" s="3">
        <v>1293.2</v>
      </c>
      <c r="K852" s="3">
        <v>361.03</v>
      </c>
      <c r="L852" s="3">
        <v>19.43</v>
      </c>
      <c r="M852" s="3">
        <v>313.11</v>
      </c>
      <c r="N852" s="3">
        <v>2.61</v>
      </c>
      <c r="O852" s="3">
        <f>VLOOKUP(B852,SWH!$A$4:$B$19,2,FALSE)</f>
        <v>1.4365898259999999E-2</v>
      </c>
      <c r="P852" s="3">
        <f t="shared" si="53"/>
        <v>2.59563410174</v>
      </c>
      <c r="Q852" s="3">
        <v>0</v>
      </c>
      <c r="R852" s="3">
        <v>0</v>
      </c>
      <c r="S852" s="3">
        <v>72.010000000000005</v>
      </c>
      <c r="T852" s="3">
        <v>25.84</v>
      </c>
      <c r="U852" s="3">
        <v>124.51</v>
      </c>
      <c r="V852" s="3">
        <v>63.41</v>
      </c>
      <c r="W852" s="3">
        <f t="shared" si="54"/>
        <v>489.53563410174002</v>
      </c>
      <c r="X852" s="3">
        <f t="shared" si="55"/>
        <v>337.03</v>
      </c>
      <c r="Y852" s="3">
        <v>2529.77</v>
      </c>
      <c r="Z852" s="3">
        <v>822.57</v>
      </c>
      <c r="AA852" s="3">
        <f t="shared" si="52"/>
        <v>3352.34</v>
      </c>
    </row>
    <row r="853" spans="1:27" x14ac:dyDescent="0.25">
      <c r="A853" s="93">
        <v>2018</v>
      </c>
      <c r="B853" s="93" t="s">
        <v>56</v>
      </c>
      <c r="C853" s="121" t="s">
        <v>16</v>
      </c>
      <c r="D853" s="3">
        <f>VLOOKUP(B853,SWH!$A$4:$C$19,3,FALSE)</f>
        <v>6871</v>
      </c>
      <c r="E853" s="3">
        <v>0</v>
      </c>
      <c r="F853" s="3">
        <v>1316.91</v>
      </c>
      <c r="G853" s="3">
        <v>285.88</v>
      </c>
      <c r="H853" s="3">
        <v>604.91999999999996</v>
      </c>
      <c r="I853" s="3">
        <v>30.71</v>
      </c>
      <c r="J853" s="3">
        <v>1293.2</v>
      </c>
      <c r="K853" s="3">
        <v>361.03</v>
      </c>
      <c r="L853" s="3">
        <v>19.43</v>
      </c>
      <c r="M853" s="3">
        <v>366.91</v>
      </c>
      <c r="N853" s="3">
        <v>7.27</v>
      </c>
      <c r="O853" s="3">
        <f>VLOOKUP(B853,SWH!$A$4:$B$19,2,FALSE)</f>
        <v>1.4365898259999999E-2</v>
      </c>
      <c r="P853" s="3">
        <f t="shared" si="53"/>
        <v>7.2556341017399992</v>
      </c>
      <c r="Q853" s="3">
        <v>0</v>
      </c>
      <c r="R853" s="3">
        <v>0</v>
      </c>
      <c r="S853" s="3">
        <v>100.38</v>
      </c>
      <c r="T853" s="3">
        <v>25.84</v>
      </c>
      <c r="U853" s="3">
        <v>133.41</v>
      </c>
      <c r="V853" s="3">
        <v>63.44</v>
      </c>
      <c r="W853" s="3">
        <f t="shared" si="54"/>
        <v>760.42563410174</v>
      </c>
      <c r="X853" s="3">
        <f t="shared" si="55"/>
        <v>1316.91</v>
      </c>
      <c r="Y853" s="3">
        <v>2797.97</v>
      </c>
      <c r="Z853" s="3">
        <v>1811.35</v>
      </c>
      <c r="AA853" s="3">
        <f t="shared" si="52"/>
        <v>4609.32</v>
      </c>
    </row>
    <row r="854" spans="1:27" x14ac:dyDescent="0.25">
      <c r="A854" s="93">
        <v>2018</v>
      </c>
      <c r="B854" s="93" t="s">
        <v>56</v>
      </c>
      <c r="C854" s="121" t="s">
        <v>9</v>
      </c>
      <c r="D854" s="3">
        <f>VLOOKUP(B854,SWH!$A$4:$C$19,3,FALSE)</f>
        <v>6871</v>
      </c>
      <c r="E854" s="3">
        <v>0</v>
      </c>
      <c r="F854" s="3">
        <v>856.38</v>
      </c>
      <c r="G854" s="3">
        <v>200.84</v>
      </c>
      <c r="H854" s="3">
        <v>605.04</v>
      </c>
      <c r="I854" s="3">
        <v>30.67</v>
      </c>
      <c r="J854" s="3">
        <v>1293.2</v>
      </c>
      <c r="K854" s="3">
        <v>361.03</v>
      </c>
      <c r="L854" s="3">
        <v>19.43</v>
      </c>
      <c r="M854" s="3">
        <v>385.14</v>
      </c>
      <c r="N854" s="3">
        <v>4.7300000000000004</v>
      </c>
      <c r="O854" s="3">
        <f>VLOOKUP(B854,SWH!$A$4:$B$19,2,FALSE)</f>
        <v>1.4365898259999999E-2</v>
      </c>
      <c r="P854" s="3">
        <f t="shared" si="53"/>
        <v>4.7156341017400001</v>
      </c>
      <c r="Q854" s="3">
        <v>0</v>
      </c>
      <c r="R854" s="3">
        <v>0</v>
      </c>
      <c r="S854" s="3">
        <v>84.88</v>
      </c>
      <c r="T854" s="3">
        <v>25.84</v>
      </c>
      <c r="U854" s="3">
        <v>131.38999999999999</v>
      </c>
      <c r="V854" s="3">
        <v>62.96</v>
      </c>
      <c r="W854" s="3">
        <f t="shared" si="54"/>
        <v>675.57563410173998</v>
      </c>
      <c r="X854" s="3">
        <f t="shared" si="55"/>
        <v>856.38</v>
      </c>
      <c r="Y854" s="3">
        <v>2712.73</v>
      </c>
      <c r="Z854" s="3">
        <v>1348.8</v>
      </c>
      <c r="AA854" s="3">
        <f t="shared" si="52"/>
        <v>4061.5299999999997</v>
      </c>
    </row>
    <row r="855" spans="1:27" x14ac:dyDescent="0.25">
      <c r="A855" s="93">
        <v>2018</v>
      </c>
      <c r="B855" s="93" t="s">
        <v>56</v>
      </c>
      <c r="C855" s="121" t="s">
        <v>12</v>
      </c>
      <c r="D855" s="3">
        <f>VLOOKUP(B855,SWH!$A$4:$C$19,3,FALSE)</f>
        <v>6871</v>
      </c>
      <c r="E855" s="3">
        <v>0</v>
      </c>
      <c r="F855" s="3">
        <v>1756.12</v>
      </c>
      <c r="G855" s="3">
        <v>239.06</v>
      </c>
      <c r="H855" s="3">
        <v>604.63</v>
      </c>
      <c r="I855" s="3">
        <v>30.72</v>
      </c>
      <c r="J855" s="3">
        <v>1293.2</v>
      </c>
      <c r="K855" s="3">
        <v>361.03</v>
      </c>
      <c r="L855" s="3">
        <v>19.43</v>
      </c>
      <c r="M855" s="3">
        <v>374.76</v>
      </c>
      <c r="N855" s="3">
        <v>2.11</v>
      </c>
      <c r="O855" s="3">
        <f>VLOOKUP(B855,SWH!$A$4:$B$19,2,FALSE)</f>
        <v>1.4365898259999999E-2</v>
      </c>
      <c r="P855" s="3">
        <f t="shared" si="53"/>
        <v>2.09563410174</v>
      </c>
      <c r="Q855" s="3">
        <v>0</v>
      </c>
      <c r="R855" s="3">
        <v>0</v>
      </c>
      <c r="S855" s="3">
        <v>99.41</v>
      </c>
      <c r="T855" s="3">
        <v>25.84</v>
      </c>
      <c r="U855" s="3">
        <v>140.47</v>
      </c>
      <c r="V855" s="3">
        <v>63.35</v>
      </c>
      <c r="W855" s="3">
        <f t="shared" si="54"/>
        <v>715.32563410173998</v>
      </c>
      <c r="X855" s="3">
        <f t="shared" si="55"/>
        <v>1756.12</v>
      </c>
      <c r="Y855" s="3">
        <v>2752.5</v>
      </c>
      <c r="Z855" s="3">
        <v>2257.61</v>
      </c>
      <c r="AA855" s="3">
        <f t="shared" si="52"/>
        <v>5010.1100000000006</v>
      </c>
    </row>
    <row r="856" spans="1:27" x14ac:dyDescent="0.25">
      <c r="A856" s="93">
        <v>2018</v>
      </c>
      <c r="B856" s="93" t="s">
        <v>56</v>
      </c>
      <c r="C856" s="121" t="s">
        <v>8</v>
      </c>
      <c r="D856" s="3">
        <f>VLOOKUP(B856,SWH!$A$4:$C$19,3,FALSE)</f>
        <v>6871</v>
      </c>
      <c r="E856" s="3">
        <v>0</v>
      </c>
      <c r="F856" s="3">
        <v>3216.66</v>
      </c>
      <c r="G856" s="3">
        <v>104.43</v>
      </c>
      <c r="H856" s="3">
        <v>615.95000000000005</v>
      </c>
      <c r="I856" s="3">
        <v>30.92</v>
      </c>
      <c r="J856" s="3">
        <v>1293.2</v>
      </c>
      <c r="K856" s="3">
        <v>361.03</v>
      </c>
      <c r="L856" s="3">
        <v>19.440000000000001</v>
      </c>
      <c r="M856" s="3">
        <v>415.1</v>
      </c>
      <c r="N856" s="3">
        <v>4.5599999999999996</v>
      </c>
      <c r="O856" s="3">
        <f>VLOOKUP(B856,SWH!$A$4:$B$19,2,FALSE)</f>
        <v>1.4365898259999999E-2</v>
      </c>
      <c r="P856" s="3">
        <f t="shared" si="53"/>
        <v>4.5456341017399993</v>
      </c>
      <c r="Q856" s="3">
        <v>0</v>
      </c>
      <c r="R856" s="3">
        <v>0</v>
      </c>
      <c r="S856" s="3">
        <v>119.16</v>
      </c>
      <c r="T856" s="3">
        <v>25.85</v>
      </c>
      <c r="U856" s="3">
        <v>149.28</v>
      </c>
      <c r="V856" s="3">
        <v>63</v>
      </c>
      <c r="W856" s="3">
        <f t="shared" si="54"/>
        <v>643.23563410173995</v>
      </c>
      <c r="X856" s="3">
        <f t="shared" si="55"/>
        <v>3216.66</v>
      </c>
      <c r="Y856" s="3">
        <v>2691.6</v>
      </c>
      <c r="Z856" s="3">
        <v>3726.96</v>
      </c>
      <c r="AA856" s="3">
        <f t="shared" si="52"/>
        <v>6418.5599999999995</v>
      </c>
    </row>
    <row r="857" spans="1:27" x14ac:dyDescent="0.25">
      <c r="A857" s="93">
        <v>2006</v>
      </c>
      <c r="B857" s="93" t="s">
        <v>65</v>
      </c>
      <c r="C857" s="121" t="s">
        <v>10</v>
      </c>
      <c r="D857" s="3">
        <f>VLOOKUP(B857,SWH!$A$4:$C$19,3,FALSE)</f>
        <v>232.34</v>
      </c>
      <c r="E857" s="3">
        <v>0</v>
      </c>
      <c r="F857" s="3">
        <v>0</v>
      </c>
      <c r="G857" s="3">
        <v>501.32</v>
      </c>
      <c r="H857" s="3">
        <v>63.7</v>
      </c>
      <c r="I857" s="3">
        <v>27.42</v>
      </c>
      <c r="J857" s="3">
        <v>276.88</v>
      </c>
      <c r="K857" s="3">
        <v>477.16</v>
      </c>
      <c r="L857" s="3">
        <v>0</v>
      </c>
      <c r="M857" s="3">
        <v>149.66999999999999</v>
      </c>
      <c r="N857" s="3">
        <v>0</v>
      </c>
      <c r="O857" s="3">
        <f>VLOOKUP(B857,SWH!$A$4:$B$19,2,FALSE)</f>
        <v>0</v>
      </c>
      <c r="P857" s="3">
        <f t="shared" si="53"/>
        <v>0</v>
      </c>
      <c r="Q857" s="3">
        <v>0</v>
      </c>
      <c r="R857" s="3">
        <v>0</v>
      </c>
      <c r="S857" s="3">
        <v>0</v>
      </c>
      <c r="T857" s="3">
        <v>0</v>
      </c>
      <c r="U857" s="3">
        <v>124.61</v>
      </c>
      <c r="V857" s="3">
        <v>69.97</v>
      </c>
      <c r="W857" s="3">
        <f t="shared" si="54"/>
        <v>650.99</v>
      </c>
      <c r="X857" s="3">
        <f t="shared" si="55"/>
        <v>0</v>
      </c>
      <c r="Y857" s="3">
        <v>1088.97</v>
      </c>
      <c r="Z857" s="3">
        <v>601.77</v>
      </c>
      <c r="AA857" s="3">
        <f t="shared" si="52"/>
        <v>1690.74</v>
      </c>
    </row>
    <row r="858" spans="1:27" x14ac:dyDescent="0.25">
      <c r="A858" s="93">
        <v>2006</v>
      </c>
      <c r="B858" s="93" t="s">
        <v>65</v>
      </c>
      <c r="C858" s="121" t="s">
        <v>6</v>
      </c>
      <c r="D858" s="3">
        <f>VLOOKUP(B858,SWH!$A$4:$C$19,3,FALSE)</f>
        <v>232.34</v>
      </c>
      <c r="E858" s="3">
        <v>0</v>
      </c>
      <c r="F858" s="3">
        <v>0.41</v>
      </c>
      <c r="G858" s="3">
        <v>454.43</v>
      </c>
      <c r="H858" s="3">
        <v>63.7</v>
      </c>
      <c r="I858" s="3">
        <v>27.43</v>
      </c>
      <c r="J858" s="3">
        <v>276.88</v>
      </c>
      <c r="K858" s="3">
        <v>477.16</v>
      </c>
      <c r="L858" s="3">
        <v>0</v>
      </c>
      <c r="M858" s="3">
        <v>173.98</v>
      </c>
      <c r="N858" s="3">
        <v>0</v>
      </c>
      <c r="O858" s="3">
        <f>VLOOKUP(B858,SWH!$A$4:$B$19,2,FALSE)</f>
        <v>0</v>
      </c>
      <c r="P858" s="3">
        <f t="shared" si="53"/>
        <v>0</v>
      </c>
      <c r="Q858" s="3">
        <v>0</v>
      </c>
      <c r="R858" s="3">
        <v>0</v>
      </c>
      <c r="S858" s="3">
        <v>0</v>
      </c>
      <c r="T858" s="3">
        <v>0</v>
      </c>
      <c r="U858" s="3">
        <v>124.03</v>
      </c>
      <c r="V858" s="3">
        <v>69.45</v>
      </c>
      <c r="W858" s="3">
        <f t="shared" si="54"/>
        <v>628.41</v>
      </c>
      <c r="X858" s="3">
        <f t="shared" si="55"/>
        <v>0.41</v>
      </c>
      <c r="Y858" s="3">
        <v>1065.8800000000001</v>
      </c>
      <c r="Z858" s="3">
        <v>601.59</v>
      </c>
      <c r="AA858" s="3">
        <f t="shared" si="52"/>
        <v>1667.4700000000003</v>
      </c>
    </row>
    <row r="859" spans="1:27" x14ac:dyDescent="0.25">
      <c r="A859" s="93">
        <v>2006</v>
      </c>
      <c r="B859" s="93" t="s">
        <v>65</v>
      </c>
      <c r="C859" s="121" t="s">
        <v>11</v>
      </c>
      <c r="D859" s="3">
        <f>VLOOKUP(B859,SWH!$A$4:$C$19,3,FALSE)</f>
        <v>232.34</v>
      </c>
      <c r="E859" s="3">
        <v>0</v>
      </c>
      <c r="F859" s="3">
        <v>0.02</v>
      </c>
      <c r="G859" s="3">
        <v>321.97000000000003</v>
      </c>
      <c r="H859" s="3">
        <v>63.7</v>
      </c>
      <c r="I859" s="3">
        <v>27.43</v>
      </c>
      <c r="J859" s="3">
        <v>276.88</v>
      </c>
      <c r="K859" s="3">
        <v>477.16</v>
      </c>
      <c r="L859" s="3">
        <v>0</v>
      </c>
      <c r="M859" s="3">
        <v>137.66999999999999</v>
      </c>
      <c r="N859" s="3">
        <v>0</v>
      </c>
      <c r="O859" s="3">
        <f>VLOOKUP(B859,SWH!$A$4:$B$19,2,FALSE)</f>
        <v>0</v>
      </c>
      <c r="P859" s="3">
        <f t="shared" si="53"/>
        <v>0</v>
      </c>
      <c r="Q859" s="3">
        <v>0</v>
      </c>
      <c r="R859" s="3">
        <v>0</v>
      </c>
      <c r="S859" s="3">
        <v>0</v>
      </c>
      <c r="T859" s="3">
        <v>0</v>
      </c>
      <c r="U859" s="3">
        <v>135.78</v>
      </c>
      <c r="V859" s="3">
        <v>68.91</v>
      </c>
      <c r="W859" s="3">
        <f t="shared" si="54"/>
        <v>459.64</v>
      </c>
      <c r="X859" s="3">
        <f t="shared" si="55"/>
        <v>0.02</v>
      </c>
      <c r="Y859" s="3">
        <v>896.57</v>
      </c>
      <c r="Z859" s="3">
        <v>612.95000000000005</v>
      </c>
      <c r="AA859" s="3">
        <f t="shared" si="52"/>
        <v>1509.52</v>
      </c>
    </row>
    <row r="860" spans="1:27" x14ac:dyDescent="0.25">
      <c r="A860" s="93">
        <v>2006</v>
      </c>
      <c r="B860" s="93" t="s">
        <v>65</v>
      </c>
      <c r="C860" s="121" t="s">
        <v>13</v>
      </c>
      <c r="D860" s="3">
        <f>VLOOKUP(B860,SWH!$A$4:$C$19,3,FALSE)</f>
        <v>232.34</v>
      </c>
      <c r="E860" s="3">
        <v>0</v>
      </c>
      <c r="F860" s="3">
        <v>15.73</v>
      </c>
      <c r="G860" s="3">
        <v>367.19</v>
      </c>
      <c r="H860" s="3">
        <v>63.7</v>
      </c>
      <c r="I860" s="3">
        <v>27.4</v>
      </c>
      <c r="J860" s="3">
        <v>276.88</v>
      </c>
      <c r="K860" s="3">
        <v>477.16</v>
      </c>
      <c r="L860" s="3">
        <v>0</v>
      </c>
      <c r="M860" s="3">
        <v>169.82</v>
      </c>
      <c r="N860" s="3">
        <v>0</v>
      </c>
      <c r="O860" s="3">
        <f>VLOOKUP(B860,SWH!$A$4:$B$19,2,FALSE)</f>
        <v>0</v>
      </c>
      <c r="P860" s="3">
        <f t="shared" si="53"/>
        <v>0</v>
      </c>
      <c r="Q860" s="3">
        <v>0</v>
      </c>
      <c r="R860" s="3">
        <v>0</v>
      </c>
      <c r="S860" s="3">
        <v>0</v>
      </c>
      <c r="T860" s="3">
        <v>0</v>
      </c>
      <c r="U860" s="3">
        <v>136.07</v>
      </c>
      <c r="V860" s="3">
        <v>68.77</v>
      </c>
      <c r="W860" s="3">
        <f t="shared" si="54"/>
        <v>537.01</v>
      </c>
      <c r="X860" s="3">
        <f t="shared" si="55"/>
        <v>15.73</v>
      </c>
      <c r="Y860" s="3">
        <v>973.76</v>
      </c>
      <c r="Z860" s="3">
        <v>628.96</v>
      </c>
      <c r="AA860" s="3">
        <f t="shared" si="52"/>
        <v>1602.72</v>
      </c>
    </row>
    <row r="861" spans="1:27" x14ac:dyDescent="0.25">
      <c r="A861" s="93">
        <v>2006</v>
      </c>
      <c r="B861" s="93" t="s">
        <v>65</v>
      </c>
      <c r="C861" s="121" t="s">
        <v>19</v>
      </c>
      <c r="D861" s="3">
        <f>VLOOKUP(B861,SWH!$A$4:$C$19,3,FALSE)</f>
        <v>232.34</v>
      </c>
      <c r="E861" s="3">
        <v>0</v>
      </c>
      <c r="F861" s="3">
        <v>37.92</v>
      </c>
      <c r="G861" s="3">
        <v>275.95999999999998</v>
      </c>
      <c r="H861" s="3">
        <v>63.7</v>
      </c>
      <c r="I861" s="3">
        <v>27.39</v>
      </c>
      <c r="J861" s="3">
        <v>276.88</v>
      </c>
      <c r="K861" s="3">
        <v>477.16</v>
      </c>
      <c r="L861" s="3">
        <v>0</v>
      </c>
      <c r="M861" s="3">
        <v>142.63</v>
      </c>
      <c r="N861" s="3">
        <v>0</v>
      </c>
      <c r="O861" s="3">
        <f>VLOOKUP(B861,SWH!$A$4:$B$19,2,FALSE)</f>
        <v>0</v>
      </c>
      <c r="P861" s="3">
        <f t="shared" si="53"/>
        <v>0</v>
      </c>
      <c r="Q861" s="3">
        <v>0</v>
      </c>
      <c r="R861" s="3">
        <v>0</v>
      </c>
      <c r="S861" s="3">
        <v>0</v>
      </c>
      <c r="T861" s="3">
        <v>0</v>
      </c>
      <c r="U861" s="3">
        <v>148.43</v>
      </c>
      <c r="V861" s="3">
        <v>68.459999999999994</v>
      </c>
      <c r="W861" s="3">
        <f t="shared" si="54"/>
        <v>418.59</v>
      </c>
      <c r="X861" s="3">
        <f t="shared" si="55"/>
        <v>37.92</v>
      </c>
      <c r="Y861" s="3">
        <v>855.02</v>
      </c>
      <c r="Z861" s="3">
        <v>663.5</v>
      </c>
      <c r="AA861" s="3">
        <f t="shared" si="52"/>
        <v>1518.52</v>
      </c>
    </row>
    <row r="862" spans="1:27" x14ac:dyDescent="0.25">
      <c r="A862" s="93">
        <v>2006</v>
      </c>
      <c r="B862" s="93" t="s">
        <v>65</v>
      </c>
      <c r="C862" s="121" t="s">
        <v>20</v>
      </c>
      <c r="D862" s="3">
        <f>VLOOKUP(B862,SWH!$A$4:$C$19,3,FALSE)</f>
        <v>232.34</v>
      </c>
      <c r="E862" s="3">
        <v>0</v>
      </c>
      <c r="F862" s="3">
        <v>32.43</v>
      </c>
      <c r="G862" s="3">
        <v>186.92</v>
      </c>
      <c r="H862" s="3">
        <v>63.7</v>
      </c>
      <c r="I862" s="3">
        <v>27.41</v>
      </c>
      <c r="J862" s="3">
        <v>276.88</v>
      </c>
      <c r="K862" s="3">
        <v>477.16</v>
      </c>
      <c r="L862" s="3">
        <v>0</v>
      </c>
      <c r="M862" s="3">
        <v>167.57</v>
      </c>
      <c r="N862" s="3">
        <v>0</v>
      </c>
      <c r="O862" s="3">
        <f>VLOOKUP(B862,SWH!$A$4:$B$19,2,FALSE)</f>
        <v>0</v>
      </c>
      <c r="P862" s="3">
        <f t="shared" si="53"/>
        <v>0</v>
      </c>
      <c r="Q862" s="3">
        <v>0</v>
      </c>
      <c r="R862" s="3">
        <v>0</v>
      </c>
      <c r="S862" s="3">
        <v>0</v>
      </c>
      <c r="T862" s="3">
        <v>0</v>
      </c>
      <c r="U862" s="3">
        <v>149.26</v>
      </c>
      <c r="V862" s="3">
        <v>67.28</v>
      </c>
      <c r="W862" s="3">
        <f t="shared" si="54"/>
        <v>354.49</v>
      </c>
      <c r="X862" s="3">
        <f t="shared" si="55"/>
        <v>32.43</v>
      </c>
      <c r="Y862" s="3">
        <v>789.76</v>
      </c>
      <c r="Z862" s="3">
        <v>658.84</v>
      </c>
      <c r="AA862" s="3">
        <f t="shared" si="52"/>
        <v>1448.6</v>
      </c>
    </row>
    <row r="863" spans="1:27" x14ac:dyDescent="0.25">
      <c r="A863" s="93">
        <v>2006</v>
      </c>
      <c r="B863" s="93" t="s">
        <v>65</v>
      </c>
      <c r="C863" s="121" t="s">
        <v>3</v>
      </c>
      <c r="D863" s="3">
        <f>VLOOKUP(B863,SWH!$A$4:$C$19,3,FALSE)</f>
        <v>232.34</v>
      </c>
      <c r="E863" s="3">
        <v>0</v>
      </c>
      <c r="F863" s="3">
        <v>160.88999999999999</v>
      </c>
      <c r="G863" s="3">
        <v>155.4</v>
      </c>
      <c r="H863" s="3">
        <v>63.7</v>
      </c>
      <c r="I863" s="3">
        <v>27.4</v>
      </c>
      <c r="J863" s="3">
        <v>276.88</v>
      </c>
      <c r="K863" s="3">
        <v>477.16</v>
      </c>
      <c r="L863" s="3">
        <v>0</v>
      </c>
      <c r="M863" s="3">
        <v>142.37</v>
      </c>
      <c r="N863" s="3">
        <v>0</v>
      </c>
      <c r="O863" s="3">
        <f>VLOOKUP(B863,SWH!$A$4:$B$19,2,FALSE)</f>
        <v>0</v>
      </c>
      <c r="P863" s="3">
        <f t="shared" si="53"/>
        <v>0</v>
      </c>
      <c r="Q863" s="3">
        <v>0</v>
      </c>
      <c r="R863" s="3">
        <v>0</v>
      </c>
      <c r="S863" s="3">
        <v>0</v>
      </c>
      <c r="T863" s="3">
        <v>0</v>
      </c>
      <c r="U863" s="3">
        <v>170.26</v>
      </c>
      <c r="V863" s="3">
        <v>66.69</v>
      </c>
      <c r="W863" s="3">
        <f t="shared" si="54"/>
        <v>297.77</v>
      </c>
      <c r="X863" s="3">
        <f t="shared" si="55"/>
        <v>160.88999999999999</v>
      </c>
      <c r="Y863" s="3">
        <v>732.44</v>
      </c>
      <c r="Z863" s="3">
        <v>808.31</v>
      </c>
      <c r="AA863" s="3">
        <f t="shared" si="52"/>
        <v>1540.75</v>
      </c>
    </row>
    <row r="864" spans="1:27" x14ac:dyDescent="0.25">
      <c r="A864" s="93">
        <v>2006</v>
      </c>
      <c r="B864" s="93" t="s">
        <v>65</v>
      </c>
      <c r="C864" s="121" t="s">
        <v>7</v>
      </c>
      <c r="D864" s="3">
        <f>VLOOKUP(B864,SWH!$A$4:$C$19,3,FALSE)</f>
        <v>232.34</v>
      </c>
      <c r="E864" s="3">
        <v>0</v>
      </c>
      <c r="F864" s="3">
        <v>84.49</v>
      </c>
      <c r="G864" s="3">
        <v>129.94</v>
      </c>
      <c r="H864" s="3">
        <v>63.7</v>
      </c>
      <c r="I864" s="3">
        <v>27.4</v>
      </c>
      <c r="J864" s="3">
        <v>276.88</v>
      </c>
      <c r="K864" s="3">
        <v>477.16</v>
      </c>
      <c r="L864" s="3">
        <v>0</v>
      </c>
      <c r="M864" s="3">
        <v>161.81</v>
      </c>
      <c r="N864" s="3">
        <v>0</v>
      </c>
      <c r="O864" s="3">
        <f>VLOOKUP(B864,SWH!$A$4:$B$19,2,FALSE)</f>
        <v>0</v>
      </c>
      <c r="P864" s="3">
        <f t="shared" si="53"/>
        <v>0</v>
      </c>
      <c r="Q864" s="3">
        <v>0</v>
      </c>
      <c r="R864" s="3">
        <v>0</v>
      </c>
      <c r="S864" s="3">
        <v>0</v>
      </c>
      <c r="T864" s="3">
        <v>0</v>
      </c>
      <c r="U864" s="3">
        <v>164.63</v>
      </c>
      <c r="V864" s="3">
        <v>66.75</v>
      </c>
      <c r="W864" s="3">
        <f t="shared" si="54"/>
        <v>291.75</v>
      </c>
      <c r="X864" s="3">
        <f t="shared" si="55"/>
        <v>84.49</v>
      </c>
      <c r="Y864" s="3">
        <v>726.49</v>
      </c>
      <c r="Z864" s="3">
        <v>726.27</v>
      </c>
      <c r="AA864" s="3">
        <f t="shared" si="52"/>
        <v>1452.76</v>
      </c>
    </row>
    <row r="865" spans="1:27" x14ac:dyDescent="0.25">
      <c r="A865" s="93">
        <v>2006</v>
      </c>
      <c r="B865" s="93" t="s">
        <v>65</v>
      </c>
      <c r="C865" s="121" t="s">
        <v>17</v>
      </c>
      <c r="D865" s="3">
        <f>VLOOKUP(B865,SWH!$A$4:$C$19,3,FALSE)</f>
        <v>232.34</v>
      </c>
      <c r="E865" s="3">
        <v>0</v>
      </c>
      <c r="F865" s="3">
        <v>56.16</v>
      </c>
      <c r="G865" s="3">
        <v>40.520000000000003</v>
      </c>
      <c r="H865" s="3">
        <v>63.7</v>
      </c>
      <c r="I865" s="3">
        <v>27.4</v>
      </c>
      <c r="J865" s="3">
        <v>276.88</v>
      </c>
      <c r="K865" s="3">
        <v>477.16</v>
      </c>
      <c r="L865" s="3">
        <v>0</v>
      </c>
      <c r="M865" s="3">
        <v>131.75</v>
      </c>
      <c r="N865" s="3">
        <v>0</v>
      </c>
      <c r="O865" s="3">
        <f>VLOOKUP(B865,SWH!$A$4:$B$19,2,FALSE)</f>
        <v>0</v>
      </c>
      <c r="P865" s="3">
        <f t="shared" si="53"/>
        <v>0</v>
      </c>
      <c r="Q865" s="3">
        <v>0</v>
      </c>
      <c r="R865" s="3">
        <v>0</v>
      </c>
      <c r="S865" s="3">
        <v>0</v>
      </c>
      <c r="T865" s="3">
        <v>0</v>
      </c>
      <c r="U865" s="3">
        <v>172.49</v>
      </c>
      <c r="V865" s="3">
        <v>67.680000000000007</v>
      </c>
      <c r="W865" s="3">
        <f t="shared" si="54"/>
        <v>172.27</v>
      </c>
      <c r="X865" s="3">
        <f t="shared" si="55"/>
        <v>56.16</v>
      </c>
      <c r="Y865" s="3">
        <v>607.92999999999995</v>
      </c>
      <c r="Z865" s="3">
        <v>705.8</v>
      </c>
      <c r="AA865" s="3">
        <f t="shared" si="52"/>
        <v>1313.73</v>
      </c>
    </row>
    <row r="866" spans="1:27" x14ac:dyDescent="0.25">
      <c r="A866" s="93">
        <v>2006</v>
      </c>
      <c r="B866" s="93" t="s">
        <v>65</v>
      </c>
      <c r="C866" s="121" t="s">
        <v>14</v>
      </c>
      <c r="D866" s="3">
        <f>VLOOKUP(B866,SWH!$A$4:$C$19,3,FALSE)</f>
        <v>232.34</v>
      </c>
      <c r="E866" s="3">
        <v>0</v>
      </c>
      <c r="F866" s="3">
        <v>342.23</v>
      </c>
      <c r="G866" s="3">
        <v>96.51</v>
      </c>
      <c r="H866" s="3">
        <v>63.7</v>
      </c>
      <c r="I866" s="3">
        <v>27.36</v>
      </c>
      <c r="J866" s="3">
        <v>276.88</v>
      </c>
      <c r="K866" s="3">
        <v>477.16</v>
      </c>
      <c r="L866" s="3">
        <v>0</v>
      </c>
      <c r="M866" s="3">
        <v>132.21</v>
      </c>
      <c r="N866" s="3">
        <v>0</v>
      </c>
      <c r="O866" s="3">
        <f>VLOOKUP(B866,SWH!$A$4:$B$19,2,FALSE)</f>
        <v>0</v>
      </c>
      <c r="P866" s="3">
        <f t="shared" si="53"/>
        <v>0</v>
      </c>
      <c r="Q866" s="3">
        <v>0</v>
      </c>
      <c r="R866" s="3">
        <v>0</v>
      </c>
      <c r="S866" s="3">
        <v>0</v>
      </c>
      <c r="T866" s="3">
        <v>0</v>
      </c>
      <c r="U866" s="3">
        <v>187.59</v>
      </c>
      <c r="V866" s="3">
        <v>64.989999999999995</v>
      </c>
      <c r="W866" s="3">
        <f t="shared" si="54"/>
        <v>228.72000000000003</v>
      </c>
      <c r="X866" s="3">
        <f t="shared" si="55"/>
        <v>342.23</v>
      </c>
      <c r="Y866" s="3">
        <v>661.65</v>
      </c>
      <c r="Z866" s="3">
        <v>1006.98</v>
      </c>
      <c r="AA866" s="3">
        <f t="shared" si="52"/>
        <v>1668.63</v>
      </c>
    </row>
    <row r="867" spans="1:27" x14ac:dyDescent="0.25">
      <c r="A867" s="93">
        <v>2006</v>
      </c>
      <c r="B867" s="93" t="s">
        <v>65</v>
      </c>
      <c r="C867" s="121" t="s">
        <v>2</v>
      </c>
      <c r="D867" s="3">
        <f>VLOOKUP(B867,SWH!$A$4:$C$19,3,FALSE)</f>
        <v>232.34</v>
      </c>
      <c r="E867" s="3">
        <v>0</v>
      </c>
      <c r="F867" s="3">
        <v>174</v>
      </c>
      <c r="G867" s="3">
        <v>74.400000000000006</v>
      </c>
      <c r="H867" s="3">
        <v>63.7</v>
      </c>
      <c r="I867" s="3">
        <v>27.38</v>
      </c>
      <c r="J867" s="3">
        <v>276.88</v>
      </c>
      <c r="K867" s="3">
        <v>477.16</v>
      </c>
      <c r="L867" s="3">
        <v>0</v>
      </c>
      <c r="M867" s="3">
        <v>156.19</v>
      </c>
      <c r="N867" s="3">
        <v>0</v>
      </c>
      <c r="O867" s="3">
        <f>VLOOKUP(B867,SWH!$A$4:$B$19,2,FALSE)</f>
        <v>0</v>
      </c>
      <c r="P867" s="3">
        <f t="shared" si="53"/>
        <v>0</v>
      </c>
      <c r="Q867" s="3">
        <v>0</v>
      </c>
      <c r="R867" s="3">
        <v>0</v>
      </c>
      <c r="S867" s="3">
        <v>0</v>
      </c>
      <c r="T867" s="3">
        <v>0</v>
      </c>
      <c r="U867" s="3">
        <v>182.52</v>
      </c>
      <c r="V867" s="3">
        <v>65.61</v>
      </c>
      <c r="W867" s="3">
        <f t="shared" si="54"/>
        <v>230.59</v>
      </c>
      <c r="X867" s="3">
        <f t="shared" si="55"/>
        <v>174</v>
      </c>
      <c r="Y867" s="3">
        <v>664.16</v>
      </c>
      <c r="Z867" s="3">
        <v>833.68</v>
      </c>
      <c r="AA867" s="3">
        <f t="shared" si="52"/>
        <v>1497.84</v>
      </c>
    </row>
    <row r="868" spans="1:27" x14ac:dyDescent="0.25">
      <c r="A868" s="93">
        <v>2006</v>
      </c>
      <c r="B868" s="93" t="s">
        <v>65</v>
      </c>
      <c r="C868" s="121" t="s">
        <v>18</v>
      </c>
      <c r="D868" s="3">
        <f>VLOOKUP(B868,SWH!$A$4:$C$19,3,FALSE)</f>
        <v>232.34</v>
      </c>
      <c r="E868" s="3">
        <v>0</v>
      </c>
      <c r="F868" s="3">
        <v>271.79000000000002</v>
      </c>
      <c r="G868" s="3">
        <v>17.64</v>
      </c>
      <c r="H868" s="3">
        <v>63.7</v>
      </c>
      <c r="I868" s="3">
        <v>27.33</v>
      </c>
      <c r="J868" s="3">
        <v>276.88</v>
      </c>
      <c r="K868" s="3">
        <v>477.16</v>
      </c>
      <c r="L868" s="3">
        <v>0</v>
      </c>
      <c r="M868" s="3">
        <v>124.87</v>
      </c>
      <c r="N868" s="3">
        <v>0</v>
      </c>
      <c r="O868" s="3">
        <f>VLOOKUP(B868,SWH!$A$4:$B$19,2,FALSE)</f>
        <v>0</v>
      </c>
      <c r="P868" s="3">
        <f t="shared" si="53"/>
        <v>0</v>
      </c>
      <c r="Q868" s="3">
        <v>0</v>
      </c>
      <c r="R868" s="3">
        <v>0</v>
      </c>
      <c r="S868" s="3">
        <v>0</v>
      </c>
      <c r="T868" s="3">
        <v>0</v>
      </c>
      <c r="U868" s="3">
        <v>192.68</v>
      </c>
      <c r="V868" s="3">
        <v>65.08</v>
      </c>
      <c r="W868" s="3">
        <f t="shared" si="54"/>
        <v>142.51</v>
      </c>
      <c r="X868" s="3">
        <f t="shared" si="55"/>
        <v>271.79000000000002</v>
      </c>
      <c r="Y868" s="3">
        <v>575.5</v>
      </c>
      <c r="Z868" s="3">
        <v>941.63</v>
      </c>
      <c r="AA868" s="3">
        <f t="shared" si="52"/>
        <v>1517.13</v>
      </c>
    </row>
    <row r="869" spans="1:27" x14ac:dyDescent="0.25">
      <c r="A869" s="93">
        <v>2006</v>
      </c>
      <c r="B869" s="93" t="s">
        <v>65</v>
      </c>
      <c r="C869" s="121" t="s">
        <v>4</v>
      </c>
      <c r="D869" s="3">
        <f>VLOOKUP(B869,SWH!$A$4:$C$19,3,FALSE)</f>
        <v>232.34</v>
      </c>
      <c r="E869" s="3">
        <v>0</v>
      </c>
      <c r="F869" s="3">
        <v>513.94000000000005</v>
      </c>
      <c r="G869" s="3">
        <v>53.79</v>
      </c>
      <c r="H869" s="3">
        <v>63.7</v>
      </c>
      <c r="I869" s="3">
        <v>27.37</v>
      </c>
      <c r="J869" s="3">
        <v>276.88</v>
      </c>
      <c r="K869" s="3">
        <v>477.16</v>
      </c>
      <c r="L869" s="3">
        <v>0</v>
      </c>
      <c r="M869" s="3">
        <v>126.37</v>
      </c>
      <c r="N869" s="3">
        <v>0</v>
      </c>
      <c r="O869" s="3">
        <f>VLOOKUP(B869,SWH!$A$4:$B$19,2,FALSE)</f>
        <v>0</v>
      </c>
      <c r="P869" s="3">
        <f t="shared" si="53"/>
        <v>0</v>
      </c>
      <c r="Q869" s="3">
        <v>0</v>
      </c>
      <c r="R869" s="3">
        <v>0</v>
      </c>
      <c r="S869" s="3">
        <v>0</v>
      </c>
      <c r="T869" s="3">
        <v>0</v>
      </c>
      <c r="U869" s="3">
        <v>202.12</v>
      </c>
      <c r="V869" s="3">
        <v>64.06</v>
      </c>
      <c r="W869" s="3">
        <f t="shared" si="54"/>
        <v>180.16</v>
      </c>
      <c r="X869" s="3">
        <f t="shared" si="55"/>
        <v>513.94000000000005</v>
      </c>
      <c r="Y869" s="3">
        <v>612.16999999999996</v>
      </c>
      <c r="Z869" s="3">
        <v>1193.22</v>
      </c>
      <c r="AA869" s="3">
        <f t="shared" si="52"/>
        <v>1805.3899999999999</v>
      </c>
    </row>
    <row r="870" spans="1:27" x14ac:dyDescent="0.25">
      <c r="A870" s="93">
        <v>2006</v>
      </c>
      <c r="B870" s="93" t="s">
        <v>65</v>
      </c>
      <c r="C870" s="121" t="s">
        <v>5</v>
      </c>
      <c r="D870" s="3">
        <f>VLOOKUP(B870,SWH!$A$4:$C$19,3,FALSE)</f>
        <v>232.34</v>
      </c>
      <c r="E870" s="3">
        <v>0</v>
      </c>
      <c r="F870" s="3">
        <v>327.22000000000003</v>
      </c>
      <c r="G870" s="3">
        <v>49.73</v>
      </c>
      <c r="H870" s="3">
        <v>63.7</v>
      </c>
      <c r="I870" s="3">
        <v>27.37</v>
      </c>
      <c r="J870" s="3">
        <v>276.88</v>
      </c>
      <c r="K870" s="3">
        <v>477.16</v>
      </c>
      <c r="L870" s="3">
        <v>0</v>
      </c>
      <c r="M870" s="3">
        <v>150.41999999999999</v>
      </c>
      <c r="N870" s="3">
        <v>0</v>
      </c>
      <c r="O870" s="3">
        <f>VLOOKUP(B870,SWH!$A$4:$B$19,2,FALSE)</f>
        <v>0</v>
      </c>
      <c r="P870" s="3">
        <f t="shared" si="53"/>
        <v>0</v>
      </c>
      <c r="Q870" s="3">
        <v>0</v>
      </c>
      <c r="R870" s="3">
        <v>0</v>
      </c>
      <c r="S870" s="3">
        <v>0</v>
      </c>
      <c r="T870" s="3">
        <v>0</v>
      </c>
      <c r="U870" s="3">
        <v>197.88</v>
      </c>
      <c r="V870" s="3">
        <v>64.55</v>
      </c>
      <c r="W870" s="3">
        <f t="shared" si="54"/>
        <v>200.14999999999998</v>
      </c>
      <c r="X870" s="3">
        <f t="shared" si="55"/>
        <v>327.22000000000003</v>
      </c>
      <c r="Y870" s="3">
        <v>632.64</v>
      </c>
      <c r="Z870" s="3">
        <v>1002.26</v>
      </c>
      <c r="AA870" s="3">
        <f t="shared" si="52"/>
        <v>1634.9</v>
      </c>
    </row>
    <row r="871" spans="1:27" x14ac:dyDescent="0.25">
      <c r="A871" s="93">
        <v>2006</v>
      </c>
      <c r="B871" s="93" t="s">
        <v>65</v>
      </c>
      <c r="C871" s="121" t="s">
        <v>15</v>
      </c>
      <c r="D871" s="3">
        <f>VLOOKUP(B871,SWH!$A$4:$C$19,3,FALSE)</f>
        <v>232.34</v>
      </c>
      <c r="E871" s="3">
        <v>0</v>
      </c>
      <c r="F871" s="3">
        <v>357.55</v>
      </c>
      <c r="G871" s="3">
        <v>5.42</v>
      </c>
      <c r="H871" s="3">
        <v>63.7</v>
      </c>
      <c r="I871" s="3">
        <v>27.33</v>
      </c>
      <c r="J871" s="3">
        <v>276.88</v>
      </c>
      <c r="K871" s="3">
        <v>477.16</v>
      </c>
      <c r="L871" s="3">
        <v>0</v>
      </c>
      <c r="M871" s="3">
        <v>114.01</v>
      </c>
      <c r="N871" s="3">
        <v>0</v>
      </c>
      <c r="O871" s="3">
        <f>VLOOKUP(B871,SWH!$A$4:$B$19,2,FALSE)</f>
        <v>0</v>
      </c>
      <c r="P871" s="3">
        <f t="shared" si="53"/>
        <v>0</v>
      </c>
      <c r="Q871" s="3">
        <v>0</v>
      </c>
      <c r="R871" s="3">
        <v>0</v>
      </c>
      <c r="S871" s="3">
        <v>0</v>
      </c>
      <c r="T871" s="3">
        <v>0</v>
      </c>
      <c r="U871" s="3">
        <v>201.02</v>
      </c>
      <c r="V871" s="3">
        <v>64.290000000000006</v>
      </c>
      <c r="W871" s="3">
        <f t="shared" si="54"/>
        <v>119.43</v>
      </c>
      <c r="X871" s="3">
        <f t="shared" si="55"/>
        <v>357.55</v>
      </c>
      <c r="Y871" s="3">
        <v>551.63</v>
      </c>
      <c r="Z871" s="3">
        <v>1035.73</v>
      </c>
      <c r="AA871" s="3">
        <f t="shared" si="52"/>
        <v>1587.3600000000001</v>
      </c>
    </row>
    <row r="872" spans="1:27" x14ac:dyDescent="0.25">
      <c r="A872" s="93">
        <v>2006</v>
      </c>
      <c r="B872" s="93" t="s">
        <v>65</v>
      </c>
      <c r="C872" s="121" t="s">
        <v>16</v>
      </c>
      <c r="D872" s="3">
        <f>VLOOKUP(B872,SWH!$A$4:$C$19,3,FALSE)</f>
        <v>232.34</v>
      </c>
      <c r="E872" s="3">
        <v>0</v>
      </c>
      <c r="F872" s="3">
        <v>716.2</v>
      </c>
      <c r="G872" s="3">
        <v>58.41</v>
      </c>
      <c r="H872" s="3">
        <v>63.7</v>
      </c>
      <c r="I872" s="3">
        <v>27.35</v>
      </c>
      <c r="J872" s="3">
        <v>276.88</v>
      </c>
      <c r="K872" s="3">
        <v>477.16</v>
      </c>
      <c r="L872" s="3">
        <v>0</v>
      </c>
      <c r="M872" s="3">
        <v>130.49</v>
      </c>
      <c r="N872" s="3">
        <v>0</v>
      </c>
      <c r="O872" s="3">
        <f>VLOOKUP(B872,SWH!$A$4:$B$19,2,FALSE)</f>
        <v>0</v>
      </c>
      <c r="P872" s="3">
        <f t="shared" si="53"/>
        <v>0</v>
      </c>
      <c r="Q872" s="3">
        <v>0</v>
      </c>
      <c r="R872" s="3">
        <v>0</v>
      </c>
      <c r="S872" s="3">
        <v>0</v>
      </c>
      <c r="T872" s="3">
        <v>0</v>
      </c>
      <c r="U872" s="3">
        <v>212.83</v>
      </c>
      <c r="V872" s="3">
        <v>63.63</v>
      </c>
      <c r="W872" s="3">
        <f t="shared" si="54"/>
        <v>188.9</v>
      </c>
      <c r="X872" s="3">
        <f t="shared" si="55"/>
        <v>716.2</v>
      </c>
      <c r="Y872" s="3">
        <v>620.46</v>
      </c>
      <c r="Z872" s="3">
        <v>1406.19</v>
      </c>
      <c r="AA872" s="3">
        <f t="shared" si="52"/>
        <v>2026.65</v>
      </c>
    </row>
    <row r="873" spans="1:27" x14ac:dyDescent="0.25">
      <c r="A873" s="93">
        <v>2006</v>
      </c>
      <c r="B873" s="93" t="s">
        <v>65</v>
      </c>
      <c r="C873" s="121" t="s">
        <v>9</v>
      </c>
      <c r="D873" s="3">
        <f>VLOOKUP(B873,SWH!$A$4:$C$19,3,FALSE)</f>
        <v>232.34</v>
      </c>
      <c r="E873" s="3">
        <v>0</v>
      </c>
      <c r="F873" s="3">
        <v>524.83000000000004</v>
      </c>
      <c r="G873" s="3">
        <v>31.09</v>
      </c>
      <c r="H873" s="3">
        <v>63.7</v>
      </c>
      <c r="I873" s="3">
        <v>27.33</v>
      </c>
      <c r="J873" s="3">
        <v>276.88</v>
      </c>
      <c r="K873" s="3">
        <v>477.16</v>
      </c>
      <c r="L873" s="3">
        <v>0</v>
      </c>
      <c r="M873" s="3">
        <v>143.31</v>
      </c>
      <c r="N873" s="3">
        <v>0</v>
      </c>
      <c r="O873" s="3">
        <f>VLOOKUP(B873,SWH!$A$4:$B$19,2,FALSE)</f>
        <v>0</v>
      </c>
      <c r="P873" s="3">
        <f t="shared" si="53"/>
        <v>0</v>
      </c>
      <c r="Q873" s="3">
        <v>0</v>
      </c>
      <c r="R873" s="3">
        <v>0</v>
      </c>
      <c r="S873" s="3">
        <v>0</v>
      </c>
      <c r="T873" s="3">
        <v>0</v>
      </c>
      <c r="U873" s="3">
        <v>210.05</v>
      </c>
      <c r="V873" s="3">
        <v>63.56</v>
      </c>
      <c r="W873" s="3">
        <f t="shared" si="54"/>
        <v>174.4</v>
      </c>
      <c r="X873" s="3">
        <f t="shared" si="55"/>
        <v>524.83000000000004</v>
      </c>
      <c r="Y873" s="3">
        <v>605.87</v>
      </c>
      <c r="Z873" s="3">
        <v>1212.03</v>
      </c>
      <c r="AA873" s="3">
        <f t="shared" si="52"/>
        <v>1817.9</v>
      </c>
    </row>
    <row r="874" spans="1:27" x14ac:dyDescent="0.25">
      <c r="A874" s="93">
        <v>2006</v>
      </c>
      <c r="B874" s="93" t="s">
        <v>65</v>
      </c>
      <c r="C874" s="121" t="s">
        <v>12</v>
      </c>
      <c r="D874" s="3">
        <f>VLOOKUP(B874,SWH!$A$4:$C$19,3,FALSE)</f>
        <v>232.34</v>
      </c>
      <c r="E874" s="3">
        <v>0</v>
      </c>
      <c r="F874" s="3">
        <v>911.83</v>
      </c>
      <c r="G874" s="3">
        <v>43.02</v>
      </c>
      <c r="H874" s="3">
        <v>63.7</v>
      </c>
      <c r="I874" s="3">
        <v>27.32</v>
      </c>
      <c r="J874" s="3">
        <v>276.88</v>
      </c>
      <c r="K874" s="3">
        <v>477.16</v>
      </c>
      <c r="L874" s="3">
        <v>0</v>
      </c>
      <c r="M874" s="3">
        <v>126.37</v>
      </c>
      <c r="N874" s="3">
        <v>0</v>
      </c>
      <c r="O874" s="3">
        <f>VLOOKUP(B874,SWH!$A$4:$B$19,2,FALSE)</f>
        <v>0</v>
      </c>
      <c r="P874" s="3">
        <f t="shared" si="53"/>
        <v>0</v>
      </c>
      <c r="Q874" s="3">
        <v>0</v>
      </c>
      <c r="R874" s="3">
        <v>0</v>
      </c>
      <c r="S874" s="3">
        <v>0</v>
      </c>
      <c r="T874" s="3">
        <v>0</v>
      </c>
      <c r="U874" s="3">
        <v>225.59</v>
      </c>
      <c r="V874" s="3">
        <v>63</v>
      </c>
      <c r="W874" s="3">
        <f t="shared" si="54"/>
        <v>169.39000000000001</v>
      </c>
      <c r="X874" s="3">
        <f t="shared" si="55"/>
        <v>911.83</v>
      </c>
      <c r="Y874" s="3">
        <v>600.29</v>
      </c>
      <c r="Z874" s="3">
        <v>1614.58</v>
      </c>
      <c r="AA874" s="3">
        <f t="shared" si="52"/>
        <v>2214.87</v>
      </c>
    </row>
    <row r="875" spans="1:27" x14ac:dyDescent="0.25">
      <c r="A875" s="93">
        <v>2006</v>
      </c>
      <c r="B875" s="93" t="s">
        <v>65</v>
      </c>
      <c r="C875" s="121" t="s">
        <v>8</v>
      </c>
      <c r="D875" s="3">
        <f>VLOOKUP(B875,SWH!$A$4:$C$19,3,FALSE)</f>
        <v>232.34</v>
      </c>
      <c r="E875" s="3">
        <v>0</v>
      </c>
      <c r="F875" s="3">
        <v>1245.6199999999999</v>
      </c>
      <c r="G875" s="3">
        <v>15.68</v>
      </c>
      <c r="H875" s="3">
        <v>63.7</v>
      </c>
      <c r="I875" s="3">
        <v>27.17</v>
      </c>
      <c r="J875" s="3">
        <v>276.88</v>
      </c>
      <c r="K875" s="3">
        <v>477.16</v>
      </c>
      <c r="L875" s="3">
        <v>0</v>
      </c>
      <c r="M875" s="3">
        <v>118.66</v>
      </c>
      <c r="N875" s="3">
        <v>0</v>
      </c>
      <c r="O875" s="3">
        <f>VLOOKUP(B875,SWH!$A$4:$B$19,2,FALSE)</f>
        <v>0</v>
      </c>
      <c r="P875" s="3">
        <f t="shared" si="53"/>
        <v>0</v>
      </c>
      <c r="Q875" s="3">
        <v>0</v>
      </c>
      <c r="R875" s="3">
        <v>0</v>
      </c>
      <c r="S875" s="3">
        <v>0</v>
      </c>
      <c r="T875" s="3">
        <v>0</v>
      </c>
      <c r="U875" s="3">
        <v>242.75</v>
      </c>
      <c r="V875" s="3">
        <v>62.15</v>
      </c>
      <c r="W875" s="3">
        <f t="shared" si="54"/>
        <v>134.34</v>
      </c>
      <c r="X875" s="3">
        <f t="shared" si="55"/>
        <v>1245.6199999999999</v>
      </c>
      <c r="Y875" s="3">
        <v>564.25</v>
      </c>
      <c r="Z875" s="3">
        <v>1965.52</v>
      </c>
      <c r="AA875" s="3">
        <f t="shared" si="52"/>
        <v>2529.77</v>
      </c>
    </row>
    <row r="876" spans="1:27" x14ac:dyDescent="0.25">
      <c r="A876" s="93">
        <v>2009</v>
      </c>
      <c r="B876" s="93" t="s">
        <v>65</v>
      </c>
      <c r="C876" s="121" t="s">
        <v>10</v>
      </c>
      <c r="D876" s="3">
        <f>VLOOKUP(B876,SWH!$A$4:$C$19,3,FALSE)</f>
        <v>232.34</v>
      </c>
      <c r="E876" s="3">
        <v>0</v>
      </c>
      <c r="F876" s="3">
        <v>0</v>
      </c>
      <c r="G876" s="3">
        <v>467.93</v>
      </c>
      <c r="H876" s="3">
        <v>63.7</v>
      </c>
      <c r="I876" s="3">
        <v>18.21</v>
      </c>
      <c r="J876" s="3">
        <v>276.88</v>
      </c>
      <c r="K876" s="3">
        <v>477.16</v>
      </c>
      <c r="L876" s="3">
        <v>0</v>
      </c>
      <c r="M876" s="3">
        <v>149.5</v>
      </c>
      <c r="N876" s="3">
        <v>0</v>
      </c>
      <c r="O876" s="3">
        <f>VLOOKUP(B876,SWH!$A$4:$B$19,2,FALSE)</f>
        <v>0</v>
      </c>
      <c r="P876" s="3">
        <f t="shared" si="53"/>
        <v>0</v>
      </c>
      <c r="Q876" s="3">
        <v>0</v>
      </c>
      <c r="R876" s="3">
        <v>0</v>
      </c>
      <c r="S876" s="3">
        <v>0</v>
      </c>
      <c r="T876" s="3">
        <v>0</v>
      </c>
      <c r="U876" s="3">
        <v>124.42</v>
      </c>
      <c r="V876" s="3">
        <v>70.61</v>
      </c>
      <c r="W876" s="3">
        <f t="shared" si="54"/>
        <v>617.43000000000006</v>
      </c>
      <c r="X876" s="3">
        <f t="shared" si="55"/>
        <v>0</v>
      </c>
      <c r="Y876" s="3">
        <v>1046.83</v>
      </c>
      <c r="Z876" s="3">
        <v>601.58000000000004</v>
      </c>
      <c r="AA876" s="3">
        <f t="shared" si="52"/>
        <v>1648.4099999999999</v>
      </c>
    </row>
    <row r="877" spans="1:27" x14ac:dyDescent="0.25">
      <c r="A877" s="93">
        <v>2009</v>
      </c>
      <c r="B877" s="93" t="s">
        <v>65</v>
      </c>
      <c r="C877" s="121" t="s">
        <v>6</v>
      </c>
      <c r="D877" s="3">
        <f>VLOOKUP(B877,SWH!$A$4:$C$19,3,FALSE)</f>
        <v>232.34</v>
      </c>
      <c r="E877" s="3">
        <v>0</v>
      </c>
      <c r="F877" s="3">
        <v>0</v>
      </c>
      <c r="G877" s="3">
        <v>417.67</v>
      </c>
      <c r="H877" s="3">
        <v>63.7</v>
      </c>
      <c r="I877" s="3">
        <v>18.21</v>
      </c>
      <c r="J877" s="3">
        <v>276.88</v>
      </c>
      <c r="K877" s="3">
        <v>477.16</v>
      </c>
      <c r="L877" s="3">
        <v>0</v>
      </c>
      <c r="M877" s="3">
        <v>173.6</v>
      </c>
      <c r="N877" s="3">
        <v>0</v>
      </c>
      <c r="O877" s="3">
        <f>VLOOKUP(B877,SWH!$A$4:$B$19,2,FALSE)</f>
        <v>0</v>
      </c>
      <c r="P877" s="3">
        <f t="shared" si="53"/>
        <v>0</v>
      </c>
      <c r="Q877" s="3">
        <v>0</v>
      </c>
      <c r="R877" s="3">
        <v>0</v>
      </c>
      <c r="S877" s="3">
        <v>0</v>
      </c>
      <c r="T877" s="3">
        <v>0</v>
      </c>
      <c r="U877" s="3">
        <v>123.95</v>
      </c>
      <c r="V877" s="3">
        <v>69.83</v>
      </c>
      <c r="W877" s="3">
        <f t="shared" si="54"/>
        <v>591.27</v>
      </c>
      <c r="X877" s="3">
        <f t="shared" si="55"/>
        <v>0</v>
      </c>
      <c r="Y877" s="3">
        <v>1019.9</v>
      </c>
      <c r="Z877" s="3">
        <v>601.11</v>
      </c>
      <c r="AA877" s="3">
        <f t="shared" si="52"/>
        <v>1621.01</v>
      </c>
    </row>
    <row r="878" spans="1:27" x14ac:dyDescent="0.25">
      <c r="A878" s="93">
        <v>2009</v>
      </c>
      <c r="B878" s="93" t="s">
        <v>65</v>
      </c>
      <c r="C878" s="121" t="s">
        <v>11</v>
      </c>
      <c r="D878" s="3">
        <f>VLOOKUP(B878,SWH!$A$4:$C$19,3,FALSE)</f>
        <v>232.34</v>
      </c>
      <c r="E878" s="3">
        <v>0</v>
      </c>
      <c r="F878" s="3">
        <v>0</v>
      </c>
      <c r="G878" s="3">
        <v>309.25</v>
      </c>
      <c r="H878" s="3">
        <v>63.7</v>
      </c>
      <c r="I878" s="3">
        <v>18.21</v>
      </c>
      <c r="J878" s="3">
        <v>276.88</v>
      </c>
      <c r="K878" s="3">
        <v>477.16</v>
      </c>
      <c r="L878" s="3">
        <v>0</v>
      </c>
      <c r="M878" s="3">
        <v>137.63999999999999</v>
      </c>
      <c r="N878" s="3">
        <v>0</v>
      </c>
      <c r="O878" s="3">
        <f>VLOOKUP(B878,SWH!$A$4:$B$19,2,FALSE)</f>
        <v>0</v>
      </c>
      <c r="P878" s="3">
        <f t="shared" si="53"/>
        <v>0</v>
      </c>
      <c r="Q878" s="3">
        <v>0</v>
      </c>
      <c r="R878" s="3">
        <v>0</v>
      </c>
      <c r="S878" s="3">
        <v>0</v>
      </c>
      <c r="T878" s="3">
        <v>0</v>
      </c>
      <c r="U878" s="3">
        <v>135.78</v>
      </c>
      <c r="V878" s="3">
        <v>68.97</v>
      </c>
      <c r="W878" s="3">
        <f t="shared" si="54"/>
        <v>446.89</v>
      </c>
      <c r="X878" s="3">
        <f t="shared" si="55"/>
        <v>0</v>
      </c>
      <c r="Y878" s="3">
        <v>874.66</v>
      </c>
      <c r="Z878" s="3">
        <v>612.94000000000005</v>
      </c>
      <c r="AA878" s="3">
        <f t="shared" si="52"/>
        <v>1487.6</v>
      </c>
    </row>
    <row r="879" spans="1:27" x14ac:dyDescent="0.25">
      <c r="A879" s="93">
        <v>2009</v>
      </c>
      <c r="B879" s="93" t="s">
        <v>65</v>
      </c>
      <c r="C879" s="121" t="s">
        <v>13</v>
      </c>
      <c r="D879" s="3">
        <f>VLOOKUP(B879,SWH!$A$4:$C$19,3,FALSE)</f>
        <v>232.34</v>
      </c>
      <c r="E879" s="3">
        <v>0</v>
      </c>
      <c r="F879" s="3">
        <v>4.43</v>
      </c>
      <c r="G879" s="3">
        <v>334.18</v>
      </c>
      <c r="H879" s="3">
        <v>63.7</v>
      </c>
      <c r="I879" s="3">
        <v>18.190000000000001</v>
      </c>
      <c r="J879" s="3">
        <v>276.88</v>
      </c>
      <c r="K879" s="3">
        <v>477.16</v>
      </c>
      <c r="L879" s="3">
        <v>0</v>
      </c>
      <c r="M879" s="3">
        <v>169.4</v>
      </c>
      <c r="N879" s="3">
        <v>0</v>
      </c>
      <c r="O879" s="3">
        <f>VLOOKUP(B879,SWH!$A$4:$B$19,2,FALSE)</f>
        <v>0</v>
      </c>
      <c r="P879" s="3">
        <f t="shared" si="53"/>
        <v>0</v>
      </c>
      <c r="Q879" s="3">
        <v>0</v>
      </c>
      <c r="R879" s="3">
        <v>0</v>
      </c>
      <c r="S879" s="3">
        <v>0</v>
      </c>
      <c r="T879" s="3">
        <v>0</v>
      </c>
      <c r="U879" s="3">
        <v>136.09</v>
      </c>
      <c r="V879" s="3">
        <v>68.75</v>
      </c>
      <c r="W879" s="3">
        <f t="shared" si="54"/>
        <v>503.58000000000004</v>
      </c>
      <c r="X879" s="3">
        <f t="shared" si="55"/>
        <v>4.43</v>
      </c>
      <c r="Y879" s="3">
        <v>931.09</v>
      </c>
      <c r="Z879" s="3">
        <v>617.67999999999995</v>
      </c>
      <c r="AA879" s="3">
        <f t="shared" si="52"/>
        <v>1548.77</v>
      </c>
    </row>
    <row r="880" spans="1:27" x14ac:dyDescent="0.25">
      <c r="A880" s="93">
        <v>2009</v>
      </c>
      <c r="B880" s="93" t="s">
        <v>65</v>
      </c>
      <c r="C880" s="121" t="s">
        <v>19</v>
      </c>
      <c r="D880" s="3">
        <f>VLOOKUP(B880,SWH!$A$4:$C$19,3,FALSE)</f>
        <v>232.34</v>
      </c>
      <c r="E880" s="3">
        <v>0</v>
      </c>
      <c r="F880" s="3">
        <v>20.309999999999999</v>
      </c>
      <c r="G880" s="3">
        <v>259.43</v>
      </c>
      <c r="H880" s="3">
        <v>63.7</v>
      </c>
      <c r="I880" s="3">
        <v>18.18</v>
      </c>
      <c r="J880" s="3">
        <v>276.88</v>
      </c>
      <c r="K880" s="3">
        <v>477.16</v>
      </c>
      <c r="L880" s="3">
        <v>0</v>
      </c>
      <c r="M880" s="3">
        <v>142.06</v>
      </c>
      <c r="N880" s="3">
        <v>0</v>
      </c>
      <c r="O880" s="3">
        <f>VLOOKUP(B880,SWH!$A$4:$B$19,2,FALSE)</f>
        <v>0</v>
      </c>
      <c r="P880" s="3">
        <f t="shared" si="53"/>
        <v>0</v>
      </c>
      <c r="Q880" s="3">
        <v>0</v>
      </c>
      <c r="R880" s="3">
        <v>0</v>
      </c>
      <c r="S880" s="3">
        <v>0</v>
      </c>
      <c r="T880" s="3">
        <v>0</v>
      </c>
      <c r="U880" s="3">
        <v>148.53</v>
      </c>
      <c r="V880" s="3">
        <v>68.13</v>
      </c>
      <c r="W880" s="3">
        <f t="shared" si="54"/>
        <v>401.49</v>
      </c>
      <c r="X880" s="3">
        <f t="shared" si="55"/>
        <v>20.309999999999999</v>
      </c>
      <c r="Y880" s="3">
        <v>828.39</v>
      </c>
      <c r="Z880" s="3">
        <v>646</v>
      </c>
      <c r="AA880" s="3">
        <f t="shared" si="52"/>
        <v>1474.3899999999999</v>
      </c>
    </row>
    <row r="881" spans="1:27" x14ac:dyDescent="0.25">
      <c r="A881" s="93">
        <v>2009</v>
      </c>
      <c r="B881" s="93" t="s">
        <v>65</v>
      </c>
      <c r="C881" s="121" t="s">
        <v>20</v>
      </c>
      <c r="D881" s="3">
        <f>VLOOKUP(B881,SWH!$A$4:$C$19,3,FALSE)</f>
        <v>232.34</v>
      </c>
      <c r="E881" s="3">
        <v>0</v>
      </c>
      <c r="F881" s="3">
        <v>11.94</v>
      </c>
      <c r="G881" s="3">
        <v>176.8</v>
      </c>
      <c r="H881" s="3">
        <v>63.7</v>
      </c>
      <c r="I881" s="3">
        <v>18.2</v>
      </c>
      <c r="J881" s="3">
        <v>276.88</v>
      </c>
      <c r="K881" s="3">
        <v>477.16</v>
      </c>
      <c r="L881" s="3">
        <v>0</v>
      </c>
      <c r="M881" s="3">
        <v>166.73</v>
      </c>
      <c r="N881" s="3">
        <v>0</v>
      </c>
      <c r="O881" s="3">
        <f>VLOOKUP(B881,SWH!$A$4:$B$19,2,FALSE)</f>
        <v>0</v>
      </c>
      <c r="P881" s="3">
        <f t="shared" si="53"/>
        <v>0</v>
      </c>
      <c r="Q881" s="3">
        <v>0</v>
      </c>
      <c r="R881" s="3">
        <v>0</v>
      </c>
      <c r="S881" s="3">
        <v>0</v>
      </c>
      <c r="T881" s="3">
        <v>0</v>
      </c>
      <c r="U881" s="3">
        <v>149.46</v>
      </c>
      <c r="V881" s="3">
        <v>66.489999999999995</v>
      </c>
      <c r="W881" s="3">
        <f t="shared" si="54"/>
        <v>343.53</v>
      </c>
      <c r="X881" s="3">
        <f t="shared" si="55"/>
        <v>11.94</v>
      </c>
      <c r="Y881" s="3">
        <v>768.8</v>
      </c>
      <c r="Z881" s="3">
        <v>638.54999999999995</v>
      </c>
      <c r="AA881" s="3">
        <f t="shared" si="52"/>
        <v>1407.35</v>
      </c>
    </row>
    <row r="882" spans="1:27" x14ac:dyDescent="0.25">
      <c r="A882" s="93">
        <v>2009</v>
      </c>
      <c r="B882" s="93" t="s">
        <v>65</v>
      </c>
      <c r="C882" s="121" t="s">
        <v>3</v>
      </c>
      <c r="D882" s="3">
        <f>VLOOKUP(B882,SWH!$A$4:$C$19,3,FALSE)</f>
        <v>232.34</v>
      </c>
      <c r="E882" s="3">
        <v>0</v>
      </c>
      <c r="F882" s="3">
        <v>129.79</v>
      </c>
      <c r="G882" s="3">
        <v>132.88</v>
      </c>
      <c r="H882" s="3">
        <v>63.7</v>
      </c>
      <c r="I882" s="3">
        <v>18.190000000000001</v>
      </c>
      <c r="J882" s="3">
        <v>276.88</v>
      </c>
      <c r="K882" s="3">
        <v>477.16</v>
      </c>
      <c r="L882" s="3">
        <v>0</v>
      </c>
      <c r="M882" s="3">
        <v>142.21</v>
      </c>
      <c r="N882" s="3">
        <v>0</v>
      </c>
      <c r="O882" s="3">
        <f>VLOOKUP(B882,SWH!$A$4:$B$19,2,FALSE)</f>
        <v>0</v>
      </c>
      <c r="P882" s="3">
        <f t="shared" si="53"/>
        <v>0</v>
      </c>
      <c r="Q882" s="3">
        <v>0</v>
      </c>
      <c r="R882" s="3">
        <v>0</v>
      </c>
      <c r="S882" s="3">
        <v>0</v>
      </c>
      <c r="T882" s="3">
        <v>0</v>
      </c>
      <c r="U882" s="3">
        <v>170.5</v>
      </c>
      <c r="V882" s="3">
        <v>65.8</v>
      </c>
      <c r="W882" s="3">
        <f t="shared" si="54"/>
        <v>275.09000000000003</v>
      </c>
      <c r="X882" s="3">
        <f t="shared" si="55"/>
        <v>129.79</v>
      </c>
      <c r="Y882" s="3">
        <v>699.66</v>
      </c>
      <c r="Z882" s="3">
        <v>777.45</v>
      </c>
      <c r="AA882" s="3">
        <f t="shared" si="52"/>
        <v>1477.1100000000001</v>
      </c>
    </row>
    <row r="883" spans="1:27" x14ac:dyDescent="0.25">
      <c r="A883" s="93">
        <v>2009</v>
      </c>
      <c r="B883" s="93" t="s">
        <v>65</v>
      </c>
      <c r="C883" s="121" t="s">
        <v>7</v>
      </c>
      <c r="D883" s="3">
        <f>VLOOKUP(B883,SWH!$A$4:$C$19,3,FALSE)</f>
        <v>232.34</v>
      </c>
      <c r="E883" s="3">
        <v>0</v>
      </c>
      <c r="F883" s="3">
        <v>53.23</v>
      </c>
      <c r="G883" s="3">
        <v>124.1</v>
      </c>
      <c r="H883" s="3">
        <v>63.7</v>
      </c>
      <c r="I883" s="3">
        <v>18.190000000000001</v>
      </c>
      <c r="J883" s="3">
        <v>276.88</v>
      </c>
      <c r="K883" s="3">
        <v>477.16</v>
      </c>
      <c r="L883" s="3">
        <v>0</v>
      </c>
      <c r="M883" s="3">
        <v>161.19</v>
      </c>
      <c r="N883" s="3">
        <v>0</v>
      </c>
      <c r="O883" s="3">
        <f>VLOOKUP(B883,SWH!$A$4:$B$19,2,FALSE)</f>
        <v>0</v>
      </c>
      <c r="P883" s="3">
        <f t="shared" si="53"/>
        <v>0</v>
      </c>
      <c r="Q883" s="3">
        <v>0</v>
      </c>
      <c r="R883" s="3">
        <v>0</v>
      </c>
      <c r="S883" s="3">
        <v>0</v>
      </c>
      <c r="T883" s="3">
        <v>0</v>
      </c>
      <c r="U883" s="3">
        <v>164.91</v>
      </c>
      <c r="V883" s="3">
        <v>65.59</v>
      </c>
      <c r="W883" s="3">
        <f t="shared" si="54"/>
        <v>285.28999999999996</v>
      </c>
      <c r="X883" s="3">
        <f t="shared" si="55"/>
        <v>53.23</v>
      </c>
      <c r="Y883" s="3">
        <v>709.66</v>
      </c>
      <c r="Z883" s="3">
        <v>695.29</v>
      </c>
      <c r="AA883" s="3">
        <f t="shared" si="52"/>
        <v>1404.9499999999998</v>
      </c>
    </row>
    <row r="884" spans="1:27" x14ac:dyDescent="0.25">
      <c r="A884" s="93">
        <v>2009</v>
      </c>
      <c r="B884" s="93" t="s">
        <v>65</v>
      </c>
      <c r="C884" s="121" t="s">
        <v>17</v>
      </c>
      <c r="D884" s="3">
        <f>VLOOKUP(B884,SWH!$A$4:$C$19,3,FALSE)</f>
        <v>232.34</v>
      </c>
      <c r="E884" s="3">
        <v>0</v>
      </c>
      <c r="F884" s="3">
        <v>17.5</v>
      </c>
      <c r="G884" s="3">
        <v>38.57</v>
      </c>
      <c r="H884" s="3">
        <v>63.7</v>
      </c>
      <c r="I884" s="3">
        <v>18.190000000000001</v>
      </c>
      <c r="J884" s="3">
        <v>276.88</v>
      </c>
      <c r="K884" s="3">
        <v>477.16</v>
      </c>
      <c r="L884" s="3">
        <v>0</v>
      </c>
      <c r="M884" s="3">
        <v>130.69999999999999</v>
      </c>
      <c r="N884" s="3">
        <v>0</v>
      </c>
      <c r="O884" s="3">
        <f>VLOOKUP(B884,SWH!$A$4:$B$19,2,FALSE)</f>
        <v>0</v>
      </c>
      <c r="P884" s="3">
        <f t="shared" si="53"/>
        <v>0</v>
      </c>
      <c r="Q884" s="3">
        <v>0</v>
      </c>
      <c r="R884" s="3">
        <v>0</v>
      </c>
      <c r="S884" s="3">
        <v>0</v>
      </c>
      <c r="T884" s="3">
        <v>0</v>
      </c>
      <c r="U884" s="3">
        <v>172.86</v>
      </c>
      <c r="V884" s="3">
        <v>66.31</v>
      </c>
      <c r="W884" s="3">
        <f t="shared" si="54"/>
        <v>169.26999999999998</v>
      </c>
      <c r="X884" s="3">
        <f t="shared" si="55"/>
        <v>17.5</v>
      </c>
      <c r="Y884" s="3">
        <v>594.35</v>
      </c>
      <c r="Z884" s="3">
        <v>667.51</v>
      </c>
      <c r="AA884" s="3">
        <f t="shared" si="52"/>
        <v>1261.8600000000001</v>
      </c>
    </row>
    <row r="885" spans="1:27" x14ac:dyDescent="0.25">
      <c r="A885" s="93">
        <v>2009</v>
      </c>
      <c r="B885" s="93" t="s">
        <v>65</v>
      </c>
      <c r="C885" s="121" t="s">
        <v>14</v>
      </c>
      <c r="D885" s="3">
        <f>VLOOKUP(B885,SWH!$A$4:$C$19,3,FALSE)</f>
        <v>232.34</v>
      </c>
      <c r="E885" s="3">
        <v>0</v>
      </c>
      <c r="F885" s="3">
        <v>301.88</v>
      </c>
      <c r="G885" s="3">
        <v>81.08</v>
      </c>
      <c r="H885" s="3">
        <v>63.7</v>
      </c>
      <c r="I885" s="3">
        <v>18.170000000000002</v>
      </c>
      <c r="J885" s="3">
        <v>276.88</v>
      </c>
      <c r="K885" s="3">
        <v>477.16</v>
      </c>
      <c r="L885" s="3">
        <v>0</v>
      </c>
      <c r="M885" s="3">
        <v>132</v>
      </c>
      <c r="N885" s="3">
        <v>0</v>
      </c>
      <c r="O885" s="3">
        <f>VLOOKUP(B885,SWH!$A$4:$B$19,2,FALSE)</f>
        <v>0</v>
      </c>
      <c r="P885" s="3">
        <f t="shared" si="53"/>
        <v>0</v>
      </c>
      <c r="Q885" s="3">
        <v>0</v>
      </c>
      <c r="R885" s="3">
        <v>0</v>
      </c>
      <c r="S885" s="3">
        <v>0</v>
      </c>
      <c r="T885" s="3">
        <v>0</v>
      </c>
      <c r="U885" s="3">
        <v>187.83</v>
      </c>
      <c r="V885" s="3">
        <v>64.06</v>
      </c>
      <c r="W885" s="3">
        <f t="shared" si="54"/>
        <v>213.07999999999998</v>
      </c>
      <c r="X885" s="3">
        <f t="shared" si="55"/>
        <v>301.88</v>
      </c>
      <c r="Y885" s="3">
        <v>635.89</v>
      </c>
      <c r="Z885" s="3">
        <v>966.86</v>
      </c>
      <c r="AA885" s="3">
        <f t="shared" si="52"/>
        <v>1602.75</v>
      </c>
    </row>
    <row r="886" spans="1:27" x14ac:dyDescent="0.25">
      <c r="A886" s="93">
        <v>2009</v>
      </c>
      <c r="B886" s="93" t="s">
        <v>65</v>
      </c>
      <c r="C886" s="121" t="s">
        <v>2</v>
      </c>
      <c r="D886" s="3">
        <f>VLOOKUP(B886,SWH!$A$4:$C$19,3,FALSE)</f>
        <v>232.34</v>
      </c>
      <c r="E886" s="3">
        <v>0</v>
      </c>
      <c r="F886" s="3">
        <v>141.53</v>
      </c>
      <c r="G886" s="3">
        <v>72.73</v>
      </c>
      <c r="H886" s="3">
        <v>63.7</v>
      </c>
      <c r="I886" s="3">
        <v>18.18</v>
      </c>
      <c r="J886" s="3">
        <v>276.88</v>
      </c>
      <c r="K886" s="3">
        <v>477.16</v>
      </c>
      <c r="L886" s="3">
        <v>0</v>
      </c>
      <c r="M886" s="3">
        <v>155.69</v>
      </c>
      <c r="N886" s="3">
        <v>0</v>
      </c>
      <c r="O886" s="3">
        <f>VLOOKUP(B886,SWH!$A$4:$B$19,2,FALSE)</f>
        <v>0</v>
      </c>
      <c r="P886" s="3">
        <f t="shared" si="53"/>
        <v>0</v>
      </c>
      <c r="Q886" s="3">
        <v>0</v>
      </c>
      <c r="R886" s="3">
        <v>0</v>
      </c>
      <c r="S886" s="3">
        <v>0</v>
      </c>
      <c r="T886" s="3">
        <v>0</v>
      </c>
      <c r="U886" s="3">
        <v>182.85</v>
      </c>
      <c r="V886" s="3">
        <v>64.27</v>
      </c>
      <c r="W886" s="3">
        <f t="shared" si="54"/>
        <v>228.42000000000002</v>
      </c>
      <c r="X886" s="3">
        <f t="shared" si="55"/>
        <v>141.53</v>
      </c>
      <c r="Y886" s="3">
        <v>651.45000000000005</v>
      </c>
      <c r="Z886" s="3">
        <v>801.53</v>
      </c>
      <c r="AA886" s="3">
        <f t="shared" si="52"/>
        <v>1452.98</v>
      </c>
    </row>
    <row r="887" spans="1:27" x14ac:dyDescent="0.25">
      <c r="A887" s="93">
        <v>2009</v>
      </c>
      <c r="B887" s="93" t="s">
        <v>65</v>
      </c>
      <c r="C887" s="121" t="s">
        <v>18</v>
      </c>
      <c r="D887" s="3">
        <f>VLOOKUP(B887,SWH!$A$4:$C$19,3,FALSE)</f>
        <v>232.34</v>
      </c>
      <c r="E887" s="3">
        <v>0</v>
      </c>
      <c r="F887" s="3">
        <v>198.1</v>
      </c>
      <c r="G887" s="3">
        <v>16.39</v>
      </c>
      <c r="H887" s="3">
        <v>63.7</v>
      </c>
      <c r="I887" s="3">
        <v>18.14</v>
      </c>
      <c r="J887" s="3">
        <v>276.88</v>
      </c>
      <c r="K887" s="3">
        <v>477.16</v>
      </c>
      <c r="L887" s="3">
        <v>0</v>
      </c>
      <c r="M887" s="3">
        <v>123.7</v>
      </c>
      <c r="N887" s="3">
        <v>0</v>
      </c>
      <c r="O887" s="3">
        <f>VLOOKUP(B887,SWH!$A$4:$B$19,2,FALSE)</f>
        <v>0</v>
      </c>
      <c r="P887" s="3">
        <f t="shared" si="53"/>
        <v>0</v>
      </c>
      <c r="Q887" s="3">
        <v>0</v>
      </c>
      <c r="R887" s="3">
        <v>0</v>
      </c>
      <c r="S887" s="3">
        <v>0</v>
      </c>
      <c r="T887" s="3">
        <v>0</v>
      </c>
      <c r="U887" s="3">
        <v>193.13</v>
      </c>
      <c r="V887" s="3">
        <v>63.34</v>
      </c>
      <c r="W887" s="3">
        <f t="shared" si="54"/>
        <v>140.09</v>
      </c>
      <c r="X887" s="3">
        <f t="shared" si="55"/>
        <v>198.1</v>
      </c>
      <c r="Y887" s="3">
        <v>562.16</v>
      </c>
      <c r="Z887" s="3">
        <v>868.38</v>
      </c>
      <c r="AA887" s="3">
        <f t="shared" si="52"/>
        <v>1430.54</v>
      </c>
    </row>
    <row r="888" spans="1:27" x14ac:dyDescent="0.25">
      <c r="A888" s="93">
        <v>2009</v>
      </c>
      <c r="B888" s="93" t="s">
        <v>65</v>
      </c>
      <c r="C888" s="121" t="s">
        <v>4</v>
      </c>
      <c r="D888" s="3">
        <f>VLOOKUP(B888,SWH!$A$4:$C$19,3,FALSE)</f>
        <v>232.34</v>
      </c>
      <c r="E888" s="3">
        <v>0</v>
      </c>
      <c r="F888" s="3">
        <v>465.07</v>
      </c>
      <c r="G888" s="3">
        <v>41.73</v>
      </c>
      <c r="H888" s="3">
        <v>63.7</v>
      </c>
      <c r="I888" s="3">
        <v>18.170000000000002</v>
      </c>
      <c r="J888" s="3">
        <v>276.88</v>
      </c>
      <c r="K888" s="3">
        <v>477.16</v>
      </c>
      <c r="L888" s="3">
        <v>0</v>
      </c>
      <c r="M888" s="3">
        <v>125.93</v>
      </c>
      <c r="N888" s="3">
        <v>0</v>
      </c>
      <c r="O888" s="3">
        <f>VLOOKUP(B888,SWH!$A$4:$B$19,2,FALSE)</f>
        <v>0</v>
      </c>
      <c r="P888" s="3">
        <f t="shared" si="53"/>
        <v>0</v>
      </c>
      <c r="Q888" s="3">
        <v>0</v>
      </c>
      <c r="R888" s="3">
        <v>0</v>
      </c>
      <c r="S888" s="3">
        <v>0</v>
      </c>
      <c r="T888" s="3">
        <v>0</v>
      </c>
      <c r="U888" s="3">
        <v>202.36</v>
      </c>
      <c r="V888" s="3">
        <v>63.12</v>
      </c>
      <c r="W888" s="3">
        <f t="shared" si="54"/>
        <v>167.66</v>
      </c>
      <c r="X888" s="3">
        <f t="shared" si="55"/>
        <v>465.07</v>
      </c>
      <c r="Y888" s="3">
        <v>589.54</v>
      </c>
      <c r="Z888" s="3">
        <v>1144.58</v>
      </c>
      <c r="AA888" s="3">
        <f t="shared" si="52"/>
        <v>1734.12</v>
      </c>
    </row>
    <row r="889" spans="1:27" x14ac:dyDescent="0.25">
      <c r="A889" s="93">
        <v>2009</v>
      </c>
      <c r="B889" s="93" t="s">
        <v>65</v>
      </c>
      <c r="C889" s="121" t="s">
        <v>5</v>
      </c>
      <c r="D889" s="3">
        <f>VLOOKUP(B889,SWH!$A$4:$C$19,3,FALSE)</f>
        <v>232.34</v>
      </c>
      <c r="E889" s="3">
        <v>0</v>
      </c>
      <c r="F889" s="3">
        <v>283.39</v>
      </c>
      <c r="G889" s="3">
        <v>48.56</v>
      </c>
      <c r="H889" s="3">
        <v>63.7</v>
      </c>
      <c r="I889" s="3">
        <v>18.170000000000002</v>
      </c>
      <c r="J889" s="3">
        <v>276.88</v>
      </c>
      <c r="K889" s="3">
        <v>477.16</v>
      </c>
      <c r="L889" s="3">
        <v>0</v>
      </c>
      <c r="M889" s="3">
        <v>149.54</v>
      </c>
      <c r="N889" s="3">
        <v>0</v>
      </c>
      <c r="O889" s="3">
        <f>VLOOKUP(B889,SWH!$A$4:$B$19,2,FALSE)</f>
        <v>0</v>
      </c>
      <c r="P889" s="3">
        <f t="shared" si="53"/>
        <v>0</v>
      </c>
      <c r="Q889" s="3">
        <v>0</v>
      </c>
      <c r="R889" s="3">
        <v>0</v>
      </c>
      <c r="S889" s="3">
        <v>0</v>
      </c>
      <c r="T889" s="3">
        <v>0</v>
      </c>
      <c r="U889" s="3">
        <v>198.15</v>
      </c>
      <c r="V889" s="3">
        <v>63.38</v>
      </c>
      <c r="W889" s="3">
        <f t="shared" si="54"/>
        <v>198.1</v>
      </c>
      <c r="X889" s="3">
        <f t="shared" si="55"/>
        <v>283.39</v>
      </c>
      <c r="Y889" s="3">
        <v>620.23</v>
      </c>
      <c r="Z889" s="3">
        <v>958.7</v>
      </c>
      <c r="AA889" s="3">
        <f t="shared" si="52"/>
        <v>1578.93</v>
      </c>
    </row>
    <row r="890" spans="1:27" x14ac:dyDescent="0.25">
      <c r="A890" s="93">
        <v>2009</v>
      </c>
      <c r="B890" s="93" t="s">
        <v>65</v>
      </c>
      <c r="C890" s="121" t="s">
        <v>15</v>
      </c>
      <c r="D890" s="3">
        <f>VLOOKUP(B890,SWH!$A$4:$C$19,3,FALSE)</f>
        <v>232.34</v>
      </c>
      <c r="E890" s="3">
        <v>0</v>
      </c>
      <c r="F890" s="3">
        <v>272.89999999999998</v>
      </c>
      <c r="G890" s="3">
        <v>4.57</v>
      </c>
      <c r="H890" s="3">
        <v>63.7</v>
      </c>
      <c r="I890" s="3">
        <v>18.14</v>
      </c>
      <c r="J890" s="3">
        <v>276.88</v>
      </c>
      <c r="K890" s="3">
        <v>477.16</v>
      </c>
      <c r="L890" s="3">
        <v>0</v>
      </c>
      <c r="M890" s="3">
        <v>112.98</v>
      </c>
      <c r="N890" s="3">
        <v>0</v>
      </c>
      <c r="O890" s="3">
        <f>VLOOKUP(B890,SWH!$A$4:$B$19,2,FALSE)</f>
        <v>0</v>
      </c>
      <c r="P890" s="3">
        <f t="shared" si="53"/>
        <v>0</v>
      </c>
      <c r="Q890" s="3">
        <v>0</v>
      </c>
      <c r="R890" s="3">
        <v>0</v>
      </c>
      <c r="S890" s="3">
        <v>0</v>
      </c>
      <c r="T890" s="3">
        <v>0</v>
      </c>
      <c r="U890" s="3">
        <v>201.49</v>
      </c>
      <c r="V890" s="3">
        <v>62.46</v>
      </c>
      <c r="W890" s="3">
        <f t="shared" si="54"/>
        <v>117.55000000000001</v>
      </c>
      <c r="X890" s="3">
        <f t="shared" si="55"/>
        <v>272.89999999999998</v>
      </c>
      <c r="Y890" s="3">
        <v>538.74</v>
      </c>
      <c r="Z890" s="3">
        <v>951.55</v>
      </c>
      <c r="AA890" s="3">
        <f t="shared" si="52"/>
        <v>1490.29</v>
      </c>
    </row>
    <row r="891" spans="1:27" x14ac:dyDescent="0.25">
      <c r="A891" s="93">
        <v>2009</v>
      </c>
      <c r="B891" s="93" t="s">
        <v>65</v>
      </c>
      <c r="C891" s="121" t="s">
        <v>16</v>
      </c>
      <c r="D891" s="3">
        <f>VLOOKUP(B891,SWH!$A$4:$C$19,3,FALSE)</f>
        <v>232.34</v>
      </c>
      <c r="E891" s="3">
        <v>0</v>
      </c>
      <c r="F891" s="3">
        <v>644.25</v>
      </c>
      <c r="G891" s="3">
        <v>48.05</v>
      </c>
      <c r="H891" s="3">
        <v>63.7</v>
      </c>
      <c r="I891" s="3">
        <v>18.16</v>
      </c>
      <c r="J891" s="3">
        <v>276.88</v>
      </c>
      <c r="K891" s="3">
        <v>477.16</v>
      </c>
      <c r="L891" s="3">
        <v>0</v>
      </c>
      <c r="M891" s="3">
        <v>131.12</v>
      </c>
      <c r="N891" s="3">
        <v>0</v>
      </c>
      <c r="O891" s="3">
        <f>VLOOKUP(B891,SWH!$A$4:$B$19,2,FALSE)</f>
        <v>0</v>
      </c>
      <c r="P891" s="3">
        <f t="shared" si="53"/>
        <v>0</v>
      </c>
      <c r="Q891" s="3">
        <v>0</v>
      </c>
      <c r="R891" s="3">
        <v>0</v>
      </c>
      <c r="S891" s="3">
        <v>0</v>
      </c>
      <c r="T891" s="3">
        <v>0</v>
      </c>
      <c r="U891" s="3">
        <v>213.01</v>
      </c>
      <c r="V891" s="3">
        <v>62.9</v>
      </c>
      <c r="W891" s="3">
        <f t="shared" si="54"/>
        <v>179.17000000000002</v>
      </c>
      <c r="X891" s="3">
        <f t="shared" si="55"/>
        <v>644.25</v>
      </c>
      <c r="Y891" s="3">
        <v>600.82000000000005</v>
      </c>
      <c r="Z891" s="3">
        <v>1334.42</v>
      </c>
      <c r="AA891" s="3">
        <f t="shared" si="52"/>
        <v>1935.2400000000002</v>
      </c>
    </row>
    <row r="892" spans="1:27" x14ac:dyDescent="0.25">
      <c r="A892" s="93">
        <v>2009</v>
      </c>
      <c r="B892" s="93" t="s">
        <v>65</v>
      </c>
      <c r="C892" s="121" t="s">
        <v>9</v>
      </c>
      <c r="D892" s="3">
        <f>VLOOKUP(B892,SWH!$A$4:$C$19,3,FALSE)</f>
        <v>232.34</v>
      </c>
      <c r="E892" s="3">
        <v>0</v>
      </c>
      <c r="F892" s="3">
        <v>454.8</v>
      </c>
      <c r="G892" s="3">
        <v>29.4</v>
      </c>
      <c r="H892" s="3">
        <v>63.7</v>
      </c>
      <c r="I892" s="3">
        <v>18.149999999999999</v>
      </c>
      <c r="J892" s="3">
        <v>276.88</v>
      </c>
      <c r="K892" s="3">
        <v>477.16</v>
      </c>
      <c r="L892" s="3">
        <v>0</v>
      </c>
      <c r="M892" s="3">
        <v>141.94999999999999</v>
      </c>
      <c r="N892" s="3">
        <v>0</v>
      </c>
      <c r="O892" s="3">
        <f>VLOOKUP(B892,SWH!$A$4:$B$19,2,FALSE)</f>
        <v>0</v>
      </c>
      <c r="P892" s="3">
        <f t="shared" si="53"/>
        <v>0</v>
      </c>
      <c r="Q892" s="3">
        <v>0</v>
      </c>
      <c r="R892" s="3">
        <v>0</v>
      </c>
      <c r="S892" s="3">
        <v>0</v>
      </c>
      <c r="T892" s="3">
        <v>0</v>
      </c>
      <c r="U892" s="3">
        <v>210.31</v>
      </c>
      <c r="V892" s="3">
        <v>62.46</v>
      </c>
      <c r="W892" s="3">
        <f t="shared" si="54"/>
        <v>171.35</v>
      </c>
      <c r="X892" s="3">
        <f t="shared" si="55"/>
        <v>454.8</v>
      </c>
      <c r="Y892" s="3">
        <v>592.54999999999995</v>
      </c>
      <c r="Z892" s="3">
        <v>1142.27</v>
      </c>
      <c r="AA892" s="3">
        <f t="shared" si="52"/>
        <v>1734.82</v>
      </c>
    </row>
    <row r="893" spans="1:27" x14ac:dyDescent="0.25">
      <c r="A893" s="93">
        <v>2009</v>
      </c>
      <c r="B893" s="93" t="s">
        <v>65</v>
      </c>
      <c r="C893" s="121" t="s">
        <v>12</v>
      </c>
      <c r="D893" s="3">
        <f>VLOOKUP(B893,SWH!$A$4:$C$19,3,FALSE)</f>
        <v>232.34</v>
      </c>
      <c r="E893" s="3">
        <v>0</v>
      </c>
      <c r="F893" s="3">
        <v>823.28</v>
      </c>
      <c r="G893" s="3">
        <v>39.770000000000003</v>
      </c>
      <c r="H893" s="3">
        <v>63.7</v>
      </c>
      <c r="I893" s="3">
        <v>18.14</v>
      </c>
      <c r="J893" s="3">
        <v>276.88</v>
      </c>
      <c r="K893" s="3">
        <v>477.16</v>
      </c>
      <c r="L893" s="3">
        <v>0</v>
      </c>
      <c r="M893" s="3">
        <v>127.33</v>
      </c>
      <c r="N893" s="3">
        <v>0</v>
      </c>
      <c r="O893" s="3">
        <f>VLOOKUP(B893,SWH!$A$4:$B$19,2,FALSE)</f>
        <v>0</v>
      </c>
      <c r="P893" s="3">
        <f t="shared" si="53"/>
        <v>0</v>
      </c>
      <c r="Q893" s="3">
        <v>0</v>
      </c>
      <c r="R893" s="3">
        <v>0</v>
      </c>
      <c r="S893" s="3">
        <v>0</v>
      </c>
      <c r="T893" s="3">
        <v>0</v>
      </c>
      <c r="U893" s="3">
        <v>225.75</v>
      </c>
      <c r="V893" s="3">
        <v>62.29</v>
      </c>
      <c r="W893" s="3">
        <f t="shared" si="54"/>
        <v>167.1</v>
      </c>
      <c r="X893" s="3">
        <f t="shared" si="55"/>
        <v>823.28</v>
      </c>
      <c r="Y893" s="3">
        <v>588.1</v>
      </c>
      <c r="Z893" s="3">
        <v>1526.19</v>
      </c>
      <c r="AA893" s="3">
        <f t="shared" si="52"/>
        <v>2114.29</v>
      </c>
    </row>
    <row r="894" spans="1:27" x14ac:dyDescent="0.25">
      <c r="A894" s="93">
        <v>2009</v>
      </c>
      <c r="B894" s="93" t="s">
        <v>65</v>
      </c>
      <c r="C894" s="121" t="s">
        <v>8</v>
      </c>
      <c r="D894" s="3">
        <f>VLOOKUP(B894,SWH!$A$4:$C$19,3,FALSE)</f>
        <v>232.34</v>
      </c>
      <c r="E894" s="3">
        <v>0</v>
      </c>
      <c r="F894" s="3">
        <v>1187.6300000000001</v>
      </c>
      <c r="G894" s="3">
        <v>11.82</v>
      </c>
      <c r="H894" s="3">
        <v>63.7</v>
      </c>
      <c r="I894" s="3">
        <v>18.04</v>
      </c>
      <c r="J894" s="3">
        <v>276.88</v>
      </c>
      <c r="K894" s="3">
        <v>477.16</v>
      </c>
      <c r="L894" s="3">
        <v>0</v>
      </c>
      <c r="M894" s="3">
        <v>118.86</v>
      </c>
      <c r="N894" s="3">
        <v>0</v>
      </c>
      <c r="O894" s="3">
        <f>VLOOKUP(B894,SWH!$A$4:$B$19,2,FALSE)</f>
        <v>0</v>
      </c>
      <c r="P894" s="3">
        <f t="shared" si="53"/>
        <v>0</v>
      </c>
      <c r="Q894" s="3">
        <v>0</v>
      </c>
      <c r="R894" s="3">
        <v>0</v>
      </c>
      <c r="S894" s="3">
        <v>0</v>
      </c>
      <c r="T894" s="3">
        <v>0</v>
      </c>
      <c r="U894" s="3">
        <v>242.95</v>
      </c>
      <c r="V894" s="3">
        <v>61.27</v>
      </c>
      <c r="W894" s="3">
        <f t="shared" si="54"/>
        <v>130.68</v>
      </c>
      <c r="X894" s="3">
        <f t="shared" si="55"/>
        <v>1187.6300000000001</v>
      </c>
      <c r="Y894" s="3">
        <v>550.57000000000005</v>
      </c>
      <c r="Z894" s="3">
        <v>1907.74</v>
      </c>
      <c r="AA894" s="3">
        <f t="shared" si="52"/>
        <v>2458.31</v>
      </c>
    </row>
    <row r="895" spans="1:27" x14ac:dyDescent="0.25">
      <c r="A895" s="93">
        <v>2012</v>
      </c>
      <c r="B895" s="93" t="s">
        <v>65</v>
      </c>
      <c r="C895" s="121" t="s">
        <v>10</v>
      </c>
      <c r="D895" s="3">
        <f>VLOOKUP(B895,SWH!$A$4:$C$19,3,FALSE)</f>
        <v>232.34</v>
      </c>
      <c r="E895" s="3">
        <v>0</v>
      </c>
      <c r="F895" s="3">
        <v>0</v>
      </c>
      <c r="G895" s="3">
        <v>398.52</v>
      </c>
      <c r="H895" s="3">
        <v>38.15</v>
      </c>
      <c r="I895" s="3">
        <v>18.21</v>
      </c>
      <c r="J895" s="3">
        <v>276.88</v>
      </c>
      <c r="K895" s="3">
        <v>477.16</v>
      </c>
      <c r="L895" s="3">
        <v>0</v>
      </c>
      <c r="M895" s="3">
        <v>139.72</v>
      </c>
      <c r="N895" s="3">
        <v>0</v>
      </c>
      <c r="O895" s="3">
        <f>VLOOKUP(B895,SWH!$A$4:$B$19,2,FALSE)</f>
        <v>0</v>
      </c>
      <c r="P895" s="3">
        <f t="shared" si="53"/>
        <v>0</v>
      </c>
      <c r="Q895" s="3">
        <v>0</v>
      </c>
      <c r="R895" s="3">
        <v>0</v>
      </c>
      <c r="S895" s="3">
        <v>0</v>
      </c>
      <c r="T895" s="3">
        <v>0</v>
      </c>
      <c r="U895" s="3">
        <v>124.36</v>
      </c>
      <c r="V895" s="3">
        <v>70.75</v>
      </c>
      <c r="W895" s="3">
        <f t="shared" si="54"/>
        <v>538.24</v>
      </c>
      <c r="X895" s="3">
        <f t="shared" si="55"/>
        <v>0</v>
      </c>
      <c r="Y895" s="3">
        <v>942.22</v>
      </c>
      <c r="Z895" s="3">
        <v>601.52</v>
      </c>
      <c r="AA895" s="3">
        <f t="shared" si="52"/>
        <v>1543.74</v>
      </c>
    </row>
    <row r="896" spans="1:27" x14ac:dyDescent="0.25">
      <c r="A896" s="93">
        <v>2012</v>
      </c>
      <c r="B896" s="93" t="s">
        <v>65</v>
      </c>
      <c r="C896" s="121" t="s">
        <v>6</v>
      </c>
      <c r="D896" s="3">
        <f>VLOOKUP(B896,SWH!$A$4:$C$19,3,FALSE)</f>
        <v>232.34</v>
      </c>
      <c r="E896" s="3">
        <v>0</v>
      </c>
      <c r="F896" s="3">
        <v>0</v>
      </c>
      <c r="G896" s="3">
        <v>368.59</v>
      </c>
      <c r="H896" s="3">
        <v>38.15</v>
      </c>
      <c r="I896" s="3">
        <v>18.21</v>
      </c>
      <c r="J896" s="3">
        <v>276.88</v>
      </c>
      <c r="K896" s="3">
        <v>477.16</v>
      </c>
      <c r="L896" s="3">
        <v>0</v>
      </c>
      <c r="M896" s="3">
        <v>162</v>
      </c>
      <c r="N896" s="3">
        <v>0</v>
      </c>
      <c r="O896" s="3">
        <f>VLOOKUP(B896,SWH!$A$4:$B$19,2,FALSE)</f>
        <v>0</v>
      </c>
      <c r="P896" s="3">
        <f t="shared" si="53"/>
        <v>0</v>
      </c>
      <c r="Q896" s="3">
        <v>0</v>
      </c>
      <c r="R896" s="3">
        <v>0</v>
      </c>
      <c r="S896" s="3">
        <v>0</v>
      </c>
      <c r="T896" s="3">
        <v>0</v>
      </c>
      <c r="U896" s="3">
        <v>123.9</v>
      </c>
      <c r="V896" s="3">
        <v>69.98</v>
      </c>
      <c r="W896" s="3">
        <f t="shared" si="54"/>
        <v>530.58999999999992</v>
      </c>
      <c r="X896" s="3">
        <f t="shared" si="55"/>
        <v>0</v>
      </c>
      <c r="Y896" s="3">
        <v>933.81</v>
      </c>
      <c r="Z896" s="3">
        <v>601.05999999999995</v>
      </c>
      <c r="AA896" s="3">
        <f t="shared" si="52"/>
        <v>1534.87</v>
      </c>
    </row>
    <row r="897" spans="1:27" x14ac:dyDescent="0.25">
      <c r="A897" s="93">
        <v>2012</v>
      </c>
      <c r="B897" s="93" t="s">
        <v>65</v>
      </c>
      <c r="C897" s="121" t="s">
        <v>11</v>
      </c>
      <c r="D897" s="3">
        <f>VLOOKUP(B897,SWH!$A$4:$C$19,3,FALSE)</f>
        <v>232.34</v>
      </c>
      <c r="E897" s="3">
        <v>0</v>
      </c>
      <c r="F897" s="3">
        <v>0</v>
      </c>
      <c r="G897" s="3">
        <v>264.02999999999997</v>
      </c>
      <c r="H897" s="3">
        <v>38.15</v>
      </c>
      <c r="I897" s="3">
        <v>18.21</v>
      </c>
      <c r="J897" s="3">
        <v>276.88</v>
      </c>
      <c r="K897" s="3">
        <v>477.16</v>
      </c>
      <c r="L897" s="3">
        <v>0</v>
      </c>
      <c r="M897" s="3">
        <v>129.30000000000001</v>
      </c>
      <c r="N897" s="3">
        <v>0</v>
      </c>
      <c r="O897" s="3">
        <f>VLOOKUP(B897,SWH!$A$4:$B$19,2,FALSE)</f>
        <v>0</v>
      </c>
      <c r="P897" s="3">
        <f t="shared" si="53"/>
        <v>0</v>
      </c>
      <c r="Q897" s="3">
        <v>0</v>
      </c>
      <c r="R897" s="3">
        <v>0</v>
      </c>
      <c r="S897" s="3">
        <v>0</v>
      </c>
      <c r="T897" s="3">
        <v>0</v>
      </c>
      <c r="U897" s="3">
        <v>135.72999999999999</v>
      </c>
      <c r="V897" s="3">
        <v>69.17</v>
      </c>
      <c r="W897" s="3">
        <f t="shared" si="54"/>
        <v>393.33</v>
      </c>
      <c r="X897" s="3">
        <f t="shared" si="55"/>
        <v>0</v>
      </c>
      <c r="Y897" s="3">
        <v>795.74</v>
      </c>
      <c r="Z897" s="3">
        <v>612.89</v>
      </c>
      <c r="AA897" s="3">
        <f t="shared" si="52"/>
        <v>1408.63</v>
      </c>
    </row>
    <row r="898" spans="1:27" x14ac:dyDescent="0.25">
      <c r="A898" s="93">
        <v>2012</v>
      </c>
      <c r="B898" s="93" t="s">
        <v>65</v>
      </c>
      <c r="C898" s="121" t="s">
        <v>13</v>
      </c>
      <c r="D898" s="3">
        <f>VLOOKUP(B898,SWH!$A$4:$C$19,3,FALSE)</f>
        <v>232.34</v>
      </c>
      <c r="E898" s="3">
        <v>0</v>
      </c>
      <c r="F898" s="3">
        <v>4.37</v>
      </c>
      <c r="G898" s="3">
        <v>280</v>
      </c>
      <c r="H898" s="3">
        <v>38.15</v>
      </c>
      <c r="I898" s="3">
        <v>18.190000000000001</v>
      </c>
      <c r="J898" s="3">
        <v>276.88</v>
      </c>
      <c r="K898" s="3">
        <v>477.16</v>
      </c>
      <c r="L898" s="3">
        <v>0</v>
      </c>
      <c r="M898" s="3">
        <v>158.44999999999999</v>
      </c>
      <c r="N898" s="3">
        <v>0</v>
      </c>
      <c r="O898" s="3">
        <f>VLOOKUP(B898,SWH!$A$4:$B$19,2,FALSE)</f>
        <v>0</v>
      </c>
      <c r="P898" s="3">
        <f t="shared" si="53"/>
        <v>0</v>
      </c>
      <c r="Q898" s="3">
        <v>0</v>
      </c>
      <c r="R898" s="3">
        <v>0</v>
      </c>
      <c r="S898" s="3">
        <v>0</v>
      </c>
      <c r="T898" s="3">
        <v>0</v>
      </c>
      <c r="U898" s="3">
        <v>136.03</v>
      </c>
      <c r="V898" s="3">
        <v>68.98</v>
      </c>
      <c r="W898" s="3">
        <f t="shared" si="54"/>
        <v>438.45</v>
      </c>
      <c r="X898" s="3">
        <f t="shared" si="55"/>
        <v>4.37</v>
      </c>
      <c r="Y898" s="3">
        <v>840.65</v>
      </c>
      <c r="Z898" s="3">
        <v>617.55999999999995</v>
      </c>
      <c r="AA898" s="3">
        <f t="shared" ref="AA898:AA961" si="56">SUM(Y898:Z898)</f>
        <v>1458.21</v>
      </c>
    </row>
    <row r="899" spans="1:27" x14ac:dyDescent="0.25">
      <c r="A899" s="93">
        <v>2012</v>
      </c>
      <c r="B899" s="93" t="s">
        <v>65</v>
      </c>
      <c r="C899" s="121" t="s">
        <v>19</v>
      </c>
      <c r="D899" s="3">
        <f>VLOOKUP(B899,SWH!$A$4:$C$19,3,FALSE)</f>
        <v>232.34</v>
      </c>
      <c r="E899" s="3">
        <v>0</v>
      </c>
      <c r="F899" s="3">
        <v>21.16</v>
      </c>
      <c r="G899" s="3">
        <v>212.07</v>
      </c>
      <c r="H899" s="3">
        <v>38.15</v>
      </c>
      <c r="I899" s="3">
        <v>18.18</v>
      </c>
      <c r="J899" s="3">
        <v>276.88</v>
      </c>
      <c r="K899" s="3">
        <v>477.16</v>
      </c>
      <c r="L899" s="3">
        <v>0</v>
      </c>
      <c r="M899" s="3">
        <v>134.69999999999999</v>
      </c>
      <c r="N899" s="3">
        <v>0</v>
      </c>
      <c r="O899" s="3">
        <f>VLOOKUP(B899,SWH!$A$4:$B$19,2,FALSE)</f>
        <v>0</v>
      </c>
      <c r="P899" s="3">
        <f t="shared" ref="P899:P962" si="57">N899-O899</f>
        <v>0</v>
      </c>
      <c r="Q899" s="3">
        <v>0</v>
      </c>
      <c r="R899" s="3">
        <v>0</v>
      </c>
      <c r="S899" s="3">
        <v>0</v>
      </c>
      <c r="T899" s="3">
        <v>0</v>
      </c>
      <c r="U899" s="3">
        <v>148.49</v>
      </c>
      <c r="V899" s="3">
        <v>68.349999999999994</v>
      </c>
      <c r="W899" s="3">
        <f t="shared" ref="W899:W962" si="58">E899+G899+M899+SUM(P899:S899)</f>
        <v>346.77</v>
      </c>
      <c r="X899" s="3">
        <f t="shared" ref="X899:X962" si="59">F899</f>
        <v>21.16</v>
      </c>
      <c r="Y899" s="3">
        <v>748.32</v>
      </c>
      <c r="Z899" s="3">
        <v>646.79999999999995</v>
      </c>
      <c r="AA899" s="3">
        <f t="shared" si="56"/>
        <v>1395.12</v>
      </c>
    </row>
    <row r="900" spans="1:27" x14ac:dyDescent="0.25">
      <c r="A900" s="93">
        <v>2012</v>
      </c>
      <c r="B900" s="93" t="s">
        <v>65</v>
      </c>
      <c r="C900" s="121" t="s">
        <v>20</v>
      </c>
      <c r="D900" s="3">
        <f>VLOOKUP(B900,SWH!$A$4:$C$19,3,FALSE)</f>
        <v>232.34</v>
      </c>
      <c r="E900" s="3">
        <v>0</v>
      </c>
      <c r="F900" s="3">
        <v>11.67</v>
      </c>
      <c r="G900" s="3">
        <v>152.13999999999999</v>
      </c>
      <c r="H900" s="3">
        <v>38.15</v>
      </c>
      <c r="I900" s="3">
        <v>18.2</v>
      </c>
      <c r="J900" s="3">
        <v>276.88</v>
      </c>
      <c r="K900" s="3">
        <v>477.16</v>
      </c>
      <c r="L900" s="3">
        <v>0</v>
      </c>
      <c r="M900" s="3">
        <v>159.41999999999999</v>
      </c>
      <c r="N900" s="3">
        <v>0</v>
      </c>
      <c r="O900" s="3">
        <f>VLOOKUP(B900,SWH!$A$4:$B$19,2,FALSE)</f>
        <v>0</v>
      </c>
      <c r="P900" s="3">
        <f t="shared" si="57"/>
        <v>0</v>
      </c>
      <c r="Q900" s="3">
        <v>0</v>
      </c>
      <c r="R900" s="3">
        <v>0</v>
      </c>
      <c r="S900" s="3">
        <v>0</v>
      </c>
      <c r="T900" s="3">
        <v>0</v>
      </c>
      <c r="U900" s="3">
        <v>149.41</v>
      </c>
      <c r="V900" s="3">
        <v>66.69</v>
      </c>
      <c r="W900" s="3">
        <f t="shared" si="58"/>
        <v>311.55999999999995</v>
      </c>
      <c r="X900" s="3">
        <f t="shared" si="59"/>
        <v>11.67</v>
      </c>
      <c r="Y900" s="3">
        <v>711.47</v>
      </c>
      <c r="Z900" s="3">
        <v>638.24</v>
      </c>
      <c r="AA900" s="3">
        <f t="shared" si="56"/>
        <v>1349.71</v>
      </c>
    </row>
    <row r="901" spans="1:27" x14ac:dyDescent="0.25">
      <c r="A901" s="93">
        <v>2012</v>
      </c>
      <c r="B901" s="93" t="s">
        <v>65</v>
      </c>
      <c r="C901" s="121" t="s">
        <v>3</v>
      </c>
      <c r="D901" s="3">
        <f>VLOOKUP(B901,SWH!$A$4:$C$19,3,FALSE)</f>
        <v>232.34</v>
      </c>
      <c r="E901" s="3">
        <v>0</v>
      </c>
      <c r="F901" s="3">
        <v>127.83</v>
      </c>
      <c r="G901" s="3">
        <v>113.06</v>
      </c>
      <c r="H901" s="3">
        <v>38.15</v>
      </c>
      <c r="I901" s="3">
        <v>18.190000000000001</v>
      </c>
      <c r="J901" s="3">
        <v>276.88</v>
      </c>
      <c r="K901" s="3">
        <v>477.16</v>
      </c>
      <c r="L901" s="3">
        <v>0</v>
      </c>
      <c r="M901" s="3">
        <v>134.82</v>
      </c>
      <c r="N901" s="3">
        <v>0</v>
      </c>
      <c r="O901" s="3">
        <f>VLOOKUP(B901,SWH!$A$4:$B$19,2,FALSE)</f>
        <v>0</v>
      </c>
      <c r="P901" s="3">
        <f t="shared" si="57"/>
        <v>0</v>
      </c>
      <c r="Q901" s="3">
        <v>0</v>
      </c>
      <c r="R901" s="3">
        <v>0</v>
      </c>
      <c r="S901" s="3">
        <v>0</v>
      </c>
      <c r="T901" s="3">
        <v>0</v>
      </c>
      <c r="U901" s="3">
        <v>170.47</v>
      </c>
      <c r="V901" s="3">
        <v>65.94</v>
      </c>
      <c r="W901" s="3">
        <f t="shared" si="58"/>
        <v>247.88</v>
      </c>
      <c r="X901" s="3">
        <f t="shared" si="59"/>
        <v>127.83</v>
      </c>
      <c r="Y901" s="3">
        <v>647.04</v>
      </c>
      <c r="Z901" s="3">
        <v>775.46</v>
      </c>
      <c r="AA901" s="3">
        <f t="shared" si="56"/>
        <v>1422.5</v>
      </c>
    </row>
    <row r="902" spans="1:27" x14ac:dyDescent="0.25">
      <c r="A902" s="93">
        <v>2012</v>
      </c>
      <c r="B902" s="93" t="s">
        <v>65</v>
      </c>
      <c r="C902" s="121" t="s">
        <v>7</v>
      </c>
      <c r="D902" s="3">
        <f>VLOOKUP(B902,SWH!$A$4:$C$19,3,FALSE)</f>
        <v>232.34</v>
      </c>
      <c r="E902" s="3">
        <v>0</v>
      </c>
      <c r="F902" s="3">
        <v>52.91</v>
      </c>
      <c r="G902" s="3">
        <v>106.53</v>
      </c>
      <c r="H902" s="3">
        <v>38.15</v>
      </c>
      <c r="I902" s="3">
        <v>18.190000000000001</v>
      </c>
      <c r="J902" s="3">
        <v>276.88</v>
      </c>
      <c r="K902" s="3">
        <v>477.16</v>
      </c>
      <c r="L902" s="3">
        <v>0</v>
      </c>
      <c r="M902" s="3">
        <v>152.72999999999999</v>
      </c>
      <c r="N902" s="3">
        <v>0</v>
      </c>
      <c r="O902" s="3">
        <f>VLOOKUP(B902,SWH!$A$4:$B$19,2,FALSE)</f>
        <v>0</v>
      </c>
      <c r="P902" s="3">
        <f t="shared" si="57"/>
        <v>0</v>
      </c>
      <c r="Q902" s="3">
        <v>0</v>
      </c>
      <c r="R902" s="3">
        <v>0</v>
      </c>
      <c r="S902" s="3">
        <v>0</v>
      </c>
      <c r="T902" s="3">
        <v>0</v>
      </c>
      <c r="U902" s="3">
        <v>164.87</v>
      </c>
      <c r="V902" s="3">
        <v>65.75</v>
      </c>
      <c r="W902" s="3">
        <f t="shared" si="58"/>
        <v>259.26</v>
      </c>
      <c r="X902" s="3">
        <f t="shared" si="59"/>
        <v>52.91</v>
      </c>
      <c r="Y902" s="3">
        <v>658.23</v>
      </c>
      <c r="Z902" s="3">
        <v>694.93</v>
      </c>
      <c r="AA902" s="3">
        <f t="shared" si="56"/>
        <v>1353.1599999999999</v>
      </c>
    </row>
    <row r="903" spans="1:27" x14ac:dyDescent="0.25">
      <c r="A903" s="93">
        <v>2012</v>
      </c>
      <c r="B903" s="93" t="s">
        <v>65</v>
      </c>
      <c r="C903" s="121" t="s">
        <v>17</v>
      </c>
      <c r="D903" s="3">
        <f>VLOOKUP(B903,SWH!$A$4:$C$19,3,FALSE)</f>
        <v>232.34</v>
      </c>
      <c r="E903" s="3">
        <v>0</v>
      </c>
      <c r="F903" s="3">
        <v>19.920000000000002</v>
      </c>
      <c r="G903" s="3">
        <v>33.549999999999997</v>
      </c>
      <c r="H903" s="3">
        <v>38.15</v>
      </c>
      <c r="I903" s="3">
        <v>18.190000000000001</v>
      </c>
      <c r="J903" s="3">
        <v>276.88</v>
      </c>
      <c r="K903" s="3">
        <v>477.16</v>
      </c>
      <c r="L903" s="3">
        <v>0</v>
      </c>
      <c r="M903" s="3">
        <v>124.04</v>
      </c>
      <c r="N903" s="3">
        <v>0</v>
      </c>
      <c r="O903" s="3">
        <f>VLOOKUP(B903,SWH!$A$4:$B$19,2,FALSE)</f>
        <v>0</v>
      </c>
      <c r="P903" s="3">
        <f t="shared" si="57"/>
        <v>0</v>
      </c>
      <c r="Q903" s="3">
        <v>0</v>
      </c>
      <c r="R903" s="3">
        <v>0</v>
      </c>
      <c r="S903" s="3">
        <v>0</v>
      </c>
      <c r="T903" s="3">
        <v>0</v>
      </c>
      <c r="U903" s="3">
        <v>172.83</v>
      </c>
      <c r="V903" s="3">
        <v>66.44</v>
      </c>
      <c r="W903" s="3">
        <f t="shared" si="58"/>
        <v>157.59</v>
      </c>
      <c r="X903" s="3">
        <f t="shared" si="59"/>
        <v>19.920000000000002</v>
      </c>
      <c r="Y903" s="3">
        <v>557.24</v>
      </c>
      <c r="Z903" s="3">
        <v>669.91</v>
      </c>
      <c r="AA903" s="3">
        <f t="shared" si="56"/>
        <v>1227.1500000000001</v>
      </c>
    </row>
    <row r="904" spans="1:27" x14ac:dyDescent="0.25">
      <c r="A904" s="93">
        <v>2012</v>
      </c>
      <c r="B904" s="93" t="s">
        <v>65</v>
      </c>
      <c r="C904" s="121" t="s">
        <v>14</v>
      </c>
      <c r="D904" s="3">
        <f>VLOOKUP(B904,SWH!$A$4:$C$19,3,FALSE)</f>
        <v>232.34</v>
      </c>
      <c r="E904" s="3">
        <v>0</v>
      </c>
      <c r="F904" s="3">
        <v>293.04000000000002</v>
      </c>
      <c r="G904" s="3">
        <v>70.260000000000005</v>
      </c>
      <c r="H904" s="3">
        <v>38.15</v>
      </c>
      <c r="I904" s="3">
        <v>18.170000000000002</v>
      </c>
      <c r="J904" s="3">
        <v>276.88</v>
      </c>
      <c r="K904" s="3">
        <v>477.16</v>
      </c>
      <c r="L904" s="3">
        <v>0</v>
      </c>
      <c r="M904" s="3">
        <v>126.14</v>
      </c>
      <c r="N904" s="3">
        <v>0</v>
      </c>
      <c r="O904" s="3">
        <f>VLOOKUP(B904,SWH!$A$4:$B$19,2,FALSE)</f>
        <v>0</v>
      </c>
      <c r="P904" s="3">
        <f t="shared" si="57"/>
        <v>0</v>
      </c>
      <c r="Q904" s="3">
        <v>0</v>
      </c>
      <c r="R904" s="3">
        <v>0</v>
      </c>
      <c r="S904" s="3">
        <v>0</v>
      </c>
      <c r="T904" s="3">
        <v>0</v>
      </c>
      <c r="U904" s="3">
        <v>187.79</v>
      </c>
      <c r="V904" s="3">
        <v>64.239999999999995</v>
      </c>
      <c r="W904" s="3">
        <f t="shared" si="58"/>
        <v>196.4</v>
      </c>
      <c r="X904" s="3">
        <f t="shared" si="59"/>
        <v>293.04000000000002</v>
      </c>
      <c r="Y904" s="3">
        <v>593.84</v>
      </c>
      <c r="Z904" s="3">
        <v>957.98</v>
      </c>
      <c r="AA904" s="3">
        <f t="shared" si="56"/>
        <v>1551.8200000000002</v>
      </c>
    </row>
    <row r="905" spans="1:27" x14ac:dyDescent="0.25">
      <c r="A905" s="93">
        <v>2012</v>
      </c>
      <c r="B905" s="93" t="s">
        <v>65</v>
      </c>
      <c r="C905" s="121" t="s">
        <v>2</v>
      </c>
      <c r="D905" s="3">
        <f>VLOOKUP(B905,SWH!$A$4:$C$19,3,FALSE)</f>
        <v>232.34</v>
      </c>
      <c r="E905" s="3">
        <v>0</v>
      </c>
      <c r="F905" s="3">
        <v>130.68</v>
      </c>
      <c r="G905" s="3">
        <v>63.35</v>
      </c>
      <c r="H905" s="3">
        <v>38.15</v>
      </c>
      <c r="I905" s="3">
        <v>18.18</v>
      </c>
      <c r="J905" s="3">
        <v>276.88</v>
      </c>
      <c r="K905" s="3">
        <v>477.16</v>
      </c>
      <c r="L905" s="3">
        <v>0</v>
      </c>
      <c r="M905" s="3">
        <v>148.19</v>
      </c>
      <c r="N905" s="3">
        <v>0</v>
      </c>
      <c r="O905" s="3">
        <f>VLOOKUP(B905,SWH!$A$4:$B$19,2,FALSE)</f>
        <v>0</v>
      </c>
      <c r="P905" s="3">
        <f t="shared" si="57"/>
        <v>0</v>
      </c>
      <c r="Q905" s="3">
        <v>0</v>
      </c>
      <c r="R905" s="3">
        <v>0</v>
      </c>
      <c r="S905" s="3">
        <v>0</v>
      </c>
      <c r="T905" s="3">
        <v>0</v>
      </c>
      <c r="U905" s="3">
        <v>182.79</v>
      </c>
      <c r="V905" s="3">
        <v>64.47</v>
      </c>
      <c r="W905" s="3">
        <f t="shared" si="58"/>
        <v>211.54</v>
      </c>
      <c r="X905" s="3">
        <f t="shared" si="59"/>
        <v>130.68</v>
      </c>
      <c r="Y905" s="3">
        <v>609.22</v>
      </c>
      <c r="Z905" s="3">
        <v>790.63</v>
      </c>
      <c r="AA905" s="3">
        <f t="shared" si="56"/>
        <v>1399.85</v>
      </c>
    </row>
    <row r="906" spans="1:27" x14ac:dyDescent="0.25">
      <c r="A906" s="93">
        <v>2012</v>
      </c>
      <c r="B906" s="93" t="s">
        <v>65</v>
      </c>
      <c r="C906" s="121" t="s">
        <v>18</v>
      </c>
      <c r="D906" s="3">
        <f>VLOOKUP(B906,SWH!$A$4:$C$19,3,FALSE)</f>
        <v>232.34</v>
      </c>
      <c r="E906" s="3">
        <v>0</v>
      </c>
      <c r="F906" s="3">
        <v>201.9</v>
      </c>
      <c r="G906" s="3">
        <v>14.58</v>
      </c>
      <c r="H906" s="3">
        <v>38.15</v>
      </c>
      <c r="I906" s="3">
        <v>18.14</v>
      </c>
      <c r="J906" s="3">
        <v>276.88</v>
      </c>
      <c r="K906" s="3">
        <v>477.16</v>
      </c>
      <c r="L906" s="3">
        <v>0</v>
      </c>
      <c r="M906" s="3">
        <v>118.49</v>
      </c>
      <c r="N906" s="3">
        <v>0</v>
      </c>
      <c r="O906" s="3">
        <f>VLOOKUP(B906,SWH!$A$4:$B$19,2,FALSE)</f>
        <v>0</v>
      </c>
      <c r="P906" s="3">
        <f t="shared" si="57"/>
        <v>0</v>
      </c>
      <c r="Q906" s="3">
        <v>0</v>
      </c>
      <c r="R906" s="3">
        <v>0</v>
      </c>
      <c r="S906" s="3">
        <v>0</v>
      </c>
      <c r="T906" s="3">
        <v>0</v>
      </c>
      <c r="U906" s="3">
        <v>193.1</v>
      </c>
      <c r="V906" s="3">
        <v>63.47</v>
      </c>
      <c r="W906" s="3">
        <f t="shared" si="58"/>
        <v>133.07</v>
      </c>
      <c r="X906" s="3">
        <f t="shared" si="59"/>
        <v>201.9</v>
      </c>
      <c r="Y906" s="3">
        <v>529.72</v>
      </c>
      <c r="Z906" s="3">
        <v>872.16</v>
      </c>
      <c r="AA906" s="3">
        <f t="shared" si="56"/>
        <v>1401.88</v>
      </c>
    </row>
    <row r="907" spans="1:27" x14ac:dyDescent="0.25">
      <c r="A907" s="93">
        <v>2012</v>
      </c>
      <c r="B907" s="93" t="s">
        <v>65</v>
      </c>
      <c r="C907" s="121" t="s">
        <v>4</v>
      </c>
      <c r="D907" s="3">
        <f>VLOOKUP(B907,SWH!$A$4:$C$19,3,FALSE)</f>
        <v>232.34</v>
      </c>
      <c r="E907" s="3">
        <v>0</v>
      </c>
      <c r="F907" s="3">
        <v>458.88</v>
      </c>
      <c r="G907" s="3">
        <v>36.479999999999997</v>
      </c>
      <c r="H907" s="3">
        <v>38.15</v>
      </c>
      <c r="I907" s="3">
        <v>18.170000000000002</v>
      </c>
      <c r="J907" s="3">
        <v>276.88</v>
      </c>
      <c r="K907" s="3">
        <v>477.16</v>
      </c>
      <c r="L907" s="3">
        <v>0</v>
      </c>
      <c r="M907" s="3">
        <v>120.8</v>
      </c>
      <c r="N907" s="3">
        <v>0</v>
      </c>
      <c r="O907" s="3">
        <f>VLOOKUP(B907,SWH!$A$4:$B$19,2,FALSE)</f>
        <v>0</v>
      </c>
      <c r="P907" s="3">
        <f t="shared" si="57"/>
        <v>0</v>
      </c>
      <c r="Q907" s="3">
        <v>0</v>
      </c>
      <c r="R907" s="3">
        <v>0</v>
      </c>
      <c r="S907" s="3">
        <v>0</v>
      </c>
      <c r="T907" s="3">
        <v>0</v>
      </c>
      <c r="U907" s="3">
        <v>202.32</v>
      </c>
      <c r="V907" s="3">
        <v>63.28</v>
      </c>
      <c r="W907" s="3">
        <f t="shared" si="58"/>
        <v>157.28</v>
      </c>
      <c r="X907" s="3">
        <f t="shared" si="59"/>
        <v>458.88</v>
      </c>
      <c r="Y907" s="3">
        <v>553.75</v>
      </c>
      <c r="Z907" s="3">
        <v>1138.3499999999999</v>
      </c>
      <c r="AA907" s="3">
        <f t="shared" si="56"/>
        <v>1692.1</v>
      </c>
    </row>
    <row r="908" spans="1:27" x14ac:dyDescent="0.25">
      <c r="A908" s="93">
        <v>2012</v>
      </c>
      <c r="B908" s="93" t="s">
        <v>65</v>
      </c>
      <c r="C908" s="121" t="s">
        <v>5</v>
      </c>
      <c r="D908" s="3">
        <f>VLOOKUP(B908,SWH!$A$4:$C$19,3,FALSE)</f>
        <v>232.34</v>
      </c>
      <c r="E908" s="3">
        <v>0</v>
      </c>
      <c r="F908" s="3">
        <v>275.93</v>
      </c>
      <c r="G908" s="3">
        <v>42.33</v>
      </c>
      <c r="H908" s="3">
        <v>38.15</v>
      </c>
      <c r="I908" s="3">
        <v>18.170000000000002</v>
      </c>
      <c r="J908" s="3">
        <v>276.88</v>
      </c>
      <c r="K908" s="3">
        <v>477.16</v>
      </c>
      <c r="L908" s="3">
        <v>0</v>
      </c>
      <c r="M908" s="3">
        <v>143.41</v>
      </c>
      <c r="N908" s="3">
        <v>0</v>
      </c>
      <c r="O908" s="3">
        <f>VLOOKUP(B908,SWH!$A$4:$B$19,2,FALSE)</f>
        <v>0</v>
      </c>
      <c r="P908" s="3">
        <f t="shared" si="57"/>
        <v>0</v>
      </c>
      <c r="Q908" s="3">
        <v>0</v>
      </c>
      <c r="R908" s="3">
        <v>0</v>
      </c>
      <c r="S908" s="3">
        <v>0</v>
      </c>
      <c r="T908" s="3">
        <v>0</v>
      </c>
      <c r="U908" s="3">
        <v>198.12</v>
      </c>
      <c r="V908" s="3">
        <v>63.53</v>
      </c>
      <c r="W908" s="3">
        <f t="shared" si="58"/>
        <v>185.74</v>
      </c>
      <c r="X908" s="3">
        <f t="shared" si="59"/>
        <v>275.93</v>
      </c>
      <c r="Y908" s="3">
        <v>582.47</v>
      </c>
      <c r="Z908" s="3">
        <v>951.21</v>
      </c>
      <c r="AA908" s="3">
        <f t="shared" si="56"/>
        <v>1533.68</v>
      </c>
    </row>
    <row r="909" spans="1:27" x14ac:dyDescent="0.25">
      <c r="A909" s="93">
        <v>2012</v>
      </c>
      <c r="B909" s="93" t="s">
        <v>65</v>
      </c>
      <c r="C909" s="121" t="s">
        <v>15</v>
      </c>
      <c r="D909" s="3">
        <f>VLOOKUP(B909,SWH!$A$4:$C$19,3,FALSE)</f>
        <v>232.34</v>
      </c>
      <c r="E909" s="3">
        <v>0</v>
      </c>
      <c r="F909" s="3">
        <v>278.73</v>
      </c>
      <c r="G909" s="3">
        <v>4.09</v>
      </c>
      <c r="H909" s="3">
        <v>38.15</v>
      </c>
      <c r="I909" s="3">
        <v>18.14</v>
      </c>
      <c r="J909" s="3">
        <v>276.88</v>
      </c>
      <c r="K909" s="3">
        <v>477.16</v>
      </c>
      <c r="L909" s="3">
        <v>0</v>
      </c>
      <c r="M909" s="3">
        <v>109.52</v>
      </c>
      <c r="N909" s="3">
        <v>0</v>
      </c>
      <c r="O909" s="3">
        <f>VLOOKUP(B909,SWH!$A$4:$B$19,2,FALSE)</f>
        <v>0</v>
      </c>
      <c r="P909" s="3">
        <f t="shared" si="57"/>
        <v>0</v>
      </c>
      <c r="Q909" s="3">
        <v>0</v>
      </c>
      <c r="R909" s="3">
        <v>0</v>
      </c>
      <c r="S909" s="3">
        <v>0</v>
      </c>
      <c r="T909" s="3">
        <v>0</v>
      </c>
      <c r="U909" s="3">
        <v>201.47</v>
      </c>
      <c r="V909" s="3">
        <v>62.57</v>
      </c>
      <c r="W909" s="3">
        <f t="shared" si="58"/>
        <v>113.61</v>
      </c>
      <c r="X909" s="3">
        <f t="shared" si="59"/>
        <v>278.73</v>
      </c>
      <c r="Y909" s="3">
        <v>509.35</v>
      </c>
      <c r="Z909" s="3">
        <v>957.35</v>
      </c>
      <c r="AA909" s="3">
        <f t="shared" si="56"/>
        <v>1466.7</v>
      </c>
    </row>
    <row r="910" spans="1:27" x14ac:dyDescent="0.25">
      <c r="A910" s="93">
        <v>2012</v>
      </c>
      <c r="B910" s="93" t="s">
        <v>65</v>
      </c>
      <c r="C910" s="121" t="s">
        <v>16</v>
      </c>
      <c r="D910" s="3">
        <f>VLOOKUP(B910,SWH!$A$4:$C$19,3,FALSE)</f>
        <v>232.34</v>
      </c>
      <c r="E910" s="3">
        <v>0</v>
      </c>
      <c r="F910" s="3">
        <v>634.42999999999995</v>
      </c>
      <c r="G910" s="3">
        <v>41.24</v>
      </c>
      <c r="H910" s="3">
        <v>38.15</v>
      </c>
      <c r="I910" s="3">
        <v>18.16</v>
      </c>
      <c r="J910" s="3">
        <v>276.88</v>
      </c>
      <c r="K910" s="3">
        <v>477.16</v>
      </c>
      <c r="L910" s="3">
        <v>0</v>
      </c>
      <c r="M910" s="3">
        <v>124.14</v>
      </c>
      <c r="N910" s="3">
        <v>0</v>
      </c>
      <c r="O910" s="3">
        <f>VLOOKUP(B910,SWH!$A$4:$B$19,2,FALSE)</f>
        <v>0</v>
      </c>
      <c r="P910" s="3">
        <f t="shared" si="57"/>
        <v>0</v>
      </c>
      <c r="Q910" s="3">
        <v>0</v>
      </c>
      <c r="R910" s="3">
        <v>0</v>
      </c>
      <c r="S910" s="3">
        <v>0</v>
      </c>
      <c r="T910" s="3">
        <v>0</v>
      </c>
      <c r="U910" s="3">
        <v>212.98</v>
      </c>
      <c r="V910" s="3">
        <v>63.04</v>
      </c>
      <c r="W910" s="3">
        <f t="shared" si="58"/>
        <v>165.38</v>
      </c>
      <c r="X910" s="3">
        <f t="shared" si="59"/>
        <v>634.42999999999995</v>
      </c>
      <c r="Y910" s="3">
        <v>561.6</v>
      </c>
      <c r="Z910" s="3">
        <v>1324.57</v>
      </c>
      <c r="AA910" s="3">
        <f t="shared" si="56"/>
        <v>1886.17</v>
      </c>
    </row>
    <row r="911" spans="1:27" x14ac:dyDescent="0.25">
      <c r="A911" s="93">
        <v>2012</v>
      </c>
      <c r="B911" s="93" t="s">
        <v>65</v>
      </c>
      <c r="C911" s="121" t="s">
        <v>9</v>
      </c>
      <c r="D911" s="3">
        <f>VLOOKUP(B911,SWH!$A$4:$C$19,3,FALSE)</f>
        <v>232.34</v>
      </c>
      <c r="E911" s="3">
        <v>0</v>
      </c>
      <c r="F911" s="3">
        <v>447.99</v>
      </c>
      <c r="G911" s="3">
        <v>25.88</v>
      </c>
      <c r="H911" s="3">
        <v>38.15</v>
      </c>
      <c r="I911" s="3">
        <v>18.149999999999999</v>
      </c>
      <c r="J911" s="3">
        <v>276.88</v>
      </c>
      <c r="K911" s="3">
        <v>477.16</v>
      </c>
      <c r="L911" s="3">
        <v>0</v>
      </c>
      <c r="M911" s="3">
        <v>136</v>
      </c>
      <c r="N911" s="3">
        <v>0</v>
      </c>
      <c r="O911" s="3">
        <f>VLOOKUP(B911,SWH!$A$4:$B$19,2,FALSE)</f>
        <v>0</v>
      </c>
      <c r="P911" s="3">
        <f t="shared" si="57"/>
        <v>0</v>
      </c>
      <c r="Q911" s="3">
        <v>0</v>
      </c>
      <c r="R911" s="3">
        <v>0</v>
      </c>
      <c r="S911" s="3">
        <v>0</v>
      </c>
      <c r="T911" s="3">
        <v>0</v>
      </c>
      <c r="U911" s="3">
        <v>210.29</v>
      </c>
      <c r="V911" s="3">
        <v>62.59</v>
      </c>
      <c r="W911" s="3">
        <f t="shared" si="58"/>
        <v>161.88</v>
      </c>
      <c r="X911" s="3">
        <f t="shared" si="59"/>
        <v>447.99</v>
      </c>
      <c r="Y911" s="3">
        <v>557.64</v>
      </c>
      <c r="Z911" s="3">
        <v>1135.43</v>
      </c>
      <c r="AA911" s="3">
        <f t="shared" si="56"/>
        <v>1693.0700000000002</v>
      </c>
    </row>
    <row r="912" spans="1:27" x14ac:dyDescent="0.25">
      <c r="A912" s="93">
        <v>2012</v>
      </c>
      <c r="B912" s="93" t="s">
        <v>65</v>
      </c>
      <c r="C912" s="121" t="s">
        <v>12</v>
      </c>
      <c r="D912" s="3">
        <f>VLOOKUP(B912,SWH!$A$4:$C$19,3,FALSE)</f>
        <v>232.34</v>
      </c>
      <c r="E912" s="3">
        <v>0</v>
      </c>
      <c r="F912" s="3">
        <v>807.63</v>
      </c>
      <c r="G912" s="3">
        <v>27.65</v>
      </c>
      <c r="H912" s="3">
        <v>38.15</v>
      </c>
      <c r="I912" s="3">
        <v>18.14</v>
      </c>
      <c r="J912" s="3">
        <v>276.88</v>
      </c>
      <c r="K912" s="3">
        <v>477.16</v>
      </c>
      <c r="L912" s="3">
        <v>0</v>
      </c>
      <c r="M912" s="3">
        <v>121.4</v>
      </c>
      <c r="N912" s="3">
        <v>0</v>
      </c>
      <c r="O912" s="3">
        <f>VLOOKUP(B912,SWH!$A$4:$B$19,2,FALSE)</f>
        <v>0</v>
      </c>
      <c r="P912" s="3">
        <f t="shared" si="57"/>
        <v>0</v>
      </c>
      <c r="Q912" s="3">
        <v>0</v>
      </c>
      <c r="R912" s="3">
        <v>0</v>
      </c>
      <c r="S912" s="3">
        <v>0</v>
      </c>
      <c r="T912" s="3">
        <v>0</v>
      </c>
      <c r="U912" s="3">
        <v>225.72</v>
      </c>
      <c r="V912" s="3">
        <v>62.46</v>
      </c>
      <c r="W912" s="3">
        <f t="shared" si="58"/>
        <v>149.05000000000001</v>
      </c>
      <c r="X912" s="3">
        <f t="shared" si="59"/>
        <v>807.63</v>
      </c>
      <c r="Y912" s="3">
        <v>544.67999999999995</v>
      </c>
      <c r="Z912" s="3">
        <v>1510.51</v>
      </c>
      <c r="AA912" s="3">
        <f t="shared" si="56"/>
        <v>2055.19</v>
      </c>
    </row>
    <row r="913" spans="1:27" x14ac:dyDescent="0.25">
      <c r="A913" s="93">
        <v>2012</v>
      </c>
      <c r="B913" s="93" t="s">
        <v>65</v>
      </c>
      <c r="C913" s="121" t="s">
        <v>8</v>
      </c>
      <c r="D913" s="3">
        <f>VLOOKUP(B913,SWH!$A$4:$C$19,3,FALSE)</f>
        <v>232.34</v>
      </c>
      <c r="E913" s="3">
        <v>0</v>
      </c>
      <c r="F913" s="3">
        <v>1166.2</v>
      </c>
      <c r="G913" s="3">
        <v>7.23</v>
      </c>
      <c r="H913" s="3">
        <v>38.15</v>
      </c>
      <c r="I913" s="3">
        <v>18.04</v>
      </c>
      <c r="J913" s="3">
        <v>276.88</v>
      </c>
      <c r="K913" s="3">
        <v>477.16</v>
      </c>
      <c r="L913" s="3">
        <v>0</v>
      </c>
      <c r="M913" s="3">
        <v>113.55</v>
      </c>
      <c r="N913" s="3">
        <v>0</v>
      </c>
      <c r="O913" s="3">
        <f>VLOOKUP(B913,SWH!$A$4:$B$19,2,FALSE)</f>
        <v>0</v>
      </c>
      <c r="P913" s="3">
        <f t="shared" si="57"/>
        <v>0</v>
      </c>
      <c r="Q913" s="3">
        <v>0</v>
      </c>
      <c r="R913" s="3">
        <v>0</v>
      </c>
      <c r="S913" s="3">
        <v>0</v>
      </c>
      <c r="T913" s="3">
        <v>0</v>
      </c>
      <c r="U913" s="3">
        <v>242.92</v>
      </c>
      <c r="V913" s="3">
        <v>61.41</v>
      </c>
      <c r="W913" s="3">
        <f t="shared" si="58"/>
        <v>120.78</v>
      </c>
      <c r="X913" s="3">
        <f t="shared" si="59"/>
        <v>1166.2</v>
      </c>
      <c r="Y913" s="3">
        <v>515.26</v>
      </c>
      <c r="Z913" s="3">
        <v>1886.27</v>
      </c>
      <c r="AA913" s="3">
        <f t="shared" si="56"/>
        <v>2401.5299999999997</v>
      </c>
    </row>
    <row r="914" spans="1:27" x14ac:dyDescent="0.25">
      <c r="A914" s="93">
        <v>2015</v>
      </c>
      <c r="B914" s="93" t="s">
        <v>65</v>
      </c>
      <c r="C914" s="121" t="s">
        <v>10</v>
      </c>
      <c r="D914" s="3">
        <f>VLOOKUP(B914,SWH!$A$4:$C$19,3,FALSE)</f>
        <v>232.34</v>
      </c>
      <c r="E914" s="3">
        <v>0</v>
      </c>
      <c r="F914" s="3">
        <v>0</v>
      </c>
      <c r="G914" s="3">
        <v>357.75</v>
      </c>
      <c r="H914" s="3">
        <v>31.85</v>
      </c>
      <c r="I914" s="3">
        <v>15.09</v>
      </c>
      <c r="J914" s="3">
        <v>266.14999999999998</v>
      </c>
      <c r="K914" s="3">
        <v>477.16</v>
      </c>
      <c r="L914" s="3">
        <v>0</v>
      </c>
      <c r="M914" s="3">
        <v>78.52</v>
      </c>
      <c r="N914" s="3">
        <v>0</v>
      </c>
      <c r="O914" s="3">
        <f>VLOOKUP(B914,SWH!$A$4:$B$19,2,FALSE)</f>
        <v>0</v>
      </c>
      <c r="P914" s="3">
        <f t="shared" si="57"/>
        <v>0</v>
      </c>
      <c r="Q914" s="3">
        <v>0</v>
      </c>
      <c r="R914" s="3">
        <v>0</v>
      </c>
      <c r="S914" s="3">
        <v>0</v>
      </c>
      <c r="T914" s="3">
        <v>0</v>
      </c>
      <c r="U914" s="3">
        <v>124.4</v>
      </c>
      <c r="V914" s="3">
        <v>58.69</v>
      </c>
      <c r="W914" s="3">
        <f t="shared" si="58"/>
        <v>436.27</v>
      </c>
      <c r="X914" s="3">
        <f t="shared" si="59"/>
        <v>0</v>
      </c>
      <c r="Y914" s="3">
        <v>808.05</v>
      </c>
      <c r="Z914" s="3">
        <v>601.55999999999995</v>
      </c>
      <c r="AA914" s="3">
        <f t="shared" si="56"/>
        <v>1409.61</v>
      </c>
    </row>
    <row r="915" spans="1:27" x14ac:dyDescent="0.25">
      <c r="A915" s="93">
        <v>2015</v>
      </c>
      <c r="B915" s="93" t="s">
        <v>65</v>
      </c>
      <c r="C915" s="121" t="s">
        <v>6</v>
      </c>
      <c r="D915" s="3">
        <f>VLOOKUP(B915,SWH!$A$4:$C$19,3,FALSE)</f>
        <v>232.34</v>
      </c>
      <c r="E915" s="3">
        <v>0</v>
      </c>
      <c r="F915" s="3">
        <v>0.05</v>
      </c>
      <c r="G915" s="3">
        <v>319.35000000000002</v>
      </c>
      <c r="H915" s="3">
        <v>31.83</v>
      </c>
      <c r="I915" s="3">
        <v>15.08</v>
      </c>
      <c r="J915" s="3">
        <v>266.14999999999998</v>
      </c>
      <c r="K915" s="3">
        <v>477.16</v>
      </c>
      <c r="L915" s="3">
        <v>0</v>
      </c>
      <c r="M915" s="3">
        <v>78.2</v>
      </c>
      <c r="N915" s="3">
        <v>0</v>
      </c>
      <c r="O915" s="3">
        <f>VLOOKUP(B915,SWH!$A$4:$B$19,2,FALSE)</f>
        <v>0</v>
      </c>
      <c r="P915" s="3">
        <f t="shared" si="57"/>
        <v>0</v>
      </c>
      <c r="Q915" s="3">
        <v>0</v>
      </c>
      <c r="R915" s="3">
        <v>0</v>
      </c>
      <c r="S915" s="3">
        <v>0</v>
      </c>
      <c r="T915" s="3">
        <v>0</v>
      </c>
      <c r="U915" s="3">
        <v>123.91</v>
      </c>
      <c r="V915" s="3">
        <v>57.98</v>
      </c>
      <c r="W915" s="3">
        <f t="shared" si="58"/>
        <v>397.55</v>
      </c>
      <c r="X915" s="3">
        <f t="shared" si="59"/>
        <v>0.05</v>
      </c>
      <c r="Y915" s="3">
        <v>768.59</v>
      </c>
      <c r="Z915" s="3">
        <v>601.12</v>
      </c>
      <c r="AA915" s="3">
        <f t="shared" si="56"/>
        <v>1369.71</v>
      </c>
    </row>
    <row r="916" spans="1:27" x14ac:dyDescent="0.25">
      <c r="A916" s="93">
        <v>2015</v>
      </c>
      <c r="B916" s="93" t="s">
        <v>65</v>
      </c>
      <c r="C916" s="121" t="s">
        <v>11</v>
      </c>
      <c r="D916" s="3">
        <f>VLOOKUP(B916,SWH!$A$4:$C$19,3,FALSE)</f>
        <v>232.34</v>
      </c>
      <c r="E916" s="3">
        <v>0</v>
      </c>
      <c r="F916" s="3">
        <v>0</v>
      </c>
      <c r="G916" s="3">
        <v>225.48</v>
      </c>
      <c r="H916" s="3">
        <v>31.83</v>
      </c>
      <c r="I916" s="3">
        <v>15.08</v>
      </c>
      <c r="J916" s="3">
        <v>266.14999999999998</v>
      </c>
      <c r="K916" s="3">
        <v>477.16</v>
      </c>
      <c r="L916" s="3">
        <v>0</v>
      </c>
      <c r="M916" s="3">
        <v>59.75</v>
      </c>
      <c r="N916" s="3">
        <v>0</v>
      </c>
      <c r="O916" s="3">
        <f>VLOOKUP(B916,SWH!$A$4:$B$19,2,FALSE)</f>
        <v>0</v>
      </c>
      <c r="P916" s="3">
        <f t="shared" si="57"/>
        <v>0</v>
      </c>
      <c r="Q916" s="3">
        <v>0</v>
      </c>
      <c r="R916" s="3">
        <v>0</v>
      </c>
      <c r="S916" s="3">
        <v>0</v>
      </c>
      <c r="T916" s="3">
        <v>0</v>
      </c>
      <c r="U916" s="3">
        <v>135.74</v>
      </c>
      <c r="V916" s="3">
        <v>57.1</v>
      </c>
      <c r="W916" s="3">
        <f t="shared" si="58"/>
        <v>285.23</v>
      </c>
      <c r="X916" s="3">
        <f t="shared" si="59"/>
        <v>0</v>
      </c>
      <c r="Y916" s="3">
        <v>655.4</v>
      </c>
      <c r="Z916" s="3">
        <v>612.89</v>
      </c>
      <c r="AA916" s="3">
        <f t="shared" si="56"/>
        <v>1268.29</v>
      </c>
    </row>
    <row r="917" spans="1:27" x14ac:dyDescent="0.25">
      <c r="A917" s="93">
        <v>2015</v>
      </c>
      <c r="B917" s="93" t="s">
        <v>65</v>
      </c>
      <c r="C917" s="121" t="s">
        <v>13</v>
      </c>
      <c r="D917" s="3">
        <f>VLOOKUP(B917,SWH!$A$4:$C$19,3,FALSE)</f>
        <v>232.34</v>
      </c>
      <c r="E917" s="3">
        <v>0</v>
      </c>
      <c r="F917" s="3">
        <v>8.0500000000000007</v>
      </c>
      <c r="G917" s="3">
        <v>242.95</v>
      </c>
      <c r="H917" s="3">
        <v>31.89</v>
      </c>
      <c r="I917" s="3">
        <v>15.06</v>
      </c>
      <c r="J917" s="3">
        <v>266.14999999999998</v>
      </c>
      <c r="K917" s="3">
        <v>477.16</v>
      </c>
      <c r="L917" s="3">
        <v>0</v>
      </c>
      <c r="M917" s="3">
        <v>74.44</v>
      </c>
      <c r="N917" s="3">
        <v>0</v>
      </c>
      <c r="O917" s="3">
        <f>VLOOKUP(B917,SWH!$A$4:$B$19,2,FALSE)</f>
        <v>0</v>
      </c>
      <c r="P917" s="3">
        <f t="shared" si="57"/>
        <v>0</v>
      </c>
      <c r="Q917" s="3">
        <v>0</v>
      </c>
      <c r="R917" s="3">
        <v>0</v>
      </c>
      <c r="S917" s="3">
        <v>0</v>
      </c>
      <c r="T917" s="3">
        <v>0</v>
      </c>
      <c r="U917" s="3">
        <v>136</v>
      </c>
      <c r="V917" s="3">
        <v>57.11</v>
      </c>
      <c r="W917" s="3">
        <f t="shared" si="58"/>
        <v>317.39</v>
      </c>
      <c r="X917" s="3">
        <f t="shared" si="59"/>
        <v>8.0500000000000007</v>
      </c>
      <c r="Y917" s="3">
        <v>687.59</v>
      </c>
      <c r="Z917" s="3">
        <v>621.21</v>
      </c>
      <c r="AA917" s="3">
        <f t="shared" si="56"/>
        <v>1308.8000000000002</v>
      </c>
    </row>
    <row r="918" spans="1:27" x14ac:dyDescent="0.25">
      <c r="A918" s="93">
        <v>2015</v>
      </c>
      <c r="B918" s="93" t="s">
        <v>65</v>
      </c>
      <c r="C918" s="121" t="s">
        <v>19</v>
      </c>
      <c r="D918" s="3">
        <f>VLOOKUP(B918,SWH!$A$4:$C$19,3,FALSE)</f>
        <v>232.34</v>
      </c>
      <c r="E918" s="3">
        <v>0</v>
      </c>
      <c r="F918" s="3">
        <v>23.34</v>
      </c>
      <c r="G918" s="3">
        <v>190.59</v>
      </c>
      <c r="H918" s="3">
        <v>31.81</v>
      </c>
      <c r="I918" s="3">
        <v>15.06</v>
      </c>
      <c r="J918" s="3">
        <v>266.14999999999998</v>
      </c>
      <c r="K918" s="3">
        <v>477.16</v>
      </c>
      <c r="L918" s="3">
        <v>0</v>
      </c>
      <c r="M918" s="3">
        <v>63.78</v>
      </c>
      <c r="N918" s="3">
        <v>0</v>
      </c>
      <c r="O918" s="3">
        <f>VLOOKUP(B918,SWH!$A$4:$B$19,2,FALSE)</f>
        <v>0</v>
      </c>
      <c r="P918" s="3">
        <f t="shared" si="57"/>
        <v>0</v>
      </c>
      <c r="Q918" s="3">
        <v>0</v>
      </c>
      <c r="R918" s="3">
        <v>0</v>
      </c>
      <c r="S918" s="3">
        <v>0</v>
      </c>
      <c r="T918" s="3">
        <v>0</v>
      </c>
      <c r="U918" s="3">
        <v>148.43</v>
      </c>
      <c r="V918" s="3">
        <v>56.51</v>
      </c>
      <c r="W918" s="3">
        <f t="shared" si="58"/>
        <v>254.37</v>
      </c>
      <c r="X918" s="3">
        <f t="shared" si="59"/>
        <v>23.34</v>
      </c>
      <c r="Y918" s="3">
        <v>623.89</v>
      </c>
      <c r="Z918" s="3">
        <v>648.92999999999995</v>
      </c>
      <c r="AA918" s="3">
        <f t="shared" si="56"/>
        <v>1272.82</v>
      </c>
    </row>
    <row r="919" spans="1:27" x14ac:dyDescent="0.25">
      <c r="A919" s="93">
        <v>2015</v>
      </c>
      <c r="B919" s="93" t="s">
        <v>65</v>
      </c>
      <c r="C919" s="121" t="s">
        <v>20</v>
      </c>
      <c r="D919" s="3">
        <f>VLOOKUP(B919,SWH!$A$4:$C$19,3,FALSE)</f>
        <v>232.34</v>
      </c>
      <c r="E919" s="3">
        <v>0</v>
      </c>
      <c r="F919" s="3">
        <v>19.309999999999999</v>
      </c>
      <c r="G919" s="3">
        <v>129.93</v>
      </c>
      <c r="H919" s="3">
        <v>31.79</v>
      </c>
      <c r="I919" s="3">
        <v>15.07</v>
      </c>
      <c r="J919" s="3">
        <v>266.14999999999998</v>
      </c>
      <c r="K919" s="3">
        <v>477.16</v>
      </c>
      <c r="L919" s="3">
        <v>0</v>
      </c>
      <c r="M919" s="3">
        <v>66.900000000000006</v>
      </c>
      <c r="N919" s="3">
        <v>0</v>
      </c>
      <c r="O919" s="3">
        <f>VLOOKUP(B919,SWH!$A$4:$B$19,2,FALSE)</f>
        <v>0</v>
      </c>
      <c r="P919" s="3">
        <f t="shared" si="57"/>
        <v>0</v>
      </c>
      <c r="Q919" s="3">
        <v>0</v>
      </c>
      <c r="R919" s="3">
        <v>0</v>
      </c>
      <c r="S919" s="3">
        <v>0</v>
      </c>
      <c r="T919" s="3">
        <v>0</v>
      </c>
      <c r="U919" s="3">
        <v>149.37</v>
      </c>
      <c r="V919" s="3">
        <v>54.77</v>
      </c>
      <c r="W919" s="3">
        <f t="shared" si="58"/>
        <v>196.83</v>
      </c>
      <c r="X919" s="3">
        <f t="shared" si="59"/>
        <v>19.309999999999999</v>
      </c>
      <c r="Y919" s="3">
        <v>564.62</v>
      </c>
      <c r="Z919" s="3">
        <v>645.84</v>
      </c>
      <c r="AA919" s="3">
        <f t="shared" si="56"/>
        <v>1210.46</v>
      </c>
    </row>
    <row r="920" spans="1:27" x14ac:dyDescent="0.25">
      <c r="A920" s="93">
        <v>2015</v>
      </c>
      <c r="B920" s="93" t="s">
        <v>65</v>
      </c>
      <c r="C920" s="121" t="s">
        <v>3</v>
      </c>
      <c r="D920" s="3">
        <f>VLOOKUP(B920,SWH!$A$4:$C$19,3,FALSE)</f>
        <v>232.34</v>
      </c>
      <c r="E920" s="3">
        <v>0</v>
      </c>
      <c r="F920" s="3">
        <v>123.19</v>
      </c>
      <c r="G920" s="3">
        <v>101.34</v>
      </c>
      <c r="H920" s="3">
        <v>31.84</v>
      </c>
      <c r="I920" s="3">
        <v>15.06</v>
      </c>
      <c r="J920" s="3">
        <v>266.14999999999998</v>
      </c>
      <c r="K920" s="3">
        <v>477.16</v>
      </c>
      <c r="L920" s="3">
        <v>0</v>
      </c>
      <c r="M920" s="3">
        <v>59.21</v>
      </c>
      <c r="N920" s="3">
        <v>0</v>
      </c>
      <c r="O920" s="3">
        <f>VLOOKUP(B920,SWH!$A$4:$B$19,2,FALSE)</f>
        <v>0</v>
      </c>
      <c r="P920" s="3">
        <f t="shared" si="57"/>
        <v>0</v>
      </c>
      <c r="Q920" s="3">
        <v>0</v>
      </c>
      <c r="R920" s="3">
        <v>0</v>
      </c>
      <c r="S920" s="3">
        <v>0</v>
      </c>
      <c r="T920" s="3">
        <v>0</v>
      </c>
      <c r="U920" s="3">
        <v>170.38</v>
      </c>
      <c r="V920" s="3">
        <v>54.17</v>
      </c>
      <c r="W920" s="3">
        <f t="shared" si="58"/>
        <v>160.55000000000001</v>
      </c>
      <c r="X920" s="3">
        <f t="shared" si="59"/>
        <v>123.19</v>
      </c>
      <c r="Y920" s="3">
        <v>527.78</v>
      </c>
      <c r="Z920" s="3">
        <v>770.73</v>
      </c>
      <c r="AA920" s="3">
        <f t="shared" si="56"/>
        <v>1298.51</v>
      </c>
    </row>
    <row r="921" spans="1:27" x14ac:dyDescent="0.25">
      <c r="A921" s="93">
        <v>2015</v>
      </c>
      <c r="B921" s="93" t="s">
        <v>65</v>
      </c>
      <c r="C921" s="121" t="s">
        <v>7</v>
      </c>
      <c r="D921" s="3">
        <f>VLOOKUP(B921,SWH!$A$4:$C$19,3,FALSE)</f>
        <v>232.34</v>
      </c>
      <c r="E921" s="3">
        <v>0</v>
      </c>
      <c r="F921" s="3">
        <v>65.14</v>
      </c>
      <c r="G921" s="3">
        <v>90.32</v>
      </c>
      <c r="H921" s="3">
        <v>31.84</v>
      </c>
      <c r="I921" s="3">
        <v>15.06</v>
      </c>
      <c r="J921" s="3">
        <v>266.14999999999998</v>
      </c>
      <c r="K921" s="3">
        <v>477.16</v>
      </c>
      <c r="L921" s="3">
        <v>0</v>
      </c>
      <c r="M921" s="3">
        <v>63.05</v>
      </c>
      <c r="N921" s="3">
        <v>0</v>
      </c>
      <c r="O921" s="3">
        <f>VLOOKUP(B921,SWH!$A$4:$B$19,2,FALSE)</f>
        <v>0</v>
      </c>
      <c r="P921" s="3">
        <f t="shared" si="57"/>
        <v>0</v>
      </c>
      <c r="Q921" s="3">
        <v>0</v>
      </c>
      <c r="R921" s="3">
        <v>0</v>
      </c>
      <c r="S921" s="3">
        <v>0</v>
      </c>
      <c r="T921" s="3">
        <v>0</v>
      </c>
      <c r="U921" s="3">
        <v>164.83</v>
      </c>
      <c r="V921" s="3">
        <v>53.78</v>
      </c>
      <c r="W921" s="3">
        <f t="shared" si="58"/>
        <v>153.37</v>
      </c>
      <c r="X921" s="3">
        <f t="shared" si="59"/>
        <v>65.14</v>
      </c>
      <c r="Y921" s="3">
        <v>520.20000000000005</v>
      </c>
      <c r="Z921" s="3">
        <v>707.13</v>
      </c>
      <c r="AA921" s="3">
        <f t="shared" si="56"/>
        <v>1227.33</v>
      </c>
    </row>
    <row r="922" spans="1:27" x14ac:dyDescent="0.25">
      <c r="A922" s="93">
        <v>2015</v>
      </c>
      <c r="B922" s="93" t="s">
        <v>65</v>
      </c>
      <c r="C922" s="121" t="s">
        <v>17</v>
      </c>
      <c r="D922" s="3">
        <f>VLOOKUP(B922,SWH!$A$4:$C$19,3,FALSE)</f>
        <v>232.34</v>
      </c>
      <c r="E922" s="3">
        <v>0</v>
      </c>
      <c r="F922" s="3">
        <v>29.49</v>
      </c>
      <c r="G922" s="3">
        <v>37.29</v>
      </c>
      <c r="H922" s="3">
        <v>31.92</v>
      </c>
      <c r="I922" s="3">
        <v>15.09</v>
      </c>
      <c r="J922" s="3">
        <v>266.14999999999998</v>
      </c>
      <c r="K922" s="3">
        <v>477.16</v>
      </c>
      <c r="L922" s="3">
        <v>0</v>
      </c>
      <c r="M922" s="3">
        <v>50.52</v>
      </c>
      <c r="N922" s="3">
        <v>0</v>
      </c>
      <c r="O922" s="3">
        <f>VLOOKUP(B922,SWH!$A$4:$B$19,2,FALSE)</f>
        <v>0</v>
      </c>
      <c r="P922" s="3">
        <f t="shared" si="57"/>
        <v>0</v>
      </c>
      <c r="Q922" s="3">
        <v>0</v>
      </c>
      <c r="R922" s="3">
        <v>0</v>
      </c>
      <c r="S922" s="3">
        <v>0</v>
      </c>
      <c r="T922" s="3">
        <v>0</v>
      </c>
      <c r="U922" s="3">
        <v>172.62</v>
      </c>
      <c r="V922" s="3">
        <v>55.12</v>
      </c>
      <c r="W922" s="3">
        <f t="shared" si="58"/>
        <v>87.81</v>
      </c>
      <c r="X922" s="3">
        <f t="shared" si="59"/>
        <v>29.49</v>
      </c>
      <c r="Y922" s="3">
        <v>456.1</v>
      </c>
      <c r="Z922" s="3">
        <v>679.26</v>
      </c>
      <c r="AA922" s="3">
        <f t="shared" si="56"/>
        <v>1135.3600000000001</v>
      </c>
    </row>
    <row r="923" spans="1:27" x14ac:dyDescent="0.25">
      <c r="A923" s="93">
        <v>2015</v>
      </c>
      <c r="B923" s="93" t="s">
        <v>65</v>
      </c>
      <c r="C923" s="121" t="s">
        <v>14</v>
      </c>
      <c r="D923" s="3">
        <f>VLOOKUP(B923,SWH!$A$4:$C$19,3,FALSE)</f>
        <v>232.34</v>
      </c>
      <c r="E923" s="3">
        <v>0</v>
      </c>
      <c r="F923" s="3">
        <v>264.20999999999998</v>
      </c>
      <c r="G923" s="3">
        <v>64.2</v>
      </c>
      <c r="H923" s="3">
        <v>31.9</v>
      </c>
      <c r="I923" s="3">
        <v>15.1</v>
      </c>
      <c r="J923" s="3">
        <v>266.14999999999998</v>
      </c>
      <c r="K923" s="3">
        <v>477.16</v>
      </c>
      <c r="L923" s="3">
        <v>0</v>
      </c>
      <c r="M923" s="3">
        <v>56</v>
      </c>
      <c r="N923" s="3">
        <v>0</v>
      </c>
      <c r="O923" s="3">
        <f>VLOOKUP(B923,SWH!$A$4:$B$19,2,FALSE)</f>
        <v>0</v>
      </c>
      <c r="P923" s="3">
        <f t="shared" si="57"/>
        <v>0</v>
      </c>
      <c r="Q923" s="3">
        <v>0</v>
      </c>
      <c r="R923" s="3">
        <v>0</v>
      </c>
      <c r="S923" s="3">
        <v>0</v>
      </c>
      <c r="T923" s="3">
        <v>0</v>
      </c>
      <c r="U923" s="3">
        <v>187.69</v>
      </c>
      <c r="V923" s="3">
        <v>52.44</v>
      </c>
      <c r="W923" s="3">
        <f t="shared" si="58"/>
        <v>120.2</v>
      </c>
      <c r="X923" s="3">
        <f t="shared" si="59"/>
        <v>264.20999999999998</v>
      </c>
      <c r="Y923" s="3">
        <v>485.79</v>
      </c>
      <c r="Z923" s="3">
        <v>929.06</v>
      </c>
      <c r="AA923" s="3">
        <f t="shared" si="56"/>
        <v>1414.85</v>
      </c>
    </row>
    <row r="924" spans="1:27" x14ac:dyDescent="0.25">
      <c r="A924" s="93">
        <v>2015</v>
      </c>
      <c r="B924" s="93" t="s">
        <v>65</v>
      </c>
      <c r="C924" s="121" t="s">
        <v>2</v>
      </c>
      <c r="D924" s="3">
        <f>VLOOKUP(B924,SWH!$A$4:$C$19,3,FALSE)</f>
        <v>232.34</v>
      </c>
      <c r="E924" s="3">
        <v>0</v>
      </c>
      <c r="F924" s="3">
        <v>153.19</v>
      </c>
      <c r="G924" s="3">
        <v>54.58</v>
      </c>
      <c r="H924" s="3">
        <v>31.8</v>
      </c>
      <c r="I924" s="3">
        <v>15.06</v>
      </c>
      <c r="J924" s="3">
        <v>266.14999999999998</v>
      </c>
      <c r="K924" s="3">
        <v>477.16</v>
      </c>
      <c r="L924" s="3">
        <v>0</v>
      </c>
      <c r="M924" s="3">
        <v>62.17</v>
      </c>
      <c r="N924" s="3">
        <v>0</v>
      </c>
      <c r="O924" s="3">
        <f>VLOOKUP(B924,SWH!$A$4:$B$19,2,FALSE)</f>
        <v>0</v>
      </c>
      <c r="P924" s="3">
        <f t="shared" si="57"/>
        <v>0</v>
      </c>
      <c r="Q924" s="3">
        <v>0</v>
      </c>
      <c r="R924" s="3">
        <v>0</v>
      </c>
      <c r="S924" s="3">
        <v>0</v>
      </c>
      <c r="T924" s="3">
        <v>0</v>
      </c>
      <c r="U924" s="3">
        <v>182.8</v>
      </c>
      <c r="V924" s="3">
        <v>52.29</v>
      </c>
      <c r="W924" s="3">
        <f t="shared" si="58"/>
        <v>116.75</v>
      </c>
      <c r="X924" s="3">
        <f t="shared" si="59"/>
        <v>153.19</v>
      </c>
      <c r="Y924" s="3">
        <v>482.06</v>
      </c>
      <c r="Z924" s="3">
        <v>813.15</v>
      </c>
      <c r="AA924" s="3">
        <f t="shared" si="56"/>
        <v>1295.21</v>
      </c>
    </row>
    <row r="925" spans="1:27" x14ac:dyDescent="0.25">
      <c r="A925" s="93">
        <v>2015</v>
      </c>
      <c r="B925" s="93" t="s">
        <v>65</v>
      </c>
      <c r="C925" s="121" t="s">
        <v>18</v>
      </c>
      <c r="D925" s="3">
        <f>VLOOKUP(B925,SWH!$A$4:$C$19,3,FALSE)</f>
        <v>232.34</v>
      </c>
      <c r="E925" s="3">
        <v>0</v>
      </c>
      <c r="F925" s="3">
        <v>189.11</v>
      </c>
      <c r="G925" s="3">
        <v>15.98</v>
      </c>
      <c r="H925" s="3">
        <v>31.92</v>
      </c>
      <c r="I925" s="3">
        <v>15.1</v>
      </c>
      <c r="J925" s="3">
        <v>266.14999999999998</v>
      </c>
      <c r="K925" s="3">
        <v>477.16</v>
      </c>
      <c r="L925" s="3">
        <v>0</v>
      </c>
      <c r="M925" s="3">
        <v>50.22</v>
      </c>
      <c r="N925" s="3">
        <v>0</v>
      </c>
      <c r="O925" s="3">
        <f>VLOOKUP(B925,SWH!$A$4:$B$19,2,FALSE)</f>
        <v>0</v>
      </c>
      <c r="P925" s="3">
        <f t="shared" si="57"/>
        <v>0</v>
      </c>
      <c r="Q925" s="3">
        <v>0</v>
      </c>
      <c r="R925" s="3">
        <v>0</v>
      </c>
      <c r="S925" s="3">
        <v>0</v>
      </c>
      <c r="T925" s="3">
        <v>0</v>
      </c>
      <c r="U925" s="3">
        <v>192.89</v>
      </c>
      <c r="V925" s="3">
        <v>52.1</v>
      </c>
      <c r="W925" s="3">
        <f t="shared" si="58"/>
        <v>66.2</v>
      </c>
      <c r="X925" s="3">
        <f t="shared" si="59"/>
        <v>189.11</v>
      </c>
      <c r="Y925" s="3">
        <v>431.47</v>
      </c>
      <c r="Z925" s="3">
        <v>859.16</v>
      </c>
      <c r="AA925" s="3">
        <f t="shared" si="56"/>
        <v>1290.6300000000001</v>
      </c>
    </row>
    <row r="926" spans="1:27" x14ac:dyDescent="0.25">
      <c r="A926" s="93">
        <v>2015</v>
      </c>
      <c r="B926" s="93" t="s">
        <v>65</v>
      </c>
      <c r="C926" s="121" t="s">
        <v>4</v>
      </c>
      <c r="D926" s="3">
        <f>VLOOKUP(B926,SWH!$A$4:$C$19,3,FALSE)</f>
        <v>232.34</v>
      </c>
      <c r="E926" s="3">
        <v>0</v>
      </c>
      <c r="F926" s="3">
        <v>415.21</v>
      </c>
      <c r="G926" s="3">
        <v>34.69</v>
      </c>
      <c r="H926" s="3">
        <v>31.85</v>
      </c>
      <c r="I926" s="3">
        <v>15.07</v>
      </c>
      <c r="J926" s="3">
        <v>266.14999999999998</v>
      </c>
      <c r="K926" s="3">
        <v>477.16</v>
      </c>
      <c r="L926" s="3">
        <v>0</v>
      </c>
      <c r="M926" s="3">
        <v>54.01</v>
      </c>
      <c r="N926" s="3">
        <v>0</v>
      </c>
      <c r="O926" s="3">
        <f>VLOOKUP(B926,SWH!$A$4:$B$19,2,FALSE)</f>
        <v>0</v>
      </c>
      <c r="P926" s="3">
        <f t="shared" si="57"/>
        <v>0</v>
      </c>
      <c r="Q926" s="3">
        <v>0</v>
      </c>
      <c r="R926" s="3">
        <v>0</v>
      </c>
      <c r="S926" s="3">
        <v>0</v>
      </c>
      <c r="T926" s="3">
        <v>0</v>
      </c>
      <c r="U926" s="3">
        <v>202.23</v>
      </c>
      <c r="V926" s="3">
        <v>51.44</v>
      </c>
      <c r="W926" s="3">
        <f t="shared" si="58"/>
        <v>88.699999999999989</v>
      </c>
      <c r="X926" s="3">
        <f t="shared" si="59"/>
        <v>415.21</v>
      </c>
      <c r="Y926" s="3">
        <v>453.22</v>
      </c>
      <c r="Z926" s="3">
        <v>1094.5899999999999</v>
      </c>
      <c r="AA926" s="3">
        <f t="shared" si="56"/>
        <v>1547.81</v>
      </c>
    </row>
    <row r="927" spans="1:27" x14ac:dyDescent="0.25">
      <c r="A927" s="93">
        <v>2015</v>
      </c>
      <c r="B927" s="93" t="s">
        <v>65</v>
      </c>
      <c r="C927" s="121" t="s">
        <v>5</v>
      </c>
      <c r="D927" s="3">
        <f>VLOOKUP(B927,SWH!$A$4:$C$19,3,FALSE)</f>
        <v>232.34</v>
      </c>
      <c r="E927" s="3">
        <v>0</v>
      </c>
      <c r="F927" s="3">
        <v>301.64</v>
      </c>
      <c r="G927" s="3">
        <v>37.07</v>
      </c>
      <c r="H927" s="3">
        <v>31.84</v>
      </c>
      <c r="I927" s="3">
        <v>15.09</v>
      </c>
      <c r="J927" s="3">
        <v>266.14999999999998</v>
      </c>
      <c r="K927" s="3">
        <v>477.16</v>
      </c>
      <c r="L927" s="3">
        <v>0</v>
      </c>
      <c r="M927" s="3">
        <v>62.08</v>
      </c>
      <c r="N927" s="3">
        <v>0</v>
      </c>
      <c r="O927" s="3">
        <f>VLOOKUP(B927,SWH!$A$4:$B$19,2,FALSE)</f>
        <v>0</v>
      </c>
      <c r="P927" s="3">
        <f t="shared" si="57"/>
        <v>0</v>
      </c>
      <c r="Q927" s="3">
        <v>0</v>
      </c>
      <c r="R927" s="3">
        <v>0</v>
      </c>
      <c r="S927" s="3">
        <v>0</v>
      </c>
      <c r="T927" s="3">
        <v>0</v>
      </c>
      <c r="U927" s="3">
        <v>198.12</v>
      </c>
      <c r="V927" s="3">
        <v>51.31</v>
      </c>
      <c r="W927" s="3">
        <f t="shared" si="58"/>
        <v>99.15</v>
      </c>
      <c r="X927" s="3">
        <f t="shared" si="59"/>
        <v>301.64</v>
      </c>
      <c r="Y927" s="3">
        <v>463.54</v>
      </c>
      <c r="Z927" s="3">
        <v>976.92</v>
      </c>
      <c r="AA927" s="3">
        <f t="shared" si="56"/>
        <v>1440.46</v>
      </c>
    </row>
    <row r="928" spans="1:27" x14ac:dyDescent="0.25">
      <c r="A928" s="93">
        <v>2015</v>
      </c>
      <c r="B928" s="93" t="s">
        <v>65</v>
      </c>
      <c r="C928" s="121" t="s">
        <v>15</v>
      </c>
      <c r="D928" s="3">
        <f>VLOOKUP(B928,SWH!$A$4:$C$19,3,FALSE)</f>
        <v>232.34</v>
      </c>
      <c r="E928" s="3">
        <v>0</v>
      </c>
      <c r="F928" s="3">
        <v>249.46</v>
      </c>
      <c r="G928" s="3">
        <v>6.32</v>
      </c>
      <c r="H928" s="3">
        <v>31.92</v>
      </c>
      <c r="I928" s="3">
        <v>15.09</v>
      </c>
      <c r="J928" s="3">
        <v>266.14999999999998</v>
      </c>
      <c r="K928" s="3">
        <v>477.16</v>
      </c>
      <c r="L928" s="3">
        <v>0</v>
      </c>
      <c r="M928" s="3">
        <v>47.32</v>
      </c>
      <c r="N928" s="3">
        <v>0</v>
      </c>
      <c r="O928" s="3">
        <f>VLOOKUP(B928,SWH!$A$4:$B$19,2,FALSE)</f>
        <v>0</v>
      </c>
      <c r="P928" s="3">
        <f t="shared" si="57"/>
        <v>0</v>
      </c>
      <c r="Q928" s="3">
        <v>0</v>
      </c>
      <c r="R928" s="3">
        <v>0</v>
      </c>
      <c r="S928" s="3">
        <v>0</v>
      </c>
      <c r="T928" s="3">
        <v>0</v>
      </c>
      <c r="U928" s="3">
        <v>201.24</v>
      </c>
      <c r="V928" s="3">
        <v>51.24</v>
      </c>
      <c r="W928" s="3">
        <f t="shared" si="58"/>
        <v>53.64</v>
      </c>
      <c r="X928" s="3">
        <f t="shared" si="59"/>
        <v>249.46</v>
      </c>
      <c r="Y928" s="3">
        <v>418.05</v>
      </c>
      <c r="Z928" s="3">
        <v>927.86</v>
      </c>
      <c r="AA928" s="3">
        <f t="shared" si="56"/>
        <v>1345.91</v>
      </c>
    </row>
    <row r="929" spans="1:27" x14ac:dyDescent="0.25">
      <c r="A929" s="93">
        <v>2015</v>
      </c>
      <c r="B929" s="93" t="s">
        <v>65</v>
      </c>
      <c r="C929" s="121" t="s">
        <v>16</v>
      </c>
      <c r="D929" s="3">
        <f>VLOOKUP(B929,SWH!$A$4:$C$19,3,FALSE)</f>
        <v>232.34</v>
      </c>
      <c r="E929" s="3">
        <v>0</v>
      </c>
      <c r="F929" s="3">
        <v>587.25</v>
      </c>
      <c r="G929" s="3">
        <v>38.36</v>
      </c>
      <c r="H929" s="3">
        <v>31.86</v>
      </c>
      <c r="I929" s="3">
        <v>15.08</v>
      </c>
      <c r="J929" s="3">
        <v>266.14999999999998</v>
      </c>
      <c r="K929" s="3">
        <v>477.16</v>
      </c>
      <c r="L929" s="3">
        <v>0</v>
      </c>
      <c r="M929" s="3">
        <v>57.22</v>
      </c>
      <c r="N929" s="3">
        <v>0</v>
      </c>
      <c r="O929" s="3">
        <f>VLOOKUP(B929,SWH!$A$4:$B$19,2,FALSE)</f>
        <v>0</v>
      </c>
      <c r="P929" s="3">
        <f t="shared" si="57"/>
        <v>0</v>
      </c>
      <c r="Q929" s="3">
        <v>0</v>
      </c>
      <c r="R929" s="3">
        <v>0</v>
      </c>
      <c r="S929" s="3">
        <v>0</v>
      </c>
      <c r="T929" s="3">
        <v>0</v>
      </c>
      <c r="U929" s="3">
        <v>212.91</v>
      </c>
      <c r="V929" s="3">
        <v>51.1</v>
      </c>
      <c r="W929" s="3">
        <f t="shared" si="58"/>
        <v>95.58</v>
      </c>
      <c r="X929" s="3">
        <f t="shared" si="59"/>
        <v>587.25</v>
      </c>
      <c r="Y929" s="3">
        <v>459.77</v>
      </c>
      <c r="Z929" s="3">
        <v>1277.31</v>
      </c>
      <c r="AA929" s="3">
        <f t="shared" si="56"/>
        <v>1737.08</v>
      </c>
    </row>
    <row r="930" spans="1:27" x14ac:dyDescent="0.25">
      <c r="A930" s="93">
        <v>2015</v>
      </c>
      <c r="B930" s="93" t="s">
        <v>65</v>
      </c>
      <c r="C930" s="121" t="s">
        <v>9</v>
      </c>
      <c r="D930" s="3">
        <f>VLOOKUP(B930,SWH!$A$4:$C$19,3,FALSE)</f>
        <v>232.34</v>
      </c>
      <c r="E930" s="3">
        <v>0</v>
      </c>
      <c r="F930" s="3">
        <v>447.35</v>
      </c>
      <c r="G930" s="3">
        <v>23.29</v>
      </c>
      <c r="H930" s="3">
        <v>31.81</v>
      </c>
      <c r="I930" s="3">
        <v>15.06</v>
      </c>
      <c r="J930" s="3">
        <v>266.14999999999998</v>
      </c>
      <c r="K930" s="3">
        <v>477.16</v>
      </c>
      <c r="L930" s="3">
        <v>0</v>
      </c>
      <c r="M930" s="3">
        <v>60.16</v>
      </c>
      <c r="N930" s="3">
        <v>0</v>
      </c>
      <c r="O930" s="3">
        <f>VLOOKUP(B930,SWH!$A$4:$B$19,2,FALSE)</f>
        <v>0</v>
      </c>
      <c r="P930" s="3">
        <f t="shared" si="57"/>
        <v>0</v>
      </c>
      <c r="Q930" s="3">
        <v>0</v>
      </c>
      <c r="R930" s="3">
        <v>0</v>
      </c>
      <c r="S930" s="3">
        <v>0</v>
      </c>
      <c r="T930" s="3">
        <v>0</v>
      </c>
      <c r="U930" s="3">
        <v>210.24</v>
      </c>
      <c r="V930" s="3">
        <v>50.56</v>
      </c>
      <c r="W930" s="3">
        <f t="shared" si="58"/>
        <v>83.449999999999989</v>
      </c>
      <c r="X930" s="3">
        <f t="shared" si="59"/>
        <v>447.35</v>
      </c>
      <c r="Y930" s="3">
        <v>447.04</v>
      </c>
      <c r="Z930" s="3">
        <v>1134.74</v>
      </c>
      <c r="AA930" s="3">
        <f t="shared" si="56"/>
        <v>1581.78</v>
      </c>
    </row>
    <row r="931" spans="1:27" x14ac:dyDescent="0.25">
      <c r="A931" s="93">
        <v>2015</v>
      </c>
      <c r="B931" s="93" t="s">
        <v>65</v>
      </c>
      <c r="C931" s="121" t="s">
        <v>12</v>
      </c>
      <c r="D931" s="3">
        <f>VLOOKUP(B931,SWH!$A$4:$C$19,3,FALSE)</f>
        <v>232.34</v>
      </c>
      <c r="E931" s="3">
        <v>0</v>
      </c>
      <c r="F931" s="3">
        <v>742.86</v>
      </c>
      <c r="G931" s="3">
        <v>27.05</v>
      </c>
      <c r="H931" s="3">
        <v>31.83</v>
      </c>
      <c r="I931" s="3">
        <v>15.09</v>
      </c>
      <c r="J931" s="3">
        <v>266.14999999999998</v>
      </c>
      <c r="K931" s="3">
        <v>477.16</v>
      </c>
      <c r="L931" s="3">
        <v>0</v>
      </c>
      <c r="M931" s="3">
        <v>56.82</v>
      </c>
      <c r="N931" s="3">
        <v>0</v>
      </c>
      <c r="O931" s="3">
        <f>VLOOKUP(B931,SWH!$A$4:$B$19,2,FALSE)</f>
        <v>0</v>
      </c>
      <c r="P931" s="3">
        <f t="shared" si="57"/>
        <v>0</v>
      </c>
      <c r="Q931" s="3">
        <v>0</v>
      </c>
      <c r="R931" s="3">
        <v>0</v>
      </c>
      <c r="S931" s="3">
        <v>0</v>
      </c>
      <c r="T931" s="3">
        <v>0</v>
      </c>
      <c r="U931" s="3">
        <v>225.65</v>
      </c>
      <c r="V931" s="3">
        <v>50.49</v>
      </c>
      <c r="W931" s="3">
        <f t="shared" si="58"/>
        <v>83.87</v>
      </c>
      <c r="X931" s="3">
        <f t="shared" si="59"/>
        <v>742.86</v>
      </c>
      <c r="Y931" s="3">
        <v>447.43</v>
      </c>
      <c r="Z931" s="3">
        <v>1445.67</v>
      </c>
      <c r="AA931" s="3">
        <f t="shared" si="56"/>
        <v>1893.1000000000001</v>
      </c>
    </row>
    <row r="932" spans="1:27" x14ac:dyDescent="0.25">
      <c r="A932" s="93">
        <v>2015</v>
      </c>
      <c r="B932" s="93" t="s">
        <v>65</v>
      </c>
      <c r="C932" s="121" t="s">
        <v>8</v>
      </c>
      <c r="D932" s="3">
        <f>VLOOKUP(B932,SWH!$A$4:$C$19,3,FALSE)</f>
        <v>232.34</v>
      </c>
      <c r="E932" s="3">
        <v>0</v>
      </c>
      <c r="F932" s="3">
        <v>1038.31</v>
      </c>
      <c r="G932" s="3">
        <v>8.3800000000000008</v>
      </c>
      <c r="H932" s="3">
        <v>32.11</v>
      </c>
      <c r="I932" s="3">
        <v>15.19</v>
      </c>
      <c r="J932" s="3">
        <v>266.14999999999998</v>
      </c>
      <c r="K932" s="3">
        <v>477.16</v>
      </c>
      <c r="L932" s="3">
        <v>0</v>
      </c>
      <c r="M932" s="3">
        <v>54.65</v>
      </c>
      <c r="N932" s="3">
        <v>0</v>
      </c>
      <c r="O932" s="3">
        <f>VLOOKUP(B932,SWH!$A$4:$B$19,2,FALSE)</f>
        <v>0</v>
      </c>
      <c r="P932" s="3">
        <f t="shared" si="57"/>
        <v>0</v>
      </c>
      <c r="Q932" s="3">
        <v>0</v>
      </c>
      <c r="R932" s="3">
        <v>0</v>
      </c>
      <c r="S932" s="3">
        <v>0</v>
      </c>
      <c r="T932" s="3">
        <v>0</v>
      </c>
      <c r="U932" s="3">
        <v>242.83</v>
      </c>
      <c r="V932" s="3">
        <v>49.52</v>
      </c>
      <c r="W932" s="3">
        <f t="shared" si="58"/>
        <v>63.03</v>
      </c>
      <c r="X932" s="3">
        <f t="shared" si="59"/>
        <v>1038.31</v>
      </c>
      <c r="Y932" s="3">
        <v>426.01</v>
      </c>
      <c r="Z932" s="3">
        <v>1758.3</v>
      </c>
      <c r="AA932" s="3">
        <f t="shared" si="56"/>
        <v>2184.31</v>
      </c>
    </row>
    <row r="933" spans="1:27" x14ac:dyDescent="0.25">
      <c r="A933" s="93">
        <v>2018</v>
      </c>
      <c r="B933" s="93" t="s">
        <v>65</v>
      </c>
      <c r="C933" s="121" t="s">
        <v>10</v>
      </c>
      <c r="D933" s="3">
        <f>VLOOKUP(B933,SWH!$A$4:$C$19,3,FALSE)</f>
        <v>232.34</v>
      </c>
      <c r="E933" s="3">
        <v>0</v>
      </c>
      <c r="F933" s="3">
        <v>0</v>
      </c>
      <c r="G933" s="3">
        <v>356.09</v>
      </c>
      <c r="H933" s="3">
        <v>28.81</v>
      </c>
      <c r="I933" s="3">
        <v>9.8000000000000007</v>
      </c>
      <c r="J933" s="3">
        <v>266.14999999999998</v>
      </c>
      <c r="K933" s="3">
        <v>477.16</v>
      </c>
      <c r="L933" s="3">
        <v>0</v>
      </c>
      <c r="M933" s="3">
        <v>78.260000000000005</v>
      </c>
      <c r="N933" s="3">
        <v>0</v>
      </c>
      <c r="O933" s="3">
        <f>VLOOKUP(B933,SWH!$A$4:$B$19,2,FALSE)</f>
        <v>0</v>
      </c>
      <c r="P933" s="3">
        <f t="shared" si="57"/>
        <v>0</v>
      </c>
      <c r="Q933" s="3">
        <v>0</v>
      </c>
      <c r="R933" s="3">
        <v>0</v>
      </c>
      <c r="S933" s="3">
        <v>0</v>
      </c>
      <c r="T933" s="3">
        <v>0</v>
      </c>
      <c r="U933" s="3">
        <v>124.39</v>
      </c>
      <c r="V933" s="3">
        <v>58.7</v>
      </c>
      <c r="W933" s="3">
        <f t="shared" si="58"/>
        <v>434.34999999999997</v>
      </c>
      <c r="X933" s="3">
        <f t="shared" si="59"/>
        <v>0</v>
      </c>
      <c r="Y933" s="3">
        <v>797.81</v>
      </c>
      <c r="Z933" s="3">
        <v>601.54999999999995</v>
      </c>
      <c r="AA933" s="3">
        <f t="shared" si="56"/>
        <v>1399.36</v>
      </c>
    </row>
    <row r="934" spans="1:27" x14ac:dyDescent="0.25">
      <c r="A934" s="93">
        <v>2018</v>
      </c>
      <c r="B934" s="93" t="s">
        <v>65</v>
      </c>
      <c r="C934" s="121" t="s">
        <v>6</v>
      </c>
      <c r="D934" s="3">
        <f>VLOOKUP(B934,SWH!$A$4:$C$19,3,FALSE)</f>
        <v>232.34</v>
      </c>
      <c r="E934" s="3">
        <v>0</v>
      </c>
      <c r="F934" s="3">
        <v>0.05</v>
      </c>
      <c r="G934" s="3">
        <v>318.02</v>
      </c>
      <c r="H934" s="3">
        <v>28.79</v>
      </c>
      <c r="I934" s="3">
        <v>9.7899999999999991</v>
      </c>
      <c r="J934" s="3">
        <v>266.14999999999998</v>
      </c>
      <c r="K934" s="3">
        <v>477.16</v>
      </c>
      <c r="L934" s="3">
        <v>0</v>
      </c>
      <c r="M934" s="3">
        <v>77.97</v>
      </c>
      <c r="N934" s="3">
        <v>0</v>
      </c>
      <c r="O934" s="3">
        <f>VLOOKUP(B934,SWH!$A$4:$B$19,2,FALSE)</f>
        <v>0</v>
      </c>
      <c r="P934" s="3">
        <f t="shared" si="57"/>
        <v>0</v>
      </c>
      <c r="Q934" s="3">
        <v>0</v>
      </c>
      <c r="R934" s="3">
        <v>0</v>
      </c>
      <c r="S934" s="3">
        <v>0</v>
      </c>
      <c r="T934" s="3">
        <v>0</v>
      </c>
      <c r="U934" s="3">
        <v>123.91</v>
      </c>
      <c r="V934" s="3">
        <v>57.98</v>
      </c>
      <c r="W934" s="3">
        <f t="shared" si="58"/>
        <v>395.99</v>
      </c>
      <c r="X934" s="3">
        <f t="shared" si="59"/>
        <v>0.05</v>
      </c>
      <c r="Y934" s="3">
        <v>758.7</v>
      </c>
      <c r="Z934" s="3">
        <v>601.12</v>
      </c>
      <c r="AA934" s="3">
        <f t="shared" si="56"/>
        <v>1359.8200000000002</v>
      </c>
    </row>
    <row r="935" spans="1:27" x14ac:dyDescent="0.25">
      <c r="A935" s="93">
        <v>2018</v>
      </c>
      <c r="B935" s="93" t="s">
        <v>65</v>
      </c>
      <c r="C935" s="121" t="s">
        <v>11</v>
      </c>
      <c r="D935" s="3">
        <f>VLOOKUP(B935,SWH!$A$4:$C$19,3,FALSE)</f>
        <v>232.34</v>
      </c>
      <c r="E935" s="3">
        <v>0</v>
      </c>
      <c r="F935" s="3">
        <v>0</v>
      </c>
      <c r="G935" s="3">
        <v>224.32</v>
      </c>
      <c r="H935" s="3">
        <v>28.79</v>
      </c>
      <c r="I935" s="3">
        <v>9.7899999999999991</v>
      </c>
      <c r="J935" s="3">
        <v>266.14999999999998</v>
      </c>
      <c r="K935" s="3">
        <v>477.16</v>
      </c>
      <c r="L935" s="3">
        <v>0</v>
      </c>
      <c r="M935" s="3">
        <v>59.53</v>
      </c>
      <c r="N935" s="3">
        <v>0</v>
      </c>
      <c r="O935" s="3">
        <f>VLOOKUP(B935,SWH!$A$4:$B$19,2,FALSE)</f>
        <v>0</v>
      </c>
      <c r="P935" s="3">
        <f t="shared" si="57"/>
        <v>0</v>
      </c>
      <c r="Q935" s="3">
        <v>0</v>
      </c>
      <c r="R935" s="3">
        <v>0</v>
      </c>
      <c r="S935" s="3">
        <v>0</v>
      </c>
      <c r="T935" s="3">
        <v>0</v>
      </c>
      <c r="U935" s="3">
        <v>135.74</v>
      </c>
      <c r="V935" s="3">
        <v>57.11</v>
      </c>
      <c r="W935" s="3">
        <f t="shared" si="58"/>
        <v>283.85000000000002</v>
      </c>
      <c r="X935" s="3">
        <f t="shared" si="59"/>
        <v>0</v>
      </c>
      <c r="Y935" s="3">
        <v>645.70000000000005</v>
      </c>
      <c r="Z935" s="3">
        <v>612.89</v>
      </c>
      <c r="AA935" s="3">
        <f t="shared" si="56"/>
        <v>1258.5900000000001</v>
      </c>
    </row>
    <row r="936" spans="1:27" x14ac:dyDescent="0.25">
      <c r="A936" s="93">
        <v>2018</v>
      </c>
      <c r="B936" s="93" t="s">
        <v>65</v>
      </c>
      <c r="C936" s="121" t="s">
        <v>13</v>
      </c>
      <c r="D936" s="3">
        <f>VLOOKUP(B936,SWH!$A$4:$C$19,3,FALSE)</f>
        <v>232.34</v>
      </c>
      <c r="E936" s="3">
        <v>0</v>
      </c>
      <c r="F936" s="3">
        <v>8.09</v>
      </c>
      <c r="G936" s="3">
        <v>241.81</v>
      </c>
      <c r="H936" s="3">
        <v>28.85</v>
      </c>
      <c r="I936" s="3">
        <v>9.7799999999999994</v>
      </c>
      <c r="J936" s="3">
        <v>266.14999999999998</v>
      </c>
      <c r="K936" s="3">
        <v>477.16</v>
      </c>
      <c r="L936" s="3">
        <v>0</v>
      </c>
      <c r="M936" s="3">
        <v>74.180000000000007</v>
      </c>
      <c r="N936" s="3">
        <v>0</v>
      </c>
      <c r="O936" s="3">
        <f>VLOOKUP(B936,SWH!$A$4:$B$19,2,FALSE)</f>
        <v>0</v>
      </c>
      <c r="P936" s="3">
        <f t="shared" si="57"/>
        <v>0</v>
      </c>
      <c r="Q936" s="3">
        <v>0</v>
      </c>
      <c r="R936" s="3">
        <v>0</v>
      </c>
      <c r="S936" s="3">
        <v>0</v>
      </c>
      <c r="T936" s="3">
        <v>0</v>
      </c>
      <c r="U936" s="3">
        <v>136</v>
      </c>
      <c r="V936" s="3">
        <v>57.12</v>
      </c>
      <c r="W936" s="3">
        <f t="shared" si="58"/>
        <v>315.99</v>
      </c>
      <c r="X936" s="3">
        <f t="shared" si="59"/>
        <v>8.09</v>
      </c>
      <c r="Y936" s="3">
        <v>677.89</v>
      </c>
      <c r="Z936" s="3">
        <v>621.25</v>
      </c>
      <c r="AA936" s="3">
        <f t="shared" si="56"/>
        <v>1299.1399999999999</v>
      </c>
    </row>
    <row r="937" spans="1:27" x14ac:dyDescent="0.25">
      <c r="A937" s="93">
        <v>2018</v>
      </c>
      <c r="B937" s="93" t="s">
        <v>65</v>
      </c>
      <c r="C937" s="121" t="s">
        <v>19</v>
      </c>
      <c r="D937" s="3">
        <f>VLOOKUP(B937,SWH!$A$4:$C$19,3,FALSE)</f>
        <v>232.34</v>
      </c>
      <c r="E937" s="3">
        <v>0</v>
      </c>
      <c r="F937" s="3">
        <v>23.37</v>
      </c>
      <c r="G937" s="3">
        <v>189.65</v>
      </c>
      <c r="H937" s="3">
        <v>28.77</v>
      </c>
      <c r="I937" s="3">
        <v>9.7799999999999994</v>
      </c>
      <c r="J937" s="3">
        <v>266.14999999999998</v>
      </c>
      <c r="K937" s="3">
        <v>477.16</v>
      </c>
      <c r="L937" s="3">
        <v>0</v>
      </c>
      <c r="M937" s="3">
        <v>63.55</v>
      </c>
      <c r="N937" s="3">
        <v>0</v>
      </c>
      <c r="O937" s="3">
        <f>VLOOKUP(B937,SWH!$A$4:$B$19,2,FALSE)</f>
        <v>0</v>
      </c>
      <c r="P937" s="3">
        <f t="shared" si="57"/>
        <v>0</v>
      </c>
      <c r="Q937" s="3">
        <v>0</v>
      </c>
      <c r="R937" s="3">
        <v>0</v>
      </c>
      <c r="S937" s="3">
        <v>0</v>
      </c>
      <c r="T937" s="3">
        <v>0</v>
      </c>
      <c r="U937" s="3">
        <v>148.43</v>
      </c>
      <c r="V937" s="3">
        <v>56.52</v>
      </c>
      <c r="W937" s="3">
        <f t="shared" si="58"/>
        <v>253.2</v>
      </c>
      <c r="X937" s="3">
        <f t="shared" si="59"/>
        <v>23.37</v>
      </c>
      <c r="Y937" s="3">
        <v>614.41999999999996</v>
      </c>
      <c r="Z937" s="3">
        <v>648.96</v>
      </c>
      <c r="AA937" s="3">
        <f t="shared" si="56"/>
        <v>1263.3800000000001</v>
      </c>
    </row>
    <row r="938" spans="1:27" x14ac:dyDescent="0.25">
      <c r="A938" s="93">
        <v>2018</v>
      </c>
      <c r="B938" s="93" t="s">
        <v>65</v>
      </c>
      <c r="C938" s="121" t="s">
        <v>20</v>
      </c>
      <c r="D938" s="3">
        <f>VLOOKUP(B938,SWH!$A$4:$C$19,3,FALSE)</f>
        <v>232.34</v>
      </c>
      <c r="E938" s="3">
        <v>0</v>
      </c>
      <c r="F938" s="3">
        <v>19.36</v>
      </c>
      <c r="G938" s="3">
        <v>129.34</v>
      </c>
      <c r="H938" s="3">
        <v>28.76</v>
      </c>
      <c r="I938" s="3">
        <v>9.7799999999999994</v>
      </c>
      <c r="J938" s="3">
        <v>266.14999999999998</v>
      </c>
      <c r="K938" s="3">
        <v>477.16</v>
      </c>
      <c r="L938" s="3">
        <v>0</v>
      </c>
      <c r="M938" s="3">
        <v>66.709999999999994</v>
      </c>
      <c r="N938" s="3">
        <v>0</v>
      </c>
      <c r="O938" s="3">
        <f>VLOOKUP(B938,SWH!$A$4:$B$19,2,FALSE)</f>
        <v>0</v>
      </c>
      <c r="P938" s="3">
        <f t="shared" si="57"/>
        <v>0</v>
      </c>
      <c r="Q938" s="3">
        <v>0</v>
      </c>
      <c r="R938" s="3">
        <v>0</v>
      </c>
      <c r="S938" s="3">
        <v>0</v>
      </c>
      <c r="T938" s="3">
        <v>0</v>
      </c>
      <c r="U938" s="3">
        <v>149.37</v>
      </c>
      <c r="V938" s="3">
        <v>54.77</v>
      </c>
      <c r="W938" s="3">
        <f t="shared" si="58"/>
        <v>196.05</v>
      </c>
      <c r="X938" s="3">
        <f t="shared" si="59"/>
        <v>19.36</v>
      </c>
      <c r="Y938" s="3">
        <v>555.52</v>
      </c>
      <c r="Z938" s="3">
        <v>645.89</v>
      </c>
      <c r="AA938" s="3">
        <f t="shared" si="56"/>
        <v>1201.4099999999999</v>
      </c>
    </row>
    <row r="939" spans="1:27" x14ac:dyDescent="0.25">
      <c r="A939" s="93">
        <v>2018</v>
      </c>
      <c r="B939" s="93" t="s">
        <v>65</v>
      </c>
      <c r="C939" s="121" t="s">
        <v>3</v>
      </c>
      <c r="D939" s="3">
        <f>VLOOKUP(B939,SWH!$A$4:$C$19,3,FALSE)</f>
        <v>232.34</v>
      </c>
      <c r="E939" s="3">
        <v>0</v>
      </c>
      <c r="F939" s="3">
        <v>123.04</v>
      </c>
      <c r="G939" s="3">
        <v>100.81</v>
      </c>
      <c r="H939" s="3">
        <v>28.8</v>
      </c>
      <c r="I939" s="3">
        <v>9.7799999999999994</v>
      </c>
      <c r="J939" s="3">
        <v>266.14999999999998</v>
      </c>
      <c r="K939" s="3">
        <v>477.16</v>
      </c>
      <c r="L939" s="3">
        <v>0</v>
      </c>
      <c r="M939" s="3">
        <v>59.02</v>
      </c>
      <c r="N939" s="3">
        <v>0</v>
      </c>
      <c r="O939" s="3">
        <f>VLOOKUP(B939,SWH!$A$4:$B$19,2,FALSE)</f>
        <v>0</v>
      </c>
      <c r="P939" s="3">
        <f t="shared" si="57"/>
        <v>0</v>
      </c>
      <c r="Q939" s="3">
        <v>0</v>
      </c>
      <c r="R939" s="3">
        <v>0</v>
      </c>
      <c r="S939" s="3">
        <v>0</v>
      </c>
      <c r="T939" s="3">
        <v>0</v>
      </c>
      <c r="U939" s="3">
        <v>170.38</v>
      </c>
      <c r="V939" s="3">
        <v>54.18</v>
      </c>
      <c r="W939" s="3">
        <f t="shared" si="58"/>
        <v>159.83000000000001</v>
      </c>
      <c r="X939" s="3">
        <f t="shared" si="59"/>
        <v>123.04</v>
      </c>
      <c r="Y939" s="3">
        <v>518.74</v>
      </c>
      <c r="Z939" s="3">
        <v>770.58</v>
      </c>
      <c r="AA939" s="3">
        <f t="shared" si="56"/>
        <v>1289.3200000000002</v>
      </c>
    </row>
    <row r="940" spans="1:27" x14ac:dyDescent="0.25">
      <c r="A940" s="93">
        <v>2018</v>
      </c>
      <c r="B940" s="93" t="s">
        <v>65</v>
      </c>
      <c r="C940" s="121" t="s">
        <v>7</v>
      </c>
      <c r="D940" s="3">
        <f>VLOOKUP(B940,SWH!$A$4:$C$19,3,FALSE)</f>
        <v>232.34</v>
      </c>
      <c r="E940" s="3">
        <v>0</v>
      </c>
      <c r="F940" s="3">
        <v>64.95</v>
      </c>
      <c r="G940" s="3">
        <v>89.97</v>
      </c>
      <c r="H940" s="3">
        <v>28.8</v>
      </c>
      <c r="I940" s="3">
        <v>9.7799999999999994</v>
      </c>
      <c r="J940" s="3">
        <v>266.14999999999998</v>
      </c>
      <c r="K940" s="3">
        <v>477.16</v>
      </c>
      <c r="L940" s="3">
        <v>0</v>
      </c>
      <c r="M940" s="3">
        <v>63.48</v>
      </c>
      <c r="N940" s="3">
        <v>0</v>
      </c>
      <c r="O940" s="3">
        <f>VLOOKUP(B940,SWH!$A$4:$B$19,2,FALSE)</f>
        <v>0</v>
      </c>
      <c r="P940" s="3">
        <f t="shared" si="57"/>
        <v>0</v>
      </c>
      <c r="Q940" s="3">
        <v>0</v>
      </c>
      <c r="R940" s="3">
        <v>0</v>
      </c>
      <c r="S940" s="3">
        <v>0</v>
      </c>
      <c r="T940" s="3">
        <v>0</v>
      </c>
      <c r="U940" s="3">
        <v>164.83</v>
      </c>
      <c r="V940" s="3">
        <v>53.78</v>
      </c>
      <c r="W940" s="3">
        <f t="shared" si="58"/>
        <v>153.44999999999999</v>
      </c>
      <c r="X940" s="3">
        <f t="shared" si="59"/>
        <v>64.95</v>
      </c>
      <c r="Y940" s="3">
        <v>511.98</v>
      </c>
      <c r="Z940" s="3">
        <v>706.94</v>
      </c>
      <c r="AA940" s="3">
        <f t="shared" si="56"/>
        <v>1218.92</v>
      </c>
    </row>
    <row r="941" spans="1:27" x14ac:dyDescent="0.25">
      <c r="A941" s="93">
        <v>2018</v>
      </c>
      <c r="B941" s="93" t="s">
        <v>65</v>
      </c>
      <c r="C941" s="121" t="s">
        <v>17</v>
      </c>
      <c r="D941" s="3">
        <f>VLOOKUP(B941,SWH!$A$4:$C$19,3,FALSE)</f>
        <v>232.34</v>
      </c>
      <c r="E941" s="3">
        <v>0</v>
      </c>
      <c r="F941" s="3">
        <v>29.64</v>
      </c>
      <c r="G941" s="3">
        <v>37.06</v>
      </c>
      <c r="H941" s="3">
        <v>28.88</v>
      </c>
      <c r="I941" s="3">
        <v>9.8000000000000007</v>
      </c>
      <c r="J941" s="3">
        <v>266.14999999999998</v>
      </c>
      <c r="K941" s="3">
        <v>477.16</v>
      </c>
      <c r="L941" s="3">
        <v>0</v>
      </c>
      <c r="M941" s="3">
        <v>50.34</v>
      </c>
      <c r="N941" s="3">
        <v>0</v>
      </c>
      <c r="O941" s="3">
        <f>VLOOKUP(B941,SWH!$A$4:$B$19,2,FALSE)</f>
        <v>0</v>
      </c>
      <c r="P941" s="3">
        <f t="shared" si="57"/>
        <v>0</v>
      </c>
      <c r="Q941" s="3">
        <v>0</v>
      </c>
      <c r="R941" s="3">
        <v>0</v>
      </c>
      <c r="S941" s="3">
        <v>0</v>
      </c>
      <c r="T941" s="3">
        <v>0</v>
      </c>
      <c r="U941" s="3">
        <v>172.62</v>
      </c>
      <c r="V941" s="3">
        <v>55.13</v>
      </c>
      <c r="W941" s="3">
        <f t="shared" si="58"/>
        <v>87.4</v>
      </c>
      <c r="X941" s="3">
        <f t="shared" si="59"/>
        <v>29.64</v>
      </c>
      <c r="Y941" s="3">
        <v>447.36</v>
      </c>
      <c r="Z941" s="3">
        <v>679.41</v>
      </c>
      <c r="AA941" s="3">
        <f t="shared" si="56"/>
        <v>1126.77</v>
      </c>
    </row>
    <row r="942" spans="1:27" x14ac:dyDescent="0.25">
      <c r="A942" s="93">
        <v>2018</v>
      </c>
      <c r="B942" s="93" t="s">
        <v>65</v>
      </c>
      <c r="C942" s="121" t="s">
        <v>14</v>
      </c>
      <c r="D942" s="3">
        <f>VLOOKUP(B942,SWH!$A$4:$C$19,3,FALSE)</f>
        <v>232.34</v>
      </c>
      <c r="E942" s="3">
        <v>0</v>
      </c>
      <c r="F942" s="3">
        <v>265.32</v>
      </c>
      <c r="G942" s="3">
        <v>63.41</v>
      </c>
      <c r="H942" s="3">
        <v>28.88</v>
      </c>
      <c r="I942" s="3">
        <v>9.81</v>
      </c>
      <c r="J942" s="3">
        <v>266.14999999999998</v>
      </c>
      <c r="K942" s="3">
        <v>477.16</v>
      </c>
      <c r="L942" s="3">
        <v>0</v>
      </c>
      <c r="M942" s="3">
        <v>55.63</v>
      </c>
      <c r="N942" s="3">
        <v>0</v>
      </c>
      <c r="O942" s="3">
        <f>VLOOKUP(B942,SWH!$A$4:$B$19,2,FALSE)</f>
        <v>0</v>
      </c>
      <c r="P942" s="3">
        <f t="shared" si="57"/>
        <v>0</v>
      </c>
      <c r="Q942" s="3">
        <v>0</v>
      </c>
      <c r="R942" s="3">
        <v>0</v>
      </c>
      <c r="S942" s="3">
        <v>0</v>
      </c>
      <c r="T942" s="3">
        <v>0</v>
      </c>
      <c r="U942" s="3">
        <v>187.69</v>
      </c>
      <c r="V942" s="3">
        <v>52.44</v>
      </c>
      <c r="W942" s="3">
        <f t="shared" si="58"/>
        <v>119.03999999999999</v>
      </c>
      <c r="X942" s="3">
        <f t="shared" si="59"/>
        <v>265.32</v>
      </c>
      <c r="Y942" s="3">
        <v>476.32</v>
      </c>
      <c r="Z942" s="3">
        <v>930.16</v>
      </c>
      <c r="AA942" s="3">
        <f t="shared" si="56"/>
        <v>1406.48</v>
      </c>
    </row>
    <row r="943" spans="1:27" x14ac:dyDescent="0.25">
      <c r="A943" s="93">
        <v>2018</v>
      </c>
      <c r="B943" s="93" t="s">
        <v>65</v>
      </c>
      <c r="C943" s="121" t="s">
        <v>2</v>
      </c>
      <c r="D943" s="3">
        <f>VLOOKUP(B943,SWH!$A$4:$C$19,3,FALSE)</f>
        <v>232.34</v>
      </c>
      <c r="E943" s="3">
        <v>0</v>
      </c>
      <c r="F943" s="3">
        <v>154.81</v>
      </c>
      <c r="G943" s="3">
        <v>53.9</v>
      </c>
      <c r="H943" s="3">
        <v>28.77</v>
      </c>
      <c r="I943" s="3">
        <v>9.7799999999999994</v>
      </c>
      <c r="J943" s="3">
        <v>266.14999999999998</v>
      </c>
      <c r="K943" s="3">
        <v>477.16</v>
      </c>
      <c r="L943" s="3">
        <v>0</v>
      </c>
      <c r="M943" s="3">
        <v>61.76</v>
      </c>
      <c r="N943" s="3">
        <v>0</v>
      </c>
      <c r="O943" s="3">
        <f>VLOOKUP(B943,SWH!$A$4:$B$19,2,FALSE)</f>
        <v>0</v>
      </c>
      <c r="P943" s="3">
        <f t="shared" si="57"/>
        <v>0</v>
      </c>
      <c r="Q943" s="3">
        <v>0</v>
      </c>
      <c r="R943" s="3">
        <v>0</v>
      </c>
      <c r="S943" s="3">
        <v>0</v>
      </c>
      <c r="T943" s="3">
        <v>0</v>
      </c>
      <c r="U943" s="3">
        <v>182.8</v>
      </c>
      <c r="V943" s="3">
        <v>52.29</v>
      </c>
      <c r="W943" s="3">
        <f t="shared" si="58"/>
        <v>115.66</v>
      </c>
      <c r="X943" s="3">
        <f t="shared" si="59"/>
        <v>154.81</v>
      </c>
      <c r="Y943" s="3">
        <v>472.65</v>
      </c>
      <c r="Z943" s="3">
        <v>814.77</v>
      </c>
      <c r="AA943" s="3">
        <f t="shared" si="56"/>
        <v>1287.42</v>
      </c>
    </row>
    <row r="944" spans="1:27" x14ac:dyDescent="0.25">
      <c r="A944" s="93">
        <v>2018</v>
      </c>
      <c r="B944" s="93" t="s">
        <v>65</v>
      </c>
      <c r="C944" s="121" t="s">
        <v>18</v>
      </c>
      <c r="D944" s="3">
        <f>VLOOKUP(B944,SWH!$A$4:$C$19,3,FALSE)</f>
        <v>232.34</v>
      </c>
      <c r="E944" s="3">
        <v>0</v>
      </c>
      <c r="F944" s="3">
        <v>190.64</v>
      </c>
      <c r="G944" s="3">
        <v>15.69</v>
      </c>
      <c r="H944" s="3">
        <v>28.91</v>
      </c>
      <c r="I944" s="3">
        <v>9.81</v>
      </c>
      <c r="J944" s="3">
        <v>266.14999999999998</v>
      </c>
      <c r="K944" s="3">
        <v>477.16</v>
      </c>
      <c r="L944" s="3">
        <v>0</v>
      </c>
      <c r="M944" s="3">
        <v>49.77</v>
      </c>
      <c r="N944" s="3">
        <v>0</v>
      </c>
      <c r="O944" s="3">
        <f>VLOOKUP(B944,SWH!$A$4:$B$19,2,FALSE)</f>
        <v>0</v>
      </c>
      <c r="P944" s="3">
        <f t="shared" si="57"/>
        <v>0</v>
      </c>
      <c r="Q944" s="3">
        <v>0</v>
      </c>
      <c r="R944" s="3">
        <v>0</v>
      </c>
      <c r="S944" s="3">
        <v>0</v>
      </c>
      <c r="T944" s="3">
        <v>0</v>
      </c>
      <c r="U944" s="3">
        <v>192.89</v>
      </c>
      <c r="V944" s="3">
        <v>52.1</v>
      </c>
      <c r="W944" s="3">
        <f t="shared" si="58"/>
        <v>65.460000000000008</v>
      </c>
      <c r="X944" s="3">
        <f t="shared" si="59"/>
        <v>190.64</v>
      </c>
      <c r="Y944" s="3">
        <v>422.43</v>
      </c>
      <c r="Z944" s="3">
        <v>860.68</v>
      </c>
      <c r="AA944" s="3">
        <f t="shared" si="56"/>
        <v>1283.1099999999999</v>
      </c>
    </row>
    <row r="945" spans="1:27" x14ac:dyDescent="0.25">
      <c r="A945" s="93">
        <v>2018</v>
      </c>
      <c r="B945" s="93" t="s">
        <v>65</v>
      </c>
      <c r="C945" s="121" t="s">
        <v>4</v>
      </c>
      <c r="D945" s="3">
        <f>VLOOKUP(B945,SWH!$A$4:$C$19,3,FALSE)</f>
        <v>232.34</v>
      </c>
      <c r="E945" s="3">
        <v>0</v>
      </c>
      <c r="F945" s="3">
        <v>414.98</v>
      </c>
      <c r="G945" s="3">
        <v>34.340000000000003</v>
      </c>
      <c r="H945" s="3">
        <v>28.82</v>
      </c>
      <c r="I945" s="3">
        <v>9.7899999999999991</v>
      </c>
      <c r="J945" s="3">
        <v>266.14999999999998</v>
      </c>
      <c r="K945" s="3">
        <v>477.16</v>
      </c>
      <c r="L945" s="3">
        <v>0</v>
      </c>
      <c r="M945" s="3">
        <v>53.73</v>
      </c>
      <c r="N945" s="3">
        <v>0</v>
      </c>
      <c r="O945" s="3">
        <f>VLOOKUP(B945,SWH!$A$4:$B$19,2,FALSE)</f>
        <v>0</v>
      </c>
      <c r="P945" s="3">
        <f t="shared" si="57"/>
        <v>0</v>
      </c>
      <c r="Q945" s="3">
        <v>0</v>
      </c>
      <c r="R945" s="3">
        <v>0</v>
      </c>
      <c r="S945" s="3">
        <v>0</v>
      </c>
      <c r="T945" s="3">
        <v>0</v>
      </c>
      <c r="U945" s="3">
        <v>202.23</v>
      </c>
      <c r="V945" s="3">
        <v>51.44</v>
      </c>
      <c r="W945" s="3">
        <f t="shared" si="58"/>
        <v>88.07</v>
      </c>
      <c r="X945" s="3">
        <f t="shared" si="59"/>
        <v>414.98</v>
      </c>
      <c r="Y945" s="3">
        <v>444.28</v>
      </c>
      <c r="Z945" s="3">
        <v>1094.3699999999999</v>
      </c>
      <c r="AA945" s="3">
        <f t="shared" si="56"/>
        <v>1538.6499999999999</v>
      </c>
    </row>
    <row r="946" spans="1:27" x14ac:dyDescent="0.25">
      <c r="A946" s="93">
        <v>2018</v>
      </c>
      <c r="B946" s="93" t="s">
        <v>65</v>
      </c>
      <c r="C946" s="121" t="s">
        <v>5</v>
      </c>
      <c r="D946" s="3">
        <f>VLOOKUP(B946,SWH!$A$4:$C$19,3,FALSE)</f>
        <v>232.34</v>
      </c>
      <c r="E946" s="3">
        <v>0</v>
      </c>
      <c r="F946" s="3">
        <v>301.99</v>
      </c>
      <c r="G946" s="3">
        <v>36.72</v>
      </c>
      <c r="H946" s="3">
        <v>28.81</v>
      </c>
      <c r="I946" s="3">
        <v>9.8000000000000007</v>
      </c>
      <c r="J946" s="3">
        <v>266.14999999999998</v>
      </c>
      <c r="K946" s="3">
        <v>477.16</v>
      </c>
      <c r="L946" s="3">
        <v>0</v>
      </c>
      <c r="M946" s="3">
        <v>61.76</v>
      </c>
      <c r="N946" s="3">
        <v>0</v>
      </c>
      <c r="O946" s="3">
        <f>VLOOKUP(B946,SWH!$A$4:$B$19,2,FALSE)</f>
        <v>0</v>
      </c>
      <c r="P946" s="3">
        <f t="shared" si="57"/>
        <v>0</v>
      </c>
      <c r="Q946" s="3">
        <v>0</v>
      </c>
      <c r="R946" s="3">
        <v>0</v>
      </c>
      <c r="S946" s="3">
        <v>0</v>
      </c>
      <c r="T946" s="3">
        <v>0</v>
      </c>
      <c r="U946" s="3">
        <v>198.12</v>
      </c>
      <c r="V946" s="3">
        <v>51.31</v>
      </c>
      <c r="W946" s="3">
        <f t="shared" si="58"/>
        <v>98.47999999999999</v>
      </c>
      <c r="X946" s="3">
        <f t="shared" si="59"/>
        <v>301.99</v>
      </c>
      <c r="Y946" s="3">
        <v>454.55</v>
      </c>
      <c r="Z946" s="3">
        <v>977.27</v>
      </c>
      <c r="AA946" s="3">
        <f t="shared" si="56"/>
        <v>1431.82</v>
      </c>
    </row>
    <row r="947" spans="1:27" x14ac:dyDescent="0.25">
      <c r="A947" s="93">
        <v>2018</v>
      </c>
      <c r="B947" s="93" t="s">
        <v>65</v>
      </c>
      <c r="C947" s="121" t="s">
        <v>15</v>
      </c>
      <c r="D947" s="3">
        <f>VLOOKUP(B947,SWH!$A$4:$C$19,3,FALSE)</f>
        <v>232.34</v>
      </c>
      <c r="E947" s="3">
        <v>0</v>
      </c>
      <c r="F947" s="3">
        <v>250.36</v>
      </c>
      <c r="G947" s="3">
        <v>6.22</v>
      </c>
      <c r="H947" s="3">
        <v>28.89</v>
      </c>
      <c r="I947" s="3">
        <v>9.8000000000000007</v>
      </c>
      <c r="J947" s="3">
        <v>266.14999999999998</v>
      </c>
      <c r="K947" s="3">
        <v>477.16</v>
      </c>
      <c r="L947" s="3">
        <v>0</v>
      </c>
      <c r="M947" s="3">
        <v>47</v>
      </c>
      <c r="N947" s="3">
        <v>0</v>
      </c>
      <c r="O947" s="3">
        <f>VLOOKUP(B947,SWH!$A$4:$B$19,2,FALSE)</f>
        <v>0</v>
      </c>
      <c r="P947" s="3">
        <f t="shared" si="57"/>
        <v>0</v>
      </c>
      <c r="Q947" s="3">
        <v>0</v>
      </c>
      <c r="R947" s="3">
        <v>0</v>
      </c>
      <c r="S947" s="3">
        <v>0</v>
      </c>
      <c r="T947" s="3">
        <v>0</v>
      </c>
      <c r="U947" s="3">
        <v>201.24</v>
      </c>
      <c r="V947" s="3">
        <v>51.25</v>
      </c>
      <c r="W947" s="3">
        <f t="shared" si="58"/>
        <v>53.22</v>
      </c>
      <c r="X947" s="3">
        <f t="shared" si="59"/>
        <v>250.36</v>
      </c>
      <c r="Y947" s="3">
        <v>409.32</v>
      </c>
      <c r="Z947" s="3">
        <v>928.76</v>
      </c>
      <c r="AA947" s="3">
        <f t="shared" si="56"/>
        <v>1338.08</v>
      </c>
    </row>
    <row r="948" spans="1:27" x14ac:dyDescent="0.25">
      <c r="A948" s="93">
        <v>2018</v>
      </c>
      <c r="B948" s="93" t="s">
        <v>65</v>
      </c>
      <c r="C948" s="121" t="s">
        <v>16</v>
      </c>
      <c r="D948" s="3">
        <f>VLOOKUP(B948,SWH!$A$4:$C$19,3,FALSE)</f>
        <v>232.34</v>
      </c>
      <c r="E948" s="3">
        <v>0</v>
      </c>
      <c r="F948" s="3">
        <v>585.20000000000005</v>
      </c>
      <c r="G948" s="3">
        <v>38.130000000000003</v>
      </c>
      <c r="H948" s="3">
        <v>28.82</v>
      </c>
      <c r="I948" s="3">
        <v>9.8000000000000007</v>
      </c>
      <c r="J948" s="3">
        <v>266.14999999999998</v>
      </c>
      <c r="K948" s="3">
        <v>477.16</v>
      </c>
      <c r="L948" s="3">
        <v>0</v>
      </c>
      <c r="M948" s="3">
        <v>57.02</v>
      </c>
      <c r="N948" s="3">
        <v>0</v>
      </c>
      <c r="O948" s="3">
        <f>VLOOKUP(B948,SWH!$A$4:$B$19,2,FALSE)</f>
        <v>0</v>
      </c>
      <c r="P948" s="3">
        <f t="shared" si="57"/>
        <v>0</v>
      </c>
      <c r="Q948" s="3">
        <v>0</v>
      </c>
      <c r="R948" s="3">
        <v>0</v>
      </c>
      <c r="S948" s="3">
        <v>0</v>
      </c>
      <c r="T948" s="3">
        <v>0</v>
      </c>
      <c r="U948" s="3">
        <v>212.91</v>
      </c>
      <c r="V948" s="3">
        <v>51.1</v>
      </c>
      <c r="W948" s="3">
        <f t="shared" si="58"/>
        <v>95.15</v>
      </c>
      <c r="X948" s="3">
        <f t="shared" si="59"/>
        <v>585.20000000000005</v>
      </c>
      <c r="Y948" s="3">
        <v>451.02</v>
      </c>
      <c r="Z948" s="3">
        <v>1275.26</v>
      </c>
      <c r="AA948" s="3">
        <f t="shared" si="56"/>
        <v>1726.28</v>
      </c>
    </row>
    <row r="949" spans="1:27" x14ac:dyDescent="0.25">
      <c r="A949" s="93">
        <v>2018</v>
      </c>
      <c r="B949" s="93" t="s">
        <v>65</v>
      </c>
      <c r="C949" s="121" t="s">
        <v>9</v>
      </c>
      <c r="D949" s="3">
        <f>VLOOKUP(B949,SWH!$A$4:$C$19,3,FALSE)</f>
        <v>232.34</v>
      </c>
      <c r="E949" s="3">
        <v>0</v>
      </c>
      <c r="F949" s="3">
        <v>445.76</v>
      </c>
      <c r="G949" s="3">
        <v>23.16</v>
      </c>
      <c r="H949" s="3">
        <v>28.78</v>
      </c>
      <c r="I949" s="3">
        <v>9.7799999999999994</v>
      </c>
      <c r="J949" s="3">
        <v>266.14999999999998</v>
      </c>
      <c r="K949" s="3">
        <v>477.16</v>
      </c>
      <c r="L949" s="3">
        <v>0</v>
      </c>
      <c r="M949" s="3">
        <v>59.94</v>
      </c>
      <c r="N949" s="3">
        <v>0</v>
      </c>
      <c r="O949" s="3">
        <f>VLOOKUP(B949,SWH!$A$4:$B$19,2,FALSE)</f>
        <v>0</v>
      </c>
      <c r="P949" s="3">
        <f t="shared" si="57"/>
        <v>0</v>
      </c>
      <c r="Q949" s="3">
        <v>0</v>
      </c>
      <c r="R949" s="3">
        <v>0</v>
      </c>
      <c r="S949" s="3">
        <v>0</v>
      </c>
      <c r="T949" s="3">
        <v>0</v>
      </c>
      <c r="U949" s="3">
        <v>210.24</v>
      </c>
      <c r="V949" s="3">
        <v>50.56</v>
      </c>
      <c r="W949" s="3">
        <f t="shared" si="58"/>
        <v>83.1</v>
      </c>
      <c r="X949" s="3">
        <f t="shared" si="59"/>
        <v>445.76</v>
      </c>
      <c r="Y949" s="3">
        <v>438.37</v>
      </c>
      <c r="Z949" s="3">
        <v>1133.1600000000001</v>
      </c>
      <c r="AA949" s="3">
        <f t="shared" si="56"/>
        <v>1571.5300000000002</v>
      </c>
    </row>
    <row r="950" spans="1:27" x14ac:dyDescent="0.25">
      <c r="A950" s="93">
        <v>2018</v>
      </c>
      <c r="B950" s="93" t="s">
        <v>65</v>
      </c>
      <c r="C950" s="121" t="s">
        <v>12</v>
      </c>
      <c r="D950" s="3">
        <f>VLOOKUP(B950,SWH!$A$4:$C$19,3,FALSE)</f>
        <v>232.34</v>
      </c>
      <c r="E950" s="3">
        <v>0</v>
      </c>
      <c r="F950" s="3">
        <v>740.1</v>
      </c>
      <c r="G950" s="3">
        <v>26.88</v>
      </c>
      <c r="H950" s="3">
        <v>28.79</v>
      </c>
      <c r="I950" s="3">
        <v>9.8000000000000007</v>
      </c>
      <c r="J950" s="3">
        <v>266.14999999999998</v>
      </c>
      <c r="K950" s="3">
        <v>477.16</v>
      </c>
      <c r="L950" s="3">
        <v>0</v>
      </c>
      <c r="M950" s="3">
        <v>56.61</v>
      </c>
      <c r="N950" s="3">
        <v>0</v>
      </c>
      <c r="O950" s="3">
        <f>VLOOKUP(B950,SWH!$A$4:$B$19,2,FALSE)</f>
        <v>0</v>
      </c>
      <c r="P950" s="3">
        <f t="shared" si="57"/>
        <v>0</v>
      </c>
      <c r="Q950" s="3">
        <v>0</v>
      </c>
      <c r="R950" s="3">
        <v>0</v>
      </c>
      <c r="S950" s="3">
        <v>0</v>
      </c>
      <c r="T950" s="3">
        <v>0</v>
      </c>
      <c r="U950" s="3">
        <v>225.65</v>
      </c>
      <c r="V950" s="3">
        <v>50.49</v>
      </c>
      <c r="W950" s="3">
        <f t="shared" si="58"/>
        <v>83.49</v>
      </c>
      <c r="X950" s="3">
        <f t="shared" si="59"/>
        <v>740.1</v>
      </c>
      <c r="Y950" s="3">
        <v>438.72</v>
      </c>
      <c r="Z950" s="3">
        <v>1442.91</v>
      </c>
      <c r="AA950" s="3">
        <f t="shared" si="56"/>
        <v>1881.63</v>
      </c>
    </row>
    <row r="951" spans="1:27" x14ac:dyDescent="0.25">
      <c r="A951" s="93">
        <v>2018</v>
      </c>
      <c r="B951" s="93" t="s">
        <v>65</v>
      </c>
      <c r="C951" s="121" t="s">
        <v>8</v>
      </c>
      <c r="D951" s="3">
        <f>VLOOKUP(B951,SWH!$A$4:$C$19,3,FALSE)</f>
        <v>232.34</v>
      </c>
      <c r="E951" s="3">
        <v>0</v>
      </c>
      <c r="F951" s="3">
        <v>1034.67</v>
      </c>
      <c r="G951" s="3">
        <v>8.31</v>
      </c>
      <c r="H951" s="3">
        <v>29.06</v>
      </c>
      <c r="I951" s="3">
        <v>9.8800000000000008</v>
      </c>
      <c r="J951" s="3">
        <v>266.14999999999998</v>
      </c>
      <c r="K951" s="3">
        <v>477.16</v>
      </c>
      <c r="L951" s="3">
        <v>0</v>
      </c>
      <c r="M951" s="3">
        <v>54.46</v>
      </c>
      <c r="N951" s="3">
        <v>0</v>
      </c>
      <c r="O951" s="3">
        <f>VLOOKUP(B951,SWH!$A$4:$B$19,2,FALSE)</f>
        <v>0</v>
      </c>
      <c r="P951" s="3">
        <f t="shared" si="57"/>
        <v>0</v>
      </c>
      <c r="Q951" s="3">
        <v>0</v>
      </c>
      <c r="R951" s="3">
        <v>0</v>
      </c>
      <c r="S951" s="3">
        <v>0</v>
      </c>
      <c r="T951" s="3">
        <v>0</v>
      </c>
      <c r="U951" s="3">
        <v>242.83</v>
      </c>
      <c r="V951" s="3">
        <v>49.52</v>
      </c>
      <c r="W951" s="3">
        <f t="shared" si="58"/>
        <v>62.77</v>
      </c>
      <c r="X951" s="3">
        <f t="shared" si="59"/>
        <v>1034.67</v>
      </c>
      <c r="Y951" s="3">
        <v>417.39</v>
      </c>
      <c r="Z951" s="3">
        <v>1754.66</v>
      </c>
      <c r="AA951" s="3">
        <f t="shared" si="56"/>
        <v>2172.0500000000002</v>
      </c>
    </row>
    <row r="952" spans="1:27" x14ac:dyDescent="0.25">
      <c r="A952" s="93">
        <v>2006</v>
      </c>
      <c r="B952" s="93" t="s">
        <v>57</v>
      </c>
      <c r="C952" s="121" t="s">
        <v>10</v>
      </c>
      <c r="D952" s="3">
        <f>VLOOKUP(B952,SWH!$A$4:$C$19,3,FALSE)</f>
        <v>19592</v>
      </c>
      <c r="E952" s="3">
        <v>0</v>
      </c>
      <c r="F952" s="3">
        <v>464.78</v>
      </c>
      <c r="G952" s="3">
        <v>11764.11</v>
      </c>
      <c r="H952" s="3">
        <v>3487.45</v>
      </c>
      <c r="I952" s="3">
        <v>217.09</v>
      </c>
      <c r="J952" s="3">
        <v>2616.89</v>
      </c>
      <c r="K952" s="3">
        <v>544.46</v>
      </c>
      <c r="L952" s="3">
        <v>79.510000000000005</v>
      </c>
      <c r="M952" s="3">
        <v>2634.86</v>
      </c>
      <c r="N952" s="3">
        <v>433.39</v>
      </c>
      <c r="O952" s="3">
        <f>VLOOKUP(B952,SWH!$A$4:$B$19,2,FALSE)</f>
        <v>7.471224873E-2</v>
      </c>
      <c r="P952" s="3">
        <f t="shared" si="57"/>
        <v>433.31528775126998</v>
      </c>
      <c r="Q952" s="3">
        <v>0</v>
      </c>
      <c r="R952" s="3">
        <v>0</v>
      </c>
      <c r="S952" s="3">
        <v>803.28</v>
      </c>
      <c r="T952" s="3">
        <v>155.35</v>
      </c>
      <c r="U952" s="3">
        <v>327.14999999999998</v>
      </c>
      <c r="V952" s="3">
        <v>165.06</v>
      </c>
      <c r="W952" s="3">
        <f t="shared" si="58"/>
        <v>15635.565287751271</v>
      </c>
      <c r="X952" s="3">
        <f t="shared" si="59"/>
        <v>464.78</v>
      </c>
      <c r="Y952" s="3">
        <v>22357</v>
      </c>
      <c r="Z952" s="3">
        <v>1336.4</v>
      </c>
      <c r="AA952" s="3">
        <f t="shared" si="56"/>
        <v>23693.4</v>
      </c>
    </row>
    <row r="953" spans="1:27" x14ac:dyDescent="0.25">
      <c r="A953" s="93">
        <v>2006</v>
      </c>
      <c r="B953" s="93" t="s">
        <v>57</v>
      </c>
      <c r="C953" s="121" t="s">
        <v>6</v>
      </c>
      <c r="D953" s="3">
        <f>VLOOKUP(B953,SWH!$A$4:$C$19,3,FALSE)</f>
        <v>19592</v>
      </c>
      <c r="E953" s="3">
        <v>0</v>
      </c>
      <c r="F953" s="3">
        <v>265.32</v>
      </c>
      <c r="G953" s="3">
        <v>9648.59</v>
      </c>
      <c r="H953" s="3">
        <v>3487.45</v>
      </c>
      <c r="I953" s="3">
        <v>217.13</v>
      </c>
      <c r="J953" s="3">
        <v>2616.89</v>
      </c>
      <c r="K953" s="3">
        <v>544.46</v>
      </c>
      <c r="L953" s="3">
        <v>79.510000000000005</v>
      </c>
      <c r="M953" s="3">
        <v>2467.44</v>
      </c>
      <c r="N953" s="3">
        <v>351.28</v>
      </c>
      <c r="O953" s="3">
        <f>VLOOKUP(B953,SWH!$A$4:$B$19,2,FALSE)</f>
        <v>7.471224873E-2</v>
      </c>
      <c r="P953" s="3">
        <f t="shared" si="57"/>
        <v>351.20528775126996</v>
      </c>
      <c r="Q953" s="3">
        <v>0</v>
      </c>
      <c r="R953" s="3">
        <v>0</v>
      </c>
      <c r="S953" s="3">
        <v>752.7</v>
      </c>
      <c r="T953" s="3">
        <v>155.36000000000001</v>
      </c>
      <c r="U953" s="3">
        <v>336.07</v>
      </c>
      <c r="V953" s="3">
        <v>163.29</v>
      </c>
      <c r="W953" s="3">
        <f t="shared" si="58"/>
        <v>13219.93528775127</v>
      </c>
      <c r="X953" s="3">
        <f t="shared" si="59"/>
        <v>265.32</v>
      </c>
      <c r="Y953" s="3">
        <v>19939.64</v>
      </c>
      <c r="Z953" s="3">
        <v>1145.8499999999999</v>
      </c>
      <c r="AA953" s="3">
        <f t="shared" si="56"/>
        <v>21085.489999999998</v>
      </c>
    </row>
    <row r="954" spans="1:27" x14ac:dyDescent="0.25">
      <c r="A954" s="93">
        <v>2006</v>
      </c>
      <c r="B954" s="93" t="s">
        <v>57</v>
      </c>
      <c r="C954" s="121" t="s">
        <v>11</v>
      </c>
      <c r="D954" s="3">
        <f>VLOOKUP(B954,SWH!$A$4:$C$19,3,FALSE)</f>
        <v>19592</v>
      </c>
      <c r="E954" s="3">
        <v>0</v>
      </c>
      <c r="F954" s="3">
        <v>65.430000000000007</v>
      </c>
      <c r="G954" s="3">
        <v>7025.83</v>
      </c>
      <c r="H954" s="3">
        <v>3487.45</v>
      </c>
      <c r="I954" s="3">
        <v>217.16</v>
      </c>
      <c r="J954" s="3">
        <v>2616.89</v>
      </c>
      <c r="K954" s="3">
        <v>544.46</v>
      </c>
      <c r="L954" s="3">
        <v>79.510000000000005</v>
      </c>
      <c r="M954" s="3">
        <v>2202.6999999999998</v>
      </c>
      <c r="N954" s="3">
        <v>244.63</v>
      </c>
      <c r="O954" s="3">
        <f>VLOOKUP(B954,SWH!$A$4:$B$19,2,FALSE)</f>
        <v>7.471224873E-2</v>
      </c>
      <c r="P954" s="3">
        <f t="shared" si="57"/>
        <v>244.55528775126999</v>
      </c>
      <c r="Q954" s="3">
        <v>0</v>
      </c>
      <c r="R954" s="3">
        <v>0</v>
      </c>
      <c r="S954" s="3">
        <v>680.96</v>
      </c>
      <c r="T954" s="3">
        <v>155.37</v>
      </c>
      <c r="U954" s="3">
        <v>357.03</v>
      </c>
      <c r="V954" s="3">
        <v>161.78</v>
      </c>
      <c r="W954" s="3">
        <f t="shared" si="58"/>
        <v>10154.045287751269</v>
      </c>
      <c r="X954" s="3">
        <f t="shared" si="59"/>
        <v>65.430000000000007</v>
      </c>
      <c r="Y954" s="3">
        <v>16872.29</v>
      </c>
      <c r="Z954" s="3">
        <v>966.92</v>
      </c>
      <c r="AA954" s="3">
        <f t="shared" si="56"/>
        <v>17839.21</v>
      </c>
    </row>
    <row r="955" spans="1:27" x14ac:dyDescent="0.25">
      <c r="A955" s="93">
        <v>2006</v>
      </c>
      <c r="B955" s="93" t="s">
        <v>57</v>
      </c>
      <c r="C955" s="121" t="s">
        <v>13</v>
      </c>
      <c r="D955" s="3">
        <f>VLOOKUP(B955,SWH!$A$4:$C$19,3,FALSE)</f>
        <v>19592</v>
      </c>
      <c r="E955" s="3">
        <v>0</v>
      </c>
      <c r="F955" s="3">
        <v>713.24</v>
      </c>
      <c r="G955" s="3">
        <v>8122.37</v>
      </c>
      <c r="H955" s="3">
        <v>3487.45</v>
      </c>
      <c r="I955" s="3">
        <v>216.89</v>
      </c>
      <c r="J955" s="3">
        <v>2616.89</v>
      </c>
      <c r="K955" s="3">
        <v>544.46</v>
      </c>
      <c r="L955" s="3">
        <v>79.510000000000005</v>
      </c>
      <c r="M955" s="3">
        <v>2553.62</v>
      </c>
      <c r="N955" s="3">
        <v>306.7</v>
      </c>
      <c r="O955" s="3">
        <f>VLOOKUP(B955,SWH!$A$4:$B$19,2,FALSE)</f>
        <v>7.471224873E-2</v>
      </c>
      <c r="P955" s="3">
        <f t="shared" si="57"/>
        <v>306.62528775126998</v>
      </c>
      <c r="Q955" s="3">
        <v>0</v>
      </c>
      <c r="R955" s="3">
        <v>0</v>
      </c>
      <c r="S955" s="3">
        <v>764.61</v>
      </c>
      <c r="T955" s="3">
        <v>155.36000000000001</v>
      </c>
      <c r="U955" s="3">
        <v>370.34</v>
      </c>
      <c r="V955" s="3">
        <v>162.43</v>
      </c>
      <c r="W955" s="3">
        <f t="shared" si="58"/>
        <v>11747.225287751269</v>
      </c>
      <c r="X955" s="3">
        <f t="shared" si="59"/>
        <v>713.24</v>
      </c>
      <c r="Y955" s="3">
        <v>18465.830000000002</v>
      </c>
      <c r="Z955" s="3">
        <v>1628.04</v>
      </c>
      <c r="AA955" s="3">
        <f t="shared" si="56"/>
        <v>20093.870000000003</v>
      </c>
    </row>
    <row r="956" spans="1:27" x14ac:dyDescent="0.25">
      <c r="A956" s="93">
        <v>2006</v>
      </c>
      <c r="B956" s="93" t="s">
        <v>57</v>
      </c>
      <c r="C956" s="121" t="s">
        <v>19</v>
      </c>
      <c r="D956" s="3">
        <f>VLOOKUP(B956,SWH!$A$4:$C$19,3,FALSE)</f>
        <v>19592</v>
      </c>
      <c r="E956" s="3">
        <v>0</v>
      </c>
      <c r="F956" s="3">
        <v>354</v>
      </c>
      <c r="G956" s="3">
        <v>6274</v>
      </c>
      <c r="H956" s="3">
        <v>3487.45</v>
      </c>
      <c r="I956" s="3">
        <v>216.81</v>
      </c>
      <c r="J956" s="3">
        <v>2616.89</v>
      </c>
      <c r="K956" s="3">
        <v>544.46</v>
      </c>
      <c r="L956" s="3">
        <v>79.510000000000005</v>
      </c>
      <c r="M956" s="3">
        <v>2185.27</v>
      </c>
      <c r="N956" s="3">
        <v>249.69</v>
      </c>
      <c r="O956" s="3">
        <f>VLOOKUP(B956,SWH!$A$4:$B$19,2,FALSE)</f>
        <v>7.471224873E-2</v>
      </c>
      <c r="P956" s="3">
        <f t="shared" si="57"/>
        <v>249.61528775126999</v>
      </c>
      <c r="Q956" s="3">
        <v>0</v>
      </c>
      <c r="R956" s="3">
        <v>0</v>
      </c>
      <c r="S956" s="3">
        <v>630.11</v>
      </c>
      <c r="T956" s="3">
        <v>155.37</v>
      </c>
      <c r="U956" s="3">
        <v>397.08</v>
      </c>
      <c r="V956" s="3">
        <v>161.91</v>
      </c>
      <c r="W956" s="3">
        <f t="shared" si="58"/>
        <v>9338.9952877512696</v>
      </c>
      <c r="X956" s="3">
        <f t="shared" si="59"/>
        <v>354</v>
      </c>
      <c r="Y956" s="3">
        <v>16057.02</v>
      </c>
      <c r="Z956" s="3">
        <v>1295.54</v>
      </c>
      <c r="AA956" s="3">
        <f t="shared" si="56"/>
        <v>17352.560000000001</v>
      </c>
    </row>
    <row r="957" spans="1:27" x14ac:dyDescent="0.25">
      <c r="A957" s="93">
        <v>2006</v>
      </c>
      <c r="B957" s="93" t="s">
        <v>57</v>
      </c>
      <c r="C957" s="121" t="s">
        <v>20</v>
      </c>
      <c r="D957" s="3">
        <f>VLOOKUP(B957,SWH!$A$4:$C$19,3,FALSE)</f>
        <v>19592</v>
      </c>
      <c r="E957" s="3">
        <v>0</v>
      </c>
      <c r="F957" s="3">
        <v>566.15</v>
      </c>
      <c r="G957" s="3">
        <v>4597.07</v>
      </c>
      <c r="H957" s="3">
        <v>3487.45</v>
      </c>
      <c r="I957" s="3">
        <v>216.97</v>
      </c>
      <c r="J957" s="3">
        <v>2616.89</v>
      </c>
      <c r="K957" s="3">
        <v>544.46</v>
      </c>
      <c r="L957" s="3">
        <v>79.510000000000005</v>
      </c>
      <c r="M957" s="3">
        <v>2339.2600000000002</v>
      </c>
      <c r="N957" s="3">
        <v>177.2</v>
      </c>
      <c r="O957" s="3">
        <f>VLOOKUP(B957,SWH!$A$4:$B$19,2,FALSE)</f>
        <v>7.471224873E-2</v>
      </c>
      <c r="P957" s="3">
        <f t="shared" si="57"/>
        <v>177.12528775126998</v>
      </c>
      <c r="Q957" s="3">
        <v>0</v>
      </c>
      <c r="R957" s="3">
        <v>0</v>
      </c>
      <c r="S957" s="3">
        <v>487.91</v>
      </c>
      <c r="T957" s="3">
        <v>155.38</v>
      </c>
      <c r="U957" s="3">
        <v>402.91</v>
      </c>
      <c r="V957" s="3">
        <v>158.51</v>
      </c>
      <c r="W957" s="3">
        <f t="shared" si="58"/>
        <v>7601.3652877512704</v>
      </c>
      <c r="X957" s="3">
        <f t="shared" si="59"/>
        <v>566.15</v>
      </c>
      <c r="Y957" s="3">
        <v>14316.17</v>
      </c>
      <c r="Z957" s="3">
        <v>1513.52</v>
      </c>
      <c r="AA957" s="3">
        <f t="shared" si="56"/>
        <v>15829.69</v>
      </c>
    </row>
    <row r="958" spans="1:27" x14ac:dyDescent="0.25">
      <c r="A958" s="93">
        <v>2006</v>
      </c>
      <c r="B958" s="93" t="s">
        <v>57</v>
      </c>
      <c r="C958" s="121" t="s">
        <v>3</v>
      </c>
      <c r="D958" s="3">
        <f>VLOOKUP(B958,SWH!$A$4:$C$19,3,FALSE)</f>
        <v>19592</v>
      </c>
      <c r="E958" s="3">
        <v>0</v>
      </c>
      <c r="F958" s="3">
        <v>1454.84</v>
      </c>
      <c r="G958" s="3">
        <v>3742.66</v>
      </c>
      <c r="H958" s="3">
        <v>3487.45</v>
      </c>
      <c r="I958" s="3">
        <v>216.93</v>
      </c>
      <c r="J958" s="3">
        <v>2616.89</v>
      </c>
      <c r="K958" s="3">
        <v>544.46</v>
      </c>
      <c r="L958" s="3">
        <v>79.510000000000005</v>
      </c>
      <c r="M958" s="3">
        <v>2217.67</v>
      </c>
      <c r="N958" s="3">
        <v>168.48</v>
      </c>
      <c r="O958" s="3">
        <f>VLOOKUP(B958,SWH!$A$4:$B$19,2,FALSE)</f>
        <v>7.471224873E-2</v>
      </c>
      <c r="P958" s="3">
        <f t="shared" si="57"/>
        <v>168.40528775126998</v>
      </c>
      <c r="Q958" s="3">
        <v>0</v>
      </c>
      <c r="R958" s="3">
        <v>0</v>
      </c>
      <c r="S958" s="3">
        <v>634.86</v>
      </c>
      <c r="T958" s="3">
        <v>155.37</v>
      </c>
      <c r="U958" s="3">
        <v>458.08</v>
      </c>
      <c r="V958" s="3">
        <v>159.57</v>
      </c>
      <c r="W958" s="3">
        <f t="shared" si="58"/>
        <v>6763.59528775127</v>
      </c>
      <c r="X958" s="3">
        <f t="shared" si="59"/>
        <v>1454.84</v>
      </c>
      <c r="Y958" s="3">
        <v>13479.41</v>
      </c>
      <c r="Z958" s="3">
        <v>2457.38</v>
      </c>
      <c r="AA958" s="3">
        <f t="shared" si="56"/>
        <v>15936.79</v>
      </c>
    </row>
    <row r="959" spans="1:27" x14ac:dyDescent="0.25">
      <c r="A959" s="93">
        <v>2006</v>
      </c>
      <c r="B959" s="93" t="s">
        <v>57</v>
      </c>
      <c r="C959" s="121" t="s">
        <v>7</v>
      </c>
      <c r="D959" s="3">
        <f>VLOOKUP(B959,SWH!$A$4:$C$19,3,FALSE)</f>
        <v>19592</v>
      </c>
      <c r="E959" s="3">
        <v>0</v>
      </c>
      <c r="F959" s="3">
        <v>848.82</v>
      </c>
      <c r="G959" s="3">
        <v>3309.52</v>
      </c>
      <c r="H959" s="3">
        <v>3487.45</v>
      </c>
      <c r="I959" s="3">
        <v>216.92</v>
      </c>
      <c r="J959" s="3">
        <v>2616.89</v>
      </c>
      <c r="K959" s="3">
        <v>544.46</v>
      </c>
      <c r="L959" s="3">
        <v>79.510000000000005</v>
      </c>
      <c r="M959" s="3">
        <v>2322.9499999999998</v>
      </c>
      <c r="N959" s="3">
        <v>133.16</v>
      </c>
      <c r="O959" s="3">
        <f>VLOOKUP(B959,SWH!$A$4:$B$19,2,FALSE)</f>
        <v>7.471224873E-2</v>
      </c>
      <c r="P959" s="3">
        <f t="shared" si="57"/>
        <v>133.08528775126999</v>
      </c>
      <c r="Q959" s="3">
        <v>0</v>
      </c>
      <c r="R959" s="3">
        <v>0</v>
      </c>
      <c r="S959" s="3">
        <v>441.17</v>
      </c>
      <c r="T959" s="3">
        <v>155.38</v>
      </c>
      <c r="U959" s="3">
        <v>443.1</v>
      </c>
      <c r="V959" s="3">
        <v>158.22999999999999</v>
      </c>
      <c r="W959" s="3">
        <f t="shared" si="58"/>
        <v>6206.7252877512692</v>
      </c>
      <c r="X959" s="3">
        <f t="shared" si="59"/>
        <v>848.82</v>
      </c>
      <c r="Y959" s="3">
        <v>12921.18</v>
      </c>
      <c r="Z959" s="3">
        <v>1836.38</v>
      </c>
      <c r="AA959" s="3">
        <f t="shared" si="56"/>
        <v>14757.560000000001</v>
      </c>
    </row>
    <row r="960" spans="1:27" x14ac:dyDescent="0.25">
      <c r="A960" s="93">
        <v>2006</v>
      </c>
      <c r="B960" s="93" t="s">
        <v>57</v>
      </c>
      <c r="C960" s="121" t="s">
        <v>17</v>
      </c>
      <c r="D960" s="3">
        <f>VLOOKUP(B960,SWH!$A$4:$C$19,3,FALSE)</f>
        <v>19592</v>
      </c>
      <c r="E960" s="3">
        <v>0</v>
      </c>
      <c r="F960" s="3">
        <v>662.07</v>
      </c>
      <c r="G960" s="3">
        <v>2347.25</v>
      </c>
      <c r="H960" s="3">
        <v>3487.45</v>
      </c>
      <c r="I960" s="3">
        <v>216.89</v>
      </c>
      <c r="J960" s="3">
        <v>2616.89</v>
      </c>
      <c r="K960" s="3">
        <v>544.46</v>
      </c>
      <c r="L960" s="3">
        <v>79.510000000000005</v>
      </c>
      <c r="M960" s="3">
        <v>1998.99</v>
      </c>
      <c r="N960" s="3">
        <v>107.63</v>
      </c>
      <c r="O960" s="3">
        <f>VLOOKUP(B960,SWH!$A$4:$B$19,2,FALSE)</f>
        <v>7.471224873E-2</v>
      </c>
      <c r="P960" s="3">
        <f t="shared" si="57"/>
        <v>107.55528775127</v>
      </c>
      <c r="Q960" s="3">
        <v>0</v>
      </c>
      <c r="R960" s="3">
        <v>0</v>
      </c>
      <c r="S960" s="3">
        <v>0</v>
      </c>
      <c r="T960" s="3">
        <v>155.37</v>
      </c>
      <c r="U960" s="3">
        <v>454.18</v>
      </c>
      <c r="V960" s="3">
        <v>160.06</v>
      </c>
      <c r="W960" s="3">
        <f t="shared" si="58"/>
        <v>4453.7952877512698</v>
      </c>
      <c r="X960" s="3">
        <f t="shared" si="59"/>
        <v>662.07</v>
      </c>
      <c r="Y960" s="3">
        <v>11170.05</v>
      </c>
      <c r="Z960" s="3">
        <v>1660.71</v>
      </c>
      <c r="AA960" s="3">
        <f t="shared" si="56"/>
        <v>12830.759999999998</v>
      </c>
    </row>
    <row r="961" spans="1:27" x14ac:dyDescent="0.25">
      <c r="A961" s="93">
        <v>2006</v>
      </c>
      <c r="B961" s="93" t="s">
        <v>57</v>
      </c>
      <c r="C961" s="121" t="s">
        <v>14</v>
      </c>
      <c r="D961" s="3">
        <f>VLOOKUP(B961,SWH!$A$4:$C$19,3,FALSE)</f>
        <v>19592</v>
      </c>
      <c r="E961" s="3">
        <v>0</v>
      </c>
      <c r="F961" s="3">
        <v>2557.4299999999998</v>
      </c>
      <c r="G961" s="3">
        <v>2509.2600000000002</v>
      </c>
      <c r="H961" s="3">
        <v>3487.45</v>
      </c>
      <c r="I961" s="3">
        <v>216.6</v>
      </c>
      <c r="J961" s="3">
        <v>2616.89</v>
      </c>
      <c r="K961" s="3">
        <v>544.46</v>
      </c>
      <c r="L961" s="3">
        <v>79.510000000000005</v>
      </c>
      <c r="M961" s="3">
        <v>2245.09</v>
      </c>
      <c r="N961" s="3">
        <v>123.01</v>
      </c>
      <c r="O961" s="3">
        <f>VLOOKUP(B961,SWH!$A$4:$B$19,2,FALSE)</f>
        <v>7.471224873E-2</v>
      </c>
      <c r="P961" s="3">
        <f t="shared" si="57"/>
        <v>122.93528775127001</v>
      </c>
      <c r="Q961" s="3">
        <v>0</v>
      </c>
      <c r="R961" s="3">
        <v>0</v>
      </c>
      <c r="S961" s="3">
        <v>688.65</v>
      </c>
      <c r="T961" s="3">
        <v>155.38</v>
      </c>
      <c r="U961" s="3">
        <v>502.61</v>
      </c>
      <c r="V961" s="3">
        <v>158.77000000000001</v>
      </c>
      <c r="W961" s="3">
        <f t="shared" si="58"/>
        <v>5565.9352877512702</v>
      </c>
      <c r="X961" s="3">
        <f t="shared" si="59"/>
        <v>2557.4299999999998</v>
      </c>
      <c r="Y961" s="3">
        <v>12280.6</v>
      </c>
      <c r="Z961" s="3">
        <v>3604.5</v>
      </c>
      <c r="AA961" s="3">
        <f t="shared" si="56"/>
        <v>15885.1</v>
      </c>
    </row>
    <row r="962" spans="1:27" x14ac:dyDescent="0.25">
      <c r="A962" s="93">
        <v>2006</v>
      </c>
      <c r="B962" s="93" t="s">
        <v>57</v>
      </c>
      <c r="C962" s="121" t="s">
        <v>2</v>
      </c>
      <c r="D962" s="3">
        <f>VLOOKUP(B962,SWH!$A$4:$C$19,3,FALSE)</f>
        <v>19592</v>
      </c>
      <c r="E962" s="3">
        <v>0</v>
      </c>
      <c r="F962" s="3">
        <v>1371.52</v>
      </c>
      <c r="G962" s="3">
        <v>2245.48</v>
      </c>
      <c r="H962" s="3">
        <v>3487.45</v>
      </c>
      <c r="I962" s="3">
        <v>216.76</v>
      </c>
      <c r="J962" s="3">
        <v>2616.89</v>
      </c>
      <c r="K962" s="3">
        <v>544.46</v>
      </c>
      <c r="L962" s="3">
        <v>79.510000000000005</v>
      </c>
      <c r="M962" s="3">
        <v>2376.02</v>
      </c>
      <c r="N962" s="3">
        <v>97.77</v>
      </c>
      <c r="O962" s="3">
        <f>VLOOKUP(B962,SWH!$A$4:$B$19,2,FALSE)</f>
        <v>7.471224873E-2</v>
      </c>
      <c r="P962" s="3">
        <f t="shared" si="57"/>
        <v>97.695287751270001</v>
      </c>
      <c r="Q962" s="3">
        <v>0</v>
      </c>
      <c r="R962" s="3">
        <v>0</v>
      </c>
      <c r="S962" s="3">
        <v>497.78</v>
      </c>
      <c r="T962" s="3">
        <v>155.38</v>
      </c>
      <c r="U962" s="3">
        <v>489.36</v>
      </c>
      <c r="V962" s="3">
        <v>157.66</v>
      </c>
      <c r="W962" s="3">
        <f t="shared" si="58"/>
        <v>5216.9752877512701</v>
      </c>
      <c r="X962" s="3">
        <f t="shared" si="59"/>
        <v>1371.52</v>
      </c>
      <c r="Y962" s="3">
        <v>11930.71</v>
      </c>
      <c r="Z962" s="3">
        <v>2405.34</v>
      </c>
      <c r="AA962" s="3">
        <f t="shared" ref="AA962:AA1025" si="60">SUM(Y962:Z962)</f>
        <v>14336.05</v>
      </c>
    </row>
    <row r="963" spans="1:27" x14ac:dyDescent="0.25">
      <c r="A963" s="93">
        <v>2006</v>
      </c>
      <c r="B963" s="93" t="s">
        <v>57</v>
      </c>
      <c r="C963" s="121" t="s">
        <v>18</v>
      </c>
      <c r="D963" s="3">
        <f>VLOOKUP(B963,SWH!$A$4:$C$19,3,FALSE)</f>
        <v>19592</v>
      </c>
      <c r="E963" s="3">
        <v>0</v>
      </c>
      <c r="F963" s="3">
        <v>1499.01</v>
      </c>
      <c r="G963" s="3">
        <v>924.36</v>
      </c>
      <c r="H963" s="3">
        <v>3487.45</v>
      </c>
      <c r="I963" s="3">
        <v>216.35</v>
      </c>
      <c r="J963" s="3">
        <v>2616.89</v>
      </c>
      <c r="K963" s="3">
        <v>544.46</v>
      </c>
      <c r="L963" s="3">
        <v>79.510000000000005</v>
      </c>
      <c r="M963" s="3">
        <v>1987.08</v>
      </c>
      <c r="N963" s="3">
        <v>59.18</v>
      </c>
      <c r="O963" s="3">
        <f>VLOOKUP(B963,SWH!$A$4:$B$19,2,FALSE)</f>
        <v>7.471224873E-2</v>
      </c>
      <c r="P963" s="3">
        <f t="shared" ref="P963:P1026" si="61">N963-O963</f>
        <v>59.105287751269998</v>
      </c>
      <c r="Q963" s="3">
        <v>0</v>
      </c>
      <c r="R963" s="3">
        <v>0</v>
      </c>
      <c r="S963" s="3">
        <v>432.21</v>
      </c>
      <c r="T963" s="3">
        <v>155.38</v>
      </c>
      <c r="U963" s="3">
        <v>509.11</v>
      </c>
      <c r="V963" s="3">
        <v>158.22</v>
      </c>
      <c r="W963" s="3">
        <f t="shared" ref="W963:W1026" si="62">E963+G963+M963+SUM(P963:S963)</f>
        <v>3402.7552877512699</v>
      </c>
      <c r="X963" s="3">
        <f t="shared" ref="X963:X1026" si="63">F963</f>
        <v>1499.01</v>
      </c>
      <c r="Y963" s="3">
        <v>10116.629999999999</v>
      </c>
      <c r="Z963" s="3">
        <v>2552.58</v>
      </c>
      <c r="AA963" s="3">
        <f t="shared" si="60"/>
        <v>12669.21</v>
      </c>
    </row>
    <row r="964" spans="1:27" x14ac:dyDescent="0.25">
      <c r="A964" s="93">
        <v>2006</v>
      </c>
      <c r="B964" s="93" t="s">
        <v>57</v>
      </c>
      <c r="C964" s="121" t="s">
        <v>4</v>
      </c>
      <c r="D964" s="3">
        <f>VLOOKUP(B964,SWH!$A$4:$C$19,3,FALSE)</f>
        <v>19592</v>
      </c>
      <c r="E964" s="3">
        <v>0</v>
      </c>
      <c r="F964" s="3">
        <v>2957.03</v>
      </c>
      <c r="G964" s="3">
        <v>1456.79</v>
      </c>
      <c r="H964" s="3">
        <v>3487.45</v>
      </c>
      <c r="I964" s="3">
        <v>216.66</v>
      </c>
      <c r="J964" s="3">
        <v>2616.89</v>
      </c>
      <c r="K964" s="3">
        <v>544.46</v>
      </c>
      <c r="L964" s="3">
        <v>79.510000000000005</v>
      </c>
      <c r="M964" s="3">
        <v>2196.79</v>
      </c>
      <c r="N964" s="3">
        <v>86.7</v>
      </c>
      <c r="O964" s="3">
        <f>VLOOKUP(B964,SWH!$A$4:$B$19,2,FALSE)</f>
        <v>7.471224873E-2</v>
      </c>
      <c r="P964" s="3">
        <f t="shared" si="61"/>
        <v>86.625287751270008</v>
      </c>
      <c r="Q964" s="3">
        <v>0</v>
      </c>
      <c r="R964" s="3">
        <v>0</v>
      </c>
      <c r="S964" s="3">
        <v>515.04999999999995</v>
      </c>
      <c r="T964" s="3">
        <v>155.38</v>
      </c>
      <c r="U964" s="3">
        <v>538.95000000000005</v>
      </c>
      <c r="V964" s="3">
        <v>158.15</v>
      </c>
      <c r="W964" s="3">
        <f t="shared" si="62"/>
        <v>4255.2552877512699</v>
      </c>
      <c r="X964" s="3">
        <f t="shared" si="63"/>
        <v>2957.03</v>
      </c>
      <c r="Y964" s="3">
        <v>10969.39</v>
      </c>
      <c r="Z964" s="3">
        <v>4040.44</v>
      </c>
      <c r="AA964" s="3">
        <f t="shared" si="60"/>
        <v>15009.83</v>
      </c>
    </row>
    <row r="965" spans="1:27" x14ac:dyDescent="0.25">
      <c r="A965" s="93">
        <v>2006</v>
      </c>
      <c r="B965" s="93" t="s">
        <v>57</v>
      </c>
      <c r="C965" s="121" t="s">
        <v>5</v>
      </c>
      <c r="D965" s="3">
        <f>VLOOKUP(B965,SWH!$A$4:$C$19,3,FALSE)</f>
        <v>19592</v>
      </c>
      <c r="E965" s="3">
        <v>0</v>
      </c>
      <c r="F965" s="3">
        <v>2034.62</v>
      </c>
      <c r="G965" s="3">
        <v>1600.76</v>
      </c>
      <c r="H965" s="3">
        <v>3487.45</v>
      </c>
      <c r="I965" s="3">
        <v>216.67</v>
      </c>
      <c r="J965" s="3">
        <v>2616.89</v>
      </c>
      <c r="K965" s="3">
        <v>544.46</v>
      </c>
      <c r="L965" s="3">
        <v>79.510000000000005</v>
      </c>
      <c r="M965" s="3">
        <v>2382.5300000000002</v>
      </c>
      <c r="N965" s="3">
        <v>75.36</v>
      </c>
      <c r="O965" s="3">
        <f>VLOOKUP(B965,SWH!$A$4:$B$19,2,FALSE)</f>
        <v>7.471224873E-2</v>
      </c>
      <c r="P965" s="3">
        <f t="shared" si="61"/>
        <v>75.285287751270005</v>
      </c>
      <c r="Q965" s="3">
        <v>0</v>
      </c>
      <c r="R965" s="3">
        <v>0</v>
      </c>
      <c r="S965" s="3">
        <v>465.79</v>
      </c>
      <c r="T965" s="3">
        <v>155.38</v>
      </c>
      <c r="U965" s="3">
        <v>527.41</v>
      </c>
      <c r="V965" s="3">
        <v>157.44999999999999</v>
      </c>
      <c r="W965" s="3">
        <f t="shared" si="62"/>
        <v>4524.3652877512704</v>
      </c>
      <c r="X965" s="3">
        <f t="shared" si="63"/>
        <v>2034.62</v>
      </c>
      <c r="Y965" s="3">
        <v>11237.8</v>
      </c>
      <c r="Z965" s="3">
        <v>3106.49</v>
      </c>
      <c r="AA965" s="3">
        <f t="shared" si="60"/>
        <v>14344.289999999999</v>
      </c>
    </row>
    <row r="966" spans="1:27" x14ac:dyDescent="0.25">
      <c r="A966" s="93">
        <v>2006</v>
      </c>
      <c r="B966" s="93" t="s">
        <v>57</v>
      </c>
      <c r="C966" s="121" t="s">
        <v>15</v>
      </c>
      <c r="D966" s="3">
        <f>VLOOKUP(B966,SWH!$A$4:$C$19,3,FALSE)</f>
        <v>19592</v>
      </c>
      <c r="E966" s="3">
        <v>0</v>
      </c>
      <c r="F966" s="3">
        <v>1590.19</v>
      </c>
      <c r="G966" s="3">
        <v>542.11</v>
      </c>
      <c r="H966" s="3">
        <v>3487.45</v>
      </c>
      <c r="I966" s="3">
        <v>216.33</v>
      </c>
      <c r="J966" s="3">
        <v>2616.89</v>
      </c>
      <c r="K966" s="3">
        <v>544.46</v>
      </c>
      <c r="L966" s="3">
        <v>79.510000000000005</v>
      </c>
      <c r="M966" s="3">
        <v>1917.41</v>
      </c>
      <c r="N966" s="3">
        <v>41.38</v>
      </c>
      <c r="O966" s="3">
        <f>VLOOKUP(B966,SWH!$A$4:$B$19,2,FALSE)</f>
        <v>7.471224873E-2</v>
      </c>
      <c r="P966" s="3">
        <f t="shared" si="61"/>
        <v>41.305287751270001</v>
      </c>
      <c r="Q966" s="3">
        <v>0</v>
      </c>
      <c r="R966" s="3">
        <v>0</v>
      </c>
      <c r="S966" s="3">
        <v>442.81</v>
      </c>
      <c r="T966" s="3">
        <v>155.38</v>
      </c>
      <c r="U966" s="3">
        <v>528.57000000000005</v>
      </c>
      <c r="V966" s="3">
        <v>157.91999999999999</v>
      </c>
      <c r="W966" s="3">
        <f t="shared" si="62"/>
        <v>2943.63528775127</v>
      </c>
      <c r="X966" s="3">
        <f t="shared" si="63"/>
        <v>1590.19</v>
      </c>
      <c r="Y966" s="3">
        <v>9657.2000000000007</v>
      </c>
      <c r="Z966" s="3">
        <v>2663.21</v>
      </c>
      <c r="AA966" s="3">
        <f t="shared" si="60"/>
        <v>12320.41</v>
      </c>
    </row>
    <row r="967" spans="1:27" x14ac:dyDescent="0.25">
      <c r="A967" s="93">
        <v>2006</v>
      </c>
      <c r="B967" s="93" t="s">
        <v>57</v>
      </c>
      <c r="C967" s="121" t="s">
        <v>16</v>
      </c>
      <c r="D967" s="3">
        <f>VLOOKUP(B967,SWH!$A$4:$C$19,3,FALSE)</f>
        <v>19592</v>
      </c>
      <c r="E967" s="3">
        <v>0</v>
      </c>
      <c r="F967" s="3">
        <v>5229.99</v>
      </c>
      <c r="G967" s="3">
        <v>1588.66</v>
      </c>
      <c r="H967" s="3">
        <v>3487.45</v>
      </c>
      <c r="I967" s="3">
        <v>216.56</v>
      </c>
      <c r="J967" s="3">
        <v>2616.89</v>
      </c>
      <c r="K967" s="3">
        <v>544.46</v>
      </c>
      <c r="L967" s="3">
        <v>79.510000000000005</v>
      </c>
      <c r="M967" s="3">
        <v>2357.36</v>
      </c>
      <c r="N967" s="3">
        <v>102.91</v>
      </c>
      <c r="O967" s="3">
        <f>VLOOKUP(B967,SWH!$A$4:$B$19,2,FALSE)</f>
        <v>7.471224873E-2</v>
      </c>
      <c r="P967" s="3">
        <f t="shared" si="61"/>
        <v>102.83528775127</v>
      </c>
      <c r="Q967" s="3">
        <v>0</v>
      </c>
      <c r="R967" s="3">
        <v>0</v>
      </c>
      <c r="S967" s="3">
        <v>495.75</v>
      </c>
      <c r="T967" s="3">
        <v>155.38999999999999</v>
      </c>
      <c r="U967" s="3">
        <v>568.69000000000005</v>
      </c>
      <c r="V967" s="3">
        <v>157.97999999999999</v>
      </c>
      <c r="W967" s="3">
        <f t="shared" si="62"/>
        <v>4544.6052877512702</v>
      </c>
      <c r="X967" s="3">
        <f t="shared" si="63"/>
        <v>5229.99</v>
      </c>
      <c r="Y967" s="3">
        <v>11258.48</v>
      </c>
      <c r="Z967" s="3">
        <v>6343.14</v>
      </c>
      <c r="AA967" s="3">
        <f t="shared" si="60"/>
        <v>17601.62</v>
      </c>
    </row>
    <row r="968" spans="1:27" x14ac:dyDescent="0.25">
      <c r="A968" s="93">
        <v>2006</v>
      </c>
      <c r="B968" s="93" t="s">
        <v>57</v>
      </c>
      <c r="C968" s="121" t="s">
        <v>9</v>
      </c>
      <c r="D968" s="3">
        <f>VLOOKUP(B968,SWH!$A$4:$C$19,3,FALSE)</f>
        <v>19592</v>
      </c>
      <c r="E968" s="3">
        <v>0</v>
      </c>
      <c r="F968" s="3">
        <v>3998.82</v>
      </c>
      <c r="G968" s="3">
        <v>1042.53</v>
      </c>
      <c r="H968" s="3">
        <v>3487.45</v>
      </c>
      <c r="I968" s="3">
        <v>216.41</v>
      </c>
      <c r="J968" s="3">
        <v>2616.89</v>
      </c>
      <c r="K968" s="3">
        <v>544.46</v>
      </c>
      <c r="L968" s="3">
        <v>79.510000000000005</v>
      </c>
      <c r="M968" s="3">
        <v>2354.85</v>
      </c>
      <c r="N968" s="3">
        <v>64.36</v>
      </c>
      <c r="O968" s="3">
        <f>VLOOKUP(B968,SWH!$A$4:$B$19,2,FALSE)</f>
        <v>7.471224873E-2</v>
      </c>
      <c r="P968" s="3">
        <f t="shared" si="61"/>
        <v>64.285287751270005</v>
      </c>
      <c r="Q968" s="3">
        <v>0</v>
      </c>
      <c r="R968" s="3">
        <v>0</v>
      </c>
      <c r="S968" s="3">
        <v>489.41</v>
      </c>
      <c r="T968" s="3">
        <v>155.38999999999999</v>
      </c>
      <c r="U968" s="3">
        <v>560.11</v>
      </c>
      <c r="V968" s="3">
        <v>157.02000000000001</v>
      </c>
      <c r="W968" s="3">
        <f t="shared" si="62"/>
        <v>3951.07528775127</v>
      </c>
      <c r="X968" s="3">
        <f t="shared" si="63"/>
        <v>3998.82</v>
      </c>
      <c r="Y968" s="3">
        <v>10663.82</v>
      </c>
      <c r="Z968" s="3">
        <v>5103.3900000000003</v>
      </c>
      <c r="AA968" s="3">
        <f t="shared" si="60"/>
        <v>15767.21</v>
      </c>
    </row>
    <row r="969" spans="1:27" x14ac:dyDescent="0.25">
      <c r="A969" s="93">
        <v>2006</v>
      </c>
      <c r="B969" s="93" t="s">
        <v>57</v>
      </c>
      <c r="C969" s="121" t="s">
        <v>12</v>
      </c>
      <c r="D969" s="3">
        <f>VLOOKUP(B969,SWH!$A$4:$C$19,3,FALSE)</f>
        <v>19592</v>
      </c>
      <c r="E969" s="3">
        <v>0</v>
      </c>
      <c r="F969" s="3">
        <v>8237.5</v>
      </c>
      <c r="G969" s="3">
        <v>1244.56</v>
      </c>
      <c r="H969" s="3">
        <v>3487.45</v>
      </c>
      <c r="I969" s="3">
        <v>216.27</v>
      </c>
      <c r="J969" s="3">
        <v>2616.89</v>
      </c>
      <c r="K969" s="3">
        <v>544.46</v>
      </c>
      <c r="L969" s="3">
        <v>79.510000000000005</v>
      </c>
      <c r="M969" s="3">
        <v>2325.4899999999998</v>
      </c>
      <c r="N969" s="3">
        <v>89.01</v>
      </c>
      <c r="O969" s="3">
        <f>VLOOKUP(B969,SWH!$A$4:$B$19,2,FALSE)</f>
        <v>7.471224873E-2</v>
      </c>
      <c r="P969" s="3">
        <f t="shared" si="61"/>
        <v>88.93528775127001</v>
      </c>
      <c r="Q969" s="3">
        <v>0</v>
      </c>
      <c r="R969" s="3">
        <v>0</v>
      </c>
      <c r="S969" s="3">
        <v>724.31</v>
      </c>
      <c r="T969" s="3">
        <v>155.38999999999999</v>
      </c>
      <c r="U969" s="3">
        <v>600.74</v>
      </c>
      <c r="V969" s="3">
        <v>157.78</v>
      </c>
      <c r="W969" s="3">
        <f t="shared" si="62"/>
        <v>4383.2952877512698</v>
      </c>
      <c r="X969" s="3">
        <f t="shared" si="63"/>
        <v>8237.5</v>
      </c>
      <c r="Y969" s="3">
        <v>11096.68</v>
      </c>
      <c r="Z969" s="3">
        <v>9382.7099999999991</v>
      </c>
      <c r="AA969" s="3">
        <f t="shared" si="60"/>
        <v>20479.39</v>
      </c>
    </row>
    <row r="970" spans="1:27" x14ac:dyDescent="0.25">
      <c r="A970" s="93">
        <v>2006</v>
      </c>
      <c r="B970" s="93" t="s">
        <v>57</v>
      </c>
      <c r="C970" s="121" t="s">
        <v>8</v>
      </c>
      <c r="D970" s="3">
        <f>VLOOKUP(B970,SWH!$A$4:$C$19,3,FALSE)</f>
        <v>19592</v>
      </c>
      <c r="E970" s="3">
        <v>0</v>
      </c>
      <c r="F970" s="3">
        <v>14402.44</v>
      </c>
      <c r="G970" s="3">
        <v>569.6</v>
      </c>
      <c r="H970" s="3">
        <v>3487.45</v>
      </c>
      <c r="I970" s="3">
        <v>215.08</v>
      </c>
      <c r="J970" s="3">
        <v>2616.89</v>
      </c>
      <c r="K970" s="3">
        <v>544.46</v>
      </c>
      <c r="L970" s="3">
        <v>79.510000000000005</v>
      </c>
      <c r="M970" s="3">
        <v>2513.19</v>
      </c>
      <c r="N970" s="3">
        <v>77.81</v>
      </c>
      <c r="O970" s="3">
        <f>VLOOKUP(B970,SWH!$A$4:$B$19,2,FALSE)</f>
        <v>7.471224873E-2</v>
      </c>
      <c r="P970" s="3">
        <f t="shared" si="61"/>
        <v>77.735287751270008</v>
      </c>
      <c r="Q970" s="3">
        <v>0</v>
      </c>
      <c r="R970" s="3">
        <v>0</v>
      </c>
      <c r="S970" s="3">
        <v>784.94</v>
      </c>
      <c r="T970" s="3">
        <v>155.38999999999999</v>
      </c>
      <c r="U970" s="3">
        <v>640.03</v>
      </c>
      <c r="V970" s="3">
        <v>157.27000000000001</v>
      </c>
      <c r="W970" s="3">
        <f t="shared" si="62"/>
        <v>3945.4652877512699</v>
      </c>
      <c r="X970" s="3">
        <f t="shared" si="63"/>
        <v>14402.44</v>
      </c>
      <c r="Y970" s="3">
        <v>10657.14</v>
      </c>
      <c r="Z970" s="3">
        <v>15586.93</v>
      </c>
      <c r="AA970" s="3">
        <f t="shared" si="60"/>
        <v>26244.07</v>
      </c>
    </row>
    <row r="971" spans="1:27" x14ac:dyDescent="0.25">
      <c r="A971" s="93">
        <v>2009</v>
      </c>
      <c r="B971" s="93" t="s">
        <v>57</v>
      </c>
      <c r="C971" s="121" t="s">
        <v>10</v>
      </c>
      <c r="D971" s="3">
        <f>VLOOKUP(B971,SWH!$A$4:$C$19,3,FALSE)</f>
        <v>19592</v>
      </c>
      <c r="E971" s="3">
        <v>0</v>
      </c>
      <c r="F971" s="3">
        <v>449.24</v>
      </c>
      <c r="G971" s="3">
        <v>10224.44</v>
      </c>
      <c r="H971" s="3">
        <v>3487.45</v>
      </c>
      <c r="I971" s="3">
        <v>141.54</v>
      </c>
      <c r="J971" s="3">
        <v>2616.89</v>
      </c>
      <c r="K971" s="3">
        <v>544.46</v>
      </c>
      <c r="L971" s="3">
        <v>79.510000000000005</v>
      </c>
      <c r="M971" s="3">
        <v>2245.65</v>
      </c>
      <c r="N971" s="3">
        <v>404.2</v>
      </c>
      <c r="O971" s="3">
        <f>VLOOKUP(B971,SWH!$A$4:$B$19,2,FALSE)</f>
        <v>7.471224873E-2</v>
      </c>
      <c r="P971" s="3">
        <f t="shared" si="61"/>
        <v>404.12528775126998</v>
      </c>
      <c r="Q971" s="3">
        <v>0</v>
      </c>
      <c r="R971" s="3">
        <v>0</v>
      </c>
      <c r="S971" s="3">
        <v>391.42</v>
      </c>
      <c r="T971" s="3">
        <v>155.35</v>
      </c>
      <c r="U971" s="3">
        <v>325.24</v>
      </c>
      <c r="V971" s="3">
        <v>165.13</v>
      </c>
      <c r="W971" s="3">
        <f t="shared" si="62"/>
        <v>13265.635287751271</v>
      </c>
      <c r="X971" s="3">
        <f t="shared" si="63"/>
        <v>449.24</v>
      </c>
      <c r="Y971" s="3">
        <v>19911.580000000002</v>
      </c>
      <c r="Z971" s="3">
        <v>1318.94</v>
      </c>
      <c r="AA971" s="3">
        <f t="shared" si="60"/>
        <v>21230.52</v>
      </c>
    </row>
    <row r="972" spans="1:27" x14ac:dyDescent="0.25">
      <c r="A972" s="93">
        <v>2009</v>
      </c>
      <c r="B972" s="93" t="s">
        <v>57</v>
      </c>
      <c r="C972" s="121" t="s">
        <v>6</v>
      </c>
      <c r="D972" s="3">
        <f>VLOOKUP(B972,SWH!$A$4:$C$19,3,FALSE)</f>
        <v>19592</v>
      </c>
      <c r="E972" s="3">
        <v>0</v>
      </c>
      <c r="F972" s="3">
        <v>157.19999999999999</v>
      </c>
      <c r="G972" s="3">
        <v>8307.2000000000007</v>
      </c>
      <c r="H972" s="3">
        <v>3487.45</v>
      </c>
      <c r="I972" s="3">
        <v>141.56</v>
      </c>
      <c r="J972" s="3">
        <v>2616.89</v>
      </c>
      <c r="K972" s="3">
        <v>544.46</v>
      </c>
      <c r="L972" s="3">
        <v>79.510000000000005</v>
      </c>
      <c r="M972" s="3">
        <v>1905.16</v>
      </c>
      <c r="N972" s="3">
        <v>320.16000000000003</v>
      </c>
      <c r="O972" s="3">
        <f>VLOOKUP(B972,SWH!$A$4:$B$19,2,FALSE)</f>
        <v>7.471224873E-2</v>
      </c>
      <c r="P972" s="3">
        <f t="shared" si="61"/>
        <v>320.08528775127002</v>
      </c>
      <c r="Q972" s="3">
        <v>0</v>
      </c>
      <c r="R972" s="3">
        <v>0</v>
      </c>
      <c r="S972" s="3">
        <v>423.8</v>
      </c>
      <c r="T972" s="3">
        <v>155.36000000000001</v>
      </c>
      <c r="U972" s="3">
        <v>333.99</v>
      </c>
      <c r="V972" s="3">
        <v>163.37</v>
      </c>
      <c r="W972" s="3">
        <f t="shared" si="62"/>
        <v>10956.24528775127</v>
      </c>
      <c r="X972" s="3">
        <f t="shared" si="63"/>
        <v>157.19999999999999</v>
      </c>
      <c r="Y972" s="3">
        <v>17600.47</v>
      </c>
      <c r="Z972" s="3">
        <v>1035.6500000000001</v>
      </c>
      <c r="AA972" s="3">
        <f t="shared" si="60"/>
        <v>18636.120000000003</v>
      </c>
    </row>
    <row r="973" spans="1:27" x14ac:dyDescent="0.25">
      <c r="A973" s="93">
        <v>2009</v>
      </c>
      <c r="B973" s="93" t="s">
        <v>57</v>
      </c>
      <c r="C973" s="121" t="s">
        <v>11</v>
      </c>
      <c r="D973" s="3">
        <f>VLOOKUP(B973,SWH!$A$4:$C$19,3,FALSE)</f>
        <v>19592</v>
      </c>
      <c r="E973" s="3">
        <v>0</v>
      </c>
      <c r="F973" s="3">
        <v>46.68</v>
      </c>
      <c r="G973" s="3">
        <v>5861.82</v>
      </c>
      <c r="H973" s="3">
        <v>3487.45</v>
      </c>
      <c r="I973" s="3">
        <v>141.58000000000001</v>
      </c>
      <c r="J973" s="3">
        <v>2616.89</v>
      </c>
      <c r="K973" s="3">
        <v>544.46</v>
      </c>
      <c r="L973" s="3">
        <v>79.510000000000005</v>
      </c>
      <c r="M973" s="3">
        <v>1650.04</v>
      </c>
      <c r="N973" s="3">
        <v>225.14</v>
      </c>
      <c r="O973" s="3">
        <f>VLOOKUP(B973,SWH!$A$4:$B$19,2,FALSE)</f>
        <v>7.471224873E-2</v>
      </c>
      <c r="P973" s="3">
        <f t="shared" si="61"/>
        <v>225.06528775126998</v>
      </c>
      <c r="Q973" s="3">
        <v>0</v>
      </c>
      <c r="R973" s="3">
        <v>0</v>
      </c>
      <c r="S973" s="3">
        <v>435.17</v>
      </c>
      <c r="T973" s="3">
        <v>155.37</v>
      </c>
      <c r="U973" s="3">
        <v>356.22</v>
      </c>
      <c r="V973" s="3">
        <v>161.85</v>
      </c>
      <c r="W973" s="3">
        <f t="shared" si="62"/>
        <v>8172.09528775127</v>
      </c>
      <c r="X973" s="3">
        <f t="shared" si="63"/>
        <v>46.68</v>
      </c>
      <c r="Y973" s="3">
        <v>14814.82</v>
      </c>
      <c r="Z973" s="3">
        <v>947.37</v>
      </c>
      <c r="AA973" s="3">
        <f t="shared" si="60"/>
        <v>15762.19</v>
      </c>
    </row>
    <row r="974" spans="1:27" x14ac:dyDescent="0.25">
      <c r="A974" s="93">
        <v>2009</v>
      </c>
      <c r="B974" s="93" t="s">
        <v>57</v>
      </c>
      <c r="C974" s="121" t="s">
        <v>13</v>
      </c>
      <c r="D974" s="3">
        <f>VLOOKUP(B974,SWH!$A$4:$C$19,3,FALSE)</f>
        <v>19592</v>
      </c>
      <c r="E974" s="3">
        <v>0</v>
      </c>
      <c r="F974" s="3">
        <v>397.3</v>
      </c>
      <c r="G974" s="3">
        <v>7111.78</v>
      </c>
      <c r="H974" s="3">
        <v>3487.45</v>
      </c>
      <c r="I974" s="3">
        <v>141.4</v>
      </c>
      <c r="J974" s="3">
        <v>2616.89</v>
      </c>
      <c r="K974" s="3">
        <v>544.46</v>
      </c>
      <c r="L974" s="3">
        <v>79.510000000000005</v>
      </c>
      <c r="M974" s="3">
        <v>2101.12</v>
      </c>
      <c r="N974" s="3">
        <v>264.26</v>
      </c>
      <c r="O974" s="3">
        <f>VLOOKUP(B974,SWH!$A$4:$B$19,2,FALSE)</f>
        <v>7.471224873E-2</v>
      </c>
      <c r="P974" s="3">
        <f t="shared" si="61"/>
        <v>264.18528775126998</v>
      </c>
      <c r="Q974" s="3">
        <v>0</v>
      </c>
      <c r="R974" s="3">
        <v>0</v>
      </c>
      <c r="S974" s="3">
        <v>354.69</v>
      </c>
      <c r="T974" s="3">
        <v>155.36000000000001</v>
      </c>
      <c r="U974" s="3">
        <v>368.06</v>
      </c>
      <c r="V974" s="3">
        <v>162.49</v>
      </c>
      <c r="W974" s="3">
        <f t="shared" si="62"/>
        <v>9831.7752877512703</v>
      </c>
      <c r="X974" s="3">
        <f t="shared" si="63"/>
        <v>397.3</v>
      </c>
      <c r="Y974" s="3">
        <v>16474.96</v>
      </c>
      <c r="Z974" s="3">
        <v>1309.82</v>
      </c>
      <c r="AA974" s="3">
        <f t="shared" si="60"/>
        <v>17784.78</v>
      </c>
    </row>
    <row r="975" spans="1:27" x14ac:dyDescent="0.25">
      <c r="A975" s="93">
        <v>2009</v>
      </c>
      <c r="B975" s="93" t="s">
        <v>57</v>
      </c>
      <c r="C975" s="121" t="s">
        <v>19</v>
      </c>
      <c r="D975" s="3">
        <f>VLOOKUP(B975,SWH!$A$4:$C$19,3,FALSE)</f>
        <v>19592</v>
      </c>
      <c r="E975" s="3">
        <v>0</v>
      </c>
      <c r="F975" s="3">
        <v>121.61</v>
      </c>
      <c r="G975" s="3">
        <v>5199.67</v>
      </c>
      <c r="H975" s="3">
        <v>3487.45</v>
      </c>
      <c r="I975" s="3">
        <v>141.35</v>
      </c>
      <c r="J975" s="3">
        <v>2616.89</v>
      </c>
      <c r="K975" s="3">
        <v>544.46</v>
      </c>
      <c r="L975" s="3">
        <v>79.510000000000005</v>
      </c>
      <c r="M975" s="3">
        <v>1713.95</v>
      </c>
      <c r="N975" s="3">
        <v>226.24</v>
      </c>
      <c r="O975" s="3">
        <f>VLOOKUP(B975,SWH!$A$4:$B$19,2,FALSE)</f>
        <v>7.471224873E-2</v>
      </c>
      <c r="P975" s="3">
        <f t="shared" si="61"/>
        <v>226.16528775127</v>
      </c>
      <c r="Q975" s="3">
        <v>0</v>
      </c>
      <c r="R975" s="3">
        <v>0</v>
      </c>
      <c r="S975" s="3">
        <v>443.83</v>
      </c>
      <c r="T975" s="3">
        <v>155.37</v>
      </c>
      <c r="U975" s="3">
        <v>396.83</v>
      </c>
      <c r="V975" s="3">
        <v>161.93</v>
      </c>
      <c r="W975" s="3">
        <f t="shared" si="62"/>
        <v>7583.6152877512695</v>
      </c>
      <c r="X975" s="3">
        <f t="shared" si="63"/>
        <v>121.61</v>
      </c>
      <c r="Y975" s="3">
        <v>14226.2</v>
      </c>
      <c r="Z975" s="3">
        <v>1062.9000000000001</v>
      </c>
      <c r="AA975" s="3">
        <f t="shared" si="60"/>
        <v>15289.1</v>
      </c>
    </row>
    <row r="976" spans="1:27" x14ac:dyDescent="0.25">
      <c r="A976" s="93">
        <v>2009</v>
      </c>
      <c r="B976" s="93" t="s">
        <v>57</v>
      </c>
      <c r="C976" s="121" t="s">
        <v>20</v>
      </c>
      <c r="D976" s="3">
        <f>VLOOKUP(B976,SWH!$A$4:$C$19,3,FALSE)</f>
        <v>19592</v>
      </c>
      <c r="E976" s="3">
        <v>0</v>
      </c>
      <c r="F976" s="3">
        <v>194.68</v>
      </c>
      <c r="G976" s="3">
        <v>3757.14</v>
      </c>
      <c r="H976" s="3">
        <v>3487.45</v>
      </c>
      <c r="I976" s="3">
        <v>141.46</v>
      </c>
      <c r="J976" s="3">
        <v>2616.89</v>
      </c>
      <c r="K976" s="3">
        <v>544.46</v>
      </c>
      <c r="L976" s="3">
        <v>79.510000000000005</v>
      </c>
      <c r="M976" s="3">
        <v>1729.63</v>
      </c>
      <c r="N976" s="3">
        <v>142.41</v>
      </c>
      <c r="O976" s="3">
        <f>VLOOKUP(B976,SWH!$A$4:$B$19,2,FALSE)</f>
        <v>7.471224873E-2</v>
      </c>
      <c r="P976" s="3">
        <f t="shared" si="61"/>
        <v>142.33528775126999</v>
      </c>
      <c r="Q976" s="3">
        <v>0</v>
      </c>
      <c r="R976" s="3">
        <v>0</v>
      </c>
      <c r="S976" s="3">
        <v>219.84</v>
      </c>
      <c r="T976" s="3">
        <v>155.38</v>
      </c>
      <c r="U976" s="3">
        <v>401.15</v>
      </c>
      <c r="V976" s="3">
        <v>158.59</v>
      </c>
      <c r="W976" s="3">
        <f t="shared" si="62"/>
        <v>5848.9452877512704</v>
      </c>
      <c r="X976" s="3">
        <f t="shared" si="63"/>
        <v>194.68</v>
      </c>
      <c r="Y976" s="3">
        <v>12488.31</v>
      </c>
      <c r="Z976" s="3">
        <v>1140.28</v>
      </c>
      <c r="AA976" s="3">
        <f t="shared" si="60"/>
        <v>13628.59</v>
      </c>
    </row>
    <row r="977" spans="1:27" x14ac:dyDescent="0.25">
      <c r="A977" s="93">
        <v>2009</v>
      </c>
      <c r="B977" s="93" t="s">
        <v>57</v>
      </c>
      <c r="C977" s="121" t="s">
        <v>3</v>
      </c>
      <c r="D977" s="3">
        <f>VLOOKUP(B977,SWH!$A$4:$C$19,3,FALSE)</f>
        <v>19592</v>
      </c>
      <c r="E977" s="3">
        <v>0</v>
      </c>
      <c r="F977" s="3">
        <v>488.83</v>
      </c>
      <c r="G977" s="3">
        <v>2931.27</v>
      </c>
      <c r="H977" s="3">
        <v>3487.45</v>
      </c>
      <c r="I977" s="3">
        <v>141.43</v>
      </c>
      <c r="J977" s="3">
        <v>2616.89</v>
      </c>
      <c r="K977" s="3">
        <v>544.46</v>
      </c>
      <c r="L977" s="3">
        <v>79.510000000000005</v>
      </c>
      <c r="M977" s="3">
        <v>1692.3</v>
      </c>
      <c r="N977" s="3">
        <v>139.91</v>
      </c>
      <c r="O977" s="3">
        <f>VLOOKUP(B977,SWH!$A$4:$B$19,2,FALSE)</f>
        <v>7.471224873E-2</v>
      </c>
      <c r="P977" s="3">
        <f t="shared" si="61"/>
        <v>139.83528775126999</v>
      </c>
      <c r="Q977" s="3">
        <v>0</v>
      </c>
      <c r="R977" s="3">
        <v>0</v>
      </c>
      <c r="S977" s="3">
        <v>297.16000000000003</v>
      </c>
      <c r="T977" s="3">
        <v>155.37</v>
      </c>
      <c r="U977" s="3">
        <v>457.58</v>
      </c>
      <c r="V977" s="3">
        <v>159.66</v>
      </c>
      <c r="W977" s="3">
        <f t="shared" si="62"/>
        <v>5060.5652877512694</v>
      </c>
      <c r="X977" s="3">
        <f t="shared" si="63"/>
        <v>488.83</v>
      </c>
      <c r="Y977" s="3">
        <v>11700.95</v>
      </c>
      <c r="Z977" s="3">
        <v>1490.87</v>
      </c>
      <c r="AA977" s="3">
        <f t="shared" si="60"/>
        <v>13191.82</v>
      </c>
    </row>
    <row r="978" spans="1:27" x14ac:dyDescent="0.25">
      <c r="A978" s="93">
        <v>2009</v>
      </c>
      <c r="B978" s="93" t="s">
        <v>57</v>
      </c>
      <c r="C978" s="121" t="s">
        <v>7</v>
      </c>
      <c r="D978" s="3">
        <f>VLOOKUP(B978,SWH!$A$4:$C$19,3,FALSE)</f>
        <v>19592</v>
      </c>
      <c r="E978" s="3">
        <v>0</v>
      </c>
      <c r="F978" s="3">
        <v>347.07</v>
      </c>
      <c r="G978" s="3">
        <v>2641.66</v>
      </c>
      <c r="H978" s="3">
        <v>3487.45</v>
      </c>
      <c r="I978" s="3">
        <v>141.41999999999999</v>
      </c>
      <c r="J978" s="3">
        <v>2616.89</v>
      </c>
      <c r="K978" s="3">
        <v>544.46</v>
      </c>
      <c r="L978" s="3">
        <v>79.510000000000005</v>
      </c>
      <c r="M978" s="3">
        <v>1642.93</v>
      </c>
      <c r="N978" s="3">
        <v>103.46</v>
      </c>
      <c r="O978" s="3">
        <f>VLOOKUP(B978,SWH!$A$4:$B$19,2,FALSE)</f>
        <v>7.471224873E-2</v>
      </c>
      <c r="P978" s="3">
        <f t="shared" si="61"/>
        <v>103.38528775127</v>
      </c>
      <c r="Q978" s="3">
        <v>0</v>
      </c>
      <c r="R978" s="3">
        <v>0</v>
      </c>
      <c r="S978" s="3">
        <v>228.44</v>
      </c>
      <c r="T978" s="3">
        <v>155.38</v>
      </c>
      <c r="U978" s="3">
        <v>441.41</v>
      </c>
      <c r="V978" s="3">
        <v>158.32</v>
      </c>
      <c r="W978" s="3">
        <f t="shared" si="62"/>
        <v>4616.4152877512697</v>
      </c>
      <c r="X978" s="3">
        <f t="shared" si="63"/>
        <v>347.07</v>
      </c>
      <c r="Y978" s="3">
        <v>11255.48</v>
      </c>
      <c r="Z978" s="3">
        <v>1332.94</v>
      </c>
      <c r="AA978" s="3">
        <f t="shared" si="60"/>
        <v>12588.42</v>
      </c>
    </row>
    <row r="979" spans="1:27" x14ac:dyDescent="0.25">
      <c r="A979" s="93">
        <v>2009</v>
      </c>
      <c r="B979" s="93" t="s">
        <v>57</v>
      </c>
      <c r="C979" s="121" t="s">
        <v>17</v>
      </c>
      <c r="D979" s="3">
        <f>VLOOKUP(B979,SWH!$A$4:$C$19,3,FALSE)</f>
        <v>19592</v>
      </c>
      <c r="E979" s="3">
        <v>0</v>
      </c>
      <c r="F979" s="3">
        <v>261.08999999999997</v>
      </c>
      <c r="G979" s="3">
        <v>1935.21</v>
      </c>
      <c r="H979" s="3">
        <v>3487.45</v>
      </c>
      <c r="I979" s="3">
        <v>141.4</v>
      </c>
      <c r="J979" s="3">
        <v>2616.89</v>
      </c>
      <c r="K979" s="3">
        <v>544.46</v>
      </c>
      <c r="L979" s="3">
        <v>79.510000000000005</v>
      </c>
      <c r="M979" s="3">
        <v>1544.17</v>
      </c>
      <c r="N979" s="3">
        <v>85.29</v>
      </c>
      <c r="O979" s="3">
        <f>VLOOKUP(B979,SWH!$A$4:$B$19,2,FALSE)</f>
        <v>7.471224873E-2</v>
      </c>
      <c r="P979" s="3">
        <f t="shared" si="61"/>
        <v>85.215287751270012</v>
      </c>
      <c r="Q979" s="3">
        <v>0</v>
      </c>
      <c r="R979" s="3">
        <v>0</v>
      </c>
      <c r="S979" s="3">
        <v>0</v>
      </c>
      <c r="T979" s="3">
        <v>155.37</v>
      </c>
      <c r="U979" s="3">
        <v>453.79</v>
      </c>
      <c r="V979" s="3">
        <v>160.12</v>
      </c>
      <c r="W979" s="3">
        <f t="shared" si="62"/>
        <v>3564.59528775127</v>
      </c>
      <c r="X979" s="3">
        <f t="shared" si="63"/>
        <v>261.08999999999997</v>
      </c>
      <c r="Y979" s="3">
        <v>10205.42</v>
      </c>
      <c r="Z979" s="3">
        <v>1259.33</v>
      </c>
      <c r="AA979" s="3">
        <f t="shared" si="60"/>
        <v>11464.75</v>
      </c>
    </row>
    <row r="980" spans="1:27" x14ac:dyDescent="0.25">
      <c r="A980" s="93">
        <v>2009</v>
      </c>
      <c r="B980" s="93" t="s">
        <v>57</v>
      </c>
      <c r="C980" s="121" t="s">
        <v>14</v>
      </c>
      <c r="D980" s="3">
        <f>VLOOKUP(B980,SWH!$A$4:$C$19,3,FALSE)</f>
        <v>19592</v>
      </c>
      <c r="E980" s="3">
        <v>0</v>
      </c>
      <c r="F980" s="3">
        <v>1038.23</v>
      </c>
      <c r="G980" s="3">
        <v>1998.07</v>
      </c>
      <c r="H980" s="3">
        <v>3487.45</v>
      </c>
      <c r="I980" s="3">
        <v>141.21</v>
      </c>
      <c r="J980" s="3">
        <v>2616.89</v>
      </c>
      <c r="K980" s="3">
        <v>544.46</v>
      </c>
      <c r="L980" s="3">
        <v>79.510000000000005</v>
      </c>
      <c r="M980" s="3">
        <v>1676.38</v>
      </c>
      <c r="N980" s="3">
        <v>98.74</v>
      </c>
      <c r="O980" s="3">
        <f>VLOOKUP(B980,SWH!$A$4:$B$19,2,FALSE)</f>
        <v>7.471224873E-2</v>
      </c>
      <c r="P980" s="3">
        <f t="shared" si="61"/>
        <v>98.66528775127</v>
      </c>
      <c r="Q980" s="3">
        <v>0</v>
      </c>
      <c r="R980" s="3">
        <v>0</v>
      </c>
      <c r="S980" s="3">
        <v>323.45</v>
      </c>
      <c r="T980" s="3">
        <v>155.38</v>
      </c>
      <c r="U980" s="3">
        <v>501.9</v>
      </c>
      <c r="V980" s="3">
        <v>158.78</v>
      </c>
      <c r="W980" s="3">
        <f t="shared" si="62"/>
        <v>4096.5652877512694</v>
      </c>
      <c r="X980" s="3">
        <f t="shared" si="63"/>
        <v>1038.23</v>
      </c>
      <c r="Y980" s="3">
        <v>10735.86</v>
      </c>
      <c r="Z980" s="3">
        <v>2084.59</v>
      </c>
      <c r="AA980" s="3">
        <f t="shared" si="60"/>
        <v>12820.45</v>
      </c>
    </row>
    <row r="981" spans="1:27" x14ac:dyDescent="0.25">
      <c r="A981" s="93">
        <v>2009</v>
      </c>
      <c r="B981" s="93" t="s">
        <v>57</v>
      </c>
      <c r="C981" s="121" t="s">
        <v>2</v>
      </c>
      <c r="D981" s="3">
        <f>VLOOKUP(B981,SWH!$A$4:$C$19,3,FALSE)</f>
        <v>19592</v>
      </c>
      <c r="E981" s="3">
        <v>0</v>
      </c>
      <c r="F981" s="3">
        <v>535.70000000000005</v>
      </c>
      <c r="G981" s="3">
        <v>1800.65</v>
      </c>
      <c r="H981" s="3">
        <v>3487.45</v>
      </c>
      <c r="I981" s="3">
        <v>141.32</v>
      </c>
      <c r="J981" s="3">
        <v>2616.89</v>
      </c>
      <c r="K981" s="3">
        <v>544.46</v>
      </c>
      <c r="L981" s="3">
        <v>79.510000000000005</v>
      </c>
      <c r="M981" s="3">
        <v>1660.09</v>
      </c>
      <c r="N981" s="3">
        <v>76.63</v>
      </c>
      <c r="O981" s="3">
        <f>VLOOKUP(B981,SWH!$A$4:$B$19,2,FALSE)</f>
        <v>7.471224873E-2</v>
      </c>
      <c r="P981" s="3">
        <f t="shared" si="61"/>
        <v>76.555287751270001</v>
      </c>
      <c r="Q981" s="3">
        <v>0</v>
      </c>
      <c r="R981" s="3">
        <v>0</v>
      </c>
      <c r="S981" s="3">
        <v>208.83</v>
      </c>
      <c r="T981" s="3">
        <v>155.38</v>
      </c>
      <c r="U981" s="3">
        <v>487.22</v>
      </c>
      <c r="V981" s="3">
        <v>157.77000000000001</v>
      </c>
      <c r="W981" s="3">
        <f t="shared" si="62"/>
        <v>3746.1252877512698</v>
      </c>
      <c r="X981" s="3">
        <f t="shared" si="63"/>
        <v>535.70000000000005</v>
      </c>
      <c r="Y981" s="3">
        <v>10384.52</v>
      </c>
      <c r="Z981" s="3">
        <v>1567.38</v>
      </c>
      <c r="AA981" s="3">
        <f t="shared" si="60"/>
        <v>11951.900000000001</v>
      </c>
    </row>
    <row r="982" spans="1:27" x14ac:dyDescent="0.25">
      <c r="A982" s="93">
        <v>2009</v>
      </c>
      <c r="B982" s="93" t="s">
        <v>57</v>
      </c>
      <c r="C982" s="121" t="s">
        <v>18</v>
      </c>
      <c r="D982" s="3">
        <f>VLOOKUP(B982,SWH!$A$4:$C$19,3,FALSE)</f>
        <v>19592</v>
      </c>
      <c r="E982" s="3">
        <v>0</v>
      </c>
      <c r="F982" s="3">
        <v>720.56</v>
      </c>
      <c r="G982" s="3">
        <v>767.98</v>
      </c>
      <c r="H982" s="3">
        <v>3487.45</v>
      </c>
      <c r="I982" s="3">
        <v>141.05000000000001</v>
      </c>
      <c r="J982" s="3">
        <v>2616.89</v>
      </c>
      <c r="K982" s="3">
        <v>544.46</v>
      </c>
      <c r="L982" s="3">
        <v>79.510000000000005</v>
      </c>
      <c r="M982" s="3">
        <v>1584.62</v>
      </c>
      <c r="N982" s="3">
        <v>42.56</v>
      </c>
      <c r="O982" s="3">
        <f>VLOOKUP(B982,SWH!$A$4:$B$19,2,FALSE)</f>
        <v>7.471224873E-2</v>
      </c>
      <c r="P982" s="3">
        <f t="shared" si="61"/>
        <v>42.48528775127</v>
      </c>
      <c r="Q982" s="3">
        <v>0</v>
      </c>
      <c r="R982" s="3">
        <v>0</v>
      </c>
      <c r="S982" s="3">
        <v>322.7</v>
      </c>
      <c r="T982" s="3">
        <v>155.38</v>
      </c>
      <c r="U982" s="3">
        <v>508.65</v>
      </c>
      <c r="V982" s="3">
        <v>158.22</v>
      </c>
      <c r="W982" s="3">
        <f t="shared" si="62"/>
        <v>2717.7852877512701</v>
      </c>
      <c r="X982" s="3">
        <f t="shared" si="63"/>
        <v>720.56</v>
      </c>
      <c r="Y982" s="3">
        <v>9356.36</v>
      </c>
      <c r="Z982" s="3">
        <v>1773.67</v>
      </c>
      <c r="AA982" s="3">
        <f t="shared" si="60"/>
        <v>11130.03</v>
      </c>
    </row>
    <row r="983" spans="1:27" x14ac:dyDescent="0.25">
      <c r="A983" s="93">
        <v>2009</v>
      </c>
      <c r="B983" s="93" t="s">
        <v>57</v>
      </c>
      <c r="C983" s="121" t="s">
        <v>4</v>
      </c>
      <c r="D983" s="3">
        <f>VLOOKUP(B983,SWH!$A$4:$C$19,3,FALSE)</f>
        <v>19592</v>
      </c>
      <c r="E983" s="3">
        <v>0</v>
      </c>
      <c r="F983" s="3">
        <v>1901.89</v>
      </c>
      <c r="G983" s="3">
        <v>1255.4100000000001</v>
      </c>
      <c r="H983" s="3">
        <v>3487.45</v>
      </c>
      <c r="I983" s="3">
        <v>141.26</v>
      </c>
      <c r="J983" s="3">
        <v>2616.89</v>
      </c>
      <c r="K983" s="3">
        <v>544.46</v>
      </c>
      <c r="L983" s="3">
        <v>79.510000000000005</v>
      </c>
      <c r="M983" s="3">
        <v>1760.8</v>
      </c>
      <c r="N983" s="3">
        <v>73.290000000000006</v>
      </c>
      <c r="O983" s="3">
        <f>VLOOKUP(B983,SWH!$A$4:$B$19,2,FALSE)</f>
        <v>7.471224873E-2</v>
      </c>
      <c r="P983" s="3">
        <f t="shared" si="61"/>
        <v>73.215287751270012</v>
      </c>
      <c r="Q983" s="3">
        <v>0</v>
      </c>
      <c r="R983" s="3">
        <v>0</v>
      </c>
      <c r="S983" s="3">
        <v>285.85000000000002</v>
      </c>
      <c r="T983" s="3">
        <v>155.38</v>
      </c>
      <c r="U983" s="3">
        <v>538.4</v>
      </c>
      <c r="V983" s="3">
        <v>158.09</v>
      </c>
      <c r="W983" s="3">
        <f t="shared" si="62"/>
        <v>3375.2752877512703</v>
      </c>
      <c r="X983" s="3">
        <f t="shared" si="63"/>
        <v>1901.89</v>
      </c>
      <c r="Y983" s="3">
        <v>10013.93</v>
      </c>
      <c r="Z983" s="3">
        <v>2984.75</v>
      </c>
      <c r="AA983" s="3">
        <f t="shared" si="60"/>
        <v>12998.68</v>
      </c>
    </row>
    <row r="984" spans="1:27" x14ac:dyDescent="0.25">
      <c r="A984" s="93">
        <v>2009</v>
      </c>
      <c r="B984" s="93" t="s">
        <v>57</v>
      </c>
      <c r="C984" s="121" t="s">
        <v>5</v>
      </c>
      <c r="D984" s="3">
        <f>VLOOKUP(B984,SWH!$A$4:$C$19,3,FALSE)</f>
        <v>19592</v>
      </c>
      <c r="E984" s="3">
        <v>0</v>
      </c>
      <c r="F984" s="3">
        <v>1340.82</v>
      </c>
      <c r="G984" s="3">
        <v>1333.96</v>
      </c>
      <c r="H984" s="3">
        <v>3487.45</v>
      </c>
      <c r="I984" s="3">
        <v>141.26</v>
      </c>
      <c r="J984" s="3">
        <v>2616.89</v>
      </c>
      <c r="K984" s="3">
        <v>544.46</v>
      </c>
      <c r="L984" s="3">
        <v>79.510000000000005</v>
      </c>
      <c r="M984" s="3">
        <v>1677.91</v>
      </c>
      <c r="N984" s="3">
        <v>59.08</v>
      </c>
      <c r="O984" s="3">
        <f>VLOOKUP(B984,SWH!$A$4:$B$19,2,FALSE)</f>
        <v>7.471224873E-2</v>
      </c>
      <c r="P984" s="3">
        <f t="shared" si="61"/>
        <v>59.005287751269996</v>
      </c>
      <c r="Q984" s="3">
        <v>0</v>
      </c>
      <c r="R984" s="3">
        <v>0</v>
      </c>
      <c r="S984" s="3">
        <v>251.52</v>
      </c>
      <c r="T984" s="3">
        <v>155.38</v>
      </c>
      <c r="U984" s="3">
        <v>525.48</v>
      </c>
      <c r="V984" s="3">
        <v>157.47</v>
      </c>
      <c r="W984" s="3">
        <f t="shared" si="62"/>
        <v>3322.3952877512697</v>
      </c>
      <c r="X984" s="3">
        <f t="shared" si="63"/>
        <v>1340.82</v>
      </c>
      <c r="Y984" s="3">
        <v>9960.44</v>
      </c>
      <c r="Z984" s="3">
        <v>2410.77</v>
      </c>
      <c r="AA984" s="3">
        <f t="shared" si="60"/>
        <v>12371.210000000001</v>
      </c>
    </row>
    <row r="985" spans="1:27" x14ac:dyDescent="0.25">
      <c r="A985" s="93">
        <v>2009</v>
      </c>
      <c r="B985" s="93" t="s">
        <v>57</v>
      </c>
      <c r="C985" s="121" t="s">
        <v>15</v>
      </c>
      <c r="D985" s="3">
        <f>VLOOKUP(B985,SWH!$A$4:$C$19,3,FALSE)</f>
        <v>19592</v>
      </c>
      <c r="E985" s="3">
        <v>0</v>
      </c>
      <c r="F985" s="3">
        <v>724.73</v>
      </c>
      <c r="G985" s="3">
        <v>448.87</v>
      </c>
      <c r="H985" s="3">
        <v>3487.45</v>
      </c>
      <c r="I985" s="3">
        <v>141.04</v>
      </c>
      <c r="J985" s="3">
        <v>2616.89</v>
      </c>
      <c r="K985" s="3">
        <v>544.46</v>
      </c>
      <c r="L985" s="3">
        <v>79.510000000000005</v>
      </c>
      <c r="M985" s="3">
        <v>1514.14</v>
      </c>
      <c r="N985" s="3">
        <v>32.14</v>
      </c>
      <c r="O985" s="3">
        <f>VLOOKUP(B985,SWH!$A$4:$B$19,2,FALSE)</f>
        <v>7.471224873E-2</v>
      </c>
      <c r="P985" s="3">
        <f t="shared" si="61"/>
        <v>32.065287751269999</v>
      </c>
      <c r="Q985" s="3">
        <v>0</v>
      </c>
      <c r="R985" s="3">
        <v>0</v>
      </c>
      <c r="S985" s="3">
        <v>279.48</v>
      </c>
      <c r="T985" s="3">
        <v>155.38</v>
      </c>
      <c r="U985" s="3">
        <v>528.03</v>
      </c>
      <c r="V985" s="3">
        <v>157.93</v>
      </c>
      <c r="W985" s="3">
        <f t="shared" si="62"/>
        <v>2274.55528775127</v>
      </c>
      <c r="X985" s="3">
        <f t="shared" si="63"/>
        <v>724.73</v>
      </c>
      <c r="Y985" s="3">
        <v>8912.84</v>
      </c>
      <c r="Z985" s="3">
        <v>1797.22</v>
      </c>
      <c r="AA985" s="3">
        <f t="shared" si="60"/>
        <v>10710.06</v>
      </c>
    </row>
    <row r="986" spans="1:27" x14ac:dyDescent="0.25">
      <c r="A986" s="93">
        <v>2009</v>
      </c>
      <c r="B986" s="93" t="s">
        <v>57</v>
      </c>
      <c r="C986" s="121" t="s">
        <v>16</v>
      </c>
      <c r="D986" s="3">
        <f>VLOOKUP(B986,SWH!$A$4:$C$19,3,FALSE)</f>
        <v>19592</v>
      </c>
      <c r="E986" s="3">
        <v>0</v>
      </c>
      <c r="F986" s="3">
        <v>3632.48</v>
      </c>
      <c r="G986" s="3">
        <v>1364.41</v>
      </c>
      <c r="H986" s="3">
        <v>3487.45</v>
      </c>
      <c r="I986" s="3">
        <v>141.19</v>
      </c>
      <c r="J986" s="3">
        <v>2616.89</v>
      </c>
      <c r="K986" s="3">
        <v>544.46</v>
      </c>
      <c r="L986" s="3">
        <v>79.510000000000005</v>
      </c>
      <c r="M986" s="3">
        <v>1915.83</v>
      </c>
      <c r="N986" s="3">
        <v>86.08</v>
      </c>
      <c r="O986" s="3">
        <f>VLOOKUP(B986,SWH!$A$4:$B$19,2,FALSE)</f>
        <v>7.471224873E-2</v>
      </c>
      <c r="P986" s="3">
        <f t="shared" si="61"/>
        <v>86.005287751270004</v>
      </c>
      <c r="Q986" s="3">
        <v>0</v>
      </c>
      <c r="R986" s="3">
        <v>0</v>
      </c>
      <c r="S986" s="3">
        <v>301.06</v>
      </c>
      <c r="T986" s="3">
        <v>155.38999999999999</v>
      </c>
      <c r="U986" s="3">
        <v>568.11</v>
      </c>
      <c r="V986" s="3">
        <v>158</v>
      </c>
      <c r="W986" s="3">
        <f t="shared" si="62"/>
        <v>3667.30528775127</v>
      </c>
      <c r="X986" s="3">
        <f t="shared" si="63"/>
        <v>3632.48</v>
      </c>
      <c r="Y986" s="3">
        <v>10305.82</v>
      </c>
      <c r="Z986" s="3">
        <v>4745.05</v>
      </c>
      <c r="AA986" s="3">
        <f t="shared" si="60"/>
        <v>15050.869999999999</v>
      </c>
    </row>
    <row r="987" spans="1:27" x14ac:dyDescent="0.25">
      <c r="A987" s="93">
        <v>2009</v>
      </c>
      <c r="B987" s="93" t="s">
        <v>57</v>
      </c>
      <c r="C987" s="121" t="s">
        <v>9</v>
      </c>
      <c r="D987" s="3">
        <f>VLOOKUP(B987,SWH!$A$4:$C$19,3,FALSE)</f>
        <v>19592</v>
      </c>
      <c r="E987" s="3">
        <v>0</v>
      </c>
      <c r="F987" s="3">
        <v>3023.85</v>
      </c>
      <c r="G987" s="3">
        <v>880.9</v>
      </c>
      <c r="H987" s="3">
        <v>3487.45</v>
      </c>
      <c r="I987" s="3">
        <v>141.09</v>
      </c>
      <c r="J987" s="3">
        <v>2616.89</v>
      </c>
      <c r="K987" s="3">
        <v>544.46</v>
      </c>
      <c r="L987" s="3">
        <v>79.510000000000005</v>
      </c>
      <c r="M987" s="3">
        <v>1681.79</v>
      </c>
      <c r="N987" s="3">
        <v>53.38</v>
      </c>
      <c r="O987" s="3">
        <f>VLOOKUP(B987,SWH!$A$4:$B$19,2,FALSE)</f>
        <v>7.471224873E-2</v>
      </c>
      <c r="P987" s="3">
        <f t="shared" si="61"/>
        <v>53.305287751270001</v>
      </c>
      <c r="Q987" s="3">
        <v>0</v>
      </c>
      <c r="R987" s="3">
        <v>0</v>
      </c>
      <c r="S987" s="3">
        <v>232.57</v>
      </c>
      <c r="T987" s="3">
        <v>155.38</v>
      </c>
      <c r="U987" s="3">
        <v>558.69000000000005</v>
      </c>
      <c r="V987" s="3">
        <v>157.04</v>
      </c>
      <c r="W987" s="3">
        <f t="shared" si="62"/>
        <v>2848.5652877512703</v>
      </c>
      <c r="X987" s="3">
        <f t="shared" si="63"/>
        <v>3023.85</v>
      </c>
      <c r="Y987" s="3">
        <v>9486.02</v>
      </c>
      <c r="Z987" s="3">
        <v>4127.01</v>
      </c>
      <c r="AA987" s="3">
        <f t="shared" si="60"/>
        <v>13613.03</v>
      </c>
    </row>
    <row r="988" spans="1:27" x14ac:dyDescent="0.25">
      <c r="A988" s="93">
        <v>2009</v>
      </c>
      <c r="B988" s="93" t="s">
        <v>57</v>
      </c>
      <c r="C988" s="121" t="s">
        <v>12</v>
      </c>
      <c r="D988" s="3">
        <f>VLOOKUP(B988,SWH!$A$4:$C$19,3,FALSE)</f>
        <v>19592</v>
      </c>
      <c r="E988" s="3">
        <v>0</v>
      </c>
      <c r="F988" s="3">
        <v>6935.54</v>
      </c>
      <c r="G988" s="3">
        <v>1146.51</v>
      </c>
      <c r="H988" s="3">
        <v>3487.45</v>
      </c>
      <c r="I988" s="3">
        <v>141</v>
      </c>
      <c r="J988" s="3">
        <v>2616.89</v>
      </c>
      <c r="K988" s="3">
        <v>544.46</v>
      </c>
      <c r="L988" s="3">
        <v>79.510000000000005</v>
      </c>
      <c r="M988" s="3">
        <v>1893.25</v>
      </c>
      <c r="N988" s="3">
        <v>79.84</v>
      </c>
      <c r="O988" s="3">
        <f>VLOOKUP(B988,SWH!$A$4:$B$19,2,FALSE)</f>
        <v>7.471224873E-2</v>
      </c>
      <c r="P988" s="3">
        <f t="shared" si="61"/>
        <v>79.765287751270009</v>
      </c>
      <c r="Q988" s="3">
        <v>0</v>
      </c>
      <c r="R988" s="3">
        <v>0</v>
      </c>
      <c r="S988" s="3">
        <v>506.2</v>
      </c>
      <c r="T988" s="3">
        <v>155.38</v>
      </c>
      <c r="U988" s="3">
        <v>600.19000000000005</v>
      </c>
      <c r="V988" s="3">
        <v>157.76</v>
      </c>
      <c r="W988" s="3">
        <f t="shared" si="62"/>
        <v>3625.7252877512701</v>
      </c>
      <c r="X988" s="3">
        <f t="shared" si="63"/>
        <v>6935.54</v>
      </c>
      <c r="Y988" s="3">
        <v>10263.81</v>
      </c>
      <c r="Z988" s="3">
        <v>8080.19</v>
      </c>
      <c r="AA988" s="3">
        <f t="shared" si="60"/>
        <v>18344</v>
      </c>
    </row>
    <row r="989" spans="1:27" x14ac:dyDescent="0.25">
      <c r="A989" s="93">
        <v>2009</v>
      </c>
      <c r="B989" s="93" t="s">
        <v>57</v>
      </c>
      <c r="C989" s="121" t="s">
        <v>8</v>
      </c>
      <c r="D989" s="3">
        <f>VLOOKUP(B989,SWH!$A$4:$C$19,3,FALSE)</f>
        <v>19592</v>
      </c>
      <c r="E989" s="3">
        <v>0</v>
      </c>
      <c r="F989" s="3">
        <v>12275.16</v>
      </c>
      <c r="G989" s="3">
        <v>528.67999999999995</v>
      </c>
      <c r="H989" s="3">
        <v>3487.45</v>
      </c>
      <c r="I989" s="3">
        <v>140.22999999999999</v>
      </c>
      <c r="J989" s="3">
        <v>2616.89</v>
      </c>
      <c r="K989" s="3">
        <v>544.46</v>
      </c>
      <c r="L989" s="3">
        <v>79.510000000000005</v>
      </c>
      <c r="M989" s="3">
        <v>2048.25</v>
      </c>
      <c r="N989" s="3">
        <v>71.040000000000006</v>
      </c>
      <c r="O989" s="3">
        <f>VLOOKUP(B989,SWH!$A$4:$B$19,2,FALSE)</f>
        <v>7.471224873E-2</v>
      </c>
      <c r="P989" s="3">
        <f t="shared" si="61"/>
        <v>70.965287751270012</v>
      </c>
      <c r="Q989" s="3">
        <v>0</v>
      </c>
      <c r="R989" s="3">
        <v>0</v>
      </c>
      <c r="S989" s="3">
        <v>560.83000000000004</v>
      </c>
      <c r="T989" s="3">
        <v>155.38999999999999</v>
      </c>
      <c r="U989" s="3">
        <v>639.41999999999996</v>
      </c>
      <c r="V989" s="3">
        <v>157.29</v>
      </c>
      <c r="W989" s="3">
        <f t="shared" si="62"/>
        <v>3208.7252877512701</v>
      </c>
      <c r="X989" s="3">
        <f t="shared" si="63"/>
        <v>12275.16</v>
      </c>
      <c r="Y989" s="3">
        <v>9845.58</v>
      </c>
      <c r="Z989" s="3">
        <v>13459.05</v>
      </c>
      <c r="AA989" s="3">
        <f t="shared" si="60"/>
        <v>23304.629999999997</v>
      </c>
    </row>
    <row r="990" spans="1:27" x14ac:dyDescent="0.25">
      <c r="A990" s="93">
        <v>2012</v>
      </c>
      <c r="B990" s="93" t="s">
        <v>57</v>
      </c>
      <c r="C990" s="121" t="s">
        <v>10</v>
      </c>
      <c r="D990" s="3">
        <f>VLOOKUP(B990,SWH!$A$4:$C$19,3,FALSE)</f>
        <v>19592</v>
      </c>
      <c r="E990" s="3">
        <v>0</v>
      </c>
      <c r="F990" s="3">
        <v>274.93</v>
      </c>
      <c r="G990" s="3">
        <v>8101.78</v>
      </c>
      <c r="H990" s="3">
        <v>2370.88</v>
      </c>
      <c r="I990" s="3">
        <v>141.54</v>
      </c>
      <c r="J990" s="3">
        <v>2616.89</v>
      </c>
      <c r="K990" s="3">
        <v>544.46</v>
      </c>
      <c r="L990" s="3">
        <v>44.79</v>
      </c>
      <c r="M990" s="3">
        <v>1996.32</v>
      </c>
      <c r="N990" s="3">
        <v>328.93</v>
      </c>
      <c r="O990" s="3">
        <f>VLOOKUP(B990,SWH!$A$4:$B$19,2,FALSE)</f>
        <v>7.471224873E-2</v>
      </c>
      <c r="P990" s="3">
        <f t="shared" si="61"/>
        <v>328.85528775127</v>
      </c>
      <c r="Q990" s="3">
        <v>0</v>
      </c>
      <c r="R990" s="3">
        <v>0</v>
      </c>
      <c r="S990" s="3">
        <v>541.29</v>
      </c>
      <c r="T990" s="3">
        <v>155.34</v>
      </c>
      <c r="U990" s="3">
        <v>327.05</v>
      </c>
      <c r="V990" s="3">
        <v>165.24</v>
      </c>
      <c r="W990" s="3">
        <f t="shared" si="62"/>
        <v>10968.24528775127</v>
      </c>
      <c r="X990" s="3">
        <f t="shared" si="63"/>
        <v>274.93</v>
      </c>
      <c r="Y990" s="3">
        <v>16463</v>
      </c>
      <c r="Z990" s="3">
        <v>1146.43</v>
      </c>
      <c r="AA990" s="3">
        <f t="shared" si="60"/>
        <v>17609.43</v>
      </c>
    </row>
    <row r="991" spans="1:27" x14ac:dyDescent="0.25">
      <c r="A991" s="93">
        <v>2012</v>
      </c>
      <c r="B991" s="93" t="s">
        <v>57</v>
      </c>
      <c r="C991" s="121" t="s">
        <v>6</v>
      </c>
      <c r="D991" s="3">
        <f>VLOOKUP(B991,SWH!$A$4:$C$19,3,FALSE)</f>
        <v>19592</v>
      </c>
      <c r="E991" s="3">
        <v>0</v>
      </c>
      <c r="F991" s="3">
        <v>15.67</v>
      </c>
      <c r="G991" s="3">
        <v>6301.95</v>
      </c>
      <c r="H991" s="3">
        <v>2378.9499999999998</v>
      </c>
      <c r="I991" s="3">
        <v>141.56</v>
      </c>
      <c r="J991" s="3">
        <v>2616.89</v>
      </c>
      <c r="K991" s="3">
        <v>544.46</v>
      </c>
      <c r="L991" s="3">
        <v>44.8</v>
      </c>
      <c r="M991" s="3">
        <v>1611.33</v>
      </c>
      <c r="N991" s="3">
        <v>247.14</v>
      </c>
      <c r="O991" s="3">
        <f>VLOOKUP(B991,SWH!$A$4:$B$19,2,FALSE)</f>
        <v>7.471224873E-2</v>
      </c>
      <c r="P991" s="3">
        <f t="shared" si="61"/>
        <v>247.06528775126998</v>
      </c>
      <c r="Q991" s="3">
        <v>0</v>
      </c>
      <c r="R991" s="3">
        <v>0</v>
      </c>
      <c r="S991" s="3">
        <v>428.14</v>
      </c>
      <c r="T991" s="3">
        <v>155.34</v>
      </c>
      <c r="U991" s="3">
        <v>335.67</v>
      </c>
      <c r="V991" s="3">
        <v>163.63999999999999</v>
      </c>
      <c r="W991" s="3">
        <f t="shared" si="62"/>
        <v>8588.4852877512694</v>
      </c>
      <c r="X991" s="3">
        <f t="shared" si="63"/>
        <v>15.67</v>
      </c>
      <c r="Y991" s="3">
        <v>14089.76</v>
      </c>
      <c r="Z991" s="3">
        <v>895.8</v>
      </c>
      <c r="AA991" s="3">
        <f t="shared" si="60"/>
        <v>14985.56</v>
      </c>
    </row>
    <row r="992" spans="1:27" x14ac:dyDescent="0.25">
      <c r="A992" s="93">
        <v>2012</v>
      </c>
      <c r="B992" s="93" t="s">
        <v>57</v>
      </c>
      <c r="C992" s="121" t="s">
        <v>11</v>
      </c>
      <c r="D992" s="3">
        <f>VLOOKUP(B992,SWH!$A$4:$C$19,3,FALSE)</f>
        <v>19592</v>
      </c>
      <c r="E992" s="3">
        <v>0</v>
      </c>
      <c r="F992" s="3">
        <v>4.51</v>
      </c>
      <c r="G992" s="3">
        <v>4752.6000000000004</v>
      </c>
      <c r="H992" s="3">
        <v>2389.34</v>
      </c>
      <c r="I992" s="3">
        <v>141.58000000000001</v>
      </c>
      <c r="J992" s="3">
        <v>2616.89</v>
      </c>
      <c r="K992" s="3">
        <v>544.46</v>
      </c>
      <c r="L992" s="3">
        <v>44.8</v>
      </c>
      <c r="M992" s="3">
        <v>1393.4</v>
      </c>
      <c r="N992" s="3">
        <v>180.46</v>
      </c>
      <c r="O992" s="3">
        <f>VLOOKUP(B992,SWH!$A$4:$B$19,2,FALSE)</f>
        <v>7.471224873E-2</v>
      </c>
      <c r="P992" s="3">
        <f t="shared" si="61"/>
        <v>180.38528775127</v>
      </c>
      <c r="Q992" s="3">
        <v>0</v>
      </c>
      <c r="R992" s="3">
        <v>0</v>
      </c>
      <c r="S992" s="3">
        <v>416.07</v>
      </c>
      <c r="T992" s="3">
        <v>155.35</v>
      </c>
      <c r="U992" s="3">
        <v>356.69</v>
      </c>
      <c r="V992" s="3">
        <v>162.27000000000001</v>
      </c>
      <c r="W992" s="3">
        <f t="shared" si="62"/>
        <v>6742.4552877512697</v>
      </c>
      <c r="X992" s="3">
        <f t="shared" si="63"/>
        <v>4.51</v>
      </c>
      <c r="Y992" s="3">
        <v>12252.76</v>
      </c>
      <c r="Z992" s="3">
        <v>905.66</v>
      </c>
      <c r="AA992" s="3">
        <f t="shared" si="60"/>
        <v>13158.42</v>
      </c>
    </row>
    <row r="993" spans="1:27" x14ac:dyDescent="0.25">
      <c r="A993" s="93">
        <v>2012</v>
      </c>
      <c r="B993" s="93" t="s">
        <v>57</v>
      </c>
      <c r="C993" s="121" t="s">
        <v>13</v>
      </c>
      <c r="D993" s="3">
        <f>VLOOKUP(B993,SWH!$A$4:$C$19,3,FALSE)</f>
        <v>19592</v>
      </c>
      <c r="E993" s="3">
        <v>0</v>
      </c>
      <c r="F993" s="3">
        <v>102.26</v>
      </c>
      <c r="G993" s="3">
        <v>5613.63</v>
      </c>
      <c r="H993" s="3">
        <v>2389.94</v>
      </c>
      <c r="I993" s="3">
        <v>141.4</v>
      </c>
      <c r="J993" s="3">
        <v>2616.89</v>
      </c>
      <c r="K993" s="3">
        <v>544.46</v>
      </c>
      <c r="L993" s="3">
        <v>44.8</v>
      </c>
      <c r="M993" s="3">
        <v>1882.33</v>
      </c>
      <c r="N993" s="3">
        <v>214.69</v>
      </c>
      <c r="O993" s="3">
        <f>VLOOKUP(B993,SWH!$A$4:$B$19,2,FALSE)</f>
        <v>7.471224873E-2</v>
      </c>
      <c r="P993" s="3">
        <f t="shared" si="61"/>
        <v>214.61528775126999</v>
      </c>
      <c r="Q993" s="3">
        <v>0</v>
      </c>
      <c r="R993" s="3">
        <v>0</v>
      </c>
      <c r="S993" s="3">
        <v>371.98</v>
      </c>
      <c r="T993" s="3">
        <v>155.35</v>
      </c>
      <c r="U993" s="3">
        <v>370.01</v>
      </c>
      <c r="V993" s="3">
        <v>162.78</v>
      </c>
      <c r="W993" s="3">
        <f t="shared" si="62"/>
        <v>8082.55528775127</v>
      </c>
      <c r="X993" s="3">
        <f t="shared" si="63"/>
        <v>102.26</v>
      </c>
      <c r="Y993" s="3">
        <v>13593.8</v>
      </c>
      <c r="Z993" s="3">
        <v>1016.73</v>
      </c>
      <c r="AA993" s="3">
        <f t="shared" si="60"/>
        <v>14610.529999999999</v>
      </c>
    </row>
    <row r="994" spans="1:27" x14ac:dyDescent="0.25">
      <c r="A994" s="93">
        <v>2012</v>
      </c>
      <c r="B994" s="93" t="s">
        <v>57</v>
      </c>
      <c r="C994" s="121" t="s">
        <v>19</v>
      </c>
      <c r="D994" s="3">
        <f>VLOOKUP(B994,SWH!$A$4:$C$19,3,FALSE)</f>
        <v>19592</v>
      </c>
      <c r="E994" s="3">
        <v>0</v>
      </c>
      <c r="F994" s="3">
        <v>33.36</v>
      </c>
      <c r="G994" s="3">
        <v>4095.1</v>
      </c>
      <c r="H994" s="3">
        <v>2399.09</v>
      </c>
      <c r="I994" s="3">
        <v>141.35</v>
      </c>
      <c r="J994" s="3">
        <v>2616.89</v>
      </c>
      <c r="K994" s="3">
        <v>544.46</v>
      </c>
      <c r="L994" s="3">
        <v>44.81</v>
      </c>
      <c r="M994" s="3">
        <v>1397.62</v>
      </c>
      <c r="N994" s="3">
        <v>179.6</v>
      </c>
      <c r="O994" s="3">
        <f>VLOOKUP(B994,SWH!$A$4:$B$19,2,FALSE)</f>
        <v>7.471224873E-2</v>
      </c>
      <c r="P994" s="3">
        <f t="shared" si="61"/>
        <v>179.52528775126999</v>
      </c>
      <c r="Q994" s="3">
        <v>0</v>
      </c>
      <c r="R994" s="3">
        <v>0</v>
      </c>
      <c r="S994" s="3">
        <v>296.83</v>
      </c>
      <c r="T994" s="3">
        <v>155.36000000000001</v>
      </c>
      <c r="U994" s="3">
        <v>396.7</v>
      </c>
      <c r="V994" s="3">
        <v>162.6</v>
      </c>
      <c r="W994" s="3">
        <f t="shared" si="62"/>
        <v>5969.0752877512696</v>
      </c>
      <c r="X994" s="3">
        <f t="shared" si="63"/>
        <v>33.36</v>
      </c>
      <c r="Y994" s="3">
        <v>11489.26</v>
      </c>
      <c r="Z994" s="3">
        <v>974.52</v>
      </c>
      <c r="AA994" s="3">
        <f t="shared" si="60"/>
        <v>12463.78</v>
      </c>
    </row>
    <row r="995" spans="1:27" x14ac:dyDescent="0.25">
      <c r="A995" s="93">
        <v>2012</v>
      </c>
      <c r="B995" s="93" t="s">
        <v>57</v>
      </c>
      <c r="C995" s="121" t="s">
        <v>20</v>
      </c>
      <c r="D995" s="3">
        <f>VLOOKUP(B995,SWH!$A$4:$C$19,3,FALSE)</f>
        <v>19592</v>
      </c>
      <c r="E995" s="3">
        <v>0</v>
      </c>
      <c r="F995" s="3">
        <v>65.459999999999994</v>
      </c>
      <c r="G995" s="3">
        <v>3183.34</v>
      </c>
      <c r="H995" s="3">
        <v>2410.39</v>
      </c>
      <c r="I995" s="3">
        <v>141.46</v>
      </c>
      <c r="J995" s="3">
        <v>2616.89</v>
      </c>
      <c r="K995" s="3">
        <v>544.46</v>
      </c>
      <c r="L995" s="3">
        <v>44.82</v>
      </c>
      <c r="M995" s="3">
        <v>1586.09</v>
      </c>
      <c r="N995" s="3">
        <v>125.56</v>
      </c>
      <c r="O995" s="3">
        <f>VLOOKUP(B995,SWH!$A$4:$B$19,2,FALSE)</f>
        <v>7.471224873E-2</v>
      </c>
      <c r="P995" s="3">
        <f t="shared" si="61"/>
        <v>125.48528775127001</v>
      </c>
      <c r="Q995" s="3">
        <v>0</v>
      </c>
      <c r="R995" s="3">
        <v>0</v>
      </c>
      <c r="S995" s="3">
        <v>268.54000000000002</v>
      </c>
      <c r="T995" s="3">
        <v>155.38</v>
      </c>
      <c r="U995" s="3">
        <v>402.5</v>
      </c>
      <c r="V995" s="3">
        <v>159</v>
      </c>
      <c r="W995" s="3">
        <f t="shared" si="62"/>
        <v>5163.4552877512706</v>
      </c>
      <c r="X995" s="3">
        <f t="shared" si="63"/>
        <v>65.459999999999994</v>
      </c>
      <c r="Y995" s="3">
        <v>10691.47</v>
      </c>
      <c r="Z995" s="3">
        <v>1012.42</v>
      </c>
      <c r="AA995" s="3">
        <f t="shared" si="60"/>
        <v>11703.89</v>
      </c>
    </row>
    <row r="996" spans="1:27" x14ac:dyDescent="0.25">
      <c r="A996" s="93">
        <v>2012</v>
      </c>
      <c r="B996" s="93" t="s">
        <v>57</v>
      </c>
      <c r="C996" s="121" t="s">
        <v>3</v>
      </c>
      <c r="D996" s="3">
        <f>VLOOKUP(B996,SWH!$A$4:$C$19,3,FALSE)</f>
        <v>19592</v>
      </c>
      <c r="E996" s="3">
        <v>0</v>
      </c>
      <c r="F996" s="3">
        <v>277.54000000000002</v>
      </c>
      <c r="G996" s="3">
        <v>2474.23</v>
      </c>
      <c r="H996" s="3">
        <v>2412.1999999999998</v>
      </c>
      <c r="I996" s="3">
        <v>141.43</v>
      </c>
      <c r="J996" s="3">
        <v>2616.89</v>
      </c>
      <c r="K996" s="3">
        <v>544.46</v>
      </c>
      <c r="L996" s="3">
        <v>44.82</v>
      </c>
      <c r="M996" s="3">
        <v>1406.36</v>
      </c>
      <c r="N996" s="3">
        <v>115.86</v>
      </c>
      <c r="O996" s="3">
        <f>VLOOKUP(B996,SWH!$A$4:$B$19,2,FALSE)</f>
        <v>7.471224873E-2</v>
      </c>
      <c r="P996" s="3">
        <f t="shared" si="61"/>
        <v>115.78528775127</v>
      </c>
      <c r="Q996" s="3">
        <v>0</v>
      </c>
      <c r="R996" s="3">
        <v>0</v>
      </c>
      <c r="S996" s="3">
        <v>291.27999999999997</v>
      </c>
      <c r="T996" s="3">
        <v>155.37</v>
      </c>
      <c r="U996" s="3">
        <v>457.38</v>
      </c>
      <c r="V996" s="3">
        <v>160.11000000000001</v>
      </c>
      <c r="W996" s="3">
        <f t="shared" si="62"/>
        <v>4287.6552877512704</v>
      </c>
      <c r="X996" s="3">
        <f t="shared" si="63"/>
        <v>277.54000000000002</v>
      </c>
      <c r="Y996" s="3">
        <v>9818.5499999999993</v>
      </c>
      <c r="Z996" s="3">
        <v>1279.3800000000001</v>
      </c>
      <c r="AA996" s="3">
        <f t="shared" si="60"/>
        <v>11097.93</v>
      </c>
    </row>
    <row r="997" spans="1:27" x14ac:dyDescent="0.25">
      <c r="A997" s="93">
        <v>2012</v>
      </c>
      <c r="B997" s="93" t="s">
        <v>57</v>
      </c>
      <c r="C997" s="121" t="s">
        <v>7</v>
      </c>
      <c r="D997" s="3">
        <f>VLOOKUP(B997,SWH!$A$4:$C$19,3,FALSE)</f>
        <v>19592</v>
      </c>
      <c r="E997" s="3">
        <v>0</v>
      </c>
      <c r="F997" s="3">
        <v>129.75</v>
      </c>
      <c r="G997" s="3">
        <v>2291.21</v>
      </c>
      <c r="H997" s="3">
        <v>2404.04</v>
      </c>
      <c r="I997" s="3">
        <v>141.41999999999999</v>
      </c>
      <c r="J997" s="3">
        <v>2616.89</v>
      </c>
      <c r="K997" s="3">
        <v>544.46</v>
      </c>
      <c r="L997" s="3">
        <v>44.81</v>
      </c>
      <c r="M997" s="3">
        <v>1555.38</v>
      </c>
      <c r="N997" s="3">
        <v>92.08</v>
      </c>
      <c r="O997" s="3">
        <f>VLOOKUP(B997,SWH!$A$4:$B$19,2,FALSE)</f>
        <v>7.471224873E-2</v>
      </c>
      <c r="P997" s="3">
        <f t="shared" si="61"/>
        <v>92.005287751270004</v>
      </c>
      <c r="Q997" s="3">
        <v>0</v>
      </c>
      <c r="R997" s="3">
        <v>0</v>
      </c>
      <c r="S997" s="3">
        <v>269.10000000000002</v>
      </c>
      <c r="T997" s="3">
        <v>155.37</v>
      </c>
      <c r="U997" s="3">
        <v>442.55</v>
      </c>
      <c r="V997" s="3">
        <v>158.75</v>
      </c>
      <c r="W997" s="3">
        <f t="shared" si="62"/>
        <v>4207.6952877512704</v>
      </c>
      <c r="X997" s="3">
        <f t="shared" si="63"/>
        <v>129.75</v>
      </c>
      <c r="Y997" s="3">
        <v>9729.07</v>
      </c>
      <c r="Z997" s="3">
        <v>1116.76</v>
      </c>
      <c r="AA997" s="3">
        <f t="shared" si="60"/>
        <v>10845.83</v>
      </c>
    </row>
    <row r="998" spans="1:27" x14ac:dyDescent="0.25">
      <c r="A998" s="93">
        <v>2012</v>
      </c>
      <c r="B998" s="93" t="s">
        <v>57</v>
      </c>
      <c r="C998" s="121" t="s">
        <v>17</v>
      </c>
      <c r="D998" s="3">
        <f>VLOOKUP(B998,SWH!$A$4:$C$19,3,FALSE)</f>
        <v>19592</v>
      </c>
      <c r="E998" s="3">
        <v>0</v>
      </c>
      <c r="F998" s="3">
        <v>102.19</v>
      </c>
      <c r="G998" s="3">
        <v>1630.47</v>
      </c>
      <c r="H998" s="3">
        <v>2406.8000000000002</v>
      </c>
      <c r="I998" s="3">
        <v>141.4</v>
      </c>
      <c r="J998" s="3">
        <v>2616.89</v>
      </c>
      <c r="K998" s="3">
        <v>544.46</v>
      </c>
      <c r="L998" s="3">
        <v>44.82</v>
      </c>
      <c r="M998" s="3">
        <v>1305.73</v>
      </c>
      <c r="N998" s="3">
        <v>69.92</v>
      </c>
      <c r="O998" s="3">
        <f>VLOOKUP(B998,SWH!$A$4:$B$19,2,FALSE)</f>
        <v>7.471224873E-2</v>
      </c>
      <c r="P998" s="3">
        <f t="shared" si="61"/>
        <v>69.845287751270007</v>
      </c>
      <c r="Q998" s="3">
        <v>0</v>
      </c>
      <c r="R998" s="3">
        <v>0</v>
      </c>
      <c r="S998" s="3">
        <v>161.37</v>
      </c>
      <c r="T998" s="3">
        <v>155.37</v>
      </c>
      <c r="U998" s="3">
        <v>453.7</v>
      </c>
      <c r="V998" s="3">
        <v>160.59</v>
      </c>
      <c r="W998" s="3">
        <f t="shared" si="62"/>
        <v>3167.4152877512697</v>
      </c>
      <c r="X998" s="3">
        <f t="shared" si="63"/>
        <v>102.19</v>
      </c>
      <c r="Y998" s="3">
        <v>8693.36</v>
      </c>
      <c r="Z998" s="3">
        <v>1100.3499999999999</v>
      </c>
      <c r="AA998" s="3">
        <f t="shared" si="60"/>
        <v>9793.7100000000009</v>
      </c>
    </row>
    <row r="999" spans="1:27" x14ac:dyDescent="0.25">
      <c r="A999" s="93">
        <v>2012</v>
      </c>
      <c r="B999" s="93" t="s">
        <v>57</v>
      </c>
      <c r="C999" s="121" t="s">
        <v>14</v>
      </c>
      <c r="D999" s="3">
        <f>VLOOKUP(B999,SWH!$A$4:$C$19,3,FALSE)</f>
        <v>19592</v>
      </c>
      <c r="E999" s="3">
        <v>0</v>
      </c>
      <c r="F999" s="3">
        <v>473.24</v>
      </c>
      <c r="G999" s="3">
        <v>1761.91</v>
      </c>
      <c r="H999" s="3">
        <v>2424.15</v>
      </c>
      <c r="I999" s="3">
        <v>141.21</v>
      </c>
      <c r="J999" s="3">
        <v>2616.89</v>
      </c>
      <c r="K999" s="3">
        <v>544.46</v>
      </c>
      <c r="L999" s="3">
        <v>44.83</v>
      </c>
      <c r="M999" s="3">
        <v>1410.67</v>
      </c>
      <c r="N999" s="3">
        <v>90.34</v>
      </c>
      <c r="O999" s="3">
        <f>VLOOKUP(B999,SWH!$A$4:$B$19,2,FALSE)</f>
        <v>7.471224873E-2</v>
      </c>
      <c r="P999" s="3">
        <f t="shared" si="61"/>
        <v>90.265287751270009</v>
      </c>
      <c r="Q999" s="3">
        <v>0</v>
      </c>
      <c r="R999" s="3">
        <v>0</v>
      </c>
      <c r="S999" s="3">
        <v>291.45999999999998</v>
      </c>
      <c r="T999" s="3">
        <v>155.37</v>
      </c>
      <c r="U999" s="3">
        <v>501.57</v>
      </c>
      <c r="V999" s="3">
        <v>159.24</v>
      </c>
      <c r="W999" s="3">
        <f t="shared" si="62"/>
        <v>3554.30528775127</v>
      </c>
      <c r="X999" s="3">
        <f t="shared" si="63"/>
        <v>473.24</v>
      </c>
      <c r="Y999" s="3">
        <v>9096.07</v>
      </c>
      <c r="Z999" s="3">
        <v>1519.27</v>
      </c>
      <c r="AA999" s="3">
        <f t="shared" si="60"/>
        <v>10615.34</v>
      </c>
    </row>
    <row r="1000" spans="1:27" x14ac:dyDescent="0.25">
      <c r="A1000" s="93">
        <v>2012</v>
      </c>
      <c r="B1000" s="93" t="s">
        <v>57</v>
      </c>
      <c r="C1000" s="121" t="s">
        <v>2</v>
      </c>
      <c r="D1000" s="3">
        <f>VLOOKUP(B1000,SWH!$A$4:$C$19,3,FALSE)</f>
        <v>19592</v>
      </c>
      <c r="E1000" s="3">
        <v>0</v>
      </c>
      <c r="F1000" s="3">
        <v>158.38</v>
      </c>
      <c r="G1000" s="3">
        <v>1630.9</v>
      </c>
      <c r="H1000" s="3">
        <v>2413.39</v>
      </c>
      <c r="I1000" s="3">
        <v>141.32</v>
      </c>
      <c r="J1000" s="3">
        <v>2616.89</v>
      </c>
      <c r="K1000" s="3">
        <v>544.46</v>
      </c>
      <c r="L1000" s="3">
        <v>44.82</v>
      </c>
      <c r="M1000" s="3">
        <v>1516.76</v>
      </c>
      <c r="N1000" s="3">
        <v>69.36</v>
      </c>
      <c r="O1000" s="3">
        <f>VLOOKUP(B1000,SWH!$A$4:$B$19,2,FALSE)</f>
        <v>7.471224873E-2</v>
      </c>
      <c r="P1000" s="3">
        <f t="shared" si="61"/>
        <v>69.285287751270005</v>
      </c>
      <c r="Q1000" s="3">
        <v>0</v>
      </c>
      <c r="R1000" s="3">
        <v>0</v>
      </c>
      <c r="S1000" s="3">
        <v>254.07</v>
      </c>
      <c r="T1000" s="3">
        <v>155.37</v>
      </c>
      <c r="U1000" s="3">
        <v>488.02</v>
      </c>
      <c r="V1000" s="3">
        <v>158.27000000000001</v>
      </c>
      <c r="W1000" s="3">
        <f t="shared" si="62"/>
        <v>3471.0152877512701</v>
      </c>
      <c r="X1000" s="3">
        <f t="shared" si="63"/>
        <v>158.38</v>
      </c>
      <c r="Y1000" s="3">
        <v>9001.17</v>
      </c>
      <c r="Z1000" s="3">
        <v>1190.8599999999999</v>
      </c>
      <c r="AA1000" s="3">
        <f t="shared" si="60"/>
        <v>10192.030000000001</v>
      </c>
    </row>
    <row r="1001" spans="1:27" x14ac:dyDescent="0.25">
      <c r="A1001" s="93">
        <v>2012</v>
      </c>
      <c r="B1001" s="93" t="s">
        <v>57</v>
      </c>
      <c r="C1001" s="121" t="s">
        <v>18</v>
      </c>
      <c r="D1001" s="3">
        <f>VLOOKUP(B1001,SWH!$A$4:$C$19,3,FALSE)</f>
        <v>19592</v>
      </c>
      <c r="E1001" s="3">
        <v>0</v>
      </c>
      <c r="F1001" s="3">
        <v>441.85</v>
      </c>
      <c r="G1001" s="3">
        <v>707.87</v>
      </c>
      <c r="H1001" s="3">
        <v>2446.31</v>
      </c>
      <c r="I1001" s="3">
        <v>141.05000000000001</v>
      </c>
      <c r="J1001" s="3">
        <v>2616.89</v>
      </c>
      <c r="K1001" s="3">
        <v>544.46</v>
      </c>
      <c r="L1001" s="3">
        <v>44.84</v>
      </c>
      <c r="M1001" s="3">
        <v>1359.8</v>
      </c>
      <c r="N1001" s="3">
        <v>39.82</v>
      </c>
      <c r="O1001" s="3">
        <f>VLOOKUP(B1001,SWH!$A$4:$B$19,2,FALSE)</f>
        <v>7.471224873E-2</v>
      </c>
      <c r="P1001" s="3">
        <f t="shared" si="61"/>
        <v>39.745287751269998</v>
      </c>
      <c r="Q1001" s="3">
        <v>0</v>
      </c>
      <c r="R1001" s="3">
        <v>0</v>
      </c>
      <c r="S1001" s="3">
        <v>237.37</v>
      </c>
      <c r="T1001" s="3">
        <v>155.37</v>
      </c>
      <c r="U1001" s="3">
        <v>508.43</v>
      </c>
      <c r="V1001" s="3">
        <v>158.69</v>
      </c>
      <c r="W1001" s="3">
        <f t="shared" si="62"/>
        <v>2344.7852877512701</v>
      </c>
      <c r="X1001" s="3">
        <f t="shared" si="63"/>
        <v>441.85</v>
      </c>
      <c r="Y1001" s="3">
        <v>7908.02</v>
      </c>
      <c r="Z1001" s="3">
        <v>1494.74</v>
      </c>
      <c r="AA1001" s="3">
        <f t="shared" si="60"/>
        <v>9402.76</v>
      </c>
    </row>
    <row r="1002" spans="1:27" x14ac:dyDescent="0.25">
      <c r="A1002" s="93">
        <v>2012</v>
      </c>
      <c r="B1002" s="93" t="s">
        <v>57</v>
      </c>
      <c r="C1002" s="121" t="s">
        <v>4</v>
      </c>
      <c r="D1002" s="3">
        <f>VLOOKUP(B1002,SWH!$A$4:$C$19,3,FALSE)</f>
        <v>19592</v>
      </c>
      <c r="E1002" s="3">
        <v>0</v>
      </c>
      <c r="F1002" s="3">
        <v>1000</v>
      </c>
      <c r="G1002" s="3">
        <v>1133.68</v>
      </c>
      <c r="H1002" s="3">
        <v>2427.81</v>
      </c>
      <c r="I1002" s="3">
        <v>141.26</v>
      </c>
      <c r="J1002" s="3">
        <v>2616.89</v>
      </c>
      <c r="K1002" s="3">
        <v>544.46</v>
      </c>
      <c r="L1002" s="3">
        <v>44.83</v>
      </c>
      <c r="M1002" s="3">
        <v>1462.79</v>
      </c>
      <c r="N1002" s="3">
        <v>63.27</v>
      </c>
      <c r="O1002" s="3">
        <f>VLOOKUP(B1002,SWH!$A$4:$B$19,2,FALSE)</f>
        <v>7.471224873E-2</v>
      </c>
      <c r="P1002" s="3">
        <f t="shared" si="61"/>
        <v>63.195287751270001</v>
      </c>
      <c r="Q1002" s="3">
        <v>0</v>
      </c>
      <c r="R1002" s="3">
        <v>0</v>
      </c>
      <c r="S1002" s="3">
        <v>274.14999999999998</v>
      </c>
      <c r="T1002" s="3">
        <v>155.37</v>
      </c>
      <c r="U1002" s="3">
        <v>538.08000000000004</v>
      </c>
      <c r="V1002" s="3">
        <v>158.51</v>
      </c>
      <c r="W1002" s="3">
        <f t="shared" si="62"/>
        <v>2933.8152877512703</v>
      </c>
      <c r="X1002" s="3">
        <f t="shared" si="63"/>
        <v>1000</v>
      </c>
      <c r="Y1002" s="3">
        <v>8478.57</v>
      </c>
      <c r="Z1002" s="3">
        <v>2082.5300000000002</v>
      </c>
      <c r="AA1002" s="3">
        <f t="shared" si="60"/>
        <v>10561.1</v>
      </c>
    </row>
    <row r="1003" spans="1:27" x14ac:dyDescent="0.25">
      <c r="A1003" s="93">
        <v>2012</v>
      </c>
      <c r="B1003" s="93" t="s">
        <v>57</v>
      </c>
      <c r="C1003" s="121" t="s">
        <v>5</v>
      </c>
      <c r="D1003" s="3">
        <f>VLOOKUP(B1003,SWH!$A$4:$C$19,3,FALSE)</f>
        <v>19592</v>
      </c>
      <c r="E1003" s="3">
        <v>0</v>
      </c>
      <c r="F1003" s="3">
        <v>599.03</v>
      </c>
      <c r="G1003" s="3">
        <v>1222.82</v>
      </c>
      <c r="H1003" s="3">
        <v>2423.7800000000002</v>
      </c>
      <c r="I1003" s="3">
        <v>141.26</v>
      </c>
      <c r="J1003" s="3">
        <v>2616.89</v>
      </c>
      <c r="K1003" s="3">
        <v>544.46</v>
      </c>
      <c r="L1003" s="3">
        <v>44.83</v>
      </c>
      <c r="M1003" s="3">
        <v>1539.31</v>
      </c>
      <c r="N1003" s="3">
        <v>53.86</v>
      </c>
      <c r="O1003" s="3">
        <f>VLOOKUP(B1003,SWH!$A$4:$B$19,2,FALSE)</f>
        <v>7.471224873E-2</v>
      </c>
      <c r="P1003" s="3">
        <f t="shared" si="61"/>
        <v>53.785287751269998</v>
      </c>
      <c r="Q1003" s="3">
        <v>0</v>
      </c>
      <c r="R1003" s="3">
        <v>0</v>
      </c>
      <c r="S1003" s="3">
        <v>295.18</v>
      </c>
      <c r="T1003" s="3">
        <v>155.37</v>
      </c>
      <c r="U1003" s="3">
        <v>526.27</v>
      </c>
      <c r="V1003" s="3">
        <v>157.94</v>
      </c>
      <c r="W1003" s="3">
        <f t="shared" si="62"/>
        <v>3111.09528775127</v>
      </c>
      <c r="X1003" s="3">
        <f t="shared" si="63"/>
        <v>599.03</v>
      </c>
      <c r="Y1003" s="3">
        <v>8651.24</v>
      </c>
      <c r="Z1003" s="3">
        <v>1669.76</v>
      </c>
      <c r="AA1003" s="3">
        <f t="shared" si="60"/>
        <v>10321</v>
      </c>
    </row>
    <row r="1004" spans="1:27" x14ac:dyDescent="0.25">
      <c r="A1004" s="93">
        <v>2012</v>
      </c>
      <c r="B1004" s="93" t="s">
        <v>57</v>
      </c>
      <c r="C1004" s="121" t="s">
        <v>15</v>
      </c>
      <c r="D1004" s="3">
        <f>VLOOKUP(B1004,SWH!$A$4:$C$19,3,FALSE)</f>
        <v>19592</v>
      </c>
      <c r="E1004" s="3">
        <v>0</v>
      </c>
      <c r="F1004" s="3">
        <v>490.87</v>
      </c>
      <c r="G1004" s="3">
        <v>417.65</v>
      </c>
      <c r="H1004" s="3">
        <v>2440.4299999999998</v>
      </c>
      <c r="I1004" s="3">
        <v>141.04</v>
      </c>
      <c r="J1004" s="3">
        <v>2616.89</v>
      </c>
      <c r="K1004" s="3">
        <v>544.46</v>
      </c>
      <c r="L1004" s="3">
        <v>44.84</v>
      </c>
      <c r="M1004" s="3">
        <v>1328.09</v>
      </c>
      <c r="N1004" s="3">
        <v>24.08</v>
      </c>
      <c r="O1004" s="3">
        <f>VLOOKUP(B1004,SWH!$A$4:$B$19,2,FALSE)</f>
        <v>7.471224873E-2</v>
      </c>
      <c r="P1004" s="3">
        <f t="shared" si="61"/>
        <v>24.00528775127</v>
      </c>
      <c r="Q1004" s="3">
        <v>0</v>
      </c>
      <c r="R1004" s="3">
        <v>0</v>
      </c>
      <c r="S1004" s="3">
        <v>269.66000000000003</v>
      </c>
      <c r="T1004" s="3">
        <v>155.37</v>
      </c>
      <c r="U1004" s="3">
        <v>527.83000000000004</v>
      </c>
      <c r="V1004" s="3">
        <v>158.4</v>
      </c>
      <c r="W1004" s="3">
        <f t="shared" si="62"/>
        <v>2039.4052877512697</v>
      </c>
      <c r="X1004" s="3">
        <f t="shared" si="63"/>
        <v>490.87</v>
      </c>
      <c r="Y1004" s="3">
        <v>7596.45</v>
      </c>
      <c r="Z1004" s="3">
        <v>1563.16</v>
      </c>
      <c r="AA1004" s="3">
        <f t="shared" si="60"/>
        <v>9159.61</v>
      </c>
    </row>
    <row r="1005" spans="1:27" x14ac:dyDescent="0.25">
      <c r="A1005" s="93">
        <v>2012</v>
      </c>
      <c r="B1005" s="93" t="s">
        <v>57</v>
      </c>
      <c r="C1005" s="121" t="s">
        <v>16</v>
      </c>
      <c r="D1005" s="3">
        <f>VLOOKUP(B1005,SWH!$A$4:$C$19,3,FALSE)</f>
        <v>19592</v>
      </c>
      <c r="E1005" s="3">
        <v>0</v>
      </c>
      <c r="F1005" s="3">
        <v>2086.8000000000002</v>
      </c>
      <c r="G1005" s="3">
        <v>1224.02</v>
      </c>
      <c r="H1005" s="3">
        <v>2559.38</v>
      </c>
      <c r="I1005" s="3">
        <v>141.19</v>
      </c>
      <c r="J1005" s="3">
        <v>2616.89</v>
      </c>
      <c r="K1005" s="3">
        <v>544.46</v>
      </c>
      <c r="L1005" s="3">
        <v>44.91</v>
      </c>
      <c r="M1005" s="3">
        <v>1592.25</v>
      </c>
      <c r="N1005" s="3">
        <v>70.89</v>
      </c>
      <c r="O1005" s="3">
        <f>VLOOKUP(B1005,SWH!$A$4:$B$19,2,FALSE)</f>
        <v>7.471224873E-2</v>
      </c>
      <c r="P1005" s="3">
        <f t="shared" si="61"/>
        <v>70.815287751270006</v>
      </c>
      <c r="Q1005" s="3">
        <v>0</v>
      </c>
      <c r="R1005" s="3">
        <v>0</v>
      </c>
      <c r="S1005" s="3">
        <v>307.54000000000002</v>
      </c>
      <c r="T1005" s="3">
        <v>155.37</v>
      </c>
      <c r="U1005" s="3">
        <v>567.71</v>
      </c>
      <c r="V1005" s="3">
        <v>158.52000000000001</v>
      </c>
      <c r="W1005" s="3">
        <f t="shared" si="62"/>
        <v>3194.6252877512698</v>
      </c>
      <c r="X1005" s="3">
        <f t="shared" si="63"/>
        <v>2086.8000000000002</v>
      </c>
      <c r="Y1005" s="3">
        <v>8870.9599999999991</v>
      </c>
      <c r="Z1005" s="3">
        <v>3198.97</v>
      </c>
      <c r="AA1005" s="3">
        <f t="shared" si="60"/>
        <v>12069.929999999998</v>
      </c>
    </row>
    <row r="1006" spans="1:27" x14ac:dyDescent="0.25">
      <c r="A1006" s="93">
        <v>2012</v>
      </c>
      <c r="B1006" s="93" t="s">
        <v>57</v>
      </c>
      <c r="C1006" s="121" t="s">
        <v>9</v>
      </c>
      <c r="D1006" s="3">
        <f>VLOOKUP(B1006,SWH!$A$4:$C$19,3,FALSE)</f>
        <v>19592</v>
      </c>
      <c r="E1006" s="3">
        <v>0</v>
      </c>
      <c r="F1006" s="3">
        <v>1219.47</v>
      </c>
      <c r="G1006" s="3">
        <v>823.81</v>
      </c>
      <c r="H1006" s="3">
        <v>2559.38</v>
      </c>
      <c r="I1006" s="3">
        <v>141.09</v>
      </c>
      <c r="J1006" s="3">
        <v>2616.89</v>
      </c>
      <c r="K1006" s="3">
        <v>544.46</v>
      </c>
      <c r="L1006" s="3">
        <v>44.91</v>
      </c>
      <c r="M1006" s="3">
        <v>1630.77</v>
      </c>
      <c r="N1006" s="3">
        <v>41.48</v>
      </c>
      <c r="O1006" s="3">
        <f>VLOOKUP(B1006,SWH!$A$4:$B$19,2,FALSE)</f>
        <v>7.471224873E-2</v>
      </c>
      <c r="P1006" s="3">
        <f t="shared" si="61"/>
        <v>41.405287751269995</v>
      </c>
      <c r="Q1006" s="3">
        <v>0</v>
      </c>
      <c r="R1006" s="3">
        <v>0</v>
      </c>
      <c r="S1006" s="3">
        <v>312.89</v>
      </c>
      <c r="T1006" s="3">
        <v>155.37</v>
      </c>
      <c r="U1006" s="3">
        <v>559.03</v>
      </c>
      <c r="V1006" s="3">
        <v>157.52000000000001</v>
      </c>
      <c r="W1006" s="3">
        <f t="shared" si="62"/>
        <v>2808.8752877512698</v>
      </c>
      <c r="X1006" s="3">
        <f t="shared" si="63"/>
        <v>1219.47</v>
      </c>
      <c r="Y1006" s="3">
        <v>8484.1299999999992</v>
      </c>
      <c r="Z1006" s="3">
        <v>2322.96</v>
      </c>
      <c r="AA1006" s="3">
        <f t="shared" si="60"/>
        <v>10807.09</v>
      </c>
    </row>
    <row r="1007" spans="1:27" x14ac:dyDescent="0.25">
      <c r="A1007" s="93">
        <v>2012</v>
      </c>
      <c r="B1007" s="93" t="s">
        <v>57</v>
      </c>
      <c r="C1007" s="121" t="s">
        <v>12</v>
      </c>
      <c r="D1007" s="3">
        <f>VLOOKUP(B1007,SWH!$A$4:$C$19,3,FALSE)</f>
        <v>19592</v>
      </c>
      <c r="E1007" s="3">
        <v>0</v>
      </c>
      <c r="F1007" s="3">
        <v>2587.19</v>
      </c>
      <c r="G1007" s="3">
        <v>963.56</v>
      </c>
      <c r="H1007" s="3">
        <v>2559.38</v>
      </c>
      <c r="I1007" s="3">
        <v>141</v>
      </c>
      <c r="J1007" s="3">
        <v>2616.89</v>
      </c>
      <c r="K1007" s="3">
        <v>544.46</v>
      </c>
      <c r="L1007" s="3">
        <v>44.91</v>
      </c>
      <c r="M1007" s="3">
        <v>1590.86</v>
      </c>
      <c r="N1007" s="3">
        <v>57.98</v>
      </c>
      <c r="O1007" s="3">
        <f>VLOOKUP(B1007,SWH!$A$4:$B$19,2,FALSE)</f>
        <v>7.471224873E-2</v>
      </c>
      <c r="P1007" s="3">
        <f t="shared" si="61"/>
        <v>57.905287751269995</v>
      </c>
      <c r="Q1007" s="3">
        <v>0</v>
      </c>
      <c r="R1007" s="3">
        <v>0</v>
      </c>
      <c r="S1007" s="3">
        <v>317.45999999999998</v>
      </c>
      <c r="T1007" s="3">
        <v>155.37</v>
      </c>
      <c r="U1007" s="3">
        <v>599.66999999999996</v>
      </c>
      <c r="V1007" s="3">
        <v>158.12</v>
      </c>
      <c r="W1007" s="3">
        <f t="shared" si="62"/>
        <v>2929.7852877512701</v>
      </c>
      <c r="X1007" s="3">
        <f t="shared" si="63"/>
        <v>2587.19</v>
      </c>
      <c r="Y1007" s="3">
        <v>8605.5300000000007</v>
      </c>
      <c r="Z1007" s="3">
        <v>3731.32</v>
      </c>
      <c r="AA1007" s="3">
        <f t="shared" si="60"/>
        <v>12336.85</v>
      </c>
    </row>
    <row r="1008" spans="1:27" x14ac:dyDescent="0.25">
      <c r="A1008" s="93">
        <v>2012</v>
      </c>
      <c r="B1008" s="93" t="s">
        <v>57</v>
      </c>
      <c r="C1008" s="121" t="s">
        <v>8</v>
      </c>
      <c r="D1008" s="3">
        <f>VLOOKUP(B1008,SWH!$A$4:$C$19,3,FALSE)</f>
        <v>19592</v>
      </c>
      <c r="E1008" s="3">
        <v>0</v>
      </c>
      <c r="F1008" s="3">
        <v>5340.8</v>
      </c>
      <c r="G1008" s="3">
        <v>423.79</v>
      </c>
      <c r="H1008" s="3">
        <v>2559.38</v>
      </c>
      <c r="I1008" s="3">
        <v>140.22999999999999</v>
      </c>
      <c r="J1008" s="3">
        <v>2616.89</v>
      </c>
      <c r="K1008" s="3">
        <v>544.46</v>
      </c>
      <c r="L1008" s="3">
        <v>44.91</v>
      </c>
      <c r="M1008" s="3">
        <v>1687.78</v>
      </c>
      <c r="N1008" s="3">
        <v>39.450000000000003</v>
      </c>
      <c r="O1008" s="3">
        <f>VLOOKUP(B1008,SWH!$A$4:$B$19,2,FALSE)</f>
        <v>7.471224873E-2</v>
      </c>
      <c r="P1008" s="3">
        <f t="shared" si="61"/>
        <v>39.375287751270001</v>
      </c>
      <c r="Q1008" s="3">
        <v>0</v>
      </c>
      <c r="R1008" s="3">
        <v>0</v>
      </c>
      <c r="S1008" s="3">
        <v>334.98</v>
      </c>
      <c r="T1008" s="3">
        <v>155.38</v>
      </c>
      <c r="U1008" s="3">
        <v>638.99</v>
      </c>
      <c r="V1008" s="3">
        <v>157.41</v>
      </c>
      <c r="W1008" s="3">
        <f t="shared" si="62"/>
        <v>2485.9252877512699</v>
      </c>
      <c r="X1008" s="3">
        <f t="shared" si="63"/>
        <v>5340.8</v>
      </c>
      <c r="Y1008" s="3">
        <v>8160.18</v>
      </c>
      <c r="Z1008" s="3">
        <v>6524.25</v>
      </c>
      <c r="AA1008" s="3">
        <f t="shared" si="60"/>
        <v>14684.43</v>
      </c>
    </row>
    <row r="1009" spans="1:27" x14ac:dyDescent="0.25">
      <c r="A1009" s="93">
        <v>2015</v>
      </c>
      <c r="B1009" s="93" t="s">
        <v>57</v>
      </c>
      <c r="C1009" s="121" t="s">
        <v>10</v>
      </c>
      <c r="D1009" s="3">
        <f>VLOOKUP(B1009,SWH!$A$4:$C$19,3,FALSE)</f>
        <v>19592</v>
      </c>
      <c r="E1009" s="3">
        <v>0</v>
      </c>
      <c r="F1009" s="3">
        <v>179.97</v>
      </c>
      <c r="G1009" s="3">
        <v>6601.61</v>
      </c>
      <c r="H1009" s="3">
        <v>1871.47</v>
      </c>
      <c r="I1009" s="3">
        <v>117.01</v>
      </c>
      <c r="J1009" s="3">
        <v>2594.37</v>
      </c>
      <c r="K1009" s="3">
        <v>544.46</v>
      </c>
      <c r="L1009" s="3">
        <v>44.19</v>
      </c>
      <c r="M1009" s="3">
        <v>1458.85</v>
      </c>
      <c r="N1009" s="3">
        <v>141.21</v>
      </c>
      <c r="O1009" s="3">
        <f>VLOOKUP(B1009,SWH!$A$4:$B$19,2,FALSE)</f>
        <v>7.471224873E-2</v>
      </c>
      <c r="P1009" s="3">
        <f t="shared" si="61"/>
        <v>141.13528775127</v>
      </c>
      <c r="Q1009" s="3">
        <v>0</v>
      </c>
      <c r="R1009" s="3">
        <v>0</v>
      </c>
      <c r="S1009" s="3">
        <v>413.24</v>
      </c>
      <c r="T1009" s="3">
        <v>155.35</v>
      </c>
      <c r="U1009" s="3">
        <v>322.98</v>
      </c>
      <c r="V1009" s="3">
        <v>136.61000000000001</v>
      </c>
      <c r="W1009" s="3">
        <f t="shared" si="62"/>
        <v>8614.8352877512698</v>
      </c>
      <c r="X1009" s="3">
        <f t="shared" si="63"/>
        <v>179.97</v>
      </c>
      <c r="Y1009" s="3">
        <v>13533.92</v>
      </c>
      <c r="Z1009" s="3">
        <v>1047.4000000000001</v>
      </c>
      <c r="AA1009" s="3">
        <f t="shared" si="60"/>
        <v>14581.32</v>
      </c>
    </row>
    <row r="1010" spans="1:27" x14ac:dyDescent="0.25">
      <c r="A1010" s="93">
        <v>2015</v>
      </c>
      <c r="B1010" s="93" t="s">
        <v>57</v>
      </c>
      <c r="C1010" s="121" t="s">
        <v>6</v>
      </c>
      <c r="D1010" s="3">
        <f>VLOOKUP(B1010,SWH!$A$4:$C$19,3,FALSE)</f>
        <v>19592</v>
      </c>
      <c r="E1010" s="3">
        <v>0</v>
      </c>
      <c r="F1010" s="3">
        <v>6.29</v>
      </c>
      <c r="G1010" s="3">
        <v>5339.09</v>
      </c>
      <c r="H1010" s="3">
        <v>1879.9</v>
      </c>
      <c r="I1010" s="3">
        <v>116.99</v>
      </c>
      <c r="J1010" s="3">
        <v>2594.37</v>
      </c>
      <c r="K1010" s="3">
        <v>544.46</v>
      </c>
      <c r="L1010" s="3">
        <v>44.19</v>
      </c>
      <c r="M1010" s="3">
        <v>1215.68</v>
      </c>
      <c r="N1010" s="3">
        <v>124.15</v>
      </c>
      <c r="O1010" s="3">
        <f>VLOOKUP(B1010,SWH!$A$4:$B$19,2,FALSE)</f>
        <v>7.471224873E-2</v>
      </c>
      <c r="P1010" s="3">
        <f t="shared" si="61"/>
        <v>124.07528775127001</v>
      </c>
      <c r="Q1010" s="3">
        <v>0</v>
      </c>
      <c r="R1010" s="3">
        <v>0</v>
      </c>
      <c r="S1010" s="3">
        <v>303.31</v>
      </c>
      <c r="T1010" s="3">
        <v>155.35</v>
      </c>
      <c r="U1010" s="3">
        <v>331.83</v>
      </c>
      <c r="V1010" s="3">
        <v>135.74</v>
      </c>
      <c r="W1010" s="3">
        <f t="shared" si="62"/>
        <v>6982.1552877512704</v>
      </c>
      <c r="X1010" s="3">
        <f t="shared" si="63"/>
        <v>6.29</v>
      </c>
      <c r="Y1010" s="3">
        <v>11908.78</v>
      </c>
      <c r="Z1010" s="3">
        <v>882.58</v>
      </c>
      <c r="AA1010" s="3">
        <f t="shared" si="60"/>
        <v>12791.36</v>
      </c>
    </row>
    <row r="1011" spans="1:27" x14ac:dyDescent="0.25">
      <c r="A1011" s="93">
        <v>2015</v>
      </c>
      <c r="B1011" s="93" t="s">
        <v>57</v>
      </c>
      <c r="C1011" s="121" t="s">
        <v>11</v>
      </c>
      <c r="D1011" s="3">
        <f>VLOOKUP(B1011,SWH!$A$4:$C$19,3,FALSE)</f>
        <v>19592</v>
      </c>
      <c r="E1011" s="3">
        <v>0</v>
      </c>
      <c r="F1011" s="3">
        <v>3.3</v>
      </c>
      <c r="G1011" s="3">
        <v>4034.31</v>
      </c>
      <c r="H1011" s="3">
        <v>1891.73</v>
      </c>
      <c r="I1011" s="3">
        <v>117.01</v>
      </c>
      <c r="J1011" s="3">
        <v>2594.37</v>
      </c>
      <c r="K1011" s="3">
        <v>544.46</v>
      </c>
      <c r="L1011" s="3">
        <v>44.2</v>
      </c>
      <c r="M1011" s="3">
        <v>1084.45</v>
      </c>
      <c r="N1011" s="3">
        <v>85.63</v>
      </c>
      <c r="O1011" s="3">
        <f>VLOOKUP(B1011,SWH!$A$4:$B$19,2,FALSE)</f>
        <v>7.471224873E-2</v>
      </c>
      <c r="P1011" s="3">
        <f t="shared" si="61"/>
        <v>85.555287751270001</v>
      </c>
      <c r="Q1011" s="3">
        <v>0</v>
      </c>
      <c r="R1011" s="3">
        <v>0</v>
      </c>
      <c r="S1011" s="3">
        <v>325.75</v>
      </c>
      <c r="T1011" s="3">
        <v>155.35</v>
      </c>
      <c r="U1011" s="3">
        <v>352.82</v>
      </c>
      <c r="V1011" s="3">
        <v>135.21</v>
      </c>
      <c r="W1011" s="3">
        <f t="shared" si="62"/>
        <v>5530.0652877512703</v>
      </c>
      <c r="X1011" s="3">
        <f t="shared" si="63"/>
        <v>3.3</v>
      </c>
      <c r="Y1011" s="3">
        <v>10468</v>
      </c>
      <c r="Z1011" s="3">
        <v>900.58</v>
      </c>
      <c r="AA1011" s="3">
        <f t="shared" si="60"/>
        <v>11368.58</v>
      </c>
    </row>
    <row r="1012" spans="1:27" x14ac:dyDescent="0.25">
      <c r="A1012" s="93">
        <v>2015</v>
      </c>
      <c r="B1012" s="93" t="s">
        <v>57</v>
      </c>
      <c r="C1012" s="121" t="s">
        <v>13</v>
      </c>
      <c r="D1012" s="3">
        <f>VLOOKUP(B1012,SWH!$A$4:$C$19,3,FALSE)</f>
        <v>19592</v>
      </c>
      <c r="E1012" s="3">
        <v>0</v>
      </c>
      <c r="F1012" s="3">
        <v>47.19</v>
      </c>
      <c r="G1012" s="3">
        <v>4610.93</v>
      </c>
      <c r="H1012" s="3">
        <v>1890.94</v>
      </c>
      <c r="I1012" s="3">
        <v>116.83</v>
      </c>
      <c r="J1012" s="3">
        <v>2594.37</v>
      </c>
      <c r="K1012" s="3">
        <v>544.46</v>
      </c>
      <c r="L1012" s="3">
        <v>44.2</v>
      </c>
      <c r="M1012" s="3">
        <v>1272.94</v>
      </c>
      <c r="N1012" s="3">
        <v>107.49</v>
      </c>
      <c r="O1012" s="3">
        <f>VLOOKUP(B1012,SWH!$A$4:$B$19,2,FALSE)</f>
        <v>7.471224873E-2</v>
      </c>
      <c r="P1012" s="3">
        <f t="shared" si="61"/>
        <v>107.41528775127</v>
      </c>
      <c r="Q1012" s="3">
        <v>0</v>
      </c>
      <c r="R1012" s="3">
        <v>0</v>
      </c>
      <c r="S1012" s="3">
        <v>271.99</v>
      </c>
      <c r="T1012" s="3">
        <v>155.36000000000001</v>
      </c>
      <c r="U1012" s="3">
        <v>366.09</v>
      </c>
      <c r="V1012" s="3">
        <v>134.66</v>
      </c>
      <c r="W1012" s="3">
        <f t="shared" si="62"/>
        <v>6263.2752877512712</v>
      </c>
      <c r="X1012" s="3">
        <f t="shared" si="63"/>
        <v>47.19</v>
      </c>
      <c r="Y1012" s="3">
        <v>11199.71</v>
      </c>
      <c r="Z1012" s="3">
        <v>957.74</v>
      </c>
      <c r="AA1012" s="3">
        <f t="shared" si="60"/>
        <v>12157.449999999999</v>
      </c>
    </row>
    <row r="1013" spans="1:27" x14ac:dyDescent="0.25">
      <c r="A1013" s="93">
        <v>2015</v>
      </c>
      <c r="B1013" s="93" t="s">
        <v>57</v>
      </c>
      <c r="C1013" s="121" t="s">
        <v>19</v>
      </c>
      <c r="D1013" s="3">
        <f>VLOOKUP(B1013,SWH!$A$4:$C$19,3,FALSE)</f>
        <v>19592</v>
      </c>
      <c r="E1013" s="3">
        <v>0</v>
      </c>
      <c r="F1013" s="3">
        <v>13.8</v>
      </c>
      <c r="G1013" s="3">
        <v>3420.77</v>
      </c>
      <c r="H1013" s="3">
        <v>1895.93</v>
      </c>
      <c r="I1013" s="3">
        <v>116.78</v>
      </c>
      <c r="J1013" s="3">
        <v>2594.37</v>
      </c>
      <c r="K1013" s="3">
        <v>544.46</v>
      </c>
      <c r="L1013" s="3">
        <v>44.2</v>
      </c>
      <c r="M1013" s="3">
        <v>1029.1099999999999</v>
      </c>
      <c r="N1013" s="3">
        <v>80.64</v>
      </c>
      <c r="O1013" s="3">
        <f>VLOOKUP(B1013,SWH!$A$4:$B$19,2,FALSE)</f>
        <v>7.471224873E-2</v>
      </c>
      <c r="P1013" s="3">
        <f t="shared" si="61"/>
        <v>80.565287751270006</v>
      </c>
      <c r="Q1013" s="3">
        <v>0</v>
      </c>
      <c r="R1013" s="3">
        <v>0</v>
      </c>
      <c r="S1013" s="3">
        <v>232.18</v>
      </c>
      <c r="T1013" s="3">
        <v>155.36000000000001</v>
      </c>
      <c r="U1013" s="3">
        <v>392.81</v>
      </c>
      <c r="V1013" s="3">
        <v>134.81</v>
      </c>
      <c r="W1013" s="3">
        <f t="shared" si="62"/>
        <v>4762.6252877512698</v>
      </c>
      <c r="X1013" s="3">
        <f t="shared" si="63"/>
        <v>13.8</v>
      </c>
      <c r="Y1013" s="3">
        <v>9704.16</v>
      </c>
      <c r="Z1013" s="3">
        <v>951.06</v>
      </c>
      <c r="AA1013" s="3">
        <f t="shared" si="60"/>
        <v>10655.22</v>
      </c>
    </row>
    <row r="1014" spans="1:27" x14ac:dyDescent="0.25">
      <c r="A1014" s="93">
        <v>2015</v>
      </c>
      <c r="B1014" s="93" t="s">
        <v>57</v>
      </c>
      <c r="C1014" s="121" t="s">
        <v>20</v>
      </c>
      <c r="D1014" s="3">
        <f>VLOOKUP(B1014,SWH!$A$4:$C$19,3,FALSE)</f>
        <v>19592</v>
      </c>
      <c r="E1014" s="3">
        <v>0</v>
      </c>
      <c r="F1014" s="3">
        <v>19.66</v>
      </c>
      <c r="G1014" s="3">
        <v>2659.93</v>
      </c>
      <c r="H1014" s="3">
        <v>1904.87</v>
      </c>
      <c r="I1014" s="3">
        <v>116.88</v>
      </c>
      <c r="J1014" s="3">
        <v>2594.37</v>
      </c>
      <c r="K1014" s="3">
        <v>544.46</v>
      </c>
      <c r="L1014" s="3">
        <v>44.21</v>
      </c>
      <c r="M1014" s="3">
        <v>1072.77</v>
      </c>
      <c r="N1014" s="3">
        <v>51.02</v>
      </c>
      <c r="O1014" s="3">
        <f>VLOOKUP(B1014,SWH!$A$4:$B$19,2,FALSE)</f>
        <v>7.471224873E-2</v>
      </c>
      <c r="P1014" s="3">
        <f t="shared" si="61"/>
        <v>50.945287751270001</v>
      </c>
      <c r="Q1014" s="3">
        <v>0</v>
      </c>
      <c r="R1014" s="3">
        <v>0</v>
      </c>
      <c r="S1014" s="3">
        <v>178.47</v>
      </c>
      <c r="T1014" s="3">
        <v>155.37</v>
      </c>
      <c r="U1014" s="3">
        <v>398.62</v>
      </c>
      <c r="V1014" s="3">
        <v>132.44999999999999</v>
      </c>
      <c r="W1014" s="3">
        <f t="shared" si="62"/>
        <v>3962.11528775127</v>
      </c>
      <c r="X1014" s="3">
        <f t="shared" si="63"/>
        <v>19.66</v>
      </c>
      <c r="Y1014" s="3">
        <v>8910.35</v>
      </c>
      <c r="Z1014" s="3">
        <v>962.73</v>
      </c>
      <c r="AA1014" s="3">
        <f t="shared" si="60"/>
        <v>9873.08</v>
      </c>
    </row>
    <row r="1015" spans="1:27" x14ac:dyDescent="0.25">
      <c r="A1015" s="93">
        <v>2015</v>
      </c>
      <c r="B1015" s="93" t="s">
        <v>57</v>
      </c>
      <c r="C1015" s="121" t="s">
        <v>3</v>
      </c>
      <c r="D1015" s="3">
        <f>VLOOKUP(B1015,SWH!$A$4:$C$19,3,FALSE)</f>
        <v>19592</v>
      </c>
      <c r="E1015" s="3">
        <v>0</v>
      </c>
      <c r="F1015" s="3">
        <v>153.24</v>
      </c>
      <c r="G1015" s="3">
        <v>2074.79</v>
      </c>
      <c r="H1015" s="3">
        <v>1908.41</v>
      </c>
      <c r="I1015" s="3">
        <v>116.86</v>
      </c>
      <c r="J1015" s="3">
        <v>2594.37</v>
      </c>
      <c r="K1015" s="3">
        <v>544.46</v>
      </c>
      <c r="L1015" s="3">
        <v>44.21</v>
      </c>
      <c r="M1015" s="3">
        <v>938.13</v>
      </c>
      <c r="N1015" s="3">
        <v>50.16</v>
      </c>
      <c r="O1015" s="3">
        <f>VLOOKUP(B1015,SWH!$A$4:$B$19,2,FALSE)</f>
        <v>7.471224873E-2</v>
      </c>
      <c r="P1015" s="3">
        <f t="shared" si="61"/>
        <v>50.085287751269995</v>
      </c>
      <c r="Q1015" s="3">
        <v>0</v>
      </c>
      <c r="R1015" s="3">
        <v>0</v>
      </c>
      <c r="S1015" s="3">
        <v>205.73</v>
      </c>
      <c r="T1015" s="3">
        <v>155.37</v>
      </c>
      <c r="U1015" s="3">
        <v>453.59</v>
      </c>
      <c r="V1015" s="3">
        <v>133.18</v>
      </c>
      <c r="W1015" s="3">
        <f t="shared" si="62"/>
        <v>3268.7352877512699</v>
      </c>
      <c r="X1015" s="3">
        <f t="shared" si="63"/>
        <v>153.24</v>
      </c>
      <c r="Y1015" s="3">
        <v>8221.2000000000007</v>
      </c>
      <c r="Z1015" s="3">
        <v>1151.29</v>
      </c>
      <c r="AA1015" s="3">
        <f t="shared" si="60"/>
        <v>9372.4900000000016</v>
      </c>
    </row>
    <row r="1016" spans="1:27" x14ac:dyDescent="0.25">
      <c r="A1016" s="93">
        <v>2015</v>
      </c>
      <c r="B1016" s="93" t="s">
        <v>57</v>
      </c>
      <c r="C1016" s="121" t="s">
        <v>7</v>
      </c>
      <c r="D1016" s="3">
        <f>VLOOKUP(B1016,SWH!$A$4:$C$19,3,FALSE)</f>
        <v>19592</v>
      </c>
      <c r="E1016" s="3">
        <v>0</v>
      </c>
      <c r="F1016" s="3">
        <v>269.8</v>
      </c>
      <c r="G1016" s="3">
        <v>1974.28</v>
      </c>
      <c r="H1016" s="3">
        <v>1901.33</v>
      </c>
      <c r="I1016" s="3">
        <v>116.85</v>
      </c>
      <c r="J1016" s="3">
        <v>2594.37</v>
      </c>
      <c r="K1016" s="3">
        <v>544.46</v>
      </c>
      <c r="L1016" s="3">
        <v>44.2</v>
      </c>
      <c r="M1016" s="3">
        <v>1028.19</v>
      </c>
      <c r="N1016" s="3">
        <v>41.39</v>
      </c>
      <c r="O1016" s="3">
        <f>VLOOKUP(B1016,SWH!$A$4:$B$19,2,FALSE)</f>
        <v>7.471224873E-2</v>
      </c>
      <c r="P1016" s="3">
        <f t="shared" si="61"/>
        <v>41.315287751269999</v>
      </c>
      <c r="Q1016" s="3">
        <v>0</v>
      </c>
      <c r="R1016" s="3">
        <v>0</v>
      </c>
      <c r="S1016" s="3">
        <v>0</v>
      </c>
      <c r="T1016" s="3">
        <v>155.37</v>
      </c>
      <c r="U1016" s="3">
        <v>438.66</v>
      </c>
      <c r="V1016" s="3">
        <v>132.28</v>
      </c>
      <c r="W1016" s="3">
        <f t="shared" si="62"/>
        <v>3043.7852877512701</v>
      </c>
      <c r="X1016" s="3">
        <f t="shared" si="63"/>
        <v>269.8</v>
      </c>
      <c r="Y1016" s="3">
        <v>7988.25</v>
      </c>
      <c r="Z1016" s="3">
        <v>1252.92</v>
      </c>
      <c r="AA1016" s="3">
        <f t="shared" si="60"/>
        <v>9241.17</v>
      </c>
    </row>
    <row r="1017" spans="1:27" x14ac:dyDescent="0.25">
      <c r="A1017" s="93">
        <v>2015</v>
      </c>
      <c r="B1017" s="93" t="s">
        <v>57</v>
      </c>
      <c r="C1017" s="121" t="s">
        <v>17</v>
      </c>
      <c r="D1017" s="3">
        <f>VLOOKUP(B1017,SWH!$A$4:$C$19,3,FALSE)</f>
        <v>19592</v>
      </c>
      <c r="E1017" s="3">
        <v>0</v>
      </c>
      <c r="F1017" s="3">
        <v>93.33</v>
      </c>
      <c r="G1017" s="3">
        <v>1458.56</v>
      </c>
      <c r="H1017" s="3">
        <v>1901.61</v>
      </c>
      <c r="I1017" s="3">
        <v>117.04</v>
      </c>
      <c r="J1017" s="3">
        <v>2594.37</v>
      </c>
      <c r="K1017" s="3">
        <v>544.46</v>
      </c>
      <c r="L1017" s="3">
        <v>44.21</v>
      </c>
      <c r="M1017" s="3">
        <v>872.93</v>
      </c>
      <c r="N1017" s="3">
        <v>63.72</v>
      </c>
      <c r="O1017" s="3">
        <f>VLOOKUP(B1017,SWH!$A$4:$B$19,2,FALSE)</f>
        <v>7.471224873E-2</v>
      </c>
      <c r="P1017" s="3">
        <f t="shared" si="61"/>
        <v>63.645287751269997</v>
      </c>
      <c r="Q1017" s="3">
        <v>0</v>
      </c>
      <c r="R1017" s="3">
        <v>0</v>
      </c>
      <c r="S1017" s="3">
        <v>0</v>
      </c>
      <c r="T1017" s="3">
        <v>155.37</v>
      </c>
      <c r="U1017" s="3">
        <v>449.84</v>
      </c>
      <c r="V1017" s="3">
        <v>133.34</v>
      </c>
      <c r="W1017" s="3">
        <f t="shared" si="62"/>
        <v>2395.13528775127</v>
      </c>
      <c r="X1017" s="3">
        <f t="shared" si="63"/>
        <v>93.33</v>
      </c>
      <c r="Y1017" s="3">
        <v>7341.14</v>
      </c>
      <c r="Z1017" s="3">
        <v>1087.6300000000001</v>
      </c>
      <c r="AA1017" s="3">
        <f t="shared" si="60"/>
        <v>8428.77</v>
      </c>
    </row>
    <row r="1018" spans="1:27" x14ac:dyDescent="0.25">
      <c r="A1018" s="93">
        <v>2015</v>
      </c>
      <c r="B1018" s="93" t="s">
        <v>57</v>
      </c>
      <c r="C1018" s="121" t="s">
        <v>14</v>
      </c>
      <c r="D1018" s="3">
        <f>VLOOKUP(B1018,SWH!$A$4:$C$19,3,FALSE)</f>
        <v>19592</v>
      </c>
      <c r="E1018" s="3">
        <v>0</v>
      </c>
      <c r="F1018" s="3">
        <v>393.78</v>
      </c>
      <c r="G1018" s="3">
        <v>1505.22</v>
      </c>
      <c r="H1018" s="3">
        <v>1909.14</v>
      </c>
      <c r="I1018" s="3">
        <v>117.07</v>
      </c>
      <c r="J1018" s="3">
        <v>2594.37</v>
      </c>
      <c r="K1018" s="3">
        <v>544.46</v>
      </c>
      <c r="L1018" s="3">
        <v>44.21</v>
      </c>
      <c r="M1018" s="3">
        <v>925.25</v>
      </c>
      <c r="N1018" s="3">
        <v>39.36</v>
      </c>
      <c r="O1018" s="3">
        <f>VLOOKUP(B1018,SWH!$A$4:$B$19,2,FALSE)</f>
        <v>7.471224873E-2</v>
      </c>
      <c r="P1018" s="3">
        <f t="shared" si="61"/>
        <v>39.285287751269998</v>
      </c>
      <c r="Q1018" s="3">
        <v>0</v>
      </c>
      <c r="R1018" s="3">
        <v>0</v>
      </c>
      <c r="S1018" s="3">
        <v>237.54</v>
      </c>
      <c r="T1018" s="3">
        <v>155.37</v>
      </c>
      <c r="U1018" s="3">
        <v>497.83</v>
      </c>
      <c r="V1018" s="3">
        <v>132.86000000000001</v>
      </c>
      <c r="W1018" s="3">
        <f t="shared" si="62"/>
        <v>2707.2952877512703</v>
      </c>
      <c r="X1018" s="3">
        <f t="shared" si="63"/>
        <v>393.78</v>
      </c>
      <c r="Y1018" s="3">
        <v>7660.4</v>
      </c>
      <c r="Z1018" s="3">
        <v>1436.07</v>
      </c>
      <c r="AA1018" s="3">
        <f t="shared" si="60"/>
        <v>9096.4699999999993</v>
      </c>
    </row>
    <row r="1019" spans="1:27" x14ac:dyDescent="0.25">
      <c r="A1019" s="93">
        <v>2015</v>
      </c>
      <c r="B1019" s="93" t="s">
        <v>57</v>
      </c>
      <c r="C1019" s="121" t="s">
        <v>2</v>
      </c>
      <c r="D1019" s="3">
        <f>VLOOKUP(B1019,SWH!$A$4:$C$19,3,FALSE)</f>
        <v>19592</v>
      </c>
      <c r="E1019" s="3">
        <v>0</v>
      </c>
      <c r="F1019" s="3">
        <v>601.54999999999995</v>
      </c>
      <c r="G1019" s="3">
        <v>1440.79</v>
      </c>
      <c r="H1019" s="3">
        <v>1897.48</v>
      </c>
      <c r="I1019" s="3">
        <v>116.81</v>
      </c>
      <c r="J1019" s="3">
        <v>2594.37</v>
      </c>
      <c r="K1019" s="3">
        <v>544.46</v>
      </c>
      <c r="L1019" s="3">
        <v>44.2</v>
      </c>
      <c r="M1019" s="3">
        <v>1074.0999999999999</v>
      </c>
      <c r="N1019" s="3">
        <v>59.07</v>
      </c>
      <c r="O1019" s="3">
        <f>VLOOKUP(B1019,SWH!$A$4:$B$19,2,FALSE)</f>
        <v>7.471224873E-2</v>
      </c>
      <c r="P1019" s="3">
        <f t="shared" si="61"/>
        <v>58.995287751269998</v>
      </c>
      <c r="Q1019" s="3">
        <v>0</v>
      </c>
      <c r="R1019" s="3">
        <v>0</v>
      </c>
      <c r="S1019" s="3">
        <v>0</v>
      </c>
      <c r="T1019" s="3">
        <v>155.37</v>
      </c>
      <c r="U1019" s="3">
        <v>484.65</v>
      </c>
      <c r="V1019" s="3">
        <v>131.97</v>
      </c>
      <c r="W1019" s="3">
        <f t="shared" si="62"/>
        <v>2573.88528775127</v>
      </c>
      <c r="X1019" s="3">
        <f t="shared" si="63"/>
        <v>601.54999999999995</v>
      </c>
      <c r="Y1019" s="3">
        <v>7514.16</v>
      </c>
      <c r="Z1019" s="3">
        <v>1630.66</v>
      </c>
      <c r="AA1019" s="3">
        <f t="shared" si="60"/>
        <v>9144.82</v>
      </c>
    </row>
    <row r="1020" spans="1:27" x14ac:dyDescent="0.25">
      <c r="A1020" s="93">
        <v>2015</v>
      </c>
      <c r="B1020" s="93" t="s">
        <v>57</v>
      </c>
      <c r="C1020" s="121" t="s">
        <v>18</v>
      </c>
      <c r="D1020" s="3">
        <f>VLOOKUP(B1020,SWH!$A$4:$C$19,3,FALSE)</f>
        <v>19592</v>
      </c>
      <c r="E1020" s="3">
        <v>0</v>
      </c>
      <c r="F1020" s="3">
        <v>984.93</v>
      </c>
      <c r="G1020" s="3">
        <v>674.65</v>
      </c>
      <c r="H1020" s="3">
        <v>1929.72</v>
      </c>
      <c r="I1020" s="3">
        <v>117.05</v>
      </c>
      <c r="J1020" s="3">
        <v>2594.37</v>
      </c>
      <c r="K1020" s="3">
        <v>544.46</v>
      </c>
      <c r="L1020" s="3">
        <v>44.22</v>
      </c>
      <c r="M1020" s="3">
        <v>847.05</v>
      </c>
      <c r="N1020" s="3">
        <v>35.049999999999997</v>
      </c>
      <c r="O1020" s="3">
        <f>VLOOKUP(B1020,SWH!$A$4:$B$19,2,FALSE)</f>
        <v>7.471224873E-2</v>
      </c>
      <c r="P1020" s="3">
        <f t="shared" si="61"/>
        <v>34.975287751269995</v>
      </c>
      <c r="Q1020" s="3">
        <v>0</v>
      </c>
      <c r="R1020" s="3">
        <v>0</v>
      </c>
      <c r="S1020" s="3">
        <v>0</v>
      </c>
      <c r="T1020" s="3">
        <v>155.37</v>
      </c>
      <c r="U1020" s="3">
        <v>504.82</v>
      </c>
      <c r="V1020" s="3">
        <v>132.59</v>
      </c>
      <c r="W1020" s="3">
        <f t="shared" si="62"/>
        <v>1556.6752877512697</v>
      </c>
      <c r="X1020" s="3">
        <f t="shared" si="63"/>
        <v>984.93</v>
      </c>
      <c r="Y1020" s="3">
        <v>6530.08</v>
      </c>
      <c r="Z1020" s="3">
        <v>2034.21</v>
      </c>
      <c r="AA1020" s="3">
        <f t="shared" si="60"/>
        <v>8564.2900000000009</v>
      </c>
    </row>
    <row r="1021" spans="1:27" x14ac:dyDescent="0.25">
      <c r="A1021" s="93">
        <v>2015</v>
      </c>
      <c r="B1021" s="93" t="s">
        <v>57</v>
      </c>
      <c r="C1021" s="121" t="s">
        <v>4</v>
      </c>
      <c r="D1021" s="3">
        <f>VLOOKUP(B1021,SWH!$A$4:$C$19,3,FALSE)</f>
        <v>19592</v>
      </c>
      <c r="E1021" s="3">
        <v>0</v>
      </c>
      <c r="F1021" s="3">
        <v>869.25</v>
      </c>
      <c r="G1021" s="3">
        <v>1005.4</v>
      </c>
      <c r="H1021" s="3">
        <v>1910.77</v>
      </c>
      <c r="I1021" s="3">
        <v>116.89</v>
      </c>
      <c r="J1021" s="3">
        <v>2594.37</v>
      </c>
      <c r="K1021" s="3">
        <v>544.46</v>
      </c>
      <c r="L1021" s="3">
        <v>44.21</v>
      </c>
      <c r="M1021" s="3">
        <v>922.36</v>
      </c>
      <c r="N1021" s="3">
        <v>30.77</v>
      </c>
      <c r="O1021" s="3">
        <f>VLOOKUP(B1021,SWH!$A$4:$B$19,2,FALSE)</f>
        <v>7.471224873E-2</v>
      </c>
      <c r="P1021" s="3">
        <f t="shared" si="61"/>
        <v>30.695287751270001</v>
      </c>
      <c r="Q1021" s="3">
        <v>0</v>
      </c>
      <c r="R1021" s="3">
        <v>0</v>
      </c>
      <c r="S1021" s="3">
        <v>219.27</v>
      </c>
      <c r="T1021" s="3">
        <v>155.37</v>
      </c>
      <c r="U1021" s="3">
        <v>534.36</v>
      </c>
      <c r="V1021" s="3">
        <v>132.69</v>
      </c>
      <c r="W1021" s="3">
        <f t="shared" si="62"/>
        <v>2177.7252877512701</v>
      </c>
      <c r="X1021" s="3">
        <f t="shared" si="63"/>
        <v>869.25</v>
      </c>
      <c r="Y1021" s="3">
        <v>7132.1</v>
      </c>
      <c r="Z1021" s="3">
        <v>1948.07</v>
      </c>
      <c r="AA1021" s="3">
        <f t="shared" si="60"/>
        <v>9080.17</v>
      </c>
    </row>
    <row r="1022" spans="1:27" x14ac:dyDescent="0.25">
      <c r="A1022" s="93">
        <v>2015</v>
      </c>
      <c r="B1022" s="93" t="s">
        <v>57</v>
      </c>
      <c r="C1022" s="121" t="s">
        <v>5</v>
      </c>
      <c r="D1022" s="3">
        <f>VLOOKUP(B1022,SWH!$A$4:$C$19,3,FALSE)</f>
        <v>19592</v>
      </c>
      <c r="E1022" s="3">
        <v>0</v>
      </c>
      <c r="F1022" s="3">
        <v>1369.56</v>
      </c>
      <c r="G1022" s="3">
        <v>1074.51</v>
      </c>
      <c r="H1022" s="3">
        <v>1907.27</v>
      </c>
      <c r="I1022" s="3">
        <v>117.01</v>
      </c>
      <c r="J1022" s="3">
        <v>2594.37</v>
      </c>
      <c r="K1022" s="3">
        <v>544.46</v>
      </c>
      <c r="L1022" s="3">
        <v>44.21</v>
      </c>
      <c r="M1022" s="3">
        <v>1047.26</v>
      </c>
      <c r="N1022" s="3">
        <v>49.26</v>
      </c>
      <c r="O1022" s="3">
        <f>VLOOKUP(B1022,SWH!$A$4:$B$19,2,FALSE)</f>
        <v>7.471224873E-2</v>
      </c>
      <c r="P1022" s="3">
        <f t="shared" si="61"/>
        <v>49.185287751269996</v>
      </c>
      <c r="Q1022" s="3">
        <v>0</v>
      </c>
      <c r="R1022" s="3">
        <v>0</v>
      </c>
      <c r="S1022" s="3">
        <v>0</v>
      </c>
      <c r="T1022" s="3">
        <v>155.37</v>
      </c>
      <c r="U1022" s="3">
        <v>522.84</v>
      </c>
      <c r="V1022" s="3">
        <v>131.96</v>
      </c>
      <c r="W1022" s="3">
        <f t="shared" si="62"/>
        <v>2170.9552877512701</v>
      </c>
      <c r="X1022" s="3">
        <f t="shared" si="63"/>
        <v>1369.56</v>
      </c>
      <c r="Y1022" s="3">
        <v>7121.23</v>
      </c>
      <c r="Z1022" s="3">
        <v>2436.85</v>
      </c>
      <c r="AA1022" s="3">
        <f t="shared" si="60"/>
        <v>9558.08</v>
      </c>
    </row>
    <row r="1023" spans="1:27" x14ac:dyDescent="0.25">
      <c r="A1023" s="93">
        <v>2015</v>
      </c>
      <c r="B1023" s="93" t="s">
        <v>57</v>
      </c>
      <c r="C1023" s="121" t="s">
        <v>15</v>
      </c>
      <c r="D1023" s="3">
        <f>VLOOKUP(B1023,SWH!$A$4:$C$19,3,FALSE)</f>
        <v>19592</v>
      </c>
      <c r="E1023" s="3">
        <v>0</v>
      </c>
      <c r="F1023" s="3">
        <v>359.58</v>
      </c>
      <c r="G1023" s="3">
        <v>450.95</v>
      </c>
      <c r="H1023" s="3">
        <v>1925.18</v>
      </c>
      <c r="I1023" s="3">
        <v>116.99</v>
      </c>
      <c r="J1023" s="3">
        <v>2594.37</v>
      </c>
      <c r="K1023" s="3">
        <v>544.46</v>
      </c>
      <c r="L1023" s="3">
        <v>44.22</v>
      </c>
      <c r="M1023" s="3">
        <v>826.3</v>
      </c>
      <c r="N1023" s="3">
        <v>23.5</v>
      </c>
      <c r="O1023" s="3">
        <f>VLOOKUP(B1023,SWH!$A$4:$B$19,2,FALSE)</f>
        <v>7.471224873E-2</v>
      </c>
      <c r="P1023" s="3">
        <f t="shared" si="61"/>
        <v>23.425287751270002</v>
      </c>
      <c r="Q1023" s="3">
        <v>0</v>
      </c>
      <c r="R1023" s="3">
        <v>0</v>
      </c>
      <c r="S1023" s="3">
        <v>196.17</v>
      </c>
      <c r="T1023" s="3">
        <v>155.37</v>
      </c>
      <c r="U1023" s="3">
        <v>524.21</v>
      </c>
      <c r="V1023" s="3">
        <v>132.6</v>
      </c>
      <c r="W1023" s="3">
        <f t="shared" si="62"/>
        <v>1496.84528775127</v>
      </c>
      <c r="X1023" s="3">
        <f t="shared" si="63"/>
        <v>359.58</v>
      </c>
      <c r="Y1023" s="3">
        <v>6465.65</v>
      </c>
      <c r="Z1023" s="3">
        <v>1428.25</v>
      </c>
      <c r="AA1023" s="3">
        <f t="shared" si="60"/>
        <v>7893.9</v>
      </c>
    </row>
    <row r="1024" spans="1:27" x14ac:dyDescent="0.25">
      <c r="A1024" s="93">
        <v>2015</v>
      </c>
      <c r="B1024" s="93" t="s">
        <v>57</v>
      </c>
      <c r="C1024" s="121" t="s">
        <v>16</v>
      </c>
      <c r="D1024" s="3">
        <f>VLOOKUP(B1024,SWH!$A$4:$C$19,3,FALSE)</f>
        <v>19592</v>
      </c>
      <c r="E1024" s="3">
        <v>0</v>
      </c>
      <c r="F1024" s="3">
        <v>1954.81</v>
      </c>
      <c r="G1024" s="3">
        <v>1062.3599999999999</v>
      </c>
      <c r="H1024" s="3">
        <v>1914.97</v>
      </c>
      <c r="I1024" s="3">
        <v>116.95</v>
      </c>
      <c r="J1024" s="3">
        <v>2594.37</v>
      </c>
      <c r="K1024" s="3">
        <v>544.46</v>
      </c>
      <c r="L1024" s="3">
        <v>44.22</v>
      </c>
      <c r="M1024" s="3">
        <v>1008.05</v>
      </c>
      <c r="N1024" s="3">
        <v>34.86</v>
      </c>
      <c r="O1024" s="3">
        <f>VLOOKUP(B1024,SWH!$A$4:$B$19,2,FALSE)</f>
        <v>7.471224873E-2</v>
      </c>
      <c r="P1024" s="3">
        <f t="shared" si="61"/>
        <v>34.785287751269998</v>
      </c>
      <c r="Q1024" s="3">
        <v>0</v>
      </c>
      <c r="R1024" s="3">
        <v>0</v>
      </c>
      <c r="S1024" s="3">
        <v>222.38</v>
      </c>
      <c r="T1024" s="3">
        <v>155.37</v>
      </c>
      <c r="U1024" s="3">
        <v>564.04</v>
      </c>
      <c r="V1024" s="3">
        <v>132.91999999999999</v>
      </c>
      <c r="W1024" s="3">
        <f t="shared" si="62"/>
        <v>2327.57528775127</v>
      </c>
      <c r="X1024" s="3">
        <f t="shared" si="63"/>
        <v>1954.81</v>
      </c>
      <c r="Y1024" s="3">
        <v>7286.44</v>
      </c>
      <c r="Z1024" s="3">
        <v>3063.31</v>
      </c>
      <c r="AA1024" s="3">
        <f t="shared" si="60"/>
        <v>10349.75</v>
      </c>
    </row>
    <row r="1025" spans="1:27" x14ac:dyDescent="0.25">
      <c r="A1025" s="93">
        <v>2015</v>
      </c>
      <c r="B1025" s="93" t="s">
        <v>57</v>
      </c>
      <c r="C1025" s="121" t="s">
        <v>9</v>
      </c>
      <c r="D1025" s="3">
        <f>VLOOKUP(B1025,SWH!$A$4:$C$19,3,FALSE)</f>
        <v>19592</v>
      </c>
      <c r="E1025" s="3">
        <v>0</v>
      </c>
      <c r="F1025" s="3">
        <v>1116.23</v>
      </c>
      <c r="G1025" s="3">
        <v>738.19</v>
      </c>
      <c r="H1025" s="3">
        <v>1916.25</v>
      </c>
      <c r="I1025" s="3">
        <v>116.81</v>
      </c>
      <c r="J1025" s="3">
        <v>2594.37</v>
      </c>
      <c r="K1025" s="3">
        <v>544.46</v>
      </c>
      <c r="L1025" s="3">
        <v>44.22</v>
      </c>
      <c r="M1025" s="3">
        <v>1001.78</v>
      </c>
      <c r="N1025" s="3">
        <v>36.94</v>
      </c>
      <c r="O1025" s="3">
        <f>VLOOKUP(B1025,SWH!$A$4:$B$19,2,FALSE)</f>
        <v>7.471224873E-2</v>
      </c>
      <c r="P1025" s="3">
        <f t="shared" si="61"/>
        <v>36.865287751269996</v>
      </c>
      <c r="Q1025" s="3">
        <v>0</v>
      </c>
      <c r="R1025" s="3">
        <v>0</v>
      </c>
      <c r="S1025" s="3">
        <v>236.86</v>
      </c>
      <c r="T1025" s="3">
        <v>155.37</v>
      </c>
      <c r="U1025" s="3">
        <v>555.41999999999996</v>
      </c>
      <c r="V1025" s="3">
        <v>131.91999999999999</v>
      </c>
      <c r="W1025" s="3">
        <f t="shared" si="62"/>
        <v>2013.6952877512699</v>
      </c>
      <c r="X1025" s="3">
        <f t="shared" si="63"/>
        <v>1116.23</v>
      </c>
      <c r="Y1025" s="3">
        <v>6972.7</v>
      </c>
      <c r="Z1025" s="3">
        <v>2216.1</v>
      </c>
      <c r="AA1025" s="3">
        <f t="shared" si="60"/>
        <v>9188.7999999999993</v>
      </c>
    </row>
    <row r="1026" spans="1:27" x14ac:dyDescent="0.25">
      <c r="A1026" s="93">
        <v>2015</v>
      </c>
      <c r="B1026" s="93" t="s">
        <v>57</v>
      </c>
      <c r="C1026" s="121" t="s">
        <v>12</v>
      </c>
      <c r="D1026" s="3">
        <f>VLOOKUP(B1026,SWH!$A$4:$C$19,3,FALSE)</f>
        <v>19592</v>
      </c>
      <c r="E1026" s="3">
        <v>0</v>
      </c>
      <c r="F1026" s="3">
        <v>2359.6</v>
      </c>
      <c r="G1026" s="3">
        <v>870.23</v>
      </c>
      <c r="H1026" s="3">
        <v>1917.92</v>
      </c>
      <c r="I1026" s="3">
        <v>117</v>
      </c>
      <c r="J1026" s="3">
        <v>2594.37</v>
      </c>
      <c r="K1026" s="3">
        <v>544.46</v>
      </c>
      <c r="L1026" s="3">
        <v>44.22</v>
      </c>
      <c r="M1026" s="3">
        <v>1011.58</v>
      </c>
      <c r="N1026" s="3">
        <v>31.39</v>
      </c>
      <c r="O1026" s="3">
        <f>VLOOKUP(B1026,SWH!$A$4:$B$19,2,FALSE)</f>
        <v>7.471224873E-2</v>
      </c>
      <c r="P1026" s="3">
        <f t="shared" si="61"/>
        <v>31.315287751270002</v>
      </c>
      <c r="Q1026" s="3">
        <v>0</v>
      </c>
      <c r="R1026" s="3">
        <v>0</v>
      </c>
      <c r="S1026" s="3">
        <v>225.24</v>
      </c>
      <c r="T1026" s="3">
        <v>155.37</v>
      </c>
      <c r="U1026" s="3">
        <v>595.91</v>
      </c>
      <c r="V1026" s="3">
        <v>132.74</v>
      </c>
      <c r="W1026" s="3">
        <f t="shared" si="62"/>
        <v>2138.36528775127</v>
      </c>
      <c r="X1026" s="3">
        <f t="shared" si="63"/>
        <v>2359.6</v>
      </c>
      <c r="Y1026" s="3">
        <v>7100.06</v>
      </c>
      <c r="Z1026" s="3">
        <v>3499.96</v>
      </c>
      <c r="AA1026" s="3">
        <f t="shared" ref="AA1026:AA1089" si="64">SUM(Y1026:Z1026)</f>
        <v>10600.02</v>
      </c>
    </row>
    <row r="1027" spans="1:27" x14ac:dyDescent="0.25">
      <c r="A1027" s="93">
        <v>2015</v>
      </c>
      <c r="B1027" s="93" t="s">
        <v>57</v>
      </c>
      <c r="C1027" s="121" t="s">
        <v>8</v>
      </c>
      <c r="D1027" s="3">
        <f>VLOOKUP(B1027,SWH!$A$4:$C$19,3,FALSE)</f>
        <v>19592</v>
      </c>
      <c r="E1027" s="3">
        <v>0</v>
      </c>
      <c r="F1027" s="3">
        <v>4619.68</v>
      </c>
      <c r="G1027" s="3">
        <v>415.13</v>
      </c>
      <c r="H1027" s="3">
        <v>1971.77</v>
      </c>
      <c r="I1027" s="3">
        <v>117.73</v>
      </c>
      <c r="J1027" s="3">
        <v>2594.37</v>
      </c>
      <c r="K1027" s="3">
        <v>544.46</v>
      </c>
      <c r="L1027" s="3">
        <v>44.26</v>
      </c>
      <c r="M1027" s="3">
        <v>1064.8800000000001</v>
      </c>
      <c r="N1027" s="3">
        <v>34.69</v>
      </c>
      <c r="O1027" s="3">
        <f>VLOOKUP(B1027,SWH!$A$4:$B$19,2,FALSE)</f>
        <v>7.471224873E-2</v>
      </c>
      <c r="P1027" s="3">
        <f t="shared" ref="P1027:P1090" si="65">N1027-O1027</f>
        <v>34.615287751269996</v>
      </c>
      <c r="Q1027" s="3">
        <v>0</v>
      </c>
      <c r="R1027" s="3">
        <v>0</v>
      </c>
      <c r="S1027" s="3">
        <v>238.36</v>
      </c>
      <c r="T1027" s="3">
        <v>155.37</v>
      </c>
      <c r="U1027" s="3">
        <v>635.1</v>
      </c>
      <c r="V1027" s="3">
        <v>132.53</v>
      </c>
      <c r="W1027" s="3">
        <f t="shared" ref="W1027:W1090" si="66">E1027+G1027+M1027+SUM(P1027:S1027)</f>
        <v>1752.9852877512703</v>
      </c>
      <c r="X1027" s="3">
        <f t="shared" ref="X1027:X1090" si="67">F1027</f>
        <v>4619.68</v>
      </c>
      <c r="Y1027" s="3">
        <v>6769.09</v>
      </c>
      <c r="Z1027" s="3">
        <v>5799.23</v>
      </c>
      <c r="AA1027" s="3">
        <f t="shared" si="64"/>
        <v>12568.32</v>
      </c>
    </row>
    <row r="1028" spans="1:27" x14ac:dyDescent="0.25">
      <c r="A1028" s="93">
        <v>2018</v>
      </c>
      <c r="B1028" s="93" t="s">
        <v>57</v>
      </c>
      <c r="C1028" s="121" t="s">
        <v>10</v>
      </c>
      <c r="D1028" s="3">
        <f>VLOOKUP(B1028,SWH!$A$4:$C$19,3,FALSE)</f>
        <v>19592</v>
      </c>
      <c r="E1028" s="3">
        <v>0</v>
      </c>
      <c r="F1028" s="3">
        <v>184.62</v>
      </c>
      <c r="G1028" s="3">
        <v>6012.41</v>
      </c>
      <c r="H1028" s="3">
        <v>1536.86</v>
      </c>
      <c r="I1028" s="3">
        <v>82.45</v>
      </c>
      <c r="J1028" s="3">
        <v>2594.37</v>
      </c>
      <c r="K1028" s="3">
        <v>544.46</v>
      </c>
      <c r="L1028" s="3">
        <v>32.18</v>
      </c>
      <c r="M1028" s="3">
        <v>1446.23</v>
      </c>
      <c r="N1028" s="3">
        <v>127.43</v>
      </c>
      <c r="O1028" s="3">
        <f>VLOOKUP(B1028,SWH!$A$4:$B$19,2,FALSE)</f>
        <v>7.471224873E-2</v>
      </c>
      <c r="P1028" s="3">
        <f t="shared" si="65"/>
        <v>127.35528775127001</v>
      </c>
      <c r="Q1028" s="3">
        <v>0</v>
      </c>
      <c r="R1028" s="3">
        <v>0</v>
      </c>
      <c r="S1028" s="3">
        <v>406.06</v>
      </c>
      <c r="T1028" s="3">
        <v>155.35</v>
      </c>
      <c r="U1028" s="3">
        <v>322.83999999999997</v>
      </c>
      <c r="V1028" s="3">
        <v>136.65</v>
      </c>
      <c r="W1028" s="3">
        <f t="shared" si="66"/>
        <v>7992.0552877512691</v>
      </c>
      <c r="X1028" s="3">
        <f t="shared" si="67"/>
        <v>184.62</v>
      </c>
      <c r="Y1028" s="3">
        <v>12529.99</v>
      </c>
      <c r="Z1028" s="3">
        <v>1051.92</v>
      </c>
      <c r="AA1028" s="3">
        <f t="shared" si="64"/>
        <v>13581.91</v>
      </c>
    </row>
    <row r="1029" spans="1:27" x14ac:dyDescent="0.25">
      <c r="A1029" s="93">
        <v>2018</v>
      </c>
      <c r="B1029" s="93" t="s">
        <v>57</v>
      </c>
      <c r="C1029" s="121" t="s">
        <v>6</v>
      </c>
      <c r="D1029" s="3">
        <f>VLOOKUP(B1029,SWH!$A$4:$C$19,3,FALSE)</f>
        <v>19592</v>
      </c>
      <c r="E1029" s="3">
        <v>0</v>
      </c>
      <c r="F1029" s="3">
        <v>6.72</v>
      </c>
      <c r="G1029" s="3">
        <v>5211.93</v>
      </c>
      <c r="H1029" s="3">
        <v>1542.97</v>
      </c>
      <c r="I1029" s="3">
        <v>82.43</v>
      </c>
      <c r="J1029" s="3">
        <v>2594.37</v>
      </c>
      <c r="K1029" s="3">
        <v>544.46</v>
      </c>
      <c r="L1029" s="3">
        <v>32.18</v>
      </c>
      <c r="M1029" s="3">
        <v>1177.92</v>
      </c>
      <c r="N1029" s="3">
        <v>121.43</v>
      </c>
      <c r="O1029" s="3">
        <f>VLOOKUP(B1029,SWH!$A$4:$B$19,2,FALSE)</f>
        <v>7.471224873E-2</v>
      </c>
      <c r="P1029" s="3">
        <f t="shared" si="65"/>
        <v>121.35528775127001</v>
      </c>
      <c r="Q1029" s="3">
        <v>0</v>
      </c>
      <c r="R1029" s="3">
        <v>0</v>
      </c>
      <c r="S1029" s="3">
        <v>295.02999999999997</v>
      </c>
      <c r="T1029" s="3">
        <v>155.35</v>
      </c>
      <c r="U1029" s="3">
        <v>331.72</v>
      </c>
      <c r="V1029" s="3">
        <v>135.79</v>
      </c>
      <c r="W1029" s="3">
        <f t="shared" si="66"/>
        <v>6806.2352877512703</v>
      </c>
      <c r="X1029" s="3">
        <f t="shared" si="67"/>
        <v>6.72</v>
      </c>
      <c r="Y1029" s="3">
        <v>11349.41</v>
      </c>
      <c r="Z1029" s="3">
        <v>882.91</v>
      </c>
      <c r="AA1029" s="3">
        <f t="shared" si="64"/>
        <v>12232.32</v>
      </c>
    </row>
    <row r="1030" spans="1:27" x14ac:dyDescent="0.25">
      <c r="A1030" s="93">
        <v>2018</v>
      </c>
      <c r="B1030" s="93" t="s">
        <v>57</v>
      </c>
      <c r="C1030" s="121" t="s">
        <v>11</v>
      </c>
      <c r="D1030" s="3">
        <f>VLOOKUP(B1030,SWH!$A$4:$C$19,3,FALSE)</f>
        <v>19592</v>
      </c>
      <c r="E1030" s="3">
        <v>0</v>
      </c>
      <c r="F1030" s="3">
        <v>4.82</v>
      </c>
      <c r="G1030" s="3">
        <v>3883.11</v>
      </c>
      <c r="H1030" s="3">
        <v>1551.63</v>
      </c>
      <c r="I1030" s="3">
        <v>82.44</v>
      </c>
      <c r="J1030" s="3">
        <v>2594.37</v>
      </c>
      <c r="K1030" s="3">
        <v>544.46</v>
      </c>
      <c r="L1030" s="3">
        <v>32.18</v>
      </c>
      <c r="M1030" s="3">
        <v>1055.96</v>
      </c>
      <c r="N1030" s="3">
        <v>81.64</v>
      </c>
      <c r="O1030" s="3">
        <f>VLOOKUP(B1030,SWH!$A$4:$B$19,2,FALSE)</f>
        <v>7.471224873E-2</v>
      </c>
      <c r="P1030" s="3">
        <f t="shared" si="65"/>
        <v>81.565287751270006</v>
      </c>
      <c r="Q1030" s="3">
        <v>0</v>
      </c>
      <c r="R1030" s="3">
        <v>0</v>
      </c>
      <c r="S1030" s="3">
        <v>320.39999999999998</v>
      </c>
      <c r="T1030" s="3">
        <v>155.35</v>
      </c>
      <c r="U1030" s="3">
        <v>352.69</v>
      </c>
      <c r="V1030" s="3">
        <v>135.25</v>
      </c>
      <c r="W1030" s="3">
        <f t="shared" si="66"/>
        <v>5341.0352877512696</v>
      </c>
      <c r="X1030" s="3">
        <f t="shared" si="67"/>
        <v>4.82</v>
      </c>
      <c r="Y1030" s="3">
        <v>9892.34</v>
      </c>
      <c r="Z1030" s="3">
        <v>901.97</v>
      </c>
      <c r="AA1030" s="3">
        <f t="shared" si="64"/>
        <v>10794.31</v>
      </c>
    </row>
    <row r="1031" spans="1:27" x14ac:dyDescent="0.25">
      <c r="A1031" s="93">
        <v>2018</v>
      </c>
      <c r="B1031" s="93" t="s">
        <v>57</v>
      </c>
      <c r="C1031" s="121" t="s">
        <v>13</v>
      </c>
      <c r="D1031" s="3">
        <f>VLOOKUP(B1031,SWH!$A$4:$C$19,3,FALSE)</f>
        <v>19592</v>
      </c>
      <c r="E1031" s="3">
        <v>0</v>
      </c>
      <c r="F1031" s="3">
        <v>47.64</v>
      </c>
      <c r="G1031" s="3">
        <v>4480.04</v>
      </c>
      <c r="H1031" s="3">
        <v>1551</v>
      </c>
      <c r="I1031" s="3">
        <v>82.32</v>
      </c>
      <c r="J1031" s="3">
        <v>2594.37</v>
      </c>
      <c r="K1031" s="3">
        <v>544.46</v>
      </c>
      <c r="L1031" s="3">
        <v>32.18</v>
      </c>
      <c r="M1031" s="3">
        <v>1235.6400000000001</v>
      </c>
      <c r="N1031" s="3">
        <v>104.19</v>
      </c>
      <c r="O1031" s="3">
        <f>VLOOKUP(B1031,SWH!$A$4:$B$19,2,FALSE)</f>
        <v>7.471224873E-2</v>
      </c>
      <c r="P1031" s="3">
        <f t="shared" si="65"/>
        <v>104.11528775127</v>
      </c>
      <c r="Q1031" s="3">
        <v>0</v>
      </c>
      <c r="R1031" s="3">
        <v>0</v>
      </c>
      <c r="S1031" s="3">
        <v>264.26</v>
      </c>
      <c r="T1031" s="3">
        <v>155.36000000000001</v>
      </c>
      <c r="U1031" s="3">
        <v>365.96</v>
      </c>
      <c r="V1031" s="3">
        <v>134.69</v>
      </c>
      <c r="W1031" s="3">
        <f t="shared" si="66"/>
        <v>6084.05528775127</v>
      </c>
      <c r="X1031" s="3">
        <f t="shared" si="67"/>
        <v>47.64</v>
      </c>
      <c r="Y1031" s="3">
        <v>10634.05</v>
      </c>
      <c r="Z1031" s="3">
        <v>958.06</v>
      </c>
      <c r="AA1031" s="3">
        <f t="shared" si="64"/>
        <v>11592.109999999999</v>
      </c>
    </row>
    <row r="1032" spans="1:27" x14ac:dyDescent="0.25">
      <c r="A1032" s="93">
        <v>2018</v>
      </c>
      <c r="B1032" s="93" t="s">
        <v>57</v>
      </c>
      <c r="C1032" s="121" t="s">
        <v>19</v>
      </c>
      <c r="D1032" s="3">
        <f>VLOOKUP(B1032,SWH!$A$4:$C$19,3,FALSE)</f>
        <v>19592</v>
      </c>
      <c r="E1032" s="3">
        <v>0</v>
      </c>
      <c r="F1032" s="3">
        <v>15.17</v>
      </c>
      <c r="G1032" s="3">
        <v>3307.25</v>
      </c>
      <c r="H1032" s="3">
        <v>1554.52</v>
      </c>
      <c r="I1032" s="3">
        <v>82.29</v>
      </c>
      <c r="J1032" s="3">
        <v>2594.37</v>
      </c>
      <c r="K1032" s="3">
        <v>544.46</v>
      </c>
      <c r="L1032" s="3">
        <v>32.19</v>
      </c>
      <c r="M1032" s="3">
        <v>1000.08</v>
      </c>
      <c r="N1032" s="3">
        <v>77.13</v>
      </c>
      <c r="O1032" s="3">
        <f>VLOOKUP(B1032,SWH!$A$4:$B$19,2,FALSE)</f>
        <v>7.471224873E-2</v>
      </c>
      <c r="P1032" s="3">
        <f t="shared" si="65"/>
        <v>77.055287751270001</v>
      </c>
      <c r="Q1032" s="3">
        <v>0</v>
      </c>
      <c r="R1032" s="3">
        <v>0</v>
      </c>
      <c r="S1032" s="3">
        <v>245.41</v>
      </c>
      <c r="T1032" s="3">
        <v>155.36000000000001</v>
      </c>
      <c r="U1032" s="3">
        <v>392.75</v>
      </c>
      <c r="V1032" s="3">
        <v>134.85</v>
      </c>
      <c r="W1032" s="3">
        <f t="shared" si="66"/>
        <v>4629.7952877512698</v>
      </c>
      <c r="X1032" s="3">
        <f t="shared" si="67"/>
        <v>15.17</v>
      </c>
      <c r="Y1032" s="3">
        <v>9183.44</v>
      </c>
      <c r="Z1032" s="3">
        <v>952.37</v>
      </c>
      <c r="AA1032" s="3">
        <f t="shared" si="64"/>
        <v>10135.810000000001</v>
      </c>
    </row>
    <row r="1033" spans="1:27" x14ac:dyDescent="0.25">
      <c r="A1033" s="93">
        <v>2018</v>
      </c>
      <c r="B1033" s="93" t="s">
        <v>57</v>
      </c>
      <c r="C1033" s="121" t="s">
        <v>20</v>
      </c>
      <c r="D1033" s="3">
        <f>VLOOKUP(B1033,SWH!$A$4:$C$19,3,FALSE)</f>
        <v>19592</v>
      </c>
      <c r="E1033" s="3">
        <v>0</v>
      </c>
      <c r="F1033" s="3">
        <v>21.87</v>
      </c>
      <c r="G1033" s="3">
        <v>2571.4299999999998</v>
      </c>
      <c r="H1033" s="3">
        <v>1560.98</v>
      </c>
      <c r="I1033" s="3">
        <v>82.36</v>
      </c>
      <c r="J1033" s="3">
        <v>2594.37</v>
      </c>
      <c r="K1033" s="3">
        <v>544.46</v>
      </c>
      <c r="L1033" s="3">
        <v>32.19</v>
      </c>
      <c r="M1033" s="3">
        <v>1035.03</v>
      </c>
      <c r="N1033" s="3">
        <v>48.75</v>
      </c>
      <c r="O1033" s="3">
        <f>VLOOKUP(B1033,SWH!$A$4:$B$19,2,FALSE)</f>
        <v>7.471224873E-2</v>
      </c>
      <c r="P1033" s="3">
        <f t="shared" si="65"/>
        <v>48.675287751269998</v>
      </c>
      <c r="Q1033" s="3">
        <v>0</v>
      </c>
      <c r="R1033" s="3">
        <v>0</v>
      </c>
      <c r="S1033" s="3">
        <v>203.5</v>
      </c>
      <c r="T1033" s="3">
        <v>155.37</v>
      </c>
      <c r="U1033" s="3">
        <v>398.58</v>
      </c>
      <c r="V1033" s="3">
        <v>132.46</v>
      </c>
      <c r="W1033" s="3">
        <f t="shared" si="66"/>
        <v>3858.63528775127</v>
      </c>
      <c r="X1033" s="3">
        <f t="shared" si="67"/>
        <v>21.87</v>
      </c>
      <c r="Y1033" s="3">
        <v>8416.44</v>
      </c>
      <c r="Z1033" s="3">
        <v>964.91</v>
      </c>
      <c r="AA1033" s="3">
        <f t="shared" si="64"/>
        <v>9381.35</v>
      </c>
    </row>
    <row r="1034" spans="1:27" x14ac:dyDescent="0.25">
      <c r="A1034" s="93">
        <v>2018</v>
      </c>
      <c r="B1034" s="93" t="s">
        <v>57</v>
      </c>
      <c r="C1034" s="121" t="s">
        <v>3</v>
      </c>
      <c r="D1034" s="3">
        <f>VLOOKUP(B1034,SWH!$A$4:$C$19,3,FALSE)</f>
        <v>19592</v>
      </c>
      <c r="E1034" s="3">
        <v>0</v>
      </c>
      <c r="F1034" s="3">
        <v>168.85</v>
      </c>
      <c r="G1034" s="3">
        <v>2008.52</v>
      </c>
      <c r="H1034" s="3">
        <v>1563.6</v>
      </c>
      <c r="I1034" s="3">
        <v>82.34</v>
      </c>
      <c r="J1034" s="3">
        <v>2594.37</v>
      </c>
      <c r="K1034" s="3">
        <v>544.46</v>
      </c>
      <c r="L1034" s="3">
        <v>32.19</v>
      </c>
      <c r="M1034" s="3">
        <v>915.73</v>
      </c>
      <c r="N1034" s="3">
        <v>47.68</v>
      </c>
      <c r="O1034" s="3">
        <f>VLOOKUP(B1034,SWH!$A$4:$B$19,2,FALSE)</f>
        <v>7.471224873E-2</v>
      </c>
      <c r="P1034" s="3">
        <f t="shared" si="65"/>
        <v>47.605287751269998</v>
      </c>
      <c r="Q1034" s="3">
        <v>0</v>
      </c>
      <c r="R1034" s="3">
        <v>0</v>
      </c>
      <c r="S1034" s="3">
        <v>237.01</v>
      </c>
      <c r="T1034" s="3">
        <v>155.37</v>
      </c>
      <c r="U1034" s="3">
        <v>453.62</v>
      </c>
      <c r="V1034" s="3">
        <v>133.19</v>
      </c>
      <c r="W1034" s="3">
        <f t="shared" si="66"/>
        <v>3208.86528775127</v>
      </c>
      <c r="X1034" s="3">
        <f t="shared" si="67"/>
        <v>168.85</v>
      </c>
      <c r="Y1034" s="3">
        <v>7769.99</v>
      </c>
      <c r="Z1034" s="3">
        <v>1166.93</v>
      </c>
      <c r="AA1034" s="3">
        <f t="shared" si="64"/>
        <v>8936.92</v>
      </c>
    </row>
    <row r="1035" spans="1:27" x14ac:dyDescent="0.25">
      <c r="A1035" s="93">
        <v>2018</v>
      </c>
      <c r="B1035" s="93" t="s">
        <v>57</v>
      </c>
      <c r="C1035" s="121" t="s">
        <v>7</v>
      </c>
      <c r="D1035" s="3">
        <f>VLOOKUP(B1035,SWH!$A$4:$C$19,3,FALSE)</f>
        <v>19592</v>
      </c>
      <c r="E1035" s="3">
        <v>0</v>
      </c>
      <c r="F1035" s="3">
        <v>274.63</v>
      </c>
      <c r="G1035" s="3">
        <v>1907.64</v>
      </c>
      <c r="H1035" s="3">
        <v>1558.41</v>
      </c>
      <c r="I1035" s="3">
        <v>82.33</v>
      </c>
      <c r="J1035" s="3">
        <v>2594.37</v>
      </c>
      <c r="K1035" s="3">
        <v>544.46</v>
      </c>
      <c r="L1035" s="3">
        <v>32.19</v>
      </c>
      <c r="M1035" s="3">
        <v>987.93</v>
      </c>
      <c r="N1035" s="3">
        <v>39.51</v>
      </c>
      <c r="O1035" s="3">
        <f>VLOOKUP(B1035,SWH!$A$4:$B$19,2,FALSE)</f>
        <v>7.471224873E-2</v>
      </c>
      <c r="P1035" s="3">
        <f t="shared" si="65"/>
        <v>39.435287751269996</v>
      </c>
      <c r="Q1035" s="3">
        <v>0</v>
      </c>
      <c r="R1035" s="3">
        <v>0</v>
      </c>
      <c r="S1035" s="3">
        <v>0</v>
      </c>
      <c r="T1035" s="3">
        <v>155.37</v>
      </c>
      <c r="U1035" s="3">
        <v>438.67</v>
      </c>
      <c r="V1035" s="3">
        <v>132.27000000000001</v>
      </c>
      <c r="W1035" s="3">
        <f t="shared" si="66"/>
        <v>2935.0052877512703</v>
      </c>
      <c r="X1035" s="3">
        <f t="shared" si="67"/>
        <v>274.63</v>
      </c>
      <c r="Y1035" s="3">
        <v>7490.01</v>
      </c>
      <c r="Z1035" s="3">
        <v>1257.76</v>
      </c>
      <c r="AA1035" s="3">
        <f t="shared" si="64"/>
        <v>8747.77</v>
      </c>
    </row>
    <row r="1036" spans="1:27" x14ac:dyDescent="0.25">
      <c r="A1036" s="93">
        <v>2018</v>
      </c>
      <c r="B1036" s="93" t="s">
        <v>57</v>
      </c>
      <c r="C1036" s="121" t="s">
        <v>17</v>
      </c>
      <c r="D1036" s="3">
        <f>VLOOKUP(B1036,SWH!$A$4:$C$19,3,FALSE)</f>
        <v>19592</v>
      </c>
      <c r="E1036" s="3">
        <v>0</v>
      </c>
      <c r="F1036" s="3">
        <v>108.43</v>
      </c>
      <c r="G1036" s="3">
        <v>1410.62</v>
      </c>
      <c r="H1036" s="3">
        <v>1558.59</v>
      </c>
      <c r="I1036" s="3">
        <v>82.48</v>
      </c>
      <c r="J1036" s="3">
        <v>2594.37</v>
      </c>
      <c r="K1036" s="3">
        <v>544.46</v>
      </c>
      <c r="L1036" s="3">
        <v>32.19</v>
      </c>
      <c r="M1036" s="3">
        <v>848.13</v>
      </c>
      <c r="N1036" s="3">
        <v>35.72</v>
      </c>
      <c r="O1036" s="3">
        <f>VLOOKUP(B1036,SWH!$A$4:$B$19,2,FALSE)</f>
        <v>7.471224873E-2</v>
      </c>
      <c r="P1036" s="3">
        <f t="shared" si="65"/>
        <v>35.645287751269997</v>
      </c>
      <c r="Q1036" s="3">
        <v>0</v>
      </c>
      <c r="R1036" s="3">
        <v>0</v>
      </c>
      <c r="S1036" s="3">
        <v>0</v>
      </c>
      <c r="T1036" s="3">
        <v>155.37</v>
      </c>
      <c r="U1036" s="3">
        <v>449.85</v>
      </c>
      <c r="V1036" s="3">
        <v>133.34</v>
      </c>
      <c r="W1036" s="3">
        <f t="shared" si="66"/>
        <v>2294.3952877512702</v>
      </c>
      <c r="X1036" s="3">
        <f t="shared" si="67"/>
        <v>108.43</v>
      </c>
      <c r="Y1036" s="3">
        <v>6850.8</v>
      </c>
      <c r="Z1036" s="3">
        <v>1102.73</v>
      </c>
      <c r="AA1036" s="3">
        <f t="shared" si="64"/>
        <v>7953.5300000000007</v>
      </c>
    </row>
    <row r="1037" spans="1:27" x14ac:dyDescent="0.25">
      <c r="A1037" s="93">
        <v>2018</v>
      </c>
      <c r="B1037" s="93" t="s">
        <v>57</v>
      </c>
      <c r="C1037" s="121" t="s">
        <v>14</v>
      </c>
      <c r="D1037" s="3">
        <f>VLOOKUP(B1037,SWH!$A$4:$C$19,3,FALSE)</f>
        <v>19592</v>
      </c>
      <c r="E1037" s="3">
        <v>0</v>
      </c>
      <c r="F1037" s="3">
        <v>427.45</v>
      </c>
      <c r="G1037" s="3">
        <v>1429.72</v>
      </c>
      <c r="H1037" s="3">
        <v>1565.98</v>
      </c>
      <c r="I1037" s="3">
        <v>82.5</v>
      </c>
      <c r="J1037" s="3">
        <v>2594.37</v>
      </c>
      <c r="K1037" s="3">
        <v>544.46</v>
      </c>
      <c r="L1037" s="3">
        <v>32.19</v>
      </c>
      <c r="M1037" s="3">
        <v>877.76</v>
      </c>
      <c r="N1037" s="3">
        <v>37.869999999999997</v>
      </c>
      <c r="O1037" s="3">
        <f>VLOOKUP(B1037,SWH!$A$4:$B$19,2,FALSE)</f>
        <v>7.471224873E-2</v>
      </c>
      <c r="P1037" s="3">
        <f t="shared" si="65"/>
        <v>37.795287751269996</v>
      </c>
      <c r="Q1037" s="3">
        <v>0</v>
      </c>
      <c r="R1037" s="3">
        <v>0</v>
      </c>
      <c r="S1037" s="3">
        <v>246.14</v>
      </c>
      <c r="T1037" s="3">
        <v>155.37</v>
      </c>
      <c r="U1037" s="3">
        <v>497.89</v>
      </c>
      <c r="V1037" s="3">
        <v>132.87</v>
      </c>
      <c r="W1037" s="3">
        <f t="shared" si="66"/>
        <v>2591.4152877512702</v>
      </c>
      <c r="X1037" s="3">
        <f t="shared" si="67"/>
        <v>427.45</v>
      </c>
      <c r="Y1037" s="3">
        <v>7154.78</v>
      </c>
      <c r="Z1037" s="3">
        <v>1469.8</v>
      </c>
      <c r="AA1037" s="3">
        <f t="shared" si="64"/>
        <v>8624.58</v>
      </c>
    </row>
    <row r="1038" spans="1:27" x14ac:dyDescent="0.25">
      <c r="A1038" s="93">
        <v>2018</v>
      </c>
      <c r="B1038" s="93" t="s">
        <v>57</v>
      </c>
      <c r="C1038" s="121" t="s">
        <v>2</v>
      </c>
      <c r="D1038" s="3">
        <f>VLOOKUP(B1038,SWH!$A$4:$C$19,3,FALSE)</f>
        <v>19592</v>
      </c>
      <c r="E1038" s="3">
        <v>0</v>
      </c>
      <c r="F1038" s="3">
        <v>615.74</v>
      </c>
      <c r="G1038" s="3">
        <v>1355.67</v>
      </c>
      <c r="H1038" s="3">
        <v>1557.67</v>
      </c>
      <c r="I1038" s="3">
        <v>82.31</v>
      </c>
      <c r="J1038" s="3">
        <v>2594.37</v>
      </c>
      <c r="K1038" s="3">
        <v>544.46</v>
      </c>
      <c r="L1038" s="3">
        <v>32.19</v>
      </c>
      <c r="M1038" s="3">
        <v>1007.52</v>
      </c>
      <c r="N1038" s="3">
        <v>30.45</v>
      </c>
      <c r="O1038" s="3">
        <f>VLOOKUP(B1038,SWH!$A$4:$B$19,2,FALSE)</f>
        <v>7.471224873E-2</v>
      </c>
      <c r="P1038" s="3">
        <f t="shared" si="65"/>
        <v>30.375287751270001</v>
      </c>
      <c r="Q1038" s="3">
        <v>0</v>
      </c>
      <c r="R1038" s="3">
        <v>0</v>
      </c>
      <c r="S1038" s="3">
        <v>0</v>
      </c>
      <c r="T1038" s="3">
        <v>155.37</v>
      </c>
      <c r="U1038" s="3">
        <v>484.69</v>
      </c>
      <c r="V1038" s="3">
        <v>131.96</v>
      </c>
      <c r="W1038" s="3">
        <f t="shared" si="66"/>
        <v>2393.5652877512703</v>
      </c>
      <c r="X1038" s="3">
        <f t="shared" si="67"/>
        <v>615.74</v>
      </c>
      <c r="Y1038" s="3">
        <v>6947.5</v>
      </c>
      <c r="Z1038" s="3">
        <v>1644.88</v>
      </c>
      <c r="AA1038" s="3">
        <f t="shared" si="64"/>
        <v>8592.380000000001</v>
      </c>
    </row>
    <row r="1039" spans="1:27" x14ac:dyDescent="0.25">
      <c r="A1039" s="93">
        <v>2018</v>
      </c>
      <c r="B1039" s="93" t="s">
        <v>57</v>
      </c>
      <c r="C1039" s="121" t="s">
        <v>18</v>
      </c>
      <c r="D1039" s="3">
        <f>VLOOKUP(B1039,SWH!$A$4:$C$19,3,FALSE)</f>
        <v>19592</v>
      </c>
      <c r="E1039" s="3">
        <v>0</v>
      </c>
      <c r="F1039" s="3">
        <v>1057.0899999999999</v>
      </c>
      <c r="G1039" s="3">
        <v>638.5</v>
      </c>
      <c r="H1039" s="3">
        <v>1581.32</v>
      </c>
      <c r="I1039" s="3">
        <v>82.49</v>
      </c>
      <c r="J1039" s="3">
        <v>2594.37</v>
      </c>
      <c r="K1039" s="3">
        <v>544.46</v>
      </c>
      <c r="L1039" s="3">
        <v>32.200000000000003</v>
      </c>
      <c r="M1039" s="3">
        <v>811.43</v>
      </c>
      <c r="N1039" s="3">
        <v>20.64</v>
      </c>
      <c r="O1039" s="3">
        <f>VLOOKUP(B1039,SWH!$A$4:$B$19,2,FALSE)</f>
        <v>7.471224873E-2</v>
      </c>
      <c r="P1039" s="3">
        <f t="shared" si="65"/>
        <v>20.565287751270002</v>
      </c>
      <c r="Q1039" s="3">
        <v>0</v>
      </c>
      <c r="R1039" s="3">
        <v>0</v>
      </c>
      <c r="S1039" s="3">
        <v>0</v>
      </c>
      <c r="T1039" s="3">
        <v>155.37</v>
      </c>
      <c r="U1039" s="3">
        <v>504.86</v>
      </c>
      <c r="V1039" s="3">
        <v>132.59</v>
      </c>
      <c r="W1039" s="3">
        <f t="shared" si="66"/>
        <v>1470.4952877512699</v>
      </c>
      <c r="X1039" s="3">
        <f t="shared" si="67"/>
        <v>1057.0899999999999</v>
      </c>
      <c r="Y1039" s="3">
        <v>6048.92</v>
      </c>
      <c r="Z1039" s="3">
        <v>2106.4</v>
      </c>
      <c r="AA1039" s="3">
        <f t="shared" si="64"/>
        <v>8155.32</v>
      </c>
    </row>
    <row r="1040" spans="1:27" x14ac:dyDescent="0.25">
      <c r="A1040" s="93">
        <v>2018</v>
      </c>
      <c r="B1040" s="93" t="s">
        <v>57</v>
      </c>
      <c r="C1040" s="121" t="s">
        <v>4</v>
      </c>
      <c r="D1040" s="3">
        <f>VLOOKUP(B1040,SWH!$A$4:$C$19,3,FALSE)</f>
        <v>19592</v>
      </c>
      <c r="E1040" s="3">
        <v>0</v>
      </c>
      <c r="F1040" s="3">
        <v>929.66</v>
      </c>
      <c r="G1040" s="3">
        <v>965.51</v>
      </c>
      <c r="H1040" s="3">
        <v>1565.9</v>
      </c>
      <c r="I1040" s="3">
        <v>82.37</v>
      </c>
      <c r="J1040" s="3">
        <v>2594.37</v>
      </c>
      <c r="K1040" s="3">
        <v>544.46</v>
      </c>
      <c r="L1040" s="3">
        <v>32.19</v>
      </c>
      <c r="M1040" s="3">
        <v>901.23</v>
      </c>
      <c r="N1040" s="3">
        <v>23.34</v>
      </c>
      <c r="O1040" s="3">
        <f>VLOOKUP(B1040,SWH!$A$4:$B$19,2,FALSE)</f>
        <v>7.471224873E-2</v>
      </c>
      <c r="P1040" s="3">
        <f t="shared" si="65"/>
        <v>23.265287751270002</v>
      </c>
      <c r="Q1040" s="3">
        <v>0</v>
      </c>
      <c r="R1040" s="3">
        <v>0</v>
      </c>
      <c r="S1040" s="3">
        <v>233.07</v>
      </c>
      <c r="T1040" s="3">
        <v>155.37</v>
      </c>
      <c r="U1040" s="3">
        <v>534.37</v>
      </c>
      <c r="V1040" s="3">
        <v>132.72</v>
      </c>
      <c r="W1040" s="3">
        <f t="shared" si="66"/>
        <v>2123.07528775127</v>
      </c>
      <c r="X1040" s="3">
        <f t="shared" si="67"/>
        <v>929.66</v>
      </c>
      <c r="Y1040" s="3">
        <v>6686.07</v>
      </c>
      <c r="Z1040" s="3">
        <v>2008.49</v>
      </c>
      <c r="AA1040" s="3">
        <f t="shared" si="64"/>
        <v>8694.56</v>
      </c>
    </row>
    <row r="1041" spans="1:27" x14ac:dyDescent="0.25">
      <c r="A1041" s="93">
        <v>2018</v>
      </c>
      <c r="B1041" s="93" t="s">
        <v>57</v>
      </c>
      <c r="C1041" s="121" t="s">
        <v>5</v>
      </c>
      <c r="D1041" s="3">
        <f>VLOOKUP(B1041,SWH!$A$4:$C$19,3,FALSE)</f>
        <v>19592</v>
      </c>
      <c r="E1041" s="3">
        <v>0</v>
      </c>
      <c r="F1041" s="3">
        <v>1412.72</v>
      </c>
      <c r="G1041" s="3">
        <v>1020.8</v>
      </c>
      <c r="H1041" s="3">
        <v>1563.3</v>
      </c>
      <c r="I1041" s="3">
        <v>82.46</v>
      </c>
      <c r="J1041" s="3">
        <v>2594.37</v>
      </c>
      <c r="K1041" s="3">
        <v>544.46</v>
      </c>
      <c r="L1041" s="3">
        <v>32.19</v>
      </c>
      <c r="M1041" s="3">
        <v>998.61</v>
      </c>
      <c r="N1041" s="3">
        <v>26.69</v>
      </c>
      <c r="O1041" s="3">
        <f>VLOOKUP(B1041,SWH!$A$4:$B$19,2,FALSE)</f>
        <v>7.471224873E-2</v>
      </c>
      <c r="P1041" s="3">
        <f t="shared" si="65"/>
        <v>26.615287751270003</v>
      </c>
      <c r="Q1041" s="3">
        <v>0</v>
      </c>
      <c r="R1041" s="3">
        <v>0</v>
      </c>
      <c r="S1041" s="3">
        <v>0</v>
      </c>
      <c r="T1041" s="3">
        <v>155.37</v>
      </c>
      <c r="U1041" s="3">
        <v>522.85</v>
      </c>
      <c r="V1041" s="3">
        <v>131.96</v>
      </c>
      <c r="W1041" s="3">
        <f t="shared" si="66"/>
        <v>2046.0252877512698</v>
      </c>
      <c r="X1041" s="3">
        <f t="shared" si="67"/>
        <v>1412.72</v>
      </c>
      <c r="Y1041" s="3">
        <v>6605.75</v>
      </c>
      <c r="Z1041" s="3">
        <v>2480.0300000000002</v>
      </c>
      <c r="AA1041" s="3">
        <f t="shared" si="64"/>
        <v>9085.7800000000007</v>
      </c>
    </row>
    <row r="1042" spans="1:27" x14ac:dyDescent="0.25">
      <c r="A1042" s="93">
        <v>2018</v>
      </c>
      <c r="B1042" s="93" t="s">
        <v>57</v>
      </c>
      <c r="C1042" s="121" t="s">
        <v>15</v>
      </c>
      <c r="D1042" s="3">
        <f>VLOOKUP(B1042,SWH!$A$4:$C$19,3,FALSE)</f>
        <v>19592</v>
      </c>
      <c r="E1042" s="3">
        <v>0</v>
      </c>
      <c r="F1042" s="3">
        <v>450.05</v>
      </c>
      <c r="G1042" s="3">
        <v>431.46</v>
      </c>
      <c r="H1042" s="3">
        <v>1576.44</v>
      </c>
      <c r="I1042" s="3">
        <v>82.45</v>
      </c>
      <c r="J1042" s="3">
        <v>2594.37</v>
      </c>
      <c r="K1042" s="3">
        <v>544.46</v>
      </c>
      <c r="L1042" s="3">
        <v>32.200000000000003</v>
      </c>
      <c r="M1042" s="3">
        <v>797.16</v>
      </c>
      <c r="N1042" s="3">
        <v>12.94</v>
      </c>
      <c r="O1042" s="3">
        <f>VLOOKUP(B1042,SWH!$A$4:$B$19,2,FALSE)</f>
        <v>7.471224873E-2</v>
      </c>
      <c r="P1042" s="3">
        <f t="shared" si="65"/>
        <v>12.865287751269999</v>
      </c>
      <c r="Q1042" s="3">
        <v>0</v>
      </c>
      <c r="R1042" s="3">
        <v>0</v>
      </c>
      <c r="S1042" s="3">
        <v>183.73</v>
      </c>
      <c r="T1042" s="3">
        <v>155.37</v>
      </c>
      <c r="U1042" s="3">
        <v>524.32000000000005</v>
      </c>
      <c r="V1042" s="3">
        <v>132.6</v>
      </c>
      <c r="W1042" s="3">
        <f t="shared" si="66"/>
        <v>1425.2152877512699</v>
      </c>
      <c r="X1042" s="3">
        <f t="shared" si="67"/>
        <v>450.05</v>
      </c>
      <c r="Y1042" s="3">
        <v>5998.71</v>
      </c>
      <c r="Z1042" s="3">
        <v>1518.83</v>
      </c>
      <c r="AA1042" s="3">
        <f t="shared" si="64"/>
        <v>7517.54</v>
      </c>
    </row>
    <row r="1043" spans="1:27" x14ac:dyDescent="0.25">
      <c r="A1043" s="93">
        <v>2018</v>
      </c>
      <c r="B1043" s="93" t="s">
        <v>57</v>
      </c>
      <c r="C1043" s="121" t="s">
        <v>16</v>
      </c>
      <c r="D1043" s="3">
        <f>VLOOKUP(B1043,SWH!$A$4:$C$19,3,FALSE)</f>
        <v>19592</v>
      </c>
      <c r="E1043" s="3">
        <v>0</v>
      </c>
      <c r="F1043" s="3">
        <v>2007.72</v>
      </c>
      <c r="G1043" s="3">
        <v>1030.3900000000001</v>
      </c>
      <c r="H1043" s="3">
        <v>1567.63</v>
      </c>
      <c r="I1043" s="3">
        <v>82.42</v>
      </c>
      <c r="J1043" s="3">
        <v>2594.37</v>
      </c>
      <c r="K1043" s="3">
        <v>544.46</v>
      </c>
      <c r="L1043" s="3">
        <v>32.19</v>
      </c>
      <c r="M1043" s="3">
        <v>989.71</v>
      </c>
      <c r="N1043" s="3">
        <v>26.44</v>
      </c>
      <c r="O1043" s="3">
        <f>VLOOKUP(B1043,SWH!$A$4:$B$19,2,FALSE)</f>
        <v>7.471224873E-2</v>
      </c>
      <c r="P1043" s="3">
        <f t="shared" si="65"/>
        <v>26.365287751270003</v>
      </c>
      <c r="Q1043" s="3">
        <v>0</v>
      </c>
      <c r="R1043" s="3">
        <v>0</v>
      </c>
      <c r="S1043" s="3">
        <v>241.14</v>
      </c>
      <c r="T1043" s="3">
        <v>155.37</v>
      </c>
      <c r="U1043" s="3">
        <v>564</v>
      </c>
      <c r="V1043" s="3">
        <v>132.97</v>
      </c>
      <c r="W1043" s="3">
        <f t="shared" si="66"/>
        <v>2287.6052877512702</v>
      </c>
      <c r="X1043" s="3">
        <f t="shared" si="67"/>
        <v>2007.72</v>
      </c>
      <c r="Y1043" s="3">
        <v>6852.63</v>
      </c>
      <c r="Z1043" s="3">
        <v>3116.18</v>
      </c>
      <c r="AA1043" s="3">
        <f t="shared" si="64"/>
        <v>9968.81</v>
      </c>
    </row>
    <row r="1044" spans="1:27" x14ac:dyDescent="0.25">
      <c r="A1044" s="93">
        <v>2018</v>
      </c>
      <c r="B1044" s="93" t="s">
        <v>57</v>
      </c>
      <c r="C1044" s="121" t="s">
        <v>9</v>
      </c>
      <c r="D1044" s="3">
        <f>VLOOKUP(B1044,SWH!$A$4:$C$19,3,FALSE)</f>
        <v>19592</v>
      </c>
      <c r="E1044" s="3">
        <v>0</v>
      </c>
      <c r="F1044" s="3">
        <v>1147.58</v>
      </c>
      <c r="G1044" s="3">
        <v>710.61</v>
      </c>
      <c r="H1044" s="3">
        <v>1568.55</v>
      </c>
      <c r="I1044" s="3">
        <v>82.31</v>
      </c>
      <c r="J1044" s="3">
        <v>2594.37</v>
      </c>
      <c r="K1044" s="3">
        <v>544.46</v>
      </c>
      <c r="L1044" s="3">
        <v>32.19</v>
      </c>
      <c r="M1044" s="3">
        <v>974.8</v>
      </c>
      <c r="N1044" s="3">
        <v>15.36</v>
      </c>
      <c r="O1044" s="3">
        <f>VLOOKUP(B1044,SWH!$A$4:$B$19,2,FALSE)</f>
        <v>7.471224873E-2</v>
      </c>
      <c r="P1044" s="3">
        <f t="shared" si="65"/>
        <v>15.285287751269999</v>
      </c>
      <c r="Q1044" s="3">
        <v>0</v>
      </c>
      <c r="R1044" s="3">
        <v>0</v>
      </c>
      <c r="S1044" s="3">
        <v>262.44</v>
      </c>
      <c r="T1044" s="3">
        <v>155.37</v>
      </c>
      <c r="U1044" s="3">
        <v>555.45000000000005</v>
      </c>
      <c r="V1044" s="3">
        <v>131.94</v>
      </c>
      <c r="W1044" s="3">
        <f t="shared" si="66"/>
        <v>1963.13528775127</v>
      </c>
      <c r="X1044" s="3">
        <f t="shared" si="67"/>
        <v>1147.58</v>
      </c>
      <c r="Y1044" s="3">
        <v>6527.95</v>
      </c>
      <c r="Z1044" s="3">
        <v>2247.4899999999998</v>
      </c>
      <c r="AA1044" s="3">
        <f t="shared" si="64"/>
        <v>8775.4399999999987</v>
      </c>
    </row>
    <row r="1045" spans="1:27" x14ac:dyDescent="0.25">
      <c r="A1045" s="93">
        <v>2018</v>
      </c>
      <c r="B1045" s="93" t="s">
        <v>57</v>
      </c>
      <c r="C1045" s="121" t="s">
        <v>12</v>
      </c>
      <c r="D1045" s="3">
        <f>VLOOKUP(B1045,SWH!$A$4:$C$19,3,FALSE)</f>
        <v>19592</v>
      </c>
      <c r="E1045" s="3">
        <v>0</v>
      </c>
      <c r="F1045" s="3">
        <v>2406.59</v>
      </c>
      <c r="G1045" s="3">
        <v>844.24</v>
      </c>
      <c r="H1045" s="3">
        <v>1569.61</v>
      </c>
      <c r="I1045" s="3">
        <v>82.45</v>
      </c>
      <c r="J1045" s="3">
        <v>2594.37</v>
      </c>
      <c r="K1045" s="3">
        <v>544.46</v>
      </c>
      <c r="L1045" s="3">
        <v>32.19</v>
      </c>
      <c r="M1045" s="3">
        <v>991.11</v>
      </c>
      <c r="N1045" s="3">
        <v>21.43</v>
      </c>
      <c r="O1045" s="3">
        <f>VLOOKUP(B1045,SWH!$A$4:$B$19,2,FALSE)</f>
        <v>7.471224873E-2</v>
      </c>
      <c r="P1045" s="3">
        <f t="shared" si="65"/>
        <v>21.355287751270001</v>
      </c>
      <c r="Q1045" s="3">
        <v>0</v>
      </c>
      <c r="R1045" s="3">
        <v>0</v>
      </c>
      <c r="S1045" s="3">
        <v>234.02</v>
      </c>
      <c r="T1045" s="3">
        <v>155.37</v>
      </c>
      <c r="U1045" s="3">
        <v>595.91999999999996</v>
      </c>
      <c r="V1045" s="3">
        <v>132.78</v>
      </c>
      <c r="W1045" s="3">
        <f t="shared" si="66"/>
        <v>2090.7252877512701</v>
      </c>
      <c r="X1045" s="3">
        <f t="shared" si="67"/>
        <v>2406.59</v>
      </c>
      <c r="Y1045" s="3">
        <v>6657.58</v>
      </c>
      <c r="Z1045" s="3">
        <v>3546.97</v>
      </c>
      <c r="AA1045" s="3">
        <f t="shared" si="64"/>
        <v>10204.549999999999</v>
      </c>
    </row>
    <row r="1046" spans="1:27" x14ac:dyDescent="0.25">
      <c r="A1046" s="93">
        <v>2018</v>
      </c>
      <c r="B1046" s="93" t="s">
        <v>57</v>
      </c>
      <c r="C1046" s="121" t="s">
        <v>8</v>
      </c>
      <c r="D1046" s="3">
        <f>VLOOKUP(B1046,SWH!$A$4:$C$19,3,FALSE)</f>
        <v>19592</v>
      </c>
      <c r="E1046" s="3">
        <v>0</v>
      </c>
      <c r="F1046" s="3">
        <v>4627.92</v>
      </c>
      <c r="G1046" s="3">
        <v>400.41</v>
      </c>
      <c r="H1046" s="3">
        <v>1609.14</v>
      </c>
      <c r="I1046" s="3">
        <v>83</v>
      </c>
      <c r="J1046" s="3">
        <v>2594.37</v>
      </c>
      <c r="K1046" s="3">
        <v>544.46</v>
      </c>
      <c r="L1046" s="3">
        <v>32.21</v>
      </c>
      <c r="M1046" s="3">
        <v>1020.24</v>
      </c>
      <c r="N1046" s="3">
        <v>20.78</v>
      </c>
      <c r="O1046" s="3">
        <f>VLOOKUP(B1046,SWH!$A$4:$B$19,2,FALSE)</f>
        <v>7.471224873E-2</v>
      </c>
      <c r="P1046" s="3">
        <f t="shared" si="65"/>
        <v>20.705287751270003</v>
      </c>
      <c r="Q1046" s="3">
        <v>0</v>
      </c>
      <c r="R1046" s="3">
        <v>0</v>
      </c>
      <c r="S1046" s="3">
        <v>245.41</v>
      </c>
      <c r="T1046" s="3">
        <v>155.38</v>
      </c>
      <c r="U1046" s="3">
        <v>635.16</v>
      </c>
      <c r="V1046" s="3">
        <v>132.58000000000001</v>
      </c>
      <c r="W1046" s="3">
        <f t="shared" si="66"/>
        <v>1686.7652877512701</v>
      </c>
      <c r="X1046" s="3">
        <f t="shared" si="67"/>
        <v>4627.92</v>
      </c>
      <c r="Y1046" s="3">
        <v>6293.53</v>
      </c>
      <c r="Z1046" s="3">
        <v>5807.54</v>
      </c>
      <c r="AA1046" s="3">
        <f t="shared" si="64"/>
        <v>12101.07</v>
      </c>
    </row>
    <row r="1047" spans="1:27" x14ac:dyDescent="0.25">
      <c r="A1047" s="93">
        <v>2006</v>
      </c>
      <c r="B1047" s="93" t="s">
        <v>58</v>
      </c>
      <c r="C1047" s="121" t="s">
        <v>10</v>
      </c>
      <c r="D1047" s="3">
        <f>VLOOKUP(B1047,SWH!$A$4:$C$19,3,FALSE)</f>
        <v>4013.58</v>
      </c>
      <c r="E1047" s="3">
        <v>0</v>
      </c>
      <c r="F1047" s="3">
        <v>0</v>
      </c>
      <c r="G1047" s="3">
        <v>1356.82</v>
      </c>
      <c r="H1047" s="3">
        <v>578.21</v>
      </c>
      <c r="I1047" s="3">
        <v>95.41</v>
      </c>
      <c r="J1047" s="3">
        <v>601.94000000000005</v>
      </c>
      <c r="K1047" s="3">
        <v>421.49</v>
      </c>
      <c r="L1047" s="3">
        <v>0</v>
      </c>
      <c r="M1047" s="3">
        <v>328.13</v>
      </c>
      <c r="N1047" s="3">
        <v>0.26</v>
      </c>
      <c r="O1047" s="3">
        <f>VLOOKUP(B1047,SWH!$A$4:$B$19,2,FALSE)</f>
        <v>0.26</v>
      </c>
      <c r="P1047" s="3">
        <f t="shared" si="65"/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457.42</v>
      </c>
      <c r="V1047" s="3">
        <v>0</v>
      </c>
      <c r="W1047" s="3">
        <f t="shared" si="66"/>
        <v>1684.9499999999998</v>
      </c>
      <c r="X1047" s="3">
        <f t="shared" si="67"/>
        <v>0</v>
      </c>
      <c r="Y1047" s="3">
        <v>2960.78</v>
      </c>
      <c r="Z1047" s="3">
        <v>878.91</v>
      </c>
      <c r="AA1047" s="3">
        <f t="shared" si="64"/>
        <v>3839.69</v>
      </c>
    </row>
    <row r="1048" spans="1:27" x14ac:dyDescent="0.25">
      <c r="A1048" s="93">
        <v>2006</v>
      </c>
      <c r="B1048" s="93" t="s">
        <v>58</v>
      </c>
      <c r="C1048" s="121" t="s">
        <v>6</v>
      </c>
      <c r="D1048" s="3">
        <f>VLOOKUP(B1048,SWH!$A$4:$C$19,3,FALSE)</f>
        <v>4013.58</v>
      </c>
      <c r="E1048" s="3">
        <v>0.1</v>
      </c>
      <c r="F1048" s="3">
        <v>0</v>
      </c>
      <c r="G1048" s="3">
        <v>1221.92</v>
      </c>
      <c r="H1048" s="3">
        <v>578.21</v>
      </c>
      <c r="I1048" s="3">
        <v>95.43</v>
      </c>
      <c r="J1048" s="3">
        <v>601.94000000000005</v>
      </c>
      <c r="K1048" s="3">
        <v>421.49</v>
      </c>
      <c r="L1048" s="3">
        <v>0</v>
      </c>
      <c r="M1048" s="3">
        <v>337.36</v>
      </c>
      <c r="N1048" s="3">
        <v>0.26</v>
      </c>
      <c r="O1048" s="3">
        <f>VLOOKUP(B1048,SWH!$A$4:$B$19,2,FALSE)</f>
        <v>0.26</v>
      </c>
      <c r="P1048" s="3">
        <f t="shared" si="65"/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456.43</v>
      </c>
      <c r="V1048" s="3">
        <v>0</v>
      </c>
      <c r="W1048" s="3">
        <f t="shared" si="66"/>
        <v>1559.38</v>
      </c>
      <c r="X1048" s="3">
        <f t="shared" si="67"/>
        <v>0</v>
      </c>
      <c r="Y1048" s="3">
        <v>2835.22</v>
      </c>
      <c r="Z1048" s="3">
        <v>877.92</v>
      </c>
      <c r="AA1048" s="3">
        <f t="shared" si="64"/>
        <v>3713.14</v>
      </c>
    </row>
    <row r="1049" spans="1:27" x14ac:dyDescent="0.25">
      <c r="A1049" s="93">
        <v>2006</v>
      </c>
      <c r="B1049" s="93" t="s">
        <v>58</v>
      </c>
      <c r="C1049" s="121" t="s">
        <v>11</v>
      </c>
      <c r="D1049" s="3">
        <f>VLOOKUP(B1049,SWH!$A$4:$C$19,3,FALSE)</f>
        <v>4013.58</v>
      </c>
      <c r="E1049" s="3">
        <v>0</v>
      </c>
      <c r="F1049" s="3">
        <v>0</v>
      </c>
      <c r="G1049" s="3">
        <v>983.02</v>
      </c>
      <c r="H1049" s="3">
        <v>578.21</v>
      </c>
      <c r="I1049" s="3">
        <v>95.44</v>
      </c>
      <c r="J1049" s="3">
        <v>601.94000000000005</v>
      </c>
      <c r="K1049" s="3">
        <v>421.49</v>
      </c>
      <c r="L1049" s="3">
        <v>0</v>
      </c>
      <c r="M1049" s="3">
        <v>324.27999999999997</v>
      </c>
      <c r="N1049" s="3">
        <v>0.26</v>
      </c>
      <c r="O1049" s="3">
        <f>VLOOKUP(B1049,SWH!$A$4:$B$19,2,FALSE)</f>
        <v>0.26</v>
      </c>
      <c r="P1049" s="3">
        <f t="shared" si="65"/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476.78</v>
      </c>
      <c r="V1049" s="3">
        <v>0</v>
      </c>
      <c r="W1049" s="3">
        <f t="shared" si="66"/>
        <v>1307.3</v>
      </c>
      <c r="X1049" s="3">
        <f t="shared" si="67"/>
        <v>0</v>
      </c>
      <c r="Y1049" s="3">
        <v>2583.16</v>
      </c>
      <c r="Z1049" s="3">
        <v>898.27</v>
      </c>
      <c r="AA1049" s="3">
        <f t="shared" si="64"/>
        <v>3481.43</v>
      </c>
    </row>
    <row r="1050" spans="1:27" x14ac:dyDescent="0.25">
      <c r="A1050" s="93">
        <v>2006</v>
      </c>
      <c r="B1050" s="93" t="s">
        <v>58</v>
      </c>
      <c r="C1050" s="121" t="s">
        <v>13</v>
      </c>
      <c r="D1050" s="3">
        <f>VLOOKUP(B1050,SWH!$A$4:$C$19,3,FALSE)</f>
        <v>4013.58</v>
      </c>
      <c r="E1050" s="3">
        <v>8.3699999999999992</v>
      </c>
      <c r="F1050" s="3">
        <v>2.69</v>
      </c>
      <c r="G1050" s="3">
        <v>1014.58</v>
      </c>
      <c r="H1050" s="3">
        <v>578.21</v>
      </c>
      <c r="I1050" s="3">
        <v>95.32</v>
      </c>
      <c r="J1050" s="3">
        <v>601.94000000000005</v>
      </c>
      <c r="K1050" s="3">
        <v>421.49</v>
      </c>
      <c r="L1050" s="3">
        <v>0</v>
      </c>
      <c r="M1050" s="3">
        <v>332.23</v>
      </c>
      <c r="N1050" s="3">
        <v>0.26</v>
      </c>
      <c r="O1050" s="3">
        <f>VLOOKUP(B1050,SWH!$A$4:$B$19,2,FALSE)</f>
        <v>0.26</v>
      </c>
      <c r="P1050" s="3">
        <f t="shared" si="65"/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477.44</v>
      </c>
      <c r="V1050" s="3">
        <v>0</v>
      </c>
      <c r="W1050" s="3">
        <f t="shared" si="66"/>
        <v>1355.18</v>
      </c>
      <c r="X1050" s="3">
        <f t="shared" si="67"/>
        <v>2.69</v>
      </c>
      <c r="Y1050" s="3">
        <v>2630.92</v>
      </c>
      <c r="Z1050" s="3">
        <v>901.62</v>
      </c>
      <c r="AA1050" s="3">
        <f t="shared" si="64"/>
        <v>3532.54</v>
      </c>
    </row>
    <row r="1051" spans="1:27" x14ac:dyDescent="0.25">
      <c r="A1051" s="93">
        <v>2006</v>
      </c>
      <c r="B1051" s="93" t="s">
        <v>58</v>
      </c>
      <c r="C1051" s="121" t="s">
        <v>19</v>
      </c>
      <c r="D1051" s="3">
        <f>VLOOKUP(B1051,SWH!$A$4:$C$19,3,FALSE)</f>
        <v>4013.58</v>
      </c>
      <c r="E1051" s="3">
        <v>18.68</v>
      </c>
      <c r="F1051" s="3">
        <v>9.68</v>
      </c>
      <c r="G1051" s="3">
        <v>847.72</v>
      </c>
      <c r="H1051" s="3">
        <v>578.21</v>
      </c>
      <c r="I1051" s="3">
        <v>95.29</v>
      </c>
      <c r="J1051" s="3">
        <v>601.94000000000005</v>
      </c>
      <c r="K1051" s="3">
        <v>421.49</v>
      </c>
      <c r="L1051" s="3">
        <v>0</v>
      </c>
      <c r="M1051" s="3">
        <v>323.36</v>
      </c>
      <c r="N1051" s="3">
        <v>0.26</v>
      </c>
      <c r="O1051" s="3">
        <f>VLOOKUP(B1051,SWH!$A$4:$B$19,2,FALSE)</f>
        <v>0.26</v>
      </c>
      <c r="P1051" s="3">
        <f t="shared" si="65"/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499.44</v>
      </c>
      <c r="V1051" s="3">
        <v>0</v>
      </c>
      <c r="W1051" s="3">
        <f t="shared" si="66"/>
        <v>1189.76</v>
      </c>
      <c r="X1051" s="3">
        <f t="shared" si="67"/>
        <v>9.68</v>
      </c>
      <c r="Y1051" s="3">
        <v>2465.46</v>
      </c>
      <c r="Z1051" s="3">
        <v>930.61</v>
      </c>
      <c r="AA1051" s="3">
        <f t="shared" si="64"/>
        <v>3396.07</v>
      </c>
    </row>
    <row r="1052" spans="1:27" x14ac:dyDescent="0.25">
      <c r="A1052" s="93">
        <v>2006</v>
      </c>
      <c r="B1052" s="93" t="s">
        <v>58</v>
      </c>
      <c r="C1052" s="121" t="s">
        <v>20</v>
      </c>
      <c r="D1052" s="3">
        <f>VLOOKUP(B1052,SWH!$A$4:$C$19,3,FALSE)</f>
        <v>4013.58</v>
      </c>
      <c r="E1052" s="3">
        <v>20.04</v>
      </c>
      <c r="F1052" s="3">
        <v>6.02</v>
      </c>
      <c r="G1052" s="3">
        <v>662.83</v>
      </c>
      <c r="H1052" s="3">
        <v>578.21</v>
      </c>
      <c r="I1052" s="3">
        <v>95.36</v>
      </c>
      <c r="J1052" s="3">
        <v>601.94000000000005</v>
      </c>
      <c r="K1052" s="3">
        <v>421.49</v>
      </c>
      <c r="L1052" s="3">
        <v>0</v>
      </c>
      <c r="M1052" s="3">
        <v>339.13</v>
      </c>
      <c r="N1052" s="3">
        <v>0.26</v>
      </c>
      <c r="O1052" s="3">
        <f>VLOOKUP(B1052,SWH!$A$4:$B$19,2,FALSE)</f>
        <v>0.26</v>
      </c>
      <c r="P1052" s="3">
        <f t="shared" si="65"/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503.5</v>
      </c>
      <c r="V1052" s="3">
        <v>0</v>
      </c>
      <c r="W1052" s="3">
        <f t="shared" si="66"/>
        <v>1022</v>
      </c>
      <c r="X1052" s="3">
        <f t="shared" si="67"/>
        <v>6.02</v>
      </c>
      <c r="Y1052" s="3">
        <v>2297.7800000000002</v>
      </c>
      <c r="Z1052" s="3">
        <v>931.01</v>
      </c>
      <c r="AA1052" s="3">
        <f t="shared" si="64"/>
        <v>3228.79</v>
      </c>
    </row>
    <row r="1053" spans="1:27" x14ac:dyDescent="0.25">
      <c r="A1053" s="93">
        <v>2006</v>
      </c>
      <c r="B1053" s="93" t="s">
        <v>58</v>
      </c>
      <c r="C1053" s="121" t="s">
        <v>3</v>
      </c>
      <c r="D1053" s="3">
        <f>VLOOKUP(B1053,SWH!$A$4:$C$19,3,FALSE)</f>
        <v>4013.58</v>
      </c>
      <c r="E1053" s="3">
        <v>129.58000000000001</v>
      </c>
      <c r="F1053" s="3">
        <v>65.900000000000006</v>
      </c>
      <c r="G1053" s="3">
        <v>537.09</v>
      </c>
      <c r="H1053" s="3">
        <v>578.21</v>
      </c>
      <c r="I1053" s="3">
        <v>95.34</v>
      </c>
      <c r="J1053" s="3">
        <v>601.94000000000005</v>
      </c>
      <c r="K1053" s="3">
        <v>421.49</v>
      </c>
      <c r="L1053" s="3">
        <v>0</v>
      </c>
      <c r="M1053" s="3">
        <v>322.81</v>
      </c>
      <c r="N1053" s="3">
        <v>0.26</v>
      </c>
      <c r="O1053" s="3">
        <f>VLOOKUP(B1053,SWH!$A$4:$B$19,2,FALSE)</f>
        <v>0.26</v>
      </c>
      <c r="P1053" s="3">
        <f t="shared" si="65"/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554.52</v>
      </c>
      <c r="V1053" s="3">
        <v>0</v>
      </c>
      <c r="W1053" s="3">
        <f t="shared" si="66"/>
        <v>989.48</v>
      </c>
      <c r="X1053" s="3">
        <f t="shared" si="67"/>
        <v>65.900000000000006</v>
      </c>
      <c r="Y1053" s="3">
        <v>2265.23</v>
      </c>
      <c r="Z1053" s="3">
        <v>1041.9100000000001</v>
      </c>
      <c r="AA1053" s="3">
        <f t="shared" si="64"/>
        <v>3307.1400000000003</v>
      </c>
    </row>
    <row r="1054" spans="1:27" x14ac:dyDescent="0.25">
      <c r="A1054" s="93">
        <v>2006</v>
      </c>
      <c r="B1054" s="93" t="s">
        <v>58</v>
      </c>
      <c r="C1054" s="121" t="s">
        <v>7</v>
      </c>
      <c r="D1054" s="3">
        <f>VLOOKUP(B1054,SWH!$A$4:$C$19,3,FALSE)</f>
        <v>4013.58</v>
      </c>
      <c r="E1054" s="3">
        <v>61.18</v>
      </c>
      <c r="F1054" s="3">
        <v>28.13</v>
      </c>
      <c r="G1054" s="3">
        <v>519.39</v>
      </c>
      <c r="H1054" s="3">
        <v>578.21</v>
      </c>
      <c r="I1054" s="3">
        <v>95.34</v>
      </c>
      <c r="J1054" s="3">
        <v>601.94000000000005</v>
      </c>
      <c r="K1054" s="3">
        <v>421.49</v>
      </c>
      <c r="L1054" s="3">
        <v>0</v>
      </c>
      <c r="M1054" s="3">
        <v>337.92</v>
      </c>
      <c r="N1054" s="3">
        <v>0.26</v>
      </c>
      <c r="O1054" s="3">
        <f>VLOOKUP(B1054,SWH!$A$4:$B$19,2,FALSE)</f>
        <v>0.26</v>
      </c>
      <c r="P1054" s="3">
        <f t="shared" si="65"/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539.67999999999995</v>
      </c>
      <c r="V1054" s="3">
        <v>0</v>
      </c>
      <c r="W1054" s="3">
        <f t="shared" si="66"/>
        <v>918.49</v>
      </c>
      <c r="X1054" s="3">
        <f t="shared" si="67"/>
        <v>28.13</v>
      </c>
      <c r="Y1054" s="3">
        <v>2194.25</v>
      </c>
      <c r="Z1054" s="3">
        <v>989.3</v>
      </c>
      <c r="AA1054" s="3">
        <f t="shared" si="64"/>
        <v>3183.55</v>
      </c>
    </row>
    <row r="1055" spans="1:27" x14ac:dyDescent="0.25">
      <c r="A1055" s="93">
        <v>2006</v>
      </c>
      <c r="B1055" s="93" t="s">
        <v>58</v>
      </c>
      <c r="C1055" s="121" t="s">
        <v>17</v>
      </c>
      <c r="D1055" s="3">
        <f>VLOOKUP(B1055,SWH!$A$4:$C$19,3,FALSE)</f>
        <v>4013.58</v>
      </c>
      <c r="E1055" s="3">
        <v>16.690000000000001</v>
      </c>
      <c r="F1055" s="3">
        <v>8.34</v>
      </c>
      <c r="G1055" s="3">
        <v>392.65</v>
      </c>
      <c r="H1055" s="3">
        <v>578.21</v>
      </c>
      <c r="I1055" s="3">
        <v>95.32</v>
      </c>
      <c r="J1055" s="3">
        <v>601.94000000000005</v>
      </c>
      <c r="K1055" s="3">
        <v>421.49</v>
      </c>
      <c r="L1055" s="3">
        <v>0</v>
      </c>
      <c r="M1055" s="3">
        <v>317.77999999999997</v>
      </c>
      <c r="N1055" s="3">
        <v>0.26</v>
      </c>
      <c r="O1055" s="3">
        <f>VLOOKUP(B1055,SWH!$A$4:$B$19,2,FALSE)</f>
        <v>0.26</v>
      </c>
      <c r="P1055" s="3">
        <f t="shared" si="65"/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553.30999999999995</v>
      </c>
      <c r="V1055" s="3">
        <v>0</v>
      </c>
      <c r="W1055" s="3">
        <f t="shared" si="66"/>
        <v>727.11999999999989</v>
      </c>
      <c r="X1055" s="3">
        <f t="shared" si="67"/>
        <v>8.34</v>
      </c>
      <c r="Y1055" s="3">
        <v>2002.85</v>
      </c>
      <c r="Z1055" s="3">
        <v>983.13</v>
      </c>
      <c r="AA1055" s="3">
        <f t="shared" si="64"/>
        <v>2985.98</v>
      </c>
    </row>
    <row r="1056" spans="1:27" x14ac:dyDescent="0.25">
      <c r="A1056" s="93">
        <v>2006</v>
      </c>
      <c r="B1056" s="93" t="s">
        <v>58</v>
      </c>
      <c r="C1056" s="121" t="s">
        <v>14</v>
      </c>
      <c r="D1056" s="3">
        <f>VLOOKUP(B1056,SWH!$A$4:$C$19,3,FALSE)</f>
        <v>4013.58</v>
      </c>
      <c r="E1056" s="3">
        <v>303.02999999999997</v>
      </c>
      <c r="F1056" s="3">
        <v>156.65</v>
      </c>
      <c r="G1056" s="3">
        <v>381.91</v>
      </c>
      <c r="H1056" s="3">
        <v>578.21</v>
      </c>
      <c r="I1056" s="3">
        <v>95.19</v>
      </c>
      <c r="J1056" s="3">
        <v>601.94000000000005</v>
      </c>
      <c r="K1056" s="3">
        <v>421.49</v>
      </c>
      <c r="L1056" s="3">
        <v>0</v>
      </c>
      <c r="M1056" s="3">
        <v>318.24</v>
      </c>
      <c r="N1056" s="3">
        <v>0.26</v>
      </c>
      <c r="O1056" s="3">
        <f>VLOOKUP(B1056,SWH!$A$4:$B$19,2,FALSE)</f>
        <v>0.26</v>
      </c>
      <c r="P1056" s="3">
        <f t="shared" si="65"/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602.53</v>
      </c>
      <c r="V1056" s="3">
        <v>0</v>
      </c>
      <c r="W1056" s="3">
        <f t="shared" si="66"/>
        <v>1003.1800000000001</v>
      </c>
      <c r="X1056" s="3">
        <f t="shared" si="67"/>
        <v>156.65</v>
      </c>
      <c r="Y1056" s="3">
        <v>2278.79</v>
      </c>
      <c r="Z1056" s="3">
        <v>1180.67</v>
      </c>
      <c r="AA1056" s="3">
        <f t="shared" si="64"/>
        <v>3459.46</v>
      </c>
    </row>
    <row r="1057" spans="1:27" x14ac:dyDescent="0.25">
      <c r="A1057" s="93">
        <v>2006</v>
      </c>
      <c r="B1057" s="93" t="s">
        <v>58</v>
      </c>
      <c r="C1057" s="121" t="s">
        <v>2</v>
      </c>
      <c r="D1057" s="3">
        <f>VLOOKUP(B1057,SWH!$A$4:$C$19,3,FALSE)</f>
        <v>4013.58</v>
      </c>
      <c r="E1057" s="3">
        <v>141.32</v>
      </c>
      <c r="F1057" s="3">
        <v>66.89</v>
      </c>
      <c r="G1057" s="3">
        <v>384.85</v>
      </c>
      <c r="H1057" s="3">
        <v>578.21</v>
      </c>
      <c r="I1057" s="3">
        <v>95.27</v>
      </c>
      <c r="J1057" s="3">
        <v>601.94000000000005</v>
      </c>
      <c r="K1057" s="3">
        <v>421.49</v>
      </c>
      <c r="L1057" s="3">
        <v>0</v>
      </c>
      <c r="M1057" s="3">
        <v>343.54</v>
      </c>
      <c r="N1057" s="3">
        <v>0.26</v>
      </c>
      <c r="O1057" s="3">
        <f>VLOOKUP(B1057,SWH!$A$4:$B$19,2,FALSE)</f>
        <v>0.26</v>
      </c>
      <c r="P1057" s="3">
        <f t="shared" si="65"/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587.38</v>
      </c>
      <c r="V1057" s="3">
        <v>0</v>
      </c>
      <c r="W1057" s="3">
        <f t="shared" si="66"/>
        <v>869.71</v>
      </c>
      <c r="X1057" s="3">
        <f t="shared" si="67"/>
        <v>66.89</v>
      </c>
      <c r="Y1057" s="3">
        <v>2145.39</v>
      </c>
      <c r="Z1057" s="3">
        <v>1075.76</v>
      </c>
      <c r="AA1057" s="3">
        <f t="shared" si="64"/>
        <v>3221.1499999999996</v>
      </c>
    </row>
    <row r="1058" spans="1:27" x14ac:dyDescent="0.25">
      <c r="A1058" s="93">
        <v>2006</v>
      </c>
      <c r="B1058" s="93" t="s">
        <v>58</v>
      </c>
      <c r="C1058" s="121" t="s">
        <v>18</v>
      </c>
      <c r="D1058" s="3">
        <f>VLOOKUP(B1058,SWH!$A$4:$C$19,3,FALSE)</f>
        <v>4013.58</v>
      </c>
      <c r="E1058" s="3">
        <v>139.37</v>
      </c>
      <c r="F1058" s="3">
        <v>97.71</v>
      </c>
      <c r="G1058" s="3">
        <v>229.12</v>
      </c>
      <c r="H1058" s="3">
        <v>578.21</v>
      </c>
      <c r="I1058" s="3">
        <v>95.08</v>
      </c>
      <c r="J1058" s="3">
        <v>601.94000000000005</v>
      </c>
      <c r="K1058" s="3">
        <v>421.49</v>
      </c>
      <c r="L1058" s="3">
        <v>0</v>
      </c>
      <c r="M1058" s="3">
        <v>315.52999999999997</v>
      </c>
      <c r="N1058" s="3">
        <v>0.26</v>
      </c>
      <c r="O1058" s="3">
        <f>VLOOKUP(B1058,SWH!$A$4:$B$19,2,FALSE)</f>
        <v>0.26</v>
      </c>
      <c r="P1058" s="3">
        <f t="shared" si="65"/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618.37</v>
      </c>
      <c r="V1058" s="3">
        <v>0</v>
      </c>
      <c r="W1058" s="3">
        <f t="shared" si="66"/>
        <v>684.02</v>
      </c>
      <c r="X1058" s="3">
        <f t="shared" si="67"/>
        <v>97.71</v>
      </c>
      <c r="Y1058" s="3">
        <v>1959.52</v>
      </c>
      <c r="Z1058" s="3">
        <v>1137.57</v>
      </c>
      <c r="AA1058" s="3">
        <f t="shared" si="64"/>
        <v>3097.09</v>
      </c>
    </row>
    <row r="1059" spans="1:27" x14ac:dyDescent="0.25">
      <c r="A1059" s="93">
        <v>2006</v>
      </c>
      <c r="B1059" s="93" t="s">
        <v>58</v>
      </c>
      <c r="C1059" s="121" t="s">
        <v>4</v>
      </c>
      <c r="D1059" s="3">
        <f>VLOOKUP(B1059,SWH!$A$4:$C$19,3,FALSE)</f>
        <v>4013.58</v>
      </c>
      <c r="E1059" s="3">
        <v>421.02</v>
      </c>
      <c r="F1059" s="3">
        <v>229.02</v>
      </c>
      <c r="G1059" s="3">
        <v>274.08999999999997</v>
      </c>
      <c r="H1059" s="3">
        <v>578.21</v>
      </c>
      <c r="I1059" s="3">
        <v>95.22</v>
      </c>
      <c r="J1059" s="3">
        <v>601.94000000000005</v>
      </c>
      <c r="K1059" s="3">
        <v>421.49</v>
      </c>
      <c r="L1059" s="3">
        <v>0</v>
      </c>
      <c r="M1059" s="3">
        <v>316.27999999999997</v>
      </c>
      <c r="N1059" s="3">
        <v>0.26</v>
      </c>
      <c r="O1059" s="3">
        <f>VLOOKUP(B1059,SWH!$A$4:$B$19,2,FALSE)</f>
        <v>0.26</v>
      </c>
      <c r="P1059" s="3">
        <f t="shared" si="65"/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649.53</v>
      </c>
      <c r="V1059" s="3">
        <v>0</v>
      </c>
      <c r="W1059" s="3">
        <f t="shared" si="66"/>
        <v>1011.3899999999999</v>
      </c>
      <c r="X1059" s="3">
        <f t="shared" si="67"/>
        <v>229.02</v>
      </c>
      <c r="Y1059" s="3">
        <v>2287.0300000000002</v>
      </c>
      <c r="Z1059" s="3">
        <v>1300.04</v>
      </c>
      <c r="AA1059" s="3">
        <f t="shared" si="64"/>
        <v>3587.07</v>
      </c>
    </row>
    <row r="1060" spans="1:27" x14ac:dyDescent="0.25">
      <c r="A1060" s="93">
        <v>2006</v>
      </c>
      <c r="B1060" s="93" t="s">
        <v>58</v>
      </c>
      <c r="C1060" s="121" t="s">
        <v>5</v>
      </c>
      <c r="D1060" s="3">
        <f>VLOOKUP(B1060,SWH!$A$4:$C$19,3,FALSE)</f>
        <v>4013.58</v>
      </c>
      <c r="E1060" s="3">
        <v>241.95</v>
      </c>
      <c r="F1060" s="3">
        <v>131.53</v>
      </c>
      <c r="G1060" s="3">
        <v>295.02999999999997</v>
      </c>
      <c r="H1060" s="3">
        <v>578.21</v>
      </c>
      <c r="I1060" s="3">
        <v>95.23</v>
      </c>
      <c r="J1060" s="3">
        <v>601.94000000000005</v>
      </c>
      <c r="K1060" s="3">
        <v>421.49</v>
      </c>
      <c r="L1060" s="3">
        <v>0</v>
      </c>
      <c r="M1060" s="3">
        <v>339</v>
      </c>
      <c r="N1060" s="3">
        <v>0.26</v>
      </c>
      <c r="O1060" s="3">
        <f>VLOOKUP(B1060,SWH!$A$4:$B$19,2,FALSE)</f>
        <v>0.26</v>
      </c>
      <c r="P1060" s="3">
        <f t="shared" si="65"/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635.48</v>
      </c>
      <c r="V1060" s="3">
        <v>0</v>
      </c>
      <c r="W1060" s="3">
        <f t="shared" si="66"/>
        <v>875.98</v>
      </c>
      <c r="X1060" s="3">
        <f t="shared" si="67"/>
        <v>131.53</v>
      </c>
      <c r="Y1060" s="3">
        <v>2151.62</v>
      </c>
      <c r="Z1060" s="3">
        <v>1188.5</v>
      </c>
      <c r="AA1060" s="3">
        <f t="shared" si="64"/>
        <v>3340.12</v>
      </c>
    </row>
    <row r="1061" spans="1:27" x14ac:dyDescent="0.25">
      <c r="A1061" s="93">
        <v>2006</v>
      </c>
      <c r="B1061" s="93" t="s">
        <v>58</v>
      </c>
      <c r="C1061" s="121" t="s">
        <v>15</v>
      </c>
      <c r="D1061" s="3">
        <f>VLOOKUP(B1061,SWH!$A$4:$C$19,3,FALSE)</f>
        <v>4013.58</v>
      </c>
      <c r="E1061" s="3">
        <v>155.51</v>
      </c>
      <c r="F1061" s="3">
        <v>123.55</v>
      </c>
      <c r="G1061" s="3">
        <v>185.85</v>
      </c>
      <c r="H1061" s="3">
        <v>578.21</v>
      </c>
      <c r="I1061" s="3">
        <v>95.08</v>
      </c>
      <c r="J1061" s="3">
        <v>601.94000000000005</v>
      </c>
      <c r="K1061" s="3">
        <v>421.49</v>
      </c>
      <c r="L1061" s="3">
        <v>0</v>
      </c>
      <c r="M1061" s="3">
        <v>313.24</v>
      </c>
      <c r="N1061" s="3">
        <v>0.26</v>
      </c>
      <c r="O1061" s="3">
        <f>VLOOKUP(B1061,SWH!$A$4:$B$19,2,FALSE)</f>
        <v>0.26</v>
      </c>
      <c r="P1061" s="3">
        <f t="shared" si="65"/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645.20000000000005</v>
      </c>
      <c r="V1061" s="3">
        <v>0</v>
      </c>
      <c r="W1061" s="3">
        <f t="shared" si="66"/>
        <v>654.6</v>
      </c>
      <c r="X1061" s="3">
        <f t="shared" si="67"/>
        <v>123.55</v>
      </c>
      <c r="Y1061" s="3">
        <v>1930.09</v>
      </c>
      <c r="Z1061" s="3">
        <v>1190.24</v>
      </c>
      <c r="AA1061" s="3">
        <f t="shared" si="64"/>
        <v>3120.33</v>
      </c>
    </row>
    <row r="1062" spans="1:27" x14ac:dyDescent="0.25">
      <c r="A1062" s="93">
        <v>2006</v>
      </c>
      <c r="B1062" s="93" t="s">
        <v>58</v>
      </c>
      <c r="C1062" s="121" t="s">
        <v>16</v>
      </c>
      <c r="D1062" s="3">
        <f>VLOOKUP(B1062,SWH!$A$4:$C$19,3,FALSE)</f>
        <v>4013.58</v>
      </c>
      <c r="E1062" s="3">
        <v>670.02</v>
      </c>
      <c r="F1062" s="3">
        <v>341.43</v>
      </c>
      <c r="G1062" s="3">
        <v>272.08</v>
      </c>
      <c r="H1062" s="3">
        <v>578.21</v>
      </c>
      <c r="I1062" s="3">
        <v>95.18</v>
      </c>
      <c r="J1062" s="3">
        <v>601.94000000000005</v>
      </c>
      <c r="K1062" s="3">
        <v>421.49</v>
      </c>
      <c r="L1062" s="3">
        <v>0</v>
      </c>
      <c r="M1062" s="3">
        <v>320.08999999999997</v>
      </c>
      <c r="N1062" s="3">
        <v>0.26</v>
      </c>
      <c r="O1062" s="3">
        <f>VLOOKUP(B1062,SWH!$A$4:$B$19,2,FALSE)</f>
        <v>0.26</v>
      </c>
      <c r="P1062" s="3">
        <f t="shared" si="65"/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685.31</v>
      </c>
      <c r="V1062" s="3">
        <v>0</v>
      </c>
      <c r="W1062" s="3">
        <f t="shared" si="66"/>
        <v>1262.1899999999998</v>
      </c>
      <c r="X1062" s="3">
        <f t="shared" si="67"/>
        <v>341.43</v>
      </c>
      <c r="Y1062" s="3">
        <v>2537.7800000000002</v>
      </c>
      <c r="Z1062" s="3">
        <v>1448.23</v>
      </c>
      <c r="AA1062" s="3">
        <f t="shared" si="64"/>
        <v>3986.01</v>
      </c>
    </row>
    <row r="1063" spans="1:27" x14ac:dyDescent="0.25">
      <c r="A1063" s="93">
        <v>2006</v>
      </c>
      <c r="B1063" s="93" t="s">
        <v>58</v>
      </c>
      <c r="C1063" s="121" t="s">
        <v>9</v>
      </c>
      <c r="D1063" s="3">
        <f>VLOOKUP(B1063,SWH!$A$4:$C$19,3,FALSE)</f>
        <v>4013.58</v>
      </c>
      <c r="E1063" s="3">
        <v>444.28</v>
      </c>
      <c r="F1063" s="3">
        <v>237.39</v>
      </c>
      <c r="G1063" s="3">
        <v>214.71</v>
      </c>
      <c r="H1063" s="3">
        <v>578.21</v>
      </c>
      <c r="I1063" s="3">
        <v>95.11</v>
      </c>
      <c r="J1063" s="3">
        <v>601.94000000000005</v>
      </c>
      <c r="K1063" s="3">
        <v>421.49</v>
      </c>
      <c r="L1063" s="3">
        <v>0</v>
      </c>
      <c r="M1063" s="3">
        <v>330.2</v>
      </c>
      <c r="N1063" s="3">
        <v>0.26</v>
      </c>
      <c r="O1063" s="3">
        <f>VLOOKUP(B1063,SWH!$A$4:$B$19,2,FALSE)</f>
        <v>0.26</v>
      </c>
      <c r="P1063" s="3">
        <f t="shared" si="65"/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675.94</v>
      </c>
      <c r="V1063" s="3">
        <v>0</v>
      </c>
      <c r="W1063" s="3">
        <f t="shared" si="66"/>
        <v>989.19</v>
      </c>
      <c r="X1063" s="3">
        <f t="shared" si="67"/>
        <v>237.39</v>
      </c>
      <c r="Y1063" s="3">
        <v>2264.71</v>
      </c>
      <c r="Z1063" s="3">
        <v>1334.82</v>
      </c>
      <c r="AA1063" s="3">
        <f t="shared" si="64"/>
        <v>3599.5299999999997</v>
      </c>
    </row>
    <row r="1064" spans="1:27" x14ac:dyDescent="0.25">
      <c r="A1064" s="93">
        <v>2006</v>
      </c>
      <c r="B1064" s="93" t="s">
        <v>58</v>
      </c>
      <c r="C1064" s="121" t="s">
        <v>12</v>
      </c>
      <c r="D1064" s="3">
        <f>VLOOKUP(B1064,SWH!$A$4:$C$19,3,FALSE)</f>
        <v>4013.58</v>
      </c>
      <c r="E1064" s="3">
        <v>741.68</v>
      </c>
      <c r="F1064" s="3">
        <v>422.59</v>
      </c>
      <c r="G1064" s="3">
        <v>226.14</v>
      </c>
      <c r="H1064" s="3">
        <v>578.21</v>
      </c>
      <c r="I1064" s="3">
        <v>95.05</v>
      </c>
      <c r="J1064" s="3">
        <v>601.94000000000005</v>
      </c>
      <c r="K1064" s="3">
        <v>421.49</v>
      </c>
      <c r="L1064" s="3">
        <v>0</v>
      </c>
      <c r="M1064" s="3">
        <v>317.57</v>
      </c>
      <c r="N1064" s="3">
        <v>0.26</v>
      </c>
      <c r="O1064" s="3">
        <f>VLOOKUP(B1064,SWH!$A$4:$B$19,2,FALSE)</f>
        <v>0.26</v>
      </c>
      <c r="P1064" s="3">
        <f t="shared" si="65"/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727.31</v>
      </c>
      <c r="V1064" s="3">
        <v>0</v>
      </c>
      <c r="W1064" s="3">
        <f t="shared" si="66"/>
        <v>1285.3899999999999</v>
      </c>
      <c r="X1064" s="3">
        <f t="shared" si="67"/>
        <v>422.59</v>
      </c>
      <c r="Y1064" s="3">
        <v>2560.86</v>
      </c>
      <c r="Z1064" s="3">
        <v>1571.4</v>
      </c>
      <c r="AA1064" s="3">
        <f t="shared" si="64"/>
        <v>4132.26</v>
      </c>
    </row>
    <row r="1065" spans="1:27" x14ac:dyDescent="0.25">
      <c r="A1065" s="93">
        <v>2006</v>
      </c>
      <c r="B1065" s="93" t="s">
        <v>58</v>
      </c>
      <c r="C1065" s="121" t="s">
        <v>8</v>
      </c>
      <c r="D1065" s="3">
        <f>VLOOKUP(B1065,SWH!$A$4:$C$19,3,FALSE)</f>
        <v>4013.58</v>
      </c>
      <c r="E1065" s="3">
        <v>1013.72</v>
      </c>
      <c r="F1065" s="3">
        <v>596.46</v>
      </c>
      <c r="G1065" s="3">
        <v>149.77000000000001</v>
      </c>
      <c r="H1065" s="3">
        <v>578.21</v>
      </c>
      <c r="I1065" s="3">
        <v>94.53</v>
      </c>
      <c r="J1065" s="3">
        <v>601.94000000000005</v>
      </c>
      <c r="K1065" s="3">
        <v>421.49</v>
      </c>
      <c r="L1065" s="3">
        <v>0</v>
      </c>
      <c r="M1065" s="3">
        <v>315.39999999999998</v>
      </c>
      <c r="N1065" s="3">
        <v>0.26</v>
      </c>
      <c r="O1065" s="3">
        <f>VLOOKUP(B1065,SWH!$A$4:$B$19,2,FALSE)</f>
        <v>0.26</v>
      </c>
      <c r="P1065" s="3">
        <f t="shared" si="65"/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784.31</v>
      </c>
      <c r="V1065" s="3">
        <v>0</v>
      </c>
      <c r="W1065" s="3">
        <f t="shared" si="66"/>
        <v>1478.8899999999999</v>
      </c>
      <c r="X1065" s="3">
        <f t="shared" si="67"/>
        <v>596.46</v>
      </c>
      <c r="Y1065" s="3">
        <v>2753.83</v>
      </c>
      <c r="Z1065" s="3">
        <v>1802.26</v>
      </c>
      <c r="AA1065" s="3">
        <f t="shared" si="64"/>
        <v>4556.09</v>
      </c>
    </row>
    <row r="1066" spans="1:27" x14ac:dyDescent="0.25">
      <c r="A1066" s="93">
        <v>2009</v>
      </c>
      <c r="B1066" s="93" t="s">
        <v>58</v>
      </c>
      <c r="C1066" s="121" t="s">
        <v>10</v>
      </c>
      <c r="D1066" s="3">
        <f>VLOOKUP(B1066,SWH!$A$4:$C$19,3,FALSE)</f>
        <v>4013.58</v>
      </c>
      <c r="E1066" s="3">
        <v>0</v>
      </c>
      <c r="F1066" s="3">
        <v>0</v>
      </c>
      <c r="G1066" s="3">
        <v>1194.48</v>
      </c>
      <c r="H1066" s="3">
        <v>578.21</v>
      </c>
      <c r="I1066" s="3">
        <v>65.91</v>
      </c>
      <c r="J1066" s="3">
        <v>601.94000000000005</v>
      </c>
      <c r="K1066" s="3">
        <v>421.49</v>
      </c>
      <c r="L1066" s="3">
        <v>0</v>
      </c>
      <c r="M1066" s="3">
        <v>326.24</v>
      </c>
      <c r="N1066" s="3">
        <v>0.26</v>
      </c>
      <c r="O1066" s="3">
        <f>VLOOKUP(B1066,SWH!$A$4:$B$19,2,FALSE)</f>
        <v>0.26</v>
      </c>
      <c r="P1066" s="3">
        <f t="shared" si="65"/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457.42</v>
      </c>
      <c r="V1066" s="3">
        <v>0</v>
      </c>
      <c r="W1066" s="3">
        <f t="shared" si="66"/>
        <v>1520.72</v>
      </c>
      <c r="X1066" s="3">
        <f t="shared" si="67"/>
        <v>0</v>
      </c>
      <c r="Y1066" s="3">
        <v>2767.04</v>
      </c>
      <c r="Z1066" s="3">
        <v>878.91</v>
      </c>
      <c r="AA1066" s="3">
        <f t="shared" si="64"/>
        <v>3645.95</v>
      </c>
    </row>
    <row r="1067" spans="1:27" x14ac:dyDescent="0.25">
      <c r="A1067" s="93">
        <v>2009</v>
      </c>
      <c r="B1067" s="93" t="s">
        <v>58</v>
      </c>
      <c r="C1067" s="121" t="s">
        <v>6</v>
      </c>
      <c r="D1067" s="3">
        <f>VLOOKUP(B1067,SWH!$A$4:$C$19,3,FALSE)</f>
        <v>4013.58</v>
      </c>
      <c r="E1067" s="3">
        <v>7.0000000000000007E-2</v>
      </c>
      <c r="F1067" s="3">
        <v>0</v>
      </c>
      <c r="G1067" s="3">
        <v>1097.4100000000001</v>
      </c>
      <c r="H1067" s="3">
        <v>578.21</v>
      </c>
      <c r="I1067" s="3">
        <v>65.92</v>
      </c>
      <c r="J1067" s="3">
        <v>601.94000000000005</v>
      </c>
      <c r="K1067" s="3">
        <v>421.49</v>
      </c>
      <c r="L1067" s="3">
        <v>0</v>
      </c>
      <c r="M1067" s="3">
        <v>335.48</v>
      </c>
      <c r="N1067" s="3">
        <v>0.26</v>
      </c>
      <c r="O1067" s="3">
        <f>VLOOKUP(B1067,SWH!$A$4:$B$19,2,FALSE)</f>
        <v>0.26</v>
      </c>
      <c r="P1067" s="3">
        <f t="shared" si="65"/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456.44</v>
      </c>
      <c r="V1067" s="3">
        <v>0</v>
      </c>
      <c r="W1067" s="3">
        <f t="shared" si="66"/>
        <v>1432.96</v>
      </c>
      <c r="X1067" s="3">
        <f t="shared" si="67"/>
        <v>0</v>
      </c>
      <c r="Y1067" s="3">
        <v>2679.29</v>
      </c>
      <c r="Z1067" s="3">
        <v>877.92</v>
      </c>
      <c r="AA1067" s="3">
        <f t="shared" si="64"/>
        <v>3557.21</v>
      </c>
    </row>
    <row r="1068" spans="1:27" x14ac:dyDescent="0.25">
      <c r="A1068" s="93">
        <v>2009</v>
      </c>
      <c r="B1068" s="93" t="s">
        <v>58</v>
      </c>
      <c r="C1068" s="121" t="s">
        <v>11</v>
      </c>
      <c r="D1068" s="3">
        <f>VLOOKUP(B1068,SWH!$A$4:$C$19,3,FALSE)</f>
        <v>4013.58</v>
      </c>
      <c r="E1068" s="3">
        <v>0</v>
      </c>
      <c r="F1068" s="3">
        <v>0</v>
      </c>
      <c r="G1068" s="3">
        <v>905.55</v>
      </c>
      <c r="H1068" s="3">
        <v>578.21</v>
      </c>
      <c r="I1068" s="3">
        <v>65.930000000000007</v>
      </c>
      <c r="J1068" s="3">
        <v>601.94000000000005</v>
      </c>
      <c r="K1068" s="3">
        <v>421.49</v>
      </c>
      <c r="L1068" s="3">
        <v>0</v>
      </c>
      <c r="M1068" s="3">
        <v>323.81</v>
      </c>
      <c r="N1068" s="3">
        <v>0.26</v>
      </c>
      <c r="O1068" s="3">
        <f>VLOOKUP(B1068,SWH!$A$4:$B$19,2,FALSE)</f>
        <v>0.26</v>
      </c>
      <c r="P1068" s="3">
        <f t="shared" si="65"/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476.79</v>
      </c>
      <c r="V1068" s="3">
        <v>0</v>
      </c>
      <c r="W1068" s="3">
        <f t="shared" si="66"/>
        <v>1229.3599999999999</v>
      </c>
      <c r="X1068" s="3">
        <f t="shared" si="67"/>
        <v>0</v>
      </c>
      <c r="Y1068" s="3">
        <v>2475.6999999999998</v>
      </c>
      <c r="Z1068" s="3">
        <v>898.28</v>
      </c>
      <c r="AA1068" s="3">
        <f t="shared" si="64"/>
        <v>3373.9799999999996</v>
      </c>
    </row>
    <row r="1069" spans="1:27" x14ac:dyDescent="0.25">
      <c r="A1069" s="93">
        <v>2009</v>
      </c>
      <c r="B1069" s="93" t="s">
        <v>58</v>
      </c>
      <c r="C1069" s="121" t="s">
        <v>13</v>
      </c>
      <c r="D1069" s="3">
        <f>VLOOKUP(B1069,SWH!$A$4:$C$19,3,FALSE)</f>
        <v>4013.58</v>
      </c>
      <c r="E1069" s="3">
        <v>3.76</v>
      </c>
      <c r="F1069" s="3">
        <v>0.01</v>
      </c>
      <c r="G1069" s="3">
        <v>925.43</v>
      </c>
      <c r="H1069" s="3">
        <v>578.21</v>
      </c>
      <c r="I1069" s="3">
        <v>65.84</v>
      </c>
      <c r="J1069" s="3">
        <v>601.94000000000005</v>
      </c>
      <c r="K1069" s="3">
        <v>421.49</v>
      </c>
      <c r="L1069" s="3">
        <v>0</v>
      </c>
      <c r="M1069" s="3">
        <v>330.98</v>
      </c>
      <c r="N1069" s="3">
        <v>0.26</v>
      </c>
      <c r="O1069" s="3">
        <f>VLOOKUP(B1069,SWH!$A$4:$B$19,2,FALSE)</f>
        <v>0.26</v>
      </c>
      <c r="P1069" s="3">
        <f t="shared" si="65"/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477.43</v>
      </c>
      <c r="V1069" s="3">
        <v>0</v>
      </c>
      <c r="W1069" s="3">
        <f t="shared" si="66"/>
        <v>1260.17</v>
      </c>
      <c r="X1069" s="3">
        <f t="shared" si="67"/>
        <v>0.01</v>
      </c>
      <c r="Y1069" s="3">
        <v>2506.42</v>
      </c>
      <c r="Z1069" s="3">
        <v>898.93</v>
      </c>
      <c r="AA1069" s="3">
        <f t="shared" si="64"/>
        <v>3405.35</v>
      </c>
    </row>
    <row r="1070" spans="1:27" x14ac:dyDescent="0.25">
      <c r="A1070" s="93">
        <v>2009</v>
      </c>
      <c r="B1070" s="93" t="s">
        <v>58</v>
      </c>
      <c r="C1070" s="121" t="s">
        <v>19</v>
      </c>
      <c r="D1070" s="3">
        <f>VLOOKUP(B1070,SWH!$A$4:$C$19,3,FALSE)</f>
        <v>4013.58</v>
      </c>
      <c r="E1070" s="3">
        <v>7.66</v>
      </c>
      <c r="F1070" s="3">
        <v>0.75</v>
      </c>
      <c r="G1070" s="3">
        <v>778.95</v>
      </c>
      <c r="H1070" s="3">
        <v>578.21</v>
      </c>
      <c r="I1070" s="3">
        <v>65.819999999999993</v>
      </c>
      <c r="J1070" s="3">
        <v>601.94000000000005</v>
      </c>
      <c r="K1070" s="3">
        <v>421.49</v>
      </c>
      <c r="L1070" s="3">
        <v>0</v>
      </c>
      <c r="M1070" s="3">
        <v>322.62</v>
      </c>
      <c r="N1070" s="3">
        <v>0.26</v>
      </c>
      <c r="O1070" s="3">
        <f>VLOOKUP(B1070,SWH!$A$4:$B$19,2,FALSE)</f>
        <v>0.26</v>
      </c>
      <c r="P1070" s="3">
        <f t="shared" si="65"/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499.41</v>
      </c>
      <c r="V1070" s="3">
        <v>0</v>
      </c>
      <c r="W1070" s="3">
        <f t="shared" si="66"/>
        <v>1109.23</v>
      </c>
      <c r="X1070" s="3">
        <f t="shared" si="67"/>
        <v>0.75</v>
      </c>
      <c r="Y1070" s="3">
        <v>2355.4699999999998</v>
      </c>
      <c r="Z1070" s="3">
        <v>921.66</v>
      </c>
      <c r="AA1070" s="3">
        <f t="shared" si="64"/>
        <v>3277.1299999999997</v>
      </c>
    </row>
    <row r="1071" spans="1:27" x14ac:dyDescent="0.25">
      <c r="A1071" s="93">
        <v>2009</v>
      </c>
      <c r="B1071" s="93" t="s">
        <v>58</v>
      </c>
      <c r="C1071" s="121" t="s">
        <v>20</v>
      </c>
      <c r="D1071" s="3">
        <f>VLOOKUP(B1071,SWH!$A$4:$C$19,3,FALSE)</f>
        <v>4013.58</v>
      </c>
      <c r="E1071" s="3">
        <v>7.01</v>
      </c>
      <c r="F1071" s="3">
        <v>0.33</v>
      </c>
      <c r="G1071" s="3">
        <v>623.1</v>
      </c>
      <c r="H1071" s="3">
        <v>578.21</v>
      </c>
      <c r="I1071" s="3">
        <v>65.87</v>
      </c>
      <c r="J1071" s="3">
        <v>601.94000000000005</v>
      </c>
      <c r="K1071" s="3">
        <v>421.49</v>
      </c>
      <c r="L1071" s="3">
        <v>0</v>
      </c>
      <c r="M1071" s="3">
        <v>339.01</v>
      </c>
      <c r="N1071" s="3">
        <v>0.26</v>
      </c>
      <c r="O1071" s="3">
        <f>VLOOKUP(B1071,SWH!$A$4:$B$19,2,FALSE)</f>
        <v>0.26</v>
      </c>
      <c r="P1071" s="3">
        <f t="shared" si="65"/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503.47</v>
      </c>
      <c r="V1071" s="3">
        <v>0</v>
      </c>
      <c r="W1071" s="3">
        <f t="shared" si="66"/>
        <v>969.12</v>
      </c>
      <c r="X1071" s="3">
        <f t="shared" si="67"/>
        <v>0.33</v>
      </c>
      <c r="Y1071" s="3">
        <v>2215.41</v>
      </c>
      <c r="Z1071" s="3">
        <v>925.29</v>
      </c>
      <c r="AA1071" s="3">
        <f t="shared" si="64"/>
        <v>3140.7</v>
      </c>
    </row>
    <row r="1072" spans="1:27" x14ac:dyDescent="0.25">
      <c r="A1072" s="93">
        <v>2009</v>
      </c>
      <c r="B1072" s="93" t="s">
        <v>58</v>
      </c>
      <c r="C1072" s="121" t="s">
        <v>3</v>
      </c>
      <c r="D1072" s="3">
        <f>VLOOKUP(B1072,SWH!$A$4:$C$19,3,FALSE)</f>
        <v>4013.58</v>
      </c>
      <c r="E1072" s="3">
        <v>69.59</v>
      </c>
      <c r="F1072" s="3">
        <v>13.62</v>
      </c>
      <c r="G1072" s="3">
        <v>503.56</v>
      </c>
      <c r="H1072" s="3">
        <v>578.21</v>
      </c>
      <c r="I1072" s="3">
        <v>65.86</v>
      </c>
      <c r="J1072" s="3">
        <v>601.94000000000005</v>
      </c>
      <c r="K1072" s="3">
        <v>421.49</v>
      </c>
      <c r="L1072" s="3">
        <v>0</v>
      </c>
      <c r="M1072" s="3">
        <v>320.52999999999997</v>
      </c>
      <c r="N1072" s="3">
        <v>0.26</v>
      </c>
      <c r="O1072" s="3">
        <f>VLOOKUP(B1072,SWH!$A$4:$B$19,2,FALSE)</f>
        <v>0.26</v>
      </c>
      <c r="P1072" s="3">
        <f t="shared" si="65"/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554.16999999999996</v>
      </c>
      <c r="V1072" s="3">
        <v>0</v>
      </c>
      <c r="W1072" s="3">
        <f t="shared" si="66"/>
        <v>893.68</v>
      </c>
      <c r="X1072" s="3">
        <f t="shared" si="67"/>
        <v>13.62</v>
      </c>
      <c r="Y1072" s="3">
        <v>2139.9499999999998</v>
      </c>
      <c r="Z1072" s="3">
        <v>989.28</v>
      </c>
      <c r="AA1072" s="3">
        <f t="shared" si="64"/>
        <v>3129.2299999999996</v>
      </c>
    </row>
    <row r="1073" spans="1:27" x14ac:dyDescent="0.25">
      <c r="A1073" s="93">
        <v>2009</v>
      </c>
      <c r="B1073" s="93" t="s">
        <v>58</v>
      </c>
      <c r="C1073" s="121" t="s">
        <v>7</v>
      </c>
      <c r="D1073" s="3">
        <f>VLOOKUP(B1073,SWH!$A$4:$C$19,3,FALSE)</f>
        <v>4013.58</v>
      </c>
      <c r="E1073" s="3">
        <v>25.91</v>
      </c>
      <c r="F1073" s="3">
        <v>2.11</v>
      </c>
      <c r="G1073" s="3">
        <v>503.55</v>
      </c>
      <c r="H1073" s="3">
        <v>578.21</v>
      </c>
      <c r="I1073" s="3">
        <v>65.849999999999994</v>
      </c>
      <c r="J1073" s="3">
        <v>601.94000000000005</v>
      </c>
      <c r="K1073" s="3">
        <v>421.49</v>
      </c>
      <c r="L1073" s="3">
        <v>0</v>
      </c>
      <c r="M1073" s="3">
        <v>335.38</v>
      </c>
      <c r="N1073" s="3">
        <v>0.26</v>
      </c>
      <c r="O1073" s="3">
        <f>VLOOKUP(B1073,SWH!$A$4:$B$19,2,FALSE)</f>
        <v>0.26</v>
      </c>
      <c r="P1073" s="3">
        <f t="shared" si="65"/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539.37</v>
      </c>
      <c r="V1073" s="3">
        <v>0</v>
      </c>
      <c r="W1073" s="3">
        <f t="shared" si="66"/>
        <v>864.84</v>
      </c>
      <c r="X1073" s="3">
        <f t="shared" si="67"/>
        <v>2.11</v>
      </c>
      <c r="Y1073" s="3">
        <v>2111.1</v>
      </c>
      <c r="Z1073" s="3">
        <v>962.97</v>
      </c>
      <c r="AA1073" s="3">
        <f t="shared" si="64"/>
        <v>3074.0699999999997</v>
      </c>
    </row>
    <row r="1074" spans="1:27" x14ac:dyDescent="0.25">
      <c r="A1074" s="93">
        <v>2009</v>
      </c>
      <c r="B1074" s="93" t="s">
        <v>58</v>
      </c>
      <c r="C1074" s="121" t="s">
        <v>17</v>
      </c>
      <c r="D1074" s="3">
        <f>VLOOKUP(B1074,SWH!$A$4:$C$19,3,FALSE)</f>
        <v>4013.58</v>
      </c>
      <c r="E1074" s="3">
        <v>4.93</v>
      </c>
      <c r="F1074" s="3">
        <v>0.2</v>
      </c>
      <c r="G1074" s="3">
        <v>408.67</v>
      </c>
      <c r="H1074" s="3">
        <v>578.21</v>
      </c>
      <c r="I1074" s="3">
        <v>65.84</v>
      </c>
      <c r="J1074" s="3">
        <v>601.94000000000005</v>
      </c>
      <c r="K1074" s="3">
        <v>421.49</v>
      </c>
      <c r="L1074" s="3">
        <v>0</v>
      </c>
      <c r="M1074" s="3">
        <v>316.14</v>
      </c>
      <c r="N1074" s="3">
        <v>0.26</v>
      </c>
      <c r="O1074" s="3">
        <f>VLOOKUP(B1074,SWH!$A$4:$B$19,2,FALSE)</f>
        <v>0.26</v>
      </c>
      <c r="P1074" s="3">
        <f t="shared" si="65"/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552.97</v>
      </c>
      <c r="V1074" s="3">
        <v>0</v>
      </c>
      <c r="W1074" s="3">
        <f t="shared" si="66"/>
        <v>729.74</v>
      </c>
      <c r="X1074" s="3">
        <f t="shared" si="67"/>
        <v>0.2</v>
      </c>
      <c r="Y1074" s="3">
        <v>1976</v>
      </c>
      <c r="Z1074" s="3">
        <v>974.66</v>
      </c>
      <c r="AA1074" s="3">
        <f t="shared" si="64"/>
        <v>2950.66</v>
      </c>
    </row>
    <row r="1075" spans="1:27" x14ac:dyDescent="0.25">
      <c r="A1075" s="93">
        <v>2009</v>
      </c>
      <c r="B1075" s="93" t="s">
        <v>58</v>
      </c>
      <c r="C1075" s="121" t="s">
        <v>14</v>
      </c>
      <c r="D1075" s="3">
        <f>VLOOKUP(B1075,SWH!$A$4:$C$19,3,FALSE)</f>
        <v>4013.58</v>
      </c>
      <c r="E1075" s="3">
        <v>171.99</v>
      </c>
      <c r="F1075" s="3">
        <v>39.5</v>
      </c>
      <c r="G1075" s="3">
        <v>370.73</v>
      </c>
      <c r="H1075" s="3">
        <v>578.21</v>
      </c>
      <c r="I1075" s="3">
        <v>65.75</v>
      </c>
      <c r="J1075" s="3">
        <v>601.94000000000005</v>
      </c>
      <c r="K1075" s="3">
        <v>421.49</v>
      </c>
      <c r="L1075" s="3">
        <v>0</v>
      </c>
      <c r="M1075" s="3">
        <v>315.48</v>
      </c>
      <c r="N1075" s="3">
        <v>0.26</v>
      </c>
      <c r="O1075" s="3">
        <f>VLOOKUP(B1075,SWH!$A$4:$B$19,2,FALSE)</f>
        <v>0.26</v>
      </c>
      <c r="P1075" s="3">
        <f t="shared" si="65"/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601.91</v>
      </c>
      <c r="V1075" s="3">
        <v>0</v>
      </c>
      <c r="W1075" s="3">
        <f t="shared" si="66"/>
        <v>858.2</v>
      </c>
      <c r="X1075" s="3">
        <f t="shared" si="67"/>
        <v>39.5</v>
      </c>
      <c r="Y1075" s="3">
        <v>2104.37</v>
      </c>
      <c r="Z1075" s="3">
        <v>1062.9000000000001</v>
      </c>
      <c r="AA1075" s="3">
        <f t="shared" si="64"/>
        <v>3167.27</v>
      </c>
    </row>
    <row r="1076" spans="1:27" x14ac:dyDescent="0.25">
      <c r="A1076" s="93">
        <v>2009</v>
      </c>
      <c r="B1076" s="93" t="s">
        <v>58</v>
      </c>
      <c r="C1076" s="121" t="s">
        <v>2</v>
      </c>
      <c r="D1076" s="3">
        <f>VLOOKUP(B1076,SWH!$A$4:$C$19,3,FALSE)</f>
        <v>4013.58</v>
      </c>
      <c r="E1076" s="3">
        <v>65.05</v>
      </c>
      <c r="F1076" s="3">
        <v>7.76</v>
      </c>
      <c r="G1076" s="3">
        <v>391.77</v>
      </c>
      <c r="H1076" s="3">
        <v>578.21</v>
      </c>
      <c r="I1076" s="3">
        <v>65.81</v>
      </c>
      <c r="J1076" s="3">
        <v>601.94000000000005</v>
      </c>
      <c r="K1076" s="3">
        <v>421.49</v>
      </c>
      <c r="L1076" s="3">
        <v>0</v>
      </c>
      <c r="M1076" s="3">
        <v>340.16</v>
      </c>
      <c r="N1076" s="3">
        <v>0.26</v>
      </c>
      <c r="O1076" s="3">
        <f>VLOOKUP(B1076,SWH!$A$4:$B$19,2,FALSE)</f>
        <v>0.26</v>
      </c>
      <c r="P1076" s="3">
        <f t="shared" si="65"/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586.82000000000005</v>
      </c>
      <c r="V1076" s="3">
        <v>0</v>
      </c>
      <c r="W1076" s="3">
        <f t="shared" si="66"/>
        <v>796.98</v>
      </c>
      <c r="X1076" s="3">
        <f t="shared" si="67"/>
        <v>7.76</v>
      </c>
      <c r="Y1076" s="3">
        <v>2043.21</v>
      </c>
      <c r="Z1076" s="3">
        <v>1016.08</v>
      </c>
      <c r="AA1076" s="3">
        <f t="shared" si="64"/>
        <v>3059.29</v>
      </c>
    </row>
    <row r="1077" spans="1:27" x14ac:dyDescent="0.25">
      <c r="A1077" s="93">
        <v>2009</v>
      </c>
      <c r="B1077" s="93" t="s">
        <v>58</v>
      </c>
      <c r="C1077" s="121" t="s">
        <v>18</v>
      </c>
      <c r="D1077" s="3">
        <f>VLOOKUP(B1077,SWH!$A$4:$C$19,3,FALSE)</f>
        <v>4013.58</v>
      </c>
      <c r="E1077" s="3">
        <v>81.83</v>
      </c>
      <c r="F1077" s="3">
        <v>16.2</v>
      </c>
      <c r="G1077" s="3">
        <v>252.25</v>
      </c>
      <c r="H1077" s="3">
        <v>578.21</v>
      </c>
      <c r="I1077" s="3">
        <v>65.680000000000007</v>
      </c>
      <c r="J1077" s="3">
        <v>601.94000000000005</v>
      </c>
      <c r="K1077" s="3">
        <v>421.49</v>
      </c>
      <c r="L1077" s="3">
        <v>0</v>
      </c>
      <c r="M1077" s="3">
        <v>315.10000000000002</v>
      </c>
      <c r="N1077" s="3">
        <v>0.26</v>
      </c>
      <c r="O1077" s="3">
        <f>VLOOKUP(B1077,SWH!$A$4:$B$19,2,FALSE)</f>
        <v>0.26</v>
      </c>
      <c r="P1077" s="3">
        <f t="shared" si="65"/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618.05999999999995</v>
      </c>
      <c r="V1077" s="3">
        <v>0</v>
      </c>
      <c r="W1077" s="3">
        <f t="shared" si="66"/>
        <v>649.18000000000006</v>
      </c>
      <c r="X1077" s="3">
        <f t="shared" si="67"/>
        <v>16.2</v>
      </c>
      <c r="Y1077" s="3">
        <v>1895.27</v>
      </c>
      <c r="Z1077" s="3">
        <v>1055.74</v>
      </c>
      <c r="AA1077" s="3">
        <f t="shared" si="64"/>
        <v>2951.01</v>
      </c>
    </row>
    <row r="1078" spans="1:27" x14ac:dyDescent="0.25">
      <c r="A1078" s="93">
        <v>2009</v>
      </c>
      <c r="B1078" s="93" t="s">
        <v>58</v>
      </c>
      <c r="C1078" s="121" t="s">
        <v>4</v>
      </c>
      <c r="D1078" s="3">
        <f>VLOOKUP(B1078,SWH!$A$4:$C$19,3,FALSE)</f>
        <v>4013.58</v>
      </c>
      <c r="E1078" s="3">
        <v>300.45999999999998</v>
      </c>
      <c r="F1078" s="3">
        <v>75.33</v>
      </c>
      <c r="G1078" s="3">
        <v>271.20999999999998</v>
      </c>
      <c r="H1078" s="3">
        <v>578.21</v>
      </c>
      <c r="I1078" s="3">
        <v>65.78</v>
      </c>
      <c r="J1078" s="3">
        <v>601.94000000000005</v>
      </c>
      <c r="K1078" s="3">
        <v>421.49</v>
      </c>
      <c r="L1078" s="3">
        <v>0</v>
      </c>
      <c r="M1078" s="3">
        <v>315.52999999999997</v>
      </c>
      <c r="N1078" s="3">
        <v>0.26</v>
      </c>
      <c r="O1078" s="3">
        <f>VLOOKUP(B1078,SWH!$A$4:$B$19,2,FALSE)</f>
        <v>0.26</v>
      </c>
      <c r="P1078" s="3">
        <f t="shared" si="65"/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649.21</v>
      </c>
      <c r="V1078" s="3">
        <v>0</v>
      </c>
      <c r="W1078" s="3">
        <f t="shared" si="66"/>
        <v>887.19999999999993</v>
      </c>
      <c r="X1078" s="3">
        <f t="shared" si="67"/>
        <v>75.33</v>
      </c>
      <c r="Y1078" s="3">
        <v>2133.39</v>
      </c>
      <c r="Z1078" s="3">
        <v>1146.03</v>
      </c>
      <c r="AA1078" s="3">
        <f t="shared" si="64"/>
        <v>3279.42</v>
      </c>
    </row>
    <row r="1079" spans="1:27" x14ac:dyDescent="0.25">
      <c r="A1079" s="93">
        <v>2009</v>
      </c>
      <c r="B1079" s="93" t="s">
        <v>58</v>
      </c>
      <c r="C1079" s="121" t="s">
        <v>5</v>
      </c>
      <c r="D1079" s="3">
        <f>VLOOKUP(B1079,SWH!$A$4:$C$19,3,FALSE)</f>
        <v>4013.58</v>
      </c>
      <c r="E1079" s="3">
        <v>159.34</v>
      </c>
      <c r="F1079" s="3">
        <v>30.31</v>
      </c>
      <c r="G1079" s="3">
        <v>306.76</v>
      </c>
      <c r="H1079" s="3">
        <v>578.21</v>
      </c>
      <c r="I1079" s="3">
        <v>65.78</v>
      </c>
      <c r="J1079" s="3">
        <v>601.94000000000005</v>
      </c>
      <c r="K1079" s="3">
        <v>421.49</v>
      </c>
      <c r="L1079" s="3">
        <v>0</v>
      </c>
      <c r="M1079" s="3">
        <v>338.09</v>
      </c>
      <c r="N1079" s="3">
        <v>0.26</v>
      </c>
      <c r="O1079" s="3">
        <f>VLOOKUP(B1079,SWH!$A$4:$B$19,2,FALSE)</f>
        <v>0.26</v>
      </c>
      <c r="P1079" s="3">
        <f t="shared" si="65"/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635.16</v>
      </c>
      <c r="V1079" s="3">
        <v>0</v>
      </c>
      <c r="W1079" s="3">
        <f t="shared" si="66"/>
        <v>804.19</v>
      </c>
      <c r="X1079" s="3">
        <f t="shared" si="67"/>
        <v>30.31</v>
      </c>
      <c r="Y1079" s="3">
        <v>2050.38</v>
      </c>
      <c r="Z1079" s="3">
        <v>1086.96</v>
      </c>
      <c r="AA1079" s="3">
        <f t="shared" si="64"/>
        <v>3137.34</v>
      </c>
    </row>
    <row r="1080" spans="1:27" x14ac:dyDescent="0.25">
      <c r="A1080" s="93">
        <v>2009</v>
      </c>
      <c r="B1080" s="93" t="s">
        <v>58</v>
      </c>
      <c r="C1080" s="121" t="s">
        <v>15</v>
      </c>
      <c r="D1080" s="3">
        <f>VLOOKUP(B1080,SWH!$A$4:$C$19,3,FALSE)</f>
        <v>4013.58</v>
      </c>
      <c r="E1080" s="3">
        <v>86.47</v>
      </c>
      <c r="F1080" s="3">
        <v>21.5</v>
      </c>
      <c r="G1080" s="3">
        <v>215.96</v>
      </c>
      <c r="H1080" s="3">
        <v>578.21</v>
      </c>
      <c r="I1080" s="3">
        <v>65.67</v>
      </c>
      <c r="J1080" s="3">
        <v>601.94000000000005</v>
      </c>
      <c r="K1080" s="3">
        <v>421.49</v>
      </c>
      <c r="L1080" s="3">
        <v>0</v>
      </c>
      <c r="M1080" s="3">
        <v>312.87</v>
      </c>
      <c r="N1080" s="3">
        <v>0.26</v>
      </c>
      <c r="O1080" s="3">
        <f>VLOOKUP(B1080,SWH!$A$4:$B$19,2,FALSE)</f>
        <v>0.26</v>
      </c>
      <c r="P1080" s="3">
        <f t="shared" si="65"/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644.85</v>
      </c>
      <c r="V1080" s="3">
        <v>0</v>
      </c>
      <c r="W1080" s="3">
        <f t="shared" si="66"/>
        <v>615.29999999999995</v>
      </c>
      <c r="X1080" s="3">
        <f t="shared" si="67"/>
        <v>21.5</v>
      </c>
      <c r="Y1080" s="3">
        <v>1861.38</v>
      </c>
      <c r="Z1080" s="3">
        <v>1087.8399999999999</v>
      </c>
      <c r="AA1080" s="3">
        <f t="shared" si="64"/>
        <v>2949.2200000000003</v>
      </c>
    </row>
    <row r="1081" spans="1:27" x14ac:dyDescent="0.25">
      <c r="A1081" s="93">
        <v>2009</v>
      </c>
      <c r="B1081" s="93" t="s">
        <v>58</v>
      </c>
      <c r="C1081" s="121" t="s">
        <v>16</v>
      </c>
      <c r="D1081" s="3">
        <f>VLOOKUP(B1081,SWH!$A$4:$C$19,3,FALSE)</f>
        <v>4013.58</v>
      </c>
      <c r="E1081" s="3">
        <v>492.82</v>
      </c>
      <c r="F1081" s="3">
        <v>125.76</v>
      </c>
      <c r="G1081" s="3">
        <v>269.77999999999997</v>
      </c>
      <c r="H1081" s="3">
        <v>578.21</v>
      </c>
      <c r="I1081" s="3">
        <v>65.739999999999995</v>
      </c>
      <c r="J1081" s="3">
        <v>601.94000000000005</v>
      </c>
      <c r="K1081" s="3">
        <v>421.49</v>
      </c>
      <c r="L1081" s="3">
        <v>0</v>
      </c>
      <c r="M1081" s="3">
        <v>320.88</v>
      </c>
      <c r="N1081" s="3">
        <v>0.26</v>
      </c>
      <c r="O1081" s="3">
        <f>VLOOKUP(B1081,SWH!$A$4:$B$19,2,FALSE)</f>
        <v>0.26</v>
      </c>
      <c r="P1081" s="3">
        <f t="shared" si="65"/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684.77</v>
      </c>
      <c r="V1081" s="3">
        <v>0</v>
      </c>
      <c r="W1081" s="3">
        <f t="shared" si="66"/>
        <v>1083.48</v>
      </c>
      <c r="X1081" s="3">
        <f t="shared" si="67"/>
        <v>125.76</v>
      </c>
      <c r="Y1081" s="3">
        <v>2329.64</v>
      </c>
      <c r="Z1081" s="3">
        <v>1232.02</v>
      </c>
      <c r="AA1081" s="3">
        <f t="shared" si="64"/>
        <v>3561.66</v>
      </c>
    </row>
    <row r="1082" spans="1:27" x14ac:dyDescent="0.25">
      <c r="A1082" s="93">
        <v>2009</v>
      </c>
      <c r="B1082" s="93" t="s">
        <v>58</v>
      </c>
      <c r="C1082" s="121" t="s">
        <v>9</v>
      </c>
      <c r="D1082" s="3">
        <f>VLOOKUP(B1082,SWH!$A$4:$C$19,3,FALSE)</f>
        <v>4013.58</v>
      </c>
      <c r="E1082" s="3">
        <v>305.83</v>
      </c>
      <c r="F1082" s="3">
        <v>69.59</v>
      </c>
      <c r="G1082" s="3">
        <v>233.78</v>
      </c>
      <c r="H1082" s="3">
        <v>578.21</v>
      </c>
      <c r="I1082" s="3">
        <v>65.7</v>
      </c>
      <c r="J1082" s="3">
        <v>601.94000000000005</v>
      </c>
      <c r="K1082" s="3">
        <v>421.49</v>
      </c>
      <c r="L1082" s="3">
        <v>0</v>
      </c>
      <c r="M1082" s="3">
        <v>331.16</v>
      </c>
      <c r="N1082" s="3">
        <v>0.26</v>
      </c>
      <c r="O1082" s="3">
        <f>VLOOKUP(B1082,SWH!$A$4:$B$19,2,FALSE)</f>
        <v>0.26</v>
      </c>
      <c r="P1082" s="3">
        <f t="shared" si="65"/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675.41</v>
      </c>
      <c r="V1082" s="3">
        <v>0</v>
      </c>
      <c r="W1082" s="3">
        <f t="shared" si="66"/>
        <v>870.77</v>
      </c>
      <c r="X1082" s="3">
        <f t="shared" si="67"/>
        <v>69.59</v>
      </c>
      <c r="Y1082" s="3">
        <v>2116.88</v>
      </c>
      <c r="Z1082" s="3">
        <v>1166.49</v>
      </c>
      <c r="AA1082" s="3">
        <f t="shared" si="64"/>
        <v>3283.37</v>
      </c>
    </row>
    <row r="1083" spans="1:27" x14ac:dyDescent="0.25">
      <c r="A1083" s="93">
        <v>2009</v>
      </c>
      <c r="B1083" s="93" t="s">
        <v>58</v>
      </c>
      <c r="C1083" s="121" t="s">
        <v>12</v>
      </c>
      <c r="D1083" s="3">
        <f>VLOOKUP(B1083,SWH!$A$4:$C$19,3,FALSE)</f>
        <v>4013.58</v>
      </c>
      <c r="E1083" s="3">
        <v>547.71</v>
      </c>
      <c r="F1083" s="3">
        <v>163.35</v>
      </c>
      <c r="G1083" s="3">
        <v>250.61</v>
      </c>
      <c r="H1083" s="3">
        <v>578.21</v>
      </c>
      <c r="I1083" s="3">
        <v>65.66</v>
      </c>
      <c r="J1083" s="3">
        <v>601.94000000000005</v>
      </c>
      <c r="K1083" s="3">
        <v>421.49</v>
      </c>
      <c r="L1083" s="3">
        <v>0</v>
      </c>
      <c r="M1083" s="3">
        <v>319.77</v>
      </c>
      <c r="N1083" s="3">
        <v>0.26</v>
      </c>
      <c r="O1083" s="3">
        <f>VLOOKUP(B1083,SWH!$A$4:$B$19,2,FALSE)</f>
        <v>0.26</v>
      </c>
      <c r="P1083" s="3">
        <f t="shared" si="65"/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726.86</v>
      </c>
      <c r="V1083" s="3">
        <v>0</v>
      </c>
      <c r="W1083" s="3">
        <f t="shared" si="66"/>
        <v>1118.0900000000001</v>
      </c>
      <c r="X1083" s="3">
        <f t="shared" si="67"/>
        <v>163.35</v>
      </c>
      <c r="Y1083" s="3">
        <v>2364.16</v>
      </c>
      <c r="Z1083" s="3">
        <v>1311.7</v>
      </c>
      <c r="AA1083" s="3">
        <f t="shared" si="64"/>
        <v>3675.8599999999997</v>
      </c>
    </row>
    <row r="1084" spans="1:27" x14ac:dyDescent="0.25">
      <c r="A1084" s="93">
        <v>2009</v>
      </c>
      <c r="B1084" s="93" t="s">
        <v>58</v>
      </c>
      <c r="C1084" s="121" t="s">
        <v>8</v>
      </c>
      <c r="D1084" s="3">
        <f>VLOOKUP(B1084,SWH!$A$4:$C$19,3,FALSE)</f>
        <v>4013.58</v>
      </c>
      <c r="E1084" s="3">
        <v>718.55</v>
      </c>
      <c r="F1084" s="3">
        <v>250.23</v>
      </c>
      <c r="G1084" s="3">
        <v>170.95</v>
      </c>
      <c r="H1084" s="3">
        <v>578.21</v>
      </c>
      <c r="I1084" s="3">
        <v>65.3</v>
      </c>
      <c r="J1084" s="3">
        <v>601.94000000000005</v>
      </c>
      <c r="K1084" s="3">
        <v>421.49</v>
      </c>
      <c r="L1084" s="3">
        <v>0</v>
      </c>
      <c r="M1084" s="3">
        <v>315.82</v>
      </c>
      <c r="N1084" s="3">
        <v>0.26</v>
      </c>
      <c r="O1084" s="3">
        <f>VLOOKUP(B1084,SWH!$A$4:$B$19,2,FALSE)</f>
        <v>0.26</v>
      </c>
      <c r="P1084" s="3">
        <f t="shared" si="65"/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784.03</v>
      </c>
      <c r="V1084" s="3">
        <v>0</v>
      </c>
      <c r="W1084" s="3">
        <f t="shared" si="66"/>
        <v>1205.32</v>
      </c>
      <c r="X1084" s="3">
        <f t="shared" si="67"/>
        <v>250.23</v>
      </c>
      <c r="Y1084" s="3">
        <v>2451.0300000000002</v>
      </c>
      <c r="Z1084" s="3">
        <v>1455.75</v>
      </c>
      <c r="AA1084" s="3">
        <f t="shared" si="64"/>
        <v>3906.78</v>
      </c>
    </row>
    <row r="1085" spans="1:27" x14ac:dyDescent="0.25">
      <c r="A1085" s="93">
        <v>2012</v>
      </c>
      <c r="B1085" s="93" t="s">
        <v>58</v>
      </c>
      <c r="C1085" s="121" t="s">
        <v>10</v>
      </c>
      <c r="D1085" s="3">
        <f>VLOOKUP(B1085,SWH!$A$4:$C$19,3,FALSE)</f>
        <v>4013.58</v>
      </c>
      <c r="E1085" s="3">
        <v>0</v>
      </c>
      <c r="F1085" s="3">
        <v>0</v>
      </c>
      <c r="G1085" s="3">
        <v>1078.02</v>
      </c>
      <c r="H1085" s="3">
        <v>517.67999999999995</v>
      </c>
      <c r="I1085" s="3">
        <v>65.91</v>
      </c>
      <c r="J1085" s="3">
        <v>601.94000000000005</v>
      </c>
      <c r="K1085" s="3">
        <v>421.49</v>
      </c>
      <c r="L1085" s="3">
        <v>0</v>
      </c>
      <c r="M1085" s="3">
        <v>315.2</v>
      </c>
      <c r="N1085" s="3">
        <v>0.26</v>
      </c>
      <c r="O1085" s="3">
        <f>VLOOKUP(B1085,SWH!$A$4:$B$19,2,FALSE)</f>
        <v>0.26</v>
      </c>
      <c r="P1085" s="3">
        <f t="shared" si="65"/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457.1</v>
      </c>
      <c r="V1085" s="3">
        <v>0</v>
      </c>
      <c r="W1085" s="3">
        <f t="shared" si="66"/>
        <v>1393.22</v>
      </c>
      <c r="X1085" s="3">
        <f t="shared" si="67"/>
        <v>0</v>
      </c>
      <c r="Y1085" s="3">
        <v>2579.0100000000002</v>
      </c>
      <c r="Z1085" s="3">
        <v>878.59</v>
      </c>
      <c r="AA1085" s="3">
        <f t="shared" si="64"/>
        <v>3457.6000000000004</v>
      </c>
    </row>
    <row r="1086" spans="1:27" x14ac:dyDescent="0.25">
      <c r="A1086" s="93">
        <v>2012</v>
      </c>
      <c r="B1086" s="93" t="s">
        <v>58</v>
      </c>
      <c r="C1086" s="121" t="s">
        <v>6</v>
      </c>
      <c r="D1086" s="3">
        <f>VLOOKUP(B1086,SWH!$A$4:$C$19,3,FALSE)</f>
        <v>4013.58</v>
      </c>
      <c r="E1086" s="3">
        <v>0.08</v>
      </c>
      <c r="F1086" s="3">
        <v>0</v>
      </c>
      <c r="G1086" s="3">
        <v>988.12</v>
      </c>
      <c r="H1086" s="3">
        <v>517.67999999999995</v>
      </c>
      <c r="I1086" s="3">
        <v>65.92</v>
      </c>
      <c r="J1086" s="3">
        <v>601.94000000000005</v>
      </c>
      <c r="K1086" s="3">
        <v>421.49</v>
      </c>
      <c r="L1086" s="3">
        <v>0</v>
      </c>
      <c r="M1086" s="3">
        <v>322.45999999999998</v>
      </c>
      <c r="N1086" s="3">
        <v>0.26</v>
      </c>
      <c r="O1086" s="3">
        <f>VLOOKUP(B1086,SWH!$A$4:$B$19,2,FALSE)</f>
        <v>0.26</v>
      </c>
      <c r="P1086" s="3">
        <f t="shared" si="65"/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456.09</v>
      </c>
      <c r="V1086" s="3">
        <v>0</v>
      </c>
      <c r="W1086" s="3">
        <f t="shared" si="66"/>
        <v>1310.6600000000001</v>
      </c>
      <c r="X1086" s="3">
        <f t="shared" si="67"/>
        <v>0</v>
      </c>
      <c r="Y1086" s="3">
        <v>2496.4499999999998</v>
      </c>
      <c r="Z1086" s="3">
        <v>877.58</v>
      </c>
      <c r="AA1086" s="3">
        <f t="shared" si="64"/>
        <v>3374.0299999999997</v>
      </c>
    </row>
    <row r="1087" spans="1:27" x14ac:dyDescent="0.25">
      <c r="A1087" s="93">
        <v>2012</v>
      </c>
      <c r="B1087" s="93" t="s">
        <v>58</v>
      </c>
      <c r="C1087" s="121" t="s">
        <v>11</v>
      </c>
      <c r="D1087" s="3">
        <f>VLOOKUP(B1087,SWH!$A$4:$C$19,3,FALSE)</f>
        <v>4013.58</v>
      </c>
      <c r="E1087" s="3">
        <v>0.01</v>
      </c>
      <c r="F1087" s="3">
        <v>0</v>
      </c>
      <c r="G1087" s="3">
        <v>819.58</v>
      </c>
      <c r="H1087" s="3">
        <v>517.67999999999995</v>
      </c>
      <c r="I1087" s="3">
        <v>65.930000000000007</v>
      </c>
      <c r="J1087" s="3">
        <v>601.94000000000005</v>
      </c>
      <c r="K1087" s="3">
        <v>421.49</v>
      </c>
      <c r="L1087" s="3">
        <v>0</v>
      </c>
      <c r="M1087" s="3">
        <v>313.69</v>
      </c>
      <c r="N1087" s="3">
        <v>0.26</v>
      </c>
      <c r="O1087" s="3">
        <f>VLOOKUP(B1087,SWH!$A$4:$B$19,2,FALSE)</f>
        <v>0.26</v>
      </c>
      <c r="P1087" s="3">
        <f t="shared" si="65"/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476.39</v>
      </c>
      <c r="V1087" s="3">
        <v>0</v>
      </c>
      <c r="W1087" s="3">
        <f t="shared" si="66"/>
        <v>1133.28</v>
      </c>
      <c r="X1087" s="3">
        <f t="shared" si="67"/>
        <v>0</v>
      </c>
      <c r="Y1087" s="3">
        <v>2319.08</v>
      </c>
      <c r="Z1087" s="3">
        <v>897.88</v>
      </c>
      <c r="AA1087" s="3">
        <f t="shared" si="64"/>
        <v>3216.96</v>
      </c>
    </row>
    <row r="1088" spans="1:27" x14ac:dyDescent="0.25">
      <c r="A1088" s="93">
        <v>2012</v>
      </c>
      <c r="B1088" s="93" t="s">
        <v>58</v>
      </c>
      <c r="C1088" s="121" t="s">
        <v>13</v>
      </c>
      <c r="D1088" s="3">
        <f>VLOOKUP(B1088,SWH!$A$4:$C$19,3,FALSE)</f>
        <v>4013.58</v>
      </c>
      <c r="E1088" s="3">
        <v>2.19</v>
      </c>
      <c r="F1088" s="3">
        <v>0</v>
      </c>
      <c r="G1088" s="3">
        <v>835.81</v>
      </c>
      <c r="H1088" s="3">
        <v>517.67999999999995</v>
      </c>
      <c r="I1088" s="3">
        <v>65.84</v>
      </c>
      <c r="J1088" s="3">
        <v>601.94000000000005</v>
      </c>
      <c r="K1088" s="3">
        <v>421.49</v>
      </c>
      <c r="L1088" s="3">
        <v>0</v>
      </c>
      <c r="M1088" s="3">
        <v>318.64</v>
      </c>
      <c r="N1088" s="3">
        <v>0.26</v>
      </c>
      <c r="O1088" s="3">
        <f>VLOOKUP(B1088,SWH!$A$4:$B$19,2,FALSE)</f>
        <v>0.26</v>
      </c>
      <c r="P1088" s="3">
        <f t="shared" si="65"/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477.05</v>
      </c>
      <c r="V1088" s="3">
        <v>0</v>
      </c>
      <c r="W1088" s="3">
        <f t="shared" si="66"/>
        <v>1156.6399999999999</v>
      </c>
      <c r="X1088" s="3">
        <f t="shared" si="67"/>
        <v>0</v>
      </c>
      <c r="Y1088" s="3">
        <v>2342.36</v>
      </c>
      <c r="Z1088" s="3">
        <v>898.54</v>
      </c>
      <c r="AA1088" s="3">
        <f t="shared" si="64"/>
        <v>3240.9</v>
      </c>
    </row>
    <row r="1089" spans="1:27" x14ac:dyDescent="0.25">
      <c r="A1089" s="93">
        <v>2012</v>
      </c>
      <c r="B1089" s="93" t="s">
        <v>58</v>
      </c>
      <c r="C1089" s="121" t="s">
        <v>19</v>
      </c>
      <c r="D1089" s="3">
        <f>VLOOKUP(B1089,SWH!$A$4:$C$19,3,FALSE)</f>
        <v>4013.58</v>
      </c>
      <c r="E1089" s="3">
        <v>7.28</v>
      </c>
      <c r="F1089" s="3">
        <v>0.61</v>
      </c>
      <c r="G1089" s="3">
        <v>698.97</v>
      </c>
      <c r="H1089" s="3">
        <v>517.67999999999995</v>
      </c>
      <c r="I1089" s="3">
        <v>65.819999999999993</v>
      </c>
      <c r="J1089" s="3">
        <v>601.94000000000005</v>
      </c>
      <c r="K1089" s="3">
        <v>421.49</v>
      </c>
      <c r="L1089" s="3">
        <v>0</v>
      </c>
      <c r="M1089" s="3">
        <v>314.17</v>
      </c>
      <c r="N1089" s="3">
        <v>0.26</v>
      </c>
      <c r="O1089" s="3">
        <f>VLOOKUP(B1089,SWH!$A$4:$B$19,2,FALSE)</f>
        <v>0.26</v>
      </c>
      <c r="P1089" s="3">
        <f t="shared" si="65"/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499.12</v>
      </c>
      <c r="V1089" s="3">
        <v>0</v>
      </c>
      <c r="W1089" s="3">
        <f t="shared" si="66"/>
        <v>1020.4200000000001</v>
      </c>
      <c r="X1089" s="3">
        <f t="shared" si="67"/>
        <v>0.61</v>
      </c>
      <c r="Y1089" s="3">
        <v>2206.12</v>
      </c>
      <c r="Z1089" s="3">
        <v>921.22</v>
      </c>
      <c r="AA1089" s="3">
        <f t="shared" si="64"/>
        <v>3127.34</v>
      </c>
    </row>
    <row r="1090" spans="1:27" x14ac:dyDescent="0.25">
      <c r="A1090" s="93">
        <v>2012</v>
      </c>
      <c r="B1090" s="93" t="s">
        <v>58</v>
      </c>
      <c r="C1090" s="121" t="s">
        <v>20</v>
      </c>
      <c r="D1090" s="3">
        <f>VLOOKUP(B1090,SWH!$A$4:$C$19,3,FALSE)</f>
        <v>4013.58</v>
      </c>
      <c r="E1090" s="3">
        <v>6.46</v>
      </c>
      <c r="F1090" s="3">
        <v>0.46</v>
      </c>
      <c r="G1090" s="3">
        <v>562.13</v>
      </c>
      <c r="H1090" s="3">
        <v>517.67999999999995</v>
      </c>
      <c r="I1090" s="3">
        <v>65.87</v>
      </c>
      <c r="J1090" s="3">
        <v>601.94000000000005</v>
      </c>
      <c r="K1090" s="3">
        <v>421.49</v>
      </c>
      <c r="L1090" s="3">
        <v>0</v>
      </c>
      <c r="M1090" s="3">
        <v>329.82</v>
      </c>
      <c r="N1090" s="3">
        <v>0.26</v>
      </c>
      <c r="O1090" s="3">
        <f>VLOOKUP(B1090,SWH!$A$4:$B$19,2,FALSE)</f>
        <v>0.26</v>
      </c>
      <c r="P1090" s="3">
        <f t="shared" si="65"/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503.19</v>
      </c>
      <c r="V1090" s="3">
        <v>0</v>
      </c>
      <c r="W1090" s="3">
        <f t="shared" si="66"/>
        <v>898.41000000000008</v>
      </c>
      <c r="X1090" s="3">
        <f t="shared" si="67"/>
        <v>0.46</v>
      </c>
      <c r="Y1090" s="3">
        <v>2084.15</v>
      </c>
      <c r="Z1090" s="3">
        <v>925.13</v>
      </c>
      <c r="AA1090" s="3">
        <f t="shared" ref="AA1090:AA1153" si="68">SUM(Y1090:Z1090)</f>
        <v>3009.28</v>
      </c>
    </row>
    <row r="1091" spans="1:27" x14ac:dyDescent="0.25">
      <c r="A1091" s="93">
        <v>2012</v>
      </c>
      <c r="B1091" s="93" t="s">
        <v>58</v>
      </c>
      <c r="C1091" s="121" t="s">
        <v>3</v>
      </c>
      <c r="D1091" s="3">
        <f>VLOOKUP(B1091,SWH!$A$4:$C$19,3,FALSE)</f>
        <v>4013.58</v>
      </c>
      <c r="E1091" s="3">
        <v>68.239999999999995</v>
      </c>
      <c r="F1091" s="3">
        <v>13.76</v>
      </c>
      <c r="G1091" s="3">
        <v>458.51</v>
      </c>
      <c r="H1091" s="3">
        <v>517.67999999999995</v>
      </c>
      <c r="I1091" s="3">
        <v>65.86</v>
      </c>
      <c r="J1091" s="3">
        <v>601.94000000000005</v>
      </c>
      <c r="K1091" s="3">
        <v>421.49</v>
      </c>
      <c r="L1091" s="3">
        <v>0</v>
      </c>
      <c r="M1091" s="3">
        <v>314.22000000000003</v>
      </c>
      <c r="N1091" s="3">
        <v>0.26</v>
      </c>
      <c r="O1091" s="3">
        <f>VLOOKUP(B1091,SWH!$A$4:$B$19,2,FALSE)</f>
        <v>0.26</v>
      </c>
      <c r="P1091" s="3">
        <f t="shared" ref="P1091:P1154" si="69">N1091-O1091</f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554.01</v>
      </c>
      <c r="V1091" s="3">
        <v>0</v>
      </c>
      <c r="W1091" s="3">
        <f t="shared" ref="W1091:W1154" si="70">E1091+G1091+M1091+SUM(P1091:S1091)</f>
        <v>840.97</v>
      </c>
      <c r="X1091" s="3">
        <f t="shared" ref="X1091:X1154" si="71">F1091</f>
        <v>13.76</v>
      </c>
      <c r="Y1091" s="3">
        <v>2026.69</v>
      </c>
      <c r="Z1091" s="3">
        <v>989.26</v>
      </c>
      <c r="AA1091" s="3">
        <f t="shared" si="68"/>
        <v>3015.95</v>
      </c>
    </row>
    <row r="1092" spans="1:27" x14ac:dyDescent="0.25">
      <c r="A1092" s="93">
        <v>2012</v>
      </c>
      <c r="B1092" s="93" t="s">
        <v>58</v>
      </c>
      <c r="C1092" s="121" t="s">
        <v>7</v>
      </c>
      <c r="D1092" s="3">
        <f>VLOOKUP(B1092,SWH!$A$4:$C$19,3,FALSE)</f>
        <v>4013.58</v>
      </c>
      <c r="E1092" s="3">
        <v>25.52</v>
      </c>
      <c r="F1092" s="3">
        <v>2.21</v>
      </c>
      <c r="G1092" s="3">
        <v>455.05</v>
      </c>
      <c r="H1092" s="3">
        <v>517.67999999999995</v>
      </c>
      <c r="I1092" s="3">
        <v>65.849999999999994</v>
      </c>
      <c r="J1092" s="3">
        <v>601.94000000000005</v>
      </c>
      <c r="K1092" s="3">
        <v>421.49</v>
      </c>
      <c r="L1092" s="3">
        <v>0</v>
      </c>
      <c r="M1092" s="3">
        <v>329.13</v>
      </c>
      <c r="N1092" s="3">
        <v>0.26</v>
      </c>
      <c r="O1092" s="3">
        <f>VLOOKUP(B1092,SWH!$A$4:$B$19,2,FALSE)</f>
        <v>0.26</v>
      </c>
      <c r="P1092" s="3">
        <f t="shared" si="69"/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539.23</v>
      </c>
      <c r="V1092" s="3">
        <v>0</v>
      </c>
      <c r="W1092" s="3">
        <f t="shared" si="70"/>
        <v>809.7</v>
      </c>
      <c r="X1092" s="3">
        <f t="shared" si="71"/>
        <v>2.21</v>
      </c>
      <c r="Y1092" s="3">
        <v>1995.43</v>
      </c>
      <c r="Z1092" s="3">
        <v>962.92</v>
      </c>
      <c r="AA1092" s="3">
        <f t="shared" si="68"/>
        <v>2958.35</v>
      </c>
    </row>
    <row r="1093" spans="1:27" x14ac:dyDescent="0.25">
      <c r="A1093" s="93">
        <v>2012</v>
      </c>
      <c r="B1093" s="93" t="s">
        <v>58</v>
      </c>
      <c r="C1093" s="121" t="s">
        <v>17</v>
      </c>
      <c r="D1093" s="3">
        <f>VLOOKUP(B1093,SWH!$A$4:$C$19,3,FALSE)</f>
        <v>4013.58</v>
      </c>
      <c r="E1093" s="3">
        <v>4.8899999999999997</v>
      </c>
      <c r="F1093" s="3">
        <v>0.19</v>
      </c>
      <c r="G1093" s="3">
        <v>372.31</v>
      </c>
      <c r="H1093" s="3">
        <v>517.67999999999995</v>
      </c>
      <c r="I1093" s="3">
        <v>65.84</v>
      </c>
      <c r="J1093" s="3">
        <v>601.94000000000005</v>
      </c>
      <c r="K1093" s="3">
        <v>421.49</v>
      </c>
      <c r="L1093" s="3">
        <v>0</v>
      </c>
      <c r="M1093" s="3">
        <v>313.04000000000002</v>
      </c>
      <c r="N1093" s="3">
        <v>0.26</v>
      </c>
      <c r="O1093" s="3">
        <f>VLOOKUP(B1093,SWH!$A$4:$B$19,2,FALSE)</f>
        <v>0.26</v>
      </c>
      <c r="P1093" s="3">
        <f t="shared" si="69"/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552.9</v>
      </c>
      <c r="V1093" s="3">
        <v>0</v>
      </c>
      <c r="W1093" s="3">
        <f t="shared" si="70"/>
        <v>690.24</v>
      </c>
      <c r="X1093" s="3">
        <f t="shared" si="71"/>
        <v>0.19</v>
      </c>
      <c r="Y1093" s="3">
        <v>1875.96</v>
      </c>
      <c r="Z1093" s="3">
        <v>974.58</v>
      </c>
      <c r="AA1093" s="3">
        <f t="shared" si="68"/>
        <v>2850.54</v>
      </c>
    </row>
    <row r="1094" spans="1:27" x14ac:dyDescent="0.25">
      <c r="A1094" s="93">
        <v>2012</v>
      </c>
      <c r="B1094" s="93" t="s">
        <v>58</v>
      </c>
      <c r="C1094" s="121" t="s">
        <v>14</v>
      </c>
      <c r="D1094" s="3">
        <f>VLOOKUP(B1094,SWH!$A$4:$C$19,3,FALSE)</f>
        <v>4013.58</v>
      </c>
      <c r="E1094" s="3">
        <v>125.54</v>
      </c>
      <c r="F1094" s="3">
        <v>36.29</v>
      </c>
      <c r="G1094" s="3">
        <v>355.09</v>
      </c>
      <c r="H1094" s="3">
        <v>517.67999999999995</v>
      </c>
      <c r="I1094" s="3">
        <v>65.75</v>
      </c>
      <c r="J1094" s="3">
        <v>601.94000000000005</v>
      </c>
      <c r="K1094" s="3">
        <v>421.49</v>
      </c>
      <c r="L1094" s="3">
        <v>0</v>
      </c>
      <c r="M1094" s="3">
        <v>311.44</v>
      </c>
      <c r="N1094" s="3">
        <v>0.26</v>
      </c>
      <c r="O1094" s="3">
        <f>VLOOKUP(B1094,SWH!$A$4:$B$19,2,FALSE)</f>
        <v>0.26</v>
      </c>
      <c r="P1094" s="3">
        <f t="shared" si="69"/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601.49</v>
      </c>
      <c r="V1094" s="3">
        <v>0</v>
      </c>
      <c r="W1094" s="3">
        <f t="shared" si="70"/>
        <v>792.06999999999994</v>
      </c>
      <c r="X1094" s="3">
        <f t="shared" si="71"/>
        <v>36.29</v>
      </c>
      <c r="Y1094" s="3">
        <v>1977.7</v>
      </c>
      <c r="Z1094" s="3">
        <v>1059.27</v>
      </c>
      <c r="AA1094" s="3">
        <f t="shared" si="68"/>
        <v>3036.9700000000003</v>
      </c>
    </row>
    <row r="1095" spans="1:27" x14ac:dyDescent="0.25">
      <c r="A1095" s="93">
        <v>2012</v>
      </c>
      <c r="B1095" s="93" t="s">
        <v>58</v>
      </c>
      <c r="C1095" s="121" t="s">
        <v>2</v>
      </c>
      <c r="D1095" s="3">
        <f>VLOOKUP(B1095,SWH!$A$4:$C$19,3,FALSE)</f>
        <v>4013.58</v>
      </c>
      <c r="E1095" s="3">
        <v>46.98</v>
      </c>
      <c r="F1095" s="3">
        <v>7</v>
      </c>
      <c r="G1095" s="3">
        <v>372.96</v>
      </c>
      <c r="H1095" s="3">
        <v>517.67999999999995</v>
      </c>
      <c r="I1095" s="3">
        <v>65.81</v>
      </c>
      <c r="J1095" s="3">
        <v>601.94000000000005</v>
      </c>
      <c r="K1095" s="3">
        <v>421.49</v>
      </c>
      <c r="L1095" s="3">
        <v>0</v>
      </c>
      <c r="M1095" s="3">
        <v>336.48</v>
      </c>
      <c r="N1095" s="3">
        <v>0.26</v>
      </c>
      <c r="O1095" s="3">
        <f>VLOOKUP(B1095,SWH!$A$4:$B$19,2,FALSE)</f>
        <v>0.26</v>
      </c>
      <c r="P1095" s="3">
        <f t="shared" si="69"/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586.49</v>
      </c>
      <c r="V1095" s="3">
        <v>0</v>
      </c>
      <c r="W1095" s="3">
        <f t="shared" si="70"/>
        <v>756.42000000000007</v>
      </c>
      <c r="X1095" s="3">
        <f t="shared" si="71"/>
        <v>7</v>
      </c>
      <c r="Y1095" s="3">
        <v>1942.1</v>
      </c>
      <c r="Z1095" s="3">
        <v>1014.98</v>
      </c>
      <c r="AA1095" s="3">
        <f t="shared" si="68"/>
        <v>2957.08</v>
      </c>
    </row>
    <row r="1096" spans="1:27" x14ac:dyDescent="0.25">
      <c r="A1096" s="93">
        <v>2012</v>
      </c>
      <c r="B1096" s="93" t="s">
        <v>58</v>
      </c>
      <c r="C1096" s="121" t="s">
        <v>18</v>
      </c>
      <c r="D1096" s="3">
        <f>VLOOKUP(B1096,SWH!$A$4:$C$19,3,FALSE)</f>
        <v>4013.58</v>
      </c>
      <c r="E1096" s="3">
        <v>59.21</v>
      </c>
      <c r="F1096" s="3">
        <v>14.89</v>
      </c>
      <c r="G1096" s="3">
        <v>248.34</v>
      </c>
      <c r="H1096" s="3">
        <v>517.67999999999995</v>
      </c>
      <c r="I1096" s="3">
        <v>65.680000000000007</v>
      </c>
      <c r="J1096" s="3">
        <v>601.94000000000005</v>
      </c>
      <c r="K1096" s="3">
        <v>421.49</v>
      </c>
      <c r="L1096" s="3">
        <v>0</v>
      </c>
      <c r="M1096" s="3">
        <v>312.73</v>
      </c>
      <c r="N1096" s="3">
        <v>0.26</v>
      </c>
      <c r="O1096" s="3">
        <f>VLOOKUP(B1096,SWH!$A$4:$B$19,2,FALSE)</f>
        <v>0.26</v>
      </c>
      <c r="P1096" s="3">
        <f t="shared" si="69"/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617.66</v>
      </c>
      <c r="V1096" s="3">
        <v>0</v>
      </c>
      <c r="W1096" s="3">
        <f t="shared" si="70"/>
        <v>620.28</v>
      </c>
      <c r="X1096" s="3">
        <f t="shared" si="71"/>
        <v>14.89</v>
      </c>
      <c r="Y1096" s="3">
        <v>1805.83</v>
      </c>
      <c r="Z1096" s="3">
        <v>1054.05</v>
      </c>
      <c r="AA1096" s="3">
        <f t="shared" si="68"/>
        <v>2859.88</v>
      </c>
    </row>
    <row r="1097" spans="1:27" x14ac:dyDescent="0.25">
      <c r="A1097" s="93">
        <v>2012</v>
      </c>
      <c r="B1097" s="93" t="s">
        <v>58</v>
      </c>
      <c r="C1097" s="121" t="s">
        <v>4</v>
      </c>
      <c r="D1097" s="3">
        <f>VLOOKUP(B1097,SWH!$A$4:$C$19,3,FALSE)</f>
        <v>4013.58</v>
      </c>
      <c r="E1097" s="3">
        <v>229.42</v>
      </c>
      <c r="F1097" s="3">
        <v>69.58</v>
      </c>
      <c r="G1097" s="3">
        <v>262.63</v>
      </c>
      <c r="H1097" s="3">
        <v>517.67999999999995</v>
      </c>
      <c r="I1097" s="3">
        <v>65.78</v>
      </c>
      <c r="J1097" s="3">
        <v>601.94000000000005</v>
      </c>
      <c r="K1097" s="3">
        <v>421.49</v>
      </c>
      <c r="L1097" s="3">
        <v>0</v>
      </c>
      <c r="M1097" s="3">
        <v>312.99</v>
      </c>
      <c r="N1097" s="3">
        <v>0.26</v>
      </c>
      <c r="O1097" s="3">
        <f>VLOOKUP(B1097,SWH!$A$4:$B$19,2,FALSE)</f>
        <v>0.26</v>
      </c>
      <c r="P1097" s="3">
        <f t="shared" si="69"/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648.72</v>
      </c>
      <c r="V1097" s="3">
        <v>0</v>
      </c>
      <c r="W1097" s="3">
        <f t="shared" si="70"/>
        <v>805.04</v>
      </c>
      <c r="X1097" s="3">
        <f t="shared" si="71"/>
        <v>69.58</v>
      </c>
      <c r="Y1097" s="3">
        <v>1990.69</v>
      </c>
      <c r="Z1097" s="3">
        <v>1139.79</v>
      </c>
      <c r="AA1097" s="3">
        <f t="shared" si="68"/>
        <v>3130.48</v>
      </c>
    </row>
    <row r="1098" spans="1:27" x14ac:dyDescent="0.25">
      <c r="A1098" s="93">
        <v>2012</v>
      </c>
      <c r="B1098" s="93" t="s">
        <v>58</v>
      </c>
      <c r="C1098" s="121" t="s">
        <v>5</v>
      </c>
      <c r="D1098" s="3">
        <f>VLOOKUP(B1098,SWH!$A$4:$C$19,3,FALSE)</f>
        <v>4013.58</v>
      </c>
      <c r="E1098" s="3">
        <v>123.28</v>
      </c>
      <c r="F1098" s="3">
        <v>28.45</v>
      </c>
      <c r="G1098" s="3">
        <v>294.75</v>
      </c>
      <c r="H1098" s="3">
        <v>517.67999999999995</v>
      </c>
      <c r="I1098" s="3">
        <v>65.78</v>
      </c>
      <c r="J1098" s="3">
        <v>601.94000000000005</v>
      </c>
      <c r="K1098" s="3">
        <v>421.49</v>
      </c>
      <c r="L1098" s="3">
        <v>0</v>
      </c>
      <c r="M1098" s="3">
        <v>335.44</v>
      </c>
      <c r="N1098" s="3">
        <v>0.26</v>
      </c>
      <c r="O1098" s="3">
        <f>VLOOKUP(B1098,SWH!$A$4:$B$19,2,FALSE)</f>
        <v>0.26</v>
      </c>
      <c r="P1098" s="3">
        <f t="shared" si="69"/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634.80999999999995</v>
      </c>
      <c r="V1098" s="3">
        <v>0</v>
      </c>
      <c r="W1098" s="3">
        <f t="shared" si="70"/>
        <v>753.47</v>
      </c>
      <c r="X1098" s="3">
        <f t="shared" si="71"/>
        <v>28.45</v>
      </c>
      <c r="Y1098" s="3">
        <v>1939.12</v>
      </c>
      <c r="Z1098" s="3">
        <v>1084.75</v>
      </c>
      <c r="AA1098" s="3">
        <f t="shared" si="68"/>
        <v>3023.87</v>
      </c>
    </row>
    <row r="1099" spans="1:27" x14ac:dyDescent="0.25">
      <c r="A1099" s="93">
        <v>2012</v>
      </c>
      <c r="B1099" s="93" t="s">
        <v>58</v>
      </c>
      <c r="C1099" s="121" t="s">
        <v>15</v>
      </c>
      <c r="D1099" s="3">
        <f>VLOOKUP(B1099,SWH!$A$4:$C$19,3,FALSE)</f>
        <v>4013.58</v>
      </c>
      <c r="E1099" s="3">
        <v>69.239999999999995</v>
      </c>
      <c r="F1099" s="3">
        <v>20.77</v>
      </c>
      <c r="G1099" s="3">
        <v>213.77</v>
      </c>
      <c r="H1099" s="3">
        <v>517.67999999999995</v>
      </c>
      <c r="I1099" s="3">
        <v>65.67</v>
      </c>
      <c r="J1099" s="3">
        <v>601.94000000000005</v>
      </c>
      <c r="K1099" s="3">
        <v>421.49</v>
      </c>
      <c r="L1099" s="3">
        <v>0</v>
      </c>
      <c r="M1099" s="3">
        <v>309.32</v>
      </c>
      <c r="N1099" s="3">
        <v>0.26</v>
      </c>
      <c r="O1099" s="3">
        <f>VLOOKUP(B1099,SWH!$A$4:$B$19,2,FALSE)</f>
        <v>0.26</v>
      </c>
      <c r="P1099" s="3">
        <f t="shared" si="69"/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644.54999999999995</v>
      </c>
      <c r="V1099" s="3">
        <v>0</v>
      </c>
      <c r="W1099" s="3">
        <f t="shared" si="70"/>
        <v>592.32999999999993</v>
      </c>
      <c r="X1099" s="3">
        <f t="shared" si="71"/>
        <v>20.77</v>
      </c>
      <c r="Y1099" s="3">
        <v>1777.88</v>
      </c>
      <c r="Z1099" s="3">
        <v>1086.82</v>
      </c>
      <c r="AA1099" s="3">
        <f t="shared" si="68"/>
        <v>2864.7</v>
      </c>
    </row>
    <row r="1100" spans="1:27" x14ac:dyDescent="0.25">
      <c r="A1100" s="93">
        <v>2012</v>
      </c>
      <c r="B1100" s="93" t="s">
        <v>58</v>
      </c>
      <c r="C1100" s="121" t="s">
        <v>16</v>
      </c>
      <c r="D1100" s="3">
        <f>VLOOKUP(B1100,SWH!$A$4:$C$19,3,FALSE)</f>
        <v>4013.58</v>
      </c>
      <c r="E1100" s="3">
        <v>371.59</v>
      </c>
      <c r="F1100" s="3">
        <v>119.16</v>
      </c>
      <c r="G1100" s="3">
        <v>257.95999999999998</v>
      </c>
      <c r="H1100" s="3">
        <v>517.67999999999995</v>
      </c>
      <c r="I1100" s="3">
        <v>65.739999999999995</v>
      </c>
      <c r="J1100" s="3">
        <v>601.94000000000005</v>
      </c>
      <c r="K1100" s="3">
        <v>421.49</v>
      </c>
      <c r="L1100" s="3">
        <v>0</v>
      </c>
      <c r="M1100" s="3">
        <v>316.25</v>
      </c>
      <c r="N1100" s="3">
        <v>0.26</v>
      </c>
      <c r="O1100" s="3">
        <f>VLOOKUP(B1100,SWH!$A$4:$B$19,2,FALSE)</f>
        <v>0.26</v>
      </c>
      <c r="P1100" s="3">
        <f t="shared" si="69"/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684.42</v>
      </c>
      <c r="V1100" s="3">
        <v>0</v>
      </c>
      <c r="W1100" s="3">
        <f t="shared" si="70"/>
        <v>945.8</v>
      </c>
      <c r="X1100" s="3">
        <f t="shared" si="71"/>
        <v>119.16</v>
      </c>
      <c r="Y1100" s="3">
        <v>2131.4299999999998</v>
      </c>
      <c r="Z1100" s="3">
        <v>1225.08</v>
      </c>
      <c r="AA1100" s="3">
        <f t="shared" si="68"/>
        <v>3356.5099999999998</v>
      </c>
    </row>
    <row r="1101" spans="1:27" x14ac:dyDescent="0.25">
      <c r="A1101" s="93">
        <v>2012</v>
      </c>
      <c r="B1101" s="93" t="s">
        <v>58</v>
      </c>
      <c r="C1101" s="121" t="s">
        <v>9</v>
      </c>
      <c r="D1101" s="3">
        <f>VLOOKUP(B1101,SWH!$A$4:$C$19,3,FALSE)</f>
        <v>4013.58</v>
      </c>
      <c r="E1101" s="3">
        <v>229.09</v>
      </c>
      <c r="F1101" s="3">
        <v>67.510000000000005</v>
      </c>
      <c r="G1101" s="3">
        <v>227.3</v>
      </c>
      <c r="H1101" s="3">
        <v>517.67999999999995</v>
      </c>
      <c r="I1101" s="3">
        <v>65.7</v>
      </c>
      <c r="J1101" s="3">
        <v>601.94000000000005</v>
      </c>
      <c r="K1101" s="3">
        <v>421.49</v>
      </c>
      <c r="L1101" s="3">
        <v>0</v>
      </c>
      <c r="M1101" s="3">
        <v>325.94</v>
      </c>
      <c r="N1101" s="3">
        <v>0.26</v>
      </c>
      <c r="O1101" s="3">
        <f>VLOOKUP(B1101,SWH!$A$4:$B$19,2,FALSE)</f>
        <v>0.26</v>
      </c>
      <c r="P1101" s="3">
        <f t="shared" si="69"/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675.12</v>
      </c>
      <c r="V1101" s="3">
        <v>0</v>
      </c>
      <c r="W1101" s="3">
        <f t="shared" si="70"/>
        <v>782.32999999999993</v>
      </c>
      <c r="X1101" s="3">
        <f t="shared" si="71"/>
        <v>67.510000000000005</v>
      </c>
      <c r="Y1101" s="3">
        <v>1967.91</v>
      </c>
      <c r="Z1101" s="3">
        <v>1164.1199999999999</v>
      </c>
      <c r="AA1101" s="3">
        <f t="shared" si="68"/>
        <v>3132.0299999999997</v>
      </c>
    </row>
    <row r="1102" spans="1:27" x14ac:dyDescent="0.25">
      <c r="A1102" s="93">
        <v>2012</v>
      </c>
      <c r="B1102" s="93" t="s">
        <v>58</v>
      </c>
      <c r="C1102" s="121" t="s">
        <v>12</v>
      </c>
      <c r="D1102" s="3">
        <f>VLOOKUP(B1102,SWH!$A$4:$C$19,3,FALSE)</f>
        <v>4013.58</v>
      </c>
      <c r="E1102" s="3">
        <v>436.06</v>
      </c>
      <c r="F1102" s="3">
        <v>153.63999999999999</v>
      </c>
      <c r="G1102" s="3">
        <v>222.94</v>
      </c>
      <c r="H1102" s="3">
        <v>517.67999999999995</v>
      </c>
      <c r="I1102" s="3">
        <v>65.66</v>
      </c>
      <c r="J1102" s="3">
        <v>601.94000000000005</v>
      </c>
      <c r="K1102" s="3">
        <v>421.49</v>
      </c>
      <c r="L1102" s="3">
        <v>0</v>
      </c>
      <c r="M1102" s="3">
        <v>317.04000000000002</v>
      </c>
      <c r="N1102" s="3">
        <v>0.26</v>
      </c>
      <c r="O1102" s="3">
        <f>VLOOKUP(B1102,SWH!$A$4:$B$19,2,FALSE)</f>
        <v>0.26</v>
      </c>
      <c r="P1102" s="3">
        <f t="shared" si="69"/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726.45</v>
      </c>
      <c r="V1102" s="3">
        <v>0</v>
      </c>
      <c r="W1102" s="3">
        <f t="shared" si="70"/>
        <v>976.04</v>
      </c>
      <c r="X1102" s="3">
        <f t="shared" si="71"/>
        <v>153.63999999999999</v>
      </c>
      <c r="Y1102" s="3">
        <v>2161.5700000000002</v>
      </c>
      <c r="Z1102" s="3">
        <v>1301.58</v>
      </c>
      <c r="AA1102" s="3">
        <f t="shared" si="68"/>
        <v>3463.15</v>
      </c>
    </row>
    <row r="1103" spans="1:27" x14ac:dyDescent="0.25">
      <c r="A1103" s="93">
        <v>2012</v>
      </c>
      <c r="B1103" s="93" t="s">
        <v>58</v>
      </c>
      <c r="C1103" s="121" t="s">
        <v>8</v>
      </c>
      <c r="D1103" s="3">
        <f>VLOOKUP(B1103,SWH!$A$4:$C$19,3,FALSE)</f>
        <v>4013.58</v>
      </c>
      <c r="E1103" s="3">
        <v>620</v>
      </c>
      <c r="F1103" s="3">
        <v>231.82</v>
      </c>
      <c r="G1103" s="3">
        <v>155.75</v>
      </c>
      <c r="H1103" s="3">
        <v>517.67999999999995</v>
      </c>
      <c r="I1103" s="3">
        <v>65.3</v>
      </c>
      <c r="J1103" s="3">
        <v>601.94000000000005</v>
      </c>
      <c r="K1103" s="3">
        <v>421.49</v>
      </c>
      <c r="L1103" s="3">
        <v>0</v>
      </c>
      <c r="M1103" s="3">
        <v>311.8</v>
      </c>
      <c r="N1103" s="3">
        <v>0.26</v>
      </c>
      <c r="O1103" s="3">
        <f>VLOOKUP(B1103,SWH!$A$4:$B$19,2,FALSE)</f>
        <v>0.26</v>
      </c>
      <c r="P1103" s="3">
        <f t="shared" si="69"/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783.39</v>
      </c>
      <c r="V1103" s="3">
        <v>0</v>
      </c>
      <c r="W1103" s="3">
        <f t="shared" si="70"/>
        <v>1087.55</v>
      </c>
      <c r="X1103" s="3">
        <f t="shared" si="71"/>
        <v>231.82</v>
      </c>
      <c r="Y1103" s="3">
        <v>2272.7199999999998</v>
      </c>
      <c r="Z1103" s="3">
        <v>1436.7</v>
      </c>
      <c r="AA1103" s="3">
        <f t="shared" si="68"/>
        <v>3709.42</v>
      </c>
    </row>
    <row r="1104" spans="1:27" x14ac:dyDescent="0.25">
      <c r="A1104" s="93">
        <v>2015</v>
      </c>
      <c r="B1104" s="93" t="s">
        <v>58</v>
      </c>
      <c r="C1104" s="121" t="s">
        <v>10</v>
      </c>
      <c r="D1104" s="3">
        <f>VLOOKUP(B1104,SWH!$A$4:$C$19,3,FALSE)</f>
        <v>4013.58</v>
      </c>
      <c r="E1104" s="3">
        <v>0</v>
      </c>
      <c r="F1104" s="3">
        <v>0</v>
      </c>
      <c r="G1104" s="3">
        <v>950.49</v>
      </c>
      <c r="H1104" s="3">
        <v>268.91000000000003</v>
      </c>
      <c r="I1104" s="3">
        <v>63.68</v>
      </c>
      <c r="J1104" s="3">
        <v>592.70000000000005</v>
      </c>
      <c r="K1104" s="3">
        <v>421.49</v>
      </c>
      <c r="L1104" s="3">
        <v>0</v>
      </c>
      <c r="M1104" s="3">
        <v>268.61</v>
      </c>
      <c r="N1104" s="3">
        <v>0.26</v>
      </c>
      <c r="O1104" s="3">
        <f>VLOOKUP(B1104,SWH!$A$4:$B$19,2,FALSE)</f>
        <v>0.26</v>
      </c>
      <c r="P1104" s="3">
        <f t="shared" si="69"/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423.67</v>
      </c>
      <c r="V1104" s="3">
        <v>0</v>
      </c>
      <c r="W1104" s="3">
        <f t="shared" si="70"/>
        <v>1219.0999999999999</v>
      </c>
      <c r="X1104" s="3">
        <f t="shared" si="71"/>
        <v>0</v>
      </c>
      <c r="Y1104" s="3">
        <v>2144.65</v>
      </c>
      <c r="Z1104" s="3">
        <v>845.16</v>
      </c>
      <c r="AA1104" s="3">
        <f t="shared" si="68"/>
        <v>2989.81</v>
      </c>
    </row>
    <row r="1105" spans="1:27" x14ac:dyDescent="0.25">
      <c r="A1105" s="93">
        <v>2015</v>
      </c>
      <c r="B1105" s="93" t="s">
        <v>58</v>
      </c>
      <c r="C1105" s="121" t="s">
        <v>6</v>
      </c>
      <c r="D1105" s="3">
        <f>VLOOKUP(B1105,SWH!$A$4:$C$19,3,FALSE)</f>
        <v>4013.58</v>
      </c>
      <c r="E1105" s="3">
        <v>0.17</v>
      </c>
      <c r="F1105" s="3">
        <v>0</v>
      </c>
      <c r="G1105" s="3">
        <v>863.12</v>
      </c>
      <c r="H1105" s="3">
        <v>269.18</v>
      </c>
      <c r="I1105" s="3">
        <v>63.69</v>
      </c>
      <c r="J1105" s="3">
        <v>592.70000000000005</v>
      </c>
      <c r="K1105" s="3">
        <v>421.49</v>
      </c>
      <c r="L1105" s="3">
        <v>0</v>
      </c>
      <c r="M1105" s="3">
        <v>271.33</v>
      </c>
      <c r="N1105" s="3">
        <v>0.26</v>
      </c>
      <c r="O1105" s="3">
        <f>VLOOKUP(B1105,SWH!$A$4:$B$19,2,FALSE)</f>
        <v>0.26</v>
      </c>
      <c r="P1105" s="3">
        <f t="shared" si="69"/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424.41</v>
      </c>
      <c r="V1105" s="3">
        <v>0</v>
      </c>
      <c r="W1105" s="3">
        <f t="shared" si="70"/>
        <v>1134.6199999999999</v>
      </c>
      <c r="X1105" s="3">
        <f t="shared" si="71"/>
        <v>0</v>
      </c>
      <c r="Y1105" s="3">
        <v>2060.46</v>
      </c>
      <c r="Z1105" s="3">
        <v>845.9</v>
      </c>
      <c r="AA1105" s="3">
        <f t="shared" si="68"/>
        <v>2906.36</v>
      </c>
    </row>
    <row r="1106" spans="1:27" x14ac:dyDescent="0.25">
      <c r="A1106" s="93">
        <v>2015</v>
      </c>
      <c r="B1106" s="93" t="s">
        <v>58</v>
      </c>
      <c r="C1106" s="121" t="s">
        <v>11</v>
      </c>
      <c r="D1106" s="3">
        <f>VLOOKUP(B1106,SWH!$A$4:$C$19,3,FALSE)</f>
        <v>4013.58</v>
      </c>
      <c r="E1106" s="3">
        <v>0.03</v>
      </c>
      <c r="F1106" s="3">
        <v>0</v>
      </c>
      <c r="G1106" s="3">
        <v>706.68</v>
      </c>
      <c r="H1106" s="3">
        <v>269.77</v>
      </c>
      <c r="I1106" s="3">
        <v>63.7</v>
      </c>
      <c r="J1106" s="3">
        <v>592.70000000000005</v>
      </c>
      <c r="K1106" s="3">
        <v>421.49</v>
      </c>
      <c r="L1106" s="3">
        <v>0</v>
      </c>
      <c r="M1106" s="3">
        <v>265.23</v>
      </c>
      <c r="N1106" s="3">
        <v>0.26</v>
      </c>
      <c r="O1106" s="3">
        <f>VLOOKUP(B1106,SWH!$A$4:$B$19,2,FALSE)</f>
        <v>0.26</v>
      </c>
      <c r="P1106" s="3">
        <f t="shared" si="69"/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442.98</v>
      </c>
      <c r="V1106" s="3">
        <v>0</v>
      </c>
      <c r="W1106" s="3">
        <f t="shared" si="70"/>
        <v>971.93999999999994</v>
      </c>
      <c r="X1106" s="3">
        <f t="shared" si="71"/>
        <v>0</v>
      </c>
      <c r="Y1106" s="3">
        <v>1898.37</v>
      </c>
      <c r="Z1106" s="3">
        <v>864.47</v>
      </c>
      <c r="AA1106" s="3">
        <f t="shared" si="68"/>
        <v>2762.84</v>
      </c>
    </row>
    <row r="1107" spans="1:27" x14ac:dyDescent="0.25">
      <c r="A1107" s="93">
        <v>2015</v>
      </c>
      <c r="B1107" s="93" t="s">
        <v>58</v>
      </c>
      <c r="C1107" s="121" t="s">
        <v>13</v>
      </c>
      <c r="D1107" s="3">
        <f>VLOOKUP(B1107,SWH!$A$4:$C$19,3,FALSE)</f>
        <v>4013.58</v>
      </c>
      <c r="E1107" s="3">
        <v>3.51</v>
      </c>
      <c r="F1107" s="3">
        <v>0.49</v>
      </c>
      <c r="G1107" s="3">
        <v>725.8</v>
      </c>
      <c r="H1107" s="3">
        <v>269.74</v>
      </c>
      <c r="I1107" s="3">
        <v>63.62</v>
      </c>
      <c r="J1107" s="3">
        <v>592.70000000000005</v>
      </c>
      <c r="K1107" s="3">
        <v>421.49</v>
      </c>
      <c r="L1107" s="3">
        <v>0</v>
      </c>
      <c r="M1107" s="3">
        <v>268.49</v>
      </c>
      <c r="N1107" s="3">
        <v>0.26</v>
      </c>
      <c r="O1107" s="3">
        <f>VLOOKUP(B1107,SWH!$A$4:$B$19,2,FALSE)</f>
        <v>0.26</v>
      </c>
      <c r="P1107" s="3">
        <f t="shared" si="69"/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453.28</v>
      </c>
      <c r="V1107" s="3">
        <v>0</v>
      </c>
      <c r="W1107" s="3">
        <f t="shared" si="70"/>
        <v>997.8</v>
      </c>
      <c r="X1107" s="3">
        <f t="shared" si="71"/>
        <v>0.49</v>
      </c>
      <c r="Y1107" s="3">
        <v>1924.11</v>
      </c>
      <c r="Z1107" s="3">
        <v>875.25</v>
      </c>
      <c r="AA1107" s="3">
        <f t="shared" si="68"/>
        <v>2799.3599999999997</v>
      </c>
    </row>
    <row r="1108" spans="1:27" x14ac:dyDescent="0.25">
      <c r="A1108" s="93">
        <v>2015</v>
      </c>
      <c r="B1108" s="93" t="s">
        <v>58</v>
      </c>
      <c r="C1108" s="121" t="s">
        <v>19</v>
      </c>
      <c r="D1108" s="3">
        <f>VLOOKUP(B1108,SWH!$A$4:$C$19,3,FALSE)</f>
        <v>4013.58</v>
      </c>
      <c r="E1108" s="3">
        <v>7.69</v>
      </c>
      <c r="F1108" s="3">
        <v>2.5499999999999998</v>
      </c>
      <c r="G1108" s="3">
        <v>608.33000000000004</v>
      </c>
      <c r="H1108" s="3">
        <v>269.89</v>
      </c>
      <c r="I1108" s="3">
        <v>63.6</v>
      </c>
      <c r="J1108" s="3">
        <v>592.70000000000005</v>
      </c>
      <c r="K1108" s="3">
        <v>421.49</v>
      </c>
      <c r="L1108" s="3">
        <v>0</v>
      </c>
      <c r="M1108" s="3">
        <v>264.93</v>
      </c>
      <c r="N1108" s="3">
        <v>0.26</v>
      </c>
      <c r="O1108" s="3">
        <f>VLOOKUP(B1108,SWH!$A$4:$B$19,2,FALSE)</f>
        <v>0.26</v>
      </c>
      <c r="P1108" s="3">
        <f t="shared" si="69"/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479.12</v>
      </c>
      <c r="V1108" s="3">
        <v>0</v>
      </c>
      <c r="W1108" s="3">
        <f t="shared" si="70"/>
        <v>880.95</v>
      </c>
      <c r="X1108" s="3">
        <f t="shared" si="71"/>
        <v>2.5499999999999998</v>
      </c>
      <c r="Y1108" s="3">
        <v>1807.39</v>
      </c>
      <c r="Z1108" s="3">
        <v>903.16</v>
      </c>
      <c r="AA1108" s="3">
        <f t="shared" si="68"/>
        <v>2710.55</v>
      </c>
    </row>
    <row r="1109" spans="1:27" x14ac:dyDescent="0.25">
      <c r="A1109" s="93">
        <v>2015</v>
      </c>
      <c r="B1109" s="93" t="s">
        <v>58</v>
      </c>
      <c r="C1109" s="121" t="s">
        <v>20</v>
      </c>
      <c r="D1109" s="3">
        <f>VLOOKUP(B1109,SWH!$A$4:$C$19,3,FALSE)</f>
        <v>4013.58</v>
      </c>
      <c r="E1109" s="3">
        <v>8.32</v>
      </c>
      <c r="F1109" s="3">
        <v>1.79</v>
      </c>
      <c r="G1109" s="3">
        <v>485.98</v>
      </c>
      <c r="H1109" s="3">
        <v>270.57</v>
      </c>
      <c r="I1109" s="3">
        <v>63.64</v>
      </c>
      <c r="J1109" s="3">
        <v>592.70000000000005</v>
      </c>
      <c r="K1109" s="3">
        <v>421.49</v>
      </c>
      <c r="L1109" s="3">
        <v>0</v>
      </c>
      <c r="M1109" s="3">
        <v>272.64999999999998</v>
      </c>
      <c r="N1109" s="3">
        <v>0.26</v>
      </c>
      <c r="O1109" s="3">
        <f>VLOOKUP(B1109,SWH!$A$4:$B$19,2,FALSE)</f>
        <v>0.26</v>
      </c>
      <c r="P1109" s="3">
        <f t="shared" si="69"/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484.46</v>
      </c>
      <c r="V1109" s="3">
        <v>0</v>
      </c>
      <c r="W1109" s="3">
        <f t="shared" si="70"/>
        <v>766.95</v>
      </c>
      <c r="X1109" s="3">
        <f t="shared" si="71"/>
        <v>1.79</v>
      </c>
      <c r="Y1109" s="3">
        <v>1694.12</v>
      </c>
      <c r="Z1109" s="3">
        <v>907.74</v>
      </c>
      <c r="AA1109" s="3">
        <f t="shared" si="68"/>
        <v>2601.8599999999997</v>
      </c>
    </row>
    <row r="1110" spans="1:27" x14ac:dyDescent="0.25">
      <c r="A1110" s="93">
        <v>2015</v>
      </c>
      <c r="B1110" s="93" t="s">
        <v>58</v>
      </c>
      <c r="C1110" s="121" t="s">
        <v>3</v>
      </c>
      <c r="D1110" s="3">
        <f>VLOOKUP(B1110,SWH!$A$4:$C$19,3,FALSE)</f>
        <v>4013.58</v>
      </c>
      <c r="E1110" s="3">
        <v>70.099999999999994</v>
      </c>
      <c r="F1110" s="3">
        <v>24.41</v>
      </c>
      <c r="G1110" s="3">
        <v>396.74</v>
      </c>
      <c r="H1110" s="3">
        <v>270.27</v>
      </c>
      <c r="I1110" s="3">
        <v>63.63</v>
      </c>
      <c r="J1110" s="3">
        <v>592.70000000000005</v>
      </c>
      <c r="K1110" s="3">
        <v>421.49</v>
      </c>
      <c r="L1110" s="3">
        <v>0</v>
      </c>
      <c r="M1110" s="3">
        <v>263.63</v>
      </c>
      <c r="N1110" s="3">
        <v>0.26</v>
      </c>
      <c r="O1110" s="3">
        <f>VLOOKUP(B1110,SWH!$A$4:$B$19,2,FALSE)</f>
        <v>0.26</v>
      </c>
      <c r="P1110" s="3">
        <f t="shared" si="69"/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544.63</v>
      </c>
      <c r="V1110" s="3">
        <v>0</v>
      </c>
      <c r="W1110" s="3">
        <f t="shared" si="70"/>
        <v>730.47</v>
      </c>
      <c r="X1110" s="3">
        <f t="shared" si="71"/>
        <v>24.41</v>
      </c>
      <c r="Y1110" s="3">
        <v>1657.32</v>
      </c>
      <c r="Z1110" s="3">
        <v>990.54</v>
      </c>
      <c r="AA1110" s="3">
        <f t="shared" si="68"/>
        <v>2647.8599999999997</v>
      </c>
    </row>
    <row r="1111" spans="1:27" x14ac:dyDescent="0.25">
      <c r="A1111" s="93">
        <v>2015</v>
      </c>
      <c r="B1111" s="93" t="s">
        <v>58</v>
      </c>
      <c r="C1111" s="121" t="s">
        <v>7</v>
      </c>
      <c r="D1111" s="3">
        <f>VLOOKUP(B1111,SWH!$A$4:$C$19,3,FALSE)</f>
        <v>4013.58</v>
      </c>
      <c r="E1111" s="3">
        <v>27.53</v>
      </c>
      <c r="F1111" s="3">
        <v>8.35</v>
      </c>
      <c r="G1111" s="3">
        <v>392.67</v>
      </c>
      <c r="H1111" s="3">
        <v>270.32</v>
      </c>
      <c r="I1111" s="3">
        <v>63.63</v>
      </c>
      <c r="J1111" s="3">
        <v>592.70000000000005</v>
      </c>
      <c r="K1111" s="3">
        <v>421.49</v>
      </c>
      <c r="L1111" s="3">
        <v>0</v>
      </c>
      <c r="M1111" s="3">
        <v>270.25</v>
      </c>
      <c r="N1111" s="3">
        <v>0.26</v>
      </c>
      <c r="O1111" s="3">
        <f>VLOOKUP(B1111,SWH!$A$4:$B$19,2,FALSE)</f>
        <v>0.26</v>
      </c>
      <c r="P1111" s="3">
        <f t="shared" si="69"/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527.03</v>
      </c>
      <c r="V1111" s="3">
        <v>0</v>
      </c>
      <c r="W1111" s="3">
        <f t="shared" si="70"/>
        <v>690.45</v>
      </c>
      <c r="X1111" s="3">
        <f t="shared" si="71"/>
        <v>8.35</v>
      </c>
      <c r="Y1111" s="3">
        <v>1617.37</v>
      </c>
      <c r="Z1111" s="3">
        <v>956.88</v>
      </c>
      <c r="AA1111" s="3">
        <f t="shared" si="68"/>
        <v>2574.25</v>
      </c>
    </row>
    <row r="1112" spans="1:27" x14ac:dyDescent="0.25">
      <c r="A1112" s="93">
        <v>2015</v>
      </c>
      <c r="B1112" s="93" t="s">
        <v>58</v>
      </c>
      <c r="C1112" s="121" t="s">
        <v>17</v>
      </c>
      <c r="D1112" s="3">
        <f>VLOOKUP(B1112,SWH!$A$4:$C$19,3,FALSE)</f>
        <v>4013.58</v>
      </c>
      <c r="E1112" s="3">
        <v>5.48</v>
      </c>
      <c r="F1112" s="3">
        <v>0.66</v>
      </c>
      <c r="G1112" s="3">
        <v>313.26</v>
      </c>
      <c r="H1112" s="3">
        <v>270.29000000000002</v>
      </c>
      <c r="I1112" s="3">
        <v>63.62</v>
      </c>
      <c r="J1112" s="3">
        <v>592.70000000000005</v>
      </c>
      <c r="K1112" s="3">
        <v>421.49</v>
      </c>
      <c r="L1112" s="3">
        <v>0</v>
      </c>
      <c r="M1112" s="3">
        <v>302.98</v>
      </c>
      <c r="N1112" s="3">
        <v>0.26</v>
      </c>
      <c r="O1112" s="3">
        <f>VLOOKUP(B1112,SWH!$A$4:$B$19,2,FALSE)</f>
        <v>0.26</v>
      </c>
      <c r="P1112" s="3">
        <f t="shared" si="69"/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552.04</v>
      </c>
      <c r="V1112" s="3">
        <v>0</v>
      </c>
      <c r="W1112" s="3">
        <f t="shared" si="70"/>
        <v>621.72</v>
      </c>
      <c r="X1112" s="3">
        <f t="shared" si="71"/>
        <v>0.66</v>
      </c>
      <c r="Y1112" s="3">
        <v>1548.6</v>
      </c>
      <c r="Z1112" s="3">
        <v>974.19</v>
      </c>
      <c r="AA1112" s="3">
        <f t="shared" si="68"/>
        <v>2522.79</v>
      </c>
    </row>
    <row r="1113" spans="1:27" x14ac:dyDescent="0.25">
      <c r="A1113" s="93">
        <v>2015</v>
      </c>
      <c r="B1113" s="93" t="s">
        <v>58</v>
      </c>
      <c r="C1113" s="121" t="s">
        <v>14</v>
      </c>
      <c r="D1113" s="3">
        <f>VLOOKUP(B1113,SWH!$A$4:$C$19,3,FALSE)</f>
        <v>4013.58</v>
      </c>
      <c r="E1113" s="3">
        <v>160.38</v>
      </c>
      <c r="F1113" s="3">
        <v>62.32</v>
      </c>
      <c r="G1113" s="3">
        <v>298.7</v>
      </c>
      <c r="H1113" s="3">
        <v>269.17</v>
      </c>
      <c r="I1113" s="3">
        <v>63.53</v>
      </c>
      <c r="J1113" s="3">
        <v>592.70000000000005</v>
      </c>
      <c r="K1113" s="3">
        <v>421.49</v>
      </c>
      <c r="L1113" s="3">
        <v>0</v>
      </c>
      <c r="M1113" s="3">
        <v>262.60000000000002</v>
      </c>
      <c r="N1113" s="3">
        <v>0.26</v>
      </c>
      <c r="O1113" s="3">
        <f>VLOOKUP(B1113,SWH!$A$4:$B$19,2,FALSE)</f>
        <v>0.26</v>
      </c>
      <c r="P1113" s="3">
        <f t="shared" si="69"/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600.72</v>
      </c>
      <c r="V1113" s="3">
        <v>0</v>
      </c>
      <c r="W1113" s="3">
        <f t="shared" si="70"/>
        <v>721.68000000000006</v>
      </c>
      <c r="X1113" s="3">
        <f t="shared" si="71"/>
        <v>62.32</v>
      </c>
      <c r="Y1113" s="3">
        <v>1647.34</v>
      </c>
      <c r="Z1113" s="3">
        <v>1084.53</v>
      </c>
      <c r="AA1113" s="3">
        <f t="shared" si="68"/>
        <v>2731.87</v>
      </c>
    </row>
    <row r="1114" spans="1:27" x14ac:dyDescent="0.25">
      <c r="A1114" s="93">
        <v>2015</v>
      </c>
      <c r="B1114" s="93" t="s">
        <v>58</v>
      </c>
      <c r="C1114" s="121" t="s">
        <v>2</v>
      </c>
      <c r="D1114" s="3">
        <f>VLOOKUP(B1114,SWH!$A$4:$C$19,3,FALSE)</f>
        <v>4013.58</v>
      </c>
      <c r="E1114" s="3">
        <v>61.88</v>
      </c>
      <c r="F1114" s="3">
        <v>21.56</v>
      </c>
      <c r="G1114" s="3">
        <v>312.13</v>
      </c>
      <c r="H1114" s="3">
        <v>269.32</v>
      </c>
      <c r="I1114" s="3">
        <v>63.58</v>
      </c>
      <c r="J1114" s="3">
        <v>592.70000000000005</v>
      </c>
      <c r="K1114" s="3">
        <v>421.49</v>
      </c>
      <c r="L1114" s="3">
        <v>0</v>
      </c>
      <c r="M1114" s="3">
        <v>274.16000000000003</v>
      </c>
      <c r="N1114" s="3">
        <v>0.26</v>
      </c>
      <c r="O1114" s="3">
        <f>VLOOKUP(B1114,SWH!$A$4:$B$19,2,FALSE)</f>
        <v>0.26</v>
      </c>
      <c r="P1114" s="3">
        <f t="shared" si="69"/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584.4</v>
      </c>
      <c r="V1114" s="3">
        <v>0</v>
      </c>
      <c r="W1114" s="3">
        <f t="shared" si="70"/>
        <v>648.17000000000007</v>
      </c>
      <c r="X1114" s="3">
        <f t="shared" si="71"/>
        <v>21.56</v>
      </c>
      <c r="Y1114" s="3">
        <v>1574.02</v>
      </c>
      <c r="Z1114" s="3">
        <v>1027.45</v>
      </c>
      <c r="AA1114" s="3">
        <f t="shared" si="68"/>
        <v>2601.4700000000003</v>
      </c>
    </row>
    <row r="1115" spans="1:27" x14ac:dyDescent="0.25">
      <c r="A1115" s="93">
        <v>2015</v>
      </c>
      <c r="B1115" s="93" t="s">
        <v>58</v>
      </c>
      <c r="C1115" s="121" t="s">
        <v>18</v>
      </c>
      <c r="D1115" s="3">
        <f>VLOOKUP(B1115,SWH!$A$4:$C$19,3,FALSE)</f>
        <v>4013.58</v>
      </c>
      <c r="E1115" s="3">
        <v>81.83</v>
      </c>
      <c r="F1115" s="3">
        <v>25.85</v>
      </c>
      <c r="G1115" s="3">
        <v>197.06</v>
      </c>
      <c r="H1115" s="3">
        <v>269.74</v>
      </c>
      <c r="I1115" s="3">
        <v>63.46</v>
      </c>
      <c r="J1115" s="3">
        <v>592.70000000000005</v>
      </c>
      <c r="K1115" s="3">
        <v>421.49</v>
      </c>
      <c r="L1115" s="3">
        <v>0</v>
      </c>
      <c r="M1115" s="3">
        <v>304.51</v>
      </c>
      <c r="N1115" s="3">
        <v>0.26</v>
      </c>
      <c r="O1115" s="3">
        <f>VLOOKUP(B1115,SWH!$A$4:$B$19,2,FALSE)</f>
        <v>0.26</v>
      </c>
      <c r="P1115" s="3">
        <f t="shared" si="69"/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617.67999999999995</v>
      </c>
      <c r="V1115" s="3">
        <v>0</v>
      </c>
      <c r="W1115" s="3">
        <f t="shared" si="70"/>
        <v>583.4</v>
      </c>
      <c r="X1115" s="3">
        <f t="shared" si="71"/>
        <v>25.85</v>
      </c>
      <c r="Y1115" s="3">
        <v>1509.55</v>
      </c>
      <c r="Z1115" s="3">
        <v>1065.02</v>
      </c>
      <c r="AA1115" s="3">
        <f t="shared" si="68"/>
        <v>2574.5699999999997</v>
      </c>
    </row>
    <row r="1116" spans="1:27" x14ac:dyDescent="0.25">
      <c r="A1116" s="93">
        <v>2015</v>
      </c>
      <c r="B1116" s="93" t="s">
        <v>58</v>
      </c>
      <c r="C1116" s="121" t="s">
        <v>4</v>
      </c>
      <c r="D1116" s="3">
        <f>VLOOKUP(B1116,SWH!$A$4:$C$19,3,FALSE)</f>
        <v>4013.58</v>
      </c>
      <c r="E1116" s="3">
        <v>279.39999999999998</v>
      </c>
      <c r="F1116" s="3">
        <v>104</v>
      </c>
      <c r="G1116" s="3">
        <v>217.93</v>
      </c>
      <c r="H1116" s="3">
        <v>269.19</v>
      </c>
      <c r="I1116" s="3">
        <v>63.55</v>
      </c>
      <c r="J1116" s="3">
        <v>592.70000000000005</v>
      </c>
      <c r="K1116" s="3">
        <v>421.49</v>
      </c>
      <c r="L1116" s="3">
        <v>0</v>
      </c>
      <c r="M1116" s="3">
        <v>262.95</v>
      </c>
      <c r="N1116" s="3">
        <v>0.26</v>
      </c>
      <c r="O1116" s="3">
        <f>VLOOKUP(B1116,SWH!$A$4:$B$19,2,FALSE)</f>
        <v>0.26</v>
      </c>
      <c r="P1116" s="3">
        <f t="shared" si="69"/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648.79</v>
      </c>
      <c r="V1116" s="3">
        <v>0</v>
      </c>
      <c r="W1116" s="3">
        <f t="shared" si="70"/>
        <v>760.28</v>
      </c>
      <c r="X1116" s="3">
        <f t="shared" si="71"/>
        <v>104</v>
      </c>
      <c r="Y1116" s="3">
        <v>1685.98</v>
      </c>
      <c r="Z1116" s="3">
        <v>1174.27</v>
      </c>
      <c r="AA1116" s="3">
        <f t="shared" si="68"/>
        <v>2860.25</v>
      </c>
    </row>
    <row r="1117" spans="1:27" x14ac:dyDescent="0.25">
      <c r="A1117" s="93">
        <v>2015</v>
      </c>
      <c r="B1117" s="93" t="s">
        <v>58</v>
      </c>
      <c r="C1117" s="121" t="s">
        <v>5</v>
      </c>
      <c r="D1117" s="3">
        <f>VLOOKUP(B1117,SWH!$A$4:$C$19,3,FALSE)</f>
        <v>4013.58</v>
      </c>
      <c r="E1117" s="3">
        <v>154.51</v>
      </c>
      <c r="F1117" s="3">
        <v>54.3</v>
      </c>
      <c r="G1117" s="3">
        <v>243.17</v>
      </c>
      <c r="H1117" s="3">
        <v>269.38</v>
      </c>
      <c r="I1117" s="3">
        <v>63.56</v>
      </c>
      <c r="J1117" s="3">
        <v>592.70000000000005</v>
      </c>
      <c r="K1117" s="3">
        <v>421.49</v>
      </c>
      <c r="L1117" s="3">
        <v>0</v>
      </c>
      <c r="M1117" s="3">
        <v>273.47000000000003</v>
      </c>
      <c r="N1117" s="3">
        <v>0.26</v>
      </c>
      <c r="O1117" s="3">
        <f>VLOOKUP(B1117,SWH!$A$4:$B$19,2,FALSE)</f>
        <v>0.26</v>
      </c>
      <c r="P1117" s="3">
        <f t="shared" si="69"/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634.87</v>
      </c>
      <c r="V1117" s="3">
        <v>0</v>
      </c>
      <c r="W1117" s="3">
        <f t="shared" si="70"/>
        <v>671.15</v>
      </c>
      <c r="X1117" s="3">
        <f t="shared" si="71"/>
        <v>54.3</v>
      </c>
      <c r="Y1117" s="3">
        <v>1597.05</v>
      </c>
      <c r="Z1117" s="3">
        <v>1110.6600000000001</v>
      </c>
      <c r="AA1117" s="3">
        <f t="shared" si="68"/>
        <v>2707.71</v>
      </c>
    </row>
    <row r="1118" spans="1:27" x14ac:dyDescent="0.25">
      <c r="A1118" s="93">
        <v>2015</v>
      </c>
      <c r="B1118" s="93" t="s">
        <v>58</v>
      </c>
      <c r="C1118" s="121" t="s">
        <v>15</v>
      </c>
      <c r="D1118" s="3">
        <f>VLOOKUP(B1118,SWH!$A$4:$C$19,3,FALSE)</f>
        <v>4013.58</v>
      </c>
      <c r="E1118" s="3">
        <v>95.16</v>
      </c>
      <c r="F1118" s="3">
        <v>35.15</v>
      </c>
      <c r="G1118" s="3">
        <v>163.22</v>
      </c>
      <c r="H1118" s="3">
        <v>269.64999999999998</v>
      </c>
      <c r="I1118" s="3">
        <v>63.46</v>
      </c>
      <c r="J1118" s="3">
        <v>592.70000000000005</v>
      </c>
      <c r="K1118" s="3">
        <v>421.49</v>
      </c>
      <c r="L1118" s="3">
        <v>0</v>
      </c>
      <c r="M1118" s="3">
        <v>302.58999999999997</v>
      </c>
      <c r="N1118" s="3">
        <v>0.26</v>
      </c>
      <c r="O1118" s="3">
        <f>VLOOKUP(B1118,SWH!$A$4:$B$19,2,FALSE)</f>
        <v>0.26</v>
      </c>
      <c r="P1118" s="3">
        <f t="shared" si="69"/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644.66</v>
      </c>
      <c r="V1118" s="3">
        <v>0</v>
      </c>
      <c r="W1118" s="3">
        <f t="shared" si="70"/>
        <v>560.97</v>
      </c>
      <c r="X1118" s="3">
        <f t="shared" si="71"/>
        <v>35.15</v>
      </c>
      <c r="Y1118" s="3">
        <v>1487.03</v>
      </c>
      <c r="Z1118" s="3">
        <v>1101.3</v>
      </c>
      <c r="AA1118" s="3">
        <f t="shared" si="68"/>
        <v>2588.33</v>
      </c>
    </row>
    <row r="1119" spans="1:27" x14ac:dyDescent="0.25">
      <c r="A1119" s="93">
        <v>2015</v>
      </c>
      <c r="B1119" s="93" t="s">
        <v>58</v>
      </c>
      <c r="C1119" s="121" t="s">
        <v>16</v>
      </c>
      <c r="D1119" s="3">
        <f>VLOOKUP(B1119,SWH!$A$4:$C$19,3,FALSE)</f>
        <v>4013.58</v>
      </c>
      <c r="E1119" s="3">
        <v>443.41</v>
      </c>
      <c r="F1119" s="3">
        <v>160.06</v>
      </c>
      <c r="G1119" s="3">
        <v>215.75</v>
      </c>
      <c r="H1119" s="3">
        <v>269.31</v>
      </c>
      <c r="I1119" s="3">
        <v>63.52</v>
      </c>
      <c r="J1119" s="3">
        <v>592.70000000000005</v>
      </c>
      <c r="K1119" s="3">
        <v>421.49</v>
      </c>
      <c r="L1119" s="3">
        <v>0</v>
      </c>
      <c r="M1119" s="3">
        <v>265.2</v>
      </c>
      <c r="N1119" s="3">
        <v>0.26</v>
      </c>
      <c r="O1119" s="3">
        <f>VLOOKUP(B1119,SWH!$A$4:$B$19,2,FALSE)</f>
        <v>0.26</v>
      </c>
      <c r="P1119" s="3">
        <f t="shared" si="69"/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684.31</v>
      </c>
      <c r="V1119" s="3">
        <v>0</v>
      </c>
      <c r="W1119" s="3">
        <f t="shared" si="70"/>
        <v>924.36000000000013</v>
      </c>
      <c r="X1119" s="3">
        <f t="shared" si="71"/>
        <v>160.06</v>
      </c>
      <c r="Y1119" s="3">
        <v>1850.15</v>
      </c>
      <c r="Z1119" s="3">
        <v>1265.8699999999999</v>
      </c>
      <c r="AA1119" s="3">
        <f t="shared" si="68"/>
        <v>3116.02</v>
      </c>
    </row>
    <row r="1120" spans="1:27" x14ac:dyDescent="0.25">
      <c r="A1120" s="93">
        <v>2015</v>
      </c>
      <c r="B1120" s="93" t="s">
        <v>58</v>
      </c>
      <c r="C1120" s="121" t="s">
        <v>9</v>
      </c>
      <c r="D1120" s="3">
        <f>VLOOKUP(B1120,SWH!$A$4:$C$19,3,FALSE)</f>
        <v>4013.58</v>
      </c>
      <c r="E1120" s="3">
        <v>285.88</v>
      </c>
      <c r="F1120" s="3">
        <v>103.29</v>
      </c>
      <c r="G1120" s="3">
        <v>184.4</v>
      </c>
      <c r="H1120" s="3">
        <v>269.48</v>
      </c>
      <c r="I1120" s="3">
        <v>63.48</v>
      </c>
      <c r="J1120" s="3">
        <v>592.70000000000005</v>
      </c>
      <c r="K1120" s="3">
        <v>421.49</v>
      </c>
      <c r="L1120" s="3">
        <v>0</v>
      </c>
      <c r="M1120" s="3">
        <v>269.58</v>
      </c>
      <c r="N1120" s="3">
        <v>0.26</v>
      </c>
      <c r="O1120" s="3">
        <f>VLOOKUP(B1120,SWH!$A$4:$B$19,2,FALSE)</f>
        <v>0.26</v>
      </c>
      <c r="P1120" s="3">
        <f t="shared" si="69"/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675.13</v>
      </c>
      <c r="V1120" s="3">
        <v>0</v>
      </c>
      <c r="W1120" s="3">
        <f t="shared" si="70"/>
        <v>739.8599999999999</v>
      </c>
      <c r="X1120" s="3">
        <f t="shared" si="71"/>
        <v>103.29</v>
      </c>
      <c r="Y1120" s="3">
        <v>1665.77</v>
      </c>
      <c r="Z1120" s="3">
        <v>1199.9100000000001</v>
      </c>
      <c r="AA1120" s="3">
        <f t="shared" si="68"/>
        <v>2865.6800000000003</v>
      </c>
    </row>
    <row r="1121" spans="1:27" x14ac:dyDescent="0.25">
      <c r="A1121" s="93">
        <v>2015</v>
      </c>
      <c r="B1121" s="93" t="s">
        <v>58</v>
      </c>
      <c r="C1121" s="121" t="s">
        <v>12</v>
      </c>
      <c r="D1121" s="3">
        <f>VLOOKUP(B1121,SWH!$A$4:$C$19,3,FALSE)</f>
        <v>4013.58</v>
      </c>
      <c r="E1121" s="3">
        <v>514.5</v>
      </c>
      <c r="F1121" s="3">
        <v>195.14</v>
      </c>
      <c r="G1121" s="3">
        <v>183.38</v>
      </c>
      <c r="H1121" s="3">
        <v>269.19</v>
      </c>
      <c r="I1121" s="3">
        <v>63.44</v>
      </c>
      <c r="J1121" s="3">
        <v>592.70000000000005</v>
      </c>
      <c r="K1121" s="3">
        <v>421.49</v>
      </c>
      <c r="L1121" s="3">
        <v>0</v>
      </c>
      <c r="M1121" s="3">
        <v>288.69</v>
      </c>
      <c r="N1121" s="3">
        <v>0.26</v>
      </c>
      <c r="O1121" s="3">
        <f>VLOOKUP(B1121,SWH!$A$4:$B$19,2,FALSE)</f>
        <v>0.26</v>
      </c>
      <c r="P1121" s="3">
        <f t="shared" si="69"/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726.22</v>
      </c>
      <c r="V1121" s="3">
        <v>0</v>
      </c>
      <c r="W1121" s="3">
        <f t="shared" si="70"/>
        <v>986.56999999999994</v>
      </c>
      <c r="X1121" s="3">
        <f t="shared" si="71"/>
        <v>195.14</v>
      </c>
      <c r="Y1121" s="3">
        <v>1912.15</v>
      </c>
      <c r="Z1121" s="3">
        <v>1342.86</v>
      </c>
      <c r="AA1121" s="3">
        <f t="shared" si="68"/>
        <v>3255.01</v>
      </c>
    </row>
    <row r="1122" spans="1:27" x14ac:dyDescent="0.25">
      <c r="A1122" s="93">
        <v>2015</v>
      </c>
      <c r="B1122" s="93" t="s">
        <v>58</v>
      </c>
      <c r="C1122" s="121" t="s">
        <v>8</v>
      </c>
      <c r="D1122" s="3">
        <f>VLOOKUP(B1122,SWH!$A$4:$C$19,3,FALSE)</f>
        <v>4013.58</v>
      </c>
      <c r="E1122" s="3">
        <v>717.56</v>
      </c>
      <c r="F1122" s="3">
        <v>262.58999999999997</v>
      </c>
      <c r="G1122" s="3">
        <v>123.88</v>
      </c>
      <c r="H1122" s="3">
        <v>271.04000000000002</v>
      </c>
      <c r="I1122" s="3">
        <v>63.09</v>
      </c>
      <c r="J1122" s="3">
        <v>592.70000000000005</v>
      </c>
      <c r="K1122" s="3">
        <v>421.49</v>
      </c>
      <c r="L1122" s="3">
        <v>0</v>
      </c>
      <c r="M1122" s="3">
        <v>304.85000000000002</v>
      </c>
      <c r="N1122" s="3">
        <v>0.26</v>
      </c>
      <c r="O1122" s="3">
        <f>VLOOKUP(B1122,SWH!$A$4:$B$19,2,FALSE)</f>
        <v>0.26</v>
      </c>
      <c r="P1122" s="3">
        <f t="shared" si="69"/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782.93</v>
      </c>
      <c r="V1122" s="3">
        <v>0</v>
      </c>
      <c r="W1122" s="3">
        <f t="shared" si="70"/>
        <v>1146.29</v>
      </c>
      <c r="X1122" s="3">
        <f t="shared" si="71"/>
        <v>262.58999999999997</v>
      </c>
      <c r="Y1122" s="3">
        <v>2073.37</v>
      </c>
      <c r="Z1122" s="3">
        <v>1467.01</v>
      </c>
      <c r="AA1122" s="3">
        <f t="shared" si="68"/>
        <v>3540.38</v>
      </c>
    </row>
    <row r="1123" spans="1:27" x14ac:dyDescent="0.25">
      <c r="A1123" s="93">
        <v>2018</v>
      </c>
      <c r="B1123" s="93" t="s">
        <v>58</v>
      </c>
      <c r="C1123" s="121" t="s">
        <v>10</v>
      </c>
      <c r="D1123" s="3">
        <f>VLOOKUP(B1123,SWH!$A$4:$C$19,3,FALSE)</f>
        <v>4013.58</v>
      </c>
      <c r="E1123" s="3">
        <v>0</v>
      </c>
      <c r="F1123" s="3">
        <v>0</v>
      </c>
      <c r="G1123" s="3">
        <v>833.52</v>
      </c>
      <c r="H1123" s="3">
        <v>290.22000000000003</v>
      </c>
      <c r="I1123" s="3">
        <v>42.14</v>
      </c>
      <c r="J1123" s="3">
        <v>592.70000000000005</v>
      </c>
      <c r="K1123" s="3">
        <v>421.49</v>
      </c>
      <c r="L1123" s="3">
        <v>0</v>
      </c>
      <c r="M1123" s="3">
        <v>181.88</v>
      </c>
      <c r="N1123" s="3">
        <v>0.26</v>
      </c>
      <c r="O1123" s="3">
        <f>VLOOKUP(B1123,SWH!$A$4:$B$19,2,FALSE)</f>
        <v>0.26</v>
      </c>
      <c r="P1123" s="3">
        <f t="shared" si="69"/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423.43</v>
      </c>
      <c r="V1123" s="3">
        <v>0</v>
      </c>
      <c r="W1123" s="3">
        <f t="shared" si="70"/>
        <v>1015.4</v>
      </c>
      <c r="X1123" s="3">
        <f t="shared" si="71"/>
        <v>0</v>
      </c>
      <c r="Y1123" s="3">
        <v>1940.72</v>
      </c>
      <c r="Z1123" s="3">
        <v>844.92</v>
      </c>
      <c r="AA1123" s="3">
        <f t="shared" si="68"/>
        <v>2785.64</v>
      </c>
    </row>
    <row r="1124" spans="1:27" x14ac:dyDescent="0.25">
      <c r="A1124" s="93">
        <v>2018</v>
      </c>
      <c r="B1124" s="93" t="s">
        <v>58</v>
      </c>
      <c r="C1124" s="121" t="s">
        <v>6</v>
      </c>
      <c r="D1124" s="3">
        <f>VLOOKUP(B1124,SWH!$A$4:$C$19,3,FALSE)</f>
        <v>4013.58</v>
      </c>
      <c r="E1124" s="3">
        <v>0.1</v>
      </c>
      <c r="F1124" s="3">
        <v>0</v>
      </c>
      <c r="G1124" s="3">
        <v>771.87</v>
      </c>
      <c r="H1124" s="3">
        <v>290.45999999999998</v>
      </c>
      <c r="I1124" s="3">
        <v>42.15</v>
      </c>
      <c r="J1124" s="3">
        <v>592.70000000000005</v>
      </c>
      <c r="K1124" s="3">
        <v>421.49</v>
      </c>
      <c r="L1124" s="3">
        <v>0</v>
      </c>
      <c r="M1124" s="3">
        <v>184.02</v>
      </c>
      <c r="N1124" s="3">
        <v>0.26</v>
      </c>
      <c r="O1124" s="3">
        <f>VLOOKUP(B1124,SWH!$A$4:$B$19,2,FALSE)</f>
        <v>0.26</v>
      </c>
      <c r="P1124" s="3">
        <f t="shared" si="69"/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424.1</v>
      </c>
      <c r="V1124" s="3">
        <v>0</v>
      </c>
      <c r="W1124" s="3">
        <f t="shared" si="70"/>
        <v>955.99</v>
      </c>
      <c r="X1124" s="3">
        <f t="shared" si="71"/>
        <v>0</v>
      </c>
      <c r="Y1124" s="3">
        <v>1881.55</v>
      </c>
      <c r="Z1124" s="3">
        <v>845.59</v>
      </c>
      <c r="AA1124" s="3">
        <f t="shared" si="68"/>
        <v>2727.14</v>
      </c>
    </row>
    <row r="1125" spans="1:27" x14ac:dyDescent="0.25">
      <c r="A1125" s="93">
        <v>2018</v>
      </c>
      <c r="B1125" s="93" t="s">
        <v>58</v>
      </c>
      <c r="C1125" s="121" t="s">
        <v>11</v>
      </c>
      <c r="D1125" s="3">
        <f>VLOOKUP(B1125,SWH!$A$4:$C$19,3,FALSE)</f>
        <v>4013.58</v>
      </c>
      <c r="E1125" s="3">
        <v>0.01</v>
      </c>
      <c r="F1125" s="3">
        <v>0</v>
      </c>
      <c r="G1125" s="3">
        <v>639.38</v>
      </c>
      <c r="H1125" s="3">
        <v>290.95</v>
      </c>
      <c r="I1125" s="3">
        <v>42.16</v>
      </c>
      <c r="J1125" s="3">
        <v>592.70000000000005</v>
      </c>
      <c r="K1125" s="3">
        <v>421.49</v>
      </c>
      <c r="L1125" s="3">
        <v>0</v>
      </c>
      <c r="M1125" s="3">
        <v>175.39</v>
      </c>
      <c r="N1125" s="3">
        <v>0.26</v>
      </c>
      <c r="O1125" s="3">
        <f>VLOOKUP(B1125,SWH!$A$4:$B$19,2,FALSE)</f>
        <v>0.26</v>
      </c>
      <c r="P1125" s="3">
        <f t="shared" si="69"/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442.72</v>
      </c>
      <c r="V1125" s="3">
        <v>0</v>
      </c>
      <c r="W1125" s="3">
        <f t="shared" si="70"/>
        <v>814.78</v>
      </c>
      <c r="X1125" s="3">
        <f t="shared" si="71"/>
        <v>0</v>
      </c>
      <c r="Y1125" s="3">
        <v>1740.83</v>
      </c>
      <c r="Z1125" s="3">
        <v>864.21</v>
      </c>
      <c r="AA1125" s="3">
        <f t="shared" si="68"/>
        <v>2605.04</v>
      </c>
    </row>
    <row r="1126" spans="1:27" x14ac:dyDescent="0.25">
      <c r="A1126" s="93">
        <v>2018</v>
      </c>
      <c r="B1126" s="93" t="s">
        <v>58</v>
      </c>
      <c r="C1126" s="121" t="s">
        <v>13</v>
      </c>
      <c r="D1126" s="3">
        <f>VLOOKUP(B1126,SWH!$A$4:$C$19,3,FALSE)</f>
        <v>4013.58</v>
      </c>
      <c r="E1126" s="3">
        <v>2.0099999999999998</v>
      </c>
      <c r="F1126" s="3">
        <v>0.39</v>
      </c>
      <c r="G1126" s="3">
        <v>656.6</v>
      </c>
      <c r="H1126" s="3">
        <v>290.93</v>
      </c>
      <c r="I1126" s="3">
        <v>42.1</v>
      </c>
      <c r="J1126" s="3">
        <v>592.70000000000005</v>
      </c>
      <c r="K1126" s="3">
        <v>421.49</v>
      </c>
      <c r="L1126" s="3">
        <v>0</v>
      </c>
      <c r="M1126" s="3">
        <v>179.31</v>
      </c>
      <c r="N1126" s="3">
        <v>0.26</v>
      </c>
      <c r="O1126" s="3">
        <f>VLOOKUP(B1126,SWH!$A$4:$B$19,2,FALSE)</f>
        <v>0.26</v>
      </c>
      <c r="P1126" s="3">
        <f t="shared" si="69"/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452.93</v>
      </c>
      <c r="V1126" s="3">
        <v>0</v>
      </c>
      <c r="W1126" s="3">
        <f t="shared" si="70"/>
        <v>837.92000000000007</v>
      </c>
      <c r="X1126" s="3">
        <f t="shared" si="71"/>
        <v>0.39</v>
      </c>
      <c r="Y1126" s="3">
        <v>1763.91</v>
      </c>
      <c r="Z1126" s="3">
        <v>874.8</v>
      </c>
      <c r="AA1126" s="3">
        <f t="shared" si="68"/>
        <v>2638.71</v>
      </c>
    </row>
    <row r="1127" spans="1:27" x14ac:dyDescent="0.25">
      <c r="A1127" s="93">
        <v>2018</v>
      </c>
      <c r="B1127" s="93" t="s">
        <v>58</v>
      </c>
      <c r="C1127" s="121" t="s">
        <v>19</v>
      </c>
      <c r="D1127" s="3">
        <f>VLOOKUP(B1127,SWH!$A$4:$C$19,3,FALSE)</f>
        <v>4013.58</v>
      </c>
      <c r="E1127" s="3">
        <v>4.0999999999999996</v>
      </c>
      <c r="F1127" s="3">
        <v>2.2200000000000002</v>
      </c>
      <c r="G1127" s="3">
        <v>554.52</v>
      </c>
      <c r="H1127" s="3">
        <v>291.05</v>
      </c>
      <c r="I1127" s="3">
        <v>42.09</v>
      </c>
      <c r="J1127" s="3">
        <v>592.70000000000005</v>
      </c>
      <c r="K1127" s="3">
        <v>421.49</v>
      </c>
      <c r="L1127" s="3">
        <v>0</v>
      </c>
      <c r="M1127" s="3">
        <v>173.52</v>
      </c>
      <c r="N1127" s="3">
        <v>0.26</v>
      </c>
      <c r="O1127" s="3">
        <f>VLOOKUP(B1127,SWH!$A$4:$B$19,2,FALSE)</f>
        <v>0.26</v>
      </c>
      <c r="P1127" s="3">
        <f t="shared" si="69"/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478.8</v>
      </c>
      <c r="V1127" s="3">
        <v>0</v>
      </c>
      <c r="W1127" s="3">
        <f t="shared" si="70"/>
        <v>732.14</v>
      </c>
      <c r="X1127" s="3">
        <f t="shared" si="71"/>
        <v>2.2200000000000002</v>
      </c>
      <c r="Y1127" s="3">
        <v>1658.24</v>
      </c>
      <c r="Z1127" s="3">
        <v>902.51</v>
      </c>
      <c r="AA1127" s="3">
        <f t="shared" si="68"/>
        <v>2560.75</v>
      </c>
    </row>
    <row r="1128" spans="1:27" x14ac:dyDescent="0.25">
      <c r="A1128" s="93">
        <v>2018</v>
      </c>
      <c r="B1128" s="93" t="s">
        <v>58</v>
      </c>
      <c r="C1128" s="121" t="s">
        <v>20</v>
      </c>
      <c r="D1128" s="3">
        <f>VLOOKUP(B1128,SWH!$A$4:$C$19,3,FALSE)</f>
        <v>4013.58</v>
      </c>
      <c r="E1128" s="3">
        <v>4.74</v>
      </c>
      <c r="F1128" s="3">
        <v>1.55</v>
      </c>
      <c r="G1128" s="3">
        <v>455.77</v>
      </c>
      <c r="H1128" s="3">
        <v>291.62</v>
      </c>
      <c r="I1128" s="3">
        <v>42.12</v>
      </c>
      <c r="J1128" s="3">
        <v>592.70000000000005</v>
      </c>
      <c r="K1128" s="3">
        <v>421.49</v>
      </c>
      <c r="L1128" s="3">
        <v>0</v>
      </c>
      <c r="M1128" s="3">
        <v>181.34</v>
      </c>
      <c r="N1128" s="3">
        <v>0.26</v>
      </c>
      <c r="O1128" s="3">
        <f>VLOOKUP(B1128,SWH!$A$4:$B$19,2,FALSE)</f>
        <v>0.26</v>
      </c>
      <c r="P1128" s="3">
        <f t="shared" si="69"/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484.14</v>
      </c>
      <c r="V1128" s="3">
        <v>0</v>
      </c>
      <c r="W1128" s="3">
        <f t="shared" si="70"/>
        <v>641.85</v>
      </c>
      <c r="X1128" s="3">
        <f t="shared" si="71"/>
        <v>1.55</v>
      </c>
      <c r="Y1128" s="3">
        <v>1568.55</v>
      </c>
      <c r="Z1128" s="3">
        <v>907.18</v>
      </c>
      <c r="AA1128" s="3">
        <f t="shared" si="68"/>
        <v>2475.73</v>
      </c>
    </row>
    <row r="1129" spans="1:27" x14ac:dyDescent="0.25">
      <c r="A1129" s="93">
        <v>2018</v>
      </c>
      <c r="B1129" s="93" t="s">
        <v>58</v>
      </c>
      <c r="C1129" s="121" t="s">
        <v>3</v>
      </c>
      <c r="D1129" s="3">
        <f>VLOOKUP(B1129,SWH!$A$4:$C$19,3,FALSE)</f>
        <v>4013.58</v>
      </c>
      <c r="E1129" s="3">
        <v>38.28</v>
      </c>
      <c r="F1129" s="3">
        <v>23.34</v>
      </c>
      <c r="G1129" s="3">
        <v>376.04</v>
      </c>
      <c r="H1129" s="3">
        <v>291.38</v>
      </c>
      <c r="I1129" s="3">
        <v>42.11</v>
      </c>
      <c r="J1129" s="3">
        <v>592.70000000000005</v>
      </c>
      <c r="K1129" s="3">
        <v>421.49</v>
      </c>
      <c r="L1129" s="3">
        <v>0</v>
      </c>
      <c r="M1129" s="3">
        <v>169.91</v>
      </c>
      <c r="N1129" s="3">
        <v>0.26</v>
      </c>
      <c r="O1129" s="3">
        <f>VLOOKUP(B1129,SWH!$A$4:$B$19,2,FALSE)</f>
        <v>0.26</v>
      </c>
      <c r="P1129" s="3">
        <f t="shared" si="69"/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544.22</v>
      </c>
      <c r="V1129" s="3">
        <v>0</v>
      </c>
      <c r="W1129" s="3">
        <f t="shared" si="70"/>
        <v>584.23</v>
      </c>
      <c r="X1129" s="3">
        <f t="shared" si="71"/>
        <v>23.34</v>
      </c>
      <c r="Y1129" s="3">
        <v>1510.69</v>
      </c>
      <c r="Z1129" s="3">
        <v>989.05</v>
      </c>
      <c r="AA1129" s="3">
        <f t="shared" si="68"/>
        <v>2499.7399999999998</v>
      </c>
    </row>
    <row r="1130" spans="1:27" x14ac:dyDescent="0.25">
      <c r="A1130" s="93">
        <v>2018</v>
      </c>
      <c r="B1130" s="93" t="s">
        <v>58</v>
      </c>
      <c r="C1130" s="121" t="s">
        <v>7</v>
      </c>
      <c r="D1130" s="3">
        <f>VLOOKUP(B1130,SWH!$A$4:$C$19,3,FALSE)</f>
        <v>4013.58</v>
      </c>
      <c r="E1130" s="3">
        <v>14.19</v>
      </c>
      <c r="F1130" s="3">
        <v>7.46</v>
      </c>
      <c r="G1130" s="3">
        <v>377.4</v>
      </c>
      <c r="H1130" s="3">
        <v>291.39999999999998</v>
      </c>
      <c r="I1130" s="3">
        <v>42.11</v>
      </c>
      <c r="J1130" s="3">
        <v>592.70000000000005</v>
      </c>
      <c r="K1130" s="3">
        <v>421.49</v>
      </c>
      <c r="L1130" s="3">
        <v>0</v>
      </c>
      <c r="M1130" s="3">
        <v>177.39</v>
      </c>
      <c r="N1130" s="3">
        <v>0.26</v>
      </c>
      <c r="O1130" s="3">
        <f>VLOOKUP(B1130,SWH!$A$4:$B$19,2,FALSE)</f>
        <v>0.26</v>
      </c>
      <c r="P1130" s="3">
        <f t="shared" si="69"/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526.65</v>
      </c>
      <c r="V1130" s="3">
        <v>0</v>
      </c>
      <c r="W1130" s="3">
        <f t="shared" si="70"/>
        <v>568.98</v>
      </c>
      <c r="X1130" s="3">
        <f t="shared" si="71"/>
        <v>7.46</v>
      </c>
      <c r="Y1130" s="3">
        <v>1495.45</v>
      </c>
      <c r="Z1130" s="3">
        <v>955.61</v>
      </c>
      <c r="AA1130" s="3">
        <f t="shared" si="68"/>
        <v>2451.06</v>
      </c>
    </row>
    <row r="1131" spans="1:27" x14ac:dyDescent="0.25">
      <c r="A1131" s="93">
        <v>2018</v>
      </c>
      <c r="B1131" s="93" t="s">
        <v>58</v>
      </c>
      <c r="C1131" s="121" t="s">
        <v>17</v>
      </c>
      <c r="D1131" s="3">
        <f>VLOOKUP(B1131,SWH!$A$4:$C$19,3,FALSE)</f>
        <v>4013.58</v>
      </c>
      <c r="E1131" s="3">
        <v>3.08</v>
      </c>
      <c r="F1131" s="3">
        <v>1.84</v>
      </c>
      <c r="G1131" s="3">
        <v>315.91000000000003</v>
      </c>
      <c r="H1131" s="3">
        <v>291.38</v>
      </c>
      <c r="I1131" s="3">
        <v>42.1</v>
      </c>
      <c r="J1131" s="3">
        <v>592.70000000000005</v>
      </c>
      <c r="K1131" s="3">
        <v>421.49</v>
      </c>
      <c r="L1131" s="3">
        <v>0</v>
      </c>
      <c r="M1131" s="3">
        <v>188.65</v>
      </c>
      <c r="N1131" s="3">
        <v>0.26</v>
      </c>
      <c r="O1131" s="3">
        <f>VLOOKUP(B1131,SWH!$A$4:$B$19,2,FALSE)</f>
        <v>0.26</v>
      </c>
      <c r="P1131" s="3">
        <f t="shared" si="69"/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551.70000000000005</v>
      </c>
      <c r="V1131" s="3">
        <v>0</v>
      </c>
      <c r="W1131" s="3">
        <f t="shared" si="70"/>
        <v>507.64</v>
      </c>
      <c r="X1131" s="3">
        <f t="shared" si="71"/>
        <v>1.84</v>
      </c>
      <c r="Y1131" s="3">
        <v>1434.08</v>
      </c>
      <c r="Z1131" s="3">
        <v>975.04</v>
      </c>
      <c r="AA1131" s="3">
        <f t="shared" si="68"/>
        <v>2409.12</v>
      </c>
    </row>
    <row r="1132" spans="1:27" x14ac:dyDescent="0.25">
      <c r="A1132" s="93">
        <v>2018</v>
      </c>
      <c r="B1132" s="93" t="s">
        <v>58</v>
      </c>
      <c r="C1132" s="121" t="s">
        <v>14</v>
      </c>
      <c r="D1132" s="3">
        <f>VLOOKUP(B1132,SWH!$A$4:$C$19,3,FALSE)</f>
        <v>4013.58</v>
      </c>
      <c r="E1132" s="3">
        <v>89.81</v>
      </c>
      <c r="F1132" s="3">
        <v>61.13</v>
      </c>
      <c r="G1132" s="3">
        <v>287.57</v>
      </c>
      <c r="H1132" s="3">
        <v>290.7</v>
      </c>
      <c r="I1132" s="3">
        <v>42.05</v>
      </c>
      <c r="J1132" s="3">
        <v>592.70000000000005</v>
      </c>
      <c r="K1132" s="3">
        <v>421.49</v>
      </c>
      <c r="L1132" s="3">
        <v>0</v>
      </c>
      <c r="M1132" s="3">
        <v>167.22</v>
      </c>
      <c r="N1132" s="3">
        <v>0.26</v>
      </c>
      <c r="O1132" s="3">
        <f>VLOOKUP(B1132,SWH!$A$4:$B$19,2,FALSE)</f>
        <v>0.26</v>
      </c>
      <c r="P1132" s="3">
        <f t="shared" si="69"/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600.38</v>
      </c>
      <c r="V1132" s="3">
        <v>0</v>
      </c>
      <c r="W1132" s="3">
        <f t="shared" si="70"/>
        <v>544.6</v>
      </c>
      <c r="X1132" s="3">
        <f t="shared" si="71"/>
        <v>61.13</v>
      </c>
      <c r="Y1132" s="3">
        <v>1470.3</v>
      </c>
      <c r="Z1132" s="3">
        <v>1083</v>
      </c>
      <c r="AA1132" s="3">
        <f t="shared" si="68"/>
        <v>2553.3000000000002</v>
      </c>
    </row>
    <row r="1133" spans="1:27" x14ac:dyDescent="0.25">
      <c r="A1133" s="93">
        <v>2018</v>
      </c>
      <c r="B1133" s="93" t="s">
        <v>58</v>
      </c>
      <c r="C1133" s="121" t="s">
        <v>2</v>
      </c>
      <c r="D1133" s="3">
        <f>VLOOKUP(B1133,SWH!$A$4:$C$19,3,FALSE)</f>
        <v>4013.58</v>
      </c>
      <c r="E1133" s="3">
        <v>31.68</v>
      </c>
      <c r="F1133" s="3">
        <v>20.59</v>
      </c>
      <c r="G1133" s="3">
        <v>305.14</v>
      </c>
      <c r="H1133" s="3">
        <v>290.81</v>
      </c>
      <c r="I1133" s="3">
        <v>42.08</v>
      </c>
      <c r="J1133" s="3">
        <v>592.70000000000005</v>
      </c>
      <c r="K1133" s="3">
        <v>421.49</v>
      </c>
      <c r="L1133" s="3">
        <v>0</v>
      </c>
      <c r="M1133" s="3">
        <v>179.85</v>
      </c>
      <c r="N1133" s="3">
        <v>0.26</v>
      </c>
      <c r="O1133" s="3">
        <f>VLOOKUP(B1133,SWH!$A$4:$B$19,2,FALSE)</f>
        <v>0.26</v>
      </c>
      <c r="P1133" s="3">
        <f t="shared" si="69"/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584.03</v>
      </c>
      <c r="V1133" s="3">
        <v>0</v>
      </c>
      <c r="W1133" s="3">
        <f t="shared" si="70"/>
        <v>516.66999999999996</v>
      </c>
      <c r="X1133" s="3">
        <f t="shared" si="71"/>
        <v>20.59</v>
      </c>
      <c r="Y1133" s="3">
        <v>1442.51</v>
      </c>
      <c r="Z1133" s="3">
        <v>1026.1099999999999</v>
      </c>
      <c r="AA1133" s="3">
        <f t="shared" si="68"/>
        <v>2468.62</v>
      </c>
    </row>
    <row r="1134" spans="1:27" x14ac:dyDescent="0.25">
      <c r="A1134" s="93">
        <v>2018</v>
      </c>
      <c r="B1134" s="93" t="s">
        <v>58</v>
      </c>
      <c r="C1134" s="121" t="s">
        <v>18</v>
      </c>
      <c r="D1134" s="3">
        <f>VLOOKUP(B1134,SWH!$A$4:$C$19,3,FALSE)</f>
        <v>4013.58</v>
      </c>
      <c r="E1134" s="3">
        <v>39.94</v>
      </c>
      <c r="F1134" s="3">
        <v>24.31</v>
      </c>
      <c r="G1134" s="3">
        <v>208.13</v>
      </c>
      <c r="H1134" s="3">
        <v>291.2</v>
      </c>
      <c r="I1134" s="3">
        <v>42</v>
      </c>
      <c r="J1134" s="3">
        <v>592.70000000000005</v>
      </c>
      <c r="K1134" s="3">
        <v>421.49</v>
      </c>
      <c r="L1134" s="3">
        <v>0</v>
      </c>
      <c r="M1134" s="3">
        <v>207.63</v>
      </c>
      <c r="N1134" s="3">
        <v>0.26</v>
      </c>
      <c r="O1134" s="3">
        <f>VLOOKUP(B1134,SWH!$A$4:$B$19,2,FALSE)</f>
        <v>0.26</v>
      </c>
      <c r="P1134" s="3">
        <f t="shared" si="69"/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617.32000000000005</v>
      </c>
      <c r="V1134" s="3">
        <v>0</v>
      </c>
      <c r="W1134" s="3">
        <f t="shared" si="70"/>
        <v>455.7</v>
      </c>
      <c r="X1134" s="3">
        <f t="shared" si="71"/>
        <v>24.31</v>
      </c>
      <c r="Y1134" s="3">
        <v>1381.85</v>
      </c>
      <c r="Z1134" s="3">
        <v>1063.1199999999999</v>
      </c>
      <c r="AA1134" s="3">
        <f t="shared" si="68"/>
        <v>2444.9699999999998</v>
      </c>
    </row>
    <row r="1135" spans="1:27" x14ac:dyDescent="0.25">
      <c r="A1135" s="93">
        <v>2018</v>
      </c>
      <c r="B1135" s="93" t="s">
        <v>58</v>
      </c>
      <c r="C1135" s="121" t="s">
        <v>4</v>
      </c>
      <c r="D1135" s="3">
        <f>VLOOKUP(B1135,SWH!$A$4:$C$19,3,FALSE)</f>
        <v>4013.58</v>
      </c>
      <c r="E1135" s="3">
        <v>166.78</v>
      </c>
      <c r="F1135" s="3">
        <v>100.86</v>
      </c>
      <c r="G1135" s="3">
        <v>216.55</v>
      </c>
      <c r="H1135" s="3">
        <v>290.58999999999997</v>
      </c>
      <c r="I1135" s="3">
        <v>42.06</v>
      </c>
      <c r="J1135" s="3">
        <v>592.70000000000005</v>
      </c>
      <c r="K1135" s="3">
        <v>421.49</v>
      </c>
      <c r="L1135" s="3">
        <v>0</v>
      </c>
      <c r="M1135" s="3">
        <v>188.99</v>
      </c>
      <c r="N1135" s="3">
        <v>0.26</v>
      </c>
      <c r="O1135" s="3">
        <f>VLOOKUP(B1135,SWH!$A$4:$B$19,2,FALSE)</f>
        <v>0.26</v>
      </c>
      <c r="P1135" s="3">
        <f t="shared" si="69"/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648.37</v>
      </c>
      <c r="V1135" s="3">
        <v>0</v>
      </c>
      <c r="W1135" s="3">
        <f t="shared" si="70"/>
        <v>572.32000000000005</v>
      </c>
      <c r="X1135" s="3">
        <f t="shared" si="71"/>
        <v>100.86</v>
      </c>
      <c r="Y1135" s="3">
        <v>1497.93</v>
      </c>
      <c r="Z1135" s="3">
        <v>1170.72</v>
      </c>
      <c r="AA1135" s="3">
        <f t="shared" si="68"/>
        <v>2668.65</v>
      </c>
    </row>
    <row r="1136" spans="1:27" x14ac:dyDescent="0.25">
      <c r="A1136" s="93">
        <v>2018</v>
      </c>
      <c r="B1136" s="93" t="s">
        <v>58</v>
      </c>
      <c r="C1136" s="121" t="s">
        <v>5</v>
      </c>
      <c r="D1136" s="3">
        <f>VLOOKUP(B1136,SWH!$A$4:$C$19,3,FALSE)</f>
        <v>4013.58</v>
      </c>
      <c r="E1136" s="3">
        <v>86.28</v>
      </c>
      <c r="F1136" s="3">
        <v>52.84</v>
      </c>
      <c r="G1136" s="3">
        <v>243.89</v>
      </c>
      <c r="H1136" s="3">
        <v>290.74</v>
      </c>
      <c r="I1136" s="3">
        <v>42.06</v>
      </c>
      <c r="J1136" s="3">
        <v>592.70000000000005</v>
      </c>
      <c r="K1136" s="3">
        <v>421.49</v>
      </c>
      <c r="L1136" s="3">
        <v>0</v>
      </c>
      <c r="M1136" s="3">
        <v>178.49</v>
      </c>
      <c r="N1136" s="3">
        <v>0.26</v>
      </c>
      <c r="O1136" s="3">
        <f>VLOOKUP(B1136,SWH!$A$4:$B$19,2,FALSE)</f>
        <v>0.26</v>
      </c>
      <c r="P1136" s="3">
        <f t="shared" si="69"/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634.47</v>
      </c>
      <c r="V1136" s="3">
        <v>0</v>
      </c>
      <c r="W1136" s="3">
        <f t="shared" si="70"/>
        <v>508.65999999999997</v>
      </c>
      <c r="X1136" s="3">
        <f t="shared" si="71"/>
        <v>52.84</v>
      </c>
      <c r="Y1136" s="3">
        <v>1434.41</v>
      </c>
      <c r="Z1136" s="3">
        <v>1108.79</v>
      </c>
      <c r="AA1136" s="3">
        <f t="shared" si="68"/>
        <v>2543.1999999999998</v>
      </c>
    </row>
    <row r="1137" spans="1:27" x14ac:dyDescent="0.25">
      <c r="A1137" s="93">
        <v>2018</v>
      </c>
      <c r="B1137" s="93" t="s">
        <v>58</v>
      </c>
      <c r="C1137" s="121" t="s">
        <v>15</v>
      </c>
      <c r="D1137" s="3">
        <f>VLOOKUP(B1137,SWH!$A$4:$C$19,3,FALSE)</f>
        <v>4013.58</v>
      </c>
      <c r="E1137" s="3">
        <v>44.43</v>
      </c>
      <c r="F1137" s="3">
        <v>32.28</v>
      </c>
      <c r="G1137" s="3">
        <v>182.39</v>
      </c>
      <c r="H1137" s="3">
        <v>291</v>
      </c>
      <c r="I1137" s="3">
        <v>42</v>
      </c>
      <c r="J1137" s="3">
        <v>592.70000000000005</v>
      </c>
      <c r="K1137" s="3">
        <v>421.49</v>
      </c>
      <c r="L1137" s="3">
        <v>0</v>
      </c>
      <c r="M1137" s="3">
        <v>206.09</v>
      </c>
      <c r="N1137" s="3">
        <v>0.26</v>
      </c>
      <c r="O1137" s="3">
        <f>VLOOKUP(B1137,SWH!$A$4:$B$19,2,FALSE)</f>
        <v>0.26</v>
      </c>
      <c r="P1137" s="3">
        <f t="shared" si="69"/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644.28</v>
      </c>
      <c r="V1137" s="3">
        <v>0</v>
      </c>
      <c r="W1137" s="3">
        <f t="shared" si="70"/>
        <v>432.90999999999997</v>
      </c>
      <c r="X1137" s="3">
        <f t="shared" si="71"/>
        <v>32.28</v>
      </c>
      <c r="Y1137" s="3">
        <v>1358.86</v>
      </c>
      <c r="Z1137" s="3">
        <v>1098.05</v>
      </c>
      <c r="AA1137" s="3">
        <f t="shared" si="68"/>
        <v>2456.91</v>
      </c>
    </row>
    <row r="1138" spans="1:27" x14ac:dyDescent="0.25">
      <c r="A1138" s="93">
        <v>2018</v>
      </c>
      <c r="B1138" s="93" t="s">
        <v>58</v>
      </c>
      <c r="C1138" s="121" t="s">
        <v>16</v>
      </c>
      <c r="D1138" s="3">
        <f>VLOOKUP(B1138,SWH!$A$4:$C$19,3,FALSE)</f>
        <v>4013.58</v>
      </c>
      <c r="E1138" s="3">
        <v>286.11</v>
      </c>
      <c r="F1138" s="3">
        <v>158.69</v>
      </c>
      <c r="G1138" s="3">
        <v>215.3</v>
      </c>
      <c r="H1138" s="3">
        <v>290.57</v>
      </c>
      <c r="I1138" s="3">
        <v>42.04</v>
      </c>
      <c r="J1138" s="3">
        <v>592.70000000000005</v>
      </c>
      <c r="K1138" s="3">
        <v>421.49</v>
      </c>
      <c r="L1138" s="3">
        <v>0</v>
      </c>
      <c r="M1138" s="3">
        <v>170.15</v>
      </c>
      <c r="N1138" s="3">
        <v>0.26</v>
      </c>
      <c r="O1138" s="3">
        <f>VLOOKUP(B1138,SWH!$A$4:$B$19,2,FALSE)</f>
        <v>0.26</v>
      </c>
      <c r="P1138" s="3">
        <f t="shared" si="69"/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683.94</v>
      </c>
      <c r="V1138" s="3">
        <v>0</v>
      </c>
      <c r="W1138" s="3">
        <f t="shared" si="70"/>
        <v>671.56000000000006</v>
      </c>
      <c r="X1138" s="3">
        <f t="shared" si="71"/>
        <v>158.69</v>
      </c>
      <c r="Y1138" s="3">
        <v>1597.12</v>
      </c>
      <c r="Z1138" s="3">
        <v>1264.1199999999999</v>
      </c>
      <c r="AA1138" s="3">
        <f t="shared" si="68"/>
        <v>2861.24</v>
      </c>
    </row>
    <row r="1139" spans="1:27" x14ac:dyDescent="0.25">
      <c r="A1139" s="93">
        <v>2018</v>
      </c>
      <c r="B1139" s="93" t="s">
        <v>58</v>
      </c>
      <c r="C1139" s="121" t="s">
        <v>9</v>
      </c>
      <c r="D1139" s="3">
        <f>VLOOKUP(B1139,SWH!$A$4:$C$19,3,FALSE)</f>
        <v>4013.58</v>
      </c>
      <c r="E1139" s="3">
        <v>172.86</v>
      </c>
      <c r="F1139" s="3">
        <v>101.2</v>
      </c>
      <c r="G1139" s="3">
        <v>191.6</v>
      </c>
      <c r="H1139" s="3">
        <v>290.72000000000003</v>
      </c>
      <c r="I1139" s="3">
        <v>42.01</v>
      </c>
      <c r="J1139" s="3">
        <v>592.70000000000005</v>
      </c>
      <c r="K1139" s="3">
        <v>421.49</v>
      </c>
      <c r="L1139" s="3">
        <v>0</v>
      </c>
      <c r="M1139" s="3">
        <v>174.16</v>
      </c>
      <c r="N1139" s="3">
        <v>0.26</v>
      </c>
      <c r="O1139" s="3">
        <f>VLOOKUP(B1139,SWH!$A$4:$B$19,2,FALSE)</f>
        <v>0.26</v>
      </c>
      <c r="P1139" s="3">
        <f t="shared" si="69"/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674.71</v>
      </c>
      <c r="V1139" s="3">
        <v>0</v>
      </c>
      <c r="W1139" s="3">
        <f t="shared" si="70"/>
        <v>538.62</v>
      </c>
      <c r="X1139" s="3">
        <f t="shared" si="71"/>
        <v>101.2</v>
      </c>
      <c r="Y1139" s="3">
        <v>1464.31</v>
      </c>
      <c r="Z1139" s="3">
        <v>1197.4000000000001</v>
      </c>
      <c r="AA1139" s="3">
        <f t="shared" si="68"/>
        <v>2661.71</v>
      </c>
    </row>
    <row r="1140" spans="1:27" x14ac:dyDescent="0.25">
      <c r="A1140" s="93">
        <v>2018</v>
      </c>
      <c r="B1140" s="93" t="s">
        <v>58</v>
      </c>
      <c r="C1140" s="121" t="s">
        <v>12</v>
      </c>
      <c r="D1140" s="3">
        <f>VLOOKUP(B1140,SWH!$A$4:$C$19,3,FALSE)</f>
        <v>4013.58</v>
      </c>
      <c r="E1140" s="3">
        <v>321.73</v>
      </c>
      <c r="F1140" s="3">
        <v>192.83</v>
      </c>
      <c r="G1140" s="3">
        <v>189.15</v>
      </c>
      <c r="H1140" s="3">
        <v>290.47000000000003</v>
      </c>
      <c r="I1140" s="3">
        <v>41.98</v>
      </c>
      <c r="J1140" s="3">
        <v>592.70000000000005</v>
      </c>
      <c r="K1140" s="3">
        <v>421.49</v>
      </c>
      <c r="L1140" s="3">
        <v>0</v>
      </c>
      <c r="M1140" s="3">
        <v>193.29</v>
      </c>
      <c r="N1140" s="3">
        <v>0.26</v>
      </c>
      <c r="O1140" s="3">
        <f>VLOOKUP(B1140,SWH!$A$4:$B$19,2,FALSE)</f>
        <v>0.26</v>
      </c>
      <c r="P1140" s="3">
        <f t="shared" si="69"/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725.76</v>
      </c>
      <c r="V1140" s="3">
        <v>0</v>
      </c>
      <c r="W1140" s="3">
        <f t="shared" si="70"/>
        <v>704.17</v>
      </c>
      <c r="X1140" s="3">
        <f t="shared" si="71"/>
        <v>192.83</v>
      </c>
      <c r="Y1140" s="3">
        <v>1629.58</v>
      </c>
      <c r="Z1140" s="3">
        <v>1340.08</v>
      </c>
      <c r="AA1140" s="3">
        <f t="shared" si="68"/>
        <v>2969.66</v>
      </c>
    </row>
    <row r="1141" spans="1:27" x14ac:dyDescent="0.25">
      <c r="A1141" s="93">
        <v>2018</v>
      </c>
      <c r="B1141" s="93" t="s">
        <v>58</v>
      </c>
      <c r="C1141" s="121" t="s">
        <v>8</v>
      </c>
      <c r="D1141" s="3">
        <f>VLOOKUP(B1141,SWH!$A$4:$C$19,3,FALSE)</f>
        <v>4013.58</v>
      </c>
      <c r="E1141" s="3">
        <v>445.11</v>
      </c>
      <c r="F1141" s="3">
        <v>260</v>
      </c>
      <c r="G1141" s="3">
        <v>137.13999999999999</v>
      </c>
      <c r="H1141" s="3">
        <v>292.08</v>
      </c>
      <c r="I1141" s="3">
        <v>41.75</v>
      </c>
      <c r="J1141" s="3">
        <v>592.70000000000005</v>
      </c>
      <c r="K1141" s="3">
        <v>421.49</v>
      </c>
      <c r="L1141" s="3">
        <v>0</v>
      </c>
      <c r="M1141" s="3">
        <v>209.06</v>
      </c>
      <c r="N1141" s="3">
        <v>0.26</v>
      </c>
      <c r="O1141" s="3">
        <f>VLOOKUP(B1141,SWH!$A$4:$B$19,2,FALSE)</f>
        <v>0.26</v>
      </c>
      <c r="P1141" s="3">
        <f t="shared" si="69"/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782.54</v>
      </c>
      <c r="V1141" s="3">
        <v>0</v>
      </c>
      <c r="W1141" s="3">
        <f t="shared" si="70"/>
        <v>791.31</v>
      </c>
      <c r="X1141" s="3">
        <f t="shared" si="71"/>
        <v>260</v>
      </c>
      <c r="Y1141" s="3">
        <v>1718.11</v>
      </c>
      <c r="Z1141" s="3">
        <v>1464.03</v>
      </c>
      <c r="AA1141" s="3">
        <f t="shared" si="68"/>
        <v>3182.14</v>
      </c>
    </row>
    <row r="1142" spans="1:27" x14ac:dyDescent="0.25">
      <c r="A1142" s="93">
        <v>2006</v>
      </c>
      <c r="B1142" s="93" t="s">
        <v>53</v>
      </c>
      <c r="C1142" s="121" t="s">
        <v>10</v>
      </c>
      <c r="D1142" s="3">
        <f>VLOOKUP(B1142,SWH!$A$4:$C$19,3,FALSE)</f>
        <v>511.16</v>
      </c>
      <c r="E1142" s="3">
        <v>0</v>
      </c>
      <c r="F1142" s="3">
        <v>0</v>
      </c>
      <c r="G1142" s="3">
        <v>110.81</v>
      </c>
      <c r="H1142" s="3">
        <v>72.37</v>
      </c>
      <c r="I1142" s="3">
        <v>24.9</v>
      </c>
      <c r="J1142" s="3">
        <v>52.8</v>
      </c>
      <c r="K1142" s="3">
        <v>0</v>
      </c>
      <c r="L1142" s="3">
        <v>0</v>
      </c>
      <c r="M1142" s="3">
        <v>25.15</v>
      </c>
      <c r="N1142" s="3">
        <v>0</v>
      </c>
      <c r="O1142" s="3">
        <f>VLOOKUP(B1142,SWH!$A$4:$B$19,2,FALSE)</f>
        <v>0</v>
      </c>
      <c r="P1142" s="3">
        <f t="shared" si="69"/>
        <v>0</v>
      </c>
      <c r="Q1142" s="3">
        <v>0</v>
      </c>
      <c r="R1142" s="3">
        <v>0</v>
      </c>
      <c r="S1142" s="3">
        <v>0</v>
      </c>
      <c r="T1142" s="3">
        <v>18.04</v>
      </c>
      <c r="U1142" s="3">
        <v>0</v>
      </c>
      <c r="V1142" s="3">
        <v>0</v>
      </c>
      <c r="W1142" s="3">
        <f t="shared" si="70"/>
        <v>135.96</v>
      </c>
      <c r="X1142" s="3">
        <f t="shared" si="71"/>
        <v>0</v>
      </c>
      <c r="Y1142" s="3">
        <v>304.07</v>
      </c>
      <c r="Z1142" s="3">
        <v>0</v>
      </c>
      <c r="AA1142" s="3">
        <f t="shared" si="68"/>
        <v>304.07</v>
      </c>
    </row>
    <row r="1143" spans="1:27" x14ac:dyDescent="0.25">
      <c r="A1143" s="93">
        <v>2006</v>
      </c>
      <c r="B1143" s="93" t="s">
        <v>53</v>
      </c>
      <c r="C1143" s="121" t="s">
        <v>6</v>
      </c>
      <c r="D1143" s="3">
        <f>VLOOKUP(B1143,SWH!$A$4:$C$19,3,FALSE)</f>
        <v>511.16</v>
      </c>
      <c r="E1143" s="3">
        <v>0</v>
      </c>
      <c r="F1143" s="3">
        <v>0</v>
      </c>
      <c r="G1143" s="3">
        <v>106.21</v>
      </c>
      <c r="H1143" s="3">
        <v>72.37</v>
      </c>
      <c r="I1143" s="3">
        <v>24.91</v>
      </c>
      <c r="J1143" s="3">
        <v>52.8</v>
      </c>
      <c r="K1143" s="3">
        <v>0</v>
      </c>
      <c r="L1143" s="3">
        <v>0</v>
      </c>
      <c r="M1143" s="3">
        <v>30.15</v>
      </c>
      <c r="N1143" s="3">
        <v>0</v>
      </c>
      <c r="O1143" s="3">
        <f>VLOOKUP(B1143,SWH!$A$4:$B$19,2,FALSE)</f>
        <v>0</v>
      </c>
      <c r="P1143" s="3">
        <f t="shared" si="69"/>
        <v>0</v>
      </c>
      <c r="Q1143" s="3">
        <v>0</v>
      </c>
      <c r="R1143" s="3">
        <v>0</v>
      </c>
      <c r="S1143" s="3">
        <v>0</v>
      </c>
      <c r="T1143" s="3">
        <v>18.04</v>
      </c>
      <c r="U1143" s="3">
        <v>0</v>
      </c>
      <c r="V1143" s="3">
        <v>0</v>
      </c>
      <c r="W1143" s="3">
        <f t="shared" si="70"/>
        <v>136.35999999999999</v>
      </c>
      <c r="X1143" s="3">
        <f t="shared" si="71"/>
        <v>0</v>
      </c>
      <c r="Y1143" s="3">
        <v>304.47000000000003</v>
      </c>
      <c r="Z1143" s="3">
        <v>0</v>
      </c>
      <c r="AA1143" s="3">
        <f t="shared" si="68"/>
        <v>304.47000000000003</v>
      </c>
    </row>
    <row r="1144" spans="1:27" x14ac:dyDescent="0.25">
      <c r="A1144" s="93">
        <v>2006</v>
      </c>
      <c r="B1144" s="93" t="s">
        <v>53</v>
      </c>
      <c r="C1144" s="121" t="s">
        <v>11</v>
      </c>
      <c r="D1144" s="3">
        <f>VLOOKUP(B1144,SWH!$A$4:$C$19,3,FALSE)</f>
        <v>511.16</v>
      </c>
      <c r="E1144" s="3">
        <v>0</v>
      </c>
      <c r="F1144" s="3">
        <v>0</v>
      </c>
      <c r="G1144" s="3">
        <v>79.569999999999993</v>
      </c>
      <c r="H1144" s="3">
        <v>72.37</v>
      </c>
      <c r="I1144" s="3">
        <v>24.91</v>
      </c>
      <c r="J1144" s="3">
        <v>52.8</v>
      </c>
      <c r="K1144" s="3">
        <v>0</v>
      </c>
      <c r="L1144" s="3">
        <v>0</v>
      </c>
      <c r="M1144" s="3">
        <v>23.48</v>
      </c>
      <c r="N1144" s="3">
        <v>0</v>
      </c>
      <c r="O1144" s="3">
        <f>VLOOKUP(B1144,SWH!$A$4:$B$19,2,FALSE)</f>
        <v>0</v>
      </c>
      <c r="P1144" s="3">
        <f t="shared" si="69"/>
        <v>0</v>
      </c>
      <c r="Q1144" s="3">
        <v>0</v>
      </c>
      <c r="R1144" s="3">
        <v>0</v>
      </c>
      <c r="S1144" s="3">
        <v>0</v>
      </c>
      <c r="T1144" s="3">
        <v>18.04</v>
      </c>
      <c r="U1144" s="3">
        <v>0</v>
      </c>
      <c r="V1144" s="3">
        <v>0</v>
      </c>
      <c r="W1144" s="3">
        <f t="shared" si="70"/>
        <v>103.05</v>
      </c>
      <c r="X1144" s="3">
        <f t="shared" si="71"/>
        <v>0</v>
      </c>
      <c r="Y1144" s="3">
        <v>271.17</v>
      </c>
      <c r="Z1144" s="3">
        <v>0</v>
      </c>
      <c r="AA1144" s="3">
        <f t="shared" si="68"/>
        <v>271.17</v>
      </c>
    </row>
    <row r="1145" spans="1:27" x14ac:dyDescent="0.25">
      <c r="A1145" s="93">
        <v>2006</v>
      </c>
      <c r="B1145" s="93" t="s">
        <v>53</v>
      </c>
      <c r="C1145" s="121" t="s">
        <v>13</v>
      </c>
      <c r="D1145" s="3">
        <f>VLOOKUP(B1145,SWH!$A$4:$C$19,3,FALSE)</f>
        <v>511.16</v>
      </c>
      <c r="E1145" s="3">
        <v>0.05</v>
      </c>
      <c r="F1145" s="3">
        <v>0</v>
      </c>
      <c r="G1145" s="3">
        <v>84.68</v>
      </c>
      <c r="H1145" s="3">
        <v>72.37</v>
      </c>
      <c r="I1145" s="3">
        <v>24.88</v>
      </c>
      <c r="J1145" s="3">
        <v>52.8</v>
      </c>
      <c r="K1145" s="3">
        <v>0</v>
      </c>
      <c r="L1145" s="3">
        <v>0</v>
      </c>
      <c r="M1145" s="3">
        <v>28.09</v>
      </c>
      <c r="N1145" s="3">
        <v>0</v>
      </c>
      <c r="O1145" s="3">
        <f>VLOOKUP(B1145,SWH!$A$4:$B$19,2,FALSE)</f>
        <v>0</v>
      </c>
      <c r="P1145" s="3">
        <f t="shared" si="69"/>
        <v>0</v>
      </c>
      <c r="Q1145" s="3">
        <v>0</v>
      </c>
      <c r="R1145" s="3">
        <v>0</v>
      </c>
      <c r="S1145" s="3">
        <v>0</v>
      </c>
      <c r="T1145" s="3">
        <v>18.04</v>
      </c>
      <c r="U1145" s="3">
        <v>0</v>
      </c>
      <c r="V1145" s="3">
        <v>0</v>
      </c>
      <c r="W1145" s="3">
        <f t="shared" si="70"/>
        <v>112.82000000000001</v>
      </c>
      <c r="X1145" s="3">
        <f t="shared" si="71"/>
        <v>0</v>
      </c>
      <c r="Y1145" s="3">
        <v>280.89999999999998</v>
      </c>
      <c r="Z1145" s="3">
        <v>0</v>
      </c>
      <c r="AA1145" s="3">
        <f t="shared" si="68"/>
        <v>280.89999999999998</v>
      </c>
    </row>
    <row r="1146" spans="1:27" x14ac:dyDescent="0.25">
      <c r="A1146" s="93">
        <v>2006</v>
      </c>
      <c r="B1146" s="93" t="s">
        <v>53</v>
      </c>
      <c r="C1146" s="121" t="s">
        <v>19</v>
      </c>
      <c r="D1146" s="3">
        <f>VLOOKUP(B1146,SWH!$A$4:$C$19,3,FALSE)</f>
        <v>511.16</v>
      </c>
      <c r="E1146" s="3">
        <v>0.39</v>
      </c>
      <c r="F1146" s="3">
        <v>0</v>
      </c>
      <c r="G1146" s="3">
        <v>66.150000000000006</v>
      </c>
      <c r="H1146" s="3">
        <v>72.37</v>
      </c>
      <c r="I1146" s="3">
        <v>24.87</v>
      </c>
      <c r="J1146" s="3">
        <v>52.8</v>
      </c>
      <c r="K1146" s="3">
        <v>0</v>
      </c>
      <c r="L1146" s="3">
        <v>0</v>
      </c>
      <c r="M1146" s="3">
        <v>24.45</v>
      </c>
      <c r="N1146" s="3">
        <v>0</v>
      </c>
      <c r="O1146" s="3">
        <f>VLOOKUP(B1146,SWH!$A$4:$B$19,2,FALSE)</f>
        <v>0</v>
      </c>
      <c r="P1146" s="3">
        <f t="shared" si="69"/>
        <v>0</v>
      </c>
      <c r="Q1146" s="3">
        <v>0</v>
      </c>
      <c r="R1146" s="3">
        <v>0</v>
      </c>
      <c r="S1146" s="3">
        <v>0</v>
      </c>
      <c r="T1146" s="3">
        <v>18.04</v>
      </c>
      <c r="U1146" s="3">
        <v>0</v>
      </c>
      <c r="V1146" s="3">
        <v>0</v>
      </c>
      <c r="W1146" s="3">
        <f t="shared" si="70"/>
        <v>90.990000000000009</v>
      </c>
      <c r="X1146" s="3">
        <f t="shared" si="71"/>
        <v>0</v>
      </c>
      <c r="Y1146" s="3">
        <v>259.07</v>
      </c>
      <c r="Z1146" s="3">
        <v>0</v>
      </c>
      <c r="AA1146" s="3">
        <f t="shared" si="68"/>
        <v>259.07</v>
      </c>
    </row>
    <row r="1147" spans="1:27" x14ac:dyDescent="0.25">
      <c r="A1147" s="93">
        <v>2006</v>
      </c>
      <c r="B1147" s="93" t="s">
        <v>53</v>
      </c>
      <c r="C1147" s="121" t="s">
        <v>20</v>
      </c>
      <c r="D1147" s="3">
        <f>VLOOKUP(B1147,SWH!$A$4:$C$19,3,FALSE)</f>
        <v>511.16</v>
      </c>
      <c r="E1147" s="3">
        <v>0.45</v>
      </c>
      <c r="F1147" s="3">
        <v>0.01</v>
      </c>
      <c r="G1147" s="3">
        <v>59.45</v>
      </c>
      <c r="H1147" s="3">
        <v>72.37</v>
      </c>
      <c r="I1147" s="3">
        <v>24.89</v>
      </c>
      <c r="J1147" s="3">
        <v>52.8</v>
      </c>
      <c r="K1147" s="3">
        <v>0</v>
      </c>
      <c r="L1147" s="3">
        <v>0</v>
      </c>
      <c r="M1147" s="3">
        <v>29.41</v>
      </c>
      <c r="N1147" s="3">
        <v>0</v>
      </c>
      <c r="O1147" s="3">
        <f>VLOOKUP(B1147,SWH!$A$4:$B$19,2,FALSE)</f>
        <v>0</v>
      </c>
      <c r="P1147" s="3">
        <f t="shared" si="69"/>
        <v>0</v>
      </c>
      <c r="Q1147" s="3">
        <v>0</v>
      </c>
      <c r="R1147" s="3">
        <v>0</v>
      </c>
      <c r="S1147" s="3">
        <v>0</v>
      </c>
      <c r="T1147" s="3">
        <v>18.04</v>
      </c>
      <c r="U1147" s="3">
        <v>0</v>
      </c>
      <c r="V1147" s="3">
        <v>0</v>
      </c>
      <c r="W1147" s="3">
        <f t="shared" si="70"/>
        <v>89.31</v>
      </c>
      <c r="X1147" s="3">
        <f t="shared" si="71"/>
        <v>0.01</v>
      </c>
      <c r="Y1147" s="3">
        <v>257.39</v>
      </c>
      <c r="Z1147" s="3">
        <v>0.01</v>
      </c>
      <c r="AA1147" s="3">
        <f t="shared" si="68"/>
        <v>257.39999999999998</v>
      </c>
    </row>
    <row r="1148" spans="1:27" x14ac:dyDescent="0.25">
      <c r="A1148" s="93">
        <v>2006</v>
      </c>
      <c r="B1148" s="93" t="s">
        <v>53</v>
      </c>
      <c r="C1148" s="121" t="s">
        <v>3</v>
      </c>
      <c r="D1148" s="3">
        <f>VLOOKUP(B1148,SWH!$A$4:$C$19,3,FALSE)</f>
        <v>511.16</v>
      </c>
      <c r="E1148" s="3">
        <v>6.32</v>
      </c>
      <c r="F1148" s="3">
        <v>1.51</v>
      </c>
      <c r="G1148" s="3">
        <v>36.92</v>
      </c>
      <c r="H1148" s="3">
        <v>72.37</v>
      </c>
      <c r="I1148" s="3">
        <v>24.89</v>
      </c>
      <c r="J1148" s="3">
        <v>52.8</v>
      </c>
      <c r="K1148" s="3">
        <v>0</v>
      </c>
      <c r="L1148" s="3">
        <v>0</v>
      </c>
      <c r="M1148" s="3">
        <v>22.87</v>
      </c>
      <c r="N1148" s="3">
        <v>0</v>
      </c>
      <c r="O1148" s="3">
        <f>VLOOKUP(B1148,SWH!$A$4:$B$19,2,FALSE)</f>
        <v>0</v>
      </c>
      <c r="P1148" s="3">
        <f t="shared" si="69"/>
        <v>0</v>
      </c>
      <c r="Q1148" s="3">
        <v>0</v>
      </c>
      <c r="R1148" s="3">
        <v>0</v>
      </c>
      <c r="S1148" s="3">
        <v>0</v>
      </c>
      <c r="T1148" s="3">
        <v>18.04</v>
      </c>
      <c r="U1148" s="3">
        <v>0</v>
      </c>
      <c r="V1148" s="3">
        <v>0</v>
      </c>
      <c r="W1148" s="3">
        <f t="shared" si="70"/>
        <v>66.11</v>
      </c>
      <c r="X1148" s="3">
        <f t="shared" si="71"/>
        <v>1.51</v>
      </c>
      <c r="Y1148" s="3">
        <v>234.19</v>
      </c>
      <c r="Z1148" s="3">
        <v>1.51</v>
      </c>
      <c r="AA1148" s="3">
        <f t="shared" si="68"/>
        <v>235.7</v>
      </c>
    </row>
    <row r="1149" spans="1:27" x14ac:dyDescent="0.25">
      <c r="A1149" s="93">
        <v>2006</v>
      </c>
      <c r="B1149" s="93" t="s">
        <v>53</v>
      </c>
      <c r="C1149" s="121" t="s">
        <v>7</v>
      </c>
      <c r="D1149" s="3">
        <f>VLOOKUP(B1149,SWH!$A$4:$C$19,3,FALSE)</f>
        <v>511.16</v>
      </c>
      <c r="E1149" s="3">
        <v>2.2999999999999998</v>
      </c>
      <c r="F1149" s="3">
        <v>0.13</v>
      </c>
      <c r="G1149" s="3">
        <v>40.83</v>
      </c>
      <c r="H1149" s="3">
        <v>72.37</v>
      </c>
      <c r="I1149" s="3">
        <v>24.88</v>
      </c>
      <c r="J1149" s="3">
        <v>52.8</v>
      </c>
      <c r="K1149" s="3">
        <v>0</v>
      </c>
      <c r="L1149" s="3">
        <v>0</v>
      </c>
      <c r="M1149" s="3">
        <v>26.8</v>
      </c>
      <c r="N1149" s="3">
        <v>0</v>
      </c>
      <c r="O1149" s="3">
        <f>VLOOKUP(B1149,SWH!$A$4:$B$19,2,FALSE)</f>
        <v>0</v>
      </c>
      <c r="P1149" s="3">
        <f t="shared" si="69"/>
        <v>0</v>
      </c>
      <c r="Q1149" s="3">
        <v>0</v>
      </c>
      <c r="R1149" s="3">
        <v>0</v>
      </c>
      <c r="S1149" s="3">
        <v>0</v>
      </c>
      <c r="T1149" s="3">
        <v>18.04</v>
      </c>
      <c r="U1149" s="3">
        <v>0</v>
      </c>
      <c r="V1149" s="3">
        <v>0</v>
      </c>
      <c r="W1149" s="3">
        <f t="shared" si="70"/>
        <v>69.929999999999993</v>
      </c>
      <c r="X1149" s="3">
        <f t="shared" si="71"/>
        <v>0.13</v>
      </c>
      <c r="Y1149" s="3">
        <v>238.02</v>
      </c>
      <c r="Z1149" s="3">
        <v>0.13</v>
      </c>
      <c r="AA1149" s="3">
        <f t="shared" si="68"/>
        <v>238.15</v>
      </c>
    </row>
    <row r="1150" spans="1:27" x14ac:dyDescent="0.25">
      <c r="A1150" s="93">
        <v>2006</v>
      </c>
      <c r="B1150" s="93" t="s">
        <v>53</v>
      </c>
      <c r="C1150" s="121" t="s">
        <v>17</v>
      </c>
      <c r="D1150" s="3">
        <f>VLOOKUP(B1150,SWH!$A$4:$C$19,3,FALSE)</f>
        <v>511.16</v>
      </c>
      <c r="E1150" s="3">
        <v>0.23</v>
      </c>
      <c r="F1150" s="3">
        <v>0</v>
      </c>
      <c r="G1150" s="3">
        <v>27.73</v>
      </c>
      <c r="H1150" s="3">
        <v>72.37</v>
      </c>
      <c r="I1150" s="3">
        <v>24.88</v>
      </c>
      <c r="J1150" s="3">
        <v>52.8</v>
      </c>
      <c r="K1150" s="3">
        <v>0</v>
      </c>
      <c r="L1150" s="3">
        <v>0</v>
      </c>
      <c r="M1150" s="3">
        <v>20.260000000000002</v>
      </c>
      <c r="N1150" s="3">
        <v>0</v>
      </c>
      <c r="O1150" s="3">
        <f>VLOOKUP(B1150,SWH!$A$4:$B$19,2,FALSE)</f>
        <v>0</v>
      </c>
      <c r="P1150" s="3">
        <f t="shared" si="69"/>
        <v>0</v>
      </c>
      <c r="Q1150" s="3">
        <v>0</v>
      </c>
      <c r="R1150" s="3">
        <v>0</v>
      </c>
      <c r="S1150" s="3">
        <v>0</v>
      </c>
      <c r="T1150" s="3">
        <v>18.04</v>
      </c>
      <c r="U1150" s="3">
        <v>0</v>
      </c>
      <c r="V1150" s="3">
        <v>0</v>
      </c>
      <c r="W1150" s="3">
        <f t="shared" si="70"/>
        <v>48.22</v>
      </c>
      <c r="X1150" s="3">
        <f t="shared" si="71"/>
        <v>0</v>
      </c>
      <c r="Y1150" s="3">
        <v>216.3</v>
      </c>
      <c r="Z1150" s="3">
        <v>0</v>
      </c>
      <c r="AA1150" s="3">
        <f t="shared" si="68"/>
        <v>216.3</v>
      </c>
    </row>
    <row r="1151" spans="1:27" x14ac:dyDescent="0.25">
      <c r="A1151" s="93">
        <v>2006</v>
      </c>
      <c r="B1151" s="93" t="s">
        <v>53</v>
      </c>
      <c r="C1151" s="121" t="s">
        <v>14</v>
      </c>
      <c r="D1151" s="3">
        <f>VLOOKUP(B1151,SWH!$A$4:$C$19,3,FALSE)</f>
        <v>511.16</v>
      </c>
      <c r="E1151" s="3">
        <v>15.92</v>
      </c>
      <c r="F1151" s="3">
        <v>5.88</v>
      </c>
      <c r="G1151" s="3">
        <v>25.51</v>
      </c>
      <c r="H1151" s="3">
        <v>72.37</v>
      </c>
      <c r="I1151" s="3">
        <v>24.85</v>
      </c>
      <c r="J1151" s="3">
        <v>52.8</v>
      </c>
      <c r="K1151" s="3">
        <v>0</v>
      </c>
      <c r="L1151" s="3">
        <v>0</v>
      </c>
      <c r="M1151" s="3">
        <v>21.52</v>
      </c>
      <c r="N1151" s="3">
        <v>0</v>
      </c>
      <c r="O1151" s="3">
        <f>VLOOKUP(B1151,SWH!$A$4:$B$19,2,FALSE)</f>
        <v>0</v>
      </c>
      <c r="P1151" s="3">
        <f t="shared" si="69"/>
        <v>0</v>
      </c>
      <c r="Q1151" s="3">
        <v>0</v>
      </c>
      <c r="R1151" s="3">
        <v>0</v>
      </c>
      <c r="S1151" s="3">
        <v>0</v>
      </c>
      <c r="T1151" s="3">
        <v>18.04</v>
      </c>
      <c r="U1151" s="3">
        <v>0</v>
      </c>
      <c r="V1151" s="3">
        <v>0</v>
      </c>
      <c r="W1151" s="3">
        <f t="shared" si="70"/>
        <v>62.95</v>
      </c>
      <c r="X1151" s="3">
        <f t="shared" si="71"/>
        <v>5.88</v>
      </c>
      <c r="Y1151" s="3">
        <v>230.99</v>
      </c>
      <c r="Z1151" s="3">
        <v>5.88</v>
      </c>
      <c r="AA1151" s="3">
        <f t="shared" si="68"/>
        <v>236.87</v>
      </c>
    </row>
    <row r="1152" spans="1:27" x14ac:dyDescent="0.25">
      <c r="A1152" s="93">
        <v>2006</v>
      </c>
      <c r="B1152" s="93" t="s">
        <v>53</v>
      </c>
      <c r="C1152" s="121" t="s">
        <v>2</v>
      </c>
      <c r="D1152" s="3">
        <f>VLOOKUP(B1152,SWH!$A$4:$C$19,3,FALSE)</f>
        <v>511.16</v>
      </c>
      <c r="E1152" s="3">
        <v>6.56</v>
      </c>
      <c r="F1152" s="3">
        <v>1.06</v>
      </c>
      <c r="G1152" s="3">
        <v>29.54</v>
      </c>
      <c r="H1152" s="3">
        <v>72.37</v>
      </c>
      <c r="I1152" s="3">
        <v>24.87</v>
      </c>
      <c r="J1152" s="3">
        <v>52.8</v>
      </c>
      <c r="K1152" s="3">
        <v>0</v>
      </c>
      <c r="L1152" s="3">
        <v>0</v>
      </c>
      <c r="M1152" s="3">
        <v>26.73</v>
      </c>
      <c r="N1152" s="3">
        <v>0</v>
      </c>
      <c r="O1152" s="3">
        <f>VLOOKUP(B1152,SWH!$A$4:$B$19,2,FALSE)</f>
        <v>0</v>
      </c>
      <c r="P1152" s="3">
        <f t="shared" si="69"/>
        <v>0</v>
      </c>
      <c r="Q1152" s="3">
        <v>0</v>
      </c>
      <c r="R1152" s="3">
        <v>0</v>
      </c>
      <c r="S1152" s="3">
        <v>0</v>
      </c>
      <c r="T1152" s="3">
        <v>18.04</v>
      </c>
      <c r="U1152" s="3">
        <v>0</v>
      </c>
      <c r="V1152" s="3">
        <v>0</v>
      </c>
      <c r="W1152" s="3">
        <f t="shared" si="70"/>
        <v>62.83</v>
      </c>
      <c r="X1152" s="3">
        <f t="shared" si="71"/>
        <v>1.06</v>
      </c>
      <c r="Y1152" s="3">
        <v>230.89</v>
      </c>
      <c r="Z1152" s="3">
        <v>1.06</v>
      </c>
      <c r="AA1152" s="3">
        <f t="shared" si="68"/>
        <v>231.95</v>
      </c>
    </row>
    <row r="1153" spans="1:27" x14ac:dyDescent="0.25">
      <c r="A1153" s="93">
        <v>2006</v>
      </c>
      <c r="B1153" s="93" t="s">
        <v>53</v>
      </c>
      <c r="C1153" s="121" t="s">
        <v>18</v>
      </c>
      <c r="D1153" s="3">
        <f>VLOOKUP(B1153,SWH!$A$4:$C$19,3,FALSE)</f>
        <v>511.16</v>
      </c>
      <c r="E1153" s="3">
        <v>9.27</v>
      </c>
      <c r="F1153" s="3">
        <v>1.1499999999999999</v>
      </c>
      <c r="G1153" s="3">
        <v>12.03</v>
      </c>
      <c r="H1153" s="3">
        <v>72.37</v>
      </c>
      <c r="I1153" s="3">
        <v>24.82</v>
      </c>
      <c r="J1153" s="3">
        <v>52.8</v>
      </c>
      <c r="K1153" s="3">
        <v>0</v>
      </c>
      <c r="L1153" s="3">
        <v>0</v>
      </c>
      <c r="M1153" s="3">
        <v>21.85</v>
      </c>
      <c r="N1153" s="3">
        <v>0</v>
      </c>
      <c r="O1153" s="3">
        <f>VLOOKUP(B1153,SWH!$A$4:$B$19,2,FALSE)</f>
        <v>0</v>
      </c>
      <c r="P1153" s="3">
        <f t="shared" si="69"/>
        <v>0</v>
      </c>
      <c r="Q1153" s="3">
        <v>0</v>
      </c>
      <c r="R1153" s="3">
        <v>0</v>
      </c>
      <c r="S1153" s="3">
        <v>0</v>
      </c>
      <c r="T1153" s="3">
        <v>18.04</v>
      </c>
      <c r="U1153" s="3">
        <v>0</v>
      </c>
      <c r="V1153" s="3">
        <v>0</v>
      </c>
      <c r="W1153" s="3">
        <f t="shared" si="70"/>
        <v>43.15</v>
      </c>
      <c r="X1153" s="3">
        <f t="shared" si="71"/>
        <v>1.1499999999999999</v>
      </c>
      <c r="Y1153" s="3">
        <v>211.16</v>
      </c>
      <c r="Z1153" s="3">
        <v>1.1499999999999999</v>
      </c>
      <c r="AA1153" s="3">
        <f t="shared" si="68"/>
        <v>212.31</v>
      </c>
    </row>
    <row r="1154" spans="1:27" x14ac:dyDescent="0.25">
      <c r="A1154" s="93">
        <v>2006</v>
      </c>
      <c r="B1154" s="93" t="s">
        <v>53</v>
      </c>
      <c r="C1154" s="121" t="s">
        <v>4</v>
      </c>
      <c r="D1154" s="3">
        <f>VLOOKUP(B1154,SWH!$A$4:$C$19,3,FALSE)</f>
        <v>511.16</v>
      </c>
      <c r="E1154" s="3">
        <v>27.98</v>
      </c>
      <c r="F1154" s="3">
        <v>23.71</v>
      </c>
      <c r="G1154" s="3">
        <v>15.04</v>
      </c>
      <c r="H1154" s="3">
        <v>72.37</v>
      </c>
      <c r="I1154" s="3">
        <v>24.86</v>
      </c>
      <c r="J1154" s="3">
        <v>52.8</v>
      </c>
      <c r="K1154" s="3">
        <v>0</v>
      </c>
      <c r="L1154" s="3">
        <v>0</v>
      </c>
      <c r="M1154" s="3">
        <v>21.84</v>
      </c>
      <c r="N1154" s="3">
        <v>0</v>
      </c>
      <c r="O1154" s="3">
        <f>VLOOKUP(B1154,SWH!$A$4:$B$19,2,FALSE)</f>
        <v>0</v>
      </c>
      <c r="P1154" s="3">
        <f t="shared" si="69"/>
        <v>0</v>
      </c>
      <c r="Q1154" s="3">
        <v>0</v>
      </c>
      <c r="R1154" s="3">
        <v>0</v>
      </c>
      <c r="S1154" s="3">
        <v>0</v>
      </c>
      <c r="T1154" s="3">
        <v>18.04</v>
      </c>
      <c r="U1154" s="3">
        <v>0</v>
      </c>
      <c r="V1154" s="3">
        <v>0</v>
      </c>
      <c r="W1154" s="3">
        <f t="shared" si="70"/>
        <v>64.86</v>
      </c>
      <c r="X1154" s="3">
        <f t="shared" si="71"/>
        <v>23.71</v>
      </c>
      <c r="Y1154" s="3">
        <v>232.91</v>
      </c>
      <c r="Z1154" s="3">
        <v>23.71</v>
      </c>
      <c r="AA1154" s="3">
        <f t="shared" ref="AA1154:AA1217" si="72">SUM(Y1154:Z1154)</f>
        <v>256.62</v>
      </c>
    </row>
    <row r="1155" spans="1:27" x14ac:dyDescent="0.25">
      <c r="A1155" s="93">
        <v>2006</v>
      </c>
      <c r="B1155" s="93" t="s">
        <v>53</v>
      </c>
      <c r="C1155" s="121" t="s">
        <v>5</v>
      </c>
      <c r="D1155" s="3">
        <f>VLOOKUP(B1155,SWH!$A$4:$C$19,3,FALSE)</f>
        <v>511.16</v>
      </c>
      <c r="E1155" s="3">
        <v>16.3</v>
      </c>
      <c r="F1155" s="3">
        <v>12.32</v>
      </c>
      <c r="G1155" s="3">
        <v>20.46</v>
      </c>
      <c r="H1155" s="3">
        <v>72.37</v>
      </c>
      <c r="I1155" s="3">
        <v>24.86</v>
      </c>
      <c r="J1155" s="3">
        <v>52.8</v>
      </c>
      <c r="K1155" s="3">
        <v>0</v>
      </c>
      <c r="L1155" s="3">
        <v>0</v>
      </c>
      <c r="M1155" s="3">
        <v>25.93</v>
      </c>
      <c r="N1155" s="3">
        <v>0</v>
      </c>
      <c r="O1155" s="3">
        <f>VLOOKUP(B1155,SWH!$A$4:$B$19,2,FALSE)</f>
        <v>0</v>
      </c>
      <c r="P1155" s="3">
        <f t="shared" ref="P1155:P1218" si="73">N1155-O1155</f>
        <v>0</v>
      </c>
      <c r="Q1155" s="3">
        <v>0</v>
      </c>
      <c r="R1155" s="3">
        <v>0</v>
      </c>
      <c r="S1155" s="3">
        <v>0</v>
      </c>
      <c r="T1155" s="3">
        <v>18.04</v>
      </c>
      <c r="U1155" s="3">
        <v>0</v>
      </c>
      <c r="V1155" s="3">
        <v>0</v>
      </c>
      <c r="W1155" s="3">
        <f t="shared" ref="W1155:W1218" si="74">E1155+G1155+M1155+SUM(P1155:S1155)</f>
        <v>62.690000000000005</v>
      </c>
      <c r="X1155" s="3">
        <f t="shared" ref="X1155:X1218" si="75">F1155</f>
        <v>12.32</v>
      </c>
      <c r="Y1155" s="3">
        <v>230.74</v>
      </c>
      <c r="Z1155" s="3">
        <v>12.32</v>
      </c>
      <c r="AA1155" s="3">
        <f t="shared" si="72"/>
        <v>243.06</v>
      </c>
    </row>
    <row r="1156" spans="1:27" x14ac:dyDescent="0.25">
      <c r="A1156" s="93">
        <v>2006</v>
      </c>
      <c r="B1156" s="93" t="s">
        <v>53</v>
      </c>
      <c r="C1156" s="121" t="s">
        <v>15</v>
      </c>
      <c r="D1156" s="3">
        <f>VLOOKUP(B1156,SWH!$A$4:$C$19,3,FALSE)</f>
        <v>511.16</v>
      </c>
      <c r="E1156" s="3">
        <v>11.37</v>
      </c>
      <c r="F1156" s="3">
        <v>2.16</v>
      </c>
      <c r="G1156" s="3">
        <v>8.23</v>
      </c>
      <c r="H1156" s="3">
        <v>72.37</v>
      </c>
      <c r="I1156" s="3">
        <v>24.82</v>
      </c>
      <c r="J1156" s="3">
        <v>52.8</v>
      </c>
      <c r="K1156" s="3">
        <v>0</v>
      </c>
      <c r="L1156" s="3">
        <v>0</v>
      </c>
      <c r="M1156" s="3">
        <v>20.27</v>
      </c>
      <c r="N1156" s="3">
        <v>0</v>
      </c>
      <c r="O1156" s="3">
        <f>VLOOKUP(B1156,SWH!$A$4:$B$19,2,FALSE)</f>
        <v>0</v>
      </c>
      <c r="P1156" s="3">
        <f t="shared" si="73"/>
        <v>0</v>
      </c>
      <c r="Q1156" s="3">
        <v>0</v>
      </c>
      <c r="R1156" s="3">
        <v>0</v>
      </c>
      <c r="S1156" s="3">
        <v>0</v>
      </c>
      <c r="T1156" s="3">
        <v>18.04</v>
      </c>
      <c r="U1156" s="3">
        <v>0</v>
      </c>
      <c r="V1156" s="3">
        <v>0</v>
      </c>
      <c r="W1156" s="3">
        <f t="shared" si="74"/>
        <v>39.870000000000005</v>
      </c>
      <c r="X1156" s="3">
        <f t="shared" si="75"/>
        <v>2.16</v>
      </c>
      <c r="Y1156" s="3">
        <v>207.89</v>
      </c>
      <c r="Z1156" s="3">
        <v>2.16</v>
      </c>
      <c r="AA1156" s="3">
        <f t="shared" si="72"/>
        <v>210.04999999999998</v>
      </c>
    </row>
    <row r="1157" spans="1:27" x14ac:dyDescent="0.25">
      <c r="A1157" s="93">
        <v>2006</v>
      </c>
      <c r="B1157" s="93" t="s">
        <v>53</v>
      </c>
      <c r="C1157" s="121" t="s">
        <v>16</v>
      </c>
      <c r="D1157" s="3">
        <f>VLOOKUP(B1157,SWH!$A$4:$C$19,3,FALSE)</f>
        <v>511.16</v>
      </c>
      <c r="E1157" s="3">
        <v>33.19</v>
      </c>
      <c r="F1157" s="3">
        <v>72.53</v>
      </c>
      <c r="G1157" s="3">
        <v>15.4</v>
      </c>
      <c r="H1157" s="3">
        <v>72.37</v>
      </c>
      <c r="I1157" s="3">
        <v>24.84</v>
      </c>
      <c r="J1157" s="3">
        <v>52.8</v>
      </c>
      <c r="K1157" s="3">
        <v>0</v>
      </c>
      <c r="L1157" s="3">
        <v>0</v>
      </c>
      <c r="M1157" s="3">
        <v>25.57</v>
      </c>
      <c r="N1157" s="3">
        <v>0</v>
      </c>
      <c r="O1157" s="3">
        <f>VLOOKUP(B1157,SWH!$A$4:$B$19,2,FALSE)</f>
        <v>0</v>
      </c>
      <c r="P1157" s="3">
        <f t="shared" si="73"/>
        <v>0</v>
      </c>
      <c r="Q1157" s="3">
        <v>0</v>
      </c>
      <c r="R1157" s="3">
        <v>0</v>
      </c>
      <c r="S1157" s="3">
        <v>0</v>
      </c>
      <c r="T1157" s="3">
        <v>18.04</v>
      </c>
      <c r="U1157" s="3">
        <v>0</v>
      </c>
      <c r="V1157" s="3">
        <v>0</v>
      </c>
      <c r="W1157" s="3">
        <f t="shared" si="74"/>
        <v>74.16</v>
      </c>
      <c r="X1157" s="3">
        <f t="shared" si="75"/>
        <v>72.53</v>
      </c>
      <c r="Y1157" s="3">
        <v>242.2</v>
      </c>
      <c r="Z1157" s="3">
        <v>72.53</v>
      </c>
      <c r="AA1157" s="3">
        <f t="shared" si="72"/>
        <v>314.73</v>
      </c>
    </row>
    <row r="1158" spans="1:27" x14ac:dyDescent="0.25">
      <c r="A1158" s="93">
        <v>2006</v>
      </c>
      <c r="B1158" s="93" t="s">
        <v>53</v>
      </c>
      <c r="C1158" s="121" t="s">
        <v>9</v>
      </c>
      <c r="D1158" s="3">
        <f>VLOOKUP(B1158,SWH!$A$4:$C$19,3,FALSE)</f>
        <v>511.16</v>
      </c>
      <c r="E1158" s="3">
        <v>21.58</v>
      </c>
      <c r="F1158" s="3">
        <v>45.34</v>
      </c>
      <c r="G1158" s="3">
        <v>12.37</v>
      </c>
      <c r="H1158" s="3">
        <v>72.37</v>
      </c>
      <c r="I1158" s="3">
        <v>24.83</v>
      </c>
      <c r="J1158" s="3">
        <v>52.8</v>
      </c>
      <c r="K1158" s="3">
        <v>0</v>
      </c>
      <c r="L1158" s="3">
        <v>0</v>
      </c>
      <c r="M1158" s="3">
        <v>25.78</v>
      </c>
      <c r="N1158" s="3">
        <v>0</v>
      </c>
      <c r="O1158" s="3">
        <f>VLOOKUP(B1158,SWH!$A$4:$B$19,2,FALSE)</f>
        <v>0</v>
      </c>
      <c r="P1158" s="3">
        <f t="shared" si="73"/>
        <v>0</v>
      </c>
      <c r="Q1158" s="3">
        <v>0</v>
      </c>
      <c r="R1158" s="3">
        <v>0</v>
      </c>
      <c r="S1158" s="3">
        <v>0</v>
      </c>
      <c r="T1158" s="3">
        <v>18.04</v>
      </c>
      <c r="U1158" s="3">
        <v>0</v>
      </c>
      <c r="V1158" s="3">
        <v>0</v>
      </c>
      <c r="W1158" s="3">
        <f t="shared" si="74"/>
        <v>59.73</v>
      </c>
      <c r="X1158" s="3">
        <f t="shared" si="75"/>
        <v>45.34</v>
      </c>
      <c r="Y1158" s="3">
        <v>227.75</v>
      </c>
      <c r="Z1158" s="3">
        <v>45.34</v>
      </c>
      <c r="AA1158" s="3">
        <f t="shared" si="72"/>
        <v>273.09000000000003</v>
      </c>
    </row>
    <row r="1159" spans="1:27" x14ac:dyDescent="0.25">
      <c r="A1159" s="93">
        <v>2006</v>
      </c>
      <c r="B1159" s="93" t="s">
        <v>53</v>
      </c>
      <c r="C1159" s="121" t="s">
        <v>12</v>
      </c>
      <c r="D1159" s="3">
        <f>VLOOKUP(B1159,SWH!$A$4:$C$19,3,FALSE)</f>
        <v>511.16</v>
      </c>
      <c r="E1159" s="3">
        <v>28.53</v>
      </c>
      <c r="F1159" s="3">
        <v>112.63</v>
      </c>
      <c r="G1159" s="3">
        <v>11.87</v>
      </c>
      <c r="H1159" s="3">
        <v>72.37</v>
      </c>
      <c r="I1159" s="3">
        <v>24.81</v>
      </c>
      <c r="J1159" s="3">
        <v>52.8</v>
      </c>
      <c r="K1159" s="3">
        <v>0</v>
      </c>
      <c r="L1159" s="3">
        <v>0</v>
      </c>
      <c r="M1159" s="3">
        <v>25.79</v>
      </c>
      <c r="N1159" s="3">
        <v>0</v>
      </c>
      <c r="O1159" s="3">
        <f>VLOOKUP(B1159,SWH!$A$4:$B$19,2,FALSE)</f>
        <v>0</v>
      </c>
      <c r="P1159" s="3">
        <f t="shared" si="73"/>
        <v>0</v>
      </c>
      <c r="Q1159" s="3">
        <v>0</v>
      </c>
      <c r="R1159" s="3">
        <v>0</v>
      </c>
      <c r="S1159" s="3">
        <v>0</v>
      </c>
      <c r="T1159" s="3">
        <v>18.04</v>
      </c>
      <c r="U1159" s="3">
        <v>0</v>
      </c>
      <c r="V1159" s="3">
        <v>0</v>
      </c>
      <c r="W1159" s="3">
        <f t="shared" si="74"/>
        <v>66.19</v>
      </c>
      <c r="X1159" s="3">
        <f t="shared" si="75"/>
        <v>112.63</v>
      </c>
      <c r="Y1159" s="3">
        <v>234.2</v>
      </c>
      <c r="Z1159" s="3">
        <v>112.63</v>
      </c>
      <c r="AA1159" s="3">
        <f t="shared" si="72"/>
        <v>346.83</v>
      </c>
    </row>
    <row r="1160" spans="1:27" x14ac:dyDescent="0.25">
      <c r="A1160" s="93">
        <v>2006</v>
      </c>
      <c r="B1160" s="93" t="s">
        <v>53</v>
      </c>
      <c r="C1160" s="121" t="s">
        <v>8</v>
      </c>
      <c r="D1160" s="3">
        <f>VLOOKUP(B1160,SWH!$A$4:$C$19,3,FALSE)</f>
        <v>511.16</v>
      </c>
      <c r="E1160" s="3">
        <v>23.66</v>
      </c>
      <c r="F1160" s="3">
        <v>172.95</v>
      </c>
      <c r="G1160" s="3">
        <v>8.1300000000000008</v>
      </c>
      <c r="H1160" s="3">
        <v>72.37</v>
      </c>
      <c r="I1160" s="3">
        <v>24.67</v>
      </c>
      <c r="J1160" s="3">
        <v>52.8</v>
      </c>
      <c r="K1160" s="3">
        <v>0</v>
      </c>
      <c r="L1160" s="3">
        <v>0</v>
      </c>
      <c r="M1160" s="3">
        <v>27.68</v>
      </c>
      <c r="N1160" s="3">
        <v>0</v>
      </c>
      <c r="O1160" s="3">
        <f>VLOOKUP(B1160,SWH!$A$4:$B$19,2,FALSE)</f>
        <v>0</v>
      </c>
      <c r="P1160" s="3">
        <f t="shared" si="73"/>
        <v>0</v>
      </c>
      <c r="Q1160" s="3">
        <v>0</v>
      </c>
      <c r="R1160" s="3">
        <v>0</v>
      </c>
      <c r="S1160" s="3">
        <v>0</v>
      </c>
      <c r="T1160" s="3">
        <v>18.04</v>
      </c>
      <c r="U1160" s="3">
        <v>0</v>
      </c>
      <c r="V1160" s="3">
        <v>0</v>
      </c>
      <c r="W1160" s="3">
        <f t="shared" si="74"/>
        <v>59.47</v>
      </c>
      <c r="X1160" s="3">
        <f t="shared" si="75"/>
        <v>172.95</v>
      </c>
      <c r="Y1160" s="3">
        <v>227.35</v>
      </c>
      <c r="Z1160" s="3">
        <v>172.95</v>
      </c>
      <c r="AA1160" s="3">
        <f t="shared" si="72"/>
        <v>400.29999999999995</v>
      </c>
    </row>
    <row r="1161" spans="1:27" x14ac:dyDescent="0.25">
      <c r="A1161" s="93">
        <v>2009</v>
      </c>
      <c r="B1161" s="93" t="s">
        <v>53</v>
      </c>
      <c r="C1161" s="121" t="s">
        <v>10</v>
      </c>
      <c r="D1161" s="3">
        <f>VLOOKUP(B1161,SWH!$A$4:$C$19,3,FALSE)</f>
        <v>511.16</v>
      </c>
      <c r="E1161" s="3">
        <v>0</v>
      </c>
      <c r="F1161" s="3">
        <v>0</v>
      </c>
      <c r="G1161" s="3">
        <v>86.19</v>
      </c>
      <c r="H1161" s="3">
        <v>72.37</v>
      </c>
      <c r="I1161" s="3">
        <v>14.35</v>
      </c>
      <c r="J1161" s="3">
        <v>52.8</v>
      </c>
      <c r="K1161" s="3">
        <v>0</v>
      </c>
      <c r="L1161" s="3">
        <v>0</v>
      </c>
      <c r="M1161" s="3">
        <v>25.16</v>
      </c>
      <c r="N1161" s="3">
        <v>0</v>
      </c>
      <c r="O1161" s="3">
        <f>VLOOKUP(B1161,SWH!$A$4:$B$19,2,FALSE)</f>
        <v>0</v>
      </c>
      <c r="P1161" s="3">
        <f t="shared" si="73"/>
        <v>0</v>
      </c>
      <c r="Q1161" s="3">
        <v>0</v>
      </c>
      <c r="R1161" s="3">
        <v>0</v>
      </c>
      <c r="S1161" s="3">
        <v>0</v>
      </c>
      <c r="T1161" s="3">
        <v>18.04</v>
      </c>
      <c r="U1161" s="3">
        <v>0</v>
      </c>
      <c r="V1161" s="3">
        <v>0</v>
      </c>
      <c r="W1161" s="3">
        <f t="shared" si="74"/>
        <v>111.35</v>
      </c>
      <c r="X1161" s="3">
        <f t="shared" si="75"/>
        <v>0</v>
      </c>
      <c r="Y1161" s="3">
        <v>268.89999999999998</v>
      </c>
      <c r="Z1161" s="3">
        <v>0</v>
      </c>
      <c r="AA1161" s="3">
        <f t="shared" si="72"/>
        <v>268.89999999999998</v>
      </c>
    </row>
    <row r="1162" spans="1:27" x14ac:dyDescent="0.25">
      <c r="A1162" s="93">
        <v>2009</v>
      </c>
      <c r="B1162" s="93" t="s">
        <v>53</v>
      </c>
      <c r="C1162" s="121" t="s">
        <v>6</v>
      </c>
      <c r="D1162" s="3">
        <f>VLOOKUP(B1162,SWH!$A$4:$C$19,3,FALSE)</f>
        <v>511.16</v>
      </c>
      <c r="E1162" s="3">
        <v>0</v>
      </c>
      <c r="F1162" s="3">
        <v>0</v>
      </c>
      <c r="G1162" s="3">
        <v>83.57</v>
      </c>
      <c r="H1162" s="3">
        <v>72.37</v>
      </c>
      <c r="I1162" s="3">
        <v>14.35</v>
      </c>
      <c r="J1162" s="3">
        <v>52.8</v>
      </c>
      <c r="K1162" s="3">
        <v>0</v>
      </c>
      <c r="L1162" s="3">
        <v>0</v>
      </c>
      <c r="M1162" s="3">
        <v>30.14</v>
      </c>
      <c r="N1162" s="3">
        <v>0</v>
      </c>
      <c r="O1162" s="3">
        <f>VLOOKUP(B1162,SWH!$A$4:$B$19,2,FALSE)</f>
        <v>0</v>
      </c>
      <c r="P1162" s="3">
        <f t="shared" si="73"/>
        <v>0</v>
      </c>
      <c r="Q1162" s="3">
        <v>0</v>
      </c>
      <c r="R1162" s="3">
        <v>0</v>
      </c>
      <c r="S1162" s="3">
        <v>0</v>
      </c>
      <c r="T1162" s="3">
        <v>18.04</v>
      </c>
      <c r="U1162" s="3">
        <v>0</v>
      </c>
      <c r="V1162" s="3">
        <v>0</v>
      </c>
      <c r="W1162" s="3">
        <f t="shared" si="74"/>
        <v>113.71</v>
      </c>
      <c r="X1162" s="3">
        <f t="shared" si="75"/>
        <v>0</v>
      </c>
      <c r="Y1162" s="3">
        <v>271.27</v>
      </c>
      <c r="Z1162" s="3">
        <v>0</v>
      </c>
      <c r="AA1162" s="3">
        <f t="shared" si="72"/>
        <v>271.27</v>
      </c>
    </row>
    <row r="1163" spans="1:27" x14ac:dyDescent="0.25">
      <c r="A1163" s="93">
        <v>2009</v>
      </c>
      <c r="B1163" s="93" t="s">
        <v>53</v>
      </c>
      <c r="C1163" s="121" t="s">
        <v>11</v>
      </c>
      <c r="D1163" s="3">
        <f>VLOOKUP(B1163,SWH!$A$4:$C$19,3,FALSE)</f>
        <v>511.16</v>
      </c>
      <c r="E1163" s="3">
        <v>0</v>
      </c>
      <c r="F1163" s="3">
        <v>0</v>
      </c>
      <c r="G1163" s="3">
        <v>62.69</v>
      </c>
      <c r="H1163" s="3">
        <v>72.37</v>
      </c>
      <c r="I1163" s="3">
        <v>14.36</v>
      </c>
      <c r="J1163" s="3">
        <v>52.8</v>
      </c>
      <c r="K1163" s="3">
        <v>0</v>
      </c>
      <c r="L1163" s="3">
        <v>0</v>
      </c>
      <c r="M1163" s="3">
        <v>23.48</v>
      </c>
      <c r="N1163" s="3">
        <v>0</v>
      </c>
      <c r="O1163" s="3">
        <f>VLOOKUP(B1163,SWH!$A$4:$B$19,2,FALSE)</f>
        <v>0</v>
      </c>
      <c r="P1163" s="3">
        <f t="shared" si="73"/>
        <v>0</v>
      </c>
      <c r="Q1163" s="3">
        <v>0</v>
      </c>
      <c r="R1163" s="3">
        <v>0</v>
      </c>
      <c r="S1163" s="3">
        <v>0</v>
      </c>
      <c r="T1163" s="3">
        <v>18.04</v>
      </c>
      <c r="U1163" s="3">
        <v>0</v>
      </c>
      <c r="V1163" s="3">
        <v>0</v>
      </c>
      <c r="W1163" s="3">
        <f t="shared" si="74"/>
        <v>86.17</v>
      </c>
      <c r="X1163" s="3">
        <f t="shared" si="75"/>
        <v>0</v>
      </c>
      <c r="Y1163" s="3">
        <v>243.73</v>
      </c>
      <c r="Z1163" s="3">
        <v>0</v>
      </c>
      <c r="AA1163" s="3">
        <f t="shared" si="72"/>
        <v>243.73</v>
      </c>
    </row>
    <row r="1164" spans="1:27" x14ac:dyDescent="0.25">
      <c r="A1164" s="93">
        <v>2009</v>
      </c>
      <c r="B1164" s="93" t="s">
        <v>53</v>
      </c>
      <c r="C1164" s="121" t="s">
        <v>13</v>
      </c>
      <c r="D1164" s="3">
        <f>VLOOKUP(B1164,SWH!$A$4:$C$19,3,FALSE)</f>
        <v>511.16</v>
      </c>
      <c r="E1164" s="3">
        <v>0.03</v>
      </c>
      <c r="F1164" s="3">
        <v>0</v>
      </c>
      <c r="G1164" s="3">
        <v>66.930000000000007</v>
      </c>
      <c r="H1164" s="3">
        <v>72.37</v>
      </c>
      <c r="I1164" s="3">
        <v>14.34</v>
      </c>
      <c r="J1164" s="3">
        <v>52.8</v>
      </c>
      <c r="K1164" s="3">
        <v>0</v>
      </c>
      <c r="L1164" s="3">
        <v>0</v>
      </c>
      <c r="M1164" s="3">
        <v>28.09</v>
      </c>
      <c r="N1164" s="3">
        <v>0</v>
      </c>
      <c r="O1164" s="3">
        <f>VLOOKUP(B1164,SWH!$A$4:$B$19,2,FALSE)</f>
        <v>0</v>
      </c>
      <c r="P1164" s="3">
        <f t="shared" si="73"/>
        <v>0</v>
      </c>
      <c r="Q1164" s="3">
        <v>0</v>
      </c>
      <c r="R1164" s="3">
        <v>0</v>
      </c>
      <c r="S1164" s="3">
        <v>0</v>
      </c>
      <c r="T1164" s="3">
        <v>18.04</v>
      </c>
      <c r="U1164" s="3">
        <v>0</v>
      </c>
      <c r="V1164" s="3">
        <v>0</v>
      </c>
      <c r="W1164" s="3">
        <f t="shared" si="74"/>
        <v>95.050000000000011</v>
      </c>
      <c r="X1164" s="3">
        <f t="shared" si="75"/>
        <v>0</v>
      </c>
      <c r="Y1164" s="3">
        <v>252.59</v>
      </c>
      <c r="Z1164" s="3">
        <v>0</v>
      </c>
      <c r="AA1164" s="3">
        <f t="shared" si="72"/>
        <v>252.59</v>
      </c>
    </row>
    <row r="1165" spans="1:27" x14ac:dyDescent="0.25">
      <c r="A1165" s="93">
        <v>2009</v>
      </c>
      <c r="B1165" s="93" t="s">
        <v>53</v>
      </c>
      <c r="C1165" s="121" t="s">
        <v>19</v>
      </c>
      <c r="D1165" s="3">
        <f>VLOOKUP(B1165,SWH!$A$4:$C$19,3,FALSE)</f>
        <v>511.16</v>
      </c>
      <c r="E1165" s="3">
        <v>0.3</v>
      </c>
      <c r="F1165" s="3">
        <v>0</v>
      </c>
      <c r="G1165" s="3">
        <v>51.7</v>
      </c>
      <c r="H1165" s="3">
        <v>72.37</v>
      </c>
      <c r="I1165" s="3">
        <v>14.33</v>
      </c>
      <c r="J1165" s="3">
        <v>52.8</v>
      </c>
      <c r="K1165" s="3">
        <v>0</v>
      </c>
      <c r="L1165" s="3">
        <v>0</v>
      </c>
      <c r="M1165" s="3">
        <v>23.95</v>
      </c>
      <c r="N1165" s="3">
        <v>0</v>
      </c>
      <c r="O1165" s="3">
        <f>VLOOKUP(B1165,SWH!$A$4:$B$19,2,FALSE)</f>
        <v>0</v>
      </c>
      <c r="P1165" s="3">
        <f t="shared" si="73"/>
        <v>0</v>
      </c>
      <c r="Q1165" s="3">
        <v>0</v>
      </c>
      <c r="R1165" s="3">
        <v>0</v>
      </c>
      <c r="S1165" s="3">
        <v>0</v>
      </c>
      <c r="T1165" s="3">
        <v>18.04</v>
      </c>
      <c r="U1165" s="3">
        <v>0</v>
      </c>
      <c r="V1165" s="3">
        <v>0</v>
      </c>
      <c r="W1165" s="3">
        <f t="shared" si="74"/>
        <v>75.95</v>
      </c>
      <c r="X1165" s="3">
        <f t="shared" si="75"/>
        <v>0</v>
      </c>
      <c r="Y1165" s="3">
        <v>233.48</v>
      </c>
      <c r="Z1165" s="3">
        <v>0</v>
      </c>
      <c r="AA1165" s="3">
        <f t="shared" si="72"/>
        <v>233.48</v>
      </c>
    </row>
    <row r="1166" spans="1:27" x14ac:dyDescent="0.25">
      <c r="A1166" s="93">
        <v>2009</v>
      </c>
      <c r="B1166" s="93" t="s">
        <v>53</v>
      </c>
      <c r="C1166" s="121" t="s">
        <v>20</v>
      </c>
      <c r="D1166" s="3">
        <f>VLOOKUP(B1166,SWH!$A$4:$C$19,3,FALSE)</f>
        <v>511.16</v>
      </c>
      <c r="E1166" s="3">
        <v>0.34</v>
      </c>
      <c r="F1166" s="3">
        <v>0</v>
      </c>
      <c r="G1166" s="3">
        <v>47.13</v>
      </c>
      <c r="H1166" s="3">
        <v>72.37</v>
      </c>
      <c r="I1166" s="3">
        <v>14.34</v>
      </c>
      <c r="J1166" s="3">
        <v>52.8</v>
      </c>
      <c r="K1166" s="3">
        <v>0</v>
      </c>
      <c r="L1166" s="3">
        <v>0</v>
      </c>
      <c r="M1166" s="3">
        <v>28.74</v>
      </c>
      <c r="N1166" s="3">
        <v>0</v>
      </c>
      <c r="O1166" s="3">
        <f>VLOOKUP(B1166,SWH!$A$4:$B$19,2,FALSE)</f>
        <v>0</v>
      </c>
      <c r="P1166" s="3">
        <f t="shared" si="73"/>
        <v>0</v>
      </c>
      <c r="Q1166" s="3">
        <v>0</v>
      </c>
      <c r="R1166" s="3">
        <v>0</v>
      </c>
      <c r="S1166" s="3">
        <v>0</v>
      </c>
      <c r="T1166" s="3">
        <v>18.04</v>
      </c>
      <c r="U1166" s="3">
        <v>0</v>
      </c>
      <c r="V1166" s="3">
        <v>0</v>
      </c>
      <c r="W1166" s="3">
        <f t="shared" si="74"/>
        <v>76.210000000000008</v>
      </c>
      <c r="X1166" s="3">
        <f t="shared" si="75"/>
        <v>0</v>
      </c>
      <c r="Y1166" s="3">
        <v>233.75</v>
      </c>
      <c r="Z1166" s="3">
        <v>0</v>
      </c>
      <c r="AA1166" s="3">
        <f t="shared" si="72"/>
        <v>233.75</v>
      </c>
    </row>
    <row r="1167" spans="1:27" x14ac:dyDescent="0.25">
      <c r="A1167" s="93">
        <v>2009</v>
      </c>
      <c r="B1167" s="93" t="s">
        <v>53</v>
      </c>
      <c r="C1167" s="121" t="s">
        <v>3</v>
      </c>
      <c r="D1167" s="3">
        <f>VLOOKUP(B1167,SWH!$A$4:$C$19,3,FALSE)</f>
        <v>511.16</v>
      </c>
      <c r="E1167" s="3">
        <v>4.99</v>
      </c>
      <c r="F1167" s="3">
        <v>1.31</v>
      </c>
      <c r="G1167" s="3">
        <v>29.3</v>
      </c>
      <c r="H1167" s="3">
        <v>72.37</v>
      </c>
      <c r="I1167" s="3">
        <v>14.34</v>
      </c>
      <c r="J1167" s="3">
        <v>52.8</v>
      </c>
      <c r="K1167" s="3">
        <v>0</v>
      </c>
      <c r="L1167" s="3">
        <v>0</v>
      </c>
      <c r="M1167" s="3">
        <v>22.32</v>
      </c>
      <c r="N1167" s="3">
        <v>0</v>
      </c>
      <c r="O1167" s="3">
        <f>VLOOKUP(B1167,SWH!$A$4:$B$19,2,FALSE)</f>
        <v>0</v>
      </c>
      <c r="P1167" s="3">
        <f t="shared" si="73"/>
        <v>0</v>
      </c>
      <c r="Q1167" s="3">
        <v>0</v>
      </c>
      <c r="R1167" s="3">
        <v>0</v>
      </c>
      <c r="S1167" s="3">
        <v>0</v>
      </c>
      <c r="T1167" s="3">
        <v>18.04</v>
      </c>
      <c r="U1167" s="3">
        <v>0</v>
      </c>
      <c r="V1167" s="3">
        <v>0</v>
      </c>
      <c r="W1167" s="3">
        <f t="shared" si="74"/>
        <v>56.61</v>
      </c>
      <c r="X1167" s="3">
        <f t="shared" si="75"/>
        <v>1.31</v>
      </c>
      <c r="Y1167" s="3">
        <v>214.15</v>
      </c>
      <c r="Z1167" s="3">
        <v>1.31</v>
      </c>
      <c r="AA1167" s="3">
        <f t="shared" si="72"/>
        <v>215.46</v>
      </c>
    </row>
    <row r="1168" spans="1:27" x14ac:dyDescent="0.25">
      <c r="A1168" s="93">
        <v>2009</v>
      </c>
      <c r="B1168" s="93" t="s">
        <v>53</v>
      </c>
      <c r="C1168" s="121" t="s">
        <v>7</v>
      </c>
      <c r="D1168" s="3">
        <f>VLOOKUP(B1168,SWH!$A$4:$C$19,3,FALSE)</f>
        <v>511.16</v>
      </c>
      <c r="E1168" s="3">
        <v>1.8</v>
      </c>
      <c r="F1168" s="3">
        <v>0.1</v>
      </c>
      <c r="G1168" s="3">
        <v>32.74</v>
      </c>
      <c r="H1168" s="3">
        <v>72.37</v>
      </c>
      <c r="I1168" s="3">
        <v>14.34</v>
      </c>
      <c r="J1168" s="3">
        <v>52.8</v>
      </c>
      <c r="K1168" s="3">
        <v>0</v>
      </c>
      <c r="L1168" s="3">
        <v>0</v>
      </c>
      <c r="M1168" s="3">
        <v>26.17</v>
      </c>
      <c r="N1168" s="3">
        <v>0</v>
      </c>
      <c r="O1168" s="3">
        <f>VLOOKUP(B1168,SWH!$A$4:$B$19,2,FALSE)</f>
        <v>0</v>
      </c>
      <c r="P1168" s="3">
        <f t="shared" si="73"/>
        <v>0</v>
      </c>
      <c r="Q1168" s="3">
        <v>0</v>
      </c>
      <c r="R1168" s="3">
        <v>0</v>
      </c>
      <c r="S1168" s="3">
        <v>0</v>
      </c>
      <c r="T1168" s="3">
        <v>18.04</v>
      </c>
      <c r="U1168" s="3">
        <v>0</v>
      </c>
      <c r="V1168" s="3">
        <v>0</v>
      </c>
      <c r="W1168" s="3">
        <f t="shared" si="74"/>
        <v>60.71</v>
      </c>
      <c r="X1168" s="3">
        <f t="shared" si="75"/>
        <v>0.1</v>
      </c>
      <c r="Y1168" s="3">
        <v>218.25</v>
      </c>
      <c r="Z1168" s="3">
        <v>0.1</v>
      </c>
      <c r="AA1168" s="3">
        <f t="shared" si="72"/>
        <v>218.35</v>
      </c>
    </row>
    <row r="1169" spans="1:27" x14ac:dyDescent="0.25">
      <c r="A1169" s="93">
        <v>2009</v>
      </c>
      <c r="B1169" s="93" t="s">
        <v>53</v>
      </c>
      <c r="C1169" s="121" t="s">
        <v>17</v>
      </c>
      <c r="D1169" s="3">
        <f>VLOOKUP(B1169,SWH!$A$4:$C$19,3,FALSE)</f>
        <v>511.16</v>
      </c>
      <c r="E1169" s="3">
        <v>0.15</v>
      </c>
      <c r="F1169" s="3">
        <v>0</v>
      </c>
      <c r="G1169" s="3">
        <v>22.92</v>
      </c>
      <c r="H1169" s="3">
        <v>72.37</v>
      </c>
      <c r="I1169" s="3">
        <v>14.34</v>
      </c>
      <c r="J1169" s="3">
        <v>52.8</v>
      </c>
      <c r="K1169" s="3">
        <v>0</v>
      </c>
      <c r="L1169" s="3">
        <v>0</v>
      </c>
      <c r="M1169" s="3">
        <v>19.850000000000001</v>
      </c>
      <c r="N1169" s="3">
        <v>0</v>
      </c>
      <c r="O1169" s="3">
        <f>VLOOKUP(B1169,SWH!$A$4:$B$19,2,FALSE)</f>
        <v>0</v>
      </c>
      <c r="P1169" s="3">
        <f t="shared" si="73"/>
        <v>0</v>
      </c>
      <c r="Q1169" s="3">
        <v>0</v>
      </c>
      <c r="R1169" s="3">
        <v>0</v>
      </c>
      <c r="S1169" s="3">
        <v>0</v>
      </c>
      <c r="T1169" s="3">
        <v>18.04</v>
      </c>
      <c r="U1169" s="3">
        <v>0</v>
      </c>
      <c r="V1169" s="3">
        <v>0</v>
      </c>
      <c r="W1169" s="3">
        <f t="shared" si="74"/>
        <v>42.92</v>
      </c>
      <c r="X1169" s="3">
        <f t="shared" si="75"/>
        <v>0</v>
      </c>
      <c r="Y1169" s="3">
        <v>200.46</v>
      </c>
      <c r="Z1169" s="3">
        <v>0</v>
      </c>
      <c r="AA1169" s="3">
        <f t="shared" si="72"/>
        <v>200.46</v>
      </c>
    </row>
    <row r="1170" spans="1:27" x14ac:dyDescent="0.25">
      <c r="A1170" s="93">
        <v>2009</v>
      </c>
      <c r="B1170" s="93" t="s">
        <v>53</v>
      </c>
      <c r="C1170" s="121" t="s">
        <v>14</v>
      </c>
      <c r="D1170" s="3">
        <f>VLOOKUP(B1170,SWH!$A$4:$C$19,3,FALSE)</f>
        <v>511.16</v>
      </c>
      <c r="E1170" s="3">
        <v>12.59</v>
      </c>
      <c r="F1170" s="3">
        <v>5.0999999999999996</v>
      </c>
      <c r="G1170" s="3">
        <v>20.37</v>
      </c>
      <c r="H1170" s="3">
        <v>72.37</v>
      </c>
      <c r="I1170" s="3">
        <v>14.32</v>
      </c>
      <c r="J1170" s="3">
        <v>52.8</v>
      </c>
      <c r="K1170" s="3">
        <v>0</v>
      </c>
      <c r="L1170" s="3">
        <v>0</v>
      </c>
      <c r="M1170" s="3">
        <v>21.02</v>
      </c>
      <c r="N1170" s="3">
        <v>0</v>
      </c>
      <c r="O1170" s="3">
        <f>VLOOKUP(B1170,SWH!$A$4:$B$19,2,FALSE)</f>
        <v>0</v>
      </c>
      <c r="P1170" s="3">
        <f t="shared" si="73"/>
        <v>0</v>
      </c>
      <c r="Q1170" s="3">
        <v>0</v>
      </c>
      <c r="R1170" s="3">
        <v>0</v>
      </c>
      <c r="S1170" s="3">
        <v>0</v>
      </c>
      <c r="T1170" s="3">
        <v>18.04</v>
      </c>
      <c r="U1170" s="3">
        <v>0</v>
      </c>
      <c r="V1170" s="3">
        <v>0</v>
      </c>
      <c r="W1170" s="3">
        <f t="shared" si="74"/>
        <v>53.980000000000004</v>
      </c>
      <c r="X1170" s="3">
        <f t="shared" si="75"/>
        <v>5.0999999999999996</v>
      </c>
      <c r="Y1170" s="3">
        <v>211.49</v>
      </c>
      <c r="Z1170" s="3">
        <v>5.0999999999999996</v>
      </c>
      <c r="AA1170" s="3">
        <f t="shared" si="72"/>
        <v>216.59</v>
      </c>
    </row>
    <row r="1171" spans="1:27" x14ac:dyDescent="0.25">
      <c r="A1171" s="93">
        <v>2009</v>
      </c>
      <c r="B1171" s="93" t="s">
        <v>53</v>
      </c>
      <c r="C1171" s="121" t="s">
        <v>2</v>
      </c>
      <c r="D1171" s="3">
        <f>VLOOKUP(B1171,SWH!$A$4:$C$19,3,FALSE)</f>
        <v>511.16</v>
      </c>
      <c r="E1171" s="3">
        <v>5.22</v>
      </c>
      <c r="F1171" s="3">
        <v>0.77</v>
      </c>
      <c r="G1171" s="3">
        <v>24.04</v>
      </c>
      <c r="H1171" s="3">
        <v>72.37</v>
      </c>
      <c r="I1171" s="3">
        <v>14.33</v>
      </c>
      <c r="J1171" s="3">
        <v>52.8</v>
      </c>
      <c r="K1171" s="3">
        <v>0</v>
      </c>
      <c r="L1171" s="3">
        <v>0</v>
      </c>
      <c r="M1171" s="3">
        <v>26.13</v>
      </c>
      <c r="N1171" s="3">
        <v>0</v>
      </c>
      <c r="O1171" s="3">
        <f>VLOOKUP(B1171,SWH!$A$4:$B$19,2,FALSE)</f>
        <v>0</v>
      </c>
      <c r="P1171" s="3">
        <f t="shared" si="73"/>
        <v>0</v>
      </c>
      <c r="Q1171" s="3">
        <v>0</v>
      </c>
      <c r="R1171" s="3">
        <v>0</v>
      </c>
      <c r="S1171" s="3">
        <v>0</v>
      </c>
      <c r="T1171" s="3">
        <v>18.04</v>
      </c>
      <c r="U1171" s="3">
        <v>0</v>
      </c>
      <c r="V1171" s="3">
        <v>0</v>
      </c>
      <c r="W1171" s="3">
        <f t="shared" si="74"/>
        <v>55.39</v>
      </c>
      <c r="X1171" s="3">
        <f t="shared" si="75"/>
        <v>0.77</v>
      </c>
      <c r="Y1171" s="3">
        <v>212.91</v>
      </c>
      <c r="Z1171" s="3">
        <v>0.77</v>
      </c>
      <c r="AA1171" s="3">
        <f t="shared" si="72"/>
        <v>213.68</v>
      </c>
    </row>
    <row r="1172" spans="1:27" x14ac:dyDescent="0.25">
      <c r="A1172" s="93">
        <v>2009</v>
      </c>
      <c r="B1172" s="93" t="s">
        <v>53</v>
      </c>
      <c r="C1172" s="121" t="s">
        <v>18</v>
      </c>
      <c r="D1172" s="3">
        <f>VLOOKUP(B1172,SWH!$A$4:$C$19,3,FALSE)</f>
        <v>511.16</v>
      </c>
      <c r="E1172" s="3">
        <v>6.17</v>
      </c>
      <c r="F1172" s="3">
        <v>0.74</v>
      </c>
      <c r="G1172" s="3">
        <v>10.62</v>
      </c>
      <c r="H1172" s="3">
        <v>72.37</v>
      </c>
      <c r="I1172" s="3">
        <v>14.3</v>
      </c>
      <c r="J1172" s="3">
        <v>52.8</v>
      </c>
      <c r="K1172" s="3">
        <v>0</v>
      </c>
      <c r="L1172" s="3">
        <v>0</v>
      </c>
      <c r="M1172" s="3">
        <v>20.99</v>
      </c>
      <c r="N1172" s="3">
        <v>0</v>
      </c>
      <c r="O1172" s="3">
        <f>VLOOKUP(B1172,SWH!$A$4:$B$19,2,FALSE)</f>
        <v>0</v>
      </c>
      <c r="P1172" s="3">
        <f t="shared" si="73"/>
        <v>0</v>
      </c>
      <c r="Q1172" s="3">
        <v>0</v>
      </c>
      <c r="R1172" s="3">
        <v>0</v>
      </c>
      <c r="S1172" s="3">
        <v>0</v>
      </c>
      <c r="T1172" s="3">
        <v>18.04</v>
      </c>
      <c r="U1172" s="3">
        <v>0</v>
      </c>
      <c r="V1172" s="3">
        <v>0</v>
      </c>
      <c r="W1172" s="3">
        <f t="shared" si="74"/>
        <v>37.78</v>
      </c>
      <c r="X1172" s="3">
        <f t="shared" si="75"/>
        <v>0.74</v>
      </c>
      <c r="Y1172" s="3">
        <v>195.28</v>
      </c>
      <c r="Z1172" s="3">
        <v>0.74</v>
      </c>
      <c r="AA1172" s="3">
        <f t="shared" si="72"/>
        <v>196.02</v>
      </c>
    </row>
    <row r="1173" spans="1:27" x14ac:dyDescent="0.25">
      <c r="A1173" s="93">
        <v>2009</v>
      </c>
      <c r="B1173" s="93" t="s">
        <v>53</v>
      </c>
      <c r="C1173" s="121" t="s">
        <v>4</v>
      </c>
      <c r="D1173" s="3">
        <f>VLOOKUP(B1173,SWH!$A$4:$C$19,3,FALSE)</f>
        <v>511.16</v>
      </c>
      <c r="E1173" s="3">
        <v>21.03</v>
      </c>
      <c r="F1173" s="3">
        <v>18.8</v>
      </c>
      <c r="G1173" s="3">
        <v>12.38</v>
      </c>
      <c r="H1173" s="3">
        <v>72.37</v>
      </c>
      <c r="I1173" s="3">
        <v>14.32</v>
      </c>
      <c r="J1173" s="3">
        <v>52.8</v>
      </c>
      <c r="K1173" s="3">
        <v>0</v>
      </c>
      <c r="L1173" s="3">
        <v>0</v>
      </c>
      <c r="M1173" s="3">
        <v>20.55</v>
      </c>
      <c r="N1173" s="3">
        <v>0</v>
      </c>
      <c r="O1173" s="3">
        <f>VLOOKUP(B1173,SWH!$A$4:$B$19,2,FALSE)</f>
        <v>0</v>
      </c>
      <c r="P1173" s="3">
        <f t="shared" si="73"/>
        <v>0</v>
      </c>
      <c r="Q1173" s="3">
        <v>0</v>
      </c>
      <c r="R1173" s="3">
        <v>0</v>
      </c>
      <c r="S1173" s="3">
        <v>0</v>
      </c>
      <c r="T1173" s="3">
        <v>18.04</v>
      </c>
      <c r="U1173" s="3">
        <v>0</v>
      </c>
      <c r="V1173" s="3">
        <v>0</v>
      </c>
      <c r="W1173" s="3">
        <f t="shared" si="74"/>
        <v>53.960000000000008</v>
      </c>
      <c r="X1173" s="3">
        <f t="shared" si="75"/>
        <v>18.8</v>
      </c>
      <c r="Y1173" s="3">
        <v>211.49</v>
      </c>
      <c r="Z1173" s="3">
        <v>18.8</v>
      </c>
      <c r="AA1173" s="3">
        <f t="shared" si="72"/>
        <v>230.29000000000002</v>
      </c>
    </row>
    <row r="1174" spans="1:27" x14ac:dyDescent="0.25">
      <c r="A1174" s="93">
        <v>2009</v>
      </c>
      <c r="B1174" s="93" t="s">
        <v>53</v>
      </c>
      <c r="C1174" s="121" t="s">
        <v>5</v>
      </c>
      <c r="D1174" s="3">
        <f>VLOOKUP(B1174,SWH!$A$4:$C$19,3,FALSE)</f>
        <v>511.16</v>
      </c>
      <c r="E1174" s="3">
        <v>11.73</v>
      </c>
      <c r="F1174" s="3">
        <v>8.86</v>
      </c>
      <c r="G1174" s="3">
        <v>16.75</v>
      </c>
      <c r="H1174" s="3">
        <v>72.37</v>
      </c>
      <c r="I1174" s="3">
        <v>14.32</v>
      </c>
      <c r="J1174" s="3">
        <v>52.8</v>
      </c>
      <c r="K1174" s="3">
        <v>0</v>
      </c>
      <c r="L1174" s="3">
        <v>0</v>
      </c>
      <c r="M1174" s="3">
        <v>24.41</v>
      </c>
      <c r="N1174" s="3">
        <v>0</v>
      </c>
      <c r="O1174" s="3">
        <f>VLOOKUP(B1174,SWH!$A$4:$B$19,2,FALSE)</f>
        <v>0</v>
      </c>
      <c r="P1174" s="3">
        <f t="shared" si="73"/>
        <v>0</v>
      </c>
      <c r="Q1174" s="3">
        <v>0</v>
      </c>
      <c r="R1174" s="3">
        <v>0</v>
      </c>
      <c r="S1174" s="3">
        <v>0</v>
      </c>
      <c r="T1174" s="3">
        <v>18.04</v>
      </c>
      <c r="U1174" s="3">
        <v>0</v>
      </c>
      <c r="V1174" s="3">
        <v>0</v>
      </c>
      <c r="W1174" s="3">
        <f t="shared" si="74"/>
        <v>52.89</v>
      </c>
      <c r="X1174" s="3">
        <f t="shared" si="75"/>
        <v>8.86</v>
      </c>
      <c r="Y1174" s="3">
        <v>210.41</v>
      </c>
      <c r="Z1174" s="3">
        <v>8.86</v>
      </c>
      <c r="AA1174" s="3">
        <f t="shared" si="72"/>
        <v>219.26999999999998</v>
      </c>
    </row>
    <row r="1175" spans="1:27" x14ac:dyDescent="0.25">
      <c r="A1175" s="93">
        <v>2009</v>
      </c>
      <c r="B1175" s="93" t="s">
        <v>53</v>
      </c>
      <c r="C1175" s="121" t="s">
        <v>15</v>
      </c>
      <c r="D1175" s="3">
        <f>VLOOKUP(B1175,SWH!$A$4:$C$19,3,FALSE)</f>
        <v>511.16</v>
      </c>
      <c r="E1175" s="3">
        <v>7.7</v>
      </c>
      <c r="F1175" s="3">
        <v>1.34</v>
      </c>
      <c r="G1175" s="3">
        <v>7.59</v>
      </c>
      <c r="H1175" s="3">
        <v>72.37</v>
      </c>
      <c r="I1175" s="3">
        <v>14.3</v>
      </c>
      <c r="J1175" s="3">
        <v>52.8</v>
      </c>
      <c r="K1175" s="3">
        <v>0</v>
      </c>
      <c r="L1175" s="3">
        <v>0</v>
      </c>
      <c r="M1175" s="3">
        <v>19.57</v>
      </c>
      <c r="N1175" s="3">
        <v>0</v>
      </c>
      <c r="O1175" s="3">
        <f>VLOOKUP(B1175,SWH!$A$4:$B$19,2,FALSE)</f>
        <v>0</v>
      </c>
      <c r="P1175" s="3">
        <f t="shared" si="73"/>
        <v>0</v>
      </c>
      <c r="Q1175" s="3">
        <v>0</v>
      </c>
      <c r="R1175" s="3">
        <v>0</v>
      </c>
      <c r="S1175" s="3">
        <v>0</v>
      </c>
      <c r="T1175" s="3">
        <v>18.04</v>
      </c>
      <c r="U1175" s="3">
        <v>0</v>
      </c>
      <c r="V1175" s="3">
        <v>0</v>
      </c>
      <c r="W1175" s="3">
        <f t="shared" si="74"/>
        <v>34.86</v>
      </c>
      <c r="X1175" s="3">
        <f t="shared" si="75"/>
        <v>1.34</v>
      </c>
      <c r="Y1175" s="3">
        <v>192.36</v>
      </c>
      <c r="Z1175" s="3">
        <v>1.34</v>
      </c>
      <c r="AA1175" s="3">
        <f t="shared" si="72"/>
        <v>193.70000000000002</v>
      </c>
    </row>
    <row r="1176" spans="1:27" x14ac:dyDescent="0.25">
      <c r="A1176" s="93">
        <v>2009</v>
      </c>
      <c r="B1176" s="93" t="s">
        <v>53</v>
      </c>
      <c r="C1176" s="121" t="s">
        <v>16</v>
      </c>
      <c r="D1176" s="3">
        <f>VLOOKUP(B1176,SWH!$A$4:$C$19,3,FALSE)</f>
        <v>511.16</v>
      </c>
      <c r="E1176" s="3">
        <v>22.84</v>
      </c>
      <c r="F1176" s="3">
        <v>56.37</v>
      </c>
      <c r="G1176" s="3">
        <v>13.75</v>
      </c>
      <c r="H1176" s="3">
        <v>72.37</v>
      </c>
      <c r="I1176" s="3">
        <v>14.32</v>
      </c>
      <c r="J1176" s="3">
        <v>52.8</v>
      </c>
      <c r="K1176" s="3">
        <v>0</v>
      </c>
      <c r="L1176" s="3">
        <v>0</v>
      </c>
      <c r="M1176" s="3">
        <v>23.29</v>
      </c>
      <c r="N1176" s="3">
        <v>0</v>
      </c>
      <c r="O1176" s="3">
        <f>VLOOKUP(B1176,SWH!$A$4:$B$19,2,FALSE)</f>
        <v>0</v>
      </c>
      <c r="P1176" s="3">
        <f t="shared" si="73"/>
        <v>0</v>
      </c>
      <c r="Q1176" s="3">
        <v>0</v>
      </c>
      <c r="R1176" s="3">
        <v>0</v>
      </c>
      <c r="S1176" s="3">
        <v>0</v>
      </c>
      <c r="T1176" s="3">
        <v>18.04</v>
      </c>
      <c r="U1176" s="3">
        <v>0</v>
      </c>
      <c r="V1176" s="3">
        <v>0</v>
      </c>
      <c r="W1176" s="3">
        <f t="shared" si="74"/>
        <v>59.88</v>
      </c>
      <c r="X1176" s="3">
        <f t="shared" si="75"/>
        <v>56.37</v>
      </c>
      <c r="Y1176" s="3">
        <v>217.39</v>
      </c>
      <c r="Z1176" s="3">
        <v>56.37</v>
      </c>
      <c r="AA1176" s="3">
        <f t="shared" si="72"/>
        <v>273.76</v>
      </c>
    </row>
    <row r="1177" spans="1:27" x14ac:dyDescent="0.25">
      <c r="A1177" s="93">
        <v>2009</v>
      </c>
      <c r="B1177" s="93" t="s">
        <v>53</v>
      </c>
      <c r="C1177" s="121" t="s">
        <v>9</v>
      </c>
      <c r="D1177" s="3">
        <f>VLOOKUP(B1177,SWH!$A$4:$C$19,3,FALSE)</f>
        <v>511.16</v>
      </c>
      <c r="E1177" s="3">
        <v>14.19</v>
      </c>
      <c r="F1177" s="3">
        <v>31.66</v>
      </c>
      <c r="G1177" s="3">
        <v>11.61</v>
      </c>
      <c r="H1177" s="3">
        <v>72.37</v>
      </c>
      <c r="I1177" s="3">
        <v>14.31</v>
      </c>
      <c r="J1177" s="3">
        <v>52.8</v>
      </c>
      <c r="K1177" s="3">
        <v>0</v>
      </c>
      <c r="L1177" s="3">
        <v>0</v>
      </c>
      <c r="M1177" s="3">
        <v>24.52</v>
      </c>
      <c r="N1177" s="3">
        <v>0</v>
      </c>
      <c r="O1177" s="3">
        <f>VLOOKUP(B1177,SWH!$A$4:$B$19,2,FALSE)</f>
        <v>0</v>
      </c>
      <c r="P1177" s="3">
        <f t="shared" si="73"/>
        <v>0</v>
      </c>
      <c r="Q1177" s="3">
        <v>0</v>
      </c>
      <c r="R1177" s="3">
        <v>0</v>
      </c>
      <c r="S1177" s="3">
        <v>0</v>
      </c>
      <c r="T1177" s="3">
        <v>18.04</v>
      </c>
      <c r="U1177" s="3">
        <v>0</v>
      </c>
      <c r="V1177" s="3">
        <v>0</v>
      </c>
      <c r="W1177" s="3">
        <f t="shared" si="74"/>
        <v>50.319999999999993</v>
      </c>
      <c r="X1177" s="3">
        <f t="shared" si="75"/>
        <v>31.66</v>
      </c>
      <c r="Y1177" s="3">
        <v>207.83</v>
      </c>
      <c r="Z1177" s="3">
        <v>31.66</v>
      </c>
      <c r="AA1177" s="3">
        <f t="shared" si="72"/>
        <v>239.49</v>
      </c>
    </row>
    <row r="1178" spans="1:27" x14ac:dyDescent="0.25">
      <c r="A1178" s="93">
        <v>2009</v>
      </c>
      <c r="B1178" s="93" t="s">
        <v>53</v>
      </c>
      <c r="C1178" s="121" t="s">
        <v>12</v>
      </c>
      <c r="D1178" s="3">
        <f>VLOOKUP(B1178,SWH!$A$4:$C$19,3,FALSE)</f>
        <v>511.16</v>
      </c>
      <c r="E1178" s="3">
        <v>19.690000000000001</v>
      </c>
      <c r="F1178" s="3">
        <v>83.19</v>
      </c>
      <c r="G1178" s="3">
        <v>11.58</v>
      </c>
      <c r="H1178" s="3">
        <v>72.37</v>
      </c>
      <c r="I1178" s="3">
        <v>14.3</v>
      </c>
      <c r="J1178" s="3">
        <v>52.8</v>
      </c>
      <c r="K1178" s="3">
        <v>0</v>
      </c>
      <c r="L1178" s="3">
        <v>0</v>
      </c>
      <c r="M1178" s="3">
        <v>24.03</v>
      </c>
      <c r="N1178" s="3">
        <v>0</v>
      </c>
      <c r="O1178" s="3">
        <f>VLOOKUP(B1178,SWH!$A$4:$B$19,2,FALSE)</f>
        <v>0</v>
      </c>
      <c r="P1178" s="3">
        <f t="shared" si="73"/>
        <v>0</v>
      </c>
      <c r="Q1178" s="3">
        <v>0</v>
      </c>
      <c r="R1178" s="3">
        <v>0</v>
      </c>
      <c r="S1178" s="3">
        <v>0</v>
      </c>
      <c r="T1178" s="3">
        <v>18.04</v>
      </c>
      <c r="U1178" s="3">
        <v>0</v>
      </c>
      <c r="V1178" s="3">
        <v>0</v>
      </c>
      <c r="W1178" s="3">
        <f t="shared" si="74"/>
        <v>55.300000000000004</v>
      </c>
      <c r="X1178" s="3">
        <f t="shared" si="75"/>
        <v>83.19</v>
      </c>
      <c r="Y1178" s="3">
        <v>212.79</v>
      </c>
      <c r="Z1178" s="3">
        <v>83.19</v>
      </c>
      <c r="AA1178" s="3">
        <f t="shared" si="72"/>
        <v>295.98</v>
      </c>
    </row>
    <row r="1179" spans="1:27" x14ac:dyDescent="0.25">
      <c r="A1179" s="93">
        <v>2009</v>
      </c>
      <c r="B1179" s="93" t="s">
        <v>53</v>
      </c>
      <c r="C1179" s="121" t="s">
        <v>8</v>
      </c>
      <c r="D1179" s="3">
        <f>VLOOKUP(B1179,SWH!$A$4:$C$19,3,FALSE)</f>
        <v>511.16</v>
      </c>
      <c r="E1179" s="3">
        <v>18.95</v>
      </c>
      <c r="F1179" s="3">
        <v>143.63999999999999</v>
      </c>
      <c r="G1179" s="3">
        <v>7.33</v>
      </c>
      <c r="H1179" s="3">
        <v>72.37</v>
      </c>
      <c r="I1179" s="3">
        <v>14.22</v>
      </c>
      <c r="J1179" s="3">
        <v>52.8</v>
      </c>
      <c r="K1179" s="3">
        <v>0</v>
      </c>
      <c r="L1179" s="3">
        <v>0</v>
      </c>
      <c r="M1179" s="3">
        <v>26.17</v>
      </c>
      <c r="N1179" s="3">
        <v>0</v>
      </c>
      <c r="O1179" s="3">
        <f>VLOOKUP(B1179,SWH!$A$4:$B$19,2,FALSE)</f>
        <v>0</v>
      </c>
      <c r="P1179" s="3">
        <f t="shared" si="73"/>
        <v>0</v>
      </c>
      <c r="Q1179" s="3">
        <v>0</v>
      </c>
      <c r="R1179" s="3">
        <v>0</v>
      </c>
      <c r="S1179" s="3">
        <v>0</v>
      </c>
      <c r="T1179" s="3">
        <v>18.04</v>
      </c>
      <c r="U1179" s="3">
        <v>0</v>
      </c>
      <c r="V1179" s="3">
        <v>0</v>
      </c>
      <c r="W1179" s="3">
        <f t="shared" si="74"/>
        <v>52.45</v>
      </c>
      <c r="X1179" s="3">
        <f t="shared" si="75"/>
        <v>143.63999999999999</v>
      </c>
      <c r="Y1179" s="3">
        <v>209.87</v>
      </c>
      <c r="Z1179" s="3">
        <v>143.63999999999999</v>
      </c>
      <c r="AA1179" s="3">
        <f t="shared" si="72"/>
        <v>353.51</v>
      </c>
    </row>
    <row r="1180" spans="1:27" x14ac:dyDescent="0.25">
      <c r="A1180" s="93">
        <v>2012</v>
      </c>
      <c r="B1180" s="93" t="s">
        <v>53</v>
      </c>
      <c r="C1180" s="121" t="s">
        <v>10</v>
      </c>
      <c r="D1180" s="3">
        <f>VLOOKUP(B1180,SWH!$A$4:$C$19,3,FALSE)</f>
        <v>511.16</v>
      </c>
      <c r="E1180" s="3">
        <v>0</v>
      </c>
      <c r="F1180" s="3">
        <v>0</v>
      </c>
      <c r="G1180" s="3">
        <v>70.63</v>
      </c>
      <c r="H1180" s="3">
        <v>41.39</v>
      </c>
      <c r="I1180" s="3">
        <v>14.35</v>
      </c>
      <c r="J1180" s="3">
        <v>52.8</v>
      </c>
      <c r="K1180" s="3">
        <v>0</v>
      </c>
      <c r="L1180" s="3">
        <v>0</v>
      </c>
      <c r="M1180" s="3">
        <v>18.77</v>
      </c>
      <c r="N1180" s="3">
        <v>0</v>
      </c>
      <c r="O1180" s="3">
        <f>VLOOKUP(B1180,SWH!$A$4:$B$19,2,FALSE)</f>
        <v>0</v>
      </c>
      <c r="P1180" s="3">
        <f t="shared" si="73"/>
        <v>0</v>
      </c>
      <c r="Q1180" s="3">
        <v>0</v>
      </c>
      <c r="R1180" s="3">
        <v>0</v>
      </c>
      <c r="S1180" s="3">
        <v>0</v>
      </c>
      <c r="T1180" s="3">
        <v>18.04</v>
      </c>
      <c r="U1180" s="3">
        <v>0</v>
      </c>
      <c r="V1180" s="3">
        <v>0</v>
      </c>
      <c r="W1180" s="3">
        <f t="shared" si="74"/>
        <v>89.399999999999991</v>
      </c>
      <c r="X1180" s="3">
        <f t="shared" si="75"/>
        <v>0</v>
      </c>
      <c r="Y1180" s="3">
        <v>215.98</v>
      </c>
      <c r="Z1180" s="3">
        <v>0</v>
      </c>
      <c r="AA1180" s="3">
        <f t="shared" si="72"/>
        <v>215.98</v>
      </c>
    </row>
    <row r="1181" spans="1:27" x14ac:dyDescent="0.25">
      <c r="A1181" s="93">
        <v>2012</v>
      </c>
      <c r="B1181" s="93" t="s">
        <v>53</v>
      </c>
      <c r="C1181" s="121" t="s">
        <v>6</v>
      </c>
      <c r="D1181" s="3">
        <f>VLOOKUP(B1181,SWH!$A$4:$C$19,3,FALSE)</f>
        <v>511.16</v>
      </c>
      <c r="E1181" s="3">
        <v>0</v>
      </c>
      <c r="F1181" s="3">
        <v>0</v>
      </c>
      <c r="G1181" s="3">
        <v>67.87</v>
      </c>
      <c r="H1181" s="3">
        <v>41.75</v>
      </c>
      <c r="I1181" s="3">
        <v>14.35</v>
      </c>
      <c r="J1181" s="3">
        <v>52.8</v>
      </c>
      <c r="K1181" s="3">
        <v>0</v>
      </c>
      <c r="L1181" s="3">
        <v>0</v>
      </c>
      <c r="M1181" s="3">
        <v>21.97</v>
      </c>
      <c r="N1181" s="3">
        <v>0</v>
      </c>
      <c r="O1181" s="3">
        <f>VLOOKUP(B1181,SWH!$A$4:$B$19,2,FALSE)</f>
        <v>0</v>
      </c>
      <c r="P1181" s="3">
        <f t="shared" si="73"/>
        <v>0</v>
      </c>
      <c r="Q1181" s="3">
        <v>0</v>
      </c>
      <c r="R1181" s="3">
        <v>0</v>
      </c>
      <c r="S1181" s="3">
        <v>0</v>
      </c>
      <c r="T1181" s="3">
        <v>18.04</v>
      </c>
      <c r="U1181" s="3">
        <v>0</v>
      </c>
      <c r="V1181" s="3">
        <v>0</v>
      </c>
      <c r="W1181" s="3">
        <f t="shared" si="74"/>
        <v>89.84</v>
      </c>
      <c r="X1181" s="3">
        <f t="shared" si="75"/>
        <v>0</v>
      </c>
      <c r="Y1181" s="3">
        <v>216.78</v>
      </c>
      <c r="Z1181" s="3">
        <v>0</v>
      </c>
      <c r="AA1181" s="3">
        <f t="shared" si="72"/>
        <v>216.78</v>
      </c>
    </row>
    <row r="1182" spans="1:27" x14ac:dyDescent="0.25">
      <c r="A1182" s="93">
        <v>2012</v>
      </c>
      <c r="B1182" s="93" t="s">
        <v>53</v>
      </c>
      <c r="C1182" s="121" t="s">
        <v>11</v>
      </c>
      <c r="D1182" s="3">
        <f>VLOOKUP(B1182,SWH!$A$4:$C$19,3,FALSE)</f>
        <v>511.16</v>
      </c>
      <c r="E1182" s="3">
        <v>0</v>
      </c>
      <c r="F1182" s="3">
        <v>0</v>
      </c>
      <c r="G1182" s="3">
        <v>51.62</v>
      </c>
      <c r="H1182" s="3">
        <v>43.57</v>
      </c>
      <c r="I1182" s="3">
        <v>14.36</v>
      </c>
      <c r="J1182" s="3">
        <v>52.8</v>
      </c>
      <c r="K1182" s="3">
        <v>0</v>
      </c>
      <c r="L1182" s="3">
        <v>0</v>
      </c>
      <c r="M1182" s="3">
        <v>18.2</v>
      </c>
      <c r="N1182" s="3">
        <v>0</v>
      </c>
      <c r="O1182" s="3">
        <f>VLOOKUP(B1182,SWH!$A$4:$B$19,2,FALSE)</f>
        <v>0</v>
      </c>
      <c r="P1182" s="3">
        <f t="shared" si="73"/>
        <v>0</v>
      </c>
      <c r="Q1182" s="3">
        <v>0</v>
      </c>
      <c r="R1182" s="3">
        <v>0</v>
      </c>
      <c r="S1182" s="3">
        <v>0</v>
      </c>
      <c r="T1182" s="3">
        <v>18.04</v>
      </c>
      <c r="U1182" s="3">
        <v>0</v>
      </c>
      <c r="V1182" s="3">
        <v>0</v>
      </c>
      <c r="W1182" s="3">
        <f t="shared" si="74"/>
        <v>69.819999999999993</v>
      </c>
      <c r="X1182" s="3">
        <f t="shared" si="75"/>
        <v>0</v>
      </c>
      <c r="Y1182" s="3">
        <v>198.59</v>
      </c>
      <c r="Z1182" s="3">
        <v>0</v>
      </c>
      <c r="AA1182" s="3">
        <f t="shared" si="72"/>
        <v>198.59</v>
      </c>
    </row>
    <row r="1183" spans="1:27" x14ac:dyDescent="0.25">
      <c r="A1183" s="93">
        <v>2012</v>
      </c>
      <c r="B1183" s="93" t="s">
        <v>53</v>
      </c>
      <c r="C1183" s="121" t="s">
        <v>13</v>
      </c>
      <c r="D1183" s="3">
        <f>VLOOKUP(B1183,SWH!$A$4:$C$19,3,FALSE)</f>
        <v>511.16</v>
      </c>
      <c r="E1183" s="3">
        <v>0</v>
      </c>
      <c r="F1183" s="3">
        <v>0</v>
      </c>
      <c r="G1183" s="3">
        <v>54.05</v>
      </c>
      <c r="H1183" s="3">
        <v>42.96</v>
      </c>
      <c r="I1183" s="3">
        <v>14.34</v>
      </c>
      <c r="J1183" s="3">
        <v>52.8</v>
      </c>
      <c r="K1183" s="3">
        <v>0</v>
      </c>
      <c r="L1183" s="3">
        <v>0</v>
      </c>
      <c r="M1183" s="3">
        <v>20.41</v>
      </c>
      <c r="N1183" s="3">
        <v>0</v>
      </c>
      <c r="O1183" s="3">
        <f>VLOOKUP(B1183,SWH!$A$4:$B$19,2,FALSE)</f>
        <v>0</v>
      </c>
      <c r="P1183" s="3">
        <f t="shared" si="73"/>
        <v>0</v>
      </c>
      <c r="Q1183" s="3">
        <v>0</v>
      </c>
      <c r="R1183" s="3">
        <v>0</v>
      </c>
      <c r="S1183" s="3">
        <v>0</v>
      </c>
      <c r="T1183" s="3">
        <v>18.04</v>
      </c>
      <c r="U1183" s="3">
        <v>0</v>
      </c>
      <c r="V1183" s="3">
        <v>0</v>
      </c>
      <c r="W1183" s="3">
        <f t="shared" si="74"/>
        <v>74.459999999999994</v>
      </c>
      <c r="X1183" s="3">
        <f t="shared" si="75"/>
        <v>0</v>
      </c>
      <c r="Y1183" s="3">
        <v>202.59</v>
      </c>
      <c r="Z1183" s="3">
        <v>0</v>
      </c>
      <c r="AA1183" s="3">
        <f t="shared" si="72"/>
        <v>202.59</v>
      </c>
    </row>
    <row r="1184" spans="1:27" x14ac:dyDescent="0.25">
      <c r="A1184" s="93">
        <v>2012</v>
      </c>
      <c r="B1184" s="93" t="s">
        <v>53</v>
      </c>
      <c r="C1184" s="121" t="s">
        <v>19</v>
      </c>
      <c r="D1184" s="3">
        <f>VLOOKUP(B1184,SWH!$A$4:$C$19,3,FALSE)</f>
        <v>511.16</v>
      </c>
      <c r="E1184" s="3">
        <v>0.13</v>
      </c>
      <c r="F1184" s="3">
        <v>0</v>
      </c>
      <c r="G1184" s="3">
        <v>42.94</v>
      </c>
      <c r="H1184" s="3">
        <v>43.52</v>
      </c>
      <c r="I1184" s="3">
        <v>14.33</v>
      </c>
      <c r="J1184" s="3">
        <v>52.8</v>
      </c>
      <c r="K1184" s="3">
        <v>0</v>
      </c>
      <c r="L1184" s="3">
        <v>0</v>
      </c>
      <c r="M1184" s="3">
        <v>18.45</v>
      </c>
      <c r="N1184" s="3">
        <v>0</v>
      </c>
      <c r="O1184" s="3">
        <f>VLOOKUP(B1184,SWH!$A$4:$B$19,2,FALSE)</f>
        <v>0</v>
      </c>
      <c r="P1184" s="3">
        <f t="shared" si="73"/>
        <v>0</v>
      </c>
      <c r="Q1184" s="3">
        <v>0</v>
      </c>
      <c r="R1184" s="3">
        <v>0</v>
      </c>
      <c r="S1184" s="3">
        <v>0</v>
      </c>
      <c r="T1184" s="3">
        <v>18.04</v>
      </c>
      <c r="U1184" s="3">
        <v>0</v>
      </c>
      <c r="V1184" s="3">
        <v>0</v>
      </c>
      <c r="W1184" s="3">
        <f t="shared" si="74"/>
        <v>61.519999999999996</v>
      </c>
      <c r="X1184" s="3">
        <f t="shared" si="75"/>
        <v>0</v>
      </c>
      <c r="Y1184" s="3">
        <v>190.21</v>
      </c>
      <c r="Z1184" s="3">
        <v>0</v>
      </c>
      <c r="AA1184" s="3">
        <f t="shared" si="72"/>
        <v>190.21</v>
      </c>
    </row>
    <row r="1185" spans="1:27" x14ac:dyDescent="0.25">
      <c r="A1185" s="93">
        <v>2012</v>
      </c>
      <c r="B1185" s="93" t="s">
        <v>53</v>
      </c>
      <c r="C1185" s="121" t="s">
        <v>20</v>
      </c>
      <c r="D1185" s="3">
        <f>VLOOKUP(B1185,SWH!$A$4:$C$19,3,FALSE)</f>
        <v>511.16</v>
      </c>
      <c r="E1185" s="3">
        <v>0.15</v>
      </c>
      <c r="F1185" s="3">
        <v>0</v>
      </c>
      <c r="G1185" s="3">
        <v>38.15</v>
      </c>
      <c r="H1185" s="3">
        <v>44.42</v>
      </c>
      <c r="I1185" s="3">
        <v>14.34</v>
      </c>
      <c r="J1185" s="3">
        <v>52.8</v>
      </c>
      <c r="K1185" s="3">
        <v>0</v>
      </c>
      <c r="L1185" s="3">
        <v>0</v>
      </c>
      <c r="M1185" s="3">
        <v>21.56</v>
      </c>
      <c r="N1185" s="3">
        <v>0</v>
      </c>
      <c r="O1185" s="3">
        <f>VLOOKUP(B1185,SWH!$A$4:$B$19,2,FALSE)</f>
        <v>0</v>
      </c>
      <c r="P1185" s="3">
        <f t="shared" si="73"/>
        <v>0</v>
      </c>
      <c r="Q1185" s="3">
        <v>0</v>
      </c>
      <c r="R1185" s="3">
        <v>0</v>
      </c>
      <c r="S1185" s="3">
        <v>0</v>
      </c>
      <c r="T1185" s="3">
        <v>18.04</v>
      </c>
      <c r="U1185" s="3">
        <v>0</v>
      </c>
      <c r="V1185" s="3">
        <v>0</v>
      </c>
      <c r="W1185" s="3">
        <f t="shared" si="74"/>
        <v>59.86</v>
      </c>
      <c r="X1185" s="3">
        <f t="shared" si="75"/>
        <v>0</v>
      </c>
      <c r="Y1185" s="3">
        <v>189.45</v>
      </c>
      <c r="Z1185" s="3">
        <v>0</v>
      </c>
      <c r="AA1185" s="3">
        <f t="shared" si="72"/>
        <v>189.45</v>
      </c>
    </row>
    <row r="1186" spans="1:27" x14ac:dyDescent="0.25">
      <c r="A1186" s="93">
        <v>2012</v>
      </c>
      <c r="B1186" s="93" t="s">
        <v>53</v>
      </c>
      <c r="C1186" s="121" t="s">
        <v>3</v>
      </c>
      <c r="D1186" s="3">
        <f>VLOOKUP(B1186,SWH!$A$4:$C$19,3,FALSE)</f>
        <v>511.16</v>
      </c>
      <c r="E1186" s="3">
        <v>4.3099999999999996</v>
      </c>
      <c r="F1186" s="3">
        <v>0.93</v>
      </c>
      <c r="G1186" s="3">
        <v>23.52</v>
      </c>
      <c r="H1186" s="3">
        <v>44.15</v>
      </c>
      <c r="I1186" s="3">
        <v>14.34</v>
      </c>
      <c r="J1186" s="3">
        <v>52.8</v>
      </c>
      <c r="K1186" s="3">
        <v>0</v>
      </c>
      <c r="L1186" s="3">
        <v>0</v>
      </c>
      <c r="M1186" s="3">
        <v>17.559999999999999</v>
      </c>
      <c r="N1186" s="3">
        <v>0</v>
      </c>
      <c r="O1186" s="3">
        <f>VLOOKUP(B1186,SWH!$A$4:$B$19,2,FALSE)</f>
        <v>0</v>
      </c>
      <c r="P1186" s="3">
        <f t="shared" si="73"/>
        <v>0</v>
      </c>
      <c r="Q1186" s="3">
        <v>0</v>
      </c>
      <c r="R1186" s="3">
        <v>0</v>
      </c>
      <c r="S1186" s="3">
        <v>0</v>
      </c>
      <c r="T1186" s="3">
        <v>18.04</v>
      </c>
      <c r="U1186" s="3">
        <v>0</v>
      </c>
      <c r="V1186" s="3">
        <v>0</v>
      </c>
      <c r="W1186" s="3">
        <f t="shared" si="74"/>
        <v>45.39</v>
      </c>
      <c r="X1186" s="3">
        <f t="shared" si="75"/>
        <v>0.93</v>
      </c>
      <c r="Y1186" s="3">
        <v>174.71</v>
      </c>
      <c r="Z1186" s="3">
        <v>0.93</v>
      </c>
      <c r="AA1186" s="3">
        <f t="shared" si="72"/>
        <v>175.64000000000001</v>
      </c>
    </row>
    <row r="1187" spans="1:27" x14ac:dyDescent="0.25">
      <c r="A1187" s="93">
        <v>2012</v>
      </c>
      <c r="B1187" s="93" t="s">
        <v>53</v>
      </c>
      <c r="C1187" s="121" t="s">
        <v>7</v>
      </c>
      <c r="D1187" s="3">
        <f>VLOOKUP(B1187,SWH!$A$4:$C$19,3,FALSE)</f>
        <v>511.16</v>
      </c>
      <c r="E1187" s="3">
        <v>1.0900000000000001</v>
      </c>
      <c r="F1187" s="3">
        <v>0.1</v>
      </c>
      <c r="G1187" s="3">
        <v>26.11</v>
      </c>
      <c r="H1187" s="3">
        <v>44.11</v>
      </c>
      <c r="I1187" s="3">
        <v>14.34</v>
      </c>
      <c r="J1187" s="3">
        <v>52.8</v>
      </c>
      <c r="K1187" s="3">
        <v>0</v>
      </c>
      <c r="L1187" s="3">
        <v>0</v>
      </c>
      <c r="M1187" s="3">
        <v>20.53</v>
      </c>
      <c r="N1187" s="3">
        <v>0</v>
      </c>
      <c r="O1187" s="3">
        <f>VLOOKUP(B1187,SWH!$A$4:$B$19,2,FALSE)</f>
        <v>0</v>
      </c>
      <c r="P1187" s="3">
        <f t="shared" si="73"/>
        <v>0</v>
      </c>
      <c r="Q1187" s="3">
        <v>0</v>
      </c>
      <c r="R1187" s="3">
        <v>0</v>
      </c>
      <c r="S1187" s="3">
        <v>0</v>
      </c>
      <c r="T1187" s="3">
        <v>18.04</v>
      </c>
      <c r="U1187" s="3">
        <v>0</v>
      </c>
      <c r="V1187" s="3">
        <v>0</v>
      </c>
      <c r="W1187" s="3">
        <f t="shared" si="74"/>
        <v>47.730000000000004</v>
      </c>
      <c r="X1187" s="3">
        <f t="shared" si="75"/>
        <v>0.1</v>
      </c>
      <c r="Y1187" s="3">
        <v>177.02</v>
      </c>
      <c r="Z1187" s="3">
        <v>0.1</v>
      </c>
      <c r="AA1187" s="3">
        <f t="shared" si="72"/>
        <v>177.12</v>
      </c>
    </row>
    <row r="1188" spans="1:27" x14ac:dyDescent="0.25">
      <c r="A1188" s="93">
        <v>2012</v>
      </c>
      <c r="B1188" s="93" t="s">
        <v>53</v>
      </c>
      <c r="C1188" s="121" t="s">
        <v>17</v>
      </c>
      <c r="D1188" s="3">
        <f>VLOOKUP(B1188,SWH!$A$4:$C$19,3,FALSE)</f>
        <v>511.16</v>
      </c>
      <c r="E1188" s="3">
        <v>0.05</v>
      </c>
      <c r="F1188" s="3">
        <v>0</v>
      </c>
      <c r="G1188" s="3">
        <v>18.16</v>
      </c>
      <c r="H1188" s="3">
        <v>43.9</v>
      </c>
      <c r="I1188" s="3">
        <v>14.34</v>
      </c>
      <c r="J1188" s="3">
        <v>52.8</v>
      </c>
      <c r="K1188" s="3">
        <v>0</v>
      </c>
      <c r="L1188" s="3">
        <v>0</v>
      </c>
      <c r="M1188" s="3">
        <v>16.3</v>
      </c>
      <c r="N1188" s="3">
        <v>0</v>
      </c>
      <c r="O1188" s="3">
        <f>VLOOKUP(B1188,SWH!$A$4:$B$19,2,FALSE)</f>
        <v>0</v>
      </c>
      <c r="P1188" s="3">
        <f t="shared" si="73"/>
        <v>0</v>
      </c>
      <c r="Q1188" s="3">
        <v>0</v>
      </c>
      <c r="R1188" s="3">
        <v>0</v>
      </c>
      <c r="S1188" s="3">
        <v>0</v>
      </c>
      <c r="T1188" s="3">
        <v>18.04</v>
      </c>
      <c r="U1188" s="3">
        <v>0</v>
      </c>
      <c r="V1188" s="3">
        <v>0</v>
      </c>
      <c r="W1188" s="3">
        <f t="shared" si="74"/>
        <v>34.510000000000005</v>
      </c>
      <c r="X1188" s="3">
        <f t="shared" si="75"/>
        <v>0</v>
      </c>
      <c r="Y1188" s="3">
        <v>163.59</v>
      </c>
      <c r="Z1188" s="3">
        <v>0</v>
      </c>
      <c r="AA1188" s="3">
        <f t="shared" si="72"/>
        <v>163.59</v>
      </c>
    </row>
    <row r="1189" spans="1:27" x14ac:dyDescent="0.25">
      <c r="A1189" s="93">
        <v>2012</v>
      </c>
      <c r="B1189" s="93" t="s">
        <v>53</v>
      </c>
      <c r="C1189" s="121" t="s">
        <v>14</v>
      </c>
      <c r="D1189" s="3">
        <f>VLOOKUP(B1189,SWH!$A$4:$C$19,3,FALSE)</f>
        <v>511.16</v>
      </c>
      <c r="E1189" s="3">
        <v>9.7200000000000006</v>
      </c>
      <c r="F1189" s="3">
        <v>3.42</v>
      </c>
      <c r="G1189" s="3">
        <v>17.309999999999999</v>
      </c>
      <c r="H1189" s="3">
        <v>40.799999999999997</v>
      </c>
      <c r="I1189" s="3">
        <v>14.32</v>
      </c>
      <c r="J1189" s="3">
        <v>52.8</v>
      </c>
      <c r="K1189" s="3">
        <v>0</v>
      </c>
      <c r="L1189" s="3">
        <v>0</v>
      </c>
      <c r="M1189" s="3">
        <v>16.64</v>
      </c>
      <c r="N1189" s="3">
        <v>0</v>
      </c>
      <c r="O1189" s="3">
        <f>VLOOKUP(B1189,SWH!$A$4:$B$19,2,FALSE)</f>
        <v>0</v>
      </c>
      <c r="P1189" s="3">
        <f t="shared" si="73"/>
        <v>0</v>
      </c>
      <c r="Q1189" s="3">
        <v>0</v>
      </c>
      <c r="R1189" s="3">
        <v>0</v>
      </c>
      <c r="S1189" s="3">
        <v>0</v>
      </c>
      <c r="T1189" s="3">
        <v>18.04</v>
      </c>
      <c r="U1189" s="3">
        <v>0</v>
      </c>
      <c r="V1189" s="3">
        <v>0</v>
      </c>
      <c r="W1189" s="3">
        <f t="shared" si="74"/>
        <v>43.67</v>
      </c>
      <c r="X1189" s="3">
        <f t="shared" si="75"/>
        <v>3.42</v>
      </c>
      <c r="Y1189" s="3">
        <v>169.62</v>
      </c>
      <c r="Z1189" s="3">
        <v>3.42</v>
      </c>
      <c r="AA1189" s="3">
        <f t="shared" si="72"/>
        <v>173.04</v>
      </c>
    </row>
    <row r="1190" spans="1:27" x14ac:dyDescent="0.25">
      <c r="A1190" s="93">
        <v>2012</v>
      </c>
      <c r="B1190" s="93" t="s">
        <v>53</v>
      </c>
      <c r="C1190" s="121" t="s">
        <v>2</v>
      </c>
      <c r="D1190" s="3">
        <f>VLOOKUP(B1190,SWH!$A$4:$C$19,3,FALSE)</f>
        <v>511.16</v>
      </c>
      <c r="E1190" s="3">
        <v>3.42</v>
      </c>
      <c r="F1190" s="3">
        <v>0.35</v>
      </c>
      <c r="G1190" s="3">
        <v>20.53</v>
      </c>
      <c r="H1190" s="3">
        <v>40.380000000000003</v>
      </c>
      <c r="I1190" s="3">
        <v>14.33</v>
      </c>
      <c r="J1190" s="3">
        <v>52.8</v>
      </c>
      <c r="K1190" s="3">
        <v>0</v>
      </c>
      <c r="L1190" s="3">
        <v>0</v>
      </c>
      <c r="M1190" s="3">
        <v>21.16</v>
      </c>
      <c r="N1190" s="3">
        <v>0</v>
      </c>
      <c r="O1190" s="3">
        <f>VLOOKUP(B1190,SWH!$A$4:$B$19,2,FALSE)</f>
        <v>0</v>
      </c>
      <c r="P1190" s="3">
        <f t="shared" si="73"/>
        <v>0</v>
      </c>
      <c r="Q1190" s="3">
        <v>0</v>
      </c>
      <c r="R1190" s="3">
        <v>0</v>
      </c>
      <c r="S1190" s="3">
        <v>0</v>
      </c>
      <c r="T1190" s="3">
        <v>18.04</v>
      </c>
      <c r="U1190" s="3">
        <v>0</v>
      </c>
      <c r="V1190" s="3">
        <v>0</v>
      </c>
      <c r="W1190" s="3">
        <f t="shared" si="74"/>
        <v>45.11</v>
      </c>
      <c r="X1190" s="3">
        <f t="shared" si="75"/>
        <v>0.35</v>
      </c>
      <c r="Y1190" s="3">
        <v>170.66</v>
      </c>
      <c r="Z1190" s="3">
        <v>0.35</v>
      </c>
      <c r="AA1190" s="3">
        <f t="shared" si="72"/>
        <v>171.01</v>
      </c>
    </row>
    <row r="1191" spans="1:27" x14ac:dyDescent="0.25">
      <c r="A1191" s="93">
        <v>2012</v>
      </c>
      <c r="B1191" s="93" t="s">
        <v>53</v>
      </c>
      <c r="C1191" s="121" t="s">
        <v>18</v>
      </c>
      <c r="D1191" s="3">
        <f>VLOOKUP(B1191,SWH!$A$4:$C$19,3,FALSE)</f>
        <v>511.16</v>
      </c>
      <c r="E1191" s="3">
        <v>5.0599999999999996</v>
      </c>
      <c r="F1191" s="3">
        <v>0.49</v>
      </c>
      <c r="G1191" s="3">
        <v>8.86</v>
      </c>
      <c r="H1191" s="3">
        <v>42.62</v>
      </c>
      <c r="I1191" s="3">
        <v>14.3</v>
      </c>
      <c r="J1191" s="3">
        <v>52.8</v>
      </c>
      <c r="K1191" s="3">
        <v>0</v>
      </c>
      <c r="L1191" s="3">
        <v>0</v>
      </c>
      <c r="M1191" s="3">
        <v>17.739999999999998</v>
      </c>
      <c r="N1191" s="3">
        <v>0</v>
      </c>
      <c r="O1191" s="3">
        <f>VLOOKUP(B1191,SWH!$A$4:$B$19,2,FALSE)</f>
        <v>0</v>
      </c>
      <c r="P1191" s="3">
        <f t="shared" si="73"/>
        <v>0</v>
      </c>
      <c r="Q1191" s="3">
        <v>0</v>
      </c>
      <c r="R1191" s="3">
        <v>0</v>
      </c>
      <c r="S1191" s="3">
        <v>0</v>
      </c>
      <c r="T1191" s="3">
        <v>18.04</v>
      </c>
      <c r="U1191" s="3">
        <v>0</v>
      </c>
      <c r="V1191" s="3">
        <v>0</v>
      </c>
      <c r="W1191" s="3">
        <f t="shared" si="74"/>
        <v>31.659999999999997</v>
      </c>
      <c r="X1191" s="3">
        <f t="shared" si="75"/>
        <v>0.49</v>
      </c>
      <c r="Y1191" s="3">
        <v>159.41999999999999</v>
      </c>
      <c r="Z1191" s="3">
        <v>0.49</v>
      </c>
      <c r="AA1191" s="3">
        <f t="shared" si="72"/>
        <v>159.91</v>
      </c>
    </row>
    <row r="1192" spans="1:27" x14ac:dyDescent="0.25">
      <c r="A1192" s="93">
        <v>2012</v>
      </c>
      <c r="B1192" s="93" t="s">
        <v>53</v>
      </c>
      <c r="C1192" s="121" t="s">
        <v>4</v>
      </c>
      <c r="D1192" s="3">
        <f>VLOOKUP(B1192,SWH!$A$4:$C$19,3,FALSE)</f>
        <v>511.16</v>
      </c>
      <c r="E1192" s="3">
        <v>18.079999999999998</v>
      </c>
      <c r="F1192" s="3">
        <v>15.97</v>
      </c>
      <c r="G1192" s="3">
        <v>10.48</v>
      </c>
      <c r="H1192" s="3">
        <v>41.36</v>
      </c>
      <c r="I1192" s="3">
        <v>14.32</v>
      </c>
      <c r="J1192" s="3">
        <v>52.8</v>
      </c>
      <c r="K1192" s="3">
        <v>0</v>
      </c>
      <c r="L1192" s="3">
        <v>0</v>
      </c>
      <c r="M1192" s="3">
        <v>16.86</v>
      </c>
      <c r="N1192" s="3">
        <v>0</v>
      </c>
      <c r="O1192" s="3">
        <f>VLOOKUP(B1192,SWH!$A$4:$B$19,2,FALSE)</f>
        <v>0</v>
      </c>
      <c r="P1192" s="3">
        <f t="shared" si="73"/>
        <v>0</v>
      </c>
      <c r="Q1192" s="3">
        <v>0</v>
      </c>
      <c r="R1192" s="3">
        <v>0</v>
      </c>
      <c r="S1192" s="3">
        <v>0</v>
      </c>
      <c r="T1192" s="3">
        <v>18.04</v>
      </c>
      <c r="U1192" s="3">
        <v>0</v>
      </c>
      <c r="V1192" s="3">
        <v>0</v>
      </c>
      <c r="W1192" s="3">
        <f t="shared" si="74"/>
        <v>45.42</v>
      </c>
      <c r="X1192" s="3">
        <f t="shared" si="75"/>
        <v>15.97</v>
      </c>
      <c r="Y1192" s="3">
        <v>171.94</v>
      </c>
      <c r="Z1192" s="3">
        <v>15.97</v>
      </c>
      <c r="AA1192" s="3">
        <f t="shared" si="72"/>
        <v>187.91</v>
      </c>
    </row>
    <row r="1193" spans="1:27" x14ac:dyDescent="0.25">
      <c r="A1193" s="93">
        <v>2012</v>
      </c>
      <c r="B1193" s="93" t="s">
        <v>53</v>
      </c>
      <c r="C1193" s="121" t="s">
        <v>5</v>
      </c>
      <c r="D1193" s="3">
        <f>VLOOKUP(B1193,SWH!$A$4:$C$19,3,FALSE)</f>
        <v>511.16</v>
      </c>
      <c r="E1193" s="3">
        <v>9.7200000000000006</v>
      </c>
      <c r="F1193" s="3">
        <v>6.84</v>
      </c>
      <c r="G1193" s="3">
        <v>14.14</v>
      </c>
      <c r="H1193" s="3">
        <v>40.57</v>
      </c>
      <c r="I1193" s="3">
        <v>14.32</v>
      </c>
      <c r="J1193" s="3">
        <v>52.8</v>
      </c>
      <c r="K1193" s="3">
        <v>0</v>
      </c>
      <c r="L1193" s="3">
        <v>0</v>
      </c>
      <c r="M1193" s="3">
        <v>20.37</v>
      </c>
      <c r="N1193" s="3">
        <v>0</v>
      </c>
      <c r="O1193" s="3">
        <f>VLOOKUP(B1193,SWH!$A$4:$B$19,2,FALSE)</f>
        <v>0</v>
      </c>
      <c r="P1193" s="3">
        <f t="shared" si="73"/>
        <v>0</v>
      </c>
      <c r="Q1193" s="3">
        <v>0</v>
      </c>
      <c r="R1193" s="3">
        <v>0</v>
      </c>
      <c r="S1193" s="3">
        <v>0</v>
      </c>
      <c r="T1193" s="3">
        <v>18.04</v>
      </c>
      <c r="U1193" s="3">
        <v>0</v>
      </c>
      <c r="V1193" s="3">
        <v>0</v>
      </c>
      <c r="W1193" s="3">
        <f t="shared" si="74"/>
        <v>44.230000000000004</v>
      </c>
      <c r="X1193" s="3">
        <f t="shared" si="75"/>
        <v>6.84</v>
      </c>
      <c r="Y1193" s="3">
        <v>169.95</v>
      </c>
      <c r="Z1193" s="3">
        <v>6.84</v>
      </c>
      <c r="AA1193" s="3">
        <f t="shared" si="72"/>
        <v>176.79</v>
      </c>
    </row>
    <row r="1194" spans="1:27" x14ac:dyDescent="0.25">
      <c r="A1194" s="93">
        <v>2012</v>
      </c>
      <c r="B1194" s="93" t="s">
        <v>53</v>
      </c>
      <c r="C1194" s="121" t="s">
        <v>15</v>
      </c>
      <c r="D1194" s="3">
        <f>VLOOKUP(B1194,SWH!$A$4:$C$19,3,FALSE)</f>
        <v>511.16</v>
      </c>
      <c r="E1194" s="3">
        <v>7.13</v>
      </c>
      <c r="F1194" s="3">
        <v>1.05</v>
      </c>
      <c r="G1194" s="3">
        <v>6.07</v>
      </c>
      <c r="H1194" s="3">
        <v>42.03</v>
      </c>
      <c r="I1194" s="3">
        <v>14.3</v>
      </c>
      <c r="J1194" s="3">
        <v>52.8</v>
      </c>
      <c r="K1194" s="3">
        <v>0</v>
      </c>
      <c r="L1194" s="3">
        <v>0</v>
      </c>
      <c r="M1194" s="3">
        <v>16.649999999999999</v>
      </c>
      <c r="N1194" s="3">
        <v>0</v>
      </c>
      <c r="O1194" s="3">
        <f>VLOOKUP(B1194,SWH!$A$4:$B$19,2,FALSE)</f>
        <v>0</v>
      </c>
      <c r="P1194" s="3">
        <f t="shared" si="73"/>
        <v>0</v>
      </c>
      <c r="Q1194" s="3">
        <v>0</v>
      </c>
      <c r="R1194" s="3">
        <v>0</v>
      </c>
      <c r="S1194" s="3">
        <v>0</v>
      </c>
      <c r="T1194" s="3">
        <v>18.04</v>
      </c>
      <c r="U1194" s="3">
        <v>0</v>
      </c>
      <c r="V1194" s="3">
        <v>0</v>
      </c>
      <c r="W1194" s="3">
        <f t="shared" si="74"/>
        <v>29.849999999999998</v>
      </c>
      <c r="X1194" s="3">
        <f t="shared" si="75"/>
        <v>1.05</v>
      </c>
      <c r="Y1194" s="3">
        <v>157.01</v>
      </c>
      <c r="Z1194" s="3">
        <v>1.05</v>
      </c>
      <c r="AA1194" s="3">
        <f t="shared" si="72"/>
        <v>158.06</v>
      </c>
    </row>
    <row r="1195" spans="1:27" x14ac:dyDescent="0.25">
      <c r="A1195" s="93">
        <v>2012</v>
      </c>
      <c r="B1195" s="93" t="s">
        <v>53</v>
      </c>
      <c r="C1195" s="121" t="s">
        <v>16</v>
      </c>
      <c r="D1195" s="3">
        <f>VLOOKUP(B1195,SWH!$A$4:$C$19,3,FALSE)</f>
        <v>511.16</v>
      </c>
      <c r="E1195" s="3">
        <v>19.34</v>
      </c>
      <c r="F1195" s="3">
        <v>45.47</v>
      </c>
      <c r="G1195" s="3">
        <v>10.77</v>
      </c>
      <c r="H1195" s="3">
        <v>41.32</v>
      </c>
      <c r="I1195" s="3">
        <v>14.32</v>
      </c>
      <c r="J1195" s="3">
        <v>52.8</v>
      </c>
      <c r="K1195" s="3">
        <v>0</v>
      </c>
      <c r="L1195" s="3">
        <v>0</v>
      </c>
      <c r="M1195" s="3">
        <v>17.71</v>
      </c>
      <c r="N1195" s="3">
        <v>0</v>
      </c>
      <c r="O1195" s="3">
        <f>VLOOKUP(B1195,SWH!$A$4:$B$19,2,FALSE)</f>
        <v>0</v>
      </c>
      <c r="P1195" s="3">
        <f t="shared" si="73"/>
        <v>0</v>
      </c>
      <c r="Q1195" s="3">
        <v>0</v>
      </c>
      <c r="R1195" s="3">
        <v>0</v>
      </c>
      <c r="S1195" s="3">
        <v>0</v>
      </c>
      <c r="T1195" s="3">
        <v>18.04</v>
      </c>
      <c r="U1195" s="3">
        <v>0</v>
      </c>
      <c r="V1195" s="3">
        <v>0</v>
      </c>
      <c r="W1195" s="3">
        <f t="shared" si="74"/>
        <v>47.82</v>
      </c>
      <c r="X1195" s="3">
        <f t="shared" si="75"/>
        <v>45.47</v>
      </c>
      <c r="Y1195" s="3">
        <v>174.3</v>
      </c>
      <c r="Z1195" s="3">
        <v>45.47</v>
      </c>
      <c r="AA1195" s="3">
        <f t="shared" si="72"/>
        <v>219.77</v>
      </c>
    </row>
    <row r="1196" spans="1:27" x14ac:dyDescent="0.25">
      <c r="A1196" s="93">
        <v>2012</v>
      </c>
      <c r="B1196" s="93" t="s">
        <v>53</v>
      </c>
      <c r="C1196" s="121" t="s">
        <v>9</v>
      </c>
      <c r="D1196" s="3">
        <f>VLOOKUP(B1196,SWH!$A$4:$C$19,3,FALSE)</f>
        <v>511.16</v>
      </c>
      <c r="E1196" s="3">
        <v>12.06</v>
      </c>
      <c r="F1196" s="3">
        <v>25.87</v>
      </c>
      <c r="G1196" s="3">
        <v>9.02</v>
      </c>
      <c r="H1196" s="3">
        <v>41.36</v>
      </c>
      <c r="I1196" s="3">
        <v>14.31</v>
      </c>
      <c r="J1196" s="3">
        <v>52.8</v>
      </c>
      <c r="K1196" s="3">
        <v>0</v>
      </c>
      <c r="L1196" s="3">
        <v>0</v>
      </c>
      <c r="M1196" s="3">
        <v>18.989999999999998</v>
      </c>
      <c r="N1196" s="3">
        <v>0</v>
      </c>
      <c r="O1196" s="3">
        <f>VLOOKUP(B1196,SWH!$A$4:$B$19,2,FALSE)</f>
        <v>0</v>
      </c>
      <c r="P1196" s="3">
        <f t="shared" si="73"/>
        <v>0</v>
      </c>
      <c r="Q1196" s="3">
        <v>0</v>
      </c>
      <c r="R1196" s="3">
        <v>0</v>
      </c>
      <c r="S1196" s="3">
        <v>0</v>
      </c>
      <c r="T1196" s="3">
        <v>18.04</v>
      </c>
      <c r="U1196" s="3">
        <v>0</v>
      </c>
      <c r="V1196" s="3">
        <v>0</v>
      </c>
      <c r="W1196" s="3">
        <f t="shared" si="74"/>
        <v>40.069999999999993</v>
      </c>
      <c r="X1196" s="3">
        <f t="shared" si="75"/>
        <v>25.87</v>
      </c>
      <c r="Y1196" s="3">
        <v>166.57</v>
      </c>
      <c r="Z1196" s="3">
        <v>25.87</v>
      </c>
      <c r="AA1196" s="3">
        <f t="shared" si="72"/>
        <v>192.44</v>
      </c>
    </row>
    <row r="1197" spans="1:27" x14ac:dyDescent="0.25">
      <c r="A1197" s="93">
        <v>2012</v>
      </c>
      <c r="B1197" s="93" t="s">
        <v>53</v>
      </c>
      <c r="C1197" s="121" t="s">
        <v>12</v>
      </c>
      <c r="D1197" s="3">
        <f>VLOOKUP(B1197,SWH!$A$4:$C$19,3,FALSE)</f>
        <v>511.16</v>
      </c>
      <c r="E1197" s="3">
        <v>16.010000000000002</v>
      </c>
      <c r="F1197" s="3">
        <v>64.64</v>
      </c>
      <c r="G1197" s="3">
        <v>9.75</v>
      </c>
      <c r="H1197" s="3">
        <v>40.630000000000003</v>
      </c>
      <c r="I1197" s="3">
        <v>14.3</v>
      </c>
      <c r="J1197" s="3">
        <v>52.8</v>
      </c>
      <c r="K1197" s="3">
        <v>0</v>
      </c>
      <c r="L1197" s="3">
        <v>0</v>
      </c>
      <c r="M1197" s="3">
        <v>18.350000000000001</v>
      </c>
      <c r="N1197" s="3">
        <v>0</v>
      </c>
      <c r="O1197" s="3">
        <f>VLOOKUP(B1197,SWH!$A$4:$B$19,2,FALSE)</f>
        <v>0</v>
      </c>
      <c r="P1197" s="3">
        <f t="shared" si="73"/>
        <v>0</v>
      </c>
      <c r="Q1197" s="3">
        <v>0</v>
      </c>
      <c r="R1197" s="3">
        <v>0</v>
      </c>
      <c r="S1197" s="3">
        <v>0</v>
      </c>
      <c r="T1197" s="3">
        <v>18.04</v>
      </c>
      <c r="U1197" s="3">
        <v>0</v>
      </c>
      <c r="V1197" s="3">
        <v>0</v>
      </c>
      <c r="W1197" s="3">
        <f t="shared" si="74"/>
        <v>44.11</v>
      </c>
      <c r="X1197" s="3">
        <f t="shared" si="75"/>
        <v>64.64</v>
      </c>
      <c r="Y1197" s="3">
        <v>169.86</v>
      </c>
      <c r="Z1197" s="3">
        <v>64.64</v>
      </c>
      <c r="AA1197" s="3">
        <f t="shared" si="72"/>
        <v>234.5</v>
      </c>
    </row>
    <row r="1198" spans="1:27" x14ac:dyDescent="0.25">
      <c r="A1198" s="93">
        <v>2012</v>
      </c>
      <c r="B1198" s="93" t="s">
        <v>53</v>
      </c>
      <c r="C1198" s="121" t="s">
        <v>8</v>
      </c>
      <c r="D1198" s="3">
        <f>VLOOKUP(B1198,SWH!$A$4:$C$19,3,FALSE)</f>
        <v>511.16</v>
      </c>
      <c r="E1198" s="3">
        <v>15.52</v>
      </c>
      <c r="F1198" s="3">
        <v>116.18</v>
      </c>
      <c r="G1198" s="3">
        <v>6.33</v>
      </c>
      <c r="H1198" s="3">
        <v>43.56</v>
      </c>
      <c r="I1198" s="3">
        <v>14.22</v>
      </c>
      <c r="J1198" s="3">
        <v>52.8</v>
      </c>
      <c r="K1198" s="3">
        <v>0</v>
      </c>
      <c r="L1198" s="3">
        <v>0</v>
      </c>
      <c r="M1198" s="3">
        <v>20.23</v>
      </c>
      <c r="N1198" s="3">
        <v>0</v>
      </c>
      <c r="O1198" s="3">
        <f>VLOOKUP(B1198,SWH!$A$4:$B$19,2,FALSE)</f>
        <v>0</v>
      </c>
      <c r="P1198" s="3">
        <f t="shared" si="73"/>
        <v>0</v>
      </c>
      <c r="Q1198" s="3">
        <v>0</v>
      </c>
      <c r="R1198" s="3">
        <v>0</v>
      </c>
      <c r="S1198" s="3">
        <v>0</v>
      </c>
      <c r="T1198" s="3">
        <v>18.04</v>
      </c>
      <c r="U1198" s="3">
        <v>0</v>
      </c>
      <c r="V1198" s="3">
        <v>0</v>
      </c>
      <c r="W1198" s="3">
        <f t="shared" si="74"/>
        <v>42.08</v>
      </c>
      <c r="X1198" s="3">
        <f t="shared" si="75"/>
        <v>116.18</v>
      </c>
      <c r="Y1198" s="3">
        <v>170.7</v>
      </c>
      <c r="Z1198" s="3">
        <v>116.18</v>
      </c>
      <c r="AA1198" s="3">
        <f t="shared" si="72"/>
        <v>286.88</v>
      </c>
    </row>
    <row r="1199" spans="1:27" x14ac:dyDescent="0.25">
      <c r="A1199" s="93">
        <v>2015</v>
      </c>
      <c r="B1199" s="93" t="s">
        <v>53</v>
      </c>
      <c r="C1199" s="121" t="s">
        <v>10</v>
      </c>
      <c r="D1199" s="3">
        <f>VLOOKUP(B1199,SWH!$A$4:$C$19,3,FALSE)</f>
        <v>511.16</v>
      </c>
      <c r="E1199" s="3">
        <v>0</v>
      </c>
      <c r="F1199" s="3">
        <v>0</v>
      </c>
      <c r="G1199" s="3">
        <v>66.77</v>
      </c>
      <c r="H1199" s="3">
        <v>41.87</v>
      </c>
      <c r="I1199" s="3">
        <v>11.82</v>
      </c>
      <c r="J1199" s="3">
        <v>52.8</v>
      </c>
      <c r="K1199" s="3">
        <v>0</v>
      </c>
      <c r="L1199" s="3">
        <v>0</v>
      </c>
      <c r="M1199" s="3">
        <v>18.95</v>
      </c>
      <c r="N1199" s="3">
        <v>0</v>
      </c>
      <c r="O1199" s="3">
        <f>VLOOKUP(B1199,SWH!$A$4:$B$19,2,FALSE)</f>
        <v>0</v>
      </c>
      <c r="P1199" s="3">
        <f t="shared" si="73"/>
        <v>0</v>
      </c>
      <c r="Q1199" s="3">
        <v>0</v>
      </c>
      <c r="R1199" s="3">
        <v>0</v>
      </c>
      <c r="S1199" s="3">
        <v>0</v>
      </c>
      <c r="T1199" s="3">
        <v>18.04</v>
      </c>
      <c r="U1199" s="3">
        <v>0</v>
      </c>
      <c r="V1199" s="3">
        <v>0</v>
      </c>
      <c r="W1199" s="3">
        <f t="shared" si="74"/>
        <v>85.72</v>
      </c>
      <c r="X1199" s="3">
        <f t="shared" si="75"/>
        <v>0</v>
      </c>
      <c r="Y1199" s="3">
        <v>210.25</v>
      </c>
      <c r="Z1199" s="3">
        <v>0</v>
      </c>
      <c r="AA1199" s="3">
        <f t="shared" si="72"/>
        <v>210.25</v>
      </c>
    </row>
    <row r="1200" spans="1:27" x14ac:dyDescent="0.25">
      <c r="A1200" s="93">
        <v>2015</v>
      </c>
      <c r="B1200" s="93" t="s">
        <v>53</v>
      </c>
      <c r="C1200" s="121" t="s">
        <v>6</v>
      </c>
      <c r="D1200" s="3">
        <f>VLOOKUP(B1200,SWH!$A$4:$C$19,3,FALSE)</f>
        <v>511.16</v>
      </c>
      <c r="E1200" s="3">
        <v>0</v>
      </c>
      <c r="F1200" s="3">
        <v>0</v>
      </c>
      <c r="G1200" s="3">
        <v>63.97</v>
      </c>
      <c r="H1200" s="3">
        <v>41.98</v>
      </c>
      <c r="I1200" s="3">
        <v>11.82</v>
      </c>
      <c r="J1200" s="3">
        <v>52.8</v>
      </c>
      <c r="K1200" s="3">
        <v>0</v>
      </c>
      <c r="L1200" s="3">
        <v>0</v>
      </c>
      <c r="M1200" s="3">
        <v>22.22</v>
      </c>
      <c r="N1200" s="3">
        <v>0</v>
      </c>
      <c r="O1200" s="3">
        <f>VLOOKUP(B1200,SWH!$A$4:$B$19,2,FALSE)</f>
        <v>0</v>
      </c>
      <c r="P1200" s="3">
        <f t="shared" si="73"/>
        <v>0</v>
      </c>
      <c r="Q1200" s="3">
        <v>0</v>
      </c>
      <c r="R1200" s="3">
        <v>0</v>
      </c>
      <c r="S1200" s="3">
        <v>0</v>
      </c>
      <c r="T1200" s="3">
        <v>18.04</v>
      </c>
      <c r="U1200" s="3">
        <v>0</v>
      </c>
      <c r="V1200" s="3">
        <v>0</v>
      </c>
      <c r="W1200" s="3">
        <f t="shared" si="74"/>
        <v>86.19</v>
      </c>
      <c r="X1200" s="3">
        <f t="shared" si="75"/>
        <v>0</v>
      </c>
      <c r="Y1200" s="3">
        <v>210.83</v>
      </c>
      <c r="Z1200" s="3">
        <v>0</v>
      </c>
      <c r="AA1200" s="3">
        <f t="shared" si="72"/>
        <v>210.83</v>
      </c>
    </row>
    <row r="1201" spans="1:27" x14ac:dyDescent="0.25">
      <c r="A1201" s="93">
        <v>2015</v>
      </c>
      <c r="B1201" s="93" t="s">
        <v>53</v>
      </c>
      <c r="C1201" s="121" t="s">
        <v>11</v>
      </c>
      <c r="D1201" s="3">
        <f>VLOOKUP(B1201,SWH!$A$4:$C$19,3,FALSE)</f>
        <v>511.16</v>
      </c>
      <c r="E1201" s="3">
        <v>0</v>
      </c>
      <c r="F1201" s="3">
        <v>0</v>
      </c>
      <c r="G1201" s="3">
        <v>48.7</v>
      </c>
      <c r="H1201" s="3">
        <v>42.24</v>
      </c>
      <c r="I1201" s="3">
        <v>11.82</v>
      </c>
      <c r="J1201" s="3">
        <v>52.8</v>
      </c>
      <c r="K1201" s="3">
        <v>0</v>
      </c>
      <c r="L1201" s="3">
        <v>0</v>
      </c>
      <c r="M1201" s="3">
        <v>18.059999999999999</v>
      </c>
      <c r="N1201" s="3">
        <v>0</v>
      </c>
      <c r="O1201" s="3">
        <f>VLOOKUP(B1201,SWH!$A$4:$B$19,2,FALSE)</f>
        <v>0</v>
      </c>
      <c r="P1201" s="3">
        <f t="shared" si="73"/>
        <v>0</v>
      </c>
      <c r="Q1201" s="3">
        <v>0</v>
      </c>
      <c r="R1201" s="3">
        <v>0</v>
      </c>
      <c r="S1201" s="3">
        <v>0</v>
      </c>
      <c r="T1201" s="3">
        <v>18.04</v>
      </c>
      <c r="U1201" s="3">
        <v>0</v>
      </c>
      <c r="V1201" s="3">
        <v>0</v>
      </c>
      <c r="W1201" s="3">
        <f t="shared" si="74"/>
        <v>66.760000000000005</v>
      </c>
      <c r="X1201" s="3">
        <f t="shared" si="75"/>
        <v>0</v>
      </c>
      <c r="Y1201" s="3">
        <v>191.65</v>
      </c>
      <c r="Z1201" s="3">
        <v>0</v>
      </c>
      <c r="AA1201" s="3">
        <f t="shared" si="72"/>
        <v>191.65</v>
      </c>
    </row>
    <row r="1202" spans="1:27" x14ac:dyDescent="0.25">
      <c r="A1202" s="93">
        <v>2015</v>
      </c>
      <c r="B1202" s="93" t="s">
        <v>53</v>
      </c>
      <c r="C1202" s="121" t="s">
        <v>13</v>
      </c>
      <c r="D1202" s="3">
        <f>VLOOKUP(B1202,SWH!$A$4:$C$19,3,FALSE)</f>
        <v>511.16</v>
      </c>
      <c r="E1202" s="3">
        <v>0</v>
      </c>
      <c r="F1202" s="3">
        <v>0</v>
      </c>
      <c r="G1202" s="3">
        <v>51.24</v>
      </c>
      <c r="H1202" s="3">
        <v>42.2</v>
      </c>
      <c r="I1202" s="3">
        <v>11.8</v>
      </c>
      <c r="J1202" s="3">
        <v>52.8</v>
      </c>
      <c r="K1202" s="3">
        <v>0</v>
      </c>
      <c r="L1202" s="3">
        <v>0</v>
      </c>
      <c r="M1202" s="3">
        <v>20.67</v>
      </c>
      <c r="N1202" s="3">
        <v>0</v>
      </c>
      <c r="O1202" s="3">
        <f>VLOOKUP(B1202,SWH!$A$4:$B$19,2,FALSE)</f>
        <v>0</v>
      </c>
      <c r="P1202" s="3">
        <f t="shared" si="73"/>
        <v>0</v>
      </c>
      <c r="Q1202" s="3">
        <v>0</v>
      </c>
      <c r="R1202" s="3">
        <v>0</v>
      </c>
      <c r="S1202" s="3">
        <v>0</v>
      </c>
      <c r="T1202" s="3">
        <v>18.04</v>
      </c>
      <c r="U1202" s="3">
        <v>0</v>
      </c>
      <c r="V1202" s="3">
        <v>0</v>
      </c>
      <c r="W1202" s="3">
        <f t="shared" si="74"/>
        <v>71.91</v>
      </c>
      <c r="X1202" s="3">
        <f t="shared" si="75"/>
        <v>0</v>
      </c>
      <c r="Y1202" s="3">
        <v>196.74</v>
      </c>
      <c r="Z1202" s="3">
        <v>0</v>
      </c>
      <c r="AA1202" s="3">
        <f t="shared" si="72"/>
        <v>196.74</v>
      </c>
    </row>
    <row r="1203" spans="1:27" x14ac:dyDescent="0.25">
      <c r="A1203" s="93">
        <v>2015</v>
      </c>
      <c r="B1203" s="93" t="s">
        <v>53</v>
      </c>
      <c r="C1203" s="121" t="s">
        <v>19</v>
      </c>
      <c r="D1203" s="3">
        <f>VLOOKUP(B1203,SWH!$A$4:$C$19,3,FALSE)</f>
        <v>511.16</v>
      </c>
      <c r="E1203" s="3">
        <v>0.12</v>
      </c>
      <c r="F1203" s="3">
        <v>0</v>
      </c>
      <c r="G1203" s="3">
        <v>40.78</v>
      </c>
      <c r="H1203" s="3">
        <v>42.24</v>
      </c>
      <c r="I1203" s="3">
        <v>11.8</v>
      </c>
      <c r="J1203" s="3">
        <v>52.8</v>
      </c>
      <c r="K1203" s="3">
        <v>0</v>
      </c>
      <c r="L1203" s="3">
        <v>0</v>
      </c>
      <c r="M1203" s="3">
        <v>18.61</v>
      </c>
      <c r="N1203" s="3">
        <v>0</v>
      </c>
      <c r="O1203" s="3">
        <f>VLOOKUP(B1203,SWH!$A$4:$B$19,2,FALSE)</f>
        <v>0</v>
      </c>
      <c r="P1203" s="3">
        <f t="shared" si="73"/>
        <v>0</v>
      </c>
      <c r="Q1203" s="3">
        <v>0</v>
      </c>
      <c r="R1203" s="3">
        <v>0</v>
      </c>
      <c r="S1203" s="3">
        <v>0</v>
      </c>
      <c r="T1203" s="3">
        <v>18.04</v>
      </c>
      <c r="U1203" s="3">
        <v>0</v>
      </c>
      <c r="V1203" s="3">
        <v>0</v>
      </c>
      <c r="W1203" s="3">
        <f t="shared" si="74"/>
        <v>59.51</v>
      </c>
      <c r="X1203" s="3">
        <f t="shared" si="75"/>
        <v>0</v>
      </c>
      <c r="Y1203" s="3">
        <v>184.39</v>
      </c>
      <c r="Z1203" s="3">
        <v>0</v>
      </c>
      <c r="AA1203" s="3">
        <f t="shared" si="72"/>
        <v>184.39</v>
      </c>
    </row>
    <row r="1204" spans="1:27" x14ac:dyDescent="0.25">
      <c r="A1204" s="93">
        <v>2015</v>
      </c>
      <c r="B1204" s="93" t="s">
        <v>53</v>
      </c>
      <c r="C1204" s="121" t="s">
        <v>20</v>
      </c>
      <c r="D1204" s="3">
        <f>VLOOKUP(B1204,SWH!$A$4:$C$19,3,FALSE)</f>
        <v>511.16</v>
      </c>
      <c r="E1204" s="3">
        <v>0.15</v>
      </c>
      <c r="F1204" s="3">
        <v>0</v>
      </c>
      <c r="G1204" s="3">
        <v>36.049999999999997</v>
      </c>
      <c r="H1204" s="3">
        <v>42.45</v>
      </c>
      <c r="I1204" s="3">
        <v>11.81</v>
      </c>
      <c r="J1204" s="3">
        <v>52.8</v>
      </c>
      <c r="K1204" s="3">
        <v>0</v>
      </c>
      <c r="L1204" s="3">
        <v>0</v>
      </c>
      <c r="M1204" s="3">
        <v>21.97</v>
      </c>
      <c r="N1204" s="3">
        <v>0</v>
      </c>
      <c r="O1204" s="3">
        <f>VLOOKUP(B1204,SWH!$A$4:$B$19,2,FALSE)</f>
        <v>0</v>
      </c>
      <c r="P1204" s="3">
        <f t="shared" si="73"/>
        <v>0</v>
      </c>
      <c r="Q1204" s="3">
        <v>0</v>
      </c>
      <c r="R1204" s="3">
        <v>0</v>
      </c>
      <c r="S1204" s="3">
        <v>0</v>
      </c>
      <c r="T1204" s="3">
        <v>18.04</v>
      </c>
      <c r="U1204" s="3">
        <v>0</v>
      </c>
      <c r="V1204" s="3">
        <v>0</v>
      </c>
      <c r="W1204" s="3">
        <f t="shared" si="74"/>
        <v>58.169999999999995</v>
      </c>
      <c r="X1204" s="3">
        <f t="shared" si="75"/>
        <v>0</v>
      </c>
      <c r="Y1204" s="3">
        <v>183.26</v>
      </c>
      <c r="Z1204" s="3">
        <v>0</v>
      </c>
      <c r="AA1204" s="3">
        <f t="shared" si="72"/>
        <v>183.26</v>
      </c>
    </row>
    <row r="1205" spans="1:27" x14ac:dyDescent="0.25">
      <c r="A1205" s="93">
        <v>2015</v>
      </c>
      <c r="B1205" s="93" t="s">
        <v>53</v>
      </c>
      <c r="C1205" s="121" t="s">
        <v>3</v>
      </c>
      <c r="D1205" s="3">
        <f>VLOOKUP(B1205,SWH!$A$4:$C$19,3,FALSE)</f>
        <v>511.16</v>
      </c>
      <c r="E1205" s="3">
        <v>3.75</v>
      </c>
      <c r="F1205" s="3">
        <v>0.73</v>
      </c>
      <c r="G1205" s="3">
        <v>22.55</v>
      </c>
      <c r="H1205" s="3">
        <v>42.35</v>
      </c>
      <c r="I1205" s="3">
        <v>11.8</v>
      </c>
      <c r="J1205" s="3">
        <v>52.8</v>
      </c>
      <c r="K1205" s="3">
        <v>0</v>
      </c>
      <c r="L1205" s="3">
        <v>0</v>
      </c>
      <c r="M1205" s="3">
        <v>17.86</v>
      </c>
      <c r="N1205" s="3">
        <v>0</v>
      </c>
      <c r="O1205" s="3">
        <f>VLOOKUP(B1205,SWH!$A$4:$B$19,2,FALSE)</f>
        <v>0</v>
      </c>
      <c r="P1205" s="3">
        <f t="shared" si="73"/>
        <v>0</v>
      </c>
      <c r="Q1205" s="3">
        <v>0</v>
      </c>
      <c r="R1205" s="3">
        <v>0</v>
      </c>
      <c r="S1205" s="3">
        <v>0</v>
      </c>
      <c r="T1205" s="3">
        <v>18.04</v>
      </c>
      <c r="U1205" s="3">
        <v>0</v>
      </c>
      <c r="V1205" s="3">
        <v>0</v>
      </c>
      <c r="W1205" s="3">
        <f t="shared" si="74"/>
        <v>44.16</v>
      </c>
      <c r="X1205" s="3">
        <f t="shared" si="75"/>
        <v>0.73</v>
      </c>
      <c r="Y1205" s="3">
        <v>169.14</v>
      </c>
      <c r="Z1205" s="3">
        <v>0.73</v>
      </c>
      <c r="AA1205" s="3">
        <f t="shared" si="72"/>
        <v>169.86999999999998</v>
      </c>
    </row>
    <row r="1206" spans="1:27" x14ac:dyDescent="0.25">
      <c r="A1206" s="93">
        <v>2015</v>
      </c>
      <c r="B1206" s="93" t="s">
        <v>53</v>
      </c>
      <c r="C1206" s="121" t="s">
        <v>7</v>
      </c>
      <c r="D1206" s="3">
        <f>VLOOKUP(B1206,SWH!$A$4:$C$19,3,FALSE)</f>
        <v>511.16</v>
      </c>
      <c r="E1206" s="3">
        <v>1</v>
      </c>
      <c r="F1206" s="3">
        <v>0.06</v>
      </c>
      <c r="G1206" s="3">
        <v>25.04</v>
      </c>
      <c r="H1206" s="3">
        <v>42.38</v>
      </c>
      <c r="I1206" s="3">
        <v>11.8</v>
      </c>
      <c r="J1206" s="3">
        <v>52.8</v>
      </c>
      <c r="K1206" s="3">
        <v>0</v>
      </c>
      <c r="L1206" s="3">
        <v>0</v>
      </c>
      <c r="M1206" s="3">
        <v>20.97</v>
      </c>
      <c r="N1206" s="3">
        <v>0</v>
      </c>
      <c r="O1206" s="3">
        <f>VLOOKUP(B1206,SWH!$A$4:$B$19,2,FALSE)</f>
        <v>0</v>
      </c>
      <c r="P1206" s="3">
        <f t="shared" si="73"/>
        <v>0</v>
      </c>
      <c r="Q1206" s="3">
        <v>0</v>
      </c>
      <c r="R1206" s="3">
        <v>0</v>
      </c>
      <c r="S1206" s="3">
        <v>0</v>
      </c>
      <c r="T1206" s="3">
        <v>18.04</v>
      </c>
      <c r="U1206" s="3">
        <v>0</v>
      </c>
      <c r="V1206" s="3">
        <v>0</v>
      </c>
      <c r="W1206" s="3">
        <f t="shared" si="74"/>
        <v>47.01</v>
      </c>
      <c r="X1206" s="3">
        <f t="shared" si="75"/>
        <v>0.06</v>
      </c>
      <c r="Y1206" s="3">
        <v>172.03</v>
      </c>
      <c r="Z1206" s="3">
        <v>0.06</v>
      </c>
      <c r="AA1206" s="3">
        <f t="shared" si="72"/>
        <v>172.09</v>
      </c>
    </row>
    <row r="1207" spans="1:27" x14ac:dyDescent="0.25">
      <c r="A1207" s="93">
        <v>2015</v>
      </c>
      <c r="B1207" s="93" t="s">
        <v>53</v>
      </c>
      <c r="C1207" s="121" t="s">
        <v>17</v>
      </c>
      <c r="D1207" s="3">
        <f>VLOOKUP(B1207,SWH!$A$4:$C$19,3,FALSE)</f>
        <v>511.16</v>
      </c>
      <c r="E1207" s="3">
        <v>0.04</v>
      </c>
      <c r="F1207" s="3">
        <v>0</v>
      </c>
      <c r="G1207" s="3">
        <v>17.47</v>
      </c>
      <c r="H1207" s="3">
        <v>42.34</v>
      </c>
      <c r="I1207" s="3">
        <v>11.82</v>
      </c>
      <c r="J1207" s="3">
        <v>52.8</v>
      </c>
      <c r="K1207" s="3">
        <v>0</v>
      </c>
      <c r="L1207" s="3">
        <v>0</v>
      </c>
      <c r="M1207" s="3">
        <v>16.36</v>
      </c>
      <c r="N1207" s="3">
        <v>0</v>
      </c>
      <c r="O1207" s="3">
        <f>VLOOKUP(B1207,SWH!$A$4:$B$19,2,FALSE)</f>
        <v>0</v>
      </c>
      <c r="P1207" s="3">
        <f t="shared" si="73"/>
        <v>0</v>
      </c>
      <c r="Q1207" s="3">
        <v>0</v>
      </c>
      <c r="R1207" s="3">
        <v>0</v>
      </c>
      <c r="S1207" s="3">
        <v>0</v>
      </c>
      <c r="T1207" s="3">
        <v>18.04</v>
      </c>
      <c r="U1207" s="3">
        <v>0</v>
      </c>
      <c r="V1207" s="3">
        <v>0</v>
      </c>
      <c r="W1207" s="3">
        <f t="shared" si="74"/>
        <v>33.869999999999997</v>
      </c>
      <c r="X1207" s="3">
        <f t="shared" si="75"/>
        <v>0</v>
      </c>
      <c r="Y1207" s="3">
        <v>158.87</v>
      </c>
      <c r="Z1207" s="3">
        <v>0</v>
      </c>
      <c r="AA1207" s="3">
        <f t="shared" si="72"/>
        <v>158.87</v>
      </c>
    </row>
    <row r="1208" spans="1:27" x14ac:dyDescent="0.25">
      <c r="A1208" s="93">
        <v>2015</v>
      </c>
      <c r="B1208" s="93" t="s">
        <v>53</v>
      </c>
      <c r="C1208" s="121" t="s">
        <v>14</v>
      </c>
      <c r="D1208" s="3">
        <f>VLOOKUP(B1208,SWH!$A$4:$C$19,3,FALSE)</f>
        <v>511.16</v>
      </c>
      <c r="E1208" s="3">
        <v>9.7799999999999994</v>
      </c>
      <c r="F1208" s="3">
        <v>3.11</v>
      </c>
      <c r="G1208" s="3">
        <v>16.98</v>
      </c>
      <c r="H1208" s="3">
        <v>42</v>
      </c>
      <c r="I1208" s="3">
        <v>11.83</v>
      </c>
      <c r="J1208" s="3">
        <v>52.8</v>
      </c>
      <c r="K1208" s="3">
        <v>0</v>
      </c>
      <c r="L1208" s="3">
        <v>0</v>
      </c>
      <c r="M1208" s="3">
        <v>17.71</v>
      </c>
      <c r="N1208" s="3">
        <v>0</v>
      </c>
      <c r="O1208" s="3">
        <f>VLOOKUP(B1208,SWH!$A$4:$B$19,2,FALSE)</f>
        <v>0</v>
      </c>
      <c r="P1208" s="3">
        <f t="shared" si="73"/>
        <v>0</v>
      </c>
      <c r="Q1208" s="3">
        <v>0</v>
      </c>
      <c r="R1208" s="3">
        <v>0</v>
      </c>
      <c r="S1208" s="3">
        <v>0</v>
      </c>
      <c r="T1208" s="3">
        <v>18.04</v>
      </c>
      <c r="U1208" s="3">
        <v>0</v>
      </c>
      <c r="V1208" s="3">
        <v>0</v>
      </c>
      <c r="W1208" s="3">
        <f t="shared" si="74"/>
        <v>44.47</v>
      </c>
      <c r="X1208" s="3">
        <f t="shared" si="75"/>
        <v>3.11</v>
      </c>
      <c r="Y1208" s="3">
        <v>169.13</v>
      </c>
      <c r="Z1208" s="3">
        <v>3.11</v>
      </c>
      <c r="AA1208" s="3">
        <f t="shared" si="72"/>
        <v>172.24</v>
      </c>
    </row>
    <row r="1209" spans="1:27" x14ac:dyDescent="0.25">
      <c r="A1209" s="93">
        <v>2015</v>
      </c>
      <c r="B1209" s="93" t="s">
        <v>53</v>
      </c>
      <c r="C1209" s="121" t="s">
        <v>2</v>
      </c>
      <c r="D1209" s="3">
        <f>VLOOKUP(B1209,SWH!$A$4:$C$19,3,FALSE)</f>
        <v>511.16</v>
      </c>
      <c r="E1209" s="3">
        <v>3.42</v>
      </c>
      <c r="F1209" s="3">
        <v>0.28999999999999998</v>
      </c>
      <c r="G1209" s="3">
        <v>20.05</v>
      </c>
      <c r="H1209" s="3">
        <v>41.97</v>
      </c>
      <c r="I1209" s="3">
        <v>11.8</v>
      </c>
      <c r="J1209" s="3">
        <v>52.8</v>
      </c>
      <c r="K1209" s="3">
        <v>0</v>
      </c>
      <c r="L1209" s="3">
        <v>0</v>
      </c>
      <c r="M1209" s="3">
        <v>22.18</v>
      </c>
      <c r="N1209" s="3">
        <v>0</v>
      </c>
      <c r="O1209" s="3">
        <f>VLOOKUP(B1209,SWH!$A$4:$B$19,2,FALSE)</f>
        <v>0</v>
      </c>
      <c r="P1209" s="3">
        <f t="shared" si="73"/>
        <v>0</v>
      </c>
      <c r="Q1209" s="3">
        <v>0</v>
      </c>
      <c r="R1209" s="3">
        <v>0</v>
      </c>
      <c r="S1209" s="3">
        <v>0</v>
      </c>
      <c r="T1209" s="3">
        <v>18.04</v>
      </c>
      <c r="U1209" s="3">
        <v>0</v>
      </c>
      <c r="V1209" s="3">
        <v>0</v>
      </c>
      <c r="W1209" s="3">
        <f t="shared" si="74"/>
        <v>45.65</v>
      </c>
      <c r="X1209" s="3">
        <f t="shared" si="75"/>
        <v>0.28999999999999998</v>
      </c>
      <c r="Y1209" s="3">
        <v>170.25</v>
      </c>
      <c r="Z1209" s="3">
        <v>0.28999999999999998</v>
      </c>
      <c r="AA1209" s="3">
        <f t="shared" si="72"/>
        <v>170.54</v>
      </c>
    </row>
    <row r="1210" spans="1:27" x14ac:dyDescent="0.25">
      <c r="A1210" s="93">
        <v>2015</v>
      </c>
      <c r="B1210" s="93" t="s">
        <v>53</v>
      </c>
      <c r="C1210" s="121" t="s">
        <v>18</v>
      </c>
      <c r="D1210" s="3">
        <f>VLOOKUP(B1210,SWH!$A$4:$C$19,3,FALSE)</f>
        <v>511.16</v>
      </c>
      <c r="E1210" s="3">
        <v>5.25</v>
      </c>
      <c r="F1210" s="3">
        <v>0.47</v>
      </c>
      <c r="G1210" s="3">
        <v>8.69</v>
      </c>
      <c r="H1210" s="3">
        <v>42.21</v>
      </c>
      <c r="I1210" s="3">
        <v>11.82</v>
      </c>
      <c r="J1210" s="3">
        <v>52.8</v>
      </c>
      <c r="K1210" s="3">
        <v>0</v>
      </c>
      <c r="L1210" s="3">
        <v>0</v>
      </c>
      <c r="M1210" s="3">
        <v>18.440000000000001</v>
      </c>
      <c r="N1210" s="3">
        <v>0</v>
      </c>
      <c r="O1210" s="3">
        <f>VLOOKUP(B1210,SWH!$A$4:$B$19,2,FALSE)</f>
        <v>0</v>
      </c>
      <c r="P1210" s="3">
        <f t="shared" si="73"/>
        <v>0</v>
      </c>
      <c r="Q1210" s="3">
        <v>0</v>
      </c>
      <c r="R1210" s="3">
        <v>0</v>
      </c>
      <c r="S1210" s="3">
        <v>0</v>
      </c>
      <c r="T1210" s="3">
        <v>18.04</v>
      </c>
      <c r="U1210" s="3">
        <v>0</v>
      </c>
      <c r="V1210" s="3">
        <v>0</v>
      </c>
      <c r="W1210" s="3">
        <f t="shared" si="74"/>
        <v>32.380000000000003</v>
      </c>
      <c r="X1210" s="3">
        <f t="shared" si="75"/>
        <v>0.47</v>
      </c>
      <c r="Y1210" s="3">
        <v>157.26</v>
      </c>
      <c r="Z1210" s="3">
        <v>0.47</v>
      </c>
      <c r="AA1210" s="3">
        <f t="shared" si="72"/>
        <v>157.72999999999999</v>
      </c>
    </row>
    <row r="1211" spans="1:27" x14ac:dyDescent="0.25">
      <c r="A1211" s="93">
        <v>2015</v>
      </c>
      <c r="B1211" s="93" t="s">
        <v>53</v>
      </c>
      <c r="C1211" s="121" t="s">
        <v>4</v>
      </c>
      <c r="D1211" s="3">
        <f>VLOOKUP(B1211,SWH!$A$4:$C$19,3,FALSE)</f>
        <v>511.16</v>
      </c>
      <c r="E1211" s="3">
        <v>18.350000000000001</v>
      </c>
      <c r="F1211" s="3">
        <v>15.12</v>
      </c>
      <c r="G1211" s="3">
        <v>10.28</v>
      </c>
      <c r="H1211" s="3">
        <v>42.02</v>
      </c>
      <c r="I1211" s="3">
        <v>11.81</v>
      </c>
      <c r="J1211" s="3">
        <v>52.8</v>
      </c>
      <c r="K1211" s="3">
        <v>0</v>
      </c>
      <c r="L1211" s="3">
        <v>0</v>
      </c>
      <c r="M1211" s="3">
        <v>17.75</v>
      </c>
      <c r="N1211" s="3">
        <v>0</v>
      </c>
      <c r="O1211" s="3">
        <f>VLOOKUP(B1211,SWH!$A$4:$B$19,2,FALSE)</f>
        <v>0</v>
      </c>
      <c r="P1211" s="3">
        <f t="shared" si="73"/>
        <v>0</v>
      </c>
      <c r="Q1211" s="3">
        <v>0</v>
      </c>
      <c r="R1211" s="3">
        <v>0</v>
      </c>
      <c r="S1211" s="3">
        <v>0</v>
      </c>
      <c r="T1211" s="3">
        <v>18.04</v>
      </c>
      <c r="U1211" s="3">
        <v>0</v>
      </c>
      <c r="V1211" s="3">
        <v>0</v>
      </c>
      <c r="W1211" s="3">
        <f t="shared" si="74"/>
        <v>46.38</v>
      </c>
      <c r="X1211" s="3">
        <f t="shared" si="75"/>
        <v>15.12</v>
      </c>
      <c r="Y1211" s="3">
        <v>171.04</v>
      </c>
      <c r="Z1211" s="3">
        <v>15.12</v>
      </c>
      <c r="AA1211" s="3">
        <f t="shared" si="72"/>
        <v>186.16</v>
      </c>
    </row>
    <row r="1212" spans="1:27" x14ac:dyDescent="0.25">
      <c r="A1212" s="93">
        <v>2015</v>
      </c>
      <c r="B1212" s="93" t="s">
        <v>53</v>
      </c>
      <c r="C1212" s="121" t="s">
        <v>5</v>
      </c>
      <c r="D1212" s="3">
        <f>VLOOKUP(B1212,SWH!$A$4:$C$19,3,FALSE)</f>
        <v>511.16</v>
      </c>
      <c r="E1212" s="3">
        <v>9.76</v>
      </c>
      <c r="F1212" s="3">
        <v>6.68</v>
      </c>
      <c r="G1212" s="3">
        <v>13.94</v>
      </c>
      <c r="H1212" s="3">
        <v>42.01</v>
      </c>
      <c r="I1212" s="3">
        <v>11.82</v>
      </c>
      <c r="J1212" s="3">
        <v>52.8</v>
      </c>
      <c r="K1212" s="3">
        <v>0</v>
      </c>
      <c r="L1212" s="3">
        <v>0</v>
      </c>
      <c r="M1212" s="3">
        <v>21.37</v>
      </c>
      <c r="N1212" s="3">
        <v>0</v>
      </c>
      <c r="O1212" s="3">
        <f>VLOOKUP(B1212,SWH!$A$4:$B$19,2,FALSE)</f>
        <v>0</v>
      </c>
      <c r="P1212" s="3">
        <f t="shared" si="73"/>
        <v>0</v>
      </c>
      <c r="Q1212" s="3">
        <v>0</v>
      </c>
      <c r="R1212" s="3">
        <v>0</v>
      </c>
      <c r="S1212" s="3">
        <v>0</v>
      </c>
      <c r="T1212" s="3">
        <v>18.04</v>
      </c>
      <c r="U1212" s="3">
        <v>0</v>
      </c>
      <c r="V1212" s="3">
        <v>0</v>
      </c>
      <c r="W1212" s="3">
        <f t="shared" si="74"/>
        <v>45.07</v>
      </c>
      <c r="X1212" s="3">
        <f t="shared" si="75"/>
        <v>6.68</v>
      </c>
      <c r="Y1212" s="3">
        <v>169.73</v>
      </c>
      <c r="Z1212" s="3">
        <v>6.68</v>
      </c>
      <c r="AA1212" s="3">
        <f t="shared" si="72"/>
        <v>176.41</v>
      </c>
    </row>
    <row r="1213" spans="1:27" x14ac:dyDescent="0.25">
      <c r="A1213" s="93">
        <v>2015</v>
      </c>
      <c r="B1213" s="93" t="s">
        <v>53</v>
      </c>
      <c r="C1213" s="121" t="s">
        <v>15</v>
      </c>
      <c r="D1213" s="3">
        <f>VLOOKUP(B1213,SWH!$A$4:$C$19,3,FALSE)</f>
        <v>511.16</v>
      </c>
      <c r="E1213" s="3">
        <v>7.33</v>
      </c>
      <c r="F1213" s="3">
        <v>1.02</v>
      </c>
      <c r="G1213" s="3">
        <v>6.11</v>
      </c>
      <c r="H1213" s="3">
        <v>42.15</v>
      </c>
      <c r="I1213" s="3">
        <v>11.82</v>
      </c>
      <c r="J1213" s="3">
        <v>52.8</v>
      </c>
      <c r="K1213" s="3">
        <v>0</v>
      </c>
      <c r="L1213" s="3">
        <v>0</v>
      </c>
      <c r="M1213" s="3">
        <v>17.329999999999998</v>
      </c>
      <c r="N1213" s="3">
        <v>0</v>
      </c>
      <c r="O1213" s="3">
        <f>VLOOKUP(B1213,SWH!$A$4:$B$19,2,FALSE)</f>
        <v>0</v>
      </c>
      <c r="P1213" s="3">
        <f t="shared" si="73"/>
        <v>0</v>
      </c>
      <c r="Q1213" s="3">
        <v>0</v>
      </c>
      <c r="R1213" s="3">
        <v>0</v>
      </c>
      <c r="S1213" s="3">
        <v>0</v>
      </c>
      <c r="T1213" s="3">
        <v>18.04</v>
      </c>
      <c r="U1213" s="3">
        <v>0</v>
      </c>
      <c r="V1213" s="3">
        <v>0</v>
      </c>
      <c r="W1213" s="3">
        <f t="shared" si="74"/>
        <v>30.77</v>
      </c>
      <c r="X1213" s="3">
        <f t="shared" si="75"/>
        <v>1.02</v>
      </c>
      <c r="Y1213" s="3">
        <v>155.58000000000001</v>
      </c>
      <c r="Z1213" s="3">
        <v>1.02</v>
      </c>
      <c r="AA1213" s="3">
        <f t="shared" si="72"/>
        <v>156.60000000000002</v>
      </c>
    </row>
    <row r="1214" spans="1:27" x14ac:dyDescent="0.25">
      <c r="A1214" s="93">
        <v>2015</v>
      </c>
      <c r="B1214" s="93" t="s">
        <v>53</v>
      </c>
      <c r="C1214" s="121" t="s">
        <v>16</v>
      </c>
      <c r="D1214" s="3">
        <f>VLOOKUP(B1214,SWH!$A$4:$C$19,3,FALSE)</f>
        <v>511.16</v>
      </c>
      <c r="E1214" s="3">
        <v>19.48</v>
      </c>
      <c r="F1214" s="3">
        <v>44.92</v>
      </c>
      <c r="G1214" s="3">
        <v>10.6</v>
      </c>
      <c r="H1214" s="3">
        <v>42.04</v>
      </c>
      <c r="I1214" s="3">
        <v>11.81</v>
      </c>
      <c r="J1214" s="3">
        <v>52.8</v>
      </c>
      <c r="K1214" s="3">
        <v>0</v>
      </c>
      <c r="L1214" s="3">
        <v>0</v>
      </c>
      <c r="M1214" s="3">
        <v>18.63</v>
      </c>
      <c r="N1214" s="3">
        <v>0</v>
      </c>
      <c r="O1214" s="3">
        <f>VLOOKUP(B1214,SWH!$A$4:$B$19,2,FALSE)</f>
        <v>0</v>
      </c>
      <c r="P1214" s="3">
        <f t="shared" si="73"/>
        <v>0</v>
      </c>
      <c r="Q1214" s="3">
        <v>0</v>
      </c>
      <c r="R1214" s="3">
        <v>0</v>
      </c>
      <c r="S1214" s="3">
        <v>0</v>
      </c>
      <c r="T1214" s="3">
        <v>18.04</v>
      </c>
      <c r="U1214" s="3">
        <v>0</v>
      </c>
      <c r="V1214" s="3">
        <v>0</v>
      </c>
      <c r="W1214" s="3">
        <f t="shared" si="74"/>
        <v>48.709999999999994</v>
      </c>
      <c r="X1214" s="3">
        <f t="shared" si="75"/>
        <v>44.92</v>
      </c>
      <c r="Y1214" s="3">
        <v>173.4</v>
      </c>
      <c r="Z1214" s="3">
        <v>44.92</v>
      </c>
      <c r="AA1214" s="3">
        <f t="shared" si="72"/>
        <v>218.32</v>
      </c>
    </row>
    <row r="1215" spans="1:27" x14ac:dyDescent="0.25">
      <c r="A1215" s="93">
        <v>2015</v>
      </c>
      <c r="B1215" s="93" t="s">
        <v>53</v>
      </c>
      <c r="C1215" s="121" t="s">
        <v>9</v>
      </c>
      <c r="D1215" s="3">
        <f>VLOOKUP(B1215,SWH!$A$4:$C$19,3,FALSE)</f>
        <v>511.16</v>
      </c>
      <c r="E1215" s="3">
        <v>12.1</v>
      </c>
      <c r="F1215" s="3">
        <v>25.64</v>
      </c>
      <c r="G1215" s="3">
        <v>8.9</v>
      </c>
      <c r="H1215" s="3">
        <v>42.07</v>
      </c>
      <c r="I1215" s="3">
        <v>11.8</v>
      </c>
      <c r="J1215" s="3">
        <v>52.8</v>
      </c>
      <c r="K1215" s="3">
        <v>0</v>
      </c>
      <c r="L1215" s="3">
        <v>0</v>
      </c>
      <c r="M1215" s="3">
        <v>20.05</v>
      </c>
      <c r="N1215" s="3">
        <v>0</v>
      </c>
      <c r="O1215" s="3">
        <f>VLOOKUP(B1215,SWH!$A$4:$B$19,2,FALSE)</f>
        <v>0</v>
      </c>
      <c r="P1215" s="3">
        <f t="shared" si="73"/>
        <v>0</v>
      </c>
      <c r="Q1215" s="3">
        <v>0</v>
      </c>
      <c r="R1215" s="3">
        <v>0</v>
      </c>
      <c r="S1215" s="3">
        <v>0</v>
      </c>
      <c r="T1215" s="3">
        <v>18.04</v>
      </c>
      <c r="U1215" s="3">
        <v>0</v>
      </c>
      <c r="V1215" s="3">
        <v>0</v>
      </c>
      <c r="W1215" s="3">
        <f t="shared" si="74"/>
        <v>41.05</v>
      </c>
      <c r="X1215" s="3">
        <f t="shared" si="75"/>
        <v>25.64</v>
      </c>
      <c r="Y1215" s="3">
        <v>165.75</v>
      </c>
      <c r="Z1215" s="3">
        <v>25.64</v>
      </c>
      <c r="AA1215" s="3">
        <f t="shared" si="72"/>
        <v>191.39</v>
      </c>
    </row>
    <row r="1216" spans="1:27" x14ac:dyDescent="0.25">
      <c r="A1216" s="93">
        <v>2015</v>
      </c>
      <c r="B1216" s="93" t="s">
        <v>53</v>
      </c>
      <c r="C1216" s="121" t="s">
        <v>12</v>
      </c>
      <c r="D1216" s="3">
        <f>VLOOKUP(B1216,SWH!$A$4:$C$19,3,FALSE)</f>
        <v>511.16</v>
      </c>
      <c r="E1216" s="3">
        <v>16.13</v>
      </c>
      <c r="F1216" s="3">
        <v>64.3</v>
      </c>
      <c r="G1216" s="3">
        <v>9.73</v>
      </c>
      <c r="H1216" s="3">
        <v>41.98</v>
      </c>
      <c r="I1216" s="3">
        <v>11.82</v>
      </c>
      <c r="J1216" s="3">
        <v>52.8</v>
      </c>
      <c r="K1216" s="3">
        <v>0</v>
      </c>
      <c r="L1216" s="3">
        <v>0</v>
      </c>
      <c r="M1216" s="3">
        <v>19.47</v>
      </c>
      <c r="N1216" s="3">
        <v>0</v>
      </c>
      <c r="O1216" s="3">
        <f>VLOOKUP(B1216,SWH!$A$4:$B$19,2,FALSE)</f>
        <v>0</v>
      </c>
      <c r="P1216" s="3">
        <f t="shared" si="73"/>
        <v>0</v>
      </c>
      <c r="Q1216" s="3">
        <v>0</v>
      </c>
      <c r="R1216" s="3">
        <v>0</v>
      </c>
      <c r="S1216" s="3">
        <v>0</v>
      </c>
      <c r="T1216" s="3">
        <v>18.04</v>
      </c>
      <c r="U1216" s="3">
        <v>0</v>
      </c>
      <c r="V1216" s="3">
        <v>0</v>
      </c>
      <c r="W1216" s="3">
        <f t="shared" si="74"/>
        <v>45.33</v>
      </c>
      <c r="X1216" s="3">
        <f t="shared" si="75"/>
        <v>64.3</v>
      </c>
      <c r="Y1216" s="3">
        <v>169.97</v>
      </c>
      <c r="Z1216" s="3">
        <v>64.3</v>
      </c>
      <c r="AA1216" s="3">
        <f t="shared" si="72"/>
        <v>234.26999999999998</v>
      </c>
    </row>
    <row r="1217" spans="1:27" x14ac:dyDescent="0.25">
      <c r="A1217" s="93">
        <v>2015</v>
      </c>
      <c r="B1217" s="93" t="s">
        <v>53</v>
      </c>
      <c r="C1217" s="121" t="s">
        <v>8</v>
      </c>
      <c r="D1217" s="3">
        <f>VLOOKUP(B1217,SWH!$A$4:$C$19,3,FALSE)</f>
        <v>511.16</v>
      </c>
      <c r="E1217" s="3">
        <v>15.8</v>
      </c>
      <c r="F1217" s="3">
        <v>118.55</v>
      </c>
      <c r="G1217" s="3">
        <v>6.45</v>
      </c>
      <c r="H1217" s="3">
        <v>42.52</v>
      </c>
      <c r="I1217" s="3">
        <v>11.89</v>
      </c>
      <c r="J1217" s="3">
        <v>52.8</v>
      </c>
      <c r="K1217" s="3">
        <v>0</v>
      </c>
      <c r="L1217" s="3">
        <v>0</v>
      </c>
      <c r="M1217" s="3">
        <v>21.54</v>
      </c>
      <c r="N1217" s="3">
        <v>0</v>
      </c>
      <c r="O1217" s="3">
        <f>VLOOKUP(B1217,SWH!$A$4:$B$19,2,FALSE)</f>
        <v>0</v>
      </c>
      <c r="P1217" s="3">
        <f t="shared" si="73"/>
        <v>0</v>
      </c>
      <c r="Q1217" s="3">
        <v>0</v>
      </c>
      <c r="R1217" s="3">
        <v>0</v>
      </c>
      <c r="S1217" s="3">
        <v>0</v>
      </c>
      <c r="T1217" s="3">
        <v>18.04</v>
      </c>
      <c r="U1217" s="3">
        <v>0</v>
      </c>
      <c r="V1217" s="3">
        <v>0</v>
      </c>
      <c r="W1217" s="3">
        <f t="shared" si="74"/>
        <v>43.79</v>
      </c>
      <c r="X1217" s="3">
        <f t="shared" si="75"/>
        <v>118.55</v>
      </c>
      <c r="Y1217" s="3">
        <v>169.04</v>
      </c>
      <c r="Z1217" s="3">
        <v>118.55</v>
      </c>
      <c r="AA1217" s="3">
        <f t="shared" si="72"/>
        <v>287.58999999999997</v>
      </c>
    </row>
    <row r="1218" spans="1:27" x14ac:dyDescent="0.25">
      <c r="A1218" s="93">
        <v>2018</v>
      </c>
      <c r="B1218" s="93" t="s">
        <v>53</v>
      </c>
      <c r="C1218" s="121" t="s">
        <v>10</v>
      </c>
      <c r="D1218" s="3">
        <f>VLOOKUP(B1218,SWH!$A$4:$C$19,3,FALSE)</f>
        <v>511.16</v>
      </c>
      <c r="E1218" s="3">
        <v>0</v>
      </c>
      <c r="F1218" s="3">
        <v>0</v>
      </c>
      <c r="G1218" s="3">
        <v>66.27</v>
      </c>
      <c r="H1218" s="3">
        <v>39.909999999999997</v>
      </c>
      <c r="I1218" s="3">
        <v>7.8</v>
      </c>
      <c r="J1218" s="3">
        <v>52.8</v>
      </c>
      <c r="K1218" s="3">
        <v>0</v>
      </c>
      <c r="L1218" s="3">
        <v>0</v>
      </c>
      <c r="M1218" s="3">
        <v>18.77</v>
      </c>
      <c r="N1218" s="3">
        <v>0</v>
      </c>
      <c r="O1218" s="3">
        <f>VLOOKUP(B1218,SWH!$A$4:$B$19,2,FALSE)</f>
        <v>0</v>
      </c>
      <c r="P1218" s="3">
        <f t="shared" si="73"/>
        <v>0</v>
      </c>
      <c r="Q1218" s="3">
        <v>0</v>
      </c>
      <c r="R1218" s="3">
        <v>0</v>
      </c>
      <c r="S1218" s="3">
        <v>0</v>
      </c>
      <c r="T1218" s="3">
        <v>18.04</v>
      </c>
      <c r="U1218" s="3">
        <v>0</v>
      </c>
      <c r="V1218" s="3">
        <v>0</v>
      </c>
      <c r="W1218" s="3">
        <f t="shared" si="74"/>
        <v>85.039999999999992</v>
      </c>
      <c r="X1218" s="3">
        <f t="shared" si="75"/>
        <v>0</v>
      </c>
      <c r="Y1218" s="3">
        <v>203.59</v>
      </c>
      <c r="Z1218" s="3">
        <v>0</v>
      </c>
      <c r="AA1218" s="3">
        <f t="shared" ref="AA1218:AA1281" si="76">SUM(Y1218:Z1218)</f>
        <v>203.59</v>
      </c>
    </row>
    <row r="1219" spans="1:27" x14ac:dyDescent="0.25">
      <c r="A1219" s="93">
        <v>2018</v>
      </c>
      <c r="B1219" s="93" t="s">
        <v>53</v>
      </c>
      <c r="C1219" s="121" t="s">
        <v>6</v>
      </c>
      <c r="D1219" s="3">
        <f>VLOOKUP(B1219,SWH!$A$4:$C$19,3,FALSE)</f>
        <v>511.16</v>
      </c>
      <c r="E1219" s="3">
        <v>0</v>
      </c>
      <c r="F1219" s="3">
        <v>0</v>
      </c>
      <c r="G1219" s="3">
        <v>63.47</v>
      </c>
      <c r="H1219" s="3">
        <v>40.01</v>
      </c>
      <c r="I1219" s="3">
        <v>7.8</v>
      </c>
      <c r="J1219" s="3">
        <v>52.8</v>
      </c>
      <c r="K1219" s="3">
        <v>0</v>
      </c>
      <c r="L1219" s="3">
        <v>0</v>
      </c>
      <c r="M1219" s="3">
        <v>22.04</v>
      </c>
      <c r="N1219" s="3">
        <v>0</v>
      </c>
      <c r="O1219" s="3">
        <f>VLOOKUP(B1219,SWH!$A$4:$B$19,2,FALSE)</f>
        <v>0</v>
      </c>
      <c r="P1219" s="3">
        <f t="shared" ref="P1219:P1282" si="77">N1219-O1219</f>
        <v>0</v>
      </c>
      <c r="Q1219" s="3">
        <v>0</v>
      </c>
      <c r="R1219" s="3">
        <v>0</v>
      </c>
      <c r="S1219" s="3">
        <v>0</v>
      </c>
      <c r="T1219" s="3">
        <v>18.04</v>
      </c>
      <c r="U1219" s="3">
        <v>0</v>
      </c>
      <c r="V1219" s="3">
        <v>0</v>
      </c>
      <c r="W1219" s="3">
        <f t="shared" ref="W1219:W1282" si="78">E1219+G1219+M1219+SUM(P1219:S1219)</f>
        <v>85.509999999999991</v>
      </c>
      <c r="X1219" s="3">
        <f t="shared" ref="X1219:X1282" si="79">F1219</f>
        <v>0</v>
      </c>
      <c r="Y1219" s="3">
        <v>204.16</v>
      </c>
      <c r="Z1219" s="3">
        <v>0</v>
      </c>
      <c r="AA1219" s="3">
        <f t="shared" si="76"/>
        <v>204.16</v>
      </c>
    </row>
    <row r="1220" spans="1:27" x14ac:dyDescent="0.25">
      <c r="A1220" s="93">
        <v>2018</v>
      </c>
      <c r="B1220" s="93" t="s">
        <v>53</v>
      </c>
      <c r="C1220" s="121" t="s">
        <v>11</v>
      </c>
      <c r="D1220" s="3">
        <f>VLOOKUP(B1220,SWH!$A$4:$C$19,3,FALSE)</f>
        <v>511.16</v>
      </c>
      <c r="E1220" s="3">
        <v>0</v>
      </c>
      <c r="F1220" s="3">
        <v>0</v>
      </c>
      <c r="G1220" s="3">
        <v>48.25</v>
      </c>
      <c r="H1220" s="3">
        <v>40.26</v>
      </c>
      <c r="I1220" s="3">
        <v>7.8</v>
      </c>
      <c r="J1220" s="3">
        <v>52.8</v>
      </c>
      <c r="K1220" s="3">
        <v>0</v>
      </c>
      <c r="L1220" s="3">
        <v>0</v>
      </c>
      <c r="M1220" s="3">
        <v>17.87</v>
      </c>
      <c r="N1220" s="3">
        <v>0</v>
      </c>
      <c r="O1220" s="3">
        <f>VLOOKUP(B1220,SWH!$A$4:$B$19,2,FALSE)</f>
        <v>0</v>
      </c>
      <c r="P1220" s="3">
        <f t="shared" si="77"/>
        <v>0</v>
      </c>
      <c r="Q1220" s="3">
        <v>0</v>
      </c>
      <c r="R1220" s="3">
        <v>0</v>
      </c>
      <c r="S1220" s="3">
        <v>0</v>
      </c>
      <c r="T1220" s="3">
        <v>18.04</v>
      </c>
      <c r="U1220" s="3">
        <v>0</v>
      </c>
      <c r="V1220" s="3">
        <v>0</v>
      </c>
      <c r="W1220" s="3">
        <f t="shared" si="78"/>
        <v>66.12</v>
      </c>
      <c r="X1220" s="3">
        <f t="shared" si="79"/>
        <v>0</v>
      </c>
      <c r="Y1220" s="3">
        <v>185.02</v>
      </c>
      <c r="Z1220" s="3">
        <v>0</v>
      </c>
      <c r="AA1220" s="3">
        <f t="shared" si="76"/>
        <v>185.02</v>
      </c>
    </row>
    <row r="1221" spans="1:27" x14ac:dyDescent="0.25">
      <c r="A1221" s="93">
        <v>2018</v>
      </c>
      <c r="B1221" s="93" t="s">
        <v>53</v>
      </c>
      <c r="C1221" s="121" t="s">
        <v>13</v>
      </c>
      <c r="D1221" s="3">
        <f>VLOOKUP(B1221,SWH!$A$4:$C$19,3,FALSE)</f>
        <v>511.16</v>
      </c>
      <c r="E1221" s="3">
        <v>0</v>
      </c>
      <c r="F1221" s="3">
        <v>0</v>
      </c>
      <c r="G1221" s="3">
        <v>50.76</v>
      </c>
      <c r="H1221" s="3">
        <v>40.22</v>
      </c>
      <c r="I1221" s="3">
        <v>7.79</v>
      </c>
      <c r="J1221" s="3">
        <v>52.8</v>
      </c>
      <c r="K1221" s="3">
        <v>0</v>
      </c>
      <c r="L1221" s="3">
        <v>0</v>
      </c>
      <c r="M1221" s="3">
        <v>20.48</v>
      </c>
      <c r="N1221" s="3">
        <v>0</v>
      </c>
      <c r="O1221" s="3">
        <f>VLOOKUP(B1221,SWH!$A$4:$B$19,2,FALSE)</f>
        <v>0</v>
      </c>
      <c r="P1221" s="3">
        <f t="shared" si="77"/>
        <v>0</v>
      </c>
      <c r="Q1221" s="3">
        <v>0</v>
      </c>
      <c r="R1221" s="3">
        <v>0</v>
      </c>
      <c r="S1221" s="3">
        <v>0</v>
      </c>
      <c r="T1221" s="3">
        <v>18.04</v>
      </c>
      <c r="U1221" s="3">
        <v>0</v>
      </c>
      <c r="V1221" s="3">
        <v>0</v>
      </c>
      <c r="W1221" s="3">
        <f t="shared" si="78"/>
        <v>71.239999999999995</v>
      </c>
      <c r="X1221" s="3">
        <f t="shared" si="79"/>
        <v>0</v>
      </c>
      <c r="Y1221" s="3">
        <v>190.09</v>
      </c>
      <c r="Z1221" s="3">
        <v>0</v>
      </c>
      <c r="AA1221" s="3">
        <f t="shared" si="76"/>
        <v>190.09</v>
      </c>
    </row>
    <row r="1222" spans="1:27" x14ac:dyDescent="0.25">
      <c r="A1222" s="93">
        <v>2018</v>
      </c>
      <c r="B1222" s="93" t="s">
        <v>53</v>
      </c>
      <c r="C1222" s="121" t="s">
        <v>19</v>
      </c>
      <c r="D1222" s="3">
        <f>VLOOKUP(B1222,SWH!$A$4:$C$19,3,FALSE)</f>
        <v>511.16</v>
      </c>
      <c r="E1222" s="3">
        <v>0.12</v>
      </c>
      <c r="F1222" s="3">
        <v>0</v>
      </c>
      <c r="G1222" s="3">
        <v>40.36</v>
      </c>
      <c r="H1222" s="3">
        <v>40.26</v>
      </c>
      <c r="I1222" s="3">
        <v>7.79</v>
      </c>
      <c r="J1222" s="3">
        <v>52.8</v>
      </c>
      <c r="K1222" s="3">
        <v>0</v>
      </c>
      <c r="L1222" s="3">
        <v>0</v>
      </c>
      <c r="M1222" s="3">
        <v>18.43</v>
      </c>
      <c r="N1222" s="3">
        <v>0</v>
      </c>
      <c r="O1222" s="3">
        <f>VLOOKUP(B1222,SWH!$A$4:$B$19,2,FALSE)</f>
        <v>0</v>
      </c>
      <c r="P1222" s="3">
        <f t="shared" si="77"/>
        <v>0</v>
      </c>
      <c r="Q1222" s="3">
        <v>0</v>
      </c>
      <c r="R1222" s="3">
        <v>0</v>
      </c>
      <c r="S1222" s="3">
        <v>0</v>
      </c>
      <c r="T1222" s="3">
        <v>18.04</v>
      </c>
      <c r="U1222" s="3">
        <v>0</v>
      </c>
      <c r="V1222" s="3">
        <v>0</v>
      </c>
      <c r="W1222" s="3">
        <f t="shared" si="78"/>
        <v>58.91</v>
      </c>
      <c r="X1222" s="3">
        <f t="shared" si="79"/>
        <v>0</v>
      </c>
      <c r="Y1222" s="3">
        <v>177.8</v>
      </c>
      <c r="Z1222" s="3">
        <v>0</v>
      </c>
      <c r="AA1222" s="3">
        <f t="shared" si="76"/>
        <v>177.8</v>
      </c>
    </row>
    <row r="1223" spans="1:27" x14ac:dyDescent="0.25">
      <c r="A1223" s="93">
        <v>2018</v>
      </c>
      <c r="B1223" s="93" t="s">
        <v>53</v>
      </c>
      <c r="C1223" s="121" t="s">
        <v>20</v>
      </c>
      <c r="D1223" s="3">
        <f>VLOOKUP(B1223,SWH!$A$4:$C$19,3,FALSE)</f>
        <v>511.16</v>
      </c>
      <c r="E1223" s="3">
        <v>0.15</v>
      </c>
      <c r="F1223" s="3">
        <v>0</v>
      </c>
      <c r="G1223" s="3">
        <v>35.619999999999997</v>
      </c>
      <c r="H1223" s="3">
        <v>40.46</v>
      </c>
      <c r="I1223" s="3">
        <v>7.79</v>
      </c>
      <c r="J1223" s="3">
        <v>52.8</v>
      </c>
      <c r="K1223" s="3">
        <v>0</v>
      </c>
      <c r="L1223" s="3">
        <v>0</v>
      </c>
      <c r="M1223" s="3">
        <v>21.77</v>
      </c>
      <c r="N1223" s="3">
        <v>0</v>
      </c>
      <c r="O1223" s="3">
        <f>VLOOKUP(B1223,SWH!$A$4:$B$19,2,FALSE)</f>
        <v>0</v>
      </c>
      <c r="P1223" s="3">
        <f t="shared" si="77"/>
        <v>0</v>
      </c>
      <c r="Q1223" s="3">
        <v>0</v>
      </c>
      <c r="R1223" s="3">
        <v>0</v>
      </c>
      <c r="S1223" s="3">
        <v>0</v>
      </c>
      <c r="T1223" s="3">
        <v>18.04</v>
      </c>
      <c r="U1223" s="3">
        <v>0</v>
      </c>
      <c r="V1223" s="3">
        <v>0</v>
      </c>
      <c r="W1223" s="3">
        <f t="shared" si="78"/>
        <v>57.539999999999992</v>
      </c>
      <c r="X1223" s="3">
        <f t="shared" si="79"/>
        <v>0</v>
      </c>
      <c r="Y1223" s="3">
        <v>176.63</v>
      </c>
      <c r="Z1223" s="3">
        <v>0</v>
      </c>
      <c r="AA1223" s="3">
        <f t="shared" si="76"/>
        <v>176.63</v>
      </c>
    </row>
    <row r="1224" spans="1:27" x14ac:dyDescent="0.25">
      <c r="A1224" s="93">
        <v>2018</v>
      </c>
      <c r="B1224" s="93" t="s">
        <v>53</v>
      </c>
      <c r="C1224" s="121" t="s">
        <v>3</v>
      </c>
      <c r="D1224" s="3">
        <f>VLOOKUP(B1224,SWH!$A$4:$C$19,3,FALSE)</f>
        <v>511.16</v>
      </c>
      <c r="E1224" s="3">
        <v>3.84</v>
      </c>
      <c r="F1224" s="3">
        <v>0.76</v>
      </c>
      <c r="G1224" s="3">
        <v>22.23</v>
      </c>
      <c r="H1224" s="3">
        <v>40.36</v>
      </c>
      <c r="I1224" s="3">
        <v>7.79</v>
      </c>
      <c r="J1224" s="3">
        <v>52.8</v>
      </c>
      <c r="K1224" s="3">
        <v>0</v>
      </c>
      <c r="L1224" s="3">
        <v>0</v>
      </c>
      <c r="M1224" s="3">
        <v>17.68</v>
      </c>
      <c r="N1224" s="3">
        <v>0</v>
      </c>
      <c r="O1224" s="3">
        <f>VLOOKUP(B1224,SWH!$A$4:$B$19,2,FALSE)</f>
        <v>0</v>
      </c>
      <c r="P1224" s="3">
        <f t="shared" si="77"/>
        <v>0</v>
      </c>
      <c r="Q1224" s="3">
        <v>0</v>
      </c>
      <c r="R1224" s="3">
        <v>0</v>
      </c>
      <c r="S1224" s="3">
        <v>0</v>
      </c>
      <c r="T1224" s="3">
        <v>18.04</v>
      </c>
      <c r="U1224" s="3">
        <v>0</v>
      </c>
      <c r="V1224" s="3">
        <v>0</v>
      </c>
      <c r="W1224" s="3">
        <f t="shared" si="78"/>
        <v>43.75</v>
      </c>
      <c r="X1224" s="3">
        <f t="shared" si="79"/>
        <v>0.76</v>
      </c>
      <c r="Y1224" s="3">
        <v>162.72999999999999</v>
      </c>
      <c r="Z1224" s="3">
        <v>0.76</v>
      </c>
      <c r="AA1224" s="3">
        <f t="shared" si="76"/>
        <v>163.48999999999998</v>
      </c>
    </row>
    <row r="1225" spans="1:27" x14ac:dyDescent="0.25">
      <c r="A1225" s="93">
        <v>2018</v>
      </c>
      <c r="B1225" s="93" t="s">
        <v>53</v>
      </c>
      <c r="C1225" s="121" t="s">
        <v>7</v>
      </c>
      <c r="D1225" s="3">
        <f>VLOOKUP(B1225,SWH!$A$4:$C$19,3,FALSE)</f>
        <v>511.16</v>
      </c>
      <c r="E1225" s="3">
        <v>1.03</v>
      </c>
      <c r="F1225" s="3">
        <v>7.0000000000000007E-2</v>
      </c>
      <c r="G1225" s="3">
        <v>24.67</v>
      </c>
      <c r="H1225" s="3">
        <v>40.4</v>
      </c>
      <c r="I1225" s="3">
        <v>7.79</v>
      </c>
      <c r="J1225" s="3">
        <v>52.8</v>
      </c>
      <c r="K1225" s="3">
        <v>0</v>
      </c>
      <c r="L1225" s="3">
        <v>0</v>
      </c>
      <c r="M1225" s="3">
        <v>20.77</v>
      </c>
      <c r="N1225" s="3">
        <v>0</v>
      </c>
      <c r="O1225" s="3">
        <f>VLOOKUP(B1225,SWH!$A$4:$B$19,2,FALSE)</f>
        <v>0</v>
      </c>
      <c r="P1225" s="3">
        <f t="shared" si="77"/>
        <v>0</v>
      </c>
      <c r="Q1225" s="3">
        <v>0</v>
      </c>
      <c r="R1225" s="3">
        <v>0</v>
      </c>
      <c r="S1225" s="3">
        <v>0</v>
      </c>
      <c r="T1225" s="3">
        <v>18.04</v>
      </c>
      <c r="U1225" s="3">
        <v>0</v>
      </c>
      <c r="V1225" s="3">
        <v>0</v>
      </c>
      <c r="W1225" s="3">
        <f t="shared" si="78"/>
        <v>46.47</v>
      </c>
      <c r="X1225" s="3">
        <f t="shared" si="79"/>
        <v>7.0000000000000007E-2</v>
      </c>
      <c r="Y1225" s="3">
        <v>165.49</v>
      </c>
      <c r="Z1225" s="3">
        <v>7.0000000000000007E-2</v>
      </c>
      <c r="AA1225" s="3">
        <f t="shared" si="76"/>
        <v>165.56</v>
      </c>
    </row>
    <row r="1226" spans="1:27" x14ac:dyDescent="0.25">
      <c r="A1226" s="93">
        <v>2018</v>
      </c>
      <c r="B1226" s="93" t="s">
        <v>53</v>
      </c>
      <c r="C1226" s="121" t="s">
        <v>17</v>
      </c>
      <c r="D1226" s="3">
        <f>VLOOKUP(B1226,SWH!$A$4:$C$19,3,FALSE)</f>
        <v>511.16</v>
      </c>
      <c r="E1226" s="3">
        <v>0.04</v>
      </c>
      <c r="F1226" s="3">
        <v>0</v>
      </c>
      <c r="G1226" s="3">
        <v>17.09</v>
      </c>
      <c r="H1226" s="3">
        <v>40.36</v>
      </c>
      <c r="I1226" s="3">
        <v>7.81</v>
      </c>
      <c r="J1226" s="3">
        <v>52.8</v>
      </c>
      <c r="K1226" s="3">
        <v>0</v>
      </c>
      <c r="L1226" s="3">
        <v>0</v>
      </c>
      <c r="M1226" s="3">
        <v>16.18</v>
      </c>
      <c r="N1226" s="3">
        <v>0</v>
      </c>
      <c r="O1226" s="3">
        <f>VLOOKUP(B1226,SWH!$A$4:$B$19,2,FALSE)</f>
        <v>0</v>
      </c>
      <c r="P1226" s="3">
        <f t="shared" si="77"/>
        <v>0</v>
      </c>
      <c r="Q1226" s="3">
        <v>0</v>
      </c>
      <c r="R1226" s="3">
        <v>0</v>
      </c>
      <c r="S1226" s="3">
        <v>0</v>
      </c>
      <c r="T1226" s="3">
        <v>18.04</v>
      </c>
      <c r="U1226" s="3">
        <v>0</v>
      </c>
      <c r="V1226" s="3">
        <v>0</v>
      </c>
      <c r="W1226" s="3">
        <f t="shared" si="78"/>
        <v>33.31</v>
      </c>
      <c r="X1226" s="3">
        <f t="shared" si="79"/>
        <v>0</v>
      </c>
      <c r="Y1226" s="3">
        <v>152.30000000000001</v>
      </c>
      <c r="Z1226" s="3">
        <v>0</v>
      </c>
      <c r="AA1226" s="3">
        <f t="shared" si="76"/>
        <v>152.30000000000001</v>
      </c>
    </row>
    <row r="1227" spans="1:27" x14ac:dyDescent="0.25">
      <c r="A1227" s="93">
        <v>2018</v>
      </c>
      <c r="B1227" s="93" t="s">
        <v>53</v>
      </c>
      <c r="C1227" s="121" t="s">
        <v>14</v>
      </c>
      <c r="D1227" s="3">
        <f>VLOOKUP(B1227,SWH!$A$4:$C$19,3,FALSE)</f>
        <v>511.16</v>
      </c>
      <c r="E1227" s="3">
        <v>10.4</v>
      </c>
      <c r="F1227" s="3">
        <v>3.46</v>
      </c>
      <c r="G1227" s="3">
        <v>16.12</v>
      </c>
      <c r="H1227" s="3">
        <v>40.14</v>
      </c>
      <c r="I1227" s="3">
        <v>7.81</v>
      </c>
      <c r="J1227" s="3">
        <v>52.8</v>
      </c>
      <c r="K1227" s="3">
        <v>0</v>
      </c>
      <c r="L1227" s="3">
        <v>0</v>
      </c>
      <c r="M1227" s="3">
        <v>17.07</v>
      </c>
      <c r="N1227" s="3">
        <v>0</v>
      </c>
      <c r="O1227" s="3">
        <f>VLOOKUP(B1227,SWH!$A$4:$B$19,2,FALSE)</f>
        <v>0</v>
      </c>
      <c r="P1227" s="3">
        <f t="shared" si="77"/>
        <v>0</v>
      </c>
      <c r="Q1227" s="3">
        <v>0</v>
      </c>
      <c r="R1227" s="3">
        <v>0</v>
      </c>
      <c r="S1227" s="3">
        <v>0</v>
      </c>
      <c r="T1227" s="3">
        <v>18.04</v>
      </c>
      <c r="U1227" s="3">
        <v>0</v>
      </c>
      <c r="V1227" s="3">
        <v>0</v>
      </c>
      <c r="W1227" s="3">
        <f t="shared" si="78"/>
        <v>43.59</v>
      </c>
      <c r="X1227" s="3">
        <f t="shared" si="79"/>
        <v>3.46</v>
      </c>
      <c r="Y1227" s="3">
        <v>162.38</v>
      </c>
      <c r="Z1227" s="3">
        <v>3.46</v>
      </c>
      <c r="AA1227" s="3">
        <f t="shared" si="76"/>
        <v>165.84</v>
      </c>
    </row>
    <row r="1228" spans="1:27" x14ac:dyDescent="0.25">
      <c r="A1228" s="93">
        <v>2018</v>
      </c>
      <c r="B1228" s="93" t="s">
        <v>53</v>
      </c>
      <c r="C1228" s="121" t="s">
        <v>2</v>
      </c>
      <c r="D1228" s="3">
        <f>VLOOKUP(B1228,SWH!$A$4:$C$19,3,FALSE)</f>
        <v>511.16</v>
      </c>
      <c r="E1228" s="3">
        <v>3.79</v>
      </c>
      <c r="F1228" s="3">
        <v>0.4</v>
      </c>
      <c r="G1228" s="3">
        <v>18.72</v>
      </c>
      <c r="H1228" s="3">
        <v>40.11</v>
      </c>
      <c r="I1228" s="3">
        <v>7.79</v>
      </c>
      <c r="J1228" s="3">
        <v>52.8</v>
      </c>
      <c r="K1228" s="3">
        <v>0</v>
      </c>
      <c r="L1228" s="3">
        <v>0</v>
      </c>
      <c r="M1228" s="3">
        <v>21.36</v>
      </c>
      <c r="N1228" s="3">
        <v>0</v>
      </c>
      <c r="O1228" s="3">
        <f>VLOOKUP(B1228,SWH!$A$4:$B$19,2,FALSE)</f>
        <v>0</v>
      </c>
      <c r="P1228" s="3">
        <f t="shared" si="77"/>
        <v>0</v>
      </c>
      <c r="Q1228" s="3">
        <v>0</v>
      </c>
      <c r="R1228" s="3">
        <v>0</v>
      </c>
      <c r="S1228" s="3">
        <v>0</v>
      </c>
      <c r="T1228" s="3">
        <v>18.04</v>
      </c>
      <c r="U1228" s="3">
        <v>0</v>
      </c>
      <c r="V1228" s="3">
        <v>0</v>
      </c>
      <c r="W1228" s="3">
        <f t="shared" si="78"/>
        <v>43.87</v>
      </c>
      <c r="X1228" s="3">
        <f t="shared" si="79"/>
        <v>0.4</v>
      </c>
      <c r="Y1228" s="3">
        <v>162.62</v>
      </c>
      <c r="Z1228" s="3">
        <v>0.4</v>
      </c>
      <c r="AA1228" s="3">
        <f t="shared" si="76"/>
        <v>163.02000000000001</v>
      </c>
    </row>
    <row r="1229" spans="1:27" x14ac:dyDescent="0.25">
      <c r="A1229" s="93">
        <v>2018</v>
      </c>
      <c r="B1229" s="93" t="s">
        <v>53</v>
      </c>
      <c r="C1229" s="121" t="s">
        <v>18</v>
      </c>
      <c r="D1229" s="3">
        <f>VLOOKUP(B1229,SWH!$A$4:$C$19,3,FALSE)</f>
        <v>511.16</v>
      </c>
      <c r="E1229" s="3">
        <v>5.72</v>
      </c>
      <c r="F1229" s="3">
        <v>0.59</v>
      </c>
      <c r="G1229" s="3">
        <v>7.86</v>
      </c>
      <c r="H1229" s="3">
        <v>40.35</v>
      </c>
      <c r="I1229" s="3">
        <v>7.81</v>
      </c>
      <c r="J1229" s="3">
        <v>52.8</v>
      </c>
      <c r="K1229" s="3">
        <v>0</v>
      </c>
      <c r="L1229" s="3">
        <v>0</v>
      </c>
      <c r="M1229" s="3">
        <v>17.55</v>
      </c>
      <c r="N1229" s="3">
        <v>0</v>
      </c>
      <c r="O1229" s="3">
        <f>VLOOKUP(B1229,SWH!$A$4:$B$19,2,FALSE)</f>
        <v>0</v>
      </c>
      <c r="P1229" s="3">
        <f t="shared" si="77"/>
        <v>0</v>
      </c>
      <c r="Q1229" s="3">
        <v>0</v>
      </c>
      <c r="R1229" s="3">
        <v>0</v>
      </c>
      <c r="S1229" s="3">
        <v>0</v>
      </c>
      <c r="T1229" s="3">
        <v>18.04</v>
      </c>
      <c r="U1229" s="3">
        <v>0</v>
      </c>
      <c r="V1229" s="3">
        <v>0</v>
      </c>
      <c r="W1229" s="3">
        <f t="shared" si="78"/>
        <v>31.130000000000003</v>
      </c>
      <c r="X1229" s="3">
        <f t="shared" si="79"/>
        <v>0.59</v>
      </c>
      <c r="Y1229" s="3">
        <v>150.12</v>
      </c>
      <c r="Z1229" s="3">
        <v>0.59</v>
      </c>
      <c r="AA1229" s="3">
        <f t="shared" si="76"/>
        <v>150.71</v>
      </c>
    </row>
    <row r="1230" spans="1:27" x14ac:dyDescent="0.25">
      <c r="A1230" s="93">
        <v>2018</v>
      </c>
      <c r="B1230" s="93" t="s">
        <v>53</v>
      </c>
      <c r="C1230" s="121" t="s">
        <v>4</v>
      </c>
      <c r="D1230" s="3">
        <f>VLOOKUP(B1230,SWH!$A$4:$C$19,3,FALSE)</f>
        <v>511.16</v>
      </c>
      <c r="E1230" s="3">
        <v>18.72</v>
      </c>
      <c r="F1230" s="3">
        <v>15.9</v>
      </c>
      <c r="G1230" s="3">
        <v>9.84</v>
      </c>
      <c r="H1230" s="3">
        <v>40.11</v>
      </c>
      <c r="I1230" s="3">
        <v>7.8</v>
      </c>
      <c r="J1230" s="3">
        <v>52.8</v>
      </c>
      <c r="K1230" s="3">
        <v>0</v>
      </c>
      <c r="L1230" s="3">
        <v>0</v>
      </c>
      <c r="M1230" s="3">
        <v>17.329999999999998</v>
      </c>
      <c r="N1230" s="3">
        <v>0</v>
      </c>
      <c r="O1230" s="3">
        <f>VLOOKUP(B1230,SWH!$A$4:$B$19,2,FALSE)</f>
        <v>0</v>
      </c>
      <c r="P1230" s="3">
        <f t="shared" si="77"/>
        <v>0</v>
      </c>
      <c r="Q1230" s="3">
        <v>0</v>
      </c>
      <c r="R1230" s="3">
        <v>0</v>
      </c>
      <c r="S1230" s="3">
        <v>0</v>
      </c>
      <c r="T1230" s="3">
        <v>18.04</v>
      </c>
      <c r="U1230" s="3">
        <v>0</v>
      </c>
      <c r="V1230" s="3">
        <v>0</v>
      </c>
      <c r="W1230" s="3">
        <f t="shared" si="78"/>
        <v>45.89</v>
      </c>
      <c r="X1230" s="3">
        <f t="shared" si="79"/>
        <v>15.9</v>
      </c>
      <c r="Y1230" s="3">
        <v>164.63</v>
      </c>
      <c r="Z1230" s="3">
        <v>15.9</v>
      </c>
      <c r="AA1230" s="3">
        <f t="shared" si="76"/>
        <v>180.53</v>
      </c>
    </row>
    <row r="1231" spans="1:27" x14ac:dyDescent="0.25">
      <c r="A1231" s="93">
        <v>2018</v>
      </c>
      <c r="B1231" s="93" t="s">
        <v>53</v>
      </c>
      <c r="C1231" s="121" t="s">
        <v>5</v>
      </c>
      <c r="D1231" s="3">
        <f>VLOOKUP(B1231,SWH!$A$4:$C$19,3,FALSE)</f>
        <v>511.16</v>
      </c>
      <c r="E1231" s="3">
        <v>10.27</v>
      </c>
      <c r="F1231" s="3">
        <v>7.12</v>
      </c>
      <c r="G1231" s="3">
        <v>13.3</v>
      </c>
      <c r="H1231" s="3">
        <v>40.090000000000003</v>
      </c>
      <c r="I1231" s="3">
        <v>7.8</v>
      </c>
      <c r="J1231" s="3">
        <v>52.8</v>
      </c>
      <c r="K1231" s="3">
        <v>0</v>
      </c>
      <c r="L1231" s="3">
        <v>0</v>
      </c>
      <c r="M1231" s="3">
        <v>20.86</v>
      </c>
      <c r="N1231" s="3">
        <v>0</v>
      </c>
      <c r="O1231" s="3">
        <f>VLOOKUP(B1231,SWH!$A$4:$B$19,2,FALSE)</f>
        <v>0</v>
      </c>
      <c r="P1231" s="3">
        <f t="shared" si="77"/>
        <v>0</v>
      </c>
      <c r="Q1231" s="3">
        <v>0</v>
      </c>
      <c r="R1231" s="3">
        <v>0</v>
      </c>
      <c r="S1231" s="3">
        <v>0</v>
      </c>
      <c r="T1231" s="3">
        <v>18.04</v>
      </c>
      <c r="U1231" s="3">
        <v>0</v>
      </c>
      <c r="V1231" s="3">
        <v>0</v>
      </c>
      <c r="W1231" s="3">
        <f t="shared" si="78"/>
        <v>44.43</v>
      </c>
      <c r="X1231" s="3">
        <f t="shared" si="79"/>
        <v>7.12</v>
      </c>
      <c r="Y1231" s="3">
        <v>163.16</v>
      </c>
      <c r="Z1231" s="3">
        <v>7.12</v>
      </c>
      <c r="AA1231" s="3">
        <f t="shared" si="76"/>
        <v>170.28</v>
      </c>
    </row>
    <row r="1232" spans="1:27" x14ac:dyDescent="0.25">
      <c r="A1232" s="93">
        <v>2018</v>
      </c>
      <c r="B1232" s="93" t="s">
        <v>53</v>
      </c>
      <c r="C1232" s="121" t="s">
        <v>15</v>
      </c>
      <c r="D1232" s="3">
        <f>VLOOKUP(B1232,SWH!$A$4:$C$19,3,FALSE)</f>
        <v>511.16</v>
      </c>
      <c r="E1232" s="3">
        <v>7.71</v>
      </c>
      <c r="F1232" s="3">
        <v>1.1499999999999999</v>
      </c>
      <c r="G1232" s="3">
        <v>5.63</v>
      </c>
      <c r="H1232" s="3">
        <v>40.229999999999997</v>
      </c>
      <c r="I1232" s="3">
        <v>7.8</v>
      </c>
      <c r="J1232" s="3">
        <v>52.8</v>
      </c>
      <c r="K1232" s="3">
        <v>0</v>
      </c>
      <c r="L1232" s="3">
        <v>0</v>
      </c>
      <c r="M1232" s="3">
        <v>16.79</v>
      </c>
      <c r="N1232" s="3">
        <v>0</v>
      </c>
      <c r="O1232" s="3">
        <f>VLOOKUP(B1232,SWH!$A$4:$B$19,2,FALSE)</f>
        <v>0</v>
      </c>
      <c r="P1232" s="3">
        <f t="shared" si="77"/>
        <v>0</v>
      </c>
      <c r="Q1232" s="3">
        <v>0</v>
      </c>
      <c r="R1232" s="3">
        <v>0</v>
      </c>
      <c r="S1232" s="3">
        <v>0</v>
      </c>
      <c r="T1232" s="3">
        <v>18.04</v>
      </c>
      <c r="U1232" s="3">
        <v>0</v>
      </c>
      <c r="V1232" s="3">
        <v>0</v>
      </c>
      <c r="W1232" s="3">
        <f t="shared" si="78"/>
        <v>30.13</v>
      </c>
      <c r="X1232" s="3">
        <f t="shared" si="79"/>
        <v>1.1499999999999999</v>
      </c>
      <c r="Y1232" s="3">
        <v>149</v>
      </c>
      <c r="Z1232" s="3">
        <v>1.1499999999999999</v>
      </c>
      <c r="AA1232" s="3">
        <f t="shared" si="76"/>
        <v>150.15</v>
      </c>
    </row>
    <row r="1233" spans="1:27" x14ac:dyDescent="0.25">
      <c r="A1233" s="93">
        <v>2018</v>
      </c>
      <c r="B1233" s="93" t="s">
        <v>53</v>
      </c>
      <c r="C1233" s="121" t="s">
        <v>16</v>
      </c>
      <c r="D1233" s="3">
        <f>VLOOKUP(B1233,SWH!$A$4:$C$19,3,FALSE)</f>
        <v>511.16</v>
      </c>
      <c r="E1233" s="3">
        <v>19.71</v>
      </c>
      <c r="F1233" s="3">
        <v>45.53</v>
      </c>
      <c r="G1233" s="3">
        <v>10.4</v>
      </c>
      <c r="H1233" s="3">
        <v>40.07</v>
      </c>
      <c r="I1233" s="3">
        <v>7.8</v>
      </c>
      <c r="J1233" s="3">
        <v>52.8</v>
      </c>
      <c r="K1233" s="3">
        <v>0</v>
      </c>
      <c r="L1233" s="3">
        <v>0</v>
      </c>
      <c r="M1233" s="3">
        <v>18.45</v>
      </c>
      <c r="N1233" s="3">
        <v>0</v>
      </c>
      <c r="O1233" s="3">
        <f>VLOOKUP(B1233,SWH!$A$4:$B$19,2,FALSE)</f>
        <v>0</v>
      </c>
      <c r="P1233" s="3">
        <f t="shared" si="77"/>
        <v>0</v>
      </c>
      <c r="Q1233" s="3">
        <v>0</v>
      </c>
      <c r="R1233" s="3">
        <v>0</v>
      </c>
      <c r="S1233" s="3">
        <v>0</v>
      </c>
      <c r="T1233" s="3">
        <v>18.04</v>
      </c>
      <c r="U1233" s="3">
        <v>0</v>
      </c>
      <c r="V1233" s="3">
        <v>0</v>
      </c>
      <c r="W1233" s="3">
        <f t="shared" si="78"/>
        <v>48.56</v>
      </c>
      <c r="X1233" s="3">
        <f t="shared" si="79"/>
        <v>45.53</v>
      </c>
      <c r="Y1233" s="3">
        <v>167.28</v>
      </c>
      <c r="Z1233" s="3">
        <v>45.53</v>
      </c>
      <c r="AA1233" s="3">
        <f t="shared" si="76"/>
        <v>212.81</v>
      </c>
    </row>
    <row r="1234" spans="1:27" x14ac:dyDescent="0.25">
      <c r="A1234" s="93">
        <v>2018</v>
      </c>
      <c r="B1234" s="93" t="s">
        <v>53</v>
      </c>
      <c r="C1234" s="121" t="s">
        <v>9</v>
      </c>
      <c r="D1234" s="3">
        <f>VLOOKUP(B1234,SWH!$A$4:$C$19,3,FALSE)</f>
        <v>511.16</v>
      </c>
      <c r="E1234" s="3">
        <v>12.31</v>
      </c>
      <c r="F1234" s="3">
        <v>26.09</v>
      </c>
      <c r="G1234" s="3">
        <v>8.69</v>
      </c>
      <c r="H1234" s="3">
        <v>40.1</v>
      </c>
      <c r="I1234" s="3">
        <v>7.79</v>
      </c>
      <c r="J1234" s="3">
        <v>52.8</v>
      </c>
      <c r="K1234" s="3">
        <v>0</v>
      </c>
      <c r="L1234" s="3">
        <v>0</v>
      </c>
      <c r="M1234" s="3">
        <v>19.850000000000001</v>
      </c>
      <c r="N1234" s="3">
        <v>0</v>
      </c>
      <c r="O1234" s="3">
        <f>VLOOKUP(B1234,SWH!$A$4:$B$19,2,FALSE)</f>
        <v>0</v>
      </c>
      <c r="P1234" s="3">
        <f t="shared" si="77"/>
        <v>0</v>
      </c>
      <c r="Q1234" s="3">
        <v>0</v>
      </c>
      <c r="R1234" s="3">
        <v>0</v>
      </c>
      <c r="S1234" s="3">
        <v>0</v>
      </c>
      <c r="T1234" s="3">
        <v>18.04</v>
      </c>
      <c r="U1234" s="3">
        <v>0</v>
      </c>
      <c r="V1234" s="3">
        <v>0</v>
      </c>
      <c r="W1234" s="3">
        <f t="shared" si="78"/>
        <v>40.85</v>
      </c>
      <c r="X1234" s="3">
        <f t="shared" si="79"/>
        <v>26.09</v>
      </c>
      <c r="Y1234" s="3">
        <v>159.58000000000001</v>
      </c>
      <c r="Z1234" s="3">
        <v>26.09</v>
      </c>
      <c r="AA1234" s="3">
        <f t="shared" si="76"/>
        <v>185.67000000000002</v>
      </c>
    </row>
    <row r="1235" spans="1:27" x14ac:dyDescent="0.25">
      <c r="A1235" s="93">
        <v>2018</v>
      </c>
      <c r="B1235" s="93" t="s">
        <v>53</v>
      </c>
      <c r="C1235" s="121" t="s">
        <v>12</v>
      </c>
      <c r="D1235" s="3">
        <f>VLOOKUP(B1235,SWH!$A$4:$C$19,3,FALSE)</f>
        <v>511.16</v>
      </c>
      <c r="E1235" s="3">
        <v>16.32</v>
      </c>
      <c r="F1235" s="3">
        <v>65.09</v>
      </c>
      <c r="G1235" s="3">
        <v>9.5399999999999991</v>
      </c>
      <c r="H1235" s="3">
        <v>40.020000000000003</v>
      </c>
      <c r="I1235" s="3">
        <v>7.8</v>
      </c>
      <c r="J1235" s="3">
        <v>52.8</v>
      </c>
      <c r="K1235" s="3">
        <v>0</v>
      </c>
      <c r="L1235" s="3">
        <v>0</v>
      </c>
      <c r="M1235" s="3">
        <v>19.3</v>
      </c>
      <c r="N1235" s="3">
        <v>0</v>
      </c>
      <c r="O1235" s="3">
        <f>VLOOKUP(B1235,SWH!$A$4:$B$19,2,FALSE)</f>
        <v>0</v>
      </c>
      <c r="P1235" s="3">
        <f t="shared" si="77"/>
        <v>0</v>
      </c>
      <c r="Q1235" s="3">
        <v>0</v>
      </c>
      <c r="R1235" s="3">
        <v>0</v>
      </c>
      <c r="S1235" s="3">
        <v>0</v>
      </c>
      <c r="T1235" s="3">
        <v>18.04</v>
      </c>
      <c r="U1235" s="3">
        <v>0</v>
      </c>
      <c r="V1235" s="3">
        <v>0</v>
      </c>
      <c r="W1235" s="3">
        <f t="shared" si="78"/>
        <v>45.16</v>
      </c>
      <c r="X1235" s="3">
        <f t="shared" si="79"/>
        <v>65.09</v>
      </c>
      <c r="Y1235" s="3">
        <v>163.82</v>
      </c>
      <c r="Z1235" s="3">
        <v>65.09</v>
      </c>
      <c r="AA1235" s="3">
        <f t="shared" si="76"/>
        <v>228.91</v>
      </c>
    </row>
    <row r="1236" spans="1:27" x14ac:dyDescent="0.25">
      <c r="A1236" s="93">
        <v>2018</v>
      </c>
      <c r="B1236" s="93" t="s">
        <v>53</v>
      </c>
      <c r="C1236" s="121" t="s">
        <v>8</v>
      </c>
      <c r="D1236" s="3">
        <f>VLOOKUP(B1236,SWH!$A$4:$C$19,3,FALSE)</f>
        <v>511.16</v>
      </c>
      <c r="E1236" s="3">
        <v>15.95</v>
      </c>
      <c r="F1236" s="3">
        <v>119.79</v>
      </c>
      <c r="G1236" s="3">
        <v>6.29</v>
      </c>
      <c r="H1236" s="3">
        <v>40.53</v>
      </c>
      <c r="I1236" s="3">
        <v>7.86</v>
      </c>
      <c r="J1236" s="3">
        <v>52.8</v>
      </c>
      <c r="K1236" s="3">
        <v>0</v>
      </c>
      <c r="L1236" s="3">
        <v>0</v>
      </c>
      <c r="M1236" s="3">
        <v>21.39</v>
      </c>
      <c r="N1236" s="3">
        <v>0</v>
      </c>
      <c r="O1236" s="3">
        <f>VLOOKUP(B1236,SWH!$A$4:$B$19,2,FALSE)</f>
        <v>0</v>
      </c>
      <c r="P1236" s="3">
        <f t="shared" si="77"/>
        <v>0</v>
      </c>
      <c r="Q1236" s="3">
        <v>0</v>
      </c>
      <c r="R1236" s="3">
        <v>0</v>
      </c>
      <c r="S1236" s="3">
        <v>0</v>
      </c>
      <c r="T1236" s="3">
        <v>18.04</v>
      </c>
      <c r="U1236" s="3">
        <v>0</v>
      </c>
      <c r="V1236" s="3">
        <v>0</v>
      </c>
      <c r="W1236" s="3">
        <f t="shared" si="78"/>
        <v>43.629999999999995</v>
      </c>
      <c r="X1236" s="3">
        <f t="shared" si="79"/>
        <v>119.79</v>
      </c>
      <c r="Y1236" s="3">
        <v>162.85</v>
      </c>
      <c r="Z1236" s="3">
        <v>119.79</v>
      </c>
      <c r="AA1236" s="3">
        <f t="shared" si="76"/>
        <v>282.64</v>
      </c>
    </row>
    <row r="1237" spans="1:27" x14ac:dyDescent="0.25">
      <c r="A1237" s="93">
        <v>2006</v>
      </c>
      <c r="B1237" s="93" t="s">
        <v>71</v>
      </c>
      <c r="C1237" s="121" t="s">
        <v>10</v>
      </c>
      <c r="D1237" s="3">
        <f>VLOOKUP(B1237,SWH!$A$4:$C$19,3,FALSE)</f>
        <v>2293.9899999999998</v>
      </c>
      <c r="E1237" s="3">
        <v>0</v>
      </c>
      <c r="F1237" s="3">
        <v>0</v>
      </c>
      <c r="G1237" s="3">
        <v>1269.3499999999999</v>
      </c>
      <c r="H1237" s="3">
        <v>475.23</v>
      </c>
      <c r="I1237" s="3">
        <v>115.22</v>
      </c>
      <c r="J1237" s="3">
        <v>195.16</v>
      </c>
      <c r="K1237" s="3">
        <v>0</v>
      </c>
      <c r="L1237" s="3">
        <v>0</v>
      </c>
      <c r="M1237" s="3">
        <v>440.05</v>
      </c>
      <c r="N1237" s="3">
        <v>0</v>
      </c>
      <c r="O1237" s="3">
        <f>VLOOKUP(B1237,SWH!$A$4:$B$19,2,FALSE)</f>
        <v>0</v>
      </c>
      <c r="P1237" s="3">
        <f t="shared" si="77"/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83.39</v>
      </c>
      <c r="V1237" s="3">
        <v>0</v>
      </c>
      <c r="W1237" s="3">
        <f t="shared" si="78"/>
        <v>1709.3999999999999</v>
      </c>
      <c r="X1237" s="3">
        <f t="shared" si="79"/>
        <v>0</v>
      </c>
      <c r="Y1237" s="3">
        <v>2495.02</v>
      </c>
      <c r="Z1237" s="3">
        <v>83.39</v>
      </c>
      <c r="AA1237" s="3">
        <f t="shared" si="76"/>
        <v>2578.41</v>
      </c>
    </row>
    <row r="1238" spans="1:27" x14ac:dyDescent="0.25">
      <c r="A1238" s="93">
        <v>2006</v>
      </c>
      <c r="B1238" s="93" t="s">
        <v>71</v>
      </c>
      <c r="C1238" s="121" t="s">
        <v>6</v>
      </c>
      <c r="D1238" s="3">
        <f>VLOOKUP(B1238,SWH!$A$4:$C$19,3,FALSE)</f>
        <v>2293.9899999999998</v>
      </c>
      <c r="E1238" s="3">
        <v>0</v>
      </c>
      <c r="F1238" s="3">
        <v>0.24</v>
      </c>
      <c r="G1238" s="3">
        <v>1178.96</v>
      </c>
      <c r="H1238" s="3">
        <v>475.23</v>
      </c>
      <c r="I1238" s="3">
        <v>115.25</v>
      </c>
      <c r="J1238" s="3">
        <v>195.16</v>
      </c>
      <c r="K1238" s="3">
        <v>0</v>
      </c>
      <c r="L1238" s="3">
        <v>0</v>
      </c>
      <c r="M1238" s="3">
        <v>473.13</v>
      </c>
      <c r="N1238" s="3">
        <v>0</v>
      </c>
      <c r="O1238" s="3">
        <f>VLOOKUP(B1238,SWH!$A$4:$B$19,2,FALSE)</f>
        <v>0</v>
      </c>
      <c r="P1238" s="3">
        <f t="shared" si="77"/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83.31</v>
      </c>
      <c r="V1238" s="3">
        <v>0</v>
      </c>
      <c r="W1238" s="3">
        <f t="shared" si="78"/>
        <v>1652.0900000000001</v>
      </c>
      <c r="X1238" s="3">
        <f t="shared" si="79"/>
        <v>0.24</v>
      </c>
      <c r="Y1238" s="3">
        <v>2437.7199999999998</v>
      </c>
      <c r="Z1238" s="3">
        <v>83.55</v>
      </c>
      <c r="AA1238" s="3">
        <f t="shared" si="76"/>
        <v>2521.27</v>
      </c>
    </row>
    <row r="1239" spans="1:27" x14ac:dyDescent="0.25">
      <c r="A1239" s="93">
        <v>2006</v>
      </c>
      <c r="B1239" s="93" t="s">
        <v>71</v>
      </c>
      <c r="C1239" s="121" t="s">
        <v>11</v>
      </c>
      <c r="D1239" s="3">
        <f>VLOOKUP(B1239,SWH!$A$4:$C$19,3,FALSE)</f>
        <v>2293.9899999999998</v>
      </c>
      <c r="E1239" s="3">
        <v>0</v>
      </c>
      <c r="F1239" s="3">
        <v>0.01</v>
      </c>
      <c r="G1239" s="3">
        <v>862.74</v>
      </c>
      <c r="H1239" s="3">
        <v>475.23</v>
      </c>
      <c r="I1239" s="3">
        <v>115.26</v>
      </c>
      <c r="J1239" s="3">
        <v>195.16</v>
      </c>
      <c r="K1239" s="3">
        <v>0</v>
      </c>
      <c r="L1239" s="3">
        <v>0</v>
      </c>
      <c r="M1239" s="3">
        <v>415.02</v>
      </c>
      <c r="N1239" s="3">
        <v>0</v>
      </c>
      <c r="O1239" s="3">
        <f>VLOOKUP(B1239,SWH!$A$4:$B$19,2,FALSE)</f>
        <v>0</v>
      </c>
      <c r="P1239" s="3">
        <f t="shared" si="77"/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85.32</v>
      </c>
      <c r="V1239" s="3">
        <v>0</v>
      </c>
      <c r="W1239" s="3">
        <f t="shared" si="78"/>
        <v>1277.76</v>
      </c>
      <c r="X1239" s="3">
        <f t="shared" si="79"/>
        <v>0.01</v>
      </c>
      <c r="Y1239" s="3">
        <v>2063.41</v>
      </c>
      <c r="Z1239" s="3">
        <v>85.33</v>
      </c>
      <c r="AA1239" s="3">
        <f t="shared" si="76"/>
        <v>2148.7399999999998</v>
      </c>
    </row>
    <row r="1240" spans="1:27" x14ac:dyDescent="0.25">
      <c r="A1240" s="93">
        <v>2006</v>
      </c>
      <c r="B1240" s="93" t="s">
        <v>71</v>
      </c>
      <c r="C1240" s="121" t="s">
        <v>13</v>
      </c>
      <c r="D1240" s="3">
        <f>VLOOKUP(B1240,SWH!$A$4:$C$19,3,FALSE)</f>
        <v>2293.9899999999998</v>
      </c>
      <c r="E1240" s="3">
        <v>0</v>
      </c>
      <c r="F1240" s="3">
        <v>15.46</v>
      </c>
      <c r="G1240" s="3">
        <v>949.8</v>
      </c>
      <c r="H1240" s="3">
        <v>475.23</v>
      </c>
      <c r="I1240" s="3">
        <v>115.12</v>
      </c>
      <c r="J1240" s="3">
        <v>195.16</v>
      </c>
      <c r="K1240" s="3">
        <v>0</v>
      </c>
      <c r="L1240" s="3">
        <v>0</v>
      </c>
      <c r="M1240" s="3">
        <v>465.83</v>
      </c>
      <c r="N1240" s="3">
        <v>0</v>
      </c>
      <c r="O1240" s="3">
        <f>VLOOKUP(B1240,SWH!$A$4:$B$19,2,FALSE)</f>
        <v>0</v>
      </c>
      <c r="P1240" s="3">
        <f t="shared" si="77"/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85.4</v>
      </c>
      <c r="V1240" s="3">
        <v>0</v>
      </c>
      <c r="W1240" s="3">
        <f t="shared" si="78"/>
        <v>1415.6299999999999</v>
      </c>
      <c r="X1240" s="3">
        <f t="shared" si="79"/>
        <v>15.46</v>
      </c>
      <c r="Y1240" s="3">
        <v>2201.13</v>
      </c>
      <c r="Z1240" s="3">
        <v>100.86</v>
      </c>
      <c r="AA1240" s="3">
        <f t="shared" si="76"/>
        <v>2301.9900000000002</v>
      </c>
    </row>
    <row r="1241" spans="1:27" x14ac:dyDescent="0.25">
      <c r="A1241" s="93">
        <v>2006</v>
      </c>
      <c r="B1241" s="93" t="s">
        <v>71</v>
      </c>
      <c r="C1241" s="121" t="s">
        <v>19</v>
      </c>
      <c r="D1241" s="3">
        <f>VLOOKUP(B1241,SWH!$A$4:$C$19,3,FALSE)</f>
        <v>2293.9899999999998</v>
      </c>
      <c r="E1241" s="3">
        <v>0</v>
      </c>
      <c r="F1241" s="3">
        <v>52.39</v>
      </c>
      <c r="G1241" s="3">
        <v>737.75</v>
      </c>
      <c r="H1241" s="3">
        <v>475.23</v>
      </c>
      <c r="I1241" s="3">
        <v>115.08</v>
      </c>
      <c r="J1241" s="3">
        <v>195.16</v>
      </c>
      <c r="K1241" s="3">
        <v>0</v>
      </c>
      <c r="L1241" s="3">
        <v>0</v>
      </c>
      <c r="M1241" s="3">
        <v>435.32</v>
      </c>
      <c r="N1241" s="3">
        <v>0</v>
      </c>
      <c r="O1241" s="3">
        <f>VLOOKUP(B1241,SWH!$A$4:$B$19,2,FALSE)</f>
        <v>0</v>
      </c>
      <c r="P1241" s="3">
        <f t="shared" si="77"/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87.56</v>
      </c>
      <c r="V1241" s="3">
        <v>0</v>
      </c>
      <c r="W1241" s="3">
        <f t="shared" si="78"/>
        <v>1173.07</v>
      </c>
      <c r="X1241" s="3">
        <f t="shared" si="79"/>
        <v>52.39</v>
      </c>
      <c r="Y1241" s="3">
        <v>1958.53</v>
      </c>
      <c r="Z1241" s="3">
        <v>139.94</v>
      </c>
      <c r="AA1241" s="3">
        <f t="shared" si="76"/>
        <v>2098.4699999999998</v>
      </c>
    </row>
    <row r="1242" spans="1:27" x14ac:dyDescent="0.25">
      <c r="A1242" s="93">
        <v>2006</v>
      </c>
      <c r="B1242" s="93" t="s">
        <v>71</v>
      </c>
      <c r="C1242" s="121" t="s">
        <v>20</v>
      </c>
      <c r="D1242" s="3">
        <f>VLOOKUP(B1242,SWH!$A$4:$C$19,3,FALSE)</f>
        <v>2293.9899999999998</v>
      </c>
      <c r="E1242" s="3">
        <v>0</v>
      </c>
      <c r="F1242" s="3">
        <v>28.35</v>
      </c>
      <c r="G1242" s="3">
        <v>557.73</v>
      </c>
      <c r="H1242" s="3">
        <v>475.23</v>
      </c>
      <c r="I1242" s="3">
        <v>115.16</v>
      </c>
      <c r="J1242" s="3">
        <v>195.16</v>
      </c>
      <c r="K1242" s="3">
        <v>0</v>
      </c>
      <c r="L1242" s="3">
        <v>0</v>
      </c>
      <c r="M1242" s="3">
        <v>485.48</v>
      </c>
      <c r="N1242" s="3">
        <v>0</v>
      </c>
      <c r="O1242" s="3">
        <f>VLOOKUP(B1242,SWH!$A$4:$B$19,2,FALSE)</f>
        <v>0</v>
      </c>
      <c r="P1242" s="3">
        <f t="shared" si="77"/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87.71</v>
      </c>
      <c r="V1242" s="3">
        <v>0</v>
      </c>
      <c r="W1242" s="3">
        <f t="shared" si="78"/>
        <v>1043.21</v>
      </c>
      <c r="X1242" s="3">
        <f t="shared" si="79"/>
        <v>28.35</v>
      </c>
      <c r="Y1242" s="3">
        <v>1828.76</v>
      </c>
      <c r="Z1242" s="3">
        <v>116.06</v>
      </c>
      <c r="AA1242" s="3">
        <f t="shared" si="76"/>
        <v>1944.82</v>
      </c>
    </row>
    <row r="1243" spans="1:27" x14ac:dyDescent="0.25">
      <c r="A1243" s="93">
        <v>2006</v>
      </c>
      <c r="B1243" s="93" t="s">
        <v>71</v>
      </c>
      <c r="C1243" s="121" t="s">
        <v>3</v>
      </c>
      <c r="D1243" s="3">
        <f>VLOOKUP(B1243,SWH!$A$4:$C$19,3,FALSE)</f>
        <v>2293.9899999999998</v>
      </c>
      <c r="E1243" s="3">
        <v>0</v>
      </c>
      <c r="F1243" s="3">
        <v>253.71</v>
      </c>
      <c r="G1243" s="3">
        <v>399.04</v>
      </c>
      <c r="H1243" s="3">
        <v>475.23</v>
      </c>
      <c r="I1243" s="3">
        <v>115.14</v>
      </c>
      <c r="J1243" s="3">
        <v>195.16</v>
      </c>
      <c r="K1243" s="3">
        <v>0</v>
      </c>
      <c r="L1243" s="3">
        <v>0</v>
      </c>
      <c r="M1243" s="3">
        <v>419.79</v>
      </c>
      <c r="N1243" s="3">
        <v>0</v>
      </c>
      <c r="O1243" s="3">
        <f>VLOOKUP(B1243,SWH!$A$4:$B$19,2,FALSE)</f>
        <v>0</v>
      </c>
      <c r="P1243" s="3">
        <f t="shared" si="77"/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91.33</v>
      </c>
      <c r="V1243" s="3">
        <v>0</v>
      </c>
      <c r="W1243" s="3">
        <f t="shared" si="78"/>
        <v>818.83</v>
      </c>
      <c r="X1243" s="3">
        <f t="shared" si="79"/>
        <v>253.71</v>
      </c>
      <c r="Y1243" s="3">
        <v>1604.36</v>
      </c>
      <c r="Z1243" s="3">
        <v>345.05</v>
      </c>
      <c r="AA1243" s="3">
        <f t="shared" si="76"/>
        <v>1949.4099999999999</v>
      </c>
    </row>
    <row r="1244" spans="1:27" x14ac:dyDescent="0.25">
      <c r="A1244" s="93">
        <v>2006</v>
      </c>
      <c r="B1244" s="93" t="s">
        <v>71</v>
      </c>
      <c r="C1244" s="121" t="s">
        <v>7</v>
      </c>
      <c r="D1244" s="3">
        <f>VLOOKUP(B1244,SWH!$A$4:$C$19,3,FALSE)</f>
        <v>2293.9899999999998</v>
      </c>
      <c r="E1244" s="3">
        <v>0</v>
      </c>
      <c r="F1244" s="3">
        <v>139.84</v>
      </c>
      <c r="G1244" s="3">
        <v>399.98</v>
      </c>
      <c r="H1244" s="3">
        <v>475.23</v>
      </c>
      <c r="I1244" s="3">
        <v>115.13</v>
      </c>
      <c r="J1244" s="3">
        <v>195.16</v>
      </c>
      <c r="K1244" s="3">
        <v>0</v>
      </c>
      <c r="L1244" s="3">
        <v>0</v>
      </c>
      <c r="M1244" s="3">
        <v>493.01</v>
      </c>
      <c r="N1244" s="3">
        <v>0</v>
      </c>
      <c r="O1244" s="3">
        <f>VLOOKUP(B1244,SWH!$A$4:$B$19,2,FALSE)</f>
        <v>0</v>
      </c>
      <c r="P1244" s="3">
        <f t="shared" si="77"/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90.41</v>
      </c>
      <c r="V1244" s="3">
        <v>0</v>
      </c>
      <c r="W1244" s="3">
        <f t="shared" si="78"/>
        <v>892.99</v>
      </c>
      <c r="X1244" s="3">
        <f t="shared" si="79"/>
        <v>139.84</v>
      </c>
      <c r="Y1244" s="3">
        <v>1678.51</v>
      </c>
      <c r="Z1244" s="3">
        <v>230.24</v>
      </c>
      <c r="AA1244" s="3">
        <f t="shared" si="76"/>
        <v>1908.75</v>
      </c>
    </row>
    <row r="1245" spans="1:27" x14ac:dyDescent="0.25">
      <c r="A1245" s="93">
        <v>2006</v>
      </c>
      <c r="B1245" s="93" t="s">
        <v>71</v>
      </c>
      <c r="C1245" s="121" t="s">
        <v>17</v>
      </c>
      <c r="D1245" s="3">
        <f>VLOOKUP(B1245,SWH!$A$4:$C$19,3,FALSE)</f>
        <v>2293.9899999999998</v>
      </c>
      <c r="E1245" s="3">
        <v>0</v>
      </c>
      <c r="F1245" s="3">
        <v>31.97</v>
      </c>
      <c r="G1245" s="3">
        <v>167.28</v>
      </c>
      <c r="H1245" s="3">
        <v>475.23</v>
      </c>
      <c r="I1245" s="3">
        <v>115.12</v>
      </c>
      <c r="J1245" s="3">
        <v>195.16</v>
      </c>
      <c r="K1245" s="3">
        <v>0</v>
      </c>
      <c r="L1245" s="3">
        <v>0</v>
      </c>
      <c r="M1245" s="3">
        <v>390.53</v>
      </c>
      <c r="N1245" s="3">
        <v>0</v>
      </c>
      <c r="O1245" s="3">
        <f>VLOOKUP(B1245,SWH!$A$4:$B$19,2,FALSE)</f>
        <v>0</v>
      </c>
      <c r="P1245" s="3">
        <f t="shared" si="77"/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91.69</v>
      </c>
      <c r="V1245" s="3">
        <v>0</v>
      </c>
      <c r="W1245" s="3">
        <f t="shared" si="78"/>
        <v>557.80999999999995</v>
      </c>
      <c r="X1245" s="3">
        <f t="shared" si="79"/>
        <v>31.97</v>
      </c>
      <c r="Y1245" s="3">
        <v>1343.32</v>
      </c>
      <c r="Z1245" s="3">
        <v>123.66</v>
      </c>
      <c r="AA1245" s="3">
        <f t="shared" si="76"/>
        <v>1466.98</v>
      </c>
    </row>
    <row r="1246" spans="1:27" x14ac:dyDescent="0.25">
      <c r="A1246" s="93">
        <v>2006</v>
      </c>
      <c r="B1246" s="93" t="s">
        <v>71</v>
      </c>
      <c r="C1246" s="121" t="s">
        <v>14</v>
      </c>
      <c r="D1246" s="3">
        <f>VLOOKUP(B1246,SWH!$A$4:$C$19,3,FALSE)</f>
        <v>2293.9899999999998</v>
      </c>
      <c r="E1246" s="3">
        <v>0</v>
      </c>
      <c r="F1246" s="3">
        <v>657.31</v>
      </c>
      <c r="G1246" s="3">
        <v>257.37</v>
      </c>
      <c r="H1246" s="3">
        <v>475.23</v>
      </c>
      <c r="I1246" s="3">
        <v>114.96</v>
      </c>
      <c r="J1246" s="3">
        <v>195.16</v>
      </c>
      <c r="K1246" s="3">
        <v>0</v>
      </c>
      <c r="L1246" s="3">
        <v>0</v>
      </c>
      <c r="M1246" s="3">
        <v>423.73</v>
      </c>
      <c r="N1246" s="3">
        <v>0</v>
      </c>
      <c r="O1246" s="3">
        <f>VLOOKUP(B1246,SWH!$A$4:$B$19,2,FALSE)</f>
        <v>0</v>
      </c>
      <c r="P1246" s="3">
        <f t="shared" si="77"/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94.34</v>
      </c>
      <c r="V1246" s="3">
        <v>0</v>
      </c>
      <c r="W1246" s="3">
        <f t="shared" si="78"/>
        <v>681.1</v>
      </c>
      <c r="X1246" s="3">
        <f t="shared" si="79"/>
        <v>657.31</v>
      </c>
      <c r="Y1246" s="3">
        <v>1466.46</v>
      </c>
      <c r="Z1246" s="3">
        <v>751.65</v>
      </c>
      <c r="AA1246" s="3">
        <f t="shared" si="76"/>
        <v>2218.11</v>
      </c>
    </row>
    <row r="1247" spans="1:27" x14ac:dyDescent="0.25">
      <c r="A1247" s="93">
        <v>2006</v>
      </c>
      <c r="B1247" s="93" t="s">
        <v>71</v>
      </c>
      <c r="C1247" s="121" t="s">
        <v>2</v>
      </c>
      <c r="D1247" s="3">
        <f>VLOOKUP(B1247,SWH!$A$4:$C$19,3,FALSE)</f>
        <v>2293.9899999999998</v>
      </c>
      <c r="E1247" s="3">
        <v>0</v>
      </c>
      <c r="F1247" s="3">
        <v>221.23</v>
      </c>
      <c r="G1247" s="3">
        <v>229.55</v>
      </c>
      <c r="H1247" s="3">
        <v>475.23</v>
      </c>
      <c r="I1247" s="3">
        <v>115.05</v>
      </c>
      <c r="J1247" s="3">
        <v>195.16</v>
      </c>
      <c r="K1247" s="3">
        <v>0</v>
      </c>
      <c r="L1247" s="3">
        <v>0</v>
      </c>
      <c r="M1247" s="3">
        <v>458.99</v>
      </c>
      <c r="N1247" s="3">
        <v>0</v>
      </c>
      <c r="O1247" s="3">
        <f>VLOOKUP(B1247,SWH!$A$4:$B$19,2,FALSE)</f>
        <v>0</v>
      </c>
      <c r="P1247" s="3">
        <f t="shared" si="77"/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93.47</v>
      </c>
      <c r="V1247" s="3">
        <v>0</v>
      </c>
      <c r="W1247" s="3">
        <f t="shared" si="78"/>
        <v>688.54</v>
      </c>
      <c r="X1247" s="3">
        <f t="shared" si="79"/>
        <v>221.23</v>
      </c>
      <c r="Y1247" s="3">
        <v>1473.98</v>
      </c>
      <c r="Z1247" s="3">
        <v>314.7</v>
      </c>
      <c r="AA1247" s="3">
        <f t="shared" si="76"/>
        <v>1788.68</v>
      </c>
    </row>
    <row r="1248" spans="1:27" x14ac:dyDescent="0.25">
      <c r="A1248" s="93">
        <v>2006</v>
      </c>
      <c r="B1248" s="93" t="s">
        <v>71</v>
      </c>
      <c r="C1248" s="121" t="s">
        <v>18</v>
      </c>
      <c r="D1248" s="3">
        <f>VLOOKUP(B1248,SWH!$A$4:$C$19,3,FALSE)</f>
        <v>2293.9899999999998</v>
      </c>
      <c r="E1248" s="3">
        <v>0</v>
      </c>
      <c r="F1248" s="3">
        <v>361.48</v>
      </c>
      <c r="G1248" s="3">
        <v>62.94</v>
      </c>
      <c r="H1248" s="3">
        <v>475.23</v>
      </c>
      <c r="I1248" s="3">
        <v>114.83</v>
      </c>
      <c r="J1248" s="3">
        <v>195.16</v>
      </c>
      <c r="K1248" s="3">
        <v>0</v>
      </c>
      <c r="L1248" s="3">
        <v>0</v>
      </c>
      <c r="M1248" s="3">
        <v>400.61</v>
      </c>
      <c r="N1248" s="3">
        <v>0</v>
      </c>
      <c r="O1248" s="3">
        <f>VLOOKUP(B1248,SWH!$A$4:$B$19,2,FALSE)</f>
        <v>0</v>
      </c>
      <c r="P1248" s="3">
        <f t="shared" si="77"/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95.22</v>
      </c>
      <c r="V1248" s="3">
        <v>0</v>
      </c>
      <c r="W1248" s="3">
        <f t="shared" si="78"/>
        <v>463.55</v>
      </c>
      <c r="X1248" s="3">
        <f t="shared" si="79"/>
        <v>361.48</v>
      </c>
      <c r="Y1248" s="3">
        <v>1248.77</v>
      </c>
      <c r="Z1248" s="3">
        <v>456.7</v>
      </c>
      <c r="AA1248" s="3">
        <f t="shared" si="76"/>
        <v>1705.47</v>
      </c>
    </row>
    <row r="1249" spans="1:27" x14ac:dyDescent="0.25">
      <c r="A1249" s="93">
        <v>2006</v>
      </c>
      <c r="B1249" s="93" t="s">
        <v>71</v>
      </c>
      <c r="C1249" s="121" t="s">
        <v>4</v>
      </c>
      <c r="D1249" s="3">
        <f>VLOOKUP(B1249,SWH!$A$4:$C$19,3,FALSE)</f>
        <v>2293.9899999999998</v>
      </c>
      <c r="E1249" s="3">
        <v>0</v>
      </c>
      <c r="F1249" s="3">
        <v>835.74</v>
      </c>
      <c r="G1249" s="3">
        <v>134.16</v>
      </c>
      <c r="H1249" s="3">
        <v>475.23</v>
      </c>
      <c r="I1249" s="3">
        <v>115</v>
      </c>
      <c r="J1249" s="3">
        <v>195.16</v>
      </c>
      <c r="K1249" s="3">
        <v>0</v>
      </c>
      <c r="L1249" s="3">
        <v>0</v>
      </c>
      <c r="M1249" s="3">
        <v>452.48</v>
      </c>
      <c r="N1249" s="3">
        <v>0</v>
      </c>
      <c r="O1249" s="3">
        <f>VLOOKUP(B1249,SWH!$A$4:$B$19,2,FALSE)</f>
        <v>0</v>
      </c>
      <c r="P1249" s="3">
        <f t="shared" si="77"/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96.82</v>
      </c>
      <c r="V1249" s="3">
        <v>0</v>
      </c>
      <c r="W1249" s="3">
        <f t="shared" si="78"/>
        <v>586.64</v>
      </c>
      <c r="X1249" s="3">
        <f t="shared" si="79"/>
        <v>835.74</v>
      </c>
      <c r="Y1249" s="3">
        <v>1372.03</v>
      </c>
      <c r="Z1249" s="3">
        <v>932.56</v>
      </c>
      <c r="AA1249" s="3">
        <f t="shared" si="76"/>
        <v>2304.59</v>
      </c>
    </row>
    <row r="1250" spans="1:27" x14ac:dyDescent="0.25">
      <c r="A1250" s="93">
        <v>2006</v>
      </c>
      <c r="B1250" s="93" t="s">
        <v>71</v>
      </c>
      <c r="C1250" s="121" t="s">
        <v>5</v>
      </c>
      <c r="D1250" s="3">
        <f>VLOOKUP(B1250,SWH!$A$4:$C$19,3,FALSE)</f>
        <v>2293.9899999999998</v>
      </c>
      <c r="E1250" s="3">
        <v>0</v>
      </c>
      <c r="F1250" s="3">
        <v>437.49</v>
      </c>
      <c r="G1250" s="3">
        <v>155.53</v>
      </c>
      <c r="H1250" s="3">
        <v>475.23</v>
      </c>
      <c r="I1250" s="3">
        <v>115</v>
      </c>
      <c r="J1250" s="3">
        <v>195.16</v>
      </c>
      <c r="K1250" s="3">
        <v>0</v>
      </c>
      <c r="L1250" s="3">
        <v>0</v>
      </c>
      <c r="M1250" s="3">
        <v>479.44</v>
      </c>
      <c r="N1250" s="3">
        <v>0</v>
      </c>
      <c r="O1250" s="3">
        <f>VLOOKUP(B1250,SWH!$A$4:$B$19,2,FALSE)</f>
        <v>0</v>
      </c>
      <c r="P1250" s="3">
        <f t="shared" si="77"/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96.09</v>
      </c>
      <c r="V1250" s="3">
        <v>0</v>
      </c>
      <c r="W1250" s="3">
        <f t="shared" si="78"/>
        <v>634.97</v>
      </c>
      <c r="X1250" s="3">
        <f t="shared" si="79"/>
        <v>437.49</v>
      </c>
      <c r="Y1250" s="3">
        <v>1420.37</v>
      </c>
      <c r="Z1250" s="3">
        <v>533.59</v>
      </c>
      <c r="AA1250" s="3">
        <f t="shared" si="76"/>
        <v>1953.96</v>
      </c>
    </row>
    <row r="1251" spans="1:27" x14ac:dyDescent="0.25">
      <c r="A1251" s="93">
        <v>2006</v>
      </c>
      <c r="B1251" s="93" t="s">
        <v>71</v>
      </c>
      <c r="C1251" s="121" t="s">
        <v>15</v>
      </c>
      <c r="D1251" s="3">
        <f>VLOOKUP(B1251,SWH!$A$4:$C$19,3,FALSE)</f>
        <v>2293.9899999999998</v>
      </c>
      <c r="E1251" s="3">
        <v>0</v>
      </c>
      <c r="F1251" s="3">
        <v>449.33</v>
      </c>
      <c r="G1251" s="3">
        <v>25.09</v>
      </c>
      <c r="H1251" s="3">
        <v>475.23</v>
      </c>
      <c r="I1251" s="3">
        <v>114.82</v>
      </c>
      <c r="J1251" s="3">
        <v>195.16</v>
      </c>
      <c r="K1251" s="3">
        <v>0</v>
      </c>
      <c r="L1251" s="3">
        <v>0</v>
      </c>
      <c r="M1251" s="3">
        <v>391.19</v>
      </c>
      <c r="N1251" s="3">
        <v>0</v>
      </c>
      <c r="O1251" s="3">
        <f>VLOOKUP(B1251,SWH!$A$4:$B$19,2,FALSE)</f>
        <v>0</v>
      </c>
      <c r="P1251" s="3">
        <f t="shared" si="77"/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96.64</v>
      </c>
      <c r="V1251" s="3">
        <v>0</v>
      </c>
      <c r="W1251" s="3">
        <f t="shared" si="78"/>
        <v>416.28</v>
      </c>
      <c r="X1251" s="3">
        <f t="shared" si="79"/>
        <v>449.33</v>
      </c>
      <c r="Y1251" s="3">
        <v>1201.49</v>
      </c>
      <c r="Z1251" s="3">
        <v>545.98</v>
      </c>
      <c r="AA1251" s="3">
        <f t="shared" si="76"/>
        <v>1747.47</v>
      </c>
    </row>
    <row r="1252" spans="1:27" x14ac:dyDescent="0.25">
      <c r="A1252" s="93">
        <v>2006</v>
      </c>
      <c r="B1252" s="93" t="s">
        <v>71</v>
      </c>
      <c r="C1252" s="121" t="s">
        <v>16</v>
      </c>
      <c r="D1252" s="3">
        <f>VLOOKUP(B1252,SWH!$A$4:$C$19,3,FALSE)</f>
        <v>2293.9899999999998</v>
      </c>
      <c r="E1252" s="3">
        <v>0</v>
      </c>
      <c r="F1252" s="3">
        <v>1163.0899999999999</v>
      </c>
      <c r="G1252" s="3">
        <v>147.56</v>
      </c>
      <c r="H1252" s="3">
        <v>475.23</v>
      </c>
      <c r="I1252" s="3">
        <v>114.94</v>
      </c>
      <c r="J1252" s="3">
        <v>195.16</v>
      </c>
      <c r="K1252" s="3">
        <v>0</v>
      </c>
      <c r="L1252" s="3">
        <v>0</v>
      </c>
      <c r="M1252" s="3">
        <v>488.21</v>
      </c>
      <c r="N1252" s="3">
        <v>0</v>
      </c>
      <c r="O1252" s="3">
        <f>VLOOKUP(B1252,SWH!$A$4:$B$19,2,FALSE)</f>
        <v>0</v>
      </c>
      <c r="P1252" s="3">
        <f t="shared" si="77"/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98.63</v>
      </c>
      <c r="V1252" s="3">
        <v>0</v>
      </c>
      <c r="W1252" s="3">
        <f t="shared" si="78"/>
        <v>635.77</v>
      </c>
      <c r="X1252" s="3">
        <f t="shared" si="79"/>
        <v>1163.0899999999999</v>
      </c>
      <c r="Y1252" s="3">
        <v>1421.1</v>
      </c>
      <c r="Z1252" s="3">
        <v>1261.73</v>
      </c>
      <c r="AA1252" s="3">
        <f t="shared" si="76"/>
        <v>2682.83</v>
      </c>
    </row>
    <row r="1253" spans="1:27" x14ac:dyDescent="0.25">
      <c r="A1253" s="93">
        <v>2006</v>
      </c>
      <c r="B1253" s="93" t="s">
        <v>71</v>
      </c>
      <c r="C1253" s="121" t="s">
        <v>9</v>
      </c>
      <c r="D1253" s="3">
        <f>VLOOKUP(B1253,SWH!$A$4:$C$19,3,FALSE)</f>
        <v>2293.9899999999998</v>
      </c>
      <c r="E1253" s="3">
        <v>0</v>
      </c>
      <c r="F1253" s="3">
        <v>746.29</v>
      </c>
      <c r="G1253" s="3">
        <v>96.5</v>
      </c>
      <c r="H1253" s="3">
        <v>475.23</v>
      </c>
      <c r="I1253" s="3">
        <v>114.86</v>
      </c>
      <c r="J1253" s="3">
        <v>195.16</v>
      </c>
      <c r="K1253" s="3">
        <v>0</v>
      </c>
      <c r="L1253" s="3">
        <v>0</v>
      </c>
      <c r="M1253" s="3">
        <v>512.12</v>
      </c>
      <c r="N1253" s="3">
        <v>0</v>
      </c>
      <c r="O1253" s="3">
        <f>VLOOKUP(B1253,SWH!$A$4:$B$19,2,FALSE)</f>
        <v>0</v>
      </c>
      <c r="P1253" s="3">
        <f t="shared" si="77"/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98.17</v>
      </c>
      <c r="V1253" s="3">
        <v>0</v>
      </c>
      <c r="W1253" s="3">
        <f t="shared" si="78"/>
        <v>608.62</v>
      </c>
      <c r="X1253" s="3">
        <f t="shared" si="79"/>
        <v>746.29</v>
      </c>
      <c r="Y1253" s="3">
        <v>1393.87</v>
      </c>
      <c r="Z1253" s="3">
        <v>844.46</v>
      </c>
      <c r="AA1253" s="3">
        <f t="shared" si="76"/>
        <v>2238.33</v>
      </c>
    </row>
    <row r="1254" spans="1:27" x14ac:dyDescent="0.25">
      <c r="A1254" s="93">
        <v>2006</v>
      </c>
      <c r="B1254" s="93" t="s">
        <v>71</v>
      </c>
      <c r="C1254" s="121" t="s">
        <v>12</v>
      </c>
      <c r="D1254" s="3">
        <f>VLOOKUP(B1254,SWH!$A$4:$C$19,3,FALSE)</f>
        <v>2293.9899999999998</v>
      </c>
      <c r="E1254" s="3">
        <v>0</v>
      </c>
      <c r="F1254" s="3">
        <v>1458.54</v>
      </c>
      <c r="G1254" s="3">
        <v>121.48</v>
      </c>
      <c r="H1254" s="3">
        <v>475.23</v>
      </c>
      <c r="I1254" s="3">
        <v>114.79</v>
      </c>
      <c r="J1254" s="3">
        <v>195.16</v>
      </c>
      <c r="K1254" s="3">
        <v>0</v>
      </c>
      <c r="L1254" s="3">
        <v>0</v>
      </c>
      <c r="M1254" s="3">
        <v>503.85</v>
      </c>
      <c r="N1254" s="3">
        <v>0</v>
      </c>
      <c r="O1254" s="3">
        <f>VLOOKUP(B1254,SWH!$A$4:$B$19,2,FALSE)</f>
        <v>0</v>
      </c>
      <c r="P1254" s="3">
        <f t="shared" si="77"/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100.78</v>
      </c>
      <c r="V1254" s="3">
        <v>0</v>
      </c>
      <c r="W1254" s="3">
        <f t="shared" si="78"/>
        <v>625.33000000000004</v>
      </c>
      <c r="X1254" s="3">
        <f t="shared" si="79"/>
        <v>1458.54</v>
      </c>
      <c r="Y1254" s="3">
        <v>1410.51</v>
      </c>
      <c r="Z1254" s="3">
        <v>1559.31</v>
      </c>
      <c r="AA1254" s="3">
        <f t="shared" si="76"/>
        <v>2969.8199999999997</v>
      </c>
    </row>
    <row r="1255" spans="1:27" x14ac:dyDescent="0.25">
      <c r="A1255" s="93">
        <v>2006</v>
      </c>
      <c r="B1255" s="93" t="s">
        <v>71</v>
      </c>
      <c r="C1255" s="121" t="s">
        <v>8</v>
      </c>
      <c r="D1255" s="3">
        <f>VLOOKUP(B1255,SWH!$A$4:$C$19,3,FALSE)</f>
        <v>2293.9899999999998</v>
      </c>
      <c r="E1255" s="3">
        <v>0</v>
      </c>
      <c r="F1255" s="3">
        <v>2063.02</v>
      </c>
      <c r="G1255" s="3">
        <v>60.95</v>
      </c>
      <c r="H1255" s="3">
        <v>475.23</v>
      </c>
      <c r="I1255" s="3">
        <v>114.16</v>
      </c>
      <c r="J1255" s="3">
        <v>195.16</v>
      </c>
      <c r="K1255" s="3">
        <v>0</v>
      </c>
      <c r="L1255" s="3">
        <v>0</v>
      </c>
      <c r="M1255" s="3">
        <v>566.28</v>
      </c>
      <c r="N1255" s="3">
        <v>0</v>
      </c>
      <c r="O1255" s="3">
        <f>VLOOKUP(B1255,SWH!$A$4:$B$19,2,FALSE)</f>
        <v>0</v>
      </c>
      <c r="P1255" s="3">
        <f t="shared" si="77"/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103.69</v>
      </c>
      <c r="V1255" s="3">
        <v>0</v>
      </c>
      <c r="W1255" s="3">
        <f t="shared" si="78"/>
        <v>627.23</v>
      </c>
      <c r="X1255" s="3">
        <f t="shared" si="79"/>
        <v>2063.02</v>
      </c>
      <c r="Y1255" s="3">
        <v>1411.78</v>
      </c>
      <c r="Z1255" s="3">
        <v>2166.71</v>
      </c>
      <c r="AA1255" s="3">
        <f t="shared" si="76"/>
        <v>3578.49</v>
      </c>
    </row>
    <row r="1256" spans="1:27" x14ac:dyDescent="0.25">
      <c r="A1256" s="93">
        <v>2009</v>
      </c>
      <c r="B1256" s="93" t="s">
        <v>71</v>
      </c>
      <c r="C1256" s="121" t="s">
        <v>10</v>
      </c>
      <c r="D1256" s="3">
        <f>VLOOKUP(B1256,SWH!$A$4:$C$19,3,FALSE)</f>
        <v>2293.9899999999998</v>
      </c>
      <c r="E1256" s="3">
        <v>0</v>
      </c>
      <c r="F1256" s="3">
        <v>0</v>
      </c>
      <c r="G1256" s="3">
        <v>1155.54</v>
      </c>
      <c r="H1256" s="3">
        <v>475.23</v>
      </c>
      <c r="I1256" s="3">
        <v>73.09</v>
      </c>
      <c r="J1256" s="3">
        <v>195.16</v>
      </c>
      <c r="K1256" s="3">
        <v>0</v>
      </c>
      <c r="L1256" s="3">
        <v>0</v>
      </c>
      <c r="M1256" s="3">
        <v>439.36</v>
      </c>
      <c r="N1256" s="3">
        <v>0</v>
      </c>
      <c r="O1256" s="3">
        <f>VLOOKUP(B1256,SWH!$A$4:$B$19,2,FALSE)</f>
        <v>0</v>
      </c>
      <c r="P1256" s="3">
        <f t="shared" si="77"/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83.39</v>
      </c>
      <c r="V1256" s="3">
        <v>0</v>
      </c>
      <c r="W1256" s="3">
        <f t="shared" si="78"/>
        <v>1594.9</v>
      </c>
      <c r="X1256" s="3">
        <f t="shared" si="79"/>
        <v>0</v>
      </c>
      <c r="Y1256" s="3">
        <v>2338.38</v>
      </c>
      <c r="Z1256" s="3">
        <v>83.39</v>
      </c>
      <c r="AA1256" s="3">
        <f t="shared" si="76"/>
        <v>2421.77</v>
      </c>
    </row>
    <row r="1257" spans="1:27" x14ac:dyDescent="0.25">
      <c r="A1257" s="93">
        <v>2009</v>
      </c>
      <c r="B1257" s="93" t="s">
        <v>71</v>
      </c>
      <c r="C1257" s="121" t="s">
        <v>6</v>
      </c>
      <c r="D1257" s="3">
        <f>VLOOKUP(B1257,SWH!$A$4:$C$19,3,FALSE)</f>
        <v>2293.9899999999998</v>
      </c>
      <c r="E1257" s="3">
        <v>0</v>
      </c>
      <c r="F1257" s="3">
        <v>0.24</v>
      </c>
      <c r="G1257" s="3">
        <v>1115.5999999999999</v>
      </c>
      <c r="H1257" s="3">
        <v>475.23</v>
      </c>
      <c r="I1257" s="3">
        <v>73.099999999999994</v>
      </c>
      <c r="J1257" s="3">
        <v>195.16</v>
      </c>
      <c r="K1257" s="3">
        <v>0</v>
      </c>
      <c r="L1257" s="3">
        <v>0</v>
      </c>
      <c r="M1257" s="3">
        <v>472.23</v>
      </c>
      <c r="N1257" s="3">
        <v>0</v>
      </c>
      <c r="O1257" s="3">
        <f>VLOOKUP(B1257,SWH!$A$4:$B$19,2,FALSE)</f>
        <v>0</v>
      </c>
      <c r="P1257" s="3">
        <f t="shared" si="77"/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83.31</v>
      </c>
      <c r="V1257" s="3">
        <v>0</v>
      </c>
      <c r="W1257" s="3">
        <f t="shared" si="78"/>
        <v>1587.83</v>
      </c>
      <c r="X1257" s="3">
        <f t="shared" si="79"/>
        <v>0.24</v>
      </c>
      <c r="Y1257" s="3">
        <v>2331.3200000000002</v>
      </c>
      <c r="Z1257" s="3">
        <v>83.54</v>
      </c>
      <c r="AA1257" s="3">
        <f t="shared" si="76"/>
        <v>2414.86</v>
      </c>
    </row>
    <row r="1258" spans="1:27" x14ac:dyDescent="0.25">
      <c r="A1258" s="93">
        <v>2009</v>
      </c>
      <c r="B1258" s="93" t="s">
        <v>71</v>
      </c>
      <c r="C1258" s="121" t="s">
        <v>11</v>
      </c>
      <c r="D1258" s="3">
        <f>VLOOKUP(B1258,SWH!$A$4:$C$19,3,FALSE)</f>
        <v>2293.9899999999998</v>
      </c>
      <c r="E1258" s="3">
        <v>0</v>
      </c>
      <c r="F1258" s="3">
        <v>0.01</v>
      </c>
      <c r="G1258" s="3">
        <v>817.79</v>
      </c>
      <c r="H1258" s="3">
        <v>475.23</v>
      </c>
      <c r="I1258" s="3">
        <v>73.11</v>
      </c>
      <c r="J1258" s="3">
        <v>195.16</v>
      </c>
      <c r="K1258" s="3">
        <v>0</v>
      </c>
      <c r="L1258" s="3">
        <v>0</v>
      </c>
      <c r="M1258" s="3">
        <v>414.72</v>
      </c>
      <c r="N1258" s="3">
        <v>0</v>
      </c>
      <c r="O1258" s="3">
        <f>VLOOKUP(B1258,SWH!$A$4:$B$19,2,FALSE)</f>
        <v>0</v>
      </c>
      <c r="P1258" s="3">
        <f t="shared" si="77"/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85.32</v>
      </c>
      <c r="V1258" s="3">
        <v>0</v>
      </c>
      <c r="W1258" s="3">
        <f t="shared" si="78"/>
        <v>1232.51</v>
      </c>
      <c r="X1258" s="3">
        <f t="shared" si="79"/>
        <v>0.01</v>
      </c>
      <c r="Y1258" s="3">
        <v>1976.02</v>
      </c>
      <c r="Z1258" s="3">
        <v>85.33</v>
      </c>
      <c r="AA1258" s="3">
        <f t="shared" si="76"/>
        <v>2061.35</v>
      </c>
    </row>
    <row r="1259" spans="1:27" x14ac:dyDescent="0.25">
      <c r="A1259" s="93">
        <v>2009</v>
      </c>
      <c r="B1259" s="93" t="s">
        <v>71</v>
      </c>
      <c r="C1259" s="121" t="s">
        <v>13</v>
      </c>
      <c r="D1259" s="3">
        <f>VLOOKUP(B1259,SWH!$A$4:$C$19,3,FALSE)</f>
        <v>2293.9899999999998</v>
      </c>
      <c r="E1259" s="3">
        <v>0</v>
      </c>
      <c r="F1259" s="3">
        <v>10.54</v>
      </c>
      <c r="G1259" s="3">
        <v>901.1</v>
      </c>
      <c r="H1259" s="3">
        <v>475.23</v>
      </c>
      <c r="I1259" s="3">
        <v>73.02</v>
      </c>
      <c r="J1259" s="3">
        <v>195.16</v>
      </c>
      <c r="K1259" s="3">
        <v>0</v>
      </c>
      <c r="L1259" s="3">
        <v>0</v>
      </c>
      <c r="M1259" s="3">
        <v>465.12</v>
      </c>
      <c r="N1259" s="3">
        <v>0</v>
      </c>
      <c r="O1259" s="3">
        <f>VLOOKUP(B1259,SWH!$A$4:$B$19,2,FALSE)</f>
        <v>0</v>
      </c>
      <c r="P1259" s="3">
        <f t="shared" si="77"/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85.4</v>
      </c>
      <c r="V1259" s="3">
        <v>0</v>
      </c>
      <c r="W1259" s="3">
        <f t="shared" si="78"/>
        <v>1366.22</v>
      </c>
      <c r="X1259" s="3">
        <f t="shared" si="79"/>
        <v>10.54</v>
      </c>
      <c r="Y1259" s="3">
        <v>2109.63</v>
      </c>
      <c r="Z1259" s="3">
        <v>95.94</v>
      </c>
      <c r="AA1259" s="3">
        <f t="shared" si="76"/>
        <v>2205.5700000000002</v>
      </c>
    </row>
    <row r="1260" spans="1:27" x14ac:dyDescent="0.25">
      <c r="A1260" s="93">
        <v>2009</v>
      </c>
      <c r="B1260" s="93" t="s">
        <v>71</v>
      </c>
      <c r="C1260" s="121" t="s">
        <v>19</v>
      </c>
      <c r="D1260" s="3">
        <f>VLOOKUP(B1260,SWH!$A$4:$C$19,3,FALSE)</f>
        <v>2293.9899999999998</v>
      </c>
      <c r="E1260" s="3">
        <v>0</v>
      </c>
      <c r="F1260" s="3">
        <v>21.55</v>
      </c>
      <c r="G1260" s="3">
        <v>631.70000000000005</v>
      </c>
      <c r="H1260" s="3">
        <v>475.23</v>
      </c>
      <c r="I1260" s="3">
        <v>72.989999999999995</v>
      </c>
      <c r="J1260" s="3">
        <v>195.16</v>
      </c>
      <c r="K1260" s="3">
        <v>0</v>
      </c>
      <c r="L1260" s="3">
        <v>0</v>
      </c>
      <c r="M1260" s="3">
        <v>390.8</v>
      </c>
      <c r="N1260" s="3">
        <v>0</v>
      </c>
      <c r="O1260" s="3">
        <f>VLOOKUP(B1260,SWH!$A$4:$B$19,2,FALSE)</f>
        <v>0</v>
      </c>
      <c r="P1260" s="3">
        <f t="shared" si="77"/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87.53</v>
      </c>
      <c r="V1260" s="3">
        <v>0</v>
      </c>
      <c r="W1260" s="3">
        <f t="shared" si="78"/>
        <v>1022.5</v>
      </c>
      <c r="X1260" s="3">
        <f t="shared" si="79"/>
        <v>21.55</v>
      </c>
      <c r="Y1260" s="3">
        <v>1765.88</v>
      </c>
      <c r="Z1260" s="3">
        <v>109.08</v>
      </c>
      <c r="AA1260" s="3">
        <f t="shared" si="76"/>
        <v>1874.96</v>
      </c>
    </row>
    <row r="1261" spans="1:27" x14ac:dyDescent="0.25">
      <c r="A1261" s="93">
        <v>2009</v>
      </c>
      <c r="B1261" s="93" t="s">
        <v>71</v>
      </c>
      <c r="C1261" s="121" t="s">
        <v>20</v>
      </c>
      <c r="D1261" s="3">
        <f>VLOOKUP(B1261,SWH!$A$4:$C$19,3,FALSE)</f>
        <v>2293.9899999999998</v>
      </c>
      <c r="E1261" s="3">
        <v>0</v>
      </c>
      <c r="F1261" s="3">
        <v>9.9600000000000009</v>
      </c>
      <c r="G1261" s="3">
        <v>468.8</v>
      </c>
      <c r="H1261" s="3">
        <v>475.23</v>
      </c>
      <c r="I1261" s="3">
        <v>73.05</v>
      </c>
      <c r="J1261" s="3">
        <v>195.16</v>
      </c>
      <c r="K1261" s="3">
        <v>0</v>
      </c>
      <c r="L1261" s="3">
        <v>0</v>
      </c>
      <c r="M1261" s="3">
        <v>447.15</v>
      </c>
      <c r="N1261" s="3">
        <v>0</v>
      </c>
      <c r="O1261" s="3">
        <f>VLOOKUP(B1261,SWH!$A$4:$B$19,2,FALSE)</f>
        <v>0</v>
      </c>
      <c r="P1261" s="3">
        <f t="shared" si="77"/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87.67</v>
      </c>
      <c r="V1261" s="3">
        <v>0</v>
      </c>
      <c r="W1261" s="3">
        <f t="shared" si="78"/>
        <v>915.95</v>
      </c>
      <c r="X1261" s="3">
        <f t="shared" si="79"/>
        <v>9.9600000000000009</v>
      </c>
      <c r="Y1261" s="3">
        <v>1659.39</v>
      </c>
      <c r="Z1261" s="3">
        <v>97.64</v>
      </c>
      <c r="AA1261" s="3">
        <f t="shared" si="76"/>
        <v>1757.0300000000002</v>
      </c>
    </row>
    <row r="1262" spans="1:27" x14ac:dyDescent="0.25">
      <c r="A1262" s="93">
        <v>2009</v>
      </c>
      <c r="B1262" s="93" t="s">
        <v>71</v>
      </c>
      <c r="C1262" s="121" t="s">
        <v>3</v>
      </c>
      <c r="D1262" s="3">
        <f>VLOOKUP(B1262,SWH!$A$4:$C$19,3,FALSE)</f>
        <v>2293.9899999999998</v>
      </c>
      <c r="E1262" s="3">
        <v>0</v>
      </c>
      <c r="F1262" s="3">
        <v>138.96</v>
      </c>
      <c r="G1262" s="3">
        <v>337.93</v>
      </c>
      <c r="H1262" s="3">
        <v>475.23</v>
      </c>
      <c r="I1262" s="3">
        <v>73.03</v>
      </c>
      <c r="J1262" s="3">
        <v>195.16</v>
      </c>
      <c r="K1262" s="3">
        <v>0</v>
      </c>
      <c r="L1262" s="3">
        <v>0</v>
      </c>
      <c r="M1262" s="3">
        <v>408.72</v>
      </c>
      <c r="N1262" s="3">
        <v>0</v>
      </c>
      <c r="O1262" s="3">
        <f>VLOOKUP(B1262,SWH!$A$4:$B$19,2,FALSE)</f>
        <v>0</v>
      </c>
      <c r="P1262" s="3">
        <f t="shared" si="77"/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91.31</v>
      </c>
      <c r="V1262" s="3">
        <v>0</v>
      </c>
      <c r="W1262" s="3">
        <f t="shared" si="78"/>
        <v>746.65000000000009</v>
      </c>
      <c r="X1262" s="3">
        <f t="shared" si="79"/>
        <v>138.96</v>
      </c>
      <c r="Y1262" s="3">
        <v>1490.07</v>
      </c>
      <c r="Z1262" s="3">
        <v>230.26</v>
      </c>
      <c r="AA1262" s="3">
        <f t="shared" si="76"/>
        <v>1720.33</v>
      </c>
    </row>
    <row r="1263" spans="1:27" x14ac:dyDescent="0.25">
      <c r="A1263" s="93">
        <v>2009</v>
      </c>
      <c r="B1263" s="93" t="s">
        <v>71</v>
      </c>
      <c r="C1263" s="121" t="s">
        <v>7</v>
      </c>
      <c r="D1263" s="3">
        <f>VLOOKUP(B1263,SWH!$A$4:$C$19,3,FALSE)</f>
        <v>2293.9899999999998</v>
      </c>
      <c r="E1263" s="3">
        <v>0</v>
      </c>
      <c r="F1263" s="3">
        <v>42.94</v>
      </c>
      <c r="G1263" s="3">
        <v>335.74</v>
      </c>
      <c r="H1263" s="3">
        <v>475.23</v>
      </c>
      <c r="I1263" s="3">
        <v>73.03</v>
      </c>
      <c r="J1263" s="3">
        <v>195.16</v>
      </c>
      <c r="K1263" s="3">
        <v>0</v>
      </c>
      <c r="L1263" s="3">
        <v>0</v>
      </c>
      <c r="M1263" s="3">
        <v>432.93</v>
      </c>
      <c r="N1263" s="3">
        <v>0</v>
      </c>
      <c r="O1263" s="3">
        <f>VLOOKUP(B1263,SWH!$A$4:$B$19,2,FALSE)</f>
        <v>0</v>
      </c>
      <c r="P1263" s="3">
        <f t="shared" si="77"/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90.32</v>
      </c>
      <c r="V1263" s="3">
        <v>0</v>
      </c>
      <c r="W1263" s="3">
        <f t="shared" si="78"/>
        <v>768.67000000000007</v>
      </c>
      <c r="X1263" s="3">
        <f t="shared" si="79"/>
        <v>42.94</v>
      </c>
      <c r="Y1263" s="3">
        <v>1512.1</v>
      </c>
      <c r="Z1263" s="3">
        <v>133.26</v>
      </c>
      <c r="AA1263" s="3">
        <f t="shared" si="76"/>
        <v>1645.36</v>
      </c>
    </row>
    <row r="1264" spans="1:27" x14ac:dyDescent="0.25">
      <c r="A1264" s="93">
        <v>2009</v>
      </c>
      <c r="B1264" s="93" t="s">
        <v>71</v>
      </c>
      <c r="C1264" s="121" t="s">
        <v>17</v>
      </c>
      <c r="D1264" s="3">
        <f>VLOOKUP(B1264,SWH!$A$4:$C$19,3,FALSE)</f>
        <v>2293.9899999999998</v>
      </c>
      <c r="E1264" s="3">
        <v>0</v>
      </c>
      <c r="F1264" s="3">
        <v>28.14</v>
      </c>
      <c r="G1264" s="3">
        <v>158.9</v>
      </c>
      <c r="H1264" s="3">
        <v>475.23</v>
      </c>
      <c r="I1264" s="3">
        <v>73.02</v>
      </c>
      <c r="J1264" s="3">
        <v>195.16</v>
      </c>
      <c r="K1264" s="3">
        <v>0</v>
      </c>
      <c r="L1264" s="3">
        <v>0</v>
      </c>
      <c r="M1264" s="3">
        <v>385.42</v>
      </c>
      <c r="N1264" s="3">
        <v>0</v>
      </c>
      <c r="O1264" s="3">
        <f>VLOOKUP(B1264,SWH!$A$4:$B$19,2,FALSE)</f>
        <v>0</v>
      </c>
      <c r="P1264" s="3">
        <f t="shared" si="77"/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91.66</v>
      </c>
      <c r="V1264" s="3">
        <v>0</v>
      </c>
      <c r="W1264" s="3">
        <f t="shared" si="78"/>
        <v>544.32000000000005</v>
      </c>
      <c r="X1264" s="3">
        <f t="shared" si="79"/>
        <v>28.14</v>
      </c>
      <c r="Y1264" s="3">
        <v>1287.72</v>
      </c>
      <c r="Z1264" s="3">
        <v>119.79</v>
      </c>
      <c r="AA1264" s="3">
        <f t="shared" si="76"/>
        <v>1407.51</v>
      </c>
    </row>
    <row r="1265" spans="1:27" x14ac:dyDescent="0.25">
      <c r="A1265" s="93">
        <v>2009</v>
      </c>
      <c r="B1265" s="93" t="s">
        <v>71</v>
      </c>
      <c r="C1265" s="121" t="s">
        <v>14</v>
      </c>
      <c r="D1265" s="3">
        <f>VLOOKUP(B1265,SWH!$A$4:$C$19,3,FALSE)</f>
        <v>2293.9899999999998</v>
      </c>
      <c r="E1265" s="3">
        <v>0</v>
      </c>
      <c r="F1265" s="3">
        <v>372.44</v>
      </c>
      <c r="G1265" s="3">
        <v>208.77</v>
      </c>
      <c r="H1265" s="3">
        <v>475.23</v>
      </c>
      <c r="I1265" s="3">
        <v>72.92</v>
      </c>
      <c r="J1265" s="3">
        <v>195.16</v>
      </c>
      <c r="K1265" s="3">
        <v>0</v>
      </c>
      <c r="L1265" s="3">
        <v>0</v>
      </c>
      <c r="M1265" s="3">
        <v>413.8</v>
      </c>
      <c r="N1265" s="3">
        <v>0</v>
      </c>
      <c r="O1265" s="3">
        <f>VLOOKUP(B1265,SWH!$A$4:$B$19,2,FALSE)</f>
        <v>0</v>
      </c>
      <c r="P1265" s="3">
        <f t="shared" si="77"/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94.3</v>
      </c>
      <c r="V1265" s="3">
        <v>0</v>
      </c>
      <c r="W1265" s="3">
        <f t="shared" si="78"/>
        <v>622.57000000000005</v>
      </c>
      <c r="X1265" s="3">
        <f t="shared" si="79"/>
        <v>372.44</v>
      </c>
      <c r="Y1265" s="3">
        <v>1365.88</v>
      </c>
      <c r="Z1265" s="3">
        <v>466.73</v>
      </c>
      <c r="AA1265" s="3">
        <f t="shared" si="76"/>
        <v>1832.6100000000001</v>
      </c>
    </row>
    <row r="1266" spans="1:27" x14ac:dyDescent="0.25">
      <c r="A1266" s="93">
        <v>2009</v>
      </c>
      <c r="B1266" s="93" t="s">
        <v>71</v>
      </c>
      <c r="C1266" s="121" t="s">
        <v>2</v>
      </c>
      <c r="D1266" s="3">
        <f>VLOOKUP(B1266,SWH!$A$4:$C$19,3,FALSE)</f>
        <v>2293.9899999999998</v>
      </c>
      <c r="E1266" s="3">
        <v>0</v>
      </c>
      <c r="F1266" s="3">
        <v>117.58</v>
      </c>
      <c r="G1266" s="3">
        <v>211.31</v>
      </c>
      <c r="H1266" s="3">
        <v>475.23</v>
      </c>
      <c r="I1266" s="3">
        <v>72.98</v>
      </c>
      <c r="J1266" s="3">
        <v>195.16</v>
      </c>
      <c r="K1266" s="3">
        <v>0</v>
      </c>
      <c r="L1266" s="3">
        <v>0</v>
      </c>
      <c r="M1266" s="3">
        <v>443.32</v>
      </c>
      <c r="N1266" s="3">
        <v>0</v>
      </c>
      <c r="O1266" s="3">
        <f>VLOOKUP(B1266,SWH!$A$4:$B$19,2,FALSE)</f>
        <v>0</v>
      </c>
      <c r="P1266" s="3">
        <f t="shared" si="77"/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93.41</v>
      </c>
      <c r="V1266" s="3">
        <v>0</v>
      </c>
      <c r="W1266" s="3">
        <f t="shared" si="78"/>
        <v>654.63</v>
      </c>
      <c r="X1266" s="3">
        <f t="shared" si="79"/>
        <v>117.58</v>
      </c>
      <c r="Y1266" s="3">
        <v>1397.99</v>
      </c>
      <c r="Z1266" s="3">
        <v>210.99</v>
      </c>
      <c r="AA1266" s="3">
        <f t="shared" si="76"/>
        <v>1608.98</v>
      </c>
    </row>
    <row r="1267" spans="1:27" x14ac:dyDescent="0.25">
      <c r="A1267" s="93">
        <v>2009</v>
      </c>
      <c r="B1267" s="93" t="s">
        <v>71</v>
      </c>
      <c r="C1267" s="121" t="s">
        <v>18</v>
      </c>
      <c r="D1267" s="3">
        <f>VLOOKUP(B1267,SWH!$A$4:$C$19,3,FALSE)</f>
        <v>2293.9899999999998</v>
      </c>
      <c r="E1267" s="3">
        <v>0</v>
      </c>
      <c r="F1267" s="3">
        <v>236.04</v>
      </c>
      <c r="G1267" s="3">
        <v>62.45</v>
      </c>
      <c r="H1267" s="3">
        <v>475.23</v>
      </c>
      <c r="I1267" s="3">
        <v>72.84</v>
      </c>
      <c r="J1267" s="3">
        <v>195.16</v>
      </c>
      <c r="K1267" s="3">
        <v>0</v>
      </c>
      <c r="L1267" s="3">
        <v>0</v>
      </c>
      <c r="M1267" s="3">
        <v>399.2</v>
      </c>
      <c r="N1267" s="3">
        <v>0</v>
      </c>
      <c r="O1267" s="3">
        <f>VLOOKUP(B1267,SWH!$A$4:$B$19,2,FALSE)</f>
        <v>0</v>
      </c>
      <c r="P1267" s="3">
        <f t="shared" si="77"/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95.17</v>
      </c>
      <c r="V1267" s="3">
        <v>0</v>
      </c>
      <c r="W1267" s="3">
        <f t="shared" si="78"/>
        <v>461.65</v>
      </c>
      <c r="X1267" s="3">
        <f t="shared" si="79"/>
        <v>236.04</v>
      </c>
      <c r="Y1267" s="3">
        <v>1204.8699999999999</v>
      </c>
      <c r="Z1267" s="3">
        <v>331.21</v>
      </c>
      <c r="AA1267" s="3">
        <f t="shared" si="76"/>
        <v>1536.08</v>
      </c>
    </row>
    <row r="1268" spans="1:27" x14ac:dyDescent="0.25">
      <c r="A1268" s="93">
        <v>2009</v>
      </c>
      <c r="B1268" s="93" t="s">
        <v>71</v>
      </c>
      <c r="C1268" s="121" t="s">
        <v>4</v>
      </c>
      <c r="D1268" s="3">
        <f>VLOOKUP(B1268,SWH!$A$4:$C$19,3,FALSE)</f>
        <v>2293.9899999999998</v>
      </c>
      <c r="E1268" s="3">
        <v>0</v>
      </c>
      <c r="F1268" s="3">
        <v>578.15</v>
      </c>
      <c r="G1268" s="3">
        <v>119.43</v>
      </c>
      <c r="H1268" s="3">
        <v>475.23</v>
      </c>
      <c r="I1268" s="3">
        <v>72.94</v>
      </c>
      <c r="J1268" s="3">
        <v>195.16</v>
      </c>
      <c r="K1268" s="3">
        <v>0</v>
      </c>
      <c r="L1268" s="3">
        <v>0</v>
      </c>
      <c r="M1268" s="3">
        <v>448.77</v>
      </c>
      <c r="N1268" s="3">
        <v>0</v>
      </c>
      <c r="O1268" s="3">
        <f>VLOOKUP(B1268,SWH!$A$4:$B$19,2,FALSE)</f>
        <v>0</v>
      </c>
      <c r="P1268" s="3">
        <f t="shared" si="77"/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96.78</v>
      </c>
      <c r="V1268" s="3">
        <v>0</v>
      </c>
      <c r="W1268" s="3">
        <f t="shared" si="78"/>
        <v>568.20000000000005</v>
      </c>
      <c r="X1268" s="3">
        <f t="shared" si="79"/>
        <v>578.15</v>
      </c>
      <c r="Y1268" s="3">
        <v>1311.53</v>
      </c>
      <c r="Z1268" s="3">
        <v>674.93</v>
      </c>
      <c r="AA1268" s="3">
        <f t="shared" si="76"/>
        <v>1986.46</v>
      </c>
    </row>
    <row r="1269" spans="1:27" x14ac:dyDescent="0.25">
      <c r="A1269" s="93">
        <v>2009</v>
      </c>
      <c r="B1269" s="93" t="s">
        <v>71</v>
      </c>
      <c r="C1269" s="121" t="s">
        <v>5</v>
      </c>
      <c r="D1269" s="3">
        <f>VLOOKUP(B1269,SWH!$A$4:$C$19,3,FALSE)</f>
        <v>2293.9899999999998</v>
      </c>
      <c r="E1269" s="3">
        <v>0</v>
      </c>
      <c r="F1269" s="3">
        <v>284.58</v>
      </c>
      <c r="G1269" s="3">
        <v>149.30000000000001</v>
      </c>
      <c r="H1269" s="3">
        <v>475.23</v>
      </c>
      <c r="I1269" s="3">
        <v>72.95</v>
      </c>
      <c r="J1269" s="3">
        <v>195.16</v>
      </c>
      <c r="K1269" s="3">
        <v>0</v>
      </c>
      <c r="L1269" s="3">
        <v>0</v>
      </c>
      <c r="M1269" s="3">
        <v>475.51</v>
      </c>
      <c r="N1269" s="3">
        <v>0</v>
      </c>
      <c r="O1269" s="3">
        <f>VLOOKUP(B1269,SWH!$A$4:$B$19,2,FALSE)</f>
        <v>0</v>
      </c>
      <c r="P1269" s="3">
        <f t="shared" si="77"/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96.05</v>
      </c>
      <c r="V1269" s="3">
        <v>0</v>
      </c>
      <c r="W1269" s="3">
        <f t="shared" si="78"/>
        <v>624.80999999999995</v>
      </c>
      <c r="X1269" s="3">
        <f t="shared" si="79"/>
        <v>284.58</v>
      </c>
      <c r="Y1269" s="3">
        <v>1368.14</v>
      </c>
      <c r="Z1269" s="3">
        <v>380.64</v>
      </c>
      <c r="AA1269" s="3">
        <f t="shared" si="76"/>
        <v>1748.7800000000002</v>
      </c>
    </row>
    <row r="1270" spans="1:27" x14ac:dyDescent="0.25">
      <c r="A1270" s="93">
        <v>2009</v>
      </c>
      <c r="B1270" s="93" t="s">
        <v>71</v>
      </c>
      <c r="C1270" s="121" t="s">
        <v>15</v>
      </c>
      <c r="D1270" s="3">
        <f>VLOOKUP(B1270,SWH!$A$4:$C$19,3,FALSE)</f>
        <v>2293.9899999999998</v>
      </c>
      <c r="E1270" s="3">
        <v>0</v>
      </c>
      <c r="F1270" s="3">
        <v>288.93</v>
      </c>
      <c r="G1270" s="3">
        <v>25.91</v>
      </c>
      <c r="H1270" s="3">
        <v>475.23</v>
      </c>
      <c r="I1270" s="3">
        <v>72.83</v>
      </c>
      <c r="J1270" s="3">
        <v>195.16</v>
      </c>
      <c r="K1270" s="3">
        <v>0</v>
      </c>
      <c r="L1270" s="3">
        <v>0</v>
      </c>
      <c r="M1270" s="3">
        <v>390.73</v>
      </c>
      <c r="N1270" s="3">
        <v>0</v>
      </c>
      <c r="O1270" s="3">
        <f>VLOOKUP(B1270,SWH!$A$4:$B$19,2,FALSE)</f>
        <v>0</v>
      </c>
      <c r="P1270" s="3">
        <f t="shared" si="77"/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96.58</v>
      </c>
      <c r="V1270" s="3">
        <v>0</v>
      </c>
      <c r="W1270" s="3">
        <f t="shared" si="78"/>
        <v>416.64000000000004</v>
      </c>
      <c r="X1270" s="3">
        <f t="shared" si="79"/>
        <v>288.93</v>
      </c>
      <c r="Y1270" s="3">
        <v>1159.8499999999999</v>
      </c>
      <c r="Z1270" s="3">
        <v>385.52</v>
      </c>
      <c r="AA1270" s="3">
        <f t="shared" si="76"/>
        <v>1545.37</v>
      </c>
    </row>
    <row r="1271" spans="1:27" x14ac:dyDescent="0.25">
      <c r="A1271" s="93">
        <v>2009</v>
      </c>
      <c r="B1271" s="93" t="s">
        <v>71</v>
      </c>
      <c r="C1271" s="121" t="s">
        <v>16</v>
      </c>
      <c r="D1271" s="3">
        <f>VLOOKUP(B1271,SWH!$A$4:$C$19,3,FALSE)</f>
        <v>2293.9899999999998</v>
      </c>
      <c r="E1271" s="3">
        <v>0</v>
      </c>
      <c r="F1271" s="3">
        <v>840.39</v>
      </c>
      <c r="G1271" s="3">
        <v>137.4</v>
      </c>
      <c r="H1271" s="3">
        <v>475.23</v>
      </c>
      <c r="I1271" s="3">
        <v>72.91</v>
      </c>
      <c r="J1271" s="3">
        <v>195.16</v>
      </c>
      <c r="K1271" s="3">
        <v>0</v>
      </c>
      <c r="L1271" s="3">
        <v>0</v>
      </c>
      <c r="M1271" s="3">
        <v>489.13</v>
      </c>
      <c r="N1271" s="3">
        <v>0</v>
      </c>
      <c r="O1271" s="3">
        <f>VLOOKUP(B1271,SWH!$A$4:$B$19,2,FALSE)</f>
        <v>0</v>
      </c>
      <c r="P1271" s="3">
        <f t="shared" si="77"/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98.6</v>
      </c>
      <c r="V1271" s="3">
        <v>0</v>
      </c>
      <c r="W1271" s="3">
        <f t="shared" si="78"/>
        <v>626.53</v>
      </c>
      <c r="X1271" s="3">
        <f t="shared" si="79"/>
        <v>840.39</v>
      </c>
      <c r="Y1271" s="3">
        <v>1369.83</v>
      </c>
      <c r="Z1271" s="3">
        <v>938.99</v>
      </c>
      <c r="AA1271" s="3">
        <f t="shared" si="76"/>
        <v>2308.8199999999997</v>
      </c>
    </row>
    <row r="1272" spans="1:27" x14ac:dyDescent="0.25">
      <c r="A1272" s="93">
        <v>2009</v>
      </c>
      <c r="B1272" s="93" t="s">
        <v>71</v>
      </c>
      <c r="C1272" s="121" t="s">
        <v>9</v>
      </c>
      <c r="D1272" s="3">
        <f>VLOOKUP(B1272,SWH!$A$4:$C$19,3,FALSE)</f>
        <v>2293.9899999999998</v>
      </c>
      <c r="E1272" s="3">
        <v>0</v>
      </c>
      <c r="F1272" s="3">
        <v>525.79999999999995</v>
      </c>
      <c r="G1272" s="3">
        <v>95.71</v>
      </c>
      <c r="H1272" s="3">
        <v>475.23</v>
      </c>
      <c r="I1272" s="3">
        <v>72.86</v>
      </c>
      <c r="J1272" s="3">
        <v>195.16</v>
      </c>
      <c r="K1272" s="3">
        <v>0</v>
      </c>
      <c r="L1272" s="3">
        <v>0</v>
      </c>
      <c r="M1272" s="3">
        <v>513.86</v>
      </c>
      <c r="N1272" s="3">
        <v>0</v>
      </c>
      <c r="O1272" s="3">
        <f>VLOOKUP(B1272,SWH!$A$4:$B$19,2,FALSE)</f>
        <v>0</v>
      </c>
      <c r="P1272" s="3">
        <f t="shared" si="77"/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98.14</v>
      </c>
      <c r="V1272" s="3">
        <v>0</v>
      </c>
      <c r="W1272" s="3">
        <f t="shared" si="78"/>
        <v>609.57000000000005</v>
      </c>
      <c r="X1272" s="3">
        <f t="shared" si="79"/>
        <v>525.79999999999995</v>
      </c>
      <c r="Y1272" s="3">
        <v>1352.82</v>
      </c>
      <c r="Z1272" s="3">
        <v>623.94000000000005</v>
      </c>
      <c r="AA1272" s="3">
        <f t="shared" si="76"/>
        <v>1976.76</v>
      </c>
    </row>
    <row r="1273" spans="1:27" x14ac:dyDescent="0.25">
      <c r="A1273" s="93">
        <v>2009</v>
      </c>
      <c r="B1273" s="93" t="s">
        <v>71</v>
      </c>
      <c r="C1273" s="121" t="s">
        <v>12</v>
      </c>
      <c r="D1273" s="3">
        <f>VLOOKUP(B1273,SWH!$A$4:$C$19,3,FALSE)</f>
        <v>2293.9899999999998</v>
      </c>
      <c r="E1273" s="3">
        <v>0</v>
      </c>
      <c r="F1273" s="3">
        <v>1073.29</v>
      </c>
      <c r="G1273" s="3">
        <v>134.44999999999999</v>
      </c>
      <c r="H1273" s="3">
        <v>475.23</v>
      </c>
      <c r="I1273" s="3">
        <v>72.81</v>
      </c>
      <c r="J1273" s="3">
        <v>195.16</v>
      </c>
      <c r="K1273" s="3">
        <v>0</v>
      </c>
      <c r="L1273" s="3">
        <v>0</v>
      </c>
      <c r="M1273" s="3">
        <v>504.52</v>
      </c>
      <c r="N1273" s="3">
        <v>0</v>
      </c>
      <c r="O1273" s="3">
        <f>VLOOKUP(B1273,SWH!$A$4:$B$19,2,FALSE)</f>
        <v>0</v>
      </c>
      <c r="P1273" s="3">
        <f t="shared" si="77"/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100.74</v>
      </c>
      <c r="V1273" s="3">
        <v>0</v>
      </c>
      <c r="W1273" s="3">
        <f t="shared" si="78"/>
        <v>638.97</v>
      </c>
      <c r="X1273" s="3">
        <f t="shared" si="79"/>
        <v>1073.29</v>
      </c>
      <c r="Y1273" s="3">
        <v>1382.17</v>
      </c>
      <c r="Z1273" s="3">
        <v>1174.04</v>
      </c>
      <c r="AA1273" s="3">
        <f t="shared" si="76"/>
        <v>2556.21</v>
      </c>
    </row>
    <row r="1274" spans="1:27" x14ac:dyDescent="0.25">
      <c r="A1274" s="93">
        <v>2009</v>
      </c>
      <c r="B1274" s="93" t="s">
        <v>71</v>
      </c>
      <c r="C1274" s="121" t="s">
        <v>8</v>
      </c>
      <c r="D1274" s="3">
        <f>VLOOKUP(B1274,SWH!$A$4:$C$19,3,FALSE)</f>
        <v>2293.9899999999998</v>
      </c>
      <c r="E1274" s="3">
        <v>0</v>
      </c>
      <c r="F1274" s="3">
        <v>1608.07</v>
      </c>
      <c r="G1274" s="3">
        <v>73.650000000000006</v>
      </c>
      <c r="H1274" s="3">
        <v>475.23</v>
      </c>
      <c r="I1274" s="3">
        <v>72.41</v>
      </c>
      <c r="J1274" s="3">
        <v>195.16</v>
      </c>
      <c r="K1274" s="3">
        <v>0</v>
      </c>
      <c r="L1274" s="3">
        <v>0</v>
      </c>
      <c r="M1274" s="3">
        <v>562.44000000000005</v>
      </c>
      <c r="N1274" s="3">
        <v>0</v>
      </c>
      <c r="O1274" s="3">
        <f>VLOOKUP(B1274,SWH!$A$4:$B$19,2,FALSE)</f>
        <v>0</v>
      </c>
      <c r="P1274" s="3">
        <f t="shared" si="77"/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103.67</v>
      </c>
      <c r="V1274" s="3">
        <v>0</v>
      </c>
      <c r="W1274" s="3">
        <f t="shared" si="78"/>
        <v>636.09</v>
      </c>
      <c r="X1274" s="3">
        <f t="shared" si="79"/>
        <v>1608.07</v>
      </c>
      <c r="Y1274" s="3">
        <v>1378.89</v>
      </c>
      <c r="Z1274" s="3">
        <v>1711.74</v>
      </c>
      <c r="AA1274" s="3">
        <f t="shared" si="76"/>
        <v>3090.63</v>
      </c>
    </row>
    <row r="1275" spans="1:27" x14ac:dyDescent="0.25">
      <c r="A1275" s="93">
        <v>2012</v>
      </c>
      <c r="B1275" s="93" t="s">
        <v>71</v>
      </c>
      <c r="C1275" s="121" t="s">
        <v>10</v>
      </c>
      <c r="D1275" s="3">
        <f>VLOOKUP(B1275,SWH!$A$4:$C$19,3,FALSE)</f>
        <v>2293.9899999999998</v>
      </c>
      <c r="E1275" s="3">
        <v>0</v>
      </c>
      <c r="F1275" s="3">
        <v>0</v>
      </c>
      <c r="G1275" s="3">
        <v>878.85</v>
      </c>
      <c r="H1275" s="3">
        <v>335.53</v>
      </c>
      <c r="I1275" s="3">
        <v>73.09</v>
      </c>
      <c r="J1275" s="3">
        <v>195.16</v>
      </c>
      <c r="K1275" s="3">
        <v>0</v>
      </c>
      <c r="L1275" s="3">
        <v>0</v>
      </c>
      <c r="M1275" s="3">
        <v>361.96</v>
      </c>
      <c r="N1275" s="3">
        <v>0</v>
      </c>
      <c r="O1275" s="3">
        <f>VLOOKUP(B1275,SWH!$A$4:$B$19,2,FALSE)</f>
        <v>0</v>
      </c>
      <c r="P1275" s="3">
        <f t="shared" si="77"/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83.42</v>
      </c>
      <c r="V1275" s="3">
        <v>0</v>
      </c>
      <c r="W1275" s="3">
        <f t="shared" si="78"/>
        <v>1240.81</v>
      </c>
      <c r="X1275" s="3">
        <f t="shared" si="79"/>
        <v>0</v>
      </c>
      <c r="Y1275" s="3">
        <v>1844.59</v>
      </c>
      <c r="Z1275" s="3">
        <v>83.42</v>
      </c>
      <c r="AA1275" s="3">
        <f t="shared" si="76"/>
        <v>1928.01</v>
      </c>
    </row>
    <row r="1276" spans="1:27" x14ac:dyDescent="0.25">
      <c r="A1276" s="93">
        <v>2012</v>
      </c>
      <c r="B1276" s="93" t="s">
        <v>71</v>
      </c>
      <c r="C1276" s="121" t="s">
        <v>6</v>
      </c>
      <c r="D1276" s="3">
        <f>VLOOKUP(B1276,SWH!$A$4:$C$19,3,FALSE)</f>
        <v>2293.9899999999998</v>
      </c>
      <c r="E1276" s="3">
        <v>0</v>
      </c>
      <c r="F1276" s="3">
        <v>0.23</v>
      </c>
      <c r="G1276" s="3">
        <v>795.18</v>
      </c>
      <c r="H1276" s="3">
        <v>338.75</v>
      </c>
      <c r="I1276" s="3">
        <v>73.099999999999994</v>
      </c>
      <c r="J1276" s="3">
        <v>195.16</v>
      </c>
      <c r="K1276" s="3">
        <v>0</v>
      </c>
      <c r="L1276" s="3">
        <v>0</v>
      </c>
      <c r="M1276" s="3">
        <v>390.54</v>
      </c>
      <c r="N1276" s="3">
        <v>0</v>
      </c>
      <c r="O1276" s="3">
        <f>VLOOKUP(B1276,SWH!$A$4:$B$19,2,FALSE)</f>
        <v>0</v>
      </c>
      <c r="P1276" s="3">
        <f t="shared" si="77"/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83.32</v>
      </c>
      <c r="V1276" s="3">
        <v>0</v>
      </c>
      <c r="W1276" s="3">
        <f t="shared" si="78"/>
        <v>1185.72</v>
      </c>
      <c r="X1276" s="3">
        <f t="shared" si="79"/>
        <v>0.23</v>
      </c>
      <c r="Y1276" s="3">
        <v>1792.73</v>
      </c>
      <c r="Z1276" s="3">
        <v>83.56</v>
      </c>
      <c r="AA1276" s="3">
        <f t="shared" si="76"/>
        <v>1876.29</v>
      </c>
    </row>
    <row r="1277" spans="1:27" x14ac:dyDescent="0.25">
      <c r="A1277" s="93">
        <v>2012</v>
      </c>
      <c r="B1277" s="93" t="s">
        <v>71</v>
      </c>
      <c r="C1277" s="121" t="s">
        <v>11</v>
      </c>
      <c r="D1277" s="3">
        <f>VLOOKUP(B1277,SWH!$A$4:$C$19,3,FALSE)</f>
        <v>2293.9899999999998</v>
      </c>
      <c r="E1277" s="3">
        <v>0</v>
      </c>
      <c r="F1277" s="3">
        <v>0.01</v>
      </c>
      <c r="G1277" s="3">
        <v>625.87</v>
      </c>
      <c r="H1277" s="3">
        <v>358.05</v>
      </c>
      <c r="I1277" s="3">
        <v>73.11</v>
      </c>
      <c r="J1277" s="3">
        <v>195.16</v>
      </c>
      <c r="K1277" s="3">
        <v>0</v>
      </c>
      <c r="L1277" s="3">
        <v>0</v>
      </c>
      <c r="M1277" s="3">
        <v>352.5</v>
      </c>
      <c r="N1277" s="3">
        <v>0</v>
      </c>
      <c r="O1277" s="3">
        <f>VLOOKUP(B1277,SWH!$A$4:$B$19,2,FALSE)</f>
        <v>0</v>
      </c>
      <c r="P1277" s="3">
        <f t="shared" si="77"/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85.33</v>
      </c>
      <c r="V1277" s="3">
        <v>0</v>
      </c>
      <c r="W1277" s="3">
        <f t="shared" si="78"/>
        <v>978.37</v>
      </c>
      <c r="X1277" s="3">
        <f t="shared" si="79"/>
        <v>0.01</v>
      </c>
      <c r="Y1277" s="3">
        <v>1604.69</v>
      </c>
      <c r="Z1277" s="3">
        <v>85.34</v>
      </c>
      <c r="AA1277" s="3">
        <f t="shared" si="76"/>
        <v>1690.03</v>
      </c>
    </row>
    <row r="1278" spans="1:27" x14ac:dyDescent="0.25">
      <c r="A1278" s="93">
        <v>2012</v>
      </c>
      <c r="B1278" s="93" t="s">
        <v>71</v>
      </c>
      <c r="C1278" s="121" t="s">
        <v>13</v>
      </c>
      <c r="D1278" s="3">
        <f>VLOOKUP(B1278,SWH!$A$4:$C$19,3,FALSE)</f>
        <v>2293.9899999999998</v>
      </c>
      <c r="E1278" s="3">
        <v>0</v>
      </c>
      <c r="F1278" s="3">
        <v>4.8899999999999997</v>
      </c>
      <c r="G1278" s="3">
        <v>663.18</v>
      </c>
      <c r="H1278" s="3">
        <v>353.59</v>
      </c>
      <c r="I1278" s="3">
        <v>73.02</v>
      </c>
      <c r="J1278" s="3">
        <v>195.16</v>
      </c>
      <c r="K1278" s="3">
        <v>0</v>
      </c>
      <c r="L1278" s="3">
        <v>0</v>
      </c>
      <c r="M1278" s="3">
        <v>389.49</v>
      </c>
      <c r="N1278" s="3">
        <v>0</v>
      </c>
      <c r="O1278" s="3">
        <f>VLOOKUP(B1278,SWH!$A$4:$B$19,2,FALSE)</f>
        <v>0</v>
      </c>
      <c r="P1278" s="3">
        <f t="shared" si="77"/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85.38</v>
      </c>
      <c r="V1278" s="3">
        <v>0</v>
      </c>
      <c r="W1278" s="3">
        <f t="shared" si="78"/>
        <v>1052.67</v>
      </c>
      <c r="X1278" s="3">
        <f t="shared" si="79"/>
        <v>4.8899999999999997</v>
      </c>
      <c r="Y1278" s="3">
        <v>1674.43</v>
      </c>
      <c r="Z1278" s="3">
        <v>90.27</v>
      </c>
      <c r="AA1278" s="3">
        <f t="shared" si="76"/>
        <v>1764.7</v>
      </c>
    </row>
    <row r="1279" spans="1:27" x14ac:dyDescent="0.25">
      <c r="A1279" s="93">
        <v>2012</v>
      </c>
      <c r="B1279" s="93" t="s">
        <v>71</v>
      </c>
      <c r="C1279" s="121" t="s">
        <v>19</v>
      </c>
      <c r="D1279" s="3">
        <f>VLOOKUP(B1279,SWH!$A$4:$C$19,3,FALSE)</f>
        <v>2293.9899999999998</v>
      </c>
      <c r="E1279" s="3">
        <v>0</v>
      </c>
      <c r="F1279" s="3">
        <v>18.27</v>
      </c>
      <c r="G1279" s="3">
        <v>504.33</v>
      </c>
      <c r="H1279" s="3">
        <v>358.68</v>
      </c>
      <c r="I1279" s="3">
        <v>72.989999999999995</v>
      </c>
      <c r="J1279" s="3">
        <v>195.16</v>
      </c>
      <c r="K1279" s="3">
        <v>0</v>
      </c>
      <c r="L1279" s="3">
        <v>0</v>
      </c>
      <c r="M1279" s="3">
        <v>362.51</v>
      </c>
      <c r="N1279" s="3">
        <v>0</v>
      </c>
      <c r="O1279" s="3">
        <f>VLOOKUP(B1279,SWH!$A$4:$B$19,2,FALSE)</f>
        <v>0</v>
      </c>
      <c r="P1279" s="3">
        <f t="shared" si="77"/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87.51</v>
      </c>
      <c r="V1279" s="3">
        <v>0</v>
      </c>
      <c r="W1279" s="3">
        <f t="shared" si="78"/>
        <v>866.83999999999992</v>
      </c>
      <c r="X1279" s="3">
        <f t="shared" si="79"/>
        <v>18.27</v>
      </c>
      <c r="Y1279" s="3">
        <v>1493.66</v>
      </c>
      <c r="Z1279" s="3">
        <v>105.78</v>
      </c>
      <c r="AA1279" s="3">
        <f t="shared" si="76"/>
        <v>1599.44</v>
      </c>
    </row>
    <row r="1280" spans="1:27" x14ac:dyDescent="0.25">
      <c r="A1280" s="93">
        <v>2012</v>
      </c>
      <c r="B1280" s="93" t="s">
        <v>71</v>
      </c>
      <c r="C1280" s="121" t="s">
        <v>20</v>
      </c>
      <c r="D1280" s="3">
        <f>VLOOKUP(B1280,SWH!$A$4:$C$19,3,FALSE)</f>
        <v>2293.9899999999998</v>
      </c>
      <c r="E1280" s="3">
        <v>0</v>
      </c>
      <c r="F1280" s="3">
        <v>9.6199999999999992</v>
      </c>
      <c r="G1280" s="3">
        <v>404.09</v>
      </c>
      <c r="H1280" s="3">
        <v>375.6</v>
      </c>
      <c r="I1280" s="3">
        <v>73.05</v>
      </c>
      <c r="J1280" s="3">
        <v>195.16</v>
      </c>
      <c r="K1280" s="3">
        <v>0</v>
      </c>
      <c r="L1280" s="3">
        <v>0</v>
      </c>
      <c r="M1280" s="3">
        <v>411.69</v>
      </c>
      <c r="N1280" s="3">
        <v>0</v>
      </c>
      <c r="O1280" s="3">
        <f>VLOOKUP(B1280,SWH!$A$4:$B$19,2,FALSE)</f>
        <v>0</v>
      </c>
      <c r="P1280" s="3">
        <f t="shared" si="77"/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87.66</v>
      </c>
      <c r="V1280" s="3">
        <v>0</v>
      </c>
      <c r="W1280" s="3">
        <f t="shared" si="78"/>
        <v>815.78</v>
      </c>
      <c r="X1280" s="3">
        <f t="shared" si="79"/>
        <v>9.6199999999999992</v>
      </c>
      <c r="Y1280" s="3">
        <v>1459.58</v>
      </c>
      <c r="Z1280" s="3">
        <v>97.28</v>
      </c>
      <c r="AA1280" s="3">
        <f t="shared" si="76"/>
        <v>1556.86</v>
      </c>
    </row>
    <row r="1281" spans="1:27" x14ac:dyDescent="0.25">
      <c r="A1281" s="93">
        <v>2012</v>
      </c>
      <c r="B1281" s="93" t="s">
        <v>71</v>
      </c>
      <c r="C1281" s="121" t="s">
        <v>3</v>
      </c>
      <c r="D1281" s="3">
        <f>VLOOKUP(B1281,SWH!$A$4:$C$19,3,FALSE)</f>
        <v>2293.9899999999998</v>
      </c>
      <c r="E1281" s="3">
        <v>0</v>
      </c>
      <c r="F1281" s="3">
        <v>126.03</v>
      </c>
      <c r="G1281" s="3">
        <v>286.14</v>
      </c>
      <c r="H1281" s="3">
        <v>362.83</v>
      </c>
      <c r="I1281" s="3">
        <v>73.03</v>
      </c>
      <c r="J1281" s="3">
        <v>195.16</v>
      </c>
      <c r="K1281" s="3">
        <v>0</v>
      </c>
      <c r="L1281" s="3">
        <v>0</v>
      </c>
      <c r="M1281" s="3">
        <v>370.99</v>
      </c>
      <c r="N1281" s="3">
        <v>0</v>
      </c>
      <c r="O1281" s="3">
        <f>VLOOKUP(B1281,SWH!$A$4:$B$19,2,FALSE)</f>
        <v>0</v>
      </c>
      <c r="P1281" s="3">
        <f t="shared" si="77"/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91.3</v>
      </c>
      <c r="V1281" s="3">
        <v>0</v>
      </c>
      <c r="W1281" s="3">
        <f t="shared" si="78"/>
        <v>657.13</v>
      </c>
      <c r="X1281" s="3">
        <f t="shared" si="79"/>
        <v>126.03</v>
      </c>
      <c r="Y1281" s="3">
        <v>1288.1400000000001</v>
      </c>
      <c r="Z1281" s="3">
        <v>217.33</v>
      </c>
      <c r="AA1281" s="3">
        <f t="shared" si="76"/>
        <v>1505.47</v>
      </c>
    </row>
    <row r="1282" spans="1:27" x14ac:dyDescent="0.25">
      <c r="A1282" s="93">
        <v>2012</v>
      </c>
      <c r="B1282" s="93" t="s">
        <v>71</v>
      </c>
      <c r="C1282" s="121" t="s">
        <v>7</v>
      </c>
      <c r="D1282" s="3">
        <f>VLOOKUP(B1282,SWH!$A$4:$C$19,3,FALSE)</f>
        <v>2293.9899999999998</v>
      </c>
      <c r="E1282" s="3">
        <v>0</v>
      </c>
      <c r="F1282" s="3">
        <v>30.95</v>
      </c>
      <c r="G1282" s="3">
        <v>288.74</v>
      </c>
      <c r="H1282" s="3">
        <v>373.23</v>
      </c>
      <c r="I1282" s="3">
        <v>73.03</v>
      </c>
      <c r="J1282" s="3">
        <v>195.16</v>
      </c>
      <c r="K1282" s="3">
        <v>0</v>
      </c>
      <c r="L1282" s="3">
        <v>0</v>
      </c>
      <c r="M1282" s="3">
        <v>411.48</v>
      </c>
      <c r="N1282" s="3">
        <v>0</v>
      </c>
      <c r="O1282" s="3">
        <f>VLOOKUP(B1282,SWH!$A$4:$B$19,2,FALSE)</f>
        <v>0</v>
      </c>
      <c r="P1282" s="3">
        <f t="shared" si="77"/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90.32</v>
      </c>
      <c r="V1282" s="3">
        <v>0</v>
      </c>
      <c r="W1282" s="3">
        <f t="shared" si="78"/>
        <v>700.22</v>
      </c>
      <c r="X1282" s="3">
        <f t="shared" si="79"/>
        <v>30.95</v>
      </c>
      <c r="Y1282" s="3">
        <v>1341.64</v>
      </c>
      <c r="Z1282" s="3">
        <v>121.27</v>
      </c>
      <c r="AA1282" s="3">
        <f t="shared" ref="AA1282:AA1345" si="80">SUM(Y1282:Z1282)</f>
        <v>1462.91</v>
      </c>
    </row>
    <row r="1283" spans="1:27" x14ac:dyDescent="0.25">
      <c r="A1283" s="93">
        <v>2012</v>
      </c>
      <c r="B1283" s="93" t="s">
        <v>71</v>
      </c>
      <c r="C1283" s="121" t="s">
        <v>17</v>
      </c>
      <c r="D1283" s="3">
        <f>VLOOKUP(B1283,SWH!$A$4:$C$19,3,FALSE)</f>
        <v>2293.9899999999998</v>
      </c>
      <c r="E1283" s="3">
        <v>0</v>
      </c>
      <c r="F1283" s="3">
        <v>17.170000000000002</v>
      </c>
      <c r="G1283" s="3">
        <v>134.36000000000001</v>
      </c>
      <c r="H1283" s="3">
        <v>371.67</v>
      </c>
      <c r="I1283" s="3">
        <v>73.02</v>
      </c>
      <c r="J1283" s="3">
        <v>195.16</v>
      </c>
      <c r="K1283" s="3">
        <v>0</v>
      </c>
      <c r="L1283" s="3">
        <v>0</v>
      </c>
      <c r="M1283" s="3">
        <v>352.48</v>
      </c>
      <c r="N1283" s="3">
        <v>0</v>
      </c>
      <c r="O1283" s="3">
        <f>VLOOKUP(B1283,SWH!$A$4:$B$19,2,FALSE)</f>
        <v>0</v>
      </c>
      <c r="P1283" s="3">
        <f t="shared" ref="P1283:P1346" si="81">N1283-O1283</f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91.65</v>
      </c>
      <c r="V1283" s="3">
        <v>0</v>
      </c>
      <c r="W1283" s="3">
        <f t="shared" ref="W1283:W1346" si="82">E1283+G1283+M1283+SUM(P1283:S1283)</f>
        <v>486.84000000000003</v>
      </c>
      <c r="X1283" s="3">
        <f t="shared" ref="X1283:X1346" si="83">F1283</f>
        <v>17.170000000000002</v>
      </c>
      <c r="Y1283" s="3">
        <v>1126.69</v>
      </c>
      <c r="Z1283" s="3">
        <v>108.81</v>
      </c>
      <c r="AA1283" s="3">
        <f t="shared" si="80"/>
        <v>1235.5</v>
      </c>
    </row>
    <row r="1284" spans="1:27" x14ac:dyDescent="0.25">
      <c r="A1284" s="93">
        <v>2012</v>
      </c>
      <c r="B1284" s="93" t="s">
        <v>71</v>
      </c>
      <c r="C1284" s="121" t="s">
        <v>14</v>
      </c>
      <c r="D1284" s="3">
        <f>VLOOKUP(B1284,SWH!$A$4:$C$19,3,FALSE)</f>
        <v>2293.9899999999998</v>
      </c>
      <c r="E1284" s="3">
        <v>0</v>
      </c>
      <c r="F1284" s="3">
        <v>290.77999999999997</v>
      </c>
      <c r="G1284" s="3">
        <v>188.85</v>
      </c>
      <c r="H1284" s="3">
        <v>374.18</v>
      </c>
      <c r="I1284" s="3">
        <v>72.92</v>
      </c>
      <c r="J1284" s="3">
        <v>195.16</v>
      </c>
      <c r="K1284" s="3">
        <v>0</v>
      </c>
      <c r="L1284" s="3">
        <v>0</v>
      </c>
      <c r="M1284" s="3">
        <v>378.41</v>
      </c>
      <c r="N1284" s="3">
        <v>0</v>
      </c>
      <c r="O1284" s="3">
        <f>VLOOKUP(B1284,SWH!$A$4:$B$19,2,FALSE)</f>
        <v>0</v>
      </c>
      <c r="P1284" s="3">
        <f t="shared" si="81"/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94.26</v>
      </c>
      <c r="V1284" s="3">
        <v>0</v>
      </c>
      <c r="W1284" s="3">
        <f t="shared" si="82"/>
        <v>567.26</v>
      </c>
      <c r="X1284" s="3">
        <f t="shared" si="83"/>
        <v>290.77999999999997</v>
      </c>
      <c r="Y1284" s="3">
        <v>1209.52</v>
      </c>
      <c r="Z1284" s="3">
        <v>385.04</v>
      </c>
      <c r="AA1284" s="3">
        <f t="shared" si="80"/>
        <v>1594.56</v>
      </c>
    </row>
    <row r="1285" spans="1:27" x14ac:dyDescent="0.25">
      <c r="A1285" s="93">
        <v>2012</v>
      </c>
      <c r="B1285" s="93" t="s">
        <v>71</v>
      </c>
      <c r="C1285" s="121" t="s">
        <v>2</v>
      </c>
      <c r="D1285" s="3">
        <f>VLOOKUP(B1285,SWH!$A$4:$C$19,3,FALSE)</f>
        <v>2293.9899999999998</v>
      </c>
      <c r="E1285" s="3">
        <v>0</v>
      </c>
      <c r="F1285" s="3">
        <v>75.099999999999994</v>
      </c>
      <c r="G1285" s="3">
        <v>199.78</v>
      </c>
      <c r="H1285" s="3">
        <v>376.33</v>
      </c>
      <c r="I1285" s="3">
        <v>72.98</v>
      </c>
      <c r="J1285" s="3">
        <v>195.16</v>
      </c>
      <c r="K1285" s="3">
        <v>0</v>
      </c>
      <c r="L1285" s="3">
        <v>0</v>
      </c>
      <c r="M1285" s="3">
        <v>437.03</v>
      </c>
      <c r="N1285" s="3">
        <v>0</v>
      </c>
      <c r="O1285" s="3">
        <f>VLOOKUP(B1285,SWH!$A$4:$B$19,2,FALSE)</f>
        <v>0</v>
      </c>
      <c r="P1285" s="3">
        <f t="shared" si="81"/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93.37</v>
      </c>
      <c r="V1285" s="3">
        <v>0</v>
      </c>
      <c r="W1285" s="3">
        <f t="shared" si="82"/>
        <v>636.80999999999995</v>
      </c>
      <c r="X1285" s="3">
        <f t="shared" si="83"/>
        <v>75.099999999999994</v>
      </c>
      <c r="Y1285" s="3">
        <v>1281.27</v>
      </c>
      <c r="Z1285" s="3">
        <v>168.47</v>
      </c>
      <c r="AA1285" s="3">
        <f t="shared" si="80"/>
        <v>1449.74</v>
      </c>
    </row>
    <row r="1286" spans="1:27" x14ac:dyDescent="0.25">
      <c r="A1286" s="93">
        <v>2012</v>
      </c>
      <c r="B1286" s="93" t="s">
        <v>71</v>
      </c>
      <c r="C1286" s="121" t="s">
        <v>18</v>
      </c>
      <c r="D1286" s="3">
        <f>VLOOKUP(B1286,SWH!$A$4:$C$19,3,FALSE)</f>
        <v>2293.9899999999998</v>
      </c>
      <c r="E1286" s="3">
        <v>0</v>
      </c>
      <c r="F1286" s="3">
        <v>161.52000000000001</v>
      </c>
      <c r="G1286" s="3">
        <v>58.07</v>
      </c>
      <c r="H1286" s="3">
        <v>382.67</v>
      </c>
      <c r="I1286" s="3">
        <v>72.84</v>
      </c>
      <c r="J1286" s="3">
        <v>195.16</v>
      </c>
      <c r="K1286" s="3">
        <v>0</v>
      </c>
      <c r="L1286" s="3">
        <v>0</v>
      </c>
      <c r="M1286" s="3">
        <v>367.89</v>
      </c>
      <c r="N1286" s="3">
        <v>0</v>
      </c>
      <c r="O1286" s="3">
        <f>VLOOKUP(B1286,SWH!$A$4:$B$19,2,FALSE)</f>
        <v>0</v>
      </c>
      <c r="P1286" s="3">
        <f t="shared" si="81"/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95.11</v>
      </c>
      <c r="V1286" s="3">
        <v>0</v>
      </c>
      <c r="W1286" s="3">
        <f t="shared" si="82"/>
        <v>425.96</v>
      </c>
      <c r="X1286" s="3">
        <f t="shared" si="83"/>
        <v>161.52000000000001</v>
      </c>
      <c r="Y1286" s="3">
        <v>1076.6199999999999</v>
      </c>
      <c r="Z1286" s="3">
        <v>256.63</v>
      </c>
      <c r="AA1286" s="3">
        <f t="shared" si="80"/>
        <v>1333.25</v>
      </c>
    </row>
    <row r="1287" spans="1:27" x14ac:dyDescent="0.25">
      <c r="A1287" s="93">
        <v>2012</v>
      </c>
      <c r="B1287" s="93" t="s">
        <v>71</v>
      </c>
      <c r="C1287" s="121" t="s">
        <v>4</v>
      </c>
      <c r="D1287" s="3">
        <f>VLOOKUP(B1287,SWH!$A$4:$C$19,3,FALSE)</f>
        <v>2293.9899999999998</v>
      </c>
      <c r="E1287" s="3">
        <v>0</v>
      </c>
      <c r="F1287" s="3">
        <v>474.96</v>
      </c>
      <c r="G1287" s="3">
        <v>109.88</v>
      </c>
      <c r="H1287" s="3">
        <v>373.6</v>
      </c>
      <c r="I1287" s="3">
        <v>72.94</v>
      </c>
      <c r="J1287" s="3">
        <v>195.16</v>
      </c>
      <c r="K1287" s="3">
        <v>0</v>
      </c>
      <c r="L1287" s="3">
        <v>0</v>
      </c>
      <c r="M1287" s="3">
        <v>381.57</v>
      </c>
      <c r="N1287" s="3">
        <v>0</v>
      </c>
      <c r="O1287" s="3">
        <f>VLOOKUP(B1287,SWH!$A$4:$B$19,2,FALSE)</f>
        <v>0</v>
      </c>
      <c r="P1287" s="3">
        <f t="shared" si="81"/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96.73</v>
      </c>
      <c r="V1287" s="3">
        <v>0</v>
      </c>
      <c r="W1287" s="3">
        <f t="shared" si="82"/>
        <v>491.45</v>
      </c>
      <c r="X1287" s="3">
        <f t="shared" si="83"/>
        <v>474.96</v>
      </c>
      <c r="Y1287" s="3">
        <v>1133.1400000000001</v>
      </c>
      <c r="Z1287" s="3">
        <v>571.70000000000005</v>
      </c>
      <c r="AA1287" s="3">
        <f t="shared" si="80"/>
        <v>1704.8400000000001</v>
      </c>
    </row>
    <row r="1288" spans="1:27" x14ac:dyDescent="0.25">
      <c r="A1288" s="93">
        <v>2012</v>
      </c>
      <c r="B1288" s="93" t="s">
        <v>71</v>
      </c>
      <c r="C1288" s="121" t="s">
        <v>5</v>
      </c>
      <c r="D1288" s="3">
        <f>VLOOKUP(B1288,SWH!$A$4:$C$19,3,FALSE)</f>
        <v>2293.9899999999998</v>
      </c>
      <c r="E1288" s="3">
        <v>0</v>
      </c>
      <c r="F1288" s="3">
        <v>210.12</v>
      </c>
      <c r="G1288" s="3">
        <v>141.71</v>
      </c>
      <c r="H1288" s="3">
        <v>378.91</v>
      </c>
      <c r="I1288" s="3">
        <v>72.95</v>
      </c>
      <c r="J1288" s="3">
        <v>195.16</v>
      </c>
      <c r="K1288" s="3">
        <v>0</v>
      </c>
      <c r="L1288" s="3">
        <v>0</v>
      </c>
      <c r="M1288" s="3">
        <v>442.09</v>
      </c>
      <c r="N1288" s="3">
        <v>0</v>
      </c>
      <c r="O1288" s="3">
        <f>VLOOKUP(B1288,SWH!$A$4:$B$19,2,FALSE)</f>
        <v>0</v>
      </c>
      <c r="P1288" s="3">
        <f t="shared" si="81"/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96</v>
      </c>
      <c r="V1288" s="3">
        <v>0</v>
      </c>
      <c r="W1288" s="3">
        <f t="shared" si="82"/>
        <v>583.79999999999995</v>
      </c>
      <c r="X1288" s="3">
        <f t="shared" si="83"/>
        <v>210.12</v>
      </c>
      <c r="Y1288" s="3">
        <v>1230.8</v>
      </c>
      <c r="Z1288" s="3">
        <v>306.13</v>
      </c>
      <c r="AA1288" s="3">
        <f t="shared" si="80"/>
        <v>1536.9299999999998</v>
      </c>
    </row>
    <row r="1289" spans="1:27" x14ac:dyDescent="0.25">
      <c r="A1289" s="93">
        <v>2012</v>
      </c>
      <c r="B1289" s="93" t="s">
        <v>71</v>
      </c>
      <c r="C1289" s="121" t="s">
        <v>15</v>
      </c>
      <c r="D1289" s="3">
        <f>VLOOKUP(B1289,SWH!$A$4:$C$19,3,FALSE)</f>
        <v>2293.9899999999998</v>
      </c>
      <c r="E1289" s="3">
        <v>0</v>
      </c>
      <c r="F1289" s="3">
        <v>206.66</v>
      </c>
      <c r="G1289" s="3">
        <v>23.9</v>
      </c>
      <c r="H1289" s="3">
        <v>379.24</v>
      </c>
      <c r="I1289" s="3">
        <v>72.83</v>
      </c>
      <c r="J1289" s="3">
        <v>195.16</v>
      </c>
      <c r="K1289" s="3">
        <v>0</v>
      </c>
      <c r="L1289" s="3">
        <v>0</v>
      </c>
      <c r="M1289" s="3">
        <v>361.08</v>
      </c>
      <c r="N1289" s="3">
        <v>0</v>
      </c>
      <c r="O1289" s="3">
        <f>VLOOKUP(B1289,SWH!$A$4:$B$19,2,FALSE)</f>
        <v>0</v>
      </c>
      <c r="P1289" s="3">
        <f t="shared" si="81"/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96.53</v>
      </c>
      <c r="V1289" s="3">
        <v>0</v>
      </c>
      <c r="W1289" s="3">
        <f t="shared" si="82"/>
        <v>384.97999999999996</v>
      </c>
      <c r="X1289" s="3">
        <f t="shared" si="83"/>
        <v>206.66</v>
      </c>
      <c r="Y1289" s="3">
        <v>1032.21</v>
      </c>
      <c r="Z1289" s="3">
        <v>303.2</v>
      </c>
      <c r="AA1289" s="3">
        <f t="shared" si="80"/>
        <v>1335.41</v>
      </c>
    </row>
    <row r="1290" spans="1:27" x14ac:dyDescent="0.25">
      <c r="A1290" s="93">
        <v>2012</v>
      </c>
      <c r="B1290" s="93" t="s">
        <v>71</v>
      </c>
      <c r="C1290" s="121" t="s">
        <v>16</v>
      </c>
      <c r="D1290" s="3">
        <f>VLOOKUP(B1290,SWH!$A$4:$C$19,3,FALSE)</f>
        <v>2293.9899999999998</v>
      </c>
      <c r="E1290" s="3">
        <v>0</v>
      </c>
      <c r="F1290" s="3">
        <v>693.2</v>
      </c>
      <c r="G1290" s="3">
        <v>122.16</v>
      </c>
      <c r="H1290" s="3">
        <v>377.43</v>
      </c>
      <c r="I1290" s="3">
        <v>72.91</v>
      </c>
      <c r="J1290" s="3">
        <v>195.16</v>
      </c>
      <c r="K1290" s="3">
        <v>0</v>
      </c>
      <c r="L1290" s="3">
        <v>0</v>
      </c>
      <c r="M1290" s="3">
        <v>400.62</v>
      </c>
      <c r="N1290" s="3">
        <v>0</v>
      </c>
      <c r="O1290" s="3">
        <f>VLOOKUP(B1290,SWH!$A$4:$B$19,2,FALSE)</f>
        <v>0</v>
      </c>
      <c r="P1290" s="3">
        <f t="shared" si="81"/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98.56</v>
      </c>
      <c r="V1290" s="3">
        <v>0</v>
      </c>
      <c r="W1290" s="3">
        <f t="shared" si="82"/>
        <v>522.78</v>
      </c>
      <c r="X1290" s="3">
        <f t="shared" si="83"/>
        <v>693.2</v>
      </c>
      <c r="Y1290" s="3">
        <v>1168.28</v>
      </c>
      <c r="Z1290" s="3">
        <v>791.76</v>
      </c>
      <c r="AA1290" s="3">
        <f t="shared" si="80"/>
        <v>1960.04</v>
      </c>
    </row>
    <row r="1291" spans="1:27" x14ac:dyDescent="0.25">
      <c r="A1291" s="93">
        <v>2012</v>
      </c>
      <c r="B1291" s="93" t="s">
        <v>71</v>
      </c>
      <c r="C1291" s="121" t="s">
        <v>9</v>
      </c>
      <c r="D1291" s="3">
        <f>VLOOKUP(B1291,SWH!$A$4:$C$19,3,FALSE)</f>
        <v>2293.9899999999998</v>
      </c>
      <c r="E1291" s="3">
        <v>0</v>
      </c>
      <c r="F1291" s="3">
        <v>423.6</v>
      </c>
      <c r="G1291" s="3">
        <v>86.72</v>
      </c>
      <c r="H1291" s="3">
        <v>381.66</v>
      </c>
      <c r="I1291" s="3">
        <v>72.86</v>
      </c>
      <c r="J1291" s="3">
        <v>195.16</v>
      </c>
      <c r="K1291" s="3">
        <v>0</v>
      </c>
      <c r="L1291" s="3">
        <v>0</v>
      </c>
      <c r="M1291" s="3">
        <v>426.01</v>
      </c>
      <c r="N1291" s="3">
        <v>0</v>
      </c>
      <c r="O1291" s="3">
        <f>VLOOKUP(B1291,SWH!$A$4:$B$19,2,FALSE)</f>
        <v>0</v>
      </c>
      <c r="P1291" s="3">
        <f t="shared" si="81"/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98.09</v>
      </c>
      <c r="V1291" s="3">
        <v>0</v>
      </c>
      <c r="W1291" s="3">
        <f t="shared" si="82"/>
        <v>512.73</v>
      </c>
      <c r="X1291" s="3">
        <f t="shared" si="83"/>
        <v>423.6</v>
      </c>
      <c r="Y1291" s="3">
        <v>1162.4100000000001</v>
      </c>
      <c r="Z1291" s="3">
        <v>521.69000000000005</v>
      </c>
      <c r="AA1291" s="3">
        <f t="shared" si="80"/>
        <v>1684.1000000000001</v>
      </c>
    </row>
    <row r="1292" spans="1:27" x14ac:dyDescent="0.25">
      <c r="A1292" s="93">
        <v>2012</v>
      </c>
      <c r="B1292" s="93" t="s">
        <v>71</v>
      </c>
      <c r="C1292" s="121" t="s">
        <v>12</v>
      </c>
      <c r="D1292" s="3">
        <f>VLOOKUP(B1292,SWH!$A$4:$C$19,3,FALSE)</f>
        <v>2293.9899999999998</v>
      </c>
      <c r="E1292" s="3">
        <v>0</v>
      </c>
      <c r="F1292" s="3">
        <v>786.01</v>
      </c>
      <c r="G1292" s="3">
        <v>86.89</v>
      </c>
      <c r="H1292" s="3">
        <v>383.24</v>
      </c>
      <c r="I1292" s="3">
        <v>72.81</v>
      </c>
      <c r="J1292" s="3">
        <v>195.16</v>
      </c>
      <c r="K1292" s="3">
        <v>0</v>
      </c>
      <c r="L1292" s="3">
        <v>0</v>
      </c>
      <c r="M1292" s="3">
        <v>433.76</v>
      </c>
      <c r="N1292" s="3">
        <v>0</v>
      </c>
      <c r="O1292" s="3">
        <f>VLOOKUP(B1292,SWH!$A$4:$B$19,2,FALSE)</f>
        <v>0</v>
      </c>
      <c r="P1292" s="3">
        <f t="shared" si="81"/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100.69</v>
      </c>
      <c r="V1292" s="3">
        <v>0</v>
      </c>
      <c r="W1292" s="3">
        <f t="shared" si="82"/>
        <v>520.65</v>
      </c>
      <c r="X1292" s="3">
        <f t="shared" si="83"/>
        <v>786.01</v>
      </c>
      <c r="Y1292" s="3">
        <v>1171.8599999999999</v>
      </c>
      <c r="Z1292" s="3">
        <v>886.7</v>
      </c>
      <c r="AA1292" s="3">
        <f t="shared" si="80"/>
        <v>2058.56</v>
      </c>
    </row>
    <row r="1293" spans="1:27" x14ac:dyDescent="0.25">
      <c r="A1293" s="93">
        <v>2012</v>
      </c>
      <c r="B1293" s="93" t="s">
        <v>71</v>
      </c>
      <c r="C1293" s="121" t="s">
        <v>8</v>
      </c>
      <c r="D1293" s="3">
        <f>VLOOKUP(B1293,SWH!$A$4:$C$19,3,FALSE)</f>
        <v>2293.9899999999998</v>
      </c>
      <c r="E1293" s="3">
        <v>0</v>
      </c>
      <c r="F1293" s="3">
        <v>1246.18</v>
      </c>
      <c r="G1293" s="3">
        <v>31.04</v>
      </c>
      <c r="H1293" s="3">
        <v>400.14</v>
      </c>
      <c r="I1293" s="3">
        <v>72.41</v>
      </c>
      <c r="J1293" s="3">
        <v>195.16</v>
      </c>
      <c r="K1293" s="3">
        <v>0</v>
      </c>
      <c r="L1293" s="3">
        <v>0</v>
      </c>
      <c r="M1293" s="3">
        <v>464.06</v>
      </c>
      <c r="N1293" s="3">
        <v>0</v>
      </c>
      <c r="O1293" s="3">
        <f>VLOOKUP(B1293,SWH!$A$4:$B$19,2,FALSE)</f>
        <v>0</v>
      </c>
      <c r="P1293" s="3">
        <f t="shared" si="81"/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103.62</v>
      </c>
      <c r="V1293" s="3">
        <v>0</v>
      </c>
      <c r="W1293" s="3">
        <f t="shared" si="82"/>
        <v>495.1</v>
      </c>
      <c r="X1293" s="3">
        <f t="shared" si="83"/>
        <v>1246.18</v>
      </c>
      <c r="Y1293" s="3">
        <v>1162.8</v>
      </c>
      <c r="Z1293" s="3">
        <v>1349.8</v>
      </c>
      <c r="AA1293" s="3">
        <f t="shared" si="80"/>
        <v>2512.6</v>
      </c>
    </row>
    <row r="1294" spans="1:27" x14ac:dyDescent="0.25">
      <c r="A1294" s="93">
        <v>2015</v>
      </c>
      <c r="B1294" s="93" t="s">
        <v>71</v>
      </c>
      <c r="C1294" s="121" t="s">
        <v>10</v>
      </c>
      <c r="D1294" s="3">
        <f>VLOOKUP(B1294,SWH!$A$4:$C$19,3,FALSE)</f>
        <v>2293.9899999999998</v>
      </c>
      <c r="E1294" s="3">
        <v>0</v>
      </c>
      <c r="F1294" s="3">
        <v>0</v>
      </c>
      <c r="G1294" s="3">
        <v>610.82000000000005</v>
      </c>
      <c r="H1294" s="3">
        <v>308.77999999999997</v>
      </c>
      <c r="I1294" s="3">
        <v>59.77</v>
      </c>
      <c r="J1294" s="3">
        <v>195.16</v>
      </c>
      <c r="K1294" s="3">
        <v>0</v>
      </c>
      <c r="L1294" s="3">
        <v>0</v>
      </c>
      <c r="M1294" s="3">
        <v>141.74</v>
      </c>
      <c r="N1294" s="3">
        <v>0</v>
      </c>
      <c r="O1294" s="3">
        <f>VLOOKUP(B1294,SWH!$A$4:$B$19,2,FALSE)</f>
        <v>0</v>
      </c>
      <c r="P1294" s="3">
        <f t="shared" si="81"/>
        <v>0</v>
      </c>
      <c r="Q1294" s="3">
        <v>0</v>
      </c>
      <c r="R1294" s="3">
        <v>0</v>
      </c>
      <c r="S1294" s="3">
        <v>26.72</v>
      </c>
      <c r="T1294" s="3">
        <v>0</v>
      </c>
      <c r="U1294" s="3">
        <v>83.42</v>
      </c>
      <c r="V1294" s="3">
        <v>0</v>
      </c>
      <c r="W1294" s="3">
        <f t="shared" si="82"/>
        <v>779.28000000000009</v>
      </c>
      <c r="X1294" s="3">
        <f t="shared" si="83"/>
        <v>0</v>
      </c>
      <c r="Y1294" s="3">
        <v>1342.98</v>
      </c>
      <c r="Z1294" s="3">
        <v>83.42</v>
      </c>
      <c r="AA1294" s="3">
        <f t="shared" si="80"/>
        <v>1426.4</v>
      </c>
    </row>
    <row r="1295" spans="1:27" x14ac:dyDescent="0.25">
      <c r="A1295" s="93">
        <v>2015</v>
      </c>
      <c r="B1295" s="93" t="s">
        <v>71</v>
      </c>
      <c r="C1295" s="121" t="s">
        <v>6</v>
      </c>
      <c r="D1295" s="3">
        <f>VLOOKUP(B1295,SWH!$A$4:$C$19,3,FALSE)</f>
        <v>2293.9899999999998</v>
      </c>
      <c r="E1295" s="3">
        <v>0</v>
      </c>
      <c r="F1295" s="3">
        <v>0.24</v>
      </c>
      <c r="G1295" s="3">
        <v>648.99</v>
      </c>
      <c r="H1295" s="3">
        <v>311.77999999999997</v>
      </c>
      <c r="I1295" s="3">
        <v>59.76</v>
      </c>
      <c r="J1295" s="3">
        <v>195.16</v>
      </c>
      <c r="K1295" s="3">
        <v>0</v>
      </c>
      <c r="L1295" s="3">
        <v>0</v>
      </c>
      <c r="M1295" s="3">
        <v>163.71</v>
      </c>
      <c r="N1295" s="3">
        <v>0</v>
      </c>
      <c r="O1295" s="3">
        <f>VLOOKUP(B1295,SWH!$A$4:$B$19,2,FALSE)</f>
        <v>0</v>
      </c>
      <c r="P1295" s="3">
        <f t="shared" si="81"/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83.33</v>
      </c>
      <c r="V1295" s="3">
        <v>0</v>
      </c>
      <c r="W1295" s="3">
        <f t="shared" si="82"/>
        <v>812.7</v>
      </c>
      <c r="X1295" s="3">
        <f t="shared" si="83"/>
        <v>0.24</v>
      </c>
      <c r="Y1295" s="3">
        <v>1379.39</v>
      </c>
      <c r="Z1295" s="3">
        <v>83.56</v>
      </c>
      <c r="AA1295" s="3">
        <f t="shared" si="80"/>
        <v>1462.95</v>
      </c>
    </row>
    <row r="1296" spans="1:27" x14ac:dyDescent="0.25">
      <c r="A1296" s="93">
        <v>2015</v>
      </c>
      <c r="B1296" s="93" t="s">
        <v>71</v>
      </c>
      <c r="C1296" s="121" t="s">
        <v>11</v>
      </c>
      <c r="D1296" s="3">
        <f>VLOOKUP(B1296,SWH!$A$4:$C$19,3,FALSE)</f>
        <v>2293.9899999999998</v>
      </c>
      <c r="E1296" s="3">
        <v>0</v>
      </c>
      <c r="F1296" s="3">
        <v>0.01</v>
      </c>
      <c r="G1296" s="3">
        <v>450.95</v>
      </c>
      <c r="H1296" s="3">
        <v>329.74</v>
      </c>
      <c r="I1296" s="3">
        <v>59.76</v>
      </c>
      <c r="J1296" s="3">
        <v>195.16</v>
      </c>
      <c r="K1296" s="3">
        <v>0</v>
      </c>
      <c r="L1296" s="3">
        <v>0</v>
      </c>
      <c r="M1296" s="3">
        <v>142.09</v>
      </c>
      <c r="N1296" s="3">
        <v>0</v>
      </c>
      <c r="O1296" s="3">
        <f>VLOOKUP(B1296,SWH!$A$4:$B$19,2,FALSE)</f>
        <v>0</v>
      </c>
      <c r="P1296" s="3">
        <f t="shared" si="81"/>
        <v>0</v>
      </c>
      <c r="Q1296" s="3">
        <v>0</v>
      </c>
      <c r="R1296" s="3">
        <v>0</v>
      </c>
      <c r="S1296" s="3">
        <v>26.72</v>
      </c>
      <c r="T1296" s="3">
        <v>0</v>
      </c>
      <c r="U1296" s="3">
        <v>85.32</v>
      </c>
      <c r="V1296" s="3">
        <v>0</v>
      </c>
      <c r="W1296" s="3">
        <f t="shared" si="82"/>
        <v>619.76</v>
      </c>
      <c r="X1296" s="3">
        <f t="shared" si="83"/>
        <v>0.01</v>
      </c>
      <c r="Y1296" s="3">
        <v>1204.42</v>
      </c>
      <c r="Z1296" s="3">
        <v>85.33</v>
      </c>
      <c r="AA1296" s="3">
        <f t="shared" si="80"/>
        <v>1289.75</v>
      </c>
    </row>
    <row r="1297" spans="1:27" x14ac:dyDescent="0.25">
      <c r="A1297" s="93">
        <v>2015</v>
      </c>
      <c r="B1297" s="93" t="s">
        <v>71</v>
      </c>
      <c r="C1297" s="121" t="s">
        <v>13</v>
      </c>
      <c r="D1297" s="3">
        <f>VLOOKUP(B1297,SWH!$A$4:$C$19,3,FALSE)</f>
        <v>2293.9899999999998</v>
      </c>
      <c r="E1297" s="3">
        <v>0</v>
      </c>
      <c r="F1297" s="3">
        <v>7.84</v>
      </c>
      <c r="G1297" s="3">
        <v>531.22</v>
      </c>
      <c r="H1297" s="3">
        <v>325.58999999999997</v>
      </c>
      <c r="I1297" s="3">
        <v>59.67</v>
      </c>
      <c r="J1297" s="3">
        <v>195.16</v>
      </c>
      <c r="K1297" s="3">
        <v>0</v>
      </c>
      <c r="L1297" s="3">
        <v>0</v>
      </c>
      <c r="M1297" s="3">
        <v>159.6</v>
      </c>
      <c r="N1297" s="3">
        <v>0</v>
      </c>
      <c r="O1297" s="3">
        <f>VLOOKUP(B1297,SWH!$A$4:$B$19,2,FALSE)</f>
        <v>0</v>
      </c>
      <c r="P1297" s="3">
        <f t="shared" si="81"/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85.4</v>
      </c>
      <c r="V1297" s="3">
        <v>0</v>
      </c>
      <c r="W1297" s="3">
        <f t="shared" si="82"/>
        <v>690.82</v>
      </c>
      <c r="X1297" s="3">
        <f t="shared" si="83"/>
        <v>7.84</v>
      </c>
      <c r="Y1297" s="3">
        <v>1271.23</v>
      </c>
      <c r="Z1297" s="3">
        <v>93.24</v>
      </c>
      <c r="AA1297" s="3">
        <f t="shared" si="80"/>
        <v>1364.47</v>
      </c>
    </row>
    <row r="1298" spans="1:27" x14ac:dyDescent="0.25">
      <c r="A1298" s="93">
        <v>2015</v>
      </c>
      <c r="B1298" s="93" t="s">
        <v>71</v>
      </c>
      <c r="C1298" s="121" t="s">
        <v>19</v>
      </c>
      <c r="D1298" s="3">
        <f>VLOOKUP(B1298,SWH!$A$4:$C$19,3,FALSE)</f>
        <v>2293.9899999999998</v>
      </c>
      <c r="E1298" s="3">
        <v>0</v>
      </c>
      <c r="F1298" s="3">
        <v>17.739999999999998</v>
      </c>
      <c r="G1298" s="3">
        <v>365.45</v>
      </c>
      <c r="H1298" s="3">
        <v>330.32</v>
      </c>
      <c r="I1298" s="3">
        <v>59.65</v>
      </c>
      <c r="J1298" s="3">
        <v>195.16</v>
      </c>
      <c r="K1298" s="3">
        <v>0</v>
      </c>
      <c r="L1298" s="3">
        <v>0</v>
      </c>
      <c r="M1298" s="3">
        <v>139.19</v>
      </c>
      <c r="N1298" s="3">
        <v>0</v>
      </c>
      <c r="O1298" s="3">
        <f>VLOOKUP(B1298,SWH!$A$4:$B$19,2,FALSE)</f>
        <v>0</v>
      </c>
      <c r="P1298" s="3">
        <f t="shared" si="81"/>
        <v>0</v>
      </c>
      <c r="Q1298" s="3">
        <v>0</v>
      </c>
      <c r="R1298" s="3">
        <v>0</v>
      </c>
      <c r="S1298" s="3">
        <v>20.399999999999999</v>
      </c>
      <c r="T1298" s="3">
        <v>0</v>
      </c>
      <c r="U1298" s="3">
        <v>87.51</v>
      </c>
      <c r="V1298" s="3">
        <v>0</v>
      </c>
      <c r="W1298" s="3">
        <f t="shared" si="82"/>
        <v>525.04</v>
      </c>
      <c r="X1298" s="3">
        <f t="shared" si="83"/>
        <v>17.739999999999998</v>
      </c>
      <c r="Y1298" s="3">
        <v>1110.1600000000001</v>
      </c>
      <c r="Z1298" s="3">
        <v>105.24</v>
      </c>
      <c r="AA1298" s="3">
        <f t="shared" si="80"/>
        <v>1215.4000000000001</v>
      </c>
    </row>
    <row r="1299" spans="1:27" x14ac:dyDescent="0.25">
      <c r="A1299" s="93">
        <v>2015</v>
      </c>
      <c r="B1299" s="93" t="s">
        <v>71</v>
      </c>
      <c r="C1299" s="121" t="s">
        <v>20</v>
      </c>
      <c r="D1299" s="3">
        <f>VLOOKUP(B1299,SWH!$A$4:$C$19,3,FALSE)</f>
        <v>2293.9899999999998</v>
      </c>
      <c r="E1299" s="3">
        <v>0</v>
      </c>
      <c r="F1299" s="3">
        <v>12.69</v>
      </c>
      <c r="G1299" s="3">
        <v>318.74</v>
      </c>
      <c r="H1299" s="3">
        <v>346.07</v>
      </c>
      <c r="I1299" s="3">
        <v>59.7</v>
      </c>
      <c r="J1299" s="3">
        <v>195.16</v>
      </c>
      <c r="K1299" s="3">
        <v>0</v>
      </c>
      <c r="L1299" s="3">
        <v>0</v>
      </c>
      <c r="M1299" s="3">
        <v>163.13</v>
      </c>
      <c r="N1299" s="3">
        <v>0</v>
      </c>
      <c r="O1299" s="3">
        <f>VLOOKUP(B1299,SWH!$A$4:$B$19,2,FALSE)</f>
        <v>0</v>
      </c>
      <c r="P1299" s="3">
        <f t="shared" si="81"/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87.67</v>
      </c>
      <c r="V1299" s="3">
        <v>0</v>
      </c>
      <c r="W1299" s="3">
        <f t="shared" si="82"/>
        <v>481.87</v>
      </c>
      <c r="X1299" s="3">
        <f t="shared" si="83"/>
        <v>12.69</v>
      </c>
      <c r="Y1299" s="3">
        <v>1082.8</v>
      </c>
      <c r="Z1299" s="3">
        <v>100.36</v>
      </c>
      <c r="AA1299" s="3">
        <f t="shared" si="80"/>
        <v>1183.1599999999999</v>
      </c>
    </row>
    <row r="1300" spans="1:27" x14ac:dyDescent="0.25">
      <c r="A1300" s="93">
        <v>2015</v>
      </c>
      <c r="B1300" s="93" t="s">
        <v>71</v>
      </c>
      <c r="C1300" s="121" t="s">
        <v>3</v>
      </c>
      <c r="D1300" s="3">
        <f>VLOOKUP(B1300,SWH!$A$4:$C$19,3,FALSE)</f>
        <v>2293.9899999999998</v>
      </c>
      <c r="E1300" s="3">
        <v>0</v>
      </c>
      <c r="F1300" s="3">
        <v>78.36</v>
      </c>
      <c r="G1300" s="3">
        <v>219.2</v>
      </c>
      <c r="H1300" s="3">
        <v>334.19</v>
      </c>
      <c r="I1300" s="3">
        <v>59.69</v>
      </c>
      <c r="J1300" s="3">
        <v>195.16</v>
      </c>
      <c r="K1300" s="3">
        <v>0</v>
      </c>
      <c r="L1300" s="3">
        <v>0</v>
      </c>
      <c r="M1300" s="3">
        <v>146.49</v>
      </c>
      <c r="N1300" s="3">
        <v>0</v>
      </c>
      <c r="O1300" s="3">
        <f>VLOOKUP(B1300,SWH!$A$4:$B$19,2,FALSE)</f>
        <v>0</v>
      </c>
      <c r="P1300" s="3">
        <f t="shared" si="81"/>
        <v>0</v>
      </c>
      <c r="Q1300" s="3">
        <v>0</v>
      </c>
      <c r="R1300" s="3">
        <v>0</v>
      </c>
      <c r="S1300" s="3">
        <v>19.2</v>
      </c>
      <c r="T1300" s="3">
        <v>0</v>
      </c>
      <c r="U1300" s="3">
        <v>91.29</v>
      </c>
      <c r="V1300" s="3">
        <v>0</v>
      </c>
      <c r="W1300" s="3">
        <f t="shared" si="82"/>
        <v>384.89</v>
      </c>
      <c r="X1300" s="3">
        <f t="shared" si="83"/>
        <v>78.36</v>
      </c>
      <c r="Y1300" s="3">
        <v>973.92</v>
      </c>
      <c r="Z1300" s="3">
        <v>169.65</v>
      </c>
      <c r="AA1300" s="3">
        <f t="shared" si="80"/>
        <v>1143.57</v>
      </c>
    </row>
    <row r="1301" spans="1:27" x14ac:dyDescent="0.25">
      <c r="A1301" s="93">
        <v>2015</v>
      </c>
      <c r="B1301" s="93" t="s">
        <v>71</v>
      </c>
      <c r="C1301" s="121" t="s">
        <v>7</v>
      </c>
      <c r="D1301" s="3">
        <f>VLOOKUP(B1301,SWH!$A$4:$C$19,3,FALSE)</f>
        <v>2293.9899999999998</v>
      </c>
      <c r="E1301" s="3">
        <v>0</v>
      </c>
      <c r="F1301" s="3">
        <v>51.56</v>
      </c>
      <c r="G1301" s="3">
        <v>227.13</v>
      </c>
      <c r="H1301" s="3">
        <v>343.87</v>
      </c>
      <c r="I1301" s="3">
        <v>59.68</v>
      </c>
      <c r="J1301" s="3">
        <v>195.16</v>
      </c>
      <c r="K1301" s="3">
        <v>0</v>
      </c>
      <c r="L1301" s="3">
        <v>0</v>
      </c>
      <c r="M1301" s="3">
        <v>160.87</v>
      </c>
      <c r="N1301" s="3">
        <v>0</v>
      </c>
      <c r="O1301" s="3">
        <f>VLOOKUP(B1301,SWH!$A$4:$B$19,2,FALSE)</f>
        <v>0</v>
      </c>
      <c r="P1301" s="3">
        <f t="shared" si="81"/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90.33</v>
      </c>
      <c r="V1301" s="3">
        <v>0</v>
      </c>
      <c r="W1301" s="3">
        <f t="shared" si="82"/>
        <v>388</v>
      </c>
      <c r="X1301" s="3">
        <f t="shared" si="83"/>
        <v>51.56</v>
      </c>
      <c r="Y1301" s="3">
        <v>986.7</v>
      </c>
      <c r="Z1301" s="3">
        <v>141.9</v>
      </c>
      <c r="AA1301" s="3">
        <f t="shared" si="80"/>
        <v>1128.6000000000001</v>
      </c>
    </row>
    <row r="1302" spans="1:27" x14ac:dyDescent="0.25">
      <c r="A1302" s="93">
        <v>2015</v>
      </c>
      <c r="B1302" s="93" t="s">
        <v>71</v>
      </c>
      <c r="C1302" s="121" t="s">
        <v>17</v>
      </c>
      <c r="D1302" s="3">
        <f>VLOOKUP(B1302,SWH!$A$4:$C$19,3,FALSE)</f>
        <v>2293.9899999999998</v>
      </c>
      <c r="E1302" s="3">
        <v>0</v>
      </c>
      <c r="F1302" s="3">
        <v>19.420000000000002</v>
      </c>
      <c r="G1302" s="3">
        <v>116.11</v>
      </c>
      <c r="H1302" s="3">
        <v>342.41</v>
      </c>
      <c r="I1302" s="3">
        <v>59.79</v>
      </c>
      <c r="J1302" s="3">
        <v>195.16</v>
      </c>
      <c r="K1302" s="3">
        <v>0</v>
      </c>
      <c r="L1302" s="3">
        <v>0</v>
      </c>
      <c r="M1302" s="3">
        <v>158.58000000000001</v>
      </c>
      <c r="N1302" s="3">
        <v>0</v>
      </c>
      <c r="O1302" s="3">
        <f>VLOOKUP(B1302,SWH!$A$4:$B$19,2,FALSE)</f>
        <v>0</v>
      </c>
      <c r="P1302" s="3">
        <f t="shared" si="81"/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91.66</v>
      </c>
      <c r="V1302" s="3">
        <v>0</v>
      </c>
      <c r="W1302" s="3">
        <f t="shared" si="82"/>
        <v>274.69</v>
      </c>
      <c r="X1302" s="3">
        <f t="shared" si="83"/>
        <v>19.420000000000002</v>
      </c>
      <c r="Y1302" s="3">
        <v>872.04</v>
      </c>
      <c r="Z1302" s="3">
        <v>111.08</v>
      </c>
      <c r="AA1302" s="3">
        <f t="shared" si="80"/>
        <v>983.12</v>
      </c>
    </row>
    <row r="1303" spans="1:27" x14ac:dyDescent="0.25">
      <c r="A1303" s="93">
        <v>2015</v>
      </c>
      <c r="B1303" s="93" t="s">
        <v>71</v>
      </c>
      <c r="C1303" s="121" t="s">
        <v>14</v>
      </c>
      <c r="D1303" s="3">
        <f>VLOOKUP(B1303,SWH!$A$4:$C$19,3,FALSE)</f>
        <v>2293.9899999999998</v>
      </c>
      <c r="E1303" s="3">
        <v>0</v>
      </c>
      <c r="F1303" s="3">
        <v>177.63</v>
      </c>
      <c r="G1303" s="3">
        <v>149.59</v>
      </c>
      <c r="H1303" s="3">
        <v>344.75</v>
      </c>
      <c r="I1303" s="3">
        <v>59.81</v>
      </c>
      <c r="J1303" s="3">
        <v>195.16</v>
      </c>
      <c r="K1303" s="3">
        <v>0</v>
      </c>
      <c r="L1303" s="3">
        <v>0</v>
      </c>
      <c r="M1303" s="3">
        <v>165.26</v>
      </c>
      <c r="N1303" s="3">
        <v>0</v>
      </c>
      <c r="O1303" s="3">
        <f>VLOOKUP(B1303,SWH!$A$4:$B$19,2,FALSE)</f>
        <v>0</v>
      </c>
      <c r="P1303" s="3">
        <f t="shared" si="81"/>
        <v>0</v>
      </c>
      <c r="Q1303" s="3">
        <v>0</v>
      </c>
      <c r="R1303" s="3">
        <v>0</v>
      </c>
      <c r="S1303" s="3">
        <v>19.59</v>
      </c>
      <c r="T1303" s="3">
        <v>0</v>
      </c>
      <c r="U1303" s="3">
        <v>94.27</v>
      </c>
      <c r="V1303" s="3">
        <v>0</v>
      </c>
      <c r="W1303" s="3">
        <f t="shared" si="82"/>
        <v>334.44</v>
      </c>
      <c r="X1303" s="3">
        <f t="shared" si="83"/>
        <v>177.63</v>
      </c>
      <c r="Y1303" s="3">
        <v>934.15</v>
      </c>
      <c r="Z1303" s="3">
        <v>271.89</v>
      </c>
      <c r="AA1303" s="3">
        <f t="shared" si="80"/>
        <v>1206.04</v>
      </c>
    </row>
    <row r="1304" spans="1:27" x14ac:dyDescent="0.25">
      <c r="A1304" s="93">
        <v>2015</v>
      </c>
      <c r="B1304" s="93" t="s">
        <v>71</v>
      </c>
      <c r="C1304" s="121" t="s">
        <v>2</v>
      </c>
      <c r="D1304" s="3">
        <f>VLOOKUP(B1304,SWH!$A$4:$C$19,3,FALSE)</f>
        <v>2293.9899999999998</v>
      </c>
      <c r="E1304" s="3">
        <v>0</v>
      </c>
      <c r="F1304" s="3">
        <v>124.14</v>
      </c>
      <c r="G1304" s="3">
        <v>154.66</v>
      </c>
      <c r="H1304" s="3">
        <v>346.75</v>
      </c>
      <c r="I1304" s="3">
        <v>59.66</v>
      </c>
      <c r="J1304" s="3">
        <v>195.16</v>
      </c>
      <c r="K1304" s="3">
        <v>0</v>
      </c>
      <c r="L1304" s="3">
        <v>0</v>
      </c>
      <c r="M1304" s="3">
        <v>186.34</v>
      </c>
      <c r="N1304" s="3">
        <v>0</v>
      </c>
      <c r="O1304" s="3">
        <f>VLOOKUP(B1304,SWH!$A$4:$B$19,2,FALSE)</f>
        <v>0</v>
      </c>
      <c r="P1304" s="3">
        <f t="shared" si="81"/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93.4</v>
      </c>
      <c r="V1304" s="3">
        <v>0</v>
      </c>
      <c r="W1304" s="3">
        <f t="shared" si="82"/>
        <v>341</v>
      </c>
      <c r="X1304" s="3">
        <f t="shared" si="83"/>
        <v>124.14</v>
      </c>
      <c r="Y1304" s="3">
        <v>942.56</v>
      </c>
      <c r="Z1304" s="3">
        <v>217.54</v>
      </c>
      <c r="AA1304" s="3">
        <f t="shared" si="80"/>
        <v>1160.0999999999999</v>
      </c>
    </row>
    <row r="1305" spans="1:27" x14ac:dyDescent="0.25">
      <c r="A1305" s="93">
        <v>2015</v>
      </c>
      <c r="B1305" s="93" t="s">
        <v>71</v>
      </c>
      <c r="C1305" s="121" t="s">
        <v>18</v>
      </c>
      <c r="D1305" s="3">
        <f>VLOOKUP(B1305,SWH!$A$4:$C$19,3,FALSE)</f>
        <v>2293.9899999999998</v>
      </c>
      <c r="E1305" s="3">
        <v>0</v>
      </c>
      <c r="F1305" s="3">
        <v>241.22</v>
      </c>
      <c r="G1305" s="3">
        <v>48.8</v>
      </c>
      <c r="H1305" s="3">
        <v>352.65</v>
      </c>
      <c r="I1305" s="3">
        <v>59.8</v>
      </c>
      <c r="J1305" s="3">
        <v>195.16</v>
      </c>
      <c r="K1305" s="3">
        <v>0</v>
      </c>
      <c r="L1305" s="3">
        <v>0</v>
      </c>
      <c r="M1305" s="3">
        <v>165.38</v>
      </c>
      <c r="N1305" s="3">
        <v>0</v>
      </c>
      <c r="O1305" s="3">
        <f>VLOOKUP(B1305,SWH!$A$4:$B$19,2,FALSE)</f>
        <v>0</v>
      </c>
      <c r="P1305" s="3">
        <f t="shared" si="81"/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95.16</v>
      </c>
      <c r="V1305" s="3">
        <v>0</v>
      </c>
      <c r="W1305" s="3">
        <f t="shared" si="82"/>
        <v>214.18</v>
      </c>
      <c r="X1305" s="3">
        <f t="shared" si="83"/>
        <v>241.22</v>
      </c>
      <c r="Y1305" s="3">
        <v>821.79</v>
      </c>
      <c r="Z1305" s="3">
        <v>336.39</v>
      </c>
      <c r="AA1305" s="3">
        <f t="shared" si="80"/>
        <v>1158.1799999999998</v>
      </c>
    </row>
    <row r="1306" spans="1:27" x14ac:dyDescent="0.25">
      <c r="A1306" s="93">
        <v>2015</v>
      </c>
      <c r="B1306" s="93" t="s">
        <v>71</v>
      </c>
      <c r="C1306" s="121" t="s">
        <v>4</v>
      </c>
      <c r="D1306" s="3">
        <f>VLOOKUP(B1306,SWH!$A$4:$C$19,3,FALSE)</f>
        <v>2293.9899999999998</v>
      </c>
      <c r="E1306" s="3">
        <v>0</v>
      </c>
      <c r="F1306" s="3">
        <v>301.27</v>
      </c>
      <c r="G1306" s="3">
        <v>96.05</v>
      </c>
      <c r="H1306" s="3">
        <v>344.21</v>
      </c>
      <c r="I1306" s="3">
        <v>59.71</v>
      </c>
      <c r="J1306" s="3">
        <v>195.16</v>
      </c>
      <c r="K1306" s="3">
        <v>0</v>
      </c>
      <c r="L1306" s="3">
        <v>0</v>
      </c>
      <c r="M1306" s="3">
        <v>173.42</v>
      </c>
      <c r="N1306" s="3">
        <v>0</v>
      </c>
      <c r="O1306" s="3">
        <f>VLOOKUP(B1306,SWH!$A$4:$B$19,2,FALSE)</f>
        <v>0</v>
      </c>
      <c r="P1306" s="3">
        <f t="shared" si="81"/>
        <v>0</v>
      </c>
      <c r="Q1306" s="3">
        <v>0</v>
      </c>
      <c r="R1306" s="3">
        <v>0</v>
      </c>
      <c r="S1306" s="3">
        <v>17.16</v>
      </c>
      <c r="T1306" s="3">
        <v>0</v>
      </c>
      <c r="U1306" s="3">
        <v>96.75</v>
      </c>
      <c r="V1306" s="3">
        <v>0</v>
      </c>
      <c r="W1306" s="3">
        <f t="shared" si="82"/>
        <v>286.63</v>
      </c>
      <c r="X1306" s="3">
        <f t="shared" si="83"/>
        <v>301.27</v>
      </c>
      <c r="Y1306" s="3">
        <v>885.71</v>
      </c>
      <c r="Z1306" s="3">
        <v>398.02</v>
      </c>
      <c r="AA1306" s="3">
        <f t="shared" si="80"/>
        <v>1283.73</v>
      </c>
    </row>
    <row r="1307" spans="1:27" x14ac:dyDescent="0.25">
      <c r="A1307" s="93">
        <v>2015</v>
      </c>
      <c r="B1307" s="93" t="s">
        <v>71</v>
      </c>
      <c r="C1307" s="121" t="s">
        <v>5</v>
      </c>
      <c r="D1307" s="3">
        <f>VLOOKUP(B1307,SWH!$A$4:$C$19,3,FALSE)</f>
        <v>2293.9899999999998</v>
      </c>
      <c r="E1307" s="3">
        <v>0</v>
      </c>
      <c r="F1307" s="3">
        <v>304.37</v>
      </c>
      <c r="G1307" s="3">
        <v>108.87</v>
      </c>
      <c r="H1307" s="3">
        <v>349.15</v>
      </c>
      <c r="I1307" s="3">
        <v>59.77</v>
      </c>
      <c r="J1307" s="3">
        <v>195.16</v>
      </c>
      <c r="K1307" s="3">
        <v>0</v>
      </c>
      <c r="L1307" s="3">
        <v>0</v>
      </c>
      <c r="M1307" s="3">
        <v>197.65</v>
      </c>
      <c r="N1307" s="3">
        <v>0</v>
      </c>
      <c r="O1307" s="3">
        <f>VLOOKUP(B1307,SWH!$A$4:$B$19,2,FALSE)</f>
        <v>0</v>
      </c>
      <c r="P1307" s="3">
        <f t="shared" si="81"/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96.04</v>
      </c>
      <c r="V1307" s="3">
        <v>0</v>
      </c>
      <c r="W1307" s="3">
        <f t="shared" si="82"/>
        <v>306.52</v>
      </c>
      <c r="X1307" s="3">
        <f t="shared" si="83"/>
        <v>304.37</v>
      </c>
      <c r="Y1307" s="3">
        <v>910.6</v>
      </c>
      <c r="Z1307" s="3">
        <v>400.41</v>
      </c>
      <c r="AA1307" s="3">
        <f t="shared" si="80"/>
        <v>1311.01</v>
      </c>
    </row>
    <row r="1308" spans="1:27" x14ac:dyDescent="0.25">
      <c r="A1308" s="93">
        <v>2015</v>
      </c>
      <c r="B1308" s="93" t="s">
        <v>71</v>
      </c>
      <c r="C1308" s="121" t="s">
        <v>15</v>
      </c>
      <c r="D1308" s="3">
        <f>VLOOKUP(B1308,SWH!$A$4:$C$19,3,FALSE)</f>
        <v>2293.9899999999998</v>
      </c>
      <c r="E1308" s="3">
        <v>0</v>
      </c>
      <c r="F1308" s="3">
        <v>309.37</v>
      </c>
      <c r="G1308" s="3">
        <v>25.13</v>
      </c>
      <c r="H1308" s="3">
        <v>349.46</v>
      </c>
      <c r="I1308" s="3">
        <v>59.77</v>
      </c>
      <c r="J1308" s="3">
        <v>195.16</v>
      </c>
      <c r="K1308" s="3">
        <v>0</v>
      </c>
      <c r="L1308" s="3">
        <v>0</v>
      </c>
      <c r="M1308" s="3">
        <v>165.27</v>
      </c>
      <c r="N1308" s="3">
        <v>0</v>
      </c>
      <c r="O1308" s="3">
        <f>VLOOKUP(B1308,SWH!$A$4:$B$19,2,FALSE)</f>
        <v>0</v>
      </c>
      <c r="P1308" s="3">
        <f t="shared" si="81"/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96.58</v>
      </c>
      <c r="V1308" s="3">
        <v>0</v>
      </c>
      <c r="W1308" s="3">
        <f t="shared" si="82"/>
        <v>190.4</v>
      </c>
      <c r="X1308" s="3">
        <f t="shared" si="83"/>
        <v>309.37</v>
      </c>
      <c r="Y1308" s="3">
        <v>794.78</v>
      </c>
      <c r="Z1308" s="3">
        <v>405.95</v>
      </c>
      <c r="AA1308" s="3">
        <f t="shared" si="80"/>
        <v>1200.73</v>
      </c>
    </row>
    <row r="1309" spans="1:27" x14ac:dyDescent="0.25">
      <c r="A1309" s="93">
        <v>2015</v>
      </c>
      <c r="B1309" s="93" t="s">
        <v>71</v>
      </c>
      <c r="C1309" s="121" t="s">
        <v>16</v>
      </c>
      <c r="D1309" s="3">
        <f>VLOOKUP(B1309,SWH!$A$4:$C$19,3,FALSE)</f>
        <v>2293.9899999999998</v>
      </c>
      <c r="E1309" s="3">
        <v>0</v>
      </c>
      <c r="F1309" s="3">
        <v>459.62</v>
      </c>
      <c r="G1309" s="3">
        <v>104.94</v>
      </c>
      <c r="H1309" s="3">
        <v>390.76</v>
      </c>
      <c r="I1309" s="3">
        <v>59.74</v>
      </c>
      <c r="J1309" s="3">
        <v>195.16</v>
      </c>
      <c r="K1309" s="3">
        <v>0</v>
      </c>
      <c r="L1309" s="3">
        <v>0</v>
      </c>
      <c r="M1309" s="3">
        <v>190.28</v>
      </c>
      <c r="N1309" s="3">
        <v>0</v>
      </c>
      <c r="O1309" s="3">
        <f>VLOOKUP(B1309,SWH!$A$4:$B$19,2,FALSE)</f>
        <v>0</v>
      </c>
      <c r="P1309" s="3">
        <f t="shared" si="81"/>
        <v>0</v>
      </c>
      <c r="Q1309" s="3">
        <v>0</v>
      </c>
      <c r="R1309" s="3">
        <v>0</v>
      </c>
      <c r="S1309" s="3">
        <v>18.12</v>
      </c>
      <c r="T1309" s="3">
        <v>0</v>
      </c>
      <c r="U1309" s="3">
        <v>98.57</v>
      </c>
      <c r="V1309" s="3">
        <v>0</v>
      </c>
      <c r="W1309" s="3">
        <f t="shared" si="82"/>
        <v>313.34000000000003</v>
      </c>
      <c r="X1309" s="3">
        <f t="shared" si="83"/>
        <v>459.62</v>
      </c>
      <c r="Y1309" s="3">
        <v>958.99</v>
      </c>
      <c r="Z1309" s="3">
        <v>558.19000000000005</v>
      </c>
      <c r="AA1309" s="3">
        <f t="shared" si="80"/>
        <v>1517.18</v>
      </c>
    </row>
    <row r="1310" spans="1:27" x14ac:dyDescent="0.25">
      <c r="A1310" s="93">
        <v>2015</v>
      </c>
      <c r="B1310" s="93" t="s">
        <v>71</v>
      </c>
      <c r="C1310" s="121" t="s">
        <v>9</v>
      </c>
      <c r="D1310" s="3">
        <f>VLOOKUP(B1310,SWH!$A$4:$C$19,3,FALSE)</f>
        <v>2293.9899999999998</v>
      </c>
      <c r="E1310" s="3">
        <v>0</v>
      </c>
      <c r="F1310" s="3">
        <v>527.26</v>
      </c>
      <c r="G1310" s="3">
        <v>68.489999999999995</v>
      </c>
      <c r="H1310" s="3">
        <v>392.45</v>
      </c>
      <c r="I1310" s="3">
        <v>59.67</v>
      </c>
      <c r="J1310" s="3">
        <v>195.16</v>
      </c>
      <c r="K1310" s="3">
        <v>0</v>
      </c>
      <c r="L1310" s="3">
        <v>0</v>
      </c>
      <c r="M1310" s="3">
        <v>206.61</v>
      </c>
      <c r="N1310" s="3">
        <v>0</v>
      </c>
      <c r="O1310" s="3">
        <f>VLOOKUP(B1310,SWH!$A$4:$B$19,2,FALSE)</f>
        <v>0</v>
      </c>
      <c r="P1310" s="3">
        <f t="shared" si="81"/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98.13</v>
      </c>
      <c r="V1310" s="3">
        <v>0</v>
      </c>
      <c r="W1310" s="3">
        <f t="shared" si="82"/>
        <v>275.10000000000002</v>
      </c>
      <c r="X1310" s="3">
        <f t="shared" si="83"/>
        <v>527.26</v>
      </c>
      <c r="Y1310" s="3">
        <v>922.37</v>
      </c>
      <c r="Z1310" s="3">
        <v>625.39</v>
      </c>
      <c r="AA1310" s="3">
        <f t="shared" si="80"/>
        <v>1547.76</v>
      </c>
    </row>
    <row r="1311" spans="1:27" x14ac:dyDescent="0.25">
      <c r="A1311" s="93">
        <v>2015</v>
      </c>
      <c r="B1311" s="93" t="s">
        <v>71</v>
      </c>
      <c r="C1311" s="121" t="s">
        <v>12</v>
      </c>
      <c r="D1311" s="3">
        <f>VLOOKUP(B1311,SWH!$A$4:$C$19,3,FALSE)</f>
        <v>2293.9899999999998</v>
      </c>
      <c r="E1311" s="3">
        <v>0</v>
      </c>
      <c r="F1311" s="3">
        <v>519.07000000000005</v>
      </c>
      <c r="G1311" s="3">
        <v>79.819999999999993</v>
      </c>
      <c r="H1311" s="3">
        <v>392.38</v>
      </c>
      <c r="I1311" s="3">
        <v>59.77</v>
      </c>
      <c r="J1311" s="3">
        <v>195.16</v>
      </c>
      <c r="K1311" s="3">
        <v>0</v>
      </c>
      <c r="L1311" s="3">
        <v>0</v>
      </c>
      <c r="M1311" s="3">
        <v>222.06</v>
      </c>
      <c r="N1311" s="3">
        <v>0</v>
      </c>
      <c r="O1311" s="3">
        <f>VLOOKUP(B1311,SWH!$A$4:$B$19,2,FALSE)</f>
        <v>0</v>
      </c>
      <c r="P1311" s="3">
        <f t="shared" si="81"/>
        <v>0</v>
      </c>
      <c r="Q1311" s="3">
        <v>0</v>
      </c>
      <c r="R1311" s="3">
        <v>0</v>
      </c>
      <c r="S1311" s="3">
        <v>17.66</v>
      </c>
      <c r="T1311" s="3">
        <v>0</v>
      </c>
      <c r="U1311" s="3">
        <v>100.71</v>
      </c>
      <c r="V1311" s="3">
        <v>0</v>
      </c>
      <c r="W1311" s="3">
        <f t="shared" si="82"/>
        <v>319.54000000000002</v>
      </c>
      <c r="X1311" s="3">
        <f t="shared" si="83"/>
        <v>519.07000000000005</v>
      </c>
      <c r="Y1311" s="3">
        <v>966.86</v>
      </c>
      <c r="Z1311" s="3">
        <v>619.78</v>
      </c>
      <c r="AA1311" s="3">
        <f t="shared" si="80"/>
        <v>1586.6399999999999</v>
      </c>
    </row>
    <row r="1312" spans="1:27" x14ac:dyDescent="0.25">
      <c r="A1312" s="93">
        <v>2015</v>
      </c>
      <c r="B1312" s="93" t="s">
        <v>71</v>
      </c>
      <c r="C1312" s="121" t="s">
        <v>8</v>
      </c>
      <c r="D1312" s="3">
        <f>VLOOKUP(B1312,SWH!$A$4:$C$19,3,FALSE)</f>
        <v>2293.9899999999998</v>
      </c>
      <c r="E1312" s="3">
        <v>0</v>
      </c>
      <c r="F1312" s="3">
        <v>848.64</v>
      </c>
      <c r="G1312" s="3">
        <v>37.5</v>
      </c>
      <c r="H1312" s="3">
        <v>398.49</v>
      </c>
      <c r="I1312" s="3">
        <v>60.17</v>
      </c>
      <c r="J1312" s="3">
        <v>195.16</v>
      </c>
      <c r="K1312" s="3">
        <v>0</v>
      </c>
      <c r="L1312" s="3">
        <v>0</v>
      </c>
      <c r="M1312" s="3">
        <v>261.04000000000002</v>
      </c>
      <c r="N1312" s="3">
        <v>0</v>
      </c>
      <c r="O1312" s="3">
        <f>VLOOKUP(B1312,SWH!$A$4:$B$19,2,FALSE)</f>
        <v>0</v>
      </c>
      <c r="P1312" s="3">
        <f t="shared" si="81"/>
        <v>0</v>
      </c>
      <c r="Q1312" s="3">
        <v>0</v>
      </c>
      <c r="R1312" s="3">
        <v>0</v>
      </c>
      <c r="S1312" s="3">
        <v>18.29</v>
      </c>
      <c r="T1312" s="3">
        <v>0</v>
      </c>
      <c r="U1312" s="3">
        <v>103.63</v>
      </c>
      <c r="V1312" s="3">
        <v>0</v>
      </c>
      <c r="W1312" s="3">
        <f t="shared" si="82"/>
        <v>316.83000000000004</v>
      </c>
      <c r="X1312" s="3">
        <f t="shared" si="83"/>
        <v>848.64</v>
      </c>
      <c r="Y1312" s="3">
        <v>970.64</v>
      </c>
      <c r="Z1312" s="3">
        <v>952.27</v>
      </c>
      <c r="AA1312" s="3">
        <f t="shared" si="80"/>
        <v>1922.9099999999999</v>
      </c>
    </row>
    <row r="1313" spans="1:27" x14ac:dyDescent="0.25">
      <c r="A1313" s="93">
        <v>2018</v>
      </c>
      <c r="B1313" s="93" t="s">
        <v>71</v>
      </c>
      <c r="C1313" s="121" t="s">
        <v>10</v>
      </c>
      <c r="D1313" s="3">
        <f>VLOOKUP(B1313,SWH!$A$4:$C$19,3,FALSE)</f>
        <v>2293.9899999999998</v>
      </c>
      <c r="E1313" s="3">
        <v>0</v>
      </c>
      <c r="F1313" s="3">
        <v>0</v>
      </c>
      <c r="G1313" s="3">
        <v>703.43</v>
      </c>
      <c r="H1313" s="3">
        <v>237.18</v>
      </c>
      <c r="I1313" s="3">
        <v>42.74</v>
      </c>
      <c r="J1313" s="3">
        <v>195.16</v>
      </c>
      <c r="K1313" s="3">
        <v>0</v>
      </c>
      <c r="L1313" s="3">
        <v>0</v>
      </c>
      <c r="M1313" s="3">
        <v>151.58000000000001</v>
      </c>
      <c r="N1313" s="3">
        <v>0</v>
      </c>
      <c r="O1313" s="3">
        <f>VLOOKUP(B1313,SWH!$A$4:$B$19,2,FALSE)</f>
        <v>0</v>
      </c>
      <c r="P1313" s="3">
        <f t="shared" si="81"/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83.03</v>
      </c>
      <c r="V1313" s="3">
        <v>0</v>
      </c>
      <c r="W1313" s="3">
        <f t="shared" si="82"/>
        <v>855.01</v>
      </c>
      <c r="X1313" s="3">
        <f t="shared" si="83"/>
        <v>0</v>
      </c>
      <c r="Y1313" s="3">
        <v>1330.09</v>
      </c>
      <c r="Z1313" s="3">
        <v>83.03</v>
      </c>
      <c r="AA1313" s="3">
        <f t="shared" si="80"/>
        <v>1413.12</v>
      </c>
    </row>
    <row r="1314" spans="1:27" x14ac:dyDescent="0.25">
      <c r="A1314" s="93">
        <v>2018</v>
      </c>
      <c r="B1314" s="93" t="s">
        <v>71</v>
      </c>
      <c r="C1314" s="121" t="s">
        <v>6</v>
      </c>
      <c r="D1314" s="3">
        <f>VLOOKUP(B1314,SWH!$A$4:$C$19,3,FALSE)</f>
        <v>2293.9899999999998</v>
      </c>
      <c r="E1314" s="3">
        <v>0</v>
      </c>
      <c r="F1314" s="3">
        <v>0</v>
      </c>
      <c r="G1314" s="3">
        <v>623.51</v>
      </c>
      <c r="H1314" s="3">
        <v>239.48</v>
      </c>
      <c r="I1314" s="3">
        <v>42.73</v>
      </c>
      <c r="J1314" s="3">
        <v>195.16</v>
      </c>
      <c r="K1314" s="3">
        <v>0</v>
      </c>
      <c r="L1314" s="3">
        <v>0</v>
      </c>
      <c r="M1314" s="3">
        <v>156.78</v>
      </c>
      <c r="N1314" s="3">
        <v>0</v>
      </c>
      <c r="O1314" s="3">
        <f>VLOOKUP(B1314,SWH!$A$4:$B$19,2,FALSE)</f>
        <v>0</v>
      </c>
      <c r="P1314" s="3">
        <f t="shared" si="81"/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82.93</v>
      </c>
      <c r="V1314" s="3">
        <v>0</v>
      </c>
      <c r="W1314" s="3">
        <f t="shared" si="82"/>
        <v>780.29</v>
      </c>
      <c r="X1314" s="3">
        <f t="shared" si="83"/>
        <v>0</v>
      </c>
      <c r="Y1314" s="3">
        <v>1257.6500000000001</v>
      </c>
      <c r="Z1314" s="3">
        <v>82.93</v>
      </c>
      <c r="AA1314" s="3">
        <f t="shared" si="80"/>
        <v>1340.5800000000002</v>
      </c>
    </row>
    <row r="1315" spans="1:27" x14ac:dyDescent="0.25">
      <c r="A1315" s="93">
        <v>2018</v>
      </c>
      <c r="B1315" s="93" t="s">
        <v>71</v>
      </c>
      <c r="C1315" s="121" t="s">
        <v>11</v>
      </c>
      <c r="D1315" s="3">
        <f>VLOOKUP(B1315,SWH!$A$4:$C$19,3,FALSE)</f>
        <v>2293.9899999999998</v>
      </c>
      <c r="E1315" s="3">
        <v>0</v>
      </c>
      <c r="F1315" s="3">
        <v>0</v>
      </c>
      <c r="G1315" s="3">
        <v>474.69</v>
      </c>
      <c r="H1315" s="3">
        <v>253.26</v>
      </c>
      <c r="I1315" s="3">
        <v>42.73</v>
      </c>
      <c r="J1315" s="3">
        <v>195.16</v>
      </c>
      <c r="K1315" s="3">
        <v>0</v>
      </c>
      <c r="L1315" s="3">
        <v>0</v>
      </c>
      <c r="M1315" s="3">
        <v>135.99</v>
      </c>
      <c r="N1315" s="3">
        <v>0</v>
      </c>
      <c r="O1315" s="3">
        <f>VLOOKUP(B1315,SWH!$A$4:$B$19,2,FALSE)</f>
        <v>0</v>
      </c>
      <c r="P1315" s="3">
        <f t="shared" si="81"/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84.93</v>
      </c>
      <c r="V1315" s="3">
        <v>0</v>
      </c>
      <c r="W1315" s="3">
        <f t="shared" si="82"/>
        <v>610.68000000000006</v>
      </c>
      <c r="X1315" s="3">
        <f t="shared" si="83"/>
        <v>0</v>
      </c>
      <c r="Y1315" s="3">
        <v>1101.8399999999999</v>
      </c>
      <c r="Z1315" s="3">
        <v>84.93</v>
      </c>
      <c r="AA1315" s="3">
        <f t="shared" si="80"/>
        <v>1186.77</v>
      </c>
    </row>
    <row r="1316" spans="1:27" x14ac:dyDescent="0.25">
      <c r="A1316" s="93">
        <v>2018</v>
      </c>
      <c r="B1316" s="93" t="s">
        <v>71</v>
      </c>
      <c r="C1316" s="121" t="s">
        <v>13</v>
      </c>
      <c r="D1316" s="3">
        <f>VLOOKUP(B1316,SWH!$A$4:$C$19,3,FALSE)</f>
        <v>2293.9899999999998</v>
      </c>
      <c r="E1316" s="3">
        <v>0</v>
      </c>
      <c r="F1316" s="3">
        <v>5.42</v>
      </c>
      <c r="G1316" s="3">
        <v>506.7</v>
      </c>
      <c r="H1316" s="3">
        <v>250.07</v>
      </c>
      <c r="I1316" s="3">
        <v>42.67</v>
      </c>
      <c r="J1316" s="3">
        <v>195.16</v>
      </c>
      <c r="K1316" s="3">
        <v>0</v>
      </c>
      <c r="L1316" s="3">
        <v>0</v>
      </c>
      <c r="M1316" s="3">
        <v>149.11000000000001</v>
      </c>
      <c r="N1316" s="3">
        <v>0</v>
      </c>
      <c r="O1316" s="3">
        <f>VLOOKUP(B1316,SWH!$A$4:$B$19,2,FALSE)</f>
        <v>0</v>
      </c>
      <c r="P1316" s="3">
        <f t="shared" si="81"/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85</v>
      </c>
      <c r="V1316" s="3">
        <v>0</v>
      </c>
      <c r="W1316" s="3">
        <f t="shared" si="82"/>
        <v>655.81</v>
      </c>
      <c r="X1316" s="3">
        <f t="shared" si="83"/>
        <v>5.42</v>
      </c>
      <c r="Y1316" s="3">
        <v>1143.7</v>
      </c>
      <c r="Z1316" s="3">
        <v>90.42</v>
      </c>
      <c r="AA1316" s="3">
        <f t="shared" si="80"/>
        <v>1234.1200000000001</v>
      </c>
    </row>
    <row r="1317" spans="1:27" x14ac:dyDescent="0.25">
      <c r="A1317" s="93">
        <v>2018</v>
      </c>
      <c r="B1317" s="93" t="s">
        <v>71</v>
      </c>
      <c r="C1317" s="121" t="s">
        <v>19</v>
      </c>
      <c r="D1317" s="3">
        <f>VLOOKUP(B1317,SWH!$A$4:$C$19,3,FALSE)</f>
        <v>2293.9899999999998</v>
      </c>
      <c r="E1317" s="3">
        <v>0</v>
      </c>
      <c r="F1317" s="3">
        <v>10.23</v>
      </c>
      <c r="G1317" s="3">
        <v>384.22</v>
      </c>
      <c r="H1317" s="3">
        <v>253.71</v>
      </c>
      <c r="I1317" s="3">
        <v>42.65</v>
      </c>
      <c r="J1317" s="3">
        <v>195.16</v>
      </c>
      <c r="K1317" s="3">
        <v>0</v>
      </c>
      <c r="L1317" s="3">
        <v>0</v>
      </c>
      <c r="M1317" s="3">
        <v>129.63</v>
      </c>
      <c r="N1317" s="3">
        <v>0</v>
      </c>
      <c r="O1317" s="3">
        <f>VLOOKUP(B1317,SWH!$A$4:$B$19,2,FALSE)</f>
        <v>0</v>
      </c>
      <c r="P1317" s="3">
        <f t="shared" si="81"/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87.12</v>
      </c>
      <c r="V1317" s="3">
        <v>0</v>
      </c>
      <c r="W1317" s="3">
        <f t="shared" si="82"/>
        <v>513.85</v>
      </c>
      <c r="X1317" s="3">
        <f t="shared" si="83"/>
        <v>10.23</v>
      </c>
      <c r="Y1317" s="3">
        <v>1005.37</v>
      </c>
      <c r="Z1317" s="3">
        <v>97.35</v>
      </c>
      <c r="AA1317" s="3">
        <f t="shared" si="80"/>
        <v>1102.72</v>
      </c>
    </row>
    <row r="1318" spans="1:27" x14ac:dyDescent="0.25">
      <c r="A1318" s="93">
        <v>2018</v>
      </c>
      <c r="B1318" s="93" t="s">
        <v>71</v>
      </c>
      <c r="C1318" s="121" t="s">
        <v>20</v>
      </c>
      <c r="D1318" s="3">
        <f>VLOOKUP(B1318,SWH!$A$4:$C$19,3,FALSE)</f>
        <v>2293.9899999999998</v>
      </c>
      <c r="E1318" s="3">
        <v>0</v>
      </c>
      <c r="F1318" s="3">
        <v>6.85</v>
      </c>
      <c r="G1318" s="3">
        <v>301.66000000000003</v>
      </c>
      <c r="H1318" s="3">
        <v>265.79000000000002</v>
      </c>
      <c r="I1318" s="3">
        <v>42.69</v>
      </c>
      <c r="J1318" s="3">
        <v>195.16</v>
      </c>
      <c r="K1318" s="3">
        <v>0</v>
      </c>
      <c r="L1318" s="3">
        <v>0</v>
      </c>
      <c r="M1318" s="3">
        <v>145.63999999999999</v>
      </c>
      <c r="N1318" s="3">
        <v>0</v>
      </c>
      <c r="O1318" s="3">
        <f>VLOOKUP(B1318,SWH!$A$4:$B$19,2,FALSE)</f>
        <v>0</v>
      </c>
      <c r="P1318" s="3">
        <f t="shared" si="81"/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87.28</v>
      </c>
      <c r="V1318" s="3">
        <v>0</v>
      </c>
      <c r="W1318" s="3">
        <f t="shared" si="82"/>
        <v>447.3</v>
      </c>
      <c r="X1318" s="3">
        <f t="shared" si="83"/>
        <v>6.85</v>
      </c>
      <c r="Y1318" s="3">
        <v>950.94</v>
      </c>
      <c r="Z1318" s="3">
        <v>94.13</v>
      </c>
      <c r="AA1318" s="3">
        <f t="shared" si="80"/>
        <v>1045.0700000000002</v>
      </c>
    </row>
    <row r="1319" spans="1:27" x14ac:dyDescent="0.25">
      <c r="A1319" s="93">
        <v>2018</v>
      </c>
      <c r="B1319" s="93" t="s">
        <v>71</v>
      </c>
      <c r="C1319" s="121" t="s">
        <v>3</v>
      </c>
      <c r="D1319" s="3">
        <f>VLOOKUP(B1319,SWH!$A$4:$C$19,3,FALSE)</f>
        <v>2293.9899999999998</v>
      </c>
      <c r="E1319" s="3">
        <v>0</v>
      </c>
      <c r="F1319" s="3">
        <v>160.06</v>
      </c>
      <c r="G1319" s="3">
        <v>215.04</v>
      </c>
      <c r="H1319" s="3">
        <v>256.67</v>
      </c>
      <c r="I1319" s="3">
        <v>42.68</v>
      </c>
      <c r="J1319" s="3">
        <v>195.16</v>
      </c>
      <c r="K1319" s="3">
        <v>0</v>
      </c>
      <c r="L1319" s="3">
        <v>0</v>
      </c>
      <c r="M1319" s="3">
        <v>140.78</v>
      </c>
      <c r="N1319" s="3">
        <v>0</v>
      </c>
      <c r="O1319" s="3">
        <f>VLOOKUP(B1319,SWH!$A$4:$B$19,2,FALSE)</f>
        <v>0</v>
      </c>
      <c r="P1319" s="3">
        <f t="shared" si="81"/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90.9</v>
      </c>
      <c r="V1319" s="3">
        <v>0</v>
      </c>
      <c r="W1319" s="3">
        <f t="shared" si="82"/>
        <v>355.82</v>
      </c>
      <c r="X1319" s="3">
        <f t="shared" si="83"/>
        <v>160.06</v>
      </c>
      <c r="Y1319" s="3">
        <v>850.33</v>
      </c>
      <c r="Z1319" s="3">
        <v>250.96</v>
      </c>
      <c r="AA1319" s="3">
        <f t="shared" si="80"/>
        <v>1101.29</v>
      </c>
    </row>
    <row r="1320" spans="1:27" x14ac:dyDescent="0.25">
      <c r="A1320" s="93">
        <v>2018</v>
      </c>
      <c r="B1320" s="93" t="s">
        <v>71</v>
      </c>
      <c r="C1320" s="121" t="s">
        <v>7</v>
      </c>
      <c r="D1320" s="3">
        <f>VLOOKUP(B1320,SWH!$A$4:$C$19,3,FALSE)</f>
        <v>2293.9899999999998</v>
      </c>
      <c r="E1320" s="3">
        <v>0</v>
      </c>
      <c r="F1320" s="3">
        <v>48.56</v>
      </c>
      <c r="G1320" s="3">
        <v>212.48</v>
      </c>
      <c r="H1320" s="3">
        <v>264.10000000000002</v>
      </c>
      <c r="I1320" s="3">
        <v>42.68</v>
      </c>
      <c r="J1320" s="3">
        <v>195.16</v>
      </c>
      <c r="K1320" s="3">
        <v>0</v>
      </c>
      <c r="L1320" s="3">
        <v>0</v>
      </c>
      <c r="M1320" s="3">
        <v>153.59</v>
      </c>
      <c r="N1320" s="3">
        <v>0</v>
      </c>
      <c r="O1320" s="3">
        <f>VLOOKUP(B1320,SWH!$A$4:$B$19,2,FALSE)</f>
        <v>0</v>
      </c>
      <c r="P1320" s="3">
        <f t="shared" si="81"/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89.94</v>
      </c>
      <c r="V1320" s="3">
        <v>0</v>
      </c>
      <c r="W1320" s="3">
        <f t="shared" si="82"/>
        <v>366.07</v>
      </c>
      <c r="X1320" s="3">
        <f t="shared" si="83"/>
        <v>48.56</v>
      </c>
      <c r="Y1320" s="3">
        <v>868</v>
      </c>
      <c r="Z1320" s="3">
        <v>138.49</v>
      </c>
      <c r="AA1320" s="3">
        <f t="shared" si="80"/>
        <v>1006.49</v>
      </c>
    </row>
    <row r="1321" spans="1:27" x14ac:dyDescent="0.25">
      <c r="A1321" s="93">
        <v>2018</v>
      </c>
      <c r="B1321" s="93" t="s">
        <v>71</v>
      </c>
      <c r="C1321" s="121" t="s">
        <v>17</v>
      </c>
      <c r="D1321" s="3">
        <f>VLOOKUP(B1321,SWH!$A$4:$C$19,3,FALSE)</f>
        <v>2293.9899999999998</v>
      </c>
      <c r="E1321" s="3">
        <v>0</v>
      </c>
      <c r="F1321" s="3">
        <v>5.52</v>
      </c>
      <c r="G1321" s="3">
        <v>104.04</v>
      </c>
      <c r="H1321" s="3">
        <v>262.98</v>
      </c>
      <c r="I1321" s="3">
        <v>42.75</v>
      </c>
      <c r="J1321" s="3">
        <v>195.16</v>
      </c>
      <c r="K1321" s="3">
        <v>0</v>
      </c>
      <c r="L1321" s="3">
        <v>0</v>
      </c>
      <c r="M1321" s="3">
        <v>139.30000000000001</v>
      </c>
      <c r="N1321" s="3">
        <v>0</v>
      </c>
      <c r="O1321" s="3">
        <f>VLOOKUP(B1321,SWH!$A$4:$B$19,2,FALSE)</f>
        <v>0</v>
      </c>
      <c r="P1321" s="3">
        <f t="shared" si="81"/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91.27</v>
      </c>
      <c r="V1321" s="3">
        <v>0</v>
      </c>
      <c r="W1321" s="3">
        <f t="shared" si="82"/>
        <v>243.34000000000003</v>
      </c>
      <c r="X1321" s="3">
        <f t="shared" si="83"/>
        <v>5.52</v>
      </c>
      <c r="Y1321" s="3">
        <v>744.23</v>
      </c>
      <c r="Z1321" s="3">
        <v>96.79</v>
      </c>
      <c r="AA1321" s="3">
        <f t="shared" si="80"/>
        <v>841.02</v>
      </c>
    </row>
    <row r="1322" spans="1:27" x14ac:dyDescent="0.25">
      <c r="A1322" s="93">
        <v>2018</v>
      </c>
      <c r="B1322" s="93" t="s">
        <v>71</v>
      </c>
      <c r="C1322" s="121" t="s">
        <v>14</v>
      </c>
      <c r="D1322" s="3">
        <f>VLOOKUP(B1322,SWH!$A$4:$C$19,3,FALSE)</f>
        <v>2293.9899999999998</v>
      </c>
      <c r="E1322" s="3">
        <v>0</v>
      </c>
      <c r="F1322" s="3">
        <v>386.06</v>
      </c>
      <c r="G1322" s="3">
        <v>140.91999999999999</v>
      </c>
      <c r="H1322" s="3">
        <v>264.77999999999997</v>
      </c>
      <c r="I1322" s="3">
        <v>42.77</v>
      </c>
      <c r="J1322" s="3">
        <v>195.16</v>
      </c>
      <c r="K1322" s="3">
        <v>0</v>
      </c>
      <c r="L1322" s="3">
        <v>0</v>
      </c>
      <c r="M1322" s="3">
        <v>147.15</v>
      </c>
      <c r="N1322" s="3">
        <v>0</v>
      </c>
      <c r="O1322" s="3">
        <f>VLOOKUP(B1322,SWH!$A$4:$B$19,2,FALSE)</f>
        <v>0</v>
      </c>
      <c r="P1322" s="3">
        <f t="shared" si="81"/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93.87</v>
      </c>
      <c r="V1322" s="3">
        <v>0</v>
      </c>
      <c r="W1322" s="3">
        <f t="shared" si="82"/>
        <v>288.07</v>
      </c>
      <c r="X1322" s="3">
        <f t="shared" si="83"/>
        <v>386.06</v>
      </c>
      <c r="Y1322" s="3">
        <v>790.77</v>
      </c>
      <c r="Z1322" s="3">
        <v>479.93</v>
      </c>
      <c r="AA1322" s="3">
        <f t="shared" si="80"/>
        <v>1270.7</v>
      </c>
    </row>
    <row r="1323" spans="1:27" x14ac:dyDescent="0.25">
      <c r="A1323" s="93">
        <v>2018</v>
      </c>
      <c r="B1323" s="93" t="s">
        <v>71</v>
      </c>
      <c r="C1323" s="121" t="s">
        <v>2</v>
      </c>
      <c r="D1323" s="3">
        <f>VLOOKUP(B1323,SWH!$A$4:$C$19,3,FALSE)</f>
        <v>2293.9899999999998</v>
      </c>
      <c r="E1323" s="3">
        <v>0</v>
      </c>
      <c r="F1323" s="3">
        <v>129.65</v>
      </c>
      <c r="G1323" s="3">
        <v>143.4</v>
      </c>
      <c r="H1323" s="3">
        <v>266.31</v>
      </c>
      <c r="I1323" s="3">
        <v>42.66</v>
      </c>
      <c r="J1323" s="3">
        <v>195.16</v>
      </c>
      <c r="K1323" s="3">
        <v>0</v>
      </c>
      <c r="L1323" s="3">
        <v>0</v>
      </c>
      <c r="M1323" s="3">
        <v>163.66</v>
      </c>
      <c r="N1323" s="3">
        <v>0</v>
      </c>
      <c r="O1323" s="3">
        <f>VLOOKUP(B1323,SWH!$A$4:$B$19,2,FALSE)</f>
        <v>0</v>
      </c>
      <c r="P1323" s="3">
        <f t="shared" si="81"/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93</v>
      </c>
      <c r="V1323" s="3">
        <v>0</v>
      </c>
      <c r="W1323" s="3">
        <f t="shared" si="82"/>
        <v>307.06</v>
      </c>
      <c r="X1323" s="3">
        <f t="shared" si="83"/>
        <v>129.65</v>
      </c>
      <c r="Y1323" s="3">
        <v>811.19</v>
      </c>
      <c r="Z1323" s="3">
        <v>222.65</v>
      </c>
      <c r="AA1323" s="3">
        <f t="shared" si="80"/>
        <v>1033.8400000000001</v>
      </c>
    </row>
    <row r="1324" spans="1:27" x14ac:dyDescent="0.25">
      <c r="A1324" s="93">
        <v>2018</v>
      </c>
      <c r="B1324" s="93" t="s">
        <v>71</v>
      </c>
      <c r="C1324" s="121" t="s">
        <v>18</v>
      </c>
      <c r="D1324" s="3">
        <f>VLOOKUP(B1324,SWH!$A$4:$C$19,3,FALSE)</f>
        <v>2293.9899999999998</v>
      </c>
      <c r="E1324" s="3">
        <v>0</v>
      </c>
      <c r="F1324" s="3">
        <v>239.04</v>
      </c>
      <c r="G1324" s="3">
        <v>43.92</v>
      </c>
      <c r="H1324" s="3">
        <v>270.83999999999997</v>
      </c>
      <c r="I1324" s="3">
        <v>42.77</v>
      </c>
      <c r="J1324" s="3">
        <v>195.16</v>
      </c>
      <c r="K1324" s="3">
        <v>0</v>
      </c>
      <c r="L1324" s="3">
        <v>0</v>
      </c>
      <c r="M1324" s="3">
        <v>150.5</v>
      </c>
      <c r="N1324" s="3">
        <v>0</v>
      </c>
      <c r="O1324" s="3">
        <f>VLOOKUP(B1324,SWH!$A$4:$B$19,2,FALSE)</f>
        <v>0</v>
      </c>
      <c r="P1324" s="3">
        <f t="shared" si="81"/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94.76</v>
      </c>
      <c r="V1324" s="3">
        <v>0</v>
      </c>
      <c r="W1324" s="3">
        <f t="shared" si="82"/>
        <v>194.42000000000002</v>
      </c>
      <c r="X1324" s="3">
        <f t="shared" si="83"/>
        <v>239.04</v>
      </c>
      <c r="Y1324" s="3">
        <v>703.18</v>
      </c>
      <c r="Z1324" s="3">
        <v>333.81</v>
      </c>
      <c r="AA1324" s="3">
        <f t="shared" si="80"/>
        <v>1036.99</v>
      </c>
    </row>
    <row r="1325" spans="1:27" x14ac:dyDescent="0.25">
      <c r="A1325" s="93">
        <v>2018</v>
      </c>
      <c r="B1325" s="93" t="s">
        <v>71</v>
      </c>
      <c r="C1325" s="121" t="s">
        <v>4</v>
      </c>
      <c r="D1325" s="3">
        <f>VLOOKUP(B1325,SWH!$A$4:$C$19,3,FALSE)</f>
        <v>2293.9899999999998</v>
      </c>
      <c r="E1325" s="3">
        <v>0</v>
      </c>
      <c r="F1325" s="3">
        <v>608.25</v>
      </c>
      <c r="G1325" s="3">
        <v>82.77</v>
      </c>
      <c r="H1325" s="3">
        <v>264.36</v>
      </c>
      <c r="I1325" s="3">
        <v>42.7</v>
      </c>
      <c r="J1325" s="3">
        <v>195.16</v>
      </c>
      <c r="K1325" s="3">
        <v>0</v>
      </c>
      <c r="L1325" s="3">
        <v>0</v>
      </c>
      <c r="M1325" s="3">
        <v>151.87</v>
      </c>
      <c r="N1325" s="3">
        <v>0</v>
      </c>
      <c r="O1325" s="3">
        <f>VLOOKUP(B1325,SWH!$A$4:$B$19,2,FALSE)</f>
        <v>0</v>
      </c>
      <c r="P1325" s="3">
        <f t="shared" si="81"/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96.35</v>
      </c>
      <c r="V1325" s="3">
        <v>0</v>
      </c>
      <c r="W1325" s="3">
        <f t="shared" si="82"/>
        <v>234.64</v>
      </c>
      <c r="X1325" s="3">
        <f t="shared" si="83"/>
        <v>608.25</v>
      </c>
      <c r="Y1325" s="3">
        <v>736.85</v>
      </c>
      <c r="Z1325" s="3">
        <v>704.6</v>
      </c>
      <c r="AA1325" s="3">
        <f t="shared" si="80"/>
        <v>1441.45</v>
      </c>
    </row>
    <row r="1326" spans="1:27" x14ac:dyDescent="0.25">
      <c r="A1326" s="93">
        <v>2018</v>
      </c>
      <c r="B1326" s="93" t="s">
        <v>71</v>
      </c>
      <c r="C1326" s="121" t="s">
        <v>5</v>
      </c>
      <c r="D1326" s="3">
        <f>VLOOKUP(B1326,SWH!$A$4:$C$19,3,FALSE)</f>
        <v>2293.9899999999998</v>
      </c>
      <c r="E1326" s="3">
        <v>0</v>
      </c>
      <c r="F1326" s="3">
        <v>330.05</v>
      </c>
      <c r="G1326" s="3">
        <v>101.97</v>
      </c>
      <c r="H1326" s="3">
        <v>268.14999999999998</v>
      </c>
      <c r="I1326" s="3">
        <v>42.75</v>
      </c>
      <c r="J1326" s="3">
        <v>195.16</v>
      </c>
      <c r="K1326" s="3">
        <v>0</v>
      </c>
      <c r="L1326" s="3">
        <v>0</v>
      </c>
      <c r="M1326" s="3">
        <v>170.93</v>
      </c>
      <c r="N1326" s="3">
        <v>0</v>
      </c>
      <c r="O1326" s="3">
        <f>VLOOKUP(B1326,SWH!$A$4:$B$19,2,FALSE)</f>
        <v>0</v>
      </c>
      <c r="P1326" s="3">
        <f t="shared" si="81"/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95.63</v>
      </c>
      <c r="V1326" s="3">
        <v>0</v>
      </c>
      <c r="W1326" s="3">
        <f t="shared" si="82"/>
        <v>272.89999999999998</v>
      </c>
      <c r="X1326" s="3">
        <f t="shared" si="83"/>
        <v>330.05</v>
      </c>
      <c r="Y1326" s="3">
        <v>778.95</v>
      </c>
      <c r="Z1326" s="3">
        <v>425.68</v>
      </c>
      <c r="AA1326" s="3">
        <f t="shared" si="80"/>
        <v>1204.6300000000001</v>
      </c>
    </row>
    <row r="1327" spans="1:27" x14ac:dyDescent="0.25">
      <c r="A1327" s="93">
        <v>2018</v>
      </c>
      <c r="B1327" s="93" t="s">
        <v>71</v>
      </c>
      <c r="C1327" s="121" t="s">
        <v>15</v>
      </c>
      <c r="D1327" s="3">
        <f>VLOOKUP(B1327,SWH!$A$4:$C$19,3,FALSE)</f>
        <v>2293.9899999999998</v>
      </c>
      <c r="E1327" s="3">
        <v>0</v>
      </c>
      <c r="F1327" s="3">
        <v>299.85000000000002</v>
      </c>
      <c r="G1327" s="3">
        <v>20.14</v>
      </c>
      <c r="H1327" s="3">
        <v>268.39</v>
      </c>
      <c r="I1327" s="3">
        <v>42.74</v>
      </c>
      <c r="J1327" s="3">
        <v>195.16</v>
      </c>
      <c r="K1327" s="3">
        <v>0</v>
      </c>
      <c r="L1327" s="3">
        <v>0</v>
      </c>
      <c r="M1327" s="3">
        <v>148.63</v>
      </c>
      <c r="N1327" s="3">
        <v>0</v>
      </c>
      <c r="O1327" s="3">
        <f>VLOOKUP(B1327,SWH!$A$4:$B$19,2,FALSE)</f>
        <v>0</v>
      </c>
      <c r="P1327" s="3">
        <f t="shared" si="81"/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96.18</v>
      </c>
      <c r="V1327" s="3">
        <v>0</v>
      </c>
      <c r="W1327" s="3">
        <f t="shared" si="82"/>
        <v>168.76999999999998</v>
      </c>
      <c r="X1327" s="3">
        <f t="shared" si="83"/>
        <v>299.85000000000002</v>
      </c>
      <c r="Y1327" s="3">
        <v>675.06</v>
      </c>
      <c r="Z1327" s="3">
        <v>396.03</v>
      </c>
      <c r="AA1327" s="3">
        <f t="shared" si="80"/>
        <v>1071.0899999999999</v>
      </c>
    </row>
    <row r="1328" spans="1:27" x14ac:dyDescent="0.25">
      <c r="A1328" s="93">
        <v>2018</v>
      </c>
      <c r="B1328" s="93" t="s">
        <v>71</v>
      </c>
      <c r="C1328" s="121" t="s">
        <v>16</v>
      </c>
      <c r="D1328" s="3">
        <f>VLOOKUP(B1328,SWH!$A$4:$C$19,3,FALSE)</f>
        <v>2293.9899999999998</v>
      </c>
      <c r="E1328" s="3">
        <v>0</v>
      </c>
      <c r="F1328" s="3">
        <v>827.38</v>
      </c>
      <c r="G1328" s="3">
        <v>91.1</v>
      </c>
      <c r="H1328" s="3">
        <v>300.08</v>
      </c>
      <c r="I1328" s="3">
        <v>42.72</v>
      </c>
      <c r="J1328" s="3">
        <v>195.16</v>
      </c>
      <c r="K1328" s="3">
        <v>0</v>
      </c>
      <c r="L1328" s="3">
        <v>0</v>
      </c>
      <c r="M1328" s="3">
        <v>165.05</v>
      </c>
      <c r="N1328" s="3">
        <v>0</v>
      </c>
      <c r="O1328" s="3">
        <f>VLOOKUP(B1328,SWH!$A$4:$B$19,2,FALSE)</f>
        <v>0</v>
      </c>
      <c r="P1328" s="3">
        <f t="shared" si="81"/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98.17</v>
      </c>
      <c r="V1328" s="3">
        <v>0</v>
      </c>
      <c r="W1328" s="3">
        <f t="shared" si="82"/>
        <v>256.14999999999998</v>
      </c>
      <c r="X1328" s="3">
        <f t="shared" si="83"/>
        <v>827.38</v>
      </c>
      <c r="Y1328" s="3">
        <v>794.11</v>
      </c>
      <c r="Z1328" s="3">
        <v>925.55</v>
      </c>
      <c r="AA1328" s="3">
        <f t="shared" si="80"/>
        <v>1719.6599999999999</v>
      </c>
    </row>
    <row r="1329" spans="1:27" x14ac:dyDescent="0.25">
      <c r="A1329" s="93">
        <v>2018</v>
      </c>
      <c r="B1329" s="93" t="s">
        <v>71</v>
      </c>
      <c r="C1329" s="121" t="s">
        <v>9</v>
      </c>
      <c r="D1329" s="3">
        <f>VLOOKUP(B1329,SWH!$A$4:$C$19,3,FALSE)</f>
        <v>2293.9899999999998</v>
      </c>
      <c r="E1329" s="3">
        <v>0</v>
      </c>
      <c r="F1329" s="3">
        <v>563.79</v>
      </c>
      <c r="G1329" s="3">
        <v>63.02</v>
      </c>
      <c r="H1329" s="3">
        <v>301.38</v>
      </c>
      <c r="I1329" s="3">
        <v>42.67</v>
      </c>
      <c r="J1329" s="3">
        <v>195.16</v>
      </c>
      <c r="K1329" s="3">
        <v>0</v>
      </c>
      <c r="L1329" s="3">
        <v>0</v>
      </c>
      <c r="M1329" s="3">
        <v>169.37</v>
      </c>
      <c r="N1329" s="3">
        <v>0</v>
      </c>
      <c r="O1329" s="3">
        <f>VLOOKUP(B1329,SWH!$A$4:$B$19,2,FALSE)</f>
        <v>0</v>
      </c>
      <c r="P1329" s="3">
        <f t="shared" si="81"/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97.72</v>
      </c>
      <c r="V1329" s="3">
        <v>0</v>
      </c>
      <c r="W1329" s="3">
        <f t="shared" si="82"/>
        <v>232.39000000000001</v>
      </c>
      <c r="X1329" s="3">
        <f t="shared" si="83"/>
        <v>563.79</v>
      </c>
      <c r="Y1329" s="3">
        <v>771.59</v>
      </c>
      <c r="Z1329" s="3">
        <v>661.51</v>
      </c>
      <c r="AA1329" s="3">
        <f t="shared" si="80"/>
        <v>1433.1</v>
      </c>
    </row>
    <row r="1330" spans="1:27" x14ac:dyDescent="0.25">
      <c r="A1330" s="93">
        <v>2018</v>
      </c>
      <c r="B1330" s="93" t="s">
        <v>71</v>
      </c>
      <c r="C1330" s="121" t="s">
        <v>12</v>
      </c>
      <c r="D1330" s="3">
        <f>VLOOKUP(B1330,SWH!$A$4:$C$19,3,FALSE)</f>
        <v>2293.9899999999998</v>
      </c>
      <c r="E1330" s="3">
        <v>0</v>
      </c>
      <c r="F1330" s="3">
        <v>560.69000000000005</v>
      </c>
      <c r="G1330" s="3">
        <v>71.78</v>
      </c>
      <c r="H1330" s="3">
        <v>301.32</v>
      </c>
      <c r="I1330" s="3">
        <v>42.75</v>
      </c>
      <c r="J1330" s="3">
        <v>195.16</v>
      </c>
      <c r="K1330" s="3">
        <v>0</v>
      </c>
      <c r="L1330" s="3">
        <v>0</v>
      </c>
      <c r="M1330" s="3">
        <v>163.03</v>
      </c>
      <c r="N1330" s="3">
        <v>0</v>
      </c>
      <c r="O1330" s="3">
        <f>VLOOKUP(B1330,SWH!$A$4:$B$19,2,FALSE)</f>
        <v>0</v>
      </c>
      <c r="P1330" s="3">
        <f t="shared" si="81"/>
        <v>0</v>
      </c>
      <c r="Q1330" s="3">
        <v>0</v>
      </c>
      <c r="R1330" s="3">
        <v>0</v>
      </c>
      <c r="S1330" s="3">
        <v>18.420000000000002</v>
      </c>
      <c r="T1330" s="3">
        <v>0</v>
      </c>
      <c r="U1330" s="3">
        <v>100.29</v>
      </c>
      <c r="V1330" s="3">
        <v>0</v>
      </c>
      <c r="W1330" s="3">
        <f t="shared" si="82"/>
        <v>253.23000000000002</v>
      </c>
      <c r="X1330" s="3">
        <f t="shared" si="83"/>
        <v>560.69000000000005</v>
      </c>
      <c r="Y1330" s="3">
        <v>792.45</v>
      </c>
      <c r="Z1330" s="3">
        <v>660.98</v>
      </c>
      <c r="AA1330" s="3">
        <f t="shared" si="80"/>
        <v>1453.43</v>
      </c>
    </row>
    <row r="1331" spans="1:27" x14ac:dyDescent="0.25">
      <c r="A1331" s="93">
        <v>2018</v>
      </c>
      <c r="B1331" s="93" t="s">
        <v>71</v>
      </c>
      <c r="C1331" s="121" t="s">
        <v>8</v>
      </c>
      <c r="D1331" s="3">
        <f>VLOOKUP(B1331,SWH!$A$4:$C$19,3,FALSE)</f>
        <v>2293.9899999999998</v>
      </c>
      <c r="E1331" s="3">
        <v>0</v>
      </c>
      <c r="F1331" s="3">
        <v>911.95</v>
      </c>
      <c r="G1331" s="3">
        <v>33.33</v>
      </c>
      <c r="H1331" s="3">
        <v>306.01</v>
      </c>
      <c r="I1331" s="3">
        <v>43.06</v>
      </c>
      <c r="J1331" s="3">
        <v>195.16</v>
      </c>
      <c r="K1331" s="3">
        <v>0</v>
      </c>
      <c r="L1331" s="3">
        <v>0</v>
      </c>
      <c r="M1331" s="3">
        <v>183.26</v>
      </c>
      <c r="N1331" s="3">
        <v>0</v>
      </c>
      <c r="O1331" s="3">
        <f>VLOOKUP(B1331,SWH!$A$4:$B$19,2,FALSE)</f>
        <v>0</v>
      </c>
      <c r="P1331" s="3">
        <f t="shared" si="81"/>
        <v>0</v>
      </c>
      <c r="Q1331" s="3">
        <v>0</v>
      </c>
      <c r="R1331" s="3">
        <v>0</v>
      </c>
      <c r="S1331" s="3">
        <v>19.14</v>
      </c>
      <c r="T1331" s="3">
        <v>0</v>
      </c>
      <c r="U1331" s="3">
        <v>103.21</v>
      </c>
      <c r="V1331" s="3">
        <v>0</v>
      </c>
      <c r="W1331" s="3">
        <f t="shared" si="82"/>
        <v>235.72999999999996</v>
      </c>
      <c r="X1331" s="3">
        <f t="shared" si="83"/>
        <v>911.95</v>
      </c>
      <c r="Y1331" s="3">
        <v>779.96</v>
      </c>
      <c r="Z1331" s="3">
        <v>1015.16</v>
      </c>
      <c r="AA1331" s="3">
        <f t="shared" si="80"/>
        <v>1795.12</v>
      </c>
    </row>
    <row r="1332" spans="1:27" x14ac:dyDescent="0.25">
      <c r="A1332" s="93">
        <v>2006</v>
      </c>
      <c r="B1332" s="93" t="s">
        <v>62</v>
      </c>
      <c r="C1332" s="121" t="s">
        <v>10</v>
      </c>
      <c r="D1332" s="3">
        <f>VLOOKUP(B1332,SWH!$A$4:$C$19,3,FALSE)</f>
        <v>2090.3200000000002</v>
      </c>
      <c r="E1332" s="3">
        <v>0</v>
      </c>
      <c r="F1332" s="3">
        <v>0</v>
      </c>
      <c r="G1332" s="3">
        <v>1129.3599999999999</v>
      </c>
      <c r="H1332" s="3">
        <v>708.74</v>
      </c>
      <c r="I1332" s="3">
        <v>167.21</v>
      </c>
      <c r="J1332" s="3">
        <v>128.72</v>
      </c>
      <c r="K1332" s="3">
        <v>0</v>
      </c>
      <c r="L1332" s="3">
        <v>0</v>
      </c>
      <c r="M1332" s="3">
        <v>301.92</v>
      </c>
      <c r="N1332" s="3">
        <v>0</v>
      </c>
      <c r="O1332" s="3">
        <f>VLOOKUP(B1332,SWH!$A$4:$B$19,2,FALSE)</f>
        <v>0</v>
      </c>
      <c r="P1332" s="3">
        <f t="shared" si="81"/>
        <v>0</v>
      </c>
      <c r="Q1332" s="3">
        <v>0</v>
      </c>
      <c r="R1332" s="3">
        <v>0</v>
      </c>
      <c r="S1332" s="3">
        <v>0</v>
      </c>
      <c r="T1332" s="3">
        <v>57.68</v>
      </c>
      <c r="U1332" s="3">
        <v>0</v>
      </c>
      <c r="V1332" s="3">
        <v>0</v>
      </c>
      <c r="W1332" s="3">
        <f t="shared" si="82"/>
        <v>1431.28</v>
      </c>
      <c r="X1332" s="3">
        <f t="shared" si="83"/>
        <v>0</v>
      </c>
      <c r="Y1332" s="3">
        <v>2493.63</v>
      </c>
      <c r="Z1332" s="3">
        <v>0</v>
      </c>
      <c r="AA1332" s="3">
        <f t="shared" si="80"/>
        <v>2493.63</v>
      </c>
    </row>
    <row r="1333" spans="1:27" x14ac:dyDescent="0.25">
      <c r="A1333" s="93">
        <v>2006</v>
      </c>
      <c r="B1333" s="93" t="s">
        <v>62</v>
      </c>
      <c r="C1333" s="121" t="s">
        <v>6</v>
      </c>
      <c r="D1333" s="3">
        <f>VLOOKUP(B1333,SWH!$A$4:$C$19,3,FALSE)</f>
        <v>2090.3200000000002</v>
      </c>
      <c r="E1333" s="3">
        <v>0</v>
      </c>
      <c r="F1333" s="3">
        <v>0</v>
      </c>
      <c r="G1333" s="3">
        <v>991.72</v>
      </c>
      <c r="H1333" s="3">
        <v>708.74</v>
      </c>
      <c r="I1333" s="3">
        <v>167.24</v>
      </c>
      <c r="J1333" s="3">
        <v>128.72</v>
      </c>
      <c r="K1333" s="3">
        <v>0</v>
      </c>
      <c r="L1333" s="3">
        <v>0</v>
      </c>
      <c r="M1333" s="3">
        <v>364.69</v>
      </c>
      <c r="N1333" s="3">
        <v>0</v>
      </c>
      <c r="O1333" s="3">
        <f>VLOOKUP(B1333,SWH!$A$4:$B$19,2,FALSE)</f>
        <v>0</v>
      </c>
      <c r="P1333" s="3">
        <f t="shared" si="81"/>
        <v>0</v>
      </c>
      <c r="Q1333" s="3">
        <v>0</v>
      </c>
      <c r="R1333" s="3">
        <v>0</v>
      </c>
      <c r="S1333" s="3">
        <v>0</v>
      </c>
      <c r="T1333" s="3">
        <v>57.63</v>
      </c>
      <c r="U1333" s="3">
        <v>0</v>
      </c>
      <c r="V1333" s="3">
        <v>0</v>
      </c>
      <c r="W1333" s="3">
        <f t="shared" si="82"/>
        <v>1356.41</v>
      </c>
      <c r="X1333" s="3">
        <f t="shared" si="83"/>
        <v>0</v>
      </c>
      <c r="Y1333" s="3">
        <v>2418.75</v>
      </c>
      <c r="Z1333" s="3">
        <v>0</v>
      </c>
      <c r="AA1333" s="3">
        <f t="shared" si="80"/>
        <v>2418.75</v>
      </c>
    </row>
    <row r="1334" spans="1:27" x14ac:dyDescent="0.25">
      <c r="A1334" s="93">
        <v>2006</v>
      </c>
      <c r="B1334" s="93" t="s">
        <v>62</v>
      </c>
      <c r="C1334" s="121" t="s">
        <v>11</v>
      </c>
      <c r="D1334" s="3">
        <f>VLOOKUP(B1334,SWH!$A$4:$C$19,3,FALSE)</f>
        <v>2090.3200000000002</v>
      </c>
      <c r="E1334" s="3">
        <v>0</v>
      </c>
      <c r="F1334" s="3">
        <v>0</v>
      </c>
      <c r="G1334" s="3">
        <v>757.63</v>
      </c>
      <c r="H1334" s="3">
        <v>708.74</v>
      </c>
      <c r="I1334" s="3">
        <v>167.26</v>
      </c>
      <c r="J1334" s="3">
        <v>128.72</v>
      </c>
      <c r="K1334" s="3">
        <v>0</v>
      </c>
      <c r="L1334" s="3">
        <v>0</v>
      </c>
      <c r="M1334" s="3">
        <v>277.64</v>
      </c>
      <c r="N1334" s="3">
        <v>0</v>
      </c>
      <c r="O1334" s="3">
        <f>VLOOKUP(B1334,SWH!$A$4:$B$19,2,FALSE)</f>
        <v>0</v>
      </c>
      <c r="P1334" s="3">
        <f t="shared" si="81"/>
        <v>0</v>
      </c>
      <c r="Q1334" s="3">
        <v>0</v>
      </c>
      <c r="R1334" s="3">
        <v>0</v>
      </c>
      <c r="S1334" s="3">
        <v>0</v>
      </c>
      <c r="T1334" s="3">
        <v>58.74</v>
      </c>
      <c r="U1334" s="3">
        <v>0</v>
      </c>
      <c r="V1334" s="3">
        <v>0</v>
      </c>
      <c r="W1334" s="3">
        <f t="shared" si="82"/>
        <v>1035.27</v>
      </c>
      <c r="X1334" s="3">
        <f t="shared" si="83"/>
        <v>0</v>
      </c>
      <c r="Y1334" s="3">
        <v>2098.73</v>
      </c>
      <c r="Z1334" s="3">
        <v>0</v>
      </c>
      <c r="AA1334" s="3">
        <f t="shared" si="80"/>
        <v>2098.73</v>
      </c>
    </row>
    <row r="1335" spans="1:27" x14ac:dyDescent="0.25">
      <c r="A1335" s="93">
        <v>2006</v>
      </c>
      <c r="B1335" s="93" t="s">
        <v>62</v>
      </c>
      <c r="C1335" s="121" t="s">
        <v>13</v>
      </c>
      <c r="D1335" s="3">
        <f>VLOOKUP(B1335,SWH!$A$4:$C$19,3,FALSE)</f>
        <v>2090.3200000000002</v>
      </c>
      <c r="E1335" s="3">
        <v>0</v>
      </c>
      <c r="F1335" s="3">
        <v>3.02</v>
      </c>
      <c r="G1335" s="3">
        <v>804.68</v>
      </c>
      <c r="H1335" s="3">
        <v>708.74</v>
      </c>
      <c r="I1335" s="3">
        <v>167.05</v>
      </c>
      <c r="J1335" s="3">
        <v>128.72</v>
      </c>
      <c r="K1335" s="3">
        <v>0</v>
      </c>
      <c r="L1335" s="3">
        <v>0</v>
      </c>
      <c r="M1335" s="3">
        <v>352.27</v>
      </c>
      <c r="N1335" s="3">
        <v>0</v>
      </c>
      <c r="O1335" s="3">
        <f>VLOOKUP(B1335,SWH!$A$4:$B$19,2,FALSE)</f>
        <v>0</v>
      </c>
      <c r="P1335" s="3">
        <f t="shared" si="81"/>
        <v>0</v>
      </c>
      <c r="Q1335" s="3">
        <v>0</v>
      </c>
      <c r="R1335" s="3">
        <v>0</v>
      </c>
      <c r="S1335" s="3">
        <v>0</v>
      </c>
      <c r="T1335" s="3">
        <v>58.79</v>
      </c>
      <c r="U1335" s="3">
        <v>0</v>
      </c>
      <c r="V1335" s="3">
        <v>0</v>
      </c>
      <c r="W1335" s="3">
        <f t="shared" si="82"/>
        <v>1156.9499999999998</v>
      </c>
      <c r="X1335" s="3">
        <f t="shared" si="83"/>
        <v>3.02</v>
      </c>
      <c r="Y1335" s="3">
        <v>2220.25</v>
      </c>
      <c r="Z1335" s="3">
        <v>3.02</v>
      </c>
      <c r="AA1335" s="3">
        <f t="shared" si="80"/>
        <v>2223.27</v>
      </c>
    </row>
    <row r="1336" spans="1:27" x14ac:dyDescent="0.25">
      <c r="A1336" s="93">
        <v>2006</v>
      </c>
      <c r="B1336" s="93" t="s">
        <v>62</v>
      </c>
      <c r="C1336" s="121" t="s">
        <v>19</v>
      </c>
      <c r="D1336" s="3">
        <f>VLOOKUP(B1336,SWH!$A$4:$C$19,3,FALSE)</f>
        <v>2090.3200000000002</v>
      </c>
      <c r="E1336" s="3">
        <v>0</v>
      </c>
      <c r="F1336" s="3">
        <v>19.86</v>
      </c>
      <c r="G1336" s="3">
        <v>645.4</v>
      </c>
      <c r="H1336" s="3">
        <v>708.74</v>
      </c>
      <c r="I1336" s="3">
        <v>166.99</v>
      </c>
      <c r="J1336" s="3">
        <v>128.72</v>
      </c>
      <c r="K1336" s="3">
        <v>0</v>
      </c>
      <c r="L1336" s="3">
        <v>0</v>
      </c>
      <c r="M1336" s="3">
        <v>294.74</v>
      </c>
      <c r="N1336" s="3">
        <v>0</v>
      </c>
      <c r="O1336" s="3">
        <f>VLOOKUP(B1336,SWH!$A$4:$B$19,2,FALSE)</f>
        <v>0</v>
      </c>
      <c r="P1336" s="3">
        <f t="shared" si="81"/>
        <v>0</v>
      </c>
      <c r="Q1336" s="3">
        <v>0</v>
      </c>
      <c r="R1336" s="3">
        <v>0</v>
      </c>
      <c r="S1336" s="3">
        <v>0</v>
      </c>
      <c r="T1336" s="3">
        <v>59.99</v>
      </c>
      <c r="U1336" s="3">
        <v>0</v>
      </c>
      <c r="V1336" s="3">
        <v>0</v>
      </c>
      <c r="W1336" s="3">
        <f t="shared" si="82"/>
        <v>940.14</v>
      </c>
      <c r="X1336" s="3">
        <f t="shared" si="83"/>
        <v>19.86</v>
      </c>
      <c r="Y1336" s="3">
        <v>2004.58</v>
      </c>
      <c r="Z1336" s="3">
        <v>19.86</v>
      </c>
      <c r="AA1336" s="3">
        <f t="shared" si="80"/>
        <v>2024.4399999999998</v>
      </c>
    </row>
    <row r="1337" spans="1:27" x14ac:dyDescent="0.25">
      <c r="A1337" s="93">
        <v>2006</v>
      </c>
      <c r="B1337" s="93" t="s">
        <v>62</v>
      </c>
      <c r="C1337" s="121" t="s">
        <v>20</v>
      </c>
      <c r="D1337" s="3">
        <f>VLOOKUP(B1337,SWH!$A$4:$C$19,3,FALSE)</f>
        <v>2090.3200000000002</v>
      </c>
      <c r="E1337" s="3">
        <v>0</v>
      </c>
      <c r="F1337" s="3">
        <v>1.84</v>
      </c>
      <c r="G1337" s="3">
        <v>491.57</v>
      </c>
      <c r="H1337" s="3">
        <v>708.74</v>
      </c>
      <c r="I1337" s="3">
        <v>167.11</v>
      </c>
      <c r="J1337" s="3">
        <v>128.72</v>
      </c>
      <c r="K1337" s="3">
        <v>0</v>
      </c>
      <c r="L1337" s="3">
        <v>0</v>
      </c>
      <c r="M1337" s="3">
        <v>357.6</v>
      </c>
      <c r="N1337" s="3">
        <v>0</v>
      </c>
      <c r="O1337" s="3">
        <f>VLOOKUP(B1337,SWH!$A$4:$B$19,2,FALSE)</f>
        <v>0</v>
      </c>
      <c r="P1337" s="3">
        <f t="shared" si="81"/>
        <v>0</v>
      </c>
      <c r="Q1337" s="3">
        <v>0</v>
      </c>
      <c r="R1337" s="3">
        <v>0</v>
      </c>
      <c r="S1337" s="3">
        <v>0</v>
      </c>
      <c r="T1337" s="3">
        <v>60.06</v>
      </c>
      <c r="U1337" s="3">
        <v>0</v>
      </c>
      <c r="V1337" s="3">
        <v>0</v>
      </c>
      <c r="W1337" s="3">
        <f t="shared" si="82"/>
        <v>849.17000000000007</v>
      </c>
      <c r="X1337" s="3">
        <f t="shared" si="83"/>
        <v>1.84</v>
      </c>
      <c r="Y1337" s="3">
        <v>1913.81</v>
      </c>
      <c r="Z1337" s="3">
        <v>1.84</v>
      </c>
      <c r="AA1337" s="3">
        <f t="shared" si="80"/>
        <v>1915.6499999999999</v>
      </c>
    </row>
    <row r="1338" spans="1:27" x14ac:dyDescent="0.25">
      <c r="A1338" s="93">
        <v>2006</v>
      </c>
      <c r="B1338" s="93" t="s">
        <v>62</v>
      </c>
      <c r="C1338" s="121" t="s">
        <v>3</v>
      </c>
      <c r="D1338" s="3">
        <f>VLOOKUP(B1338,SWH!$A$4:$C$19,3,FALSE)</f>
        <v>2090.3200000000002</v>
      </c>
      <c r="E1338" s="3">
        <v>0</v>
      </c>
      <c r="F1338" s="3">
        <v>261.38</v>
      </c>
      <c r="G1338" s="3">
        <v>367.08</v>
      </c>
      <c r="H1338" s="3">
        <v>708.74</v>
      </c>
      <c r="I1338" s="3">
        <v>167.08</v>
      </c>
      <c r="J1338" s="3">
        <v>128.72</v>
      </c>
      <c r="K1338" s="3">
        <v>0</v>
      </c>
      <c r="L1338" s="3">
        <v>0</v>
      </c>
      <c r="M1338" s="3">
        <v>296.23</v>
      </c>
      <c r="N1338" s="3">
        <v>0</v>
      </c>
      <c r="O1338" s="3">
        <f>VLOOKUP(B1338,SWH!$A$4:$B$19,2,FALSE)</f>
        <v>0</v>
      </c>
      <c r="P1338" s="3">
        <f t="shared" si="81"/>
        <v>0</v>
      </c>
      <c r="Q1338" s="3">
        <v>0</v>
      </c>
      <c r="R1338" s="3">
        <v>0</v>
      </c>
      <c r="S1338" s="3">
        <v>0</v>
      </c>
      <c r="T1338" s="3">
        <v>62.2</v>
      </c>
      <c r="U1338" s="3">
        <v>0</v>
      </c>
      <c r="V1338" s="3">
        <v>0</v>
      </c>
      <c r="W1338" s="3">
        <f t="shared" si="82"/>
        <v>663.31</v>
      </c>
      <c r="X1338" s="3">
        <f t="shared" si="83"/>
        <v>261.38</v>
      </c>
      <c r="Y1338" s="3">
        <v>1730.05</v>
      </c>
      <c r="Z1338" s="3">
        <v>261.38</v>
      </c>
      <c r="AA1338" s="3">
        <f t="shared" si="80"/>
        <v>1991.4299999999998</v>
      </c>
    </row>
    <row r="1339" spans="1:27" x14ac:dyDescent="0.25">
      <c r="A1339" s="93">
        <v>2006</v>
      </c>
      <c r="B1339" s="93" t="s">
        <v>62</v>
      </c>
      <c r="C1339" s="121" t="s">
        <v>7</v>
      </c>
      <c r="D1339" s="3">
        <f>VLOOKUP(B1339,SWH!$A$4:$C$19,3,FALSE)</f>
        <v>2090.3200000000002</v>
      </c>
      <c r="E1339" s="3">
        <v>0</v>
      </c>
      <c r="F1339" s="3">
        <v>51.08</v>
      </c>
      <c r="G1339" s="3">
        <v>334.61</v>
      </c>
      <c r="H1339" s="3">
        <v>708.74</v>
      </c>
      <c r="I1339" s="3">
        <v>167.08</v>
      </c>
      <c r="J1339" s="3">
        <v>128.72</v>
      </c>
      <c r="K1339" s="3">
        <v>0</v>
      </c>
      <c r="L1339" s="3">
        <v>0</v>
      </c>
      <c r="M1339" s="3">
        <v>345.19</v>
      </c>
      <c r="N1339" s="3">
        <v>0</v>
      </c>
      <c r="O1339" s="3">
        <f>VLOOKUP(B1339,SWH!$A$4:$B$19,2,FALSE)</f>
        <v>0</v>
      </c>
      <c r="P1339" s="3">
        <f t="shared" si="81"/>
        <v>0</v>
      </c>
      <c r="Q1339" s="3">
        <v>0</v>
      </c>
      <c r="R1339" s="3">
        <v>0</v>
      </c>
      <c r="S1339" s="3">
        <v>0</v>
      </c>
      <c r="T1339" s="3">
        <v>61.6</v>
      </c>
      <c r="U1339" s="3">
        <v>0</v>
      </c>
      <c r="V1339" s="3">
        <v>0</v>
      </c>
      <c r="W1339" s="3">
        <f t="shared" si="82"/>
        <v>679.8</v>
      </c>
      <c r="X1339" s="3">
        <f t="shared" si="83"/>
        <v>51.08</v>
      </c>
      <c r="Y1339" s="3">
        <v>1745.94</v>
      </c>
      <c r="Z1339" s="3">
        <v>51.08</v>
      </c>
      <c r="AA1339" s="3">
        <f t="shared" si="80"/>
        <v>1797.02</v>
      </c>
    </row>
    <row r="1340" spans="1:27" x14ac:dyDescent="0.25">
      <c r="A1340" s="93">
        <v>2006</v>
      </c>
      <c r="B1340" s="93" t="s">
        <v>62</v>
      </c>
      <c r="C1340" s="121" t="s">
        <v>17</v>
      </c>
      <c r="D1340" s="3">
        <f>VLOOKUP(B1340,SWH!$A$4:$C$19,3,FALSE)</f>
        <v>2090.3200000000002</v>
      </c>
      <c r="E1340" s="3">
        <v>0</v>
      </c>
      <c r="F1340" s="3">
        <v>6.69</v>
      </c>
      <c r="G1340" s="3">
        <v>121.18</v>
      </c>
      <c r="H1340" s="3">
        <v>708.74</v>
      </c>
      <c r="I1340" s="3">
        <v>167.05</v>
      </c>
      <c r="J1340" s="3">
        <v>128.72</v>
      </c>
      <c r="K1340" s="3">
        <v>0</v>
      </c>
      <c r="L1340" s="3">
        <v>0</v>
      </c>
      <c r="M1340" s="3">
        <v>271.05</v>
      </c>
      <c r="N1340" s="3">
        <v>0</v>
      </c>
      <c r="O1340" s="3">
        <f>VLOOKUP(B1340,SWH!$A$4:$B$19,2,FALSE)</f>
        <v>0</v>
      </c>
      <c r="P1340" s="3">
        <f t="shared" si="81"/>
        <v>0</v>
      </c>
      <c r="Q1340" s="3">
        <v>0</v>
      </c>
      <c r="R1340" s="3">
        <v>0</v>
      </c>
      <c r="S1340" s="3">
        <v>0</v>
      </c>
      <c r="T1340" s="3">
        <v>62.3</v>
      </c>
      <c r="U1340" s="3">
        <v>0</v>
      </c>
      <c r="V1340" s="3">
        <v>0</v>
      </c>
      <c r="W1340" s="3">
        <f t="shared" si="82"/>
        <v>392.23</v>
      </c>
      <c r="X1340" s="3">
        <f t="shared" si="83"/>
        <v>6.69</v>
      </c>
      <c r="Y1340" s="3">
        <v>1459.04</v>
      </c>
      <c r="Z1340" s="3">
        <v>6.69</v>
      </c>
      <c r="AA1340" s="3">
        <f t="shared" si="80"/>
        <v>1465.73</v>
      </c>
    </row>
    <row r="1341" spans="1:27" x14ac:dyDescent="0.25">
      <c r="A1341" s="93">
        <v>2006</v>
      </c>
      <c r="B1341" s="93" t="s">
        <v>62</v>
      </c>
      <c r="C1341" s="121" t="s">
        <v>14</v>
      </c>
      <c r="D1341" s="3">
        <f>VLOOKUP(B1341,SWH!$A$4:$C$19,3,FALSE)</f>
        <v>2090.3200000000002</v>
      </c>
      <c r="E1341" s="3">
        <v>0</v>
      </c>
      <c r="F1341" s="3">
        <v>710.02</v>
      </c>
      <c r="G1341" s="3">
        <v>226.02</v>
      </c>
      <c r="H1341" s="3">
        <v>708.74</v>
      </c>
      <c r="I1341" s="3">
        <v>166.83</v>
      </c>
      <c r="J1341" s="3">
        <v>128.72</v>
      </c>
      <c r="K1341" s="3">
        <v>0</v>
      </c>
      <c r="L1341" s="3">
        <v>0</v>
      </c>
      <c r="M1341" s="3">
        <v>271.64999999999998</v>
      </c>
      <c r="N1341" s="3">
        <v>0</v>
      </c>
      <c r="O1341" s="3">
        <f>VLOOKUP(B1341,SWH!$A$4:$B$19,2,FALSE)</f>
        <v>0</v>
      </c>
      <c r="P1341" s="3">
        <f t="shared" si="81"/>
        <v>0</v>
      </c>
      <c r="Q1341" s="3">
        <v>0</v>
      </c>
      <c r="R1341" s="3">
        <v>0</v>
      </c>
      <c r="S1341" s="3">
        <v>0</v>
      </c>
      <c r="T1341" s="3">
        <v>63.97</v>
      </c>
      <c r="U1341" s="3">
        <v>0</v>
      </c>
      <c r="V1341" s="3">
        <v>0</v>
      </c>
      <c r="W1341" s="3">
        <f t="shared" si="82"/>
        <v>497.66999999999996</v>
      </c>
      <c r="X1341" s="3">
        <f t="shared" si="83"/>
        <v>710.02</v>
      </c>
      <c r="Y1341" s="3">
        <v>1565.92</v>
      </c>
      <c r="Z1341" s="3">
        <v>710.02</v>
      </c>
      <c r="AA1341" s="3">
        <f t="shared" si="80"/>
        <v>2275.94</v>
      </c>
    </row>
    <row r="1342" spans="1:27" x14ac:dyDescent="0.25">
      <c r="A1342" s="93">
        <v>2006</v>
      </c>
      <c r="B1342" s="93" t="s">
        <v>62</v>
      </c>
      <c r="C1342" s="121" t="s">
        <v>2</v>
      </c>
      <c r="D1342" s="3">
        <f>VLOOKUP(B1342,SWH!$A$4:$C$19,3,FALSE)</f>
        <v>2090.3200000000002</v>
      </c>
      <c r="E1342" s="3">
        <v>0</v>
      </c>
      <c r="F1342" s="3">
        <v>194.77</v>
      </c>
      <c r="G1342" s="3">
        <v>211.01</v>
      </c>
      <c r="H1342" s="3">
        <v>708.74</v>
      </c>
      <c r="I1342" s="3">
        <v>166.95</v>
      </c>
      <c r="J1342" s="3">
        <v>128.72</v>
      </c>
      <c r="K1342" s="3">
        <v>0</v>
      </c>
      <c r="L1342" s="3">
        <v>0</v>
      </c>
      <c r="M1342" s="3">
        <v>334.03</v>
      </c>
      <c r="N1342" s="3">
        <v>0</v>
      </c>
      <c r="O1342" s="3">
        <f>VLOOKUP(B1342,SWH!$A$4:$B$19,2,FALSE)</f>
        <v>0</v>
      </c>
      <c r="P1342" s="3">
        <f t="shared" si="81"/>
        <v>0</v>
      </c>
      <c r="Q1342" s="3">
        <v>0</v>
      </c>
      <c r="R1342" s="3">
        <v>0</v>
      </c>
      <c r="S1342" s="3">
        <v>0</v>
      </c>
      <c r="T1342" s="3">
        <v>63.38</v>
      </c>
      <c r="U1342" s="3">
        <v>0</v>
      </c>
      <c r="V1342" s="3">
        <v>0</v>
      </c>
      <c r="W1342" s="3">
        <f t="shared" si="82"/>
        <v>545.04</v>
      </c>
      <c r="X1342" s="3">
        <f t="shared" si="83"/>
        <v>194.77</v>
      </c>
      <c r="Y1342" s="3">
        <v>1612.83</v>
      </c>
      <c r="Z1342" s="3">
        <v>194.77</v>
      </c>
      <c r="AA1342" s="3">
        <f t="shared" si="80"/>
        <v>1807.6</v>
      </c>
    </row>
    <row r="1343" spans="1:27" x14ac:dyDescent="0.25">
      <c r="A1343" s="93">
        <v>2006</v>
      </c>
      <c r="B1343" s="93" t="s">
        <v>62</v>
      </c>
      <c r="C1343" s="121" t="s">
        <v>18</v>
      </c>
      <c r="D1343" s="3">
        <f>VLOOKUP(B1343,SWH!$A$4:$C$19,3,FALSE)</f>
        <v>2090.3200000000002</v>
      </c>
      <c r="E1343" s="3">
        <v>0</v>
      </c>
      <c r="F1343" s="3">
        <v>404.37</v>
      </c>
      <c r="G1343" s="3">
        <v>49.25</v>
      </c>
      <c r="H1343" s="3">
        <v>708.74</v>
      </c>
      <c r="I1343" s="3">
        <v>166.64</v>
      </c>
      <c r="J1343" s="3">
        <v>128.72</v>
      </c>
      <c r="K1343" s="3">
        <v>0</v>
      </c>
      <c r="L1343" s="3">
        <v>0</v>
      </c>
      <c r="M1343" s="3">
        <v>249.81</v>
      </c>
      <c r="N1343" s="3">
        <v>0</v>
      </c>
      <c r="O1343" s="3">
        <f>VLOOKUP(B1343,SWH!$A$4:$B$19,2,FALSE)</f>
        <v>0</v>
      </c>
      <c r="P1343" s="3">
        <f t="shared" si="81"/>
        <v>0</v>
      </c>
      <c r="Q1343" s="3">
        <v>0</v>
      </c>
      <c r="R1343" s="3">
        <v>0</v>
      </c>
      <c r="S1343" s="3">
        <v>0</v>
      </c>
      <c r="T1343" s="3">
        <v>64.430000000000007</v>
      </c>
      <c r="U1343" s="3">
        <v>0</v>
      </c>
      <c r="V1343" s="3">
        <v>0</v>
      </c>
      <c r="W1343" s="3">
        <f t="shared" si="82"/>
        <v>299.06</v>
      </c>
      <c r="X1343" s="3">
        <f t="shared" si="83"/>
        <v>404.37</v>
      </c>
      <c r="Y1343" s="3">
        <v>1367.58</v>
      </c>
      <c r="Z1343" s="3">
        <v>404.37</v>
      </c>
      <c r="AA1343" s="3">
        <f t="shared" si="80"/>
        <v>1771.9499999999998</v>
      </c>
    </row>
    <row r="1344" spans="1:27" x14ac:dyDescent="0.25">
      <c r="A1344" s="93">
        <v>2006</v>
      </c>
      <c r="B1344" s="93" t="s">
        <v>62</v>
      </c>
      <c r="C1344" s="121" t="s">
        <v>4</v>
      </c>
      <c r="D1344" s="3">
        <f>VLOOKUP(B1344,SWH!$A$4:$C$19,3,FALSE)</f>
        <v>2090.3200000000002</v>
      </c>
      <c r="E1344" s="3">
        <v>0</v>
      </c>
      <c r="F1344" s="3">
        <v>978.44</v>
      </c>
      <c r="G1344" s="3">
        <v>118.76</v>
      </c>
      <c r="H1344" s="3">
        <v>708.74</v>
      </c>
      <c r="I1344" s="3">
        <v>166.88</v>
      </c>
      <c r="J1344" s="3">
        <v>128.72</v>
      </c>
      <c r="K1344" s="3">
        <v>0</v>
      </c>
      <c r="L1344" s="3">
        <v>0</v>
      </c>
      <c r="M1344" s="3">
        <v>247.27</v>
      </c>
      <c r="N1344" s="3">
        <v>0</v>
      </c>
      <c r="O1344" s="3">
        <f>VLOOKUP(B1344,SWH!$A$4:$B$19,2,FALSE)</f>
        <v>0</v>
      </c>
      <c r="P1344" s="3">
        <f t="shared" si="81"/>
        <v>0</v>
      </c>
      <c r="Q1344" s="3">
        <v>0</v>
      </c>
      <c r="R1344" s="3">
        <v>0</v>
      </c>
      <c r="S1344" s="3">
        <v>0</v>
      </c>
      <c r="T1344" s="3">
        <v>65.34</v>
      </c>
      <c r="U1344" s="3">
        <v>0</v>
      </c>
      <c r="V1344" s="3">
        <v>0</v>
      </c>
      <c r="W1344" s="3">
        <f t="shared" si="82"/>
        <v>366.03000000000003</v>
      </c>
      <c r="X1344" s="3">
        <f t="shared" si="83"/>
        <v>978.44</v>
      </c>
      <c r="Y1344" s="3">
        <v>1435.7</v>
      </c>
      <c r="Z1344" s="3">
        <v>978.44</v>
      </c>
      <c r="AA1344" s="3">
        <f t="shared" si="80"/>
        <v>2414.1400000000003</v>
      </c>
    </row>
    <row r="1345" spans="1:27" x14ac:dyDescent="0.25">
      <c r="A1345" s="93">
        <v>2006</v>
      </c>
      <c r="B1345" s="93" t="s">
        <v>62</v>
      </c>
      <c r="C1345" s="121" t="s">
        <v>5</v>
      </c>
      <c r="D1345" s="3">
        <f>VLOOKUP(B1345,SWH!$A$4:$C$19,3,FALSE)</f>
        <v>2090.3200000000002</v>
      </c>
      <c r="E1345" s="3">
        <v>0</v>
      </c>
      <c r="F1345" s="3">
        <v>471.42</v>
      </c>
      <c r="G1345" s="3">
        <v>141.93</v>
      </c>
      <c r="H1345" s="3">
        <v>708.74</v>
      </c>
      <c r="I1345" s="3">
        <v>166.88</v>
      </c>
      <c r="J1345" s="3">
        <v>128.72</v>
      </c>
      <c r="K1345" s="3">
        <v>0</v>
      </c>
      <c r="L1345" s="3">
        <v>0</v>
      </c>
      <c r="M1345" s="3">
        <v>309.2</v>
      </c>
      <c r="N1345" s="3">
        <v>0</v>
      </c>
      <c r="O1345" s="3">
        <f>VLOOKUP(B1345,SWH!$A$4:$B$19,2,FALSE)</f>
        <v>0</v>
      </c>
      <c r="P1345" s="3">
        <f t="shared" si="81"/>
        <v>0</v>
      </c>
      <c r="Q1345" s="3">
        <v>0</v>
      </c>
      <c r="R1345" s="3">
        <v>0</v>
      </c>
      <c r="S1345" s="3">
        <v>0</v>
      </c>
      <c r="T1345" s="3">
        <v>64.84</v>
      </c>
      <c r="U1345" s="3">
        <v>0</v>
      </c>
      <c r="V1345" s="3">
        <v>0</v>
      </c>
      <c r="W1345" s="3">
        <f t="shared" si="82"/>
        <v>451.13</v>
      </c>
      <c r="X1345" s="3">
        <f t="shared" si="83"/>
        <v>471.42</v>
      </c>
      <c r="Y1345" s="3">
        <v>1520.32</v>
      </c>
      <c r="Z1345" s="3">
        <v>471.42</v>
      </c>
      <c r="AA1345" s="3">
        <f t="shared" si="80"/>
        <v>1991.74</v>
      </c>
    </row>
    <row r="1346" spans="1:27" x14ac:dyDescent="0.25">
      <c r="A1346" s="93">
        <v>2006</v>
      </c>
      <c r="B1346" s="93" t="s">
        <v>62</v>
      </c>
      <c r="C1346" s="121" t="s">
        <v>15</v>
      </c>
      <c r="D1346" s="3">
        <f>VLOOKUP(B1346,SWH!$A$4:$C$19,3,FALSE)</f>
        <v>2090.3200000000002</v>
      </c>
      <c r="E1346" s="3">
        <v>0</v>
      </c>
      <c r="F1346" s="3">
        <v>536.89</v>
      </c>
      <c r="G1346" s="3">
        <v>18.04</v>
      </c>
      <c r="H1346" s="3">
        <v>708.74</v>
      </c>
      <c r="I1346" s="3">
        <v>166.62</v>
      </c>
      <c r="J1346" s="3">
        <v>128.72</v>
      </c>
      <c r="K1346" s="3">
        <v>0</v>
      </c>
      <c r="L1346" s="3">
        <v>0</v>
      </c>
      <c r="M1346" s="3">
        <v>225.58</v>
      </c>
      <c r="N1346" s="3">
        <v>0</v>
      </c>
      <c r="O1346" s="3">
        <f>VLOOKUP(B1346,SWH!$A$4:$B$19,2,FALSE)</f>
        <v>0</v>
      </c>
      <c r="P1346" s="3">
        <f t="shared" si="81"/>
        <v>0</v>
      </c>
      <c r="Q1346" s="3">
        <v>0</v>
      </c>
      <c r="R1346" s="3">
        <v>0</v>
      </c>
      <c r="S1346" s="3">
        <v>0</v>
      </c>
      <c r="T1346" s="3">
        <v>65.25</v>
      </c>
      <c r="U1346" s="3">
        <v>0</v>
      </c>
      <c r="V1346" s="3">
        <v>0</v>
      </c>
      <c r="W1346" s="3">
        <f t="shared" si="82"/>
        <v>243.62</v>
      </c>
      <c r="X1346" s="3">
        <f t="shared" si="83"/>
        <v>536.89</v>
      </c>
      <c r="Y1346" s="3">
        <v>1312.95</v>
      </c>
      <c r="Z1346" s="3">
        <v>536.89</v>
      </c>
      <c r="AA1346" s="3">
        <f t="shared" ref="AA1346:AA1409" si="84">SUM(Y1346:Z1346)</f>
        <v>1849.8400000000001</v>
      </c>
    </row>
    <row r="1347" spans="1:27" x14ac:dyDescent="0.25">
      <c r="A1347" s="93">
        <v>2006</v>
      </c>
      <c r="B1347" s="93" t="s">
        <v>62</v>
      </c>
      <c r="C1347" s="121" t="s">
        <v>16</v>
      </c>
      <c r="D1347" s="3">
        <f>VLOOKUP(B1347,SWH!$A$4:$C$19,3,FALSE)</f>
        <v>2090.3200000000002</v>
      </c>
      <c r="E1347" s="3">
        <v>0</v>
      </c>
      <c r="F1347" s="3">
        <v>1353.87</v>
      </c>
      <c r="G1347" s="3">
        <v>140.34</v>
      </c>
      <c r="H1347" s="3">
        <v>708.74</v>
      </c>
      <c r="I1347" s="3">
        <v>166.8</v>
      </c>
      <c r="J1347" s="3">
        <v>128.72</v>
      </c>
      <c r="K1347" s="3">
        <v>0</v>
      </c>
      <c r="L1347" s="3">
        <v>0</v>
      </c>
      <c r="M1347" s="3">
        <v>287.44</v>
      </c>
      <c r="N1347" s="3">
        <v>0</v>
      </c>
      <c r="O1347" s="3">
        <f>VLOOKUP(B1347,SWH!$A$4:$B$19,2,FALSE)</f>
        <v>0</v>
      </c>
      <c r="P1347" s="3">
        <f t="shared" ref="P1347:P1410" si="85">N1347-O1347</f>
        <v>0</v>
      </c>
      <c r="Q1347" s="3">
        <v>0</v>
      </c>
      <c r="R1347" s="3">
        <v>0</v>
      </c>
      <c r="S1347" s="3">
        <v>0</v>
      </c>
      <c r="T1347" s="3">
        <v>66.36</v>
      </c>
      <c r="U1347" s="3">
        <v>0</v>
      </c>
      <c r="V1347" s="3">
        <v>0</v>
      </c>
      <c r="W1347" s="3">
        <f t="shared" ref="W1347:W1410" si="86">E1347+G1347+M1347+SUM(P1347:S1347)</f>
        <v>427.78</v>
      </c>
      <c r="X1347" s="3">
        <f t="shared" ref="X1347:X1410" si="87">F1347</f>
        <v>1353.87</v>
      </c>
      <c r="Y1347" s="3">
        <v>1498.4</v>
      </c>
      <c r="Z1347" s="3">
        <v>1353.87</v>
      </c>
      <c r="AA1347" s="3">
        <f t="shared" si="84"/>
        <v>2852.27</v>
      </c>
    </row>
    <row r="1348" spans="1:27" x14ac:dyDescent="0.25">
      <c r="A1348" s="93">
        <v>2006</v>
      </c>
      <c r="B1348" s="93" t="s">
        <v>62</v>
      </c>
      <c r="C1348" s="121" t="s">
        <v>9</v>
      </c>
      <c r="D1348" s="3">
        <f>VLOOKUP(B1348,SWH!$A$4:$C$19,3,FALSE)</f>
        <v>2090.3200000000002</v>
      </c>
      <c r="E1348" s="3">
        <v>0</v>
      </c>
      <c r="F1348" s="3">
        <v>879.76</v>
      </c>
      <c r="G1348" s="3">
        <v>85.35</v>
      </c>
      <c r="H1348" s="3">
        <v>708.74</v>
      </c>
      <c r="I1348" s="3">
        <v>166.68</v>
      </c>
      <c r="J1348" s="3">
        <v>128.72</v>
      </c>
      <c r="K1348" s="3">
        <v>0</v>
      </c>
      <c r="L1348" s="3">
        <v>0</v>
      </c>
      <c r="M1348" s="3">
        <v>304.58999999999997</v>
      </c>
      <c r="N1348" s="3">
        <v>0</v>
      </c>
      <c r="O1348" s="3">
        <f>VLOOKUP(B1348,SWH!$A$4:$B$19,2,FALSE)</f>
        <v>0</v>
      </c>
      <c r="P1348" s="3">
        <f t="shared" si="85"/>
        <v>0</v>
      </c>
      <c r="Q1348" s="3">
        <v>0</v>
      </c>
      <c r="R1348" s="3">
        <v>0</v>
      </c>
      <c r="S1348" s="3">
        <v>0</v>
      </c>
      <c r="T1348" s="3">
        <v>66.08</v>
      </c>
      <c r="U1348" s="3">
        <v>0</v>
      </c>
      <c r="V1348" s="3">
        <v>0</v>
      </c>
      <c r="W1348" s="3">
        <f t="shared" si="86"/>
        <v>389.93999999999994</v>
      </c>
      <c r="X1348" s="3">
        <f t="shared" si="87"/>
        <v>879.76</v>
      </c>
      <c r="Y1348" s="3">
        <v>1460.16</v>
      </c>
      <c r="Z1348" s="3">
        <v>879.76</v>
      </c>
      <c r="AA1348" s="3">
        <f t="shared" si="84"/>
        <v>2339.92</v>
      </c>
    </row>
    <row r="1349" spans="1:27" x14ac:dyDescent="0.25">
      <c r="A1349" s="93">
        <v>2006</v>
      </c>
      <c r="B1349" s="93" t="s">
        <v>62</v>
      </c>
      <c r="C1349" s="121" t="s">
        <v>12</v>
      </c>
      <c r="D1349" s="3">
        <f>VLOOKUP(B1349,SWH!$A$4:$C$19,3,FALSE)</f>
        <v>2090.3200000000002</v>
      </c>
      <c r="E1349" s="3">
        <v>0</v>
      </c>
      <c r="F1349" s="3">
        <v>1586.92</v>
      </c>
      <c r="G1349" s="3">
        <v>108.83</v>
      </c>
      <c r="H1349" s="3">
        <v>708.74</v>
      </c>
      <c r="I1349" s="3">
        <v>166.58</v>
      </c>
      <c r="J1349" s="3">
        <v>128.72</v>
      </c>
      <c r="K1349" s="3">
        <v>0</v>
      </c>
      <c r="L1349" s="3">
        <v>0</v>
      </c>
      <c r="M1349" s="3">
        <v>309.14999999999998</v>
      </c>
      <c r="N1349" s="3">
        <v>0</v>
      </c>
      <c r="O1349" s="3">
        <f>VLOOKUP(B1349,SWH!$A$4:$B$19,2,FALSE)</f>
        <v>0</v>
      </c>
      <c r="P1349" s="3">
        <f t="shared" si="85"/>
        <v>0</v>
      </c>
      <c r="Q1349" s="3">
        <v>0</v>
      </c>
      <c r="R1349" s="3">
        <v>0</v>
      </c>
      <c r="S1349" s="3">
        <v>0</v>
      </c>
      <c r="T1349" s="3">
        <v>67.510000000000005</v>
      </c>
      <c r="U1349" s="3">
        <v>0</v>
      </c>
      <c r="V1349" s="3">
        <v>0</v>
      </c>
      <c r="W1349" s="3">
        <f t="shared" si="86"/>
        <v>417.97999999999996</v>
      </c>
      <c r="X1349" s="3">
        <f t="shared" si="87"/>
        <v>1586.92</v>
      </c>
      <c r="Y1349" s="3">
        <v>1489.53</v>
      </c>
      <c r="Z1349" s="3">
        <v>1586.92</v>
      </c>
      <c r="AA1349" s="3">
        <f t="shared" si="84"/>
        <v>3076.45</v>
      </c>
    </row>
    <row r="1350" spans="1:27" x14ac:dyDescent="0.25">
      <c r="A1350" s="93">
        <v>2006</v>
      </c>
      <c r="B1350" s="93" t="s">
        <v>62</v>
      </c>
      <c r="C1350" s="121" t="s">
        <v>8</v>
      </c>
      <c r="D1350" s="3">
        <f>VLOOKUP(B1350,SWH!$A$4:$C$19,3,FALSE)</f>
        <v>2090.3200000000002</v>
      </c>
      <c r="E1350" s="3">
        <v>0</v>
      </c>
      <c r="F1350" s="3">
        <v>2261.61</v>
      </c>
      <c r="G1350" s="3">
        <v>51.44</v>
      </c>
      <c r="H1350" s="3">
        <v>708.74</v>
      </c>
      <c r="I1350" s="3">
        <v>165.66</v>
      </c>
      <c r="J1350" s="3">
        <v>128.72</v>
      </c>
      <c r="K1350" s="3">
        <v>0</v>
      </c>
      <c r="L1350" s="3">
        <v>0</v>
      </c>
      <c r="M1350" s="3">
        <v>350.23</v>
      </c>
      <c r="N1350" s="3">
        <v>0</v>
      </c>
      <c r="O1350" s="3">
        <f>VLOOKUP(B1350,SWH!$A$4:$B$19,2,FALSE)</f>
        <v>0</v>
      </c>
      <c r="P1350" s="3">
        <f t="shared" si="85"/>
        <v>0</v>
      </c>
      <c r="Q1350" s="3">
        <v>0</v>
      </c>
      <c r="R1350" s="3">
        <v>0</v>
      </c>
      <c r="S1350" s="3">
        <v>0</v>
      </c>
      <c r="T1350" s="3">
        <v>69.13</v>
      </c>
      <c r="U1350" s="3">
        <v>0</v>
      </c>
      <c r="V1350" s="3">
        <v>0</v>
      </c>
      <c r="W1350" s="3">
        <f t="shared" si="86"/>
        <v>401.67</v>
      </c>
      <c r="X1350" s="3">
        <f t="shared" si="87"/>
        <v>2261.61</v>
      </c>
      <c r="Y1350" s="3">
        <v>1473.91</v>
      </c>
      <c r="Z1350" s="3">
        <v>2261.61</v>
      </c>
      <c r="AA1350" s="3">
        <f t="shared" si="84"/>
        <v>3735.5200000000004</v>
      </c>
    </row>
    <row r="1351" spans="1:27" x14ac:dyDescent="0.25">
      <c r="A1351" s="93">
        <v>2009</v>
      </c>
      <c r="B1351" s="93" t="s">
        <v>62</v>
      </c>
      <c r="C1351" s="121" t="s">
        <v>10</v>
      </c>
      <c r="D1351" s="3">
        <f>VLOOKUP(B1351,SWH!$A$4:$C$19,3,FALSE)</f>
        <v>2090.3200000000002</v>
      </c>
      <c r="E1351" s="3">
        <v>0</v>
      </c>
      <c r="F1351" s="3">
        <v>0</v>
      </c>
      <c r="G1351" s="3">
        <v>1063.08</v>
      </c>
      <c r="H1351" s="3">
        <v>704.17</v>
      </c>
      <c r="I1351" s="3">
        <v>110.92</v>
      </c>
      <c r="J1351" s="3">
        <v>128.72</v>
      </c>
      <c r="K1351" s="3">
        <v>0</v>
      </c>
      <c r="L1351" s="3">
        <v>0</v>
      </c>
      <c r="M1351" s="3">
        <v>301.62</v>
      </c>
      <c r="N1351" s="3">
        <v>0</v>
      </c>
      <c r="O1351" s="3">
        <f>VLOOKUP(B1351,SWH!$A$4:$B$19,2,FALSE)</f>
        <v>0</v>
      </c>
      <c r="P1351" s="3">
        <f t="shared" si="85"/>
        <v>0</v>
      </c>
      <c r="Q1351" s="3">
        <v>0</v>
      </c>
      <c r="R1351" s="3">
        <v>0</v>
      </c>
      <c r="S1351" s="3">
        <v>0</v>
      </c>
      <c r="T1351" s="3">
        <v>57.68</v>
      </c>
      <c r="U1351" s="3">
        <v>0</v>
      </c>
      <c r="V1351" s="3">
        <v>0</v>
      </c>
      <c r="W1351" s="3">
        <f t="shared" si="86"/>
        <v>1364.6999999999998</v>
      </c>
      <c r="X1351" s="3">
        <f t="shared" si="87"/>
        <v>0</v>
      </c>
      <c r="Y1351" s="3">
        <v>2366.1799999999998</v>
      </c>
      <c r="Z1351" s="3">
        <v>0</v>
      </c>
      <c r="AA1351" s="3">
        <f t="shared" si="84"/>
        <v>2366.1799999999998</v>
      </c>
    </row>
    <row r="1352" spans="1:27" x14ac:dyDescent="0.25">
      <c r="A1352" s="93">
        <v>2009</v>
      </c>
      <c r="B1352" s="93" t="s">
        <v>62</v>
      </c>
      <c r="C1352" s="121" t="s">
        <v>6</v>
      </c>
      <c r="D1352" s="3">
        <f>VLOOKUP(B1352,SWH!$A$4:$C$19,3,FALSE)</f>
        <v>2090.3200000000002</v>
      </c>
      <c r="E1352" s="3">
        <v>0</v>
      </c>
      <c r="F1352" s="3">
        <v>0</v>
      </c>
      <c r="G1352" s="3">
        <v>936.92</v>
      </c>
      <c r="H1352" s="3">
        <v>704.17</v>
      </c>
      <c r="I1352" s="3">
        <v>110.94</v>
      </c>
      <c r="J1352" s="3">
        <v>128.72</v>
      </c>
      <c r="K1352" s="3">
        <v>0</v>
      </c>
      <c r="L1352" s="3">
        <v>0</v>
      </c>
      <c r="M1352" s="3">
        <v>364.31</v>
      </c>
      <c r="N1352" s="3">
        <v>0</v>
      </c>
      <c r="O1352" s="3">
        <f>VLOOKUP(B1352,SWH!$A$4:$B$19,2,FALSE)</f>
        <v>0</v>
      </c>
      <c r="P1352" s="3">
        <f t="shared" si="85"/>
        <v>0</v>
      </c>
      <c r="Q1352" s="3">
        <v>0</v>
      </c>
      <c r="R1352" s="3">
        <v>0</v>
      </c>
      <c r="S1352" s="3">
        <v>0</v>
      </c>
      <c r="T1352" s="3">
        <v>57.63</v>
      </c>
      <c r="U1352" s="3">
        <v>0</v>
      </c>
      <c r="V1352" s="3">
        <v>0</v>
      </c>
      <c r="W1352" s="3">
        <f t="shared" si="86"/>
        <v>1301.23</v>
      </c>
      <c r="X1352" s="3">
        <f t="shared" si="87"/>
        <v>0</v>
      </c>
      <c r="Y1352" s="3">
        <v>2302.6999999999998</v>
      </c>
      <c r="Z1352" s="3">
        <v>0</v>
      </c>
      <c r="AA1352" s="3">
        <f t="shared" si="84"/>
        <v>2302.6999999999998</v>
      </c>
    </row>
    <row r="1353" spans="1:27" x14ac:dyDescent="0.25">
      <c r="A1353" s="93">
        <v>2009</v>
      </c>
      <c r="B1353" s="93" t="s">
        <v>62</v>
      </c>
      <c r="C1353" s="121" t="s">
        <v>11</v>
      </c>
      <c r="D1353" s="3">
        <f>VLOOKUP(B1353,SWH!$A$4:$C$19,3,FALSE)</f>
        <v>2090.3200000000002</v>
      </c>
      <c r="E1353" s="3">
        <v>0</v>
      </c>
      <c r="F1353" s="3">
        <v>0</v>
      </c>
      <c r="G1353" s="3">
        <v>718.92</v>
      </c>
      <c r="H1353" s="3">
        <v>704.17</v>
      </c>
      <c r="I1353" s="3">
        <v>110.95</v>
      </c>
      <c r="J1353" s="3">
        <v>128.72</v>
      </c>
      <c r="K1353" s="3">
        <v>0</v>
      </c>
      <c r="L1353" s="3">
        <v>0</v>
      </c>
      <c r="M1353" s="3">
        <v>277.38</v>
      </c>
      <c r="N1353" s="3">
        <v>0</v>
      </c>
      <c r="O1353" s="3">
        <f>VLOOKUP(B1353,SWH!$A$4:$B$19,2,FALSE)</f>
        <v>0</v>
      </c>
      <c r="P1353" s="3">
        <f t="shared" si="85"/>
        <v>0</v>
      </c>
      <c r="Q1353" s="3">
        <v>0</v>
      </c>
      <c r="R1353" s="3">
        <v>0</v>
      </c>
      <c r="S1353" s="3">
        <v>0</v>
      </c>
      <c r="T1353" s="3">
        <v>58.74</v>
      </c>
      <c r="U1353" s="3">
        <v>0</v>
      </c>
      <c r="V1353" s="3">
        <v>0</v>
      </c>
      <c r="W1353" s="3">
        <f t="shared" si="86"/>
        <v>996.3</v>
      </c>
      <c r="X1353" s="3">
        <f t="shared" si="87"/>
        <v>0</v>
      </c>
      <c r="Y1353" s="3">
        <v>1998.89</v>
      </c>
      <c r="Z1353" s="3">
        <v>0</v>
      </c>
      <c r="AA1353" s="3">
        <f t="shared" si="84"/>
        <v>1998.89</v>
      </c>
    </row>
    <row r="1354" spans="1:27" x14ac:dyDescent="0.25">
      <c r="A1354" s="93">
        <v>2009</v>
      </c>
      <c r="B1354" s="93" t="s">
        <v>62</v>
      </c>
      <c r="C1354" s="121" t="s">
        <v>13</v>
      </c>
      <c r="D1354" s="3">
        <f>VLOOKUP(B1354,SWH!$A$4:$C$19,3,FALSE)</f>
        <v>2090.3200000000002</v>
      </c>
      <c r="E1354" s="3">
        <v>0</v>
      </c>
      <c r="F1354" s="3">
        <v>1.28</v>
      </c>
      <c r="G1354" s="3">
        <v>764.61</v>
      </c>
      <c r="H1354" s="3">
        <v>704.17</v>
      </c>
      <c r="I1354" s="3">
        <v>110.81</v>
      </c>
      <c r="J1354" s="3">
        <v>128.72</v>
      </c>
      <c r="K1354" s="3">
        <v>0</v>
      </c>
      <c r="L1354" s="3">
        <v>0</v>
      </c>
      <c r="M1354" s="3">
        <v>351.92</v>
      </c>
      <c r="N1354" s="3">
        <v>0</v>
      </c>
      <c r="O1354" s="3">
        <f>VLOOKUP(B1354,SWH!$A$4:$B$19,2,FALSE)</f>
        <v>0</v>
      </c>
      <c r="P1354" s="3">
        <f t="shared" si="85"/>
        <v>0</v>
      </c>
      <c r="Q1354" s="3">
        <v>0</v>
      </c>
      <c r="R1354" s="3">
        <v>0</v>
      </c>
      <c r="S1354" s="3">
        <v>0</v>
      </c>
      <c r="T1354" s="3">
        <v>58.78</v>
      </c>
      <c r="U1354" s="3">
        <v>0</v>
      </c>
      <c r="V1354" s="3">
        <v>0</v>
      </c>
      <c r="W1354" s="3">
        <f t="shared" si="86"/>
        <v>1116.53</v>
      </c>
      <c r="X1354" s="3">
        <f t="shared" si="87"/>
        <v>1.28</v>
      </c>
      <c r="Y1354" s="3">
        <v>2119.02</v>
      </c>
      <c r="Z1354" s="3">
        <v>1.28</v>
      </c>
      <c r="AA1354" s="3">
        <f t="shared" si="84"/>
        <v>2120.3000000000002</v>
      </c>
    </row>
    <row r="1355" spans="1:27" x14ac:dyDescent="0.25">
      <c r="A1355" s="93">
        <v>2009</v>
      </c>
      <c r="B1355" s="93" t="s">
        <v>62</v>
      </c>
      <c r="C1355" s="121" t="s">
        <v>19</v>
      </c>
      <c r="D1355" s="3">
        <f>VLOOKUP(B1355,SWH!$A$4:$C$19,3,FALSE)</f>
        <v>2090.3200000000002</v>
      </c>
      <c r="E1355" s="3">
        <v>0</v>
      </c>
      <c r="F1355" s="3">
        <v>8.61</v>
      </c>
      <c r="G1355" s="3">
        <v>605.01</v>
      </c>
      <c r="H1355" s="3">
        <v>704.17</v>
      </c>
      <c r="I1355" s="3">
        <v>110.78</v>
      </c>
      <c r="J1355" s="3">
        <v>128.72</v>
      </c>
      <c r="K1355" s="3">
        <v>0</v>
      </c>
      <c r="L1355" s="3">
        <v>0</v>
      </c>
      <c r="M1355" s="3">
        <v>284.83</v>
      </c>
      <c r="N1355" s="3">
        <v>0</v>
      </c>
      <c r="O1355" s="3">
        <f>VLOOKUP(B1355,SWH!$A$4:$B$19,2,FALSE)</f>
        <v>0</v>
      </c>
      <c r="P1355" s="3">
        <f t="shared" si="85"/>
        <v>0</v>
      </c>
      <c r="Q1355" s="3">
        <v>0</v>
      </c>
      <c r="R1355" s="3">
        <v>0</v>
      </c>
      <c r="S1355" s="3">
        <v>0</v>
      </c>
      <c r="T1355" s="3">
        <v>59.96</v>
      </c>
      <c r="U1355" s="3">
        <v>0</v>
      </c>
      <c r="V1355" s="3">
        <v>0</v>
      </c>
      <c r="W1355" s="3">
        <f t="shared" si="86"/>
        <v>889.83999999999992</v>
      </c>
      <c r="X1355" s="3">
        <f t="shared" si="87"/>
        <v>8.61</v>
      </c>
      <c r="Y1355" s="3">
        <v>1893.47</v>
      </c>
      <c r="Z1355" s="3">
        <v>8.61</v>
      </c>
      <c r="AA1355" s="3">
        <f t="shared" si="84"/>
        <v>1902.08</v>
      </c>
    </row>
    <row r="1356" spans="1:27" x14ac:dyDescent="0.25">
      <c r="A1356" s="93">
        <v>2009</v>
      </c>
      <c r="B1356" s="93" t="s">
        <v>62</v>
      </c>
      <c r="C1356" s="121" t="s">
        <v>20</v>
      </c>
      <c r="D1356" s="3">
        <f>VLOOKUP(B1356,SWH!$A$4:$C$19,3,FALSE)</f>
        <v>2090.3200000000002</v>
      </c>
      <c r="E1356" s="3">
        <v>0</v>
      </c>
      <c r="F1356" s="3">
        <v>0.52</v>
      </c>
      <c r="G1356" s="3">
        <v>458.02</v>
      </c>
      <c r="H1356" s="3">
        <v>704.17</v>
      </c>
      <c r="I1356" s="3">
        <v>110.86</v>
      </c>
      <c r="J1356" s="3">
        <v>128.72</v>
      </c>
      <c r="K1356" s="3">
        <v>0</v>
      </c>
      <c r="L1356" s="3">
        <v>0</v>
      </c>
      <c r="M1356" s="3">
        <v>345.86</v>
      </c>
      <c r="N1356" s="3">
        <v>0</v>
      </c>
      <c r="O1356" s="3">
        <f>VLOOKUP(B1356,SWH!$A$4:$B$19,2,FALSE)</f>
        <v>0</v>
      </c>
      <c r="P1356" s="3">
        <f t="shared" si="85"/>
        <v>0</v>
      </c>
      <c r="Q1356" s="3">
        <v>0</v>
      </c>
      <c r="R1356" s="3">
        <v>0</v>
      </c>
      <c r="S1356" s="3">
        <v>0</v>
      </c>
      <c r="T1356" s="3">
        <v>60.03</v>
      </c>
      <c r="U1356" s="3">
        <v>0</v>
      </c>
      <c r="V1356" s="3">
        <v>0</v>
      </c>
      <c r="W1356" s="3">
        <f t="shared" si="86"/>
        <v>803.88</v>
      </c>
      <c r="X1356" s="3">
        <f t="shared" si="87"/>
        <v>0.52</v>
      </c>
      <c r="Y1356" s="3">
        <v>1807.66</v>
      </c>
      <c r="Z1356" s="3">
        <v>0.52</v>
      </c>
      <c r="AA1356" s="3">
        <f t="shared" si="84"/>
        <v>1808.18</v>
      </c>
    </row>
    <row r="1357" spans="1:27" x14ac:dyDescent="0.25">
      <c r="A1357" s="93">
        <v>2009</v>
      </c>
      <c r="B1357" s="93" t="s">
        <v>62</v>
      </c>
      <c r="C1357" s="121" t="s">
        <v>3</v>
      </c>
      <c r="D1357" s="3">
        <f>VLOOKUP(B1357,SWH!$A$4:$C$19,3,FALSE)</f>
        <v>2090.3200000000002</v>
      </c>
      <c r="E1357" s="3">
        <v>0</v>
      </c>
      <c r="F1357" s="3">
        <v>145.01</v>
      </c>
      <c r="G1357" s="3">
        <v>314.3</v>
      </c>
      <c r="H1357" s="3">
        <v>704.17</v>
      </c>
      <c r="I1357" s="3">
        <v>110.83</v>
      </c>
      <c r="J1357" s="3">
        <v>128.72</v>
      </c>
      <c r="K1357" s="3">
        <v>0</v>
      </c>
      <c r="L1357" s="3">
        <v>0</v>
      </c>
      <c r="M1357" s="3">
        <v>282.56</v>
      </c>
      <c r="N1357" s="3">
        <v>0</v>
      </c>
      <c r="O1357" s="3">
        <f>VLOOKUP(B1357,SWH!$A$4:$B$19,2,FALSE)</f>
        <v>0</v>
      </c>
      <c r="P1357" s="3">
        <f t="shared" si="85"/>
        <v>0</v>
      </c>
      <c r="Q1357" s="3">
        <v>0</v>
      </c>
      <c r="R1357" s="3">
        <v>0</v>
      </c>
      <c r="S1357" s="3">
        <v>0</v>
      </c>
      <c r="T1357" s="3">
        <v>62.12</v>
      </c>
      <c r="U1357" s="3">
        <v>0</v>
      </c>
      <c r="V1357" s="3">
        <v>0</v>
      </c>
      <c r="W1357" s="3">
        <f t="shared" si="86"/>
        <v>596.86</v>
      </c>
      <c r="X1357" s="3">
        <f t="shared" si="87"/>
        <v>145.01</v>
      </c>
      <c r="Y1357" s="3">
        <v>1602.71</v>
      </c>
      <c r="Z1357" s="3">
        <v>145.01</v>
      </c>
      <c r="AA1357" s="3">
        <f t="shared" si="84"/>
        <v>1747.72</v>
      </c>
    </row>
    <row r="1358" spans="1:27" x14ac:dyDescent="0.25">
      <c r="A1358" s="93">
        <v>2009</v>
      </c>
      <c r="B1358" s="93" t="s">
        <v>62</v>
      </c>
      <c r="C1358" s="121" t="s">
        <v>7</v>
      </c>
      <c r="D1358" s="3">
        <f>VLOOKUP(B1358,SWH!$A$4:$C$19,3,FALSE)</f>
        <v>2090.3200000000002</v>
      </c>
      <c r="E1358" s="3">
        <v>0</v>
      </c>
      <c r="F1358" s="3">
        <v>16.829999999999998</v>
      </c>
      <c r="G1358" s="3">
        <v>308.42</v>
      </c>
      <c r="H1358" s="3">
        <v>704.17</v>
      </c>
      <c r="I1358" s="3">
        <v>110.83</v>
      </c>
      <c r="J1358" s="3">
        <v>128.72</v>
      </c>
      <c r="K1358" s="3">
        <v>0</v>
      </c>
      <c r="L1358" s="3">
        <v>0</v>
      </c>
      <c r="M1358" s="3">
        <v>330.3</v>
      </c>
      <c r="N1358" s="3">
        <v>0</v>
      </c>
      <c r="O1358" s="3">
        <f>VLOOKUP(B1358,SWH!$A$4:$B$19,2,FALSE)</f>
        <v>0</v>
      </c>
      <c r="P1358" s="3">
        <f t="shared" si="85"/>
        <v>0</v>
      </c>
      <c r="Q1358" s="3">
        <v>0</v>
      </c>
      <c r="R1358" s="3">
        <v>0</v>
      </c>
      <c r="S1358" s="3">
        <v>0</v>
      </c>
      <c r="T1358" s="3">
        <v>61.52</v>
      </c>
      <c r="U1358" s="3">
        <v>0</v>
      </c>
      <c r="V1358" s="3">
        <v>0</v>
      </c>
      <c r="W1358" s="3">
        <f t="shared" si="86"/>
        <v>638.72</v>
      </c>
      <c r="X1358" s="3">
        <f t="shared" si="87"/>
        <v>16.829999999999998</v>
      </c>
      <c r="Y1358" s="3">
        <v>1643.97</v>
      </c>
      <c r="Z1358" s="3">
        <v>16.829999999999998</v>
      </c>
      <c r="AA1358" s="3">
        <f t="shared" si="84"/>
        <v>1660.8</v>
      </c>
    </row>
    <row r="1359" spans="1:27" x14ac:dyDescent="0.25">
      <c r="A1359" s="93">
        <v>2009</v>
      </c>
      <c r="B1359" s="93" t="s">
        <v>62</v>
      </c>
      <c r="C1359" s="121" t="s">
        <v>17</v>
      </c>
      <c r="D1359" s="3">
        <f>VLOOKUP(B1359,SWH!$A$4:$C$19,3,FALSE)</f>
        <v>2090.3200000000002</v>
      </c>
      <c r="E1359" s="3">
        <v>0</v>
      </c>
      <c r="F1359" s="3">
        <v>1.57</v>
      </c>
      <c r="G1359" s="3">
        <v>109.36</v>
      </c>
      <c r="H1359" s="3">
        <v>704.17</v>
      </c>
      <c r="I1359" s="3">
        <v>110.81</v>
      </c>
      <c r="J1359" s="3">
        <v>128.72</v>
      </c>
      <c r="K1359" s="3">
        <v>0</v>
      </c>
      <c r="L1359" s="3">
        <v>0</v>
      </c>
      <c r="M1359" s="3">
        <v>259.05</v>
      </c>
      <c r="N1359" s="3">
        <v>0</v>
      </c>
      <c r="O1359" s="3">
        <f>VLOOKUP(B1359,SWH!$A$4:$B$19,2,FALSE)</f>
        <v>0</v>
      </c>
      <c r="P1359" s="3">
        <f t="shared" si="85"/>
        <v>0</v>
      </c>
      <c r="Q1359" s="3">
        <v>0</v>
      </c>
      <c r="R1359" s="3">
        <v>0</v>
      </c>
      <c r="S1359" s="3">
        <v>0</v>
      </c>
      <c r="T1359" s="3">
        <v>62.22</v>
      </c>
      <c r="U1359" s="3">
        <v>0</v>
      </c>
      <c r="V1359" s="3">
        <v>0</v>
      </c>
      <c r="W1359" s="3">
        <f t="shared" si="86"/>
        <v>368.41</v>
      </c>
      <c r="X1359" s="3">
        <f t="shared" si="87"/>
        <v>1.57</v>
      </c>
      <c r="Y1359" s="3">
        <v>1374.34</v>
      </c>
      <c r="Z1359" s="3">
        <v>1.57</v>
      </c>
      <c r="AA1359" s="3">
        <f t="shared" si="84"/>
        <v>1375.9099999999999</v>
      </c>
    </row>
    <row r="1360" spans="1:27" x14ac:dyDescent="0.25">
      <c r="A1360" s="93">
        <v>2009</v>
      </c>
      <c r="B1360" s="93" t="s">
        <v>62</v>
      </c>
      <c r="C1360" s="121" t="s">
        <v>14</v>
      </c>
      <c r="D1360" s="3">
        <f>VLOOKUP(B1360,SWH!$A$4:$C$19,3,FALSE)</f>
        <v>2090.3200000000002</v>
      </c>
      <c r="E1360" s="3">
        <v>0</v>
      </c>
      <c r="F1360" s="3">
        <v>444.05</v>
      </c>
      <c r="G1360" s="3">
        <v>188.73</v>
      </c>
      <c r="H1360" s="3">
        <v>704.17</v>
      </c>
      <c r="I1360" s="3">
        <v>110.67</v>
      </c>
      <c r="J1360" s="3">
        <v>128.72</v>
      </c>
      <c r="K1360" s="3">
        <v>0</v>
      </c>
      <c r="L1360" s="3">
        <v>0</v>
      </c>
      <c r="M1360" s="3">
        <v>257.17</v>
      </c>
      <c r="N1360" s="3">
        <v>0</v>
      </c>
      <c r="O1360" s="3">
        <f>VLOOKUP(B1360,SWH!$A$4:$B$19,2,FALSE)</f>
        <v>0</v>
      </c>
      <c r="P1360" s="3">
        <f t="shared" si="85"/>
        <v>0</v>
      </c>
      <c r="Q1360" s="3">
        <v>0</v>
      </c>
      <c r="R1360" s="3">
        <v>0</v>
      </c>
      <c r="S1360" s="3">
        <v>0</v>
      </c>
      <c r="T1360" s="3">
        <v>63.88</v>
      </c>
      <c r="U1360" s="3">
        <v>0</v>
      </c>
      <c r="V1360" s="3">
        <v>0</v>
      </c>
      <c r="W1360" s="3">
        <f t="shared" si="86"/>
        <v>445.9</v>
      </c>
      <c r="X1360" s="3">
        <f t="shared" si="87"/>
        <v>444.05</v>
      </c>
      <c r="Y1360" s="3">
        <v>1453.33</v>
      </c>
      <c r="Z1360" s="3">
        <v>444.05</v>
      </c>
      <c r="AA1360" s="3">
        <f t="shared" si="84"/>
        <v>1897.3799999999999</v>
      </c>
    </row>
    <row r="1361" spans="1:27" x14ac:dyDescent="0.25">
      <c r="A1361" s="93">
        <v>2009</v>
      </c>
      <c r="B1361" s="93" t="s">
        <v>62</v>
      </c>
      <c r="C1361" s="121" t="s">
        <v>2</v>
      </c>
      <c r="D1361" s="3">
        <f>VLOOKUP(B1361,SWH!$A$4:$C$19,3,FALSE)</f>
        <v>2090.3200000000002</v>
      </c>
      <c r="E1361" s="3">
        <v>0</v>
      </c>
      <c r="F1361" s="3">
        <v>87.89</v>
      </c>
      <c r="G1361" s="3">
        <v>196.05</v>
      </c>
      <c r="H1361" s="3">
        <v>704.17</v>
      </c>
      <c r="I1361" s="3">
        <v>110.75</v>
      </c>
      <c r="J1361" s="3">
        <v>128.72</v>
      </c>
      <c r="K1361" s="3">
        <v>0</v>
      </c>
      <c r="L1361" s="3">
        <v>0</v>
      </c>
      <c r="M1361" s="3">
        <v>316.52999999999997</v>
      </c>
      <c r="N1361" s="3">
        <v>0</v>
      </c>
      <c r="O1361" s="3">
        <f>VLOOKUP(B1361,SWH!$A$4:$B$19,2,FALSE)</f>
        <v>0</v>
      </c>
      <c r="P1361" s="3">
        <f t="shared" si="85"/>
        <v>0</v>
      </c>
      <c r="Q1361" s="3">
        <v>0</v>
      </c>
      <c r="R1361" s="3">
        <v>0</v>
      </c>
      <c r="S1361" s="3">
        <v>0</v>
      </c>
      <c r="T1361" s="3">
        <v>63.27</v>
      </c>
      <c r="U1361" s="3">
        <v>0</v>
      </c>
      <c r="V1361" s="3">
        <v>0</v>
      </c>
      <c r="W1361" s="3">
        <f t="shared" si="86"/>
        <v>512.57999999999993</v>
      </c>
      <c r="X1361" s="3">
        <f t="shared" si="87"/>
        <v>87.89</v>
      </c>
      <c r="Y1361" s="3">
        <v>1519.49</v>
      </c>
      <c r="Z1361" s="3">
        <v>87.89</v>
      </c>
      <c r="AA1361" s="3">
        <f t="shared" si="84"/>
        <v>1607.38</v>
      </c>
    </row>
    <row r="1362" spans="1:27" x14ac:dyDescent="0.25">
      <c r="A1362" s="93">
        <v>2009</v>
      </c>
      <c r="B1362" s="93" t="s">
        <v>62</v>
      </c>
      <c r="C1362" s="121" t="s">
        <v>18</v>
      </c>
      <c r="D1362" s="3">
        <f>VLOOKUP(B1362,SWH!$A$4:$C$19,3,FALSE)</f>
        <v>2090.3200000000002</v>
      </c>
      <c r="E1362" s="3">
        <v>0</v>
      </c>
      <c r="F1362" s="3">
        <v>283.10000000000002</v>
      </c>
      <c r="G1362" s="3">
        <v>44.4</v>
      </c>
      <c r="H1362" s="3">
        <v>704.17</v>
      </c>
      <c r="I1362" s="3">
        <v>110.54</v>
      </c>
      <c r="J1362" s="3">
        <v>128.72</v>
      </c>
      <c r="K1362" s="3">
        <v>0</v>
      </c>
      <c r="L1362" s="3">
        <v>0</v>
      </c>
      <c r="M1362" s="3">
        <v>248.21</v>
      </c>
      <c r="N1362" s="3">
        <v>0</v>
      </c>
      <c r="O1362" s="3">
        <f>VLOOKUP(B1362,SWH!$A$4:$B$19,2,FALSE)</f>
        <v>0</v>
      </c>
      <c r="P1362" s="3">
        <f t="shared" si="85"/>
        <v>0</v>
      </c>
      <c r="Q1362" s="3">
        <v>0</v>
      </c>
      <c r="R1362" s="3">
        <v>0</v>
      </c>
      <c r="S1362" s="3">
        <v>0</v>
      </c>
      <c r="T1362" s="3">
        <v>64.37</v>
      </c>
      <c r="U1362" s="3">
        <v>0</v>
      </c>
      <c r="V1362" s="3">
        <v>0</v>
      </c>
      <c r="W1362" s="3">
        <f t="shared" si="86"/>
        <v>292.61</v>
      </c>
      <c r="X1362" s="3">
        <f t="shared" si="87"/>
        <v>283.10000000000002</v>
      </c>
      <c r="Y1362" s="3">
        <v>1300.4100000000001</v>
      </c>
      <c r="Z1362" s="3">
        <v>283.10000000000002</v>
      </c>
      <c r="AA1362" s="3">
        <f t="shared" si="84"/>
        <v>1583.5100000000002</v>
      </c>
    </row>
    <row r="1363" spans="1:27" x14ac:dyDescent="0.25">
      <c r="A1363" s="93">
        <v>2009</v>
      </c>
      <c r="B1363" s="93" t="s">
        <v>62</v>
      </c>
      <c r="C1363" s="121" t="s">
        <v>4</v>
      </c>
      <c r="D1363" s="3">
        <f>VLOOKUP(B1363,SWH!$A$4:$C$19,3,FALSE)</f>
        <v>2090.3200000000002</v>
      </c>
      <c r="E1363" s="3">
        <v>0</v>
      </c>
      <c r="F1363" s="3">
        <v>734.52</v>
      </c>
      <c r="G1363" s="3">
        <v>102.49</v>
      </c>
      <c r="H1363" s="3">
        <v>704.17</v>
      </c>
      <c r="I1363" s="3">
        <v>110.7</v>
      </c>
      <c r="J1363" s="3">
        <v>128.72</v>
      </c>
      <c r="K1363" s="3">
        <v>0</v>
      </c>
      <c r="L1363" s="3">
        <v>0</v>
      </c>
      <c r="M1363" s="3">
        <v>246.27</v>
      </c>
      <c r="N1363" s="3">
        <v>0</v>
      </c>
      <c r="O1363" s="3">
        <f>VLOOKUP(B1363,SWH!$A$4:$B$19,2,FALSE)</f>
        <v>0</v>
      </c>
      <c r="P1363" s="3">
        <f t="shared" si="85"/>
        <v>0</v>
      </c>
      <c r="Q1363" s="3">
        <v>0</v>
      </c>
      <c r="R1363" s="3">
        <v>0</v>
      </c>
      <c r="S1363" s="3">
        <v>0</v>
      </c>
      <c r="T1363" s="3">
        <v>65.290000000000006</v>
      </c>
      <c r="U1363" s="3">
        <v>0</v>
      </c>
      <c r="V1363" s="3">
        <v>0</v>
      </c>
      <c r="W1363" s="3">
        <f t="shared" si="86"/>
        <v>348.76</v>
      </c>
      <c r="X1363" s="3">
        <f t="shared" si="87"/>
        <v>734.52</v>
      </c>
      <c r="Y1363" s="3">
        <v>1357.65</v>
      </c>
      <c r="Z1363" s="3">
        <v>734.52</v>
      </c>
      <c r="AA1363" s="3">
        <f t="shared" si="84"/>
        <v>2092.17</v>
      </c>
    </row>
    <row r="1364" spans="1:27" x14ac:dyDescent="0.25">
      <c r="A1364" s="93">
        <v>2009</v>
      </c>
      <c r="B1364" s="93" t="s">
        <v>62</v>
      </c>
      <c r="C1364" s="121" t="s">
        <v>5</v>
      </c>
      <c r="D1364" s="3">
        <f>VLOOKUP(B1364,SWH!$A$4:$C$19,3,FALSE)</f>
        <v>2090.3200000000002</v>
      </c>
      <c r="E1364" s="3">
        <v>0</v>
      </c>
      <c r="F1364" s="3">
        <v>345.2</v>
      </c>
      <c r="G1364" s="3">
        <v>137.80000000000001</v>
      </c>
      <c r="H1364" s="3">
        <v>704.17</v>
      </c>
      <c r="I1364" s="3">
        <v>110.7</v>
      </c>
      <c r="J1364" s="3">
        <v>128.72</v>
      </c>
      <c r="K1364" s="3">
        <v>0</v>
      </c>
      <c r="L1364" s="3">
        <v>0</v>
      </c>
      <c r="M1364" s="3">
        <v>303.83</v>
      </c>
      <c r="N1364" s="3">
        <v>0</v>
      </c>
      <c r="O1364" s="3">
        <f>VLOOKUP(B1364,SWH!$A$4:$B$19,2,FALSE)</f>
        <v>0</v>
      </c>
      <c r="P1364" s="3">
        <f t="shared" si="85"/>
        <v>0</v>
      </c>
      <c r="Q1364" s="3">
        <v>0</v>
      </c>
      <c r="R1364" s="3">
        <v>0</v>
      </c>
      <c r="S1364" s="3">
        <v>0</v>
      </c>
      <c r="T1364" s="3">
        <v>64.8</v>
      </c>
      <c r="U1364" s="3">
        <v>0</v>
      </c>
      <c r="V1364" s="3">
        <v>0</v>
      </c>
      <c r="W1364" s="3">
        <f t="shared" si="86"/>
        <v>441.63</v>
      </c>
      <c r="X1364" s="3">
        <f t="shared" si="87"/>
        <v>345.2</v>
      </c>
      <c r="Y1364" s="3">
        <v>1450.03</v>
      </c>
      <c r="Z1364" s="3">
        <v>345.2</v>
      </c>
      <c r="AA1364" s="3">
        <f t="shared" si="84"/>
        <v>1795.23</v>
      </c>
    </row>
    <row r="1365" spans="1:27" x14ac:dyDescent="0.25">
      <c r="A1365" s="93">
        <v>2009</v>
      </c>
      <c r="B1365" s="93" t="s">
        <v>62</v>
      </c>
      <c r="C1365" s="121" t="s">
        <v>15</v>
      </c>
      <c r="D1365" s="3">
        <f>VLOOKUP(B1365,SWH!$A$4:$C$19,3,FALSE)</f>
        <v>2090.3200000000002</v>
      </c>
      <c r="E1365" s="3">
        <v>0</v>
      </c>
      <c r="F1365" s="3">
        <v>377.7</v>
      </c>
      <c r="G1365" s="3">
        <v>17.38</v>
      </c>
      <c r="H1365" s="3">
        <v>704.17</v>
      </c>
      <c r="I1365" s="3">
        <v>110.53</v>
      </c>
      <c r="J1365" s="3">
        <v>128.72</v>
      </c>
      <c r="K1365" s="3">
        <v>0</v>
      </c>
      <c r="L1365" s="3">
        <v>0</v>
      </c>
      <c r="M1365" s="3">
        <v>224.93</v>
      </c>
      <c r="N1365" s="3">
        <v>0</v>
      </c>
      <c r="O1365" s="3">
        <f>VLOOKUP(B1365,SWH!$A$4:$B$19,2,FALSE)</f>
        <v>0</v>
      </c>
      <c r="P1365" s="3">
        <f t="shared" si="85"/>
        <v>0</v>
      </c>
      <c r="Q1365" s="3">
        <v>0</v>
      </c>
      <c r="R1365" s="3">
        <v>0</v>
      </c>
      <c r="S1365" s="3">
        <v>0</v>
      </c>
      <c r="T1365" s="3">
        <v>65.19</v>
      </c>
      <c r="U1365" s="3">
        <v>0</v>
      </c>
      <c r="V1365" s="3">
        <v>0</v>
      </c>
      <c r="W1365" s="3">
        <f t="shared" si="86"/>
        <v>242.31</v>
      </c>
      <c r="X1365" s="3">
        <f t="shared" si="87"/>
        <v>377.7</v>
      </c>
      <c r="Y1365" s="3">
        <v>1250.92</v>
      </c>
      <c r="Z1365" s="3">
        <v>377.7</v>
      </c>
      <c r="AA1365" s="3">
        <f t="shared" si="84"/>
        <v>1628.6200000000001</v>
      </c>
    </row>
    <row r="1366" spans="1:27" x14ac:dyDescent="0.25">
      <c r="A1366" s="93">
        <v>2009</v>
      </c>
      <c r="B1366" s="93" t="s">
        <v>62</v>
      </c>
      <c r="C1366" s="121" t="s">
        <v>16</v>
      </c>
      <c r="D1366" s="3">
        <f>VLOOKUP(B1366,SWH!$A$4:$C$19,3,FALSE)</f>
        <v>2090.3200000000002</v>
      </c>
      <c r="E1366" s="3">
        <v>0</v>
      </c>
      <c r="F1366" s="3">
        <v>1027.68</v>
      </c>
      <c r="G1366" s="3">
        <v>125.16</v>
      </c>
      <c r="H1366" s="3">
        <v>704.17</v>
      </c>
      <c r="I1366" s="3">
        <v>110.65</v>
      </c>
      <c r="J1366" s="3">
        <v>128.72</v>
      </c>
      <c r="K1366" s="3">
        <v>0</v>
      </c>
      <c r="L1366" s="3">
        <v>0</v>
      </c>
      <c r="M1366" s="3">
        <v>283.42</v>
      </c>
      <c r="N1366" s="3">
        <v>0</v>
      </c>
      <c r="O1366" s="3">
        <f>VLOOKUP(B1366,SWH!$A$4:$B$19,2,FALSE)</f>
        <v>0</v>
      </c>
      <c r="P1366" s="3">
        <f t="shared" si="85"/>
        <v>0</v>
      </c>
      <c r="Q1366" s="3">
        <v>0</v>
      </c>
      <c r="R1366" s="3">
        <v>0</v>
      </c>
      <c r="S1366" s="3">
        <v>0</v>
      </c>
      <c r="T1366" s="3">
        <v>66.3</v>
      </c>
      <c r="U1366" s="3">
        <v>0</v>
      </c>
      <c r="V1366" s="3">
        <v>0</v>
      </c>
      <c r="W1366" s="3">
        <f t="shared" si="86"/>
        <v>408.58000000000004</v>
      </c>
      <c r="X1366" s="3">
        <f t="shared" si="87"/>
        <v>1027.68</v>
      </c>
      <c r="Y1366" s="3">
        <v>1418.42</v>
      </c>
      <c r="Z1366" s="3">
        <v>1027.68</v>
      </c>
      <c r="AA1366" s="3">
        <f t="shared" si="84"/>
        <v>2446.1000000000004</v>
      </c>
    </row>
    <row r="1367" spans="1:27" x14ac:dyDescent="0.25">
      <c r="A1367" s="93">
        <v>2009</v>
      </c>
      <c r="B1367" s="93" t="s">
        <v>62</v>
      </c>
      <c r="C1367" s="121" t="s">
        <v>9</v>
      </c>
      <c r="D1367" s="3">
        <f>VLOOKUP(B1367,SWH!$A$4:$C$19,3,FALSE)</f>
        <v>2090.3200000000002</v>
      </c>
      <c r="E1367" s="3">
        <v>0</v>
      </c>
      <c r="F1367" s="3">
        <v>668.73</v>
      </c>
      <c r="G1367" s="3">
        <v>84.64</v>
      </c>
      <c r="H1367" s="3">
        <v>704.17</v>
      </c>
      <c r="I1367" s="3">
        <v>110.57</v>
      </c>
      <c r="J1367" s="3">
        <v>128.72</v>
      </c>
      <c r="K1367" s="3">
        <v>0</v>
      </c>
      <c r="L1367" s="3">
        <v>0</v>
      </c>
      <c r="M1367" s="3">
        <v>301.52999999999997</v>
      </c>
      <c r="N1367" s="3">
        <v>0</v>
      </c>
      <c r="O1367" s="3">
        <f>VLOOKUP(B1367,SWH!$A$4:$B$19,2,FALSE)</f>
        <v>0</v>
      </c>
      <c r="P1367" s="3">
        <f t="shared" si="85"/>
        <v>0</v>
      </c>
      <c r="Q1367" s="3">
        <v>0</v>
      </c>
      <c r="R1367" s="3">
        <v>0</v>
      </c>
      <c r="S1367" s="3">
        <v>0</v>
      </c>
      <c r="T1367" s="3">
        <v>66.02</v>
      </c>
      <c r="U1367" s="3">
        <v>0</v>
      </c>
      <c r="V1367" s="3">
        <v>0</v>
      </c>
      <c r="W1367" s="3">
        <f t="shared" si="86"/>
        <v>386.16999999999996</v>
      </c>
      <c r="X1367" s="3">
        <f t="shared" si="87"/>
        <v>668.73</v>
      </c>
      <c r="Y1367" s="3">
        <v>1395.65</v>
      </c>
      <c r="Z1367" s="3">
        <v>668.73</v>
      </c>
      <c r="AA1367" s="3">
        <f t="shared" si="84"/>
        <v>2064.38</v>
      </c>
    </row>
    <row r="1368" spans="1:27" x14ac:dyDescent="0.25">
      <c r="A1368" s="93">
        <v>2009</v>
      </c>
      <c r="B1368" s="93" t="s">
        <v>62</v>
      </c>
      <c r="C1368" s="121" t="s">
        <v>12</v>
      </c>
      <c r="D1368" s="3">
        <f>VLOOKUP(B1368,SWH!$A$4:$C$19,3,FALSE)</f>
        <v>2090.3200000000002</v>
      </c>
      <c r="E1368" s="3">
        <v>0</v>
      </c>
      <c r="F1368" s="3">
        <v>1270.54</v>
      </c>
      <c r="G1368" s="3">
        <v>117.35</v>
      </c>
      <c r="H1368" s="3">
        <v>704.17</v>
      </c>
      <c r="I1368" s="3">
        <v>110.5</v>
      </c>
      <c r="J1368" s="3">
        <v>128.72</v>
      </c>
      <c r="K1368" s="3">
        <v>0</v>
      </c>
      <c r="L1368" s="3">
        <v>0</v>
      </c>
      <c r="M1368" s="3">
        <v>305.89</v>
      </c>
      <c r="N1368" s="3">
        <v>0</v>
      </c>
      <c r="O1368" s="3">
        <f>VLOOKUP(B1368,SWH!$A$4:$B$19,2,FALSE)</f>
        <v>0</v>
      </c>
      <c r="P1368" s="3">
        <f t="shared" si="85"/>
        <v>0</v>
      </c>
      <c r="Q1368" s="3">
        <v>0</v>
      </c>
      <c r="R1368" s="3">
        <v>0</v>
      </c>
      <c r="S1368" s="3">
        <v>0</v>
      </c>
      <c r="T1368" s="3">
        <v>67.45</v>
      </c>
      <c r="U1368" s="3">
        <v>0</v>
      </c>
      <c r="V1368" s="3">
        <v>0</v>
      </c>
      <c r="W1368" s="3">
        <f t="shared" si="86"/>
        <v>423.24</v>
      </c>
      <c r="X1368" s="3">
        <f t="shared" si="87"/>
        <v>1270.54</v>
      </c>
      <c r="Y1368" s="3">
        <v>1434.09</v>
      </c>
      <c r="Z1368" s="3">
        <v>1270.54</v>
      </c>
      <c r="AA1368" s="3">
        <f t="shared" si="84"/>
        <v>2704.63</v>
      </c>
    </row>
    <row r="1369" spans="1:27" x14ac:dyDescent="0.25">
      <c r="A1369" s="93">
        <v>2009</v>
      </c>
      <c r="B1369" s="93" t="s">
        <v>62</v>
      </c>
      <c r="C1369" s="121" t="s">
        <v>8</v>
      </c>
      <c r="D1369" s="3">
        <f>VLOOKUP(B1369,SWH!$A$4:$C$19,3,FALSE)</f>
        <v>2090.3200000000002</v>
      </c>
      <c r="E1369" s="3">
        <v>0</v>
      </c>
      <c r="F1369" s="3">
        <v>1872.48</v>
      </c>
      <c r="G1369" s="3">
        <v>58.97</v>
      </c>
      <c r="H1369" s="3">
        <v>704.17</v>
      </c>
      <c r="I1369" s="3">
        <v>109.89</v>
      </c>
      <c r="J1369" s="3">
        <v>128.72</v>
      </c>
      <c r="K1369" s="3">
        <v>0</v>
      </c>
      <c r="L1369" s="3">
        <v>0</v>
      </c>
      <c r="M1369" s="3">
        <v>347.72</v>
      </c>
      <c r="N1369" s="3">
        <v>0</v>
      </c>
      <c r="O1369" s="3">
        <f>VLOOKUP(B1369,SWH!$A$4:$B$19,2,FALSE)</f>
        <v>0</v>
      </c>
      <c r="P1369" s="3">
        <f t="shared" si="85"/>
        <v>0</v>
      </c>
      <c r="Q1369" s="3">
        <v>0</v>
      </c>
      <c r="R1369" s="3">
        <v>0</v>
      </c>
      <c r="S1369" s="3">
        <v>0</v>
      </c>
      <c r="T1369" s="3">
        <v>69.09</v>
      </c>
      <c r="U1369" s="3">
        <v>0</v>
      </c>
      <c r="V1369" s="3">
        <v>0</v>
      </c>
      <c r="W1369" s="3">
        <f t="shared" si="86"/>
        <v>406.69000000000005</v>
      </c>
      <c r="X1369" s="3">
        <f t="shared" si="87"/>
        <v>1872.48</v>
      </c>
      <c r="Y1369" s="3">
        <v>1418.57</v>
      </c>
      <c r="Z1369" s="3">
        <v>1872.48</v>
      </c>
      <c r="AA1369" s="3">
        <f t="shared" si="84"/>
        <v>3291.05</v>
      </c>
    </row>
    <row r="1370" spans="1:27" x14ac:dyDescent="0.25">
      <c r="A1370" s="93">
        <v>2012</v>
      </c>
      <c r="B1370" s="93" t="s">
        <v>62</v>
      </c>
      <c r="C1370" s="121" t="s">
        <v>10</v>
      </c>
      <c r="D1370" s="3">
        <f>VLOOKUP(B1370,SWH!$A$4:$C$19,3,FALSE)</f>
        <v>2090.3200000000002</v>
      </c>
      <c r="E1370" s="3">
        <v>0</v>
      </c>
      <c r="F1370" s="3">
        <v>0</v>
      </c>
      <c r="G1370" s="3">
        <v>830.97</v>
      </c>
      <c r="H1370" s="3">
        <v>587.07000000000005</v>
      </c>
      <c r="I1370" s="3">
        <v>110.92</v>
      </c>
      <c r="J1370" s="3">
        <v>128.72</v>
      </c>
      <c r="K1370" s="3">
        <v>0</v>
      </c>
      <c r="L1370" s="3">
        <v>0</v>
      </c>
      <c r="M1370" s="3">
        <v>250.43</v>
      </c>
      <c r="N1370" s="3">
        <v>0</v>
      </c>
      <c r="O1370" s="3">
        <f>VLOOKUP(B1370,SWH!$A$4:$B$19,2,FALSE)</f>
        <v>0</v>
      </c>
      <c r="P1370" s="3">
        <f t="shared" si="85"/>
        <v>0</v>
      </c>
      <c r="Q1370" s="3">
        <v>0</v>
      </c>
      <c r="R1370" s="3">
        <v>0</v>
      </c>
      <c r="S1370" s="3">
        <v>0</v>
      </c>
      <c r="T1370" s="3">
        <v>57.67</v>
      </c>
      <c r="U1370" s="3">
        <v>0</v>
      </c>
      <c r="V1370" s="3">
        <v>0</v>
      </c>
      <c r="W1370" s="3">
        <f t="shared" si="86"/>
        <v>1081.4000000000001</v>
      </c>
      <c r="X1370" s="3">
        <f t="shared" si="87"/>
        <v>0</v>
      </c>
      <c r="Y1370" s="3">
        <v>1965.78</v>
      </c>
      <c r="Z1370" s="3">
        <v>0</v>
      </c>
      <c r="AA1370" s="3">
        <f t="shared" si="84"/>
        <v>1965.78</v>
      </c>
    </row>
    <row r="1371" spans="1:27" x14ac:dyDescent="0.25">
      <c r="A1371" s="93">
        <v>2012</v>
      </c>
      <c r="B1371" s="93" t="s">
        <v>62</v>
      </c>
      <c r="C1371" s="121" t="s">
        <v>6</v>
      </c>
      <c r="D1371" s="3">
        <f>VLOOKUP(B1371,SWH!$A$4:$C$19,3,FALSE)</f>
        <v>2090.3200000000002</v>
      </c>
      <c r="E1371" s="3">
        <v>0</v>
      </c>
      <c r="F1371" s="3">
        <v>0</v>
      </c>
      <c r="G1371" s="3">
        <v>732.94</v>
      </c>
      <c r="H1371" s="3">
        <v>587.07000000000005</v>
      </c>
      <c r="I1371" s="3">
        <v>110.94</v>
      </c>
      <c r="J1371" s="3">
        <v>128.72</v>
      </c>
      <c r="K1371" s="3">
        <v>0</v>
      </c>
      <c r="L1371" s="3">
        <v>0</v>
      </c>
      <c r="M1371" s="3">
        <v>309.83</v>
      </c>
      <c r="N1371" s="3">
        <v>0</v>
      </c>
      <c r="O1371" s="3">
        <f>VLOOKUP(B1371,SWH!$A$4:$B$19,2,FALSE)</f>
        <v>0</v>
      </c>
      <c r="P1371" s="3">
        <f t="shared" si="85"/>
        <v>0</v>
      </c>
      <c r="Q1371" s="3">
        <v>0</v>
      </c>
      <c r="R1371" s="3">
        <v>0</v>
      </c>
      <c r="S1371" s="3">
        <v>0</v>
      </c>
      <c r="T1371" s="3">
        <v>57.63</v>
      </c>
      <c r="U1371" s="3">
        <v>0</v>
      </c>
      <c r="V1371" s="3">
        <v>0</v>
      </c>
      <c r="W1371" s="3">
        <f t="shared" si="86"/>
        <v>1042.77</v>
      </c>
      <c r="X1371" s="3">
        <f t="shared" si="87"/>
        <v>0</v>
      </c>
      <c r="Y1371" s="3">
        <v>1927.14</v>
      </c>
      <c r="Z1371" s="3">
        <v>0</v>
      </c>
      <c r="AA1371" s="3">
        <f t="shared" si="84"/>
        <v>1927.14</v>
      </c>
    </row>
    <row r="1372" spans="1:27" x14ac:dyDescent="0.25">
      <c r="A1372" s="93">
        <v>2012</v>
      </c>
      <c r="B1372" s="93" t="s">
        <v>62</v>
      </c>
      <c r="C1372" s="121" t="s">
        <v>11</v>
      </c>
      <c r="D1372" s="3">
        <f>VLOOKUP(B1372,SWH!$A$4:$C$19,3,FALSE)</f>
        <v>2090.3200000000002</v>
      </c>
      <c r="E1372" s="3">
        <v>0</v>
      </c>
      <c r="F1372" s="3">
        <v>0</v>
      </c>
      <c r="G1372" s="3">
        <v>554.07000000000005</v>
      </c>
      <c r="H1372" s="3">
        <v>587.07000000000005</v>
      </c>
      <c r="I1372" s="3">
        <v>110.95</v>
      </c>
      <c r="J1372" s="3">
        <v>128.72</v>
      </c>
      <c r="K1372" s="3">
        <v>0</v>
      </c>
      <c r="L1372" s="3">
        <v>0</v>
      </c>
      <c r="M1372" s="3">
        <v>227.58</v>
      </c>
      <c r="N1372" s="3">
        <v>0</v>
      </c>
      <c r="O1372" s="3">
        <f>VLOOKUP(B1372,SWH!$A$4:$B$19,2,FALSE)</f>
        <v>0</v>
      </c>
      <c r="P1372" s="3">
        <f t="shared" si="85"/>
        <v>0</v>
      </c>
      <c r="Q1372" s="3">
        <v>0</v>
      </c>
      <c r="R1372" s="3">
        <v>0</v>
      </c>
      <c r="S1372" s="3">
        <v>0</v>
      </c>
      <c r="T1372" s="3">
        <v>58.73</v>
      </c>
      <c r="U1372" s="3">
        <v>0</v>
      </c>
      <c r="V1372" s="3">
        <v>0</v>
      </c>
      <c r="W1372" s="3">
        <f t="shared" si="86"/>
        <v>781.65000000000009</v>
      </c>
      <c r="X1372" s="3">
        <f t="shared" si="87"/>
        <v>0</v>
      </c>
      <c r="Y1372" s="3">
        <v>1667.12</v>
      </c>
      <c r="Z1372" s="3">
        <v>0</v>
      </c>
      <c r="AA1372" s="3">
        <f t="shared" si="84"/>
        <v>1667.12</v>
      </c>
    </row>
    <row r="1373" spans="1:27" x14ac:dyDescent="0.25">
      <c r="A1373" s="93">
        <v>2012</v>
      </c>
      <c r="B1373" s="93" t="s">
        <v>62</v>
      </c>
      <c r="C1373" s="121" t="s">
        <v>13</v>
      </c>
      <c r="D1373" s="3">
        <f>VLOOKUP(B1373,SWH!$A$4:$C$19,3,FALSE)</f>
        <v>2090.3200000000002</v>
      </c>
      <c r="E1373" s="3">
        <v>0</v>
      </c>
      <c r="F1373" s="3">
        <v>0.43</v>
      </c>
      <c r="G1373" s="3">
        <v>593.24</v>
      </c>
      <c r="H1373" s="3">
        <v>587.07000000000005</v>
      </c>
      <c r="I1373" s="3">
        <v>110.81</v>
      </c>
      <c r="J1373" s="3">
        <v>128.72</v>
      </c>
      <c r="K1373" s="3">
        <v>0</v>
      </c>
      <c r="L1373" s="3">
        <v>0</v>
      </c>
      <c r="M1373" s="3">
        <v>300.06</v>
      </c>
      <c r="N1373" s="3">
        <v>0</v>
      </c>
      <c r="O1373" s="3">
        <f>VLOOKUP(B1373,SWH!$A$4:$B$19,2,FALSE)</f>
        <v>0</v>
      </c>
      <c r="P1373" s="3">
        <f t="shared" si="85"/>
        <v>0</v>
      </c>
      <c r="Q1373" s="3">
        <v>0</v>
      </c>
      <c r="R1373" s="3">
        <v>0</v>
      </c>
      <c r="S1373" s="3">
        <v>0</v>
      </c>
      <c r="T1373" s="3">
        <v>58.77</v>
      </c>
      <c r="U1373" s="3">
        <v>0</v>
      </c>
      <c r="V1373" s="3">
        <v>0</v>
      </c>
      <c r="W1373" s="3">
        <f t="shared" si="86"/>
        <v>893.3</v>
      </c>
      <c r="X1373" s="3">
        <f t="shared" si="87"/>
        <v>0.43</v>
      </c>
      <c r="Y1373" s="3">
        <v>1778.67</v>
      </c>
      <c r="Z1373" s="3">
        <v>0.43</v>
      </c>
      <c r="AA1373" s="3">
        <f t="shared" si="84"/>
        <v>1779.1000000000001</v>
      </c>
    </row>
    <row r="1374" spans="1:27" x14ac:dyDescent="0.25">
      <c r="A1374" s="93">
        <v>2012</v>
      </c>
      <c r="B1374" s="93" t="s">
        <v>62</v>
      </c>
      <c r="C1374" s="121" t="s">
        <v>19</v>
      </c>
      <c r="D1374" s="3">
        <f>VLOOKUP(B1374,SWH!$A$4:$C$19,3,FALSE)</f>
        <v>2090.3200000000002</v>
      </c>
      <c r="E1374" s="3">
        <v>0</v>
      </c>
      <c r="F1374" s="3">
        <v>5.86</v>
      </c>
      <c r="G1374" s="3">
        <v>457.61</v>
      </c>
      <c r="H1374" s="3">
        <v>587.07000000000005</v>
      </c>
      <c r="I1374" s="3">
        <v>110.78</v>
      </c>
      <c r="J1374" s="3">
        <v>128.72</v>
      </c>
      <c r="K1374" s="3">
        <v>0</v>
      </c>
      <c r="L1374" s="3">
        <v>0</v>
      </c>
      <c r="M1374" s="3">
        <v>244.71</v>
      </c>
      <c r="N1374" s="3">
        <v>0</v>
      </c>
      <c r="O1374" s="3">
        <f>VLOOKUP(B1374,SWH!$A$4:$B$19,2,FALSE)</f>
        <v>0</v>
      </c>
      <c r="P1374" s="3">
        <f t="shared" si="85"/>
        <v>0</v>
      </c>
      <c r="Q1374" s="3">
        <v>0</v>
      </c>
      <c r="R1374" s="3">
        <v>0</v>
      </c>
      <c r="S1374" s="3">
        <v>0</v>
      </c>
      <c r="T1374" s="3">
        <v>59.96</v>
      </c>
      <c r="U1374" s="3">
        <v>0</v>
      </c>
      <c r="V1374" s="3">
        <v>0</v>
      </c>
      <c r="W1374" s="3">
        <f t="shared" si="86"/>
        <v>702.32</v>
      </c>
      <c r="X1374" s="3">
        <f t="shared" si="87"/>
        <v>5.86</v>
      </c>
      <c r="Y1374" s="3">
        <v>1588.84</v>
      </c>
      <c r="Z1374" s="3">
        <v>5.86</v>
      </c>
      <c r="AA1374" s="3">
        <f t="shared" si="84"/>
        <v>1594.6999999999998</v>
      </c>
    </row>
    <row r="1375" spans="1:27" x14ac:dyDescent="0.25">
      <c r="A1375" s="93">
        <v>2012</v>
      </c>
      <c r="B1375" s="93" t="s">
        <v>62</v>
      </c>
      <c r="C1375" s="121" t="s">
        <v>20</v>
      </c>
      <c r="D1375" s="3">
        <f>VLOOKUP(B1375,SWH!$A$4:$C$19,3,FALSE)</f>
        <v>2090.3200000000002</v>
      </c>
      <c r="E1375" s="3">
        <v>0</v>
      </c>
      <c r="F1375" s="3">
        <v>0.31</v>
      </c>
      <c r="G1375" s="3">
        <v>363.29</v>
      </c>
      <c r="H1375" s="3">
        <v>587.07000000000005</v>
      </c>
      <c r="I1375" s="3">
        <v>110.86</v>
      </c>
      <c r="J1375" s="3">
        <v>128.72</v>
      </c>
      <c r="K1375" s="3">
        <v>0</v>
      </c>
      <c r="L1375" s="3">
        <v>0</v>
      </c>
      <c r="M1375" s="3">
        <v>305.93</v>
      </c>
      <c r="N1375" s="3">
        <v>0</v>
      </c>
      <c r="O1375" s="3">
        <f>VLOOKUP(B1375,SWH!$A$4:$B$19,2,FALSE)</f>
        <v>0</v>
      </c>
      <c r="P1375" s="3">
        <f t="shared" si="85"/>
        <v>0</v>
      </c>
      <c r="Q1375" s="3">
        <v>0</v>
      </c>
      <c r="R1375" s="3">
        <v>0</v>
      </c>
      <c r="S1375" s="3">
        <v>0</v>
      </c>
      <c r="T1375" s="3">
        <v>60.03</v>
      </c>
      <c r="U1375" s="3">
        <v>0</v>
      </c>
      <c r="V1375" s="3">
        <v>0</v>
      </c>
      <c r="W1375" s="3">
        <f t="shared" si="86"/>
        <v>669.22</v>
      </c>
      <c r="X1375" s="3">
        <f t="shared" si="87"/>
        <v>0.31</v>
      </c>
      <c r="Y1375" s="3">
        <v>1555.9</v>
      </c>
      <c r="Z1375" s="3">
        <v>0.31</v>
      </c>
      <c r="AA1375" s="3">
        <f t="shared" si="84"/>
        <v>1556.21</v>
      </c>
    </row>
    <row r="1376" spans="1:27" x14ac:dyDescent="0.25">
      <c r="A1376" s="93">
        <v>2012</v>
      </c>
      <c r="B1376" s="93" t="s">
        <v>62</v>
      </c>
      <c r="C1376" s="121" t="s">
        <v>3</v>
      </c>
      <c r="D1376" s="3">
        <f>VLOOKUP(B1376,SWH!$A$4:$C$19,3,FALSE)</f>
        <v>2090.3200000000002</v>
      </c>
      <c r="E1376" s="3">
        <v>0</v>
      </c>
      <c r="F1376" s="3">
        <v>131.58000000000001</v>
      </c>
      <c r="G1376" s="3">
        <v>238.15</v>
      </c>
      <c r="H1376" s="3">
        <v>587.07000000000005</v>
      </c>
      <c r="I1376" s="3">
        <v>110.83</v>
      </c>
      <c r="J1376" s="3">
        <v>128.72</v>
      </c>
      <c r="K1376" s="3">
        <v>0</v>
      </c>
      <c r="L1376" s="3">
        <v>0</v>
      </c>
      <c r="M1376" s="3">
        <v>225.84</v>
      </c>
      <c r="N1376" s="3">
        <v>0</v>
      </c>
      <c r="O1376" s="3">
        <f>VLOOKUP(B1376,SWH!$A$4:$B$19,2,FALSE)</f>
        <v>0</v>
      </c>
      <c r="P1376" s="3">
        <f t="shared" si="85"/>
        <v>0</v>
      </c>
      <c r="Q1376" s="3">
        <v>0</v>
      </c>
      <c r="R1376" s="3">
        <v>0</v>
      </c>
      <c r="S1376" s="3">
        <v>0</v>
      </c>
      <c r="T1376" s="3">
        <v>62.15</v>
      </c>
      <c r="U1376" s="3">
        <v>0</v>
      </c>
      <c r="V1376" s="3">
        <v>0</v>
      </c>
      <c r="W1376" s="3">
        <f t="shared" si="86"/>
        <v>463.99</v>
      </c>
      <c r="X1376" s="3">
        <f t="shared" si="87"/>
        <v>131.58000000000001</v>
      </c>
      <c r="Y1376" s="3">
        <v>1352.76</v>
      </c>
      <c r="Z1376" s="3">
        <v>131.58000000000001</v>
      </c>
      <c r="AA1376" s="3">
        <f t="shared" si="84"/>
        <v>1484.34</v>
      </c>
    </row>
    <row r="1377" spans="1:27" x14ac:dyDescent="0.25">
      <c r="A1377" s="93">
        <v>2012</v>
      </c>
      <c r="B1377" s="93" t="s">
        <v>62</v>
      </c>
      <c r="C1377" s="121" t="s">
        <v>7</v>
      </c>
      <c r="D1377" s="3">
        <f>VLOOKUP(B1377,SWH!$A$4:$C$19,3,FALSE)</f>
        <v>2090.3200000000002</v>
      </c>
      <c r="E1377" s="3">
        <v>0</v>
      </c>
      <c r="F1377" s="3">
        <v>15.83</v>
      </c>
      <c r="G1377" s="3">
        <v>233.79</v>
      </c>
      <c r="H1377" s="3">
        <v>587.07000000000005</v>
      </c>
      <c r="I1377" s="3">
        <v>110.83</v>
      </c>
      <c r="J1377" s="3">
        <v>128.72</v>
      </c>
      <c r="K1377" s="3">
        <v>0</v>
      </c>
      <c r="L1377" s="3">
        <v>0</v>
      </c>
      <c r="M1377" s="3">
        <v>270.60000000000002</v>
      </c>
      <c r="N1377" s="3">
        <v>0</v>
      </c>
      <c r="O1377" s="3">
        <f>VLOOKUP(B1377,SWH!$A$4:$B$19,2,FALSE)</f>
        <v>0</v>
      </c>
      <c r="P1377" s="3">
        <f t="shared" si="85"/>
        <v>0</v>
      </c>
      <c r="Q1377" s="3">
        <v>0</v>
      </c>
      <c r="R1377" s="3">
        <v>0</v>
      </c>
      <c r="S1377" s="3">
        <v>0</v>
      </c>
      <c r="T1377" s="3">
        <v>61.54</v>
      </c>
      <c r="U1377" s="3">
        <v>0</v>
      </c>
      <c r="V1377" s="3">
        <v>0</v>
      </c>
      <c r="W1377" s="3">
        <f t="shared" si="86"/>
        <v>504.39</v>
      </c>
      <c r="X1377" s="3">
        <f t="shared" si="87"/>
        <v>15.83</v>
      </c>
      <c r="Y1377" s="3">
        <v>1392.55</v>
      </c>
      <c r="Z1377" s="3">
        <v>15.83</v>
      </c>
      <c r="AA1377" s="3">
        <f t="shared" si="84"/>
        <v>1408.3799999999999</v>
      </c>
    </row>
    <row r="1378" spans="1:27" x14ac:dyDescent="0.25">
      <c r="A1378" s="93">
        <v>2012</v>
      </c>
      <c r="B1378" s="93" t="s">
        <v>62</v>
      </c>
      <c r="C1378" s="121" t="s">
        <v>17</v>
      </c>
      <c r="D1378" s="3">
        <f>VLOOKUP(B1378,SWH!$A$4:$C$19,3,FALSE)</f>
        <v>2090.3200000000002</v>
      </c>
      <c r="E1378" s="3">
        <v>0</v>
      </c>
      <c r="F1378" s="3">
        <v>1.23</v>
      </c>
      <c r="G1378" s="3">
        <v>85.34</v>
      </c>
      <c r="H1378" s="3">
        <v>587.07000000000005</v>
      </c>
      <c r="I1378" s="3">
        <v>110.81</v>
      </c>
      <c r="J1378" s="3">
        <v>128.72</v>
      </c>
      <c r="K1378" s="3">
        <v>0</v>
      </c>
      <c r="L1378" s="3">
        <v>0</v>
      </c>
      <c r="M1378" s="3">
        <v>211.82</v>
      </c>
      <c r="N1378" s="3">
        <v>0</v>
      </c>
      <c r="O1378" s="3">
        <f>VLOOKUP(B1378,SWH!$A$4:$B$19,2,FALSE)</f>
        <v>0</v>
      </c>
      <c r="P1378" s="3">
        <f t="shared" si="85"/>
        <v>0</v>
      </c>
      <c r="Q1378" s="3">
        <v>0</v>
      </c>
      <c r="R1378" s="3">
        <v>0</v>
      </c>
      <c r="S1378" s="3">
        <v>0</v>
      </c>
      <c r="T1378" s="3">
        <v>62.24</v>
      </c>
      <c r="U1378" s="3">
        <v>0</v>
      </c>
      <c r="V1378" s="3">
        <v>0</v>
      </c>
      <c r="W1378" s="3">
        <f t="shared" si="86"/>
        <v>297.15999999999997</v>
      </c>
      <c r="X1378" s="3">
        <f t="shared" si="87"/>
        <v>1.23</v>
      </c>
      <c r="Y1378" s="3">
        <v>1186</v>
      </c>
      <c r="Z1378" s="3">
        <v>1.23</v>
      </c>
      <c r="AA1378" s="3">
        <f t="shared" si="84"/>
        <v>1187.23</v>
      </c>
    </row>
    <row r="1379" spans="1:27" x14ac:dyDescent="0.25">
      <c r="A1379" s="93">
        <v>2012</v>
      </c>
      <c r="B1379" s="93" t="s">
        <v>62</v>
      </c>
      <c r="C1379" s="121" t="s">
        <v>14</v>
      </c>
      <c r="D1379" s="3">
        <f>VLOOKUP(B1379,SWH!$A$4:$C$19,3,FALSE)</f>
        <v>2090.3200000000002</v>
      </c>
      <c r="E1379" s="3">
        <v>0</v>
      </c>
      <c r="F1379" s="3">
        <v>329.11</v>
      </c>
      <c r="G1379" s="3">
        <v>154.81</v>
      </c>
      <c r="H1379" s="3">
        <v>587.07000000000005</v>
      </c>
      <c r="I1379" s="3">
        <v>110.67</v>
      </c>
      <c r="J1379" s="3">
        <v>128.72</v>
      </c>
      <c r="K1379" s="3">
        <v>0</v>
      </c>
      <c r="L1379" s="3">
        <v>0</v>
      </c>
      <c r="M1379" s="3">
        <v>222.27</v>
      </c>
      <c r="N1379" s="3">
        <v>0</v>
      </c>
      <c r="O1379" s="3">
        <f>VLOOKUP(B1379,SWH!$A$4:$B$19,2,FALSE)</f>
        <v>0</v>
      </c>
      <c r="P1379" s="3">
        <f t="shared" si="85"/>
        <v>0</v>
      </c>
      <c r="Q1379" s="3">
        <v>0</v>
      </c>
      <c r="R1379" s="3">
        <v>0</v>
      </c>
      <c r="S1379" s="3">
        <v>0</v>
      </c>
      <c r="T1379" s="3">
        <v>63.82</v>
      </c>
      <c r="U1379" s="3">
        <v>0</v>
      </c>
      <c r="V1379" s="3">
        <v>0</v>
      </c>
      <c r="W1379" s="3">
        <f t="shared" si="86"/>
        <v>377.08000000000004</v>
      </c>
      <c r="X1379" s="3">
        <f t="shared" si="87"/>
        <v>329.11</v>
      </c>
      <c r="Y1379" s="3">
        <v>1267.3599999999999</v>
      </c>
      <c r="Z1379" s="3">
        <v>329.11</v>
      </c>
      <c r="AA1379" s="3">
        <f t="shared" si="84"/>
        <v>1596.4699999999998</v>
      </c>
    </row>
    <row r="1380" spans="1:27" x14ac:dyDescent="0.25">
      <c r="A1380" s="93">
        <v>2012</v>
      </c>
      <c r="B1380" s="93" t="s">
        <v>62</v>
      </c>
      <c r="C1380" s="121" t="s">
        <v>2</v>
      </c>
      <c r="D1380" s="3">
        <f>VLOOKUP(B1380,SWH!$A$4:$C$19,3,FALSE)</f>
        <v>2090.3200000000002</v>
      </c>
      <c r="E1380" s="3">
        <v>0</v>
      </c>
      <c r="F1380" s="3">
        <v>52.39</v>
      </c>
      <c r="G1380" s="3">
        <v>159.74</v>
      </c>
      <c r="H1380" s="3">
        <v>587.07000000000005</v>
      </c>
      <c r="I1380" s="3">
        <v>110.75</v>
      </c>
      <c r="J1380" s="3">
        <v>128.72</v>
      </c>
      <c r="K1380" s="3">
        <v>0</v>
      </c>
      <c r="L1380" s="3">
        <v>0</v>
      </c>
      <c r="M1380" s="3">
        <v>274.89</v>
      </c>
      <c r="N1380" s="3">
        <v>0</v>
      </c>
      <c r="O1380" s="3">
        <f>VLOOKUP(B1380,SWH!$A$4:$B$19,2,FALSE)</f>
        <v>0</v>
      </c>
      <c r="P1380" s="3">
        <f t="shared" si="85"/>
        <v>0</v>
      </c>
      <c r="Q1380" s="3">
        <v>0</v>
      </c>
      <c r="R1380" s="3">
        <v>0</v>
      </c>
      <c r="S1380" s="3">
        <v>0</v>
      </c>
      <c r="T1380" s="3">
        <v>63.21</v>
      </c>
      <c r="U1380" s="3">
        <v>0</v>
      </c>
      <c r="V1380" s="3">
        <v>0</v>
      </c>
      <c r="W1380" s="3">
        <f t="shared" si="86"/>
        <v>434.63</v>
      </c>
      <c r="X1380" s="3">
        <f t="shared" si="87"/>
        <v>52.39</v>
      </c>
      <c r="Y1380" s="3">
        <v>1324.38</v>
      </c>
      <c r="Z1380" s="3">
        <v>52.39</v>
      </c>
      <c r="AA1380" s="3">
        <f t="shared" si="84"/>
        <v>1376.7700000000002</v>
      </c>
    </row>
    <row r="1381" spans="1:27" x14ac:dyDescent="0.25">
      <c r="A1381" s="93">
        <v>2012</v>
      </c>
      <c r="B1381" s="93" t="s">
        <v>62</v>
      </c>
      <c r="C1381" s="121" t="s">
        <v>18</v>
      </c>
      <c r="D1381" s="3">
        <f>VLOOKUP(B1381,SWH!$A$4:$C$19,3,FALSE)</f>
        <v>2090.3200000000002</v>
      </c>
      <c r="E1381" s="3">
        <v>0</v>
      </c>
      <c r="F1381" s="3">
        <v>199.93</v>
      </c>
      <c r="G1381" s="3">
        <v>40.58</v>
      </c>
      <c r="H1381" s="3">
        <v>587.07000000000005</v>
      </c>
      <c r="I1381" s="3">
        <v>110.54</v>
      </c>
      <c r="J1381" s="3">
        <v>128.72</v>
      </c>
      <c r="K1381" s="3">
        <v>0</v>
      </c>
      <c r="L1381" s="3">
        <v>0</v>
      </c>
      <c r="M1381" s="3">
        <v>214.27</v>
      </c>
      <c r="N1381" s="3">
        <v>0</v>
      </c>
      <c r="O1381" s="3">
        <f>VLOOKUP(B1381,SWH!$A$4:$B$19,2,FALSE)</f>
        <v>0</v>
      </c>
      <c r="P1381" s="3">
        <f t="shared" si="85"/>
        <v>0</v>
      </c>
      <c r="Q1381" s="3">
        <v>0</v>
      </c>
      <c r="R1381" s="3">
        <v>0</v>
      </c>
      <c r="S1381" s="3">
        <v>0</v>
      </c>
      <c r="T1381" s="3">
        <v>64.31</v>
      </c>
      <c r="U1381" s="3">
        <v>0</v>
      </c>
      <c r="V1381" s="3">
        <v>0</v>
      </c>
      <c r="W1381" s="3">
        <f t="shared" si="86"/>
        <v>254.85000000000002</v>
      </c>
      <c r="X1381" s="3">
        <f t="shared" si="87"/>
        <v>199.93</v>
      </c>
      <c r="Y1381" s="3">
        <v>1145.48</v>
      </c>
      <c r="Z1381" s="3">
        <v>199.93</v>
      </c>
      <c r="AA1381" s="3">
        <f t="shared" si="84"/>
        <v>1345.41</v>
      </c>
    </row>
    <row r="1382" spans="1:27" x14ac:dyDescent="0.25">
      <c r="A1382" s="93">
        <v>2012</v>
      </c>
      <c r="B1382" s="93" t="s">
        <v>62</v>
      </c>
      <c r="C1382" s="121" t="s">
        <v>4</v>
      </c>
      <c r="D1382" s="3">
        <f>VLOOKUP(B1382,SWH!$A$4:$C$19,3,FALSE)</f>
        <v>2090.3200000000002</v>
      </c>
      <c r="E1382" s="3">
        <v>0</v>
      </c>
      <c r="F1382" s="3">
        <v>559.08000000000004</v>
      </c>
      <c r="G1382" s="3">
        <v>86.18</v>
      </c>
      <c r="H1382" s="3">
        <v>587.07000000000005</v>
      </c>
      <c r="I1382" s="3">
        <v>110.7</v>
      </c>
      <c r="J1382" s="3">
        <v>128.72</v>
      </c>
      <c r="K1382" s="3">
        <v>0</v>
      </c>
      <c r="L1382" s="3">
        <v>0</v>
      </c>
      <c r="M1382" s="3">
        <v>214.4</v>
      </c>
      <c r="N1382" s="3">
        <v>0</v>
      </c>
      <c r="O1382" s="3">
        <f>VLOOKUP(B1382,SWH!$A$4:$B$19,2,FALSE)</f>
        <v>0</v>
      </c>
      <c r="P1382" s="3">
        <f t="shared" si="85"/>
        <v>0</v>
      </c>
      <c r="Q1382" s="3">
        <v>0</v>
      </c>
      <c r="R1382" s="3">
        <v>0</v>
      </c>
      <c r="S1382" s="3">
        <v>0</v>
      </c>
      <c r="T1382" s="3">
        <v>65.239999999999995</v>
      </c>
      <c r="U1382" s="3">
        <v>0</v>
      </c>
      <c r="V1382" s="3">
        <v>0</v>
      </c>
      <c r="W1382" s="3">
        <f t="shared" si="86"/>
        <v>300.58000000000004</v>
      </c>
      <c r="X1382" s="3">
        <f t="shared" si="87"/>
        <v>559.08000000000004</v>
      </c>
      <c r="Y1382" s="3">
        <v>1192.3</v>
      </c>
      <c r="Z1382" s="3">
        <v>559.08000000000004</v>
      </c>
      <c r="AA1382" s="3">
        <f t="shared" si="84"/>
        <v>1751.38</v>
      </c>
    </row>
    <row r="1383" spans="1:27" x14ac:dyDescent="0.25">
      <c r="A1383" s="93">
        <v>2012</v>
      </c>
      <c r="B1383" s="93" t="s">
        <v>62</v>
      </c>
      <c r="C1383" s="121" t="s">
        <v>5</v>
      </c>
      <c r="D1383" s="3">
        <f>VLOOKUP(B1383,SWH!$A$4:$C$19,3,FALSE)</f>
        <v>2090.3200000000002</v>
      </c>
      <c r="E1383" s="3">
        <v>0</v>
      </c>
      <c r="F1383" s="3">
        <v>244.6</v>
      </c>
      <c r="G1383" s="3">
        <v>113.22</v>
      </c>
      <c r="H1383" s="3">
        <v>587.07000000000005</v>
      </c>
      <c r="I1383" s="3">
        <v>110.7</v>
      </c>
      <c r="J1383" s="3">
        <v>128.72</v>
      </c>
      <c r="K1383" s="3">
        <v>0</v>
      </c>
      <c r="L1383" s="3">
        <v>0</v>
      </c>
      <c r="M1383" s="3">
        <v>266.5</v>
      </c>
      <c r="N1383" s="3">
        <v>0</v>
      </c>
      <c r="O1383" s="3">
        <f>VLOOKUP(B1383,SWH!$A$4:$B$19,2,FALSE)</f>
        <v>0</v>
      </c>
      <c r="P1383" s="3">
        <f t="shared" si="85"/>
        <v>0</v>
      </c>
      <c r="Q1383" s="3">
        <v>0</v>
      </c>
      <c r="R1383" s="3">
        <v>0</v>
      </c>
      <c r="S1383" s="3">
        <v>0</v>
      </c>
      <c r="T1383" s="3">
        <v>64.739999999999995</v>
      </c>
      <c r="U1383" s="3">
        <v>0</v>
      </c>
      <c r="V1383" s="3">
        <v>0</v>
      </c>
      <c r="W1383" s="3">
        <f t="shared" si="86"/>
        <v>379.72</v>
      </c>
      <c r="X1383" s="3">
        <f t="shared" si="87"/>
        <v>244.6</v>
      </c>
      <c r="Y1383" s="3">
        <v>1270.95</v>
      </c>
      <c r="Z1383" s="3">
        <v>244.6</v>
      </c>
      <c r="AA1383" s="3">
        <f t="shared" si="84"/>
        <v>1515.55</v>
      </c>
    </row>
    <row r="1384" spans="1:27" x14ac:dyDescent="0.25">
      <c r="A1384" s="93">
        <v>2012</v>
      </c>
      <c r="B1384" s="93" t="s">
        <v>62</v>
      </c>
      <c r="C1384" s="121" t="s">
        <v>15</v>
      </c>
      <c r="D1384" s="3">
        <f>VLOOKUP(B1384,SWH!$A$4:$C$19,3,FALSE)</f>
        <v>2090.3200000000002</v>
      </c>
      <c r="E1384" s="3">
        <v>0</v>
      </c>
      <c r="F1384" s="3">
        <v>263.99</v>
      </c>
      <c r="G1384" s="3">
        <v>13.21</v>
      </c>
      <c r="H1384" s="3">
        <v>587.07000000000005</v>
      </c>
      <c r="I1384" s="3">
        <v>110.53</v>
      </c>
      <c r="J1384" s="3">
        <v>128.72</v>
      </c>
      <c r="K1384" s="3">
        <v>0</v>
      </c>
      <c r="L1384" s="3">
        <v>0</v>
      </c>
      <c r="M1384" s="3">
        <v>201.35</v>
      </c>
      <c r="N1384" s="3">
        <v>0</v>
      </c>
      <c r="O1384" s="3">
        <f>VLOOKUP(B1384,SWH!$A$4:$B$19,2,FALSE)</f>
        <v>0</v>
      </c>
      <c r="P1384" s="3">
        <f t="shared" si="85"/>
        <v>0</v>
      </c>
      <c r="Q1384" s="3">
        <v>0</v>
      </c>
      <c r="R1384" s="3">
        <v>0</v>
      </c>
      <c r="S1384" s="3">
        <v>0</v>
      </c>
      <c r="T1384" s="3">
        <v>65.13</v>
      </c>
      <c r="U1384" s="3">
        <v>0</v>
      </c>
      <c r="V1384" s="3">
        <v>0</v>
      </c>
      <c r="W1384" s="3">
        <f t="shared" si="86"/>
        <v>214.56</v>
      </c>
      <c r="X1384" s="3">
        <f t="shared" si="87"/>
        <v>263.99</v>
      </c>
      <c r="Y1384" s="3">
        <v>1106.02</v>
      </c>
      <c r="Z1384" s="3">
        <v>263.99</v>
      </c>
      <c r="AA1384" s="3">
        <f t="shared" si="84"/>
        <v>1370.01</v>
      </c>
    </row>
    <row r="1385" spans="1:27" x14ac:dyDescent="0.25">
      <c r="A1385" s="93">
        <v>2012</v>
      </c>
      <c r="B1385" s="93" t="s">
        <v>62</v>
      </c>
      <c r="C1385" s="121" t="s">
        <v>16</v>
      </c>
      <c r="D1385" s="3">
        <f>VLOOKUP(B1385,SWH!$A$4:$C$19,3,FALSE)</f>
        <v>2090.3200000000002</v>
      </c>
      <c r="E1385" s="3">
        <v>0</v>
      </c>
      <c r="F1385" s="3">
        <v>787.68</v>
      </c>
      <c r="G1385" s="3">
        <v>99.95</v>
      </c>
      <c r="H1385" s="3">
        <v>587.07000000000005</v>
      </c>
      <c r="I1385" s="3">
        <v>110.65</v>
      </c>
      <c r="J1385" s="3">
        <v>128.72</v>
      </c>
      <c r="K1385" s="3">
        <v>0</v>
      </c>
      <c r="L1385" s="3">
        <v>0</v>
      </c>
      <c r="M1385" s="3">
        <v>218.84</v>
      </c>
      <c r="N1385" s="3">
        <v>0</v>
      </c>
      <c r="O1385" s="3">
        <f>VLOOKUP(B1385,SWH!$A$4:$B$19,2,FALSE)</f>
        <v>0</v>
      </c>
      <c r="P1385" s="3">
        <f t="shared" si="85"/>
        <v>0</v>
      </c>
      <c r="Q1385" s="3">
        <v>0</v>
      </c>
      <c r="R1385" s="3">
        <v>0</v>
      </c>
      <c r="S1385" s="3">
        <v>0</v>
      </c>
      <c r="T1385" s="3">
        <v>66.239999999999995</v>
      </c>
      <c r="U1385" s="3">
        <v>0</v>
      </c>
      <c r="V1385" s="3">
        <v>0</v>
      </c>
      <c r="W1385" s="3">
        <f t="shared" si="86"/>
        <v>318.79000000000002</v>
      </c>
      <c r="X1385" s="3">
        <f t="shared" si="87"/>
        <v>787.68</v>
      </c>
      <c r="Y1385" s="3">
        <v>1211.47</v>
      </c>
      <c r="Z1385" s="3">
        <v>787.68</v>
      </c>
      <c r="AA1385" s="3">
        <f t="shared" si="84"/>
        <v>1999.15</v>
      </c>
    </row>
    <row r="1386" spans="1:27" x14ac:dyDescent="0.25">
      <c r="A1386" s="93">
        <v>2012</v>
      </c>
      <c r="B1386" s="93" t="s">
        <v>62</v>
      </c>
      <c r="C1386" s="121" t="s">
        <v>9</v>
      </c>
      <c r="D1386" s="3">
        <f>VLOOKUP(B1386,SWH!$A$4:$C$19,3,FALSE)</f>
        <v>2090.3200000000002</v>
      </c>
      <c r="E1386" s="3">
        <v>0</v>
      </c>
      <c r="F1386" s="3">
        <v>497.1</v>
      </c>
      <c r="G1386" s="3">
        <v>66.36</v>
      </c>
      <c r="H1386" s="3">
        <v>587.07000000000005</v>
      </c>
      <c r="I1386" s="3">
        <v>110.57</v>
      </c>
      <c r="J1386" s="3">
        <v>128.72</v>
      </c>
      <c r="K1386" s="3">
        <v>0</v>
      </c>
      <c r="L1386" s="3">
        <v>0</v>
      </c>
      <c r="M1386" s="3">
        <v>239.05</v>
      </c>
      <c r="N1386" s="3">
        <v>0</v>
      </c>
      <c r="O1386" s="3">
        <f>VLOOKUP(B1386,SWH!$A$4:$B$19,2,FALSE)</f>
        <v>0</v>
      </c>
      <c r="P1386" s="3">
        <f t="shared" si="85"/>
        <v>0</v>
      </c>
      <c r="Q1386" s="3">
        <v>0</v>
      </c>
      <c r="R1386" s="3">
        <v>0</v>
      </c>
      <c r="S1386" s="3">
        <v>0</v>
      </c>
      <c r="T1386" s="3">
        <v>65.95</v>
      </c>
      <c r="U1386" s="3">
        <v>0</v>
      </c>
      <c r="V1386" s="3">
        <v>0</v>
      </c>
      <c r="W1386" s="3">
        <f t="shared" si="86"/>
        <v>305.41000000000003</v>
      </c>
      <c r="X1386" s="3">
        <f t="shared" si="87"/>
        <v>497.1</v>
      </c>
      <c r="Y1386" s="3">
        <v>1197.71</v>
      </c>
      <c r="Z1386" s="3">
        <v>497.1</v>
      </c>
      <c r="AA1386" s="3">
        <f t="shared" si="84"/>
        <v>1694.81</v>
      </c>
    </row>
    <row r="1387" spans="1:27" x14ac:dyDescent="0.25">
      <c r="A1387" s="93">
        <v>2012</v>
      </c>
      <c r="B1387" s="93" t="s">
        <v>62</v>
      </c>
      <c r="C1387" s="121" t="s">
        <v>12</v>
      </c>
      <c r="D1387" s="3">
        <f>VLOOKUP(B1387,SWH!$A$4:$C$19,3,FALSE)</f>
        <v>2090.3200000000002</v>
      </c>
      <c r="E1387" s="3">
        <v>0</v>
      </c>
      <c r="F1387" s="3">
        <v>941.66</v>
      </c>
      <c r="G1387" s="3">
        <v>68.69</v>
      </c>
      <c r="H1387" s="3">
        <v>587.07000000000005</v>
      </c>
      <c r="I1387" s="3">
        <v>110.5</v>
      </c>
      <c r="J1387" s="3">
        <v>128.72</v>
      </c>
      <c r="K1387" s="3">
        <v>0</v>
      </c>
      <c r="L1387" s="3">
        <v>0</v>
      </c>
      <c r="M1387" s="3">
        <v>217.68</v>
      </c>
      <c r="N1387" s="3">
        <v>0</v>
      </c>
      <c r="O1387" s="3">
        <f>VLOOKUP(B1387,SWH!$A$4:$B$19,2,FALSE)</f>
        <v>0</v>
      </c>
      <c r="P1387" s="3">
        <f t="shared" si="85"/>
        <v>0</v>
      </c>
      <c r="Q1387" s="3">
        <v>0</v>
      </c>
      <c r="R1387" s="3">
        <v>0</v>
      </c>
      <c r="S1387" s="3">
        <v>0</v>
      </c>
      <c r="T1387" s="3">
        <v>67.38</v>
      </c>
      <c r="U1387" s="3">
        <v>0</v>
      </c>
      <c r="V1387" s="3">
        <v>0</v>
      </c>
      <c r="W1387" s="3">
        <f t="shared" si="86"/>
        <v>286.37</v>
      </c>
      <c r="X1387" s="3">
        <f t="shared" si="87"/>
        <v>941.66</v>
      </c>
      <c r="Y1387" s="3">
        <v>1180.03</v>
      </c>
      <c r="Z1387" s="3">
        <v>941.66</v>
      </c>
      <c r="AA1387" s="3">
        <f t="shared" si="84"/>
        <v>2121.69</v>
      </c>
    </row>
    <row r="1388" spans="1:27" x14ac:dyDescent="0.25">
      <c r="A1388" s="93">
        <v>2012</v>
      </c>
      <c r="B1388" s="93" t="s">
        <v>62</v>
      </c>
      <c r="C1388" s="121" t="s">
        <v>8</v>
      </c>
      <c r="D1388" s="3">
        <f>VLOOKUP(B1388,SWH!$A$4:$C$19,3,FALSE)</f>
        <v>2090.3200000000002</v>
      </c>
      <c r="E1388" s="3">
        <v>0</v>
      </c>
      <c r="F1388" s="3">
        <v>1384.49</v>
      </c>
      <c r="G1388" s="3">
        <v>22.4</v>
      </c>
      <c r="H1388" s="3">
        <v>587.07000000000005</v>
      </c>
      <c r="I1388" s="3">
        <v>109.89</v>
      </c>
      <c r="J1388" s="3">
        <v>128.72</v>
      </c>
      <c r="K1388" s="3">
        <v>0</v>
      </c>
      <c r="L1388" s="3">
        <v>0</v>
      </c>
      <c r="M1388" s="3">
        <v>233.42</v>
      </c>
      <c r="N1388" s="3">
        <v>0</v>
      </c>
      <c r="O1388" s="3">
        <f>VLOOKUP(B1388,SWH!$A$4:$B$19,2,FALSE)</f>
        <v>0</v>
      </c>
      <c r="P1388" s="3">
        <f t="shared" si="85"/>
        <v>0</v>
      </c>
      <c r="Q1388" s="3">
        <v>0</v>
      </c>
      <c r="R1388" s="3">
        <v>0</v>
      </c>
      <c r="S1388" s="3">
        <v>0</v>
      </c>
      <c r="T1388" s="3">
        <v>68.989999999999995</v>
      </c>
      <c r="U1388" s="3">
        <v>0</v>
      </c>
      <c r="V1388" s="3">
        <v>0</v>
      </c>
      <c r="W1388" s="3">
        <f t="shared" si="86"/>
        <v>255.82</v>
      </c>
      <c r="X1388" s="3">
        <f t="shared" si="87"/>
        <v>1384.49</v>
      </c>
      <c r="Y1388" s="3">
        <v>1150.49</v>
      </c>
      <c r="Z1388" s="3">
        <v>1384.49</v>
      </c>
      <c r="AA1388" s="3">
        <f t="shared" si="84"/>
        <v>2534.98</v>
      </c>
    </row>
    <row r="1389" spans="1:27" x14ac:dyDescent="0.25">
      <c r="A1389" s="93">
        <v>2015</v>
      </c>
      <c r="B1389" s="93" t="s">
        <v>62</v>
      </c>
      <c r="C1389" s="121" t="s">
        <v>10</v>
      </c>
      <c r="D1389" s="3">
        <f>VLOOKUP(B1389,SWH!$A$4:$C$19,3,FALSE)</f>
        <v>2090.3200000000002</v>
      </c>
      <c r="E1389" s="3">
        <v>0</v>
      </c>
      <c r="F1389" s="3">
        <v>0</v>
      </c>
      <c r="G1389" s="3">
        <v>693.89</v>
      </c>
      <c r="H1389" s="3">
        <v>502.03</v>
      </c>
      <c r="I1389" s="3">
        <v>91.16</v>
      </c>
      <c r="J1389" s="3">
        <v>128.72</v>
      </c>
      <c r="K1389" s="3">
        <v>0</v>
      </c>
      <c r="L1389" s="3">
        <v>0</v>
      </c>
      <c r="M1389" s="3">
        <v>119.69</v>
      </c>
      <c r="N1389" s="3">
        <v>0</v>
      </c>
      <c r="O1389" s="3">
        <f>VLOOKUP(B1389,SWH!$A$4:$B$19,2,FALSE)</f>
        <v>0</v>
      </c>
      <c r="P1389" s="3">
        <f t="shared" si="85"/>
        <v>0</v>
      </c>
      <c r="Q1389" s="3">
        <v>0</v>
      </c>
      <c r="R1389" s="3">
        <v>0</v>
      </c>
      <c r="S1389" s="3">
        <v>0</v>
      </c>
      <c r="T1389" s="3">
        <v>57.7</v>
      </c>
      <c r="U1389" s="3">
        <v>0</v>
      </c>
      <c r="V1389" s="3">
        <v>0</v>
      </c>
      <c r="W1389" s="3">
        <f t="shared" si="86"/>
        <v>813.57999999999993</v>
      </c>
      <c r="X1389" s="3">
        <f t="shared" si="87"/>
        <v>0</v>
      </c>
      <c r="Y1389" s="3">
        <v>1593.18</v>
      </c>
      <c r="Z1389" s="3">
        <v>0</v>
      </c>
      <c r="AA1389" s="3">
        <f t="shared" si="84"/>
        <v>1593.18</v>
      </c>
    </row>
    <row r="1390" spans="1:27" x14ac:dyDescent="0.25">
      <c r="A1390" s="93">
        <v>2015</v>
      </c>
      <c r="B1390" s="93" t="s">
        <v>62</v>
      </c>
      <c r="C1390" s="121" t="s">
        <v>6</v>
      </c>
      <c r="D1390" s="3">
        <f>VLOOKUP(B1390,SWH!$A$4:$C$19,3,FALSE)</f>
        <v>2090.3200000000002</v>
      </c>
      <c r="E1390" s="3">
        <v>0</v>
      </c>
      <c r="F1390" s="3">
        <v>0</v>
      </c>
      <c r="G1390" s="3">
        <v>604.44000000000005</v>
      </c>
      <c r="H1390" s="3">
        <v>502.03</v>
      </c>
      <c r="I1390" s="3">
        <v>91.15</v>
      </c>
      <c r="J1390" s="3">
        <v>128.72</v>
      </c>
      <c r="K1390" s="3">
        <v>0</v>
      </c>
      <c r="L1390" s="3">
        <v>0</v>
      </c>
      <c r="M1390" s="3">
        <v>142.94</v>
      </c>
      <c r="N1390" s="3">
        <v>0</v>
      </c>
      <c r="O1390" s="3">
        <f>VLOOKUP(B1390,SWH!$A$4:$B$19,2,FALSE)</f>
        <v>0</v>
      </c>
      <c r="P1390" s="3">
        <f t="shared" si="85"/>
        <v>0</v>
      </c>
      <c r="Q1390" s="3">
        <v>0</v>
      </c>
      <c r="R1390" s="3">
        <v>0</v>
      </c>
      <c r="S1390" s="3">
        <v>0</v>
      </c>
      <c r="T1390" s="3">
        <v>57.66</v>
      </c>
      <c r="U1390" s="3">
        <v>0</v>
      </c>
      <c r="V1390" s="3">
        <v>0</v>
      </c>
      <c r="W1390" s="3">
        <f t="shared" si="86"/>
        <v>747.38000000000011</v>
      </c>
      <c r="X1390" s="3">
        <f t="shared" si="87"/>
        <v>0</v>
      </c>
      <c r="Y1390" s="3">
        <v>1526.94</v>
      </c>
      <c r="Z1390" s="3">
        <v>0</v>
      </c>
      <c r="AA1390" s="3">
        <f t="shared" si="84"/>
        <v>1526.94</v>
      </c>
    </row>
    <row r="1391" spans="1:27" x14ac:dyDescent="0.25">
      <c r="A1391" s="93">
        <v>2015</v>
      </c>
      <c r="B1391" s="93" t="s">
        <v>62</v>
      </c>
      <c r="C1391" s="121" t="s">
        <v>11</v>
      </c>
      <c r="D1391" s="3">
        <f>VLOOKUP(B1391,SWH!$A$4:$C$19,3,FALSE)</f>
        <v>2090.3200000000002</v>
      </c>
      <c r="E1391" s="3">
        <v>0</v>
      </c>
      <c r="F1391" s="3">
        <v>0</v>
      </c>
      <c r="G1391" s="3">
        <v>445.24</v>
      </c>
      <c r="H1391" s="3">
        <v>502.03</v>
      </c>
      <c r="I1391" s="3">
        <v>91.16</v>
      </c>
      <c r="J1391" s="3">
        <v>128.72</v>
      </c>
      <c r="K1391" s="3">
        <v>0</v>
      </c>
      <c r="L1391" s="3">
        <v>0</v>
      </c>
      <c r="M1391" s="3">
        <v>93.38</v>
      </c>
      <c r="N1391" s="3">
        <v>0</v>
      </c>
      <c r="O1391" s="3">
        <f>VLOOKUP(B1391,SWH!$A$4:$B$19,2,FALSE)</f>
        <v>0</v>
      </c>
      <c r="P1391" s="3">
        <f t="shared" si="85"/>
        <v>0</v>
      </c>
      <c r="Q1391" s="3">
        <v>0</v>
      </c>
      <c r="R1391" s="3">
        <v>0</v>
      </c>
      <c r="S1391" s="3">
        <v>0</v>
      </c>
      <c r="T1391" s="3">
        <v>58.75</v>
      </c>
      <c r="U1391" s="3">
        <v>0</v>
      </c>
      <c r="V1391" s="3">
        <v>0</v>
      </c>
      <c r="W1391" s="3">
        <f t="shared" si="86"/>
        <v>538.62</v>
      </c>
      <c r="X1391" s="3">
        <f t="shared" si="87"/>
        <v>0</v>
      </c>
      <c r="Y1391" s="3">
        <v>1319.28</v>
      </c>
      <c r="Z1391" s="3">
        <v>0</v>
      </c>
      <c r="AA1391" s="3">
        <f t="shared" si="84"/>
        <v>1319.28</v>
      </c>
    </row>
    <row r="1392" spans="1:27" x14ac:dyDescent="0.25">
      <c r="A1392" s="93">
        <v>2015</v>
      </c>
      <c r="B1392" s="93" t="s">
        <v>62</v>
      </c>
      <c r="C1392" s="121" t="s">
        <v>13</v>
      </c>
      <c r="D1392" s="3">
        <f>VLOOKUP(B1392,SWH!$A$4:$C$19,3,FALSE)</f>
        <v>2090.3200000000002</v>
      </c>
      <c r="E1392" s="3">
        <v>0</v>
      </c>
      <c r="F1392" s="3">
        <v>2.11</v>
      </c>
      <c r="G1392" s="3">
        <v>480.13</v>
      </c>
      <c r="H1392" s="3">
        <v>502.03</v>
      </c>
      <c r="I1392" s="3">
        <v>91.02</v>
      </c>
      <c r="J1392" s="3">
        <v>128.72</v>
      </c>
      <c r="K1392" s="3">
        <v>0</v>
      </c>
      <c r="L1392" s="3">
        <v>0</v>
      </c>
      <c r="M1392" s="3">
        <v>133.57</v>
      </c>
      <c r="N1392" s="3">
        <v>0</v>
      </c>
      <c r="O1392" s="3">
        <f>VLOOKUP(B1392,SWH!$A$4:$B$19,2,FALSE)</f>
        <v>0</v>
      </c>
      <c r="P1392" s="3">
        <f t="shared" si="85"/>
        <v>0</v>
      </c>
      <c r="Q1392" s="3">
        <v>0</v>
      </c>
      <c r="R1392" s="3">
        <v>0</v>
      </c>
      <c r="S1392" s="3">
        <v>0</v>
      </c>
      <c r="T1392" s="3">
        <v>58.82</v>
      </c>
      <c r="U1392" s="3">
        <v>0</v>
      </c>
      <c r="V1392" s="3">
        <v>0</v>
      </c>
      <c r="W1392" s="3">
        <f t="shared" si="86"/>
        <v>613.70000000000005</v>
      </c>
      <c r="X1392" s="3">
        <f t="shared" si="87"/>
        <v>2.11</v>
      </c>
      <c r="Y1392" s="3">
        <v>1394.29</v>
      </c>
      <c r="Z1392" s="3">
        <v>2.11</v>
      </c>
      <c r="AA1392" s="3">
        <f t="shared" si="84"/>
        <v>1396.3999999999999</v>
      </c>
    </row>
    <row r="1393" spans="1:27" x14ac:dyDescent="0.25">
      <c r="A1393" s="93">
        <v>2015</v>
      </c>
      <c r="B1393" s="93" t="s">
        <v>62</v>
      </c>
      <c r="C1393" s="121" t="s">
        <v>19</v>
      </c>
      <c r="D1393" s="3">
        <f>VLOOKUP(B1393,SWH!$A$4:$C$19,3,FALSE)</f>
        <v>2090.3200000000002</v>
      </c>
      <c r="E1393" s="3">
        <v>0</v>
      </c>
      <c r="F1393" s="3">
        <v>13.26</v>
      </c>
      <c r="G1393" s="3">
        <v>366.37</v>
      </c>
      <c r="H1393" s="3">
        <v>502.03</v>
      </c>
      <c r="I1393" s="3">
        <v>90.98</v>
      </c>
      <c r="J1393" s="3">
        <v>128.72</v>
      </c>
      <c r="K1393" s="3">
        <v>0</v>
      </c>
      <c r="L1393" s="3">
        <v>0</v>
      </c>
      <c r="M1393" s="3">
        <v>99.06</v>
      </c>
      <c r="N1393" s="3">
        <v>0</v>
      </c>
      <c r="O1393" s="3">
        <f>VLOOKUP(B1393,SWH!$A$4:$B$19,2,FALSE)</f>
        <v>0</v>
      </c>
      <c r="P1393" s="3">
        <f t="shared" si="85"/>
        <v>0</v>
      </c>
      <c r="Q1393" s="3">
        <v>0</v>
      </c>
      <c r="R1393" s="3">
        <v>0</v>
      </c>
      <c r="S1393" s="3">
        <v>0</v>
      </c>
      <c r="T1393" s="3">
        <v>59.99</v>
      </c>
      <c r="U1393" s="3">
        <v>0</v>
      </c>
      <c r="V1393" s="3">
        <v>0</v>
      </c>
      <c r="W1393" s="3">
        <f t="shared" si="86"/>
        <v>465.43</v>
      </c>
      <c r="X1393" s="3">
        <f t="shared" si="87"/>
        <v>13.26</v>
      </c>
      <c r="Y1393" s="3">
        <v>1247.1500000000001</v>
      </c>
      <c r="Z1393" s="3">
        <v>13.26</v>
      </c>
      <c r="AA1393" s="3">
        <f t="shared" si="84"/>
        <v>1260.4100000000001</v>
      </c>
    </row>
    <row r="1394" spans="1:27" x14ac:dyDescent="0.25">
      <c r="A1394" s="93">
        <v>2015</v>
      </c>
      <c r="B1394" s="93" t="s">
        <v>62</v>
      </c>
      <c r="C1394" s="121" t="s">
        <v>20</v>
      </c>
      <c r="D1394" s="3">
        <f>VLOOKUP(B1394,SWH!$A$4:$C$19,3,FALSE)</f>
        <v>2090.3200000000002</v>
      </c>
      <c r="E1394" s="3">
        <v>0</v>
      </c>
      <c r="F1394" s="3">
        <v>2.74</v>
      </c>
      <c r="G1394" s="3">
        <v>285.27999999999997</v>
      </c>
      <c r="H1394" s="3">
        <v>502.03</v>
      </c>
      <c r="I1394" s="3">
        <v>91.06</v>
      </c>
      <c r="J1394" s="3">
        <v>128.72</v>
      </c>
      <c r="K1394" s="3">
        <v>0</v>
      </c>
      <c r="L1394" s="3">
        <v>0</v>
      </c>
      <c r="M1394" s="3">
        <v>120.86</v>
      </c>
      <c r="N1394" s="3">
        <v>0</v>
      </c>
      <c r="O1394" s="3">
        <f>VLOOKUP(B1394,SWH!$A$4:$B$19,2,FALSE)</f>
        <v>0</v>
      </c>
      <c r="P1394" s="3">
        <f t="shared" si="85"/>
        <v>0</v>
      </c>
      <c r="Q1394" s="3">
        <v>0</v>
      </c>
      <c r="R1394" s="3">
        <v>0</v>
      </c>
      <c r="S1394" s="3">
        <v>0</v>
      </c>
      <c r="T1394" s="3">
        <v>60.08</v>
      </c>
      <c r="U1394" s="3">
        <v>0</v>
      </c>
      <c r="V1394" s="3">
        <v>0</v>
      </c>
      <c r="W1394" s="3">
        <f t="shared" si="86"/>
        <v>406.14</v>
      </c>
      <c r="X1394" s="3">
        <f t="shared" si="87"/>
        <v>2.74</v>
      </c>
      <c r="Y1394" s="3">
        <v>1188.03</v>
      </c>
      <c r="Z1394" s="3">
        <v>2.74</v>
      </c>
      <c r="AA1394" s="3">
        <f t="shared" si="84"/>
        <v>1190.77</v>
      </c>
    </row>
    <row r="1395" spans="1:27" x14ac:dyDescent="0.25">
      <c r="A1395" s="93">
        <v>2015</v>
      </c>
      <c r="B1395" s="93" t="s">
        <v>62</v>
      </c>
      <c r="C1395" s="121" t="s">
        <v>3</v>
      </c>
      <c r="D1395" s="3">
        <f>VLOOKUP(B1395,SWH!$A$4:$C$19,3,FALSE)</f>
        <v>2090.3200000000002</v>
      </c>
      <c r="E1395" s="3">
        <v>0</v>
      </c>
      <c r="F1395" s="3">
        <v>160.37</v>
      </c>
      <c r="G1395" s="3">
        <v>188.8</v>
      </c>
      <c r="H1395" s="3">
        <v>502.03</v>
      </c>
      <c r="I1395" s="3">
        <v>91.04</v>
      </c>
      <c r="J1395" s="3">
        <v>128.72</v>
      </c>
      <c r="K1395" s="3">
        <v>0</v>
      </c>
      <c r="L1395" s="3">
        <v>0</v>
      </c>
      <c r="M1395" s="3">
        <v>89.41</v>
      </c>
      <c r="N1395" s="3">
        <v>0</v>
      </c>
      <c r="O1395" s="3">
        <f>VLOOKUP(B1395,SWH!$A$4:$B$19,2,FALSE)</f>
        <v>0</v>
      </c>
      <c r="P1395" s="3">
        <f t="shared" si="85"/>
        <v>0</v>
      </c>
      <c r="Q1395" s="3">
        <v>0</v>
      </c>
      <c r="R1395" s="3">
        <v>0</v>
      </c>
      <c r="S1395" s="3">
        <v>0</v>
      </c>
      <c r="T1395" s="3">
        <v>62.18</v>
      </c>
      <c r="U1395" s="3">
        <v>0</v>
      </c>
      <c r="V1395" s="3">
        <v>0</v>
      </c>
      <c r="W1395" s="3">
        <f t="shared" si="86"/>
        <v>278.21000000000004</v>
      </c>
      <c r="X1395" s="3">
        <f t="shared" si="87"/>
        <v>160.37</v>
      </c>
      <c r="Y1395" s="3">
        <v>1062.18</v>
      </c>
      <c r="Z1395" s="3">
        <v>160.37</v>
      </c>
      <c r="AA1395" s="3">
        <f t="shared" si="84"/>
        <v>1222.5500000000002</v>
      </c>
    </row>
    <row r="1396" spans="1:27" x14ac:dyDescent="0.25">
      <c r="A1396" s="93">
        <v>2015</v>
      </c>
      <c r="B1396" s="93" t="s">
        <v>62</v>
      </c>
      <c r="C1396" s="121" t="s">
        <v>7</v>
      </c>
      <c r="D1396" s="3">
        <f>VLOOKUP(B1396,SWH!$A$4:$C$19,3,FALSE)</f>
        <v>2090.3200000000002</v>
      </c>
      <c r="E1396" s="3">
        <v>0</v>
      </c>
      <c r="F1396" s="3">
        <v>39.520000000000003</v>
      </c>
      <c r="G1396" s="3">
        <v>178.6</v>
      </c>
      <c r="H1396" s="3">
        <v>502.03</v>
      </c>
      <c r="I1396" s="3">
        <v>91.04</v>
      </c>
      <c r="J1396" s="3">
        <v>128.72</v>
      </c>
      <c r="K1396" s="3">
        <v>0</v>
      </c>
      <c r="L1396" s="3">
        <v>0</v>
      </c>
      <c r="M1396" s="3">
        <v>101.86</v>
      </c>
      <c r="N1396" s="3">
        <v>0</v>
      </c>
      <c r="O1396" s="3">
        <f>VLOOKUP(B1396,SWH!$A$4:$B$19,2,FALSE)</f>
        <v>0</v>
      </c>
      <c r="P1396" s="3">
        <f t="shared" si="85"/>
        <v>0</v>
      </c>
      <c r="Q1396" s="3">
        <v>0</v>
      </c>
      <c r="R1396" s="3">
        <v>0</v>
      </c>
      <c r="S1396" s="3">
        <v>0</v>
      </c>
      <c r="T1396" s="3">
        <v>61.6</v>
      </c>
      <c r="U1396" s="3">
        <v>0</v>
      </c>
      <c r="V1396" s="3">
        <v>0</v>
      </c>
      <c r="W1396" s="3">
        <f t="shared" si="86"/>
        <v>280.45999999999998</v>
      </c>
      <c r="X1396" s="3">
        <f t="shared" si="87"/>
        <v>39.520000000000003</v>
      </c>
      <c r="Y1396" s="3">
        <v>1063.8499999999999</v>
      </c>
      <c r="Z1396" s="3">
        <v>39.520000000000003</v>
      </c>
      <c r="AA1396" s="3">
        <f t="shared" si="84"/>
        <v>1103.3699999999999</v>
      </c>
    </row>
    <row r="1397" spans="1:27" x14ac:dyDescent="0.25">
      <c r="A1397" s="93">
        <v>2015</v>
      </c>
      <c r="B1397" s="93" t="s">
        <v>62</v>
      </c>
      <c r="C1397" s="121" t="s">
        <v>17</v>
      </c>
      <c r="D1397" s="3">
        <f>VLOOKUP(B1397,SWH!$A$4:$C$19,3,FALSE)</f>
        <v>2090.3200000000002</v>
      </c>
      <c r="E1397" s="3">
        <v>0</v>
      </c>
      <c r="F1397" s="3">
        <v>3.29</v>
      </c>
      <c r="G1397" s="3">
        <v>88.44</v>
      </c>
      <c r="H1397" s="3">
        <v>502.03</v>
      </c>
      <c r="I1397" s="3">
        <v>91.19</v>
      </c>
      <c r="J1397" s="3">
        <v>128.72</v>
      </c>
      <c r="K1397" s="3">
        <v>0</v>
      </c>
      <c r="L1397" s="3">
        <v>0</v>
      </c>
      <c r="M1397" s="3">
        <v>154.81</v>
      </c>
      <c r="N1397" s="3">
        <v>0</v>
      </c>
      <c r="O1397" s="3">
        <f>VLOOKUP(B1397,SWH!$A$4:$B$19,2,FALSE)</f>
        <v>0</v>
      </c>
      <c r="P1397" s="3">
        <f t="shared" si="85"/>
        <v>0</v>
      </c>
      <c r="Q1397" s="3">
        <v>0</v>
      </c>
      <c r="R1397" s="3">
        <v>0</v>
      </c>
      <c r="S1397" s="3">
        <v>0</v>
      </c>
      <c r="T1397" s="3">
        <v>62.28</v>
      </c>
      <c r="U1397" s="3">
        <v>0</v>
      </c>
      <c r="V1397" s="3">
        <v>0</v>
      </c>
      <c r="W1397" s="3">
        <f t="shared" si="86"/>
        <v>243.25</v>
      </c>
      <c r="X1397" s="3">
        <f t="shared" si="87"/>
        <v>3.29</v>
      </c>
      <c r="Y1397" s="3">
        <v>1027.47</v>
      </c>
      <c r="Z1397" s="3">
        <v>3.29</v>
      </c>
      <c r="AA1397" s="3">
        <f t="shared" si="84"/>
        <v>1030.76</v>
      </c>
    </row>
    <row r="1398" spans="1:27" x14ac:dyDescent="0.25">
      <c r="A1398" s="93">
        <v>2015</v>
      </c>
      <c r="B1398" s="93" t="s">
        <v>62</v>
      </c>
      <c r="C1398" s="121" t="s">
        <v>14</v>
      </c>
      <c r="D1398" s="3">
        <f>VLOOKUP(B1398,SWH!$A$4:$C$19,3,FALSE)</f>
        <v>2090.3200000000002</v>
      </c>
      <c r="E1398" s="3">
        <v>0</v>
      </c>
      <c r="F1398" s="3">
        <v>412.88</v>
      </c>
      <c r="G1398" s="3">
        <v>123.04</v>
      </c>
      <c r="H1398" s="3">
        <v>502.03</v>
      </c>
      <c r="I1398" s="3">
        <v>91.22</v>
      </c>
      <c r="J1398" s="3">
        <v>128.72</v>
      </c>
      <c r="K1398" s="3">
        <v>0</v>
      </c>
      <c r="L1398" s="3">
        <v>0</v>
      </c>
      <c r="M1398" s="3">
        <v>90.84</v>
      </c>
      <c r="N1398" s="3">
        <v>0</v>
      </c>
      <c r="O1398" s="3">
        <f>VLOOKUP(B1398,SWH!$A$4:$B$19,2,FALSE)</f>
        <v>0</v>
      </c>
      <c r="P1398" s="3">
        <f t="shared" si="85"/>
        <v>0</v>
      </c>
      <c r="Q1398" s="3">
        <v>0</v>
      </c>
      <c r="R1398" s="3">
        <v>0</v>
      </c>
      <c r="S1398" s="3">
        <v>0</v>
      </c>
      <c r="T1398" s="3">
        <v>63.87</v>
      </c>
      <c r="U1398" s="3">
        <v>0</v>
      </c>
      <c r="V1398" s="3">
        <v>0</v>
      </c>
      <c r="W1398" s="3">
        <f t="shared" si="86"/>
        <v>213.88</v>
      </c>
      <c r="X1398" s="3">
        <f t="shared" si="87"/>
        <v>412.88</v>
      </c>
      <c r="Y1398" s="3">
        <v>999.72</v>
      </c>
      <c r="Z1398" s="3">
        <v>412.88</v>
      </c>
      <c r="AA1398" s="3">
        <f t="shared" si="84"/>
        <v>1412.6</v>
      </c>
    </row>
    <row r="1399" spans="1:27" x14ac:dyDescent="0.25">
      <c r="A1399" s="93">
        <v>2015</v>
      </c>
      <c r="B1399" s="93" t="s">
        <v>62</v>
      </c>
      <c r="C1399" s="121" t="s">
        <v>2</v>
      </c>
      <c r="D1399" s="3">
        <f>VLOOKUP(B1399,SWH!$A$4:$C$19,3,FALSE)</f>
        <v>2090.3200000000002</v>
      </c>
      <c r="E1399" s="3">
        <v>0</v>
      </c>
      <c r="F1399" s="3">
        <v>86.27</v>
      </c>
      <c r="G1399" s="3">
        <v>118.79</v>
      </c>
      <c r="H1399" s="3">
        <v>502.03</v>
      </c>
      <c r="I1399" s="3">
        <v>91</v>
      </c>
      <c r="J1399" s="3">
        <v>128.72</v>
      </c>
      <c r="K1399" s="3">
        <v>0</v>
      </c>
      <c r="L1399" s="3">
        <v>0</v>
      </c>
      <c r="M1399" s="3">
        <v>174.43</v>
      </c>
      <c r="N1399" s="3">
        <v>0</v>
      </c>
      <c r="O1399" s="3">
        <f>VLOOKUP(B1399,SWH!$A$4:$B$19,2,FALSE)</f>
        <v>0</v>
      </c>
      <c r="P1399" s="3">
        <f t="shared" si="85"/>
        <v>0</v>
      </c>
      <c r="Q1399" s="3">
        <v>0</v>
      </c>
      <c r="R1399" s="3">
        <v>0</v>
      </c>
      <c r="S1399" s="3">
        <v>0</v>
      </c>
      <c r="T1399" s="3">
        <v>63.27</v>
      </c>
      <c r="U1399" s="3">
        <v>0</v>
      </c>
      <c r="V1399" s="3">
        <v>0</v>
      </c>
      <c r="W1399" s="3">
        <f t="shared" si="86"/>
        <v>293.22000000000003</v>
      </c>
      <c r="X1399" s="3">
        <f t="shared" si="87"/>
        <v>86.27</v>
      </c>
      <c r="Y1399" s="3">
        <v>1078.25</v>
      </c>
      <c r="Z1399" s="3">
        <v>86.27</v>
      </c>
      <c r="AA1399" s="3">
        <f t="shared" si="84"/>
        <v>1164.52</v>
      </c>
    </row>
    <row r="1400" spans="1:27" x14ac:dyDescent="0.25">
      <c r="A1400" s="93">
        <v>2015</v>
      </c>
      <c r="B1400" s="93" t="s">
        <v>62</v>
      </c>
      <c r="C1400" s="121" t="s">
        <v>18</v>
      </c>
      <c r="D1400" s="3">
        <f>VLOOKUP(B1400,SWH!$A$4:$C$19,3,FALSE)</f>
        <v>2090.3200000000002</v>
      </c>
      <c r="E1400" s="3">
        <v>0</v>
      </c>
      <c r="F1400" s="3">
        <v>258.31</v>
      </c>
      <c r="G1400" s="3">
        <v>37.39</v>
      </c>
      <c r="H1400" s="3">
        <v>502.03</v>
      </c>
      <c r="I1400" s="3">
        <v>91.2</v>
      </c>
      <c r="J1400" s="3">
        <v>128.72</v>
      </c>
      <c r="K1400" s="3">
        <v>0</v>
      </c>
      <c r="L1400" s="3">
        <v>0</v>
      </c>
      <c r="M1400" s="3">
        <v>163.85</v>
      </c>
      <c r="N1400" s="3">
        <v>0</v>
      </c>
      <c r="O1400" s="3">
        <f>VLOOKUP(B1400,SWH!$A$4:$B$19,2,FALSE)</f>
        <v>0</v>
      </c>
      <c r="P1400" s="3">
        <f t="shared" si="85"/>
        <v>0</v>
      </c>
      <c r="Q1400" s="3">
        <v>0</v>
      </c>
      <c r="R1400" s="3">
        <v>0</v>
      </c>
      <c r="S1400" s="3">
        <v>0</v>
      </c>
      <c r="T1400" s="3">
        <v>64.37</v>
      </c>
      <c r="U1400" s="3">
        <v>0</v>
      </c>
      <c r="V1400" s="3">
        <v>0</v>
      </c>
      <c r="W1400" s="3">
        <f t="shared" si="86"/>
        <v>201.24</v>
      </c>
      <c r="X1400" s="3">
        <f t="shared" si="87"/>
        <v>258.31</v>
      </c>
      <c r="Y1400" s="3">
        <v>987.56</v>
      </c>
      <c r="Z1400" s="3">
        <v>258.31</v>
      </c>
      <c r="AA1400" s="3">
        <f t="shared" si="84"/>
        <v>1245.8699999999999</v>
      </c>
    </row>
    <row r="1401" spans="1:27" x14ac:dyDescent="0.25">
      <c r="A1401" s="93">
        <v>2015</v>
      </c>
      <c r="B1401" s="93" t="s">
        <v>62</v>
      </c>
      <c r="C1401" s="121" t="s">
        <v>4</v>
      </c>
      <c r="D1401" s="3">
        <f>VLOOKUP(B1401,SWH!$A$4:$C$19,3,FALSE)</f>
        <v>2090.3200000000002</v>
      </c>
      <c r="E1401" s="3">
        <v>0</v>
      </c>
      <c r="F1401" s="3">
        <v>633.46</v>
      </c>
      <c r="G1401" s="3">
        <v>67.540000000000006</v>
      </c>
      <c r="H1401" s="3">
        <v>502.03</v>
      </c>
      <c r="I1401" s="3">
        <v>91.07</v>
      </c>
      <c r="J1401" s="3">
        <v>128.72</v>
      </c>
      <c r="K1401" s="3">
        <v>0</v>
      </c>
      <c r="L1401" s="3">
        <v>0</v>
      </c>
      <c r="M1401" s="3">
        <v>121.82</v>
      </c>
      <c r="N1401" s="3">
        <v>0</v>
      </c>
      <c r="O1401" s="3">
        <f>VLOOKUP(B1401,SWH!$A$4:$B$19,2,FALSE)</f>
        <v>0</v>
      </c>
      <c r="P1401" s="3">
        <f t="shared" si="85"/>
        <v>0</v>
      </c>
      <c r="Q1401" s="3">
        <v>0</v>
      </c>
      <c r="R1401" s="3">
        <v>0</v>
      </c>
      <c r="S1401" s="3">
        <v>0</v>
      </c>
      <c r="T1401" s="3">
        <v>65.28</v>
      </c>
      <c r="U1401" s="3">
        <v>0</v>
      </c>
      <c r="V1401" s="3">
        <v>0</v>
      </c>
      <c r="W1401" s="3">
        <f t="shared" si="86"/>
        <v>189.36</v>
      </c>
      <c r="X1401" s="3">
        <f t="shared" si="87"/>
        <v>633.46</v>
      </c>
      <c r="Y1401" s="3">
        <v>976.45</v>
      </c>
      <c r="Z1401" s="3">
        <v>633.46</v>
      </c>
      <c r="AA1401" s="3">
        <f t="shared" si="84"/>
        <v>1609.91</v>
      </c>
    </row>
    <row r="1402" spans="1:27" x14ac:dyDescent="0.25">
      <c r="A1402" s="93">
        <v>2015</v>
      </c>
      <c r="B1402" s="93" t="s">
        <v>62</v>
      </c>
      <c r="C1402" s="121" t="s">
        <v>5</v>
      </c>
      <c r="D1402" s="3">
        <f>VLOOKUP(B1402,SWH!$A$4:$C$19,3,FALSE)</f>
        <v>2090.3200000000002</v>
      </c>
      <c r="E1402" s="3">
        <v>0</v>
      </c>
      <c r="F1402" s="3">
        <v>291.47000000000003</v>
      </c>
      <c r="G1402" s="3">
        <v>83.89</v>
      </c>
      <c r="H1402" s="3">
        <v>502.03</v>
      </c>
      <c r="I1402" s="3">
        <v>91.17</v>
      </c>
      <c r="J1402" s="3">
        <v>128.72</v>
      </c>
      <c r="K1402" s="3">
        <v>0</v>
      </c>
      <c r="L1402" s="3">
        <v>0</v>
      </c>
      <c r="M1402" s="3">
        <v>194.16</v>
      </c>
      <c r="N1402" s="3">
        <v>0</v>
      </c>
      <c r="O1402" s="3">
        <f>VLOOKUP(B1402,SWH!$A$4:$B$19,2,FALSE)</f>
        <v>0</v>
      </c>
      <c r="P1402" s="3">
        <f t="shared" si="85"/>
        <v>0</v>
      </c>
      <c r="Q1402" s="3">
        <v>0</v>
      </c>
      <c r="R1402" s="3">
        <v>0</v>
      </c>
      <c r="S1402" s="3">
        <v>0</v>
      </c>
      <c r="T1402" s="3">
        <v>64.78</v>
      </c>
      <c r="U1402" s="3">
        <v>0</v>
      </c>
      <c r="V1402" s="3">
        <v>0</v>
      </c>
      <c r="W1402" s="3">
        <f t="shared" si="86"/>
        <v>278.05</v>
      </c>
      <c r="X1402" s="3">
        <f t="shared" si="87"/>
        <v>291.47000000000003</v>
      </c>
      <c r="Y1402" s="3">
        <v>1064.74</v>
      </c>
      <c r="Z1402" s="3">
        <v>291.47000000000003</v>
      </c>
      <c r="AA1402" s="3">
        <f t="shared" si="84"/>
        <v>1356.21</v>
      </c>
    </row>
    <row r="1403" spans="1:27" x14ac:dyDescent="0.25">
      <c r="A1403" s="93">
        <v>2015</v>
      </c>
      <c r="B1403" s="93" t="s">
        <v>62</v>
      </c>
      <c r="C1403" s="121" t="s">
        <v>15</v>
      </c>
      <c r="D1403" s="3">
        <f>VLOOKUP(B1403,SWH!$A$4:$C$19,3,FALSE)</f>
        <v>2090.3200000000002</v>
      </c>
      <c r="E1403" s="3">
        <v>0</v>
      </c>
      <c r="F1403" s="3">
        <v>334.88</v>
      </c>
      <c r="G1403" s="3">
        <v>16.22</v>
      </c>
      <c r="H1403" s="3">
        <v>502.03</v>
      </c>
      <c r="I1403" s="3">
        <v>91.15</v>
      </c>
      <c r="J1403" s="3">
        <v>128.72</v>
      </c>
      <c r="K1403" s="3">
        <v>0</v>
      </c>
      <c r="L1403" s="3">
        <v>0</v>
      </c>
      <c r="M1403" s="3">
        <v>156.16</v>
      </c>
      <c r="N1403" s="3">
        <v>0</v>
      </c>
      <c r="O1403" s="3">
        <f>VLOOKUP(B1403,SWH!$A$4:$B$19,2,FALSE)</f>
        <v>0</v>
      </c>
      <c r="P1403" s="3">
        <f t="shared" si="85"/>
        <v>0</v>
      </c>
      <c r="Q1403" s="3">
        <v>0</v>
      </c>
      <c r="R1403" s="3">
        <v>0</v>
      </c>
      <c r="S1403" s="3">
        <v>0</v>
      </c>
      <c r="T1403" s="3">
        <v>65.19</v>
      </c>
      <c r="U1403" s="3">
        <v>0</v>
      </c>
      <c r="V1403" s="3">
        <v>0</v>
      </c>
      <c r="W1403" s="3">
        <f t="shared" si="86"/>
        <v>172.38</v>
      </c>
      <c r="X1403" s="3">
        <f t="shared" si="87"/>
        <v>334.88</v>
      </c>
      <c r="Y1403" s="3">
        <v>959.48</v>
      </c>
      <c r="Z1403" s="3">
        <v>334.88</v>
      </c>
      <c r="AA1403" s="3">
        <f t="shared" si="84"/>
        <v>1294.3600000000001</v>
      </c>
    </row>
    <row r="1404" spans="1:27" x14ac:dyDescent="0.25">
      <c r="A1404" s="93">
        <v>2015</v>
      </c>
      <c r="B1404" s="93" t="s">
        <v>62</v>
      </c>
      <c r="C1404" s="121" t="s">
        <v>16</v>
      </c>
      <c r="D1404" s="3">
        <f>VLOOKUP(B1404,SWH!$A$4:$C$19,3,FALSE)</f>
        <v>2090.3200000000002</v>
      </c>
      <c r="E1404" s="3">
        <v>0</v>
      </c>
      <c r="F1404" s="3">
        <v>908.64</v>
      </c>
      <c r="G1404" s="3">
        <v>79.569999999999993</v>
      </c>
      <c r="H1404" s="3">
        <v>502.03</v>
      </c>
      <c r="I1404" s="3">
        <v>91.12</v>
      </c>
      <c r="J1404" s="3">
        <v>128.72</v>
      </c>
      <c r="K1404" s="3">
        <v>0</v>
      </c>
      <c r="L1404" s="3">
        <v>0</v>
      </c>
      <c r="M1404" s="3">
        <v>96.12</v>
      </c>
      <c r="N1404" s="3">
        <v>0</v>
      </c>
      <c r="O1404" s="3">
        <f>VLOOKUP(B1404,SWH!$A$4:$B$19,2,FALSE)</f>
        <v>0</v>
      </c>
      <c r="P1404" s="3">
        <f t="shared" si="85"/>
        <v>0</v>
      </c>
      <c r="Q1404" s="3">
        <v>0</v>
      </c>
      <c r="R1404" s="3">
        <v>0</v>
      </c>
      <c r="S1404" s="3">
        <v>0</v>
      </c>
      <c r="T1404" s="3">
        <v>66.31</v>
      </c>
      <c r="U1404" s="3">
        <v>0</v>
      </c>
      <c r="V1404" s="3">
        <v>0</v>
      </c>
      <c r="W1404" s="3">
        <f t="shared" si="86"/>
        <v>175.69</v>
      </c>
      <c r="X1404" s="3">
        <f t="shared" si="87"/>
        <v>908.64</v>
      </c>
      <c r="Y1404" s="3">
        <v>963.87</v>
      </c>
      <c r="Z1404" s="3">
        <v>908.64</v>
      </c>
      <c r="AA1404" s="3">
        <f t="shared" si="84"/>
        <v>1872.51</v>
      </c>
    </row>
    <row r="1405" spans="1:27" x14ac:dyDescent="0.25">
      <c r="A1405" s="93">
        <v>2015</v>
      </c>
      <c r="B1405" s="93" t="s">
        <v>62</v>
      </c>
      <c r="C1405" s="121" t="s">
        <v>9</v>
      </c>
      <c r="D1405" s="3">
        <f>VLOOKUP(B1405,SWH!$A$4:$C$19,3,FALSE)</f>
        <v>2090.3200000000002</v>
      </c>
      <c r="E1405" s="3">
        <v>0</v>
      </c>
      <c r="F1405" s="3">
        <v>575.30999999999995</v>
      </c>
      <c r="G1405" s="3">
        <v>50.82</v>
      </c>
      <c r="H1405" s="3">
        <v>502.03</v>
      </c>
      <c r="I1405" s="3">
        <v>91.01</v>
      </c>
      <c r="J1405" s="3">
        <v>128.72</v>
      </c>
      <c r="K1405" s="3">
        <v>0</v>
      </c>
      <c r="L1405" s="3">
        <v>0</v>
      </c>
      <c r="M1405" s="3">
        <v>183.92</v>
      </c>
      <c r="N1405" s="3">
        <v>0</v>
      </c>
      <c r="O1405" s="3">
        <f>VLOOKUP(B1405,SWH!$A$4:$B$19,2,FALSE)</f>
        <v>0</v>
      </c>
      <c r="P1405" s="3">
        <f t="shared" si="85"/>
        <v>0</v>
      </c>
      <c r="Q1405" s="3">
        <v>0</v>
      </c>
      <c r="R1405" s="3">
        <v>0</v>
      </c>
      <c r="S1405" s="3">
        <v>0</v>
      </c>
      <c r="T1405" s="3">
        <v>66.010000000000005</v>
      </c>
      <c r="U1405" s="3">
        <v>0</v>
      </c>
      <c r="V1405" s="3">
        <v>0</v>
      </c>
      <c r="W1405" s="3">
        <f t="shared" si="86"/>
        <v>234.73999999999998</v>
      </c>
      <c r="X1405" s="3">
        <f t="shared" si="87"/>
        <v>575.30999999999995</v>
      </c>
      <c r="Y1405" s="3">
        <v>1022.51</v>
      </c>
      <c r="Z1405" s="3">
        <v>575.30999999999995</v>
      </c>
      <c r="AA1405" s="3">
        <f t="shared" si="84"/>
        <v>1597.82</v>
      </c>
    </row>
    <row r="1406" spans="1:27" x14ac:dyDescent="0.25">
      <c r="A1406" s="93">
        <v>2015</v>
      </c>
      <c r="B1406" s="93" t="s">
        <v>62</v>
      </c>
      <c r="C1406" s="121" t="s">
        <v>12</v>
      </c>
      <c r="D1406" s="3">
        <f>VLOOKUP(B1406,SWH!$A$4:$C$19,3,FALSE)</f>
        <v>2090.3200000000002</v>
      </c>
      <c r="E1406" s="3">
        <v>0</v>
      </c>
      <c r="F1406" s="3">
        <v>1043.5999999999999</v>
      </c>
      <c r="G1406" s="3">
        <v>53.13</v>
      </c>
      <c r="H1406" s="3">
        <v>502.03</v>
      </c>
      <c r="I1406" s="3">
        <v>91.16</v>
      </c>
      <c r="J1406" s="3">
        <v>128.72</v>
      </c>
      <c r="K1406" s="3">
        <v>0</v>
      </c>
      <c r="L1406" s="3">
        <v>0</v>
      </c>
      <c r="M1406" s="3">
        <v>137.83000000000001</v>
      </c>
      <c r="N1406" s="3">
        <v>0</v>
      </c>
      <c r="O1406" s="3">
        <f>VLOOKUP(B1406,SWH!$A$4:$B$19,2,FALSE)</f>
        <v>0</v>
      </c>
      <c r="P1406" s="3">
        <f t="shared" si="85"/>
        <v>0</v>
      </c>
      <c r="Q1406" s="3">
        <v>0</v>
      </c>
      <c r="R1406" s="3">
        <v>0</v>
      </c>
      <c r="S1406" s="3">
        <v>0</v>
      </c>
      <c r="T1406" s="3">
        <v>67.44</v>
      </c>
      <c r="U1406" s="3">
        <v>0</v>
      </c>
      <c r="V1406" s="3">
        <v>0</v>
      </c>
      <c r="W1406" s="3">
        <f t="shared" si="86"/>
        <v>190.96</v>
      </c>
      <c r="X1406" s="3">
        <f t="shared" si="87"/>
        <v>1043.5999999999999</v>
      </c>
      <c r="Y1406" s="3">
        <v>980.31</v>
      </c>
      <c r="Z1406" s="3">
        <v>1043.5999999999999</v>
      </c>
      <c r="AA1406" s="3">
        <f t="shared" si="84"/>
        <v>2023.9099999999999</v>
      </c>
    </row>
    <row r="1407" spans="1:27" x14ac:dyDescent="0.25">
      <c r="A1407" s="93">
        <v>2015</v>
      </c>
      <c r="B1407" s="93" t="s">
        <v>62</v>
      </c>
      <c r="C1407" s="121" t="s">
        <v>8</v>
      </c>
      <c r="D1407" s="3">
        <f>VLOOKUP(B1407,SWH!$A$4:$C$19,3,FALSE)</f>
        <v>2090.3200000000002</v>
      </c>
      <c r="E1407" s="3">
        <v>0</v>
      </c>
      <c r="F1407" s="3">
        <v>1249.06</v>
      </c>
      <c r="G1407" s="3">
        <v>17.510000000000002</v>
      </c>
      <c r="H1407" s="3">
        <v>502.03</v>
      </c>
      <c r="I1407" s="3">
        <v>91.75</v>
      </c>
      <c r="J1407" s="3">
        <v>128.72</v>
      </c>
      <c r="K1407" s="3">
        <v>0</v>
      </c>
      <c r="L1407" s="3">
        <v>0</v>
      </c>
      <c r="M1407" s="3">
        <v>180.1</v>
      </c>
      <c r="N1407" s="3">
        <v>0</v>
      </c>
      <c r="O1407" s="3">
        <f>VLOOKUP(B1407,SWH!$A$4:$B$19,2,FALSE)</f>
        <v>0</v>
      </c>
      <c r="P1407" s="3">
        <f t="shared" si="85"/>
        <v>0</v>
      </c>
      <c r="Q1407" s="3">
        <v>0</v>
      </c>
      <c r="R1407" s="3">
        <v>0</v>
      </c>
      <c r="S1407" s="3">
        <v>9.24</v>
      </c>
      <c r="T1407" s="3">
        <v>69.010000000000005</v>
      </c>
      <c r="U1407" s="3">
        <v>0</v>
      </c>
      <c r="V1407" s="3">
        <v>0</v>
      </c>
      <c r="W1407" s="3">
        <f t="shared" si="86"/>
        <v>206.85</v>
      </c>
      <c r="X1407" s="3">
        <f t="shared" si="87"/>
        <v>1249.06</v>
      </c>
      <c r="Y1407" s="3">
        <v>998.35</v>
      </c>
      <c r="Z1407" s="3">
        <v>1249.06</v>
      </c>
      <c r="AA1407" s="3">
        <f t="shared" si="84"/>
        <v>2247.41</v>
      </c>
    </row>
    <row r="1408" spans="1:27" x14ac:dyDescent="0.25">
      <c r="A1408" s="93">
        <v>2018</v>
      </c>
      <c r="B1408" s="93" t="s">
        <v>62</v>
      </c>
      <c r="C1408" s="121" t="s">
        <v>10</v>
      </c>
      <c r="D1408" s="3">
        <f>VLOOKUP(B1408,SWH!$A$4:$C$19,3,FALSE)</f>
        <v>2090.3200000000002</v>
      </c>
      <c r="E1408" s="3">
        <v>0</v>
      </c>
      <c r="F1408" s="3">
        <v>0</v>
      </c>
      <c r="G1408" s="3">
        <v>669.5</v>
      </c>
      <c r="H1408" s="3">
        <v>433.94</v>
      </c>
      <c r="I1408" s="3">
        <v>64.540000000000006</v>
      </c>
      <c r="J1408" s="3">
        <v>128.72</v>
      </c>
      <c r="K1408" s="3">
        <v>0</v>
      </c>
      <c r="L1408" s="3">
        <v>0</v>
      </c>
      <c r="M1408" s="3">
        <v>115.78</v>
      </c>
      <c r="N1408" s="3">
        <v>0</v>
      </c>
      <c r="O1408" s="3">
        <f>VLOOKUP(B1408,SWH!$A$4:$B$19,2,FALSE)</f>
        <v>0</v>
      </c>
      <c r="P1408" s="3">
        <f t="shared" si="85"/>
        <v>0</v>
      </c>
      <c r="Q1408" s="3">
        <v>0</v>
      </c>
      <c r="R1408" s="3">
        <v>0</v>
      </c>
      <c r="S1408" s="3">
        <v>0</v>
      </c>
      <c r="T1408" s="3">
        <v>54.16</v>
      </c>
      <c r="U1408" s="3">
        <v>0</v>
      </c>
      <c r="V1408" s="3">
        <v>0</v>
      </c>
      <c r="W1408" s="3">
        <f t="shared" si="86"/>
        <v>785.28</v>
      </c>
      <c r="X1408" s="3">
        <f t="shared" si="87"/>
        <v>0</v>
      </c>
      <c r="Y1408" s="3">
        <v>1466.65</v>
      </c>
      <c r="Z1408" s="3">
        <v>0</v>
      </c>
      <c r="AA1408" s="3">
        <f t="shared" si="84"/>
        <v>1466.65</v>
      </c>
    </row>
    <row r="1409" spans="1:27" x14ac:dyDescent="0.25">
      <c r="A1409" s="93">
        <v>2018</v>
      </c>
      <c r="B1409" s="93" t="s">
        <v>62</v>
      </c>
      <c r="C1409" s="121" t="s">
        <v>6</v>
      </c>
      <c r="D1409" s="3">
        <f>VLOOKUP(B1409,SWH!$A$4:$C$19,3,FALSE)</f>
        <v>2090.3200000000002</v>
      </c>
      <c r="E1409" s="3">
        <v>0</v>
      </c>
      <c r="F1409" s="3">
        <v>0</v>
      </c>
      <c r="G1409" s="3">
        <v>582.80999999999995</v>
      </c>
      <c r="H1409" s="3">
        <v>433.94</v>
      </c>
      <c r="I1409" s="3">
        <v>64.53</v>
      </c>
      <c r="J1409" s="3">
        <v>128.72</v>
      </c>
      <c r="K1409" s="3">
        <v>0</v>
      </c>
      <c r="L1409" s="3">
        <v>0</v>
      </c>
      <c r="M1409" s="3">
        <v>139.09</v>
      </c>
      <c r="N1409" s="3">
        <v>0</v>
      </c>
      <c r="O1409" s="3">
        <f>VLOOKUP(B1409,SWH!$A$4:$B$19,2,FALSE)</f>
        <v>0</v>
      </c>
      <c r="P1409" s="3">
        <f t="shared" si="85"/>
        <v>0</v>
      </c>
      <c r="Q1409" s="3">
        <v>0</v>
      </c>
      <c r="R1409" s="3">
        <v>0</v>
      </c>
      <c r="S1409" s="3">
        <v>0</v>
      </c>
      <c r="T1409" s="3">
        <v>54.12</v>
      </c>
      <c r="U1409" s="3">
        <v>0</v>
      </c>
      <c r="V1409" s="3">
        <v>0</v>
      </c>
      <c r="W1409" s="3">
        <f t="shared" si="86"/>
        <v>721.9</v>
      </c>
      <c r="X1409" s="3">
        <f t="shared" si="87"/>
        <v>0</v>
      </c>
      <c r="Y1409" s="3">
        <v>1403.21</v>
      </c>
      <c r="Z1409" s="3">
        <v>0</v>
      </c>
      <c r="AA1409" s="3">
        <f t="shared" si="84"/>
        <v>1403.21</v>
      </c>
    </row>
    <row r="1410" spans="1:27" x14ac:dyDescent="0.25">
      <c r="A1410" s="93">
        <v>2018</v>
      </c>
      <c r="B1410" s="93" t="s">
        <v>62</v>
      </c>
      <c r="C1410" s="121" t="s">
        <v>11</v>
      </c>
      <c r="D1410" s="3">
        <f>VLOOKUP(B1410,SWH!$A$4:$C$19,3,FALSE)</f>
        <v>2090.3200000000002</v>
      </c>
      <c r="E1410" s="3">
        <v>0</v>
      </c>
      <c r="F1410" s="3">
        <v>0</v>
      </c>
      <c r="G1410" s="3">
        <v>425.77</v>
      </c>
      <c r="H1410" s="3">
        <v>433.94</v>
      </c>
      <c r="I1410" s="3">
        <v>64.540000000000006</v>
      </c>
      <c r="J1410" s="3">
        <v>128.72</v>
      </c>
      <c r="K1410" s="3">
        <v>0</v>
      </c>
      <c r="L1410" s="3">
        <v>0</v>
      </c>
      <c r="M1410" s="3">
        <v>89.61</v>
      </c>
      <c r="N1410" s="3">
        <v>0</v>
      </c>
      <c r="O1410" s="3">
        <f>VLOOKUP(B1410,SWH!$A$4:$B$19,2,FALSE)</f>
        <v>0</v>
      </c>
      <c r="P1410" s="3">
        <f t="shared" si="85"/>
        <v>0</v>
      </c>
      <c r="Q1410" s="3">
        <v>0</v>
      </c>
      <c r="R1410" s="3">
        <v>0</v>
      </c>
      <c r="S1410" s="3">
        <v>0</v>
      </c>
      <c r="T1410" s="3">
        <v>55.19</v>
      </c>
      <c r="U1410" s="3">
        <v>0</v>
      </c>
      <c r="V1410" s="3">
        <v>0</v>
      </c>
      <c r="W1410" s="3">
        <f t="shared" si="86"/>
        <v>515.38</v>
      </c>
      <c r="X1410" s="3">
        <f t="shared" si="87"/>
        <v>0</v>
      </c>
      <c r="Y1410" s="3">
        <v>1197.76</v>
      </c>
      <c r="Z1410" s="3">
        <v>0</v>
      </c>
      <c r="AA1410" s="3">
        <f t="shared" ref="AA1410:AA1473" si="88">SUM(Y1410:Z1410)</f>
        <v>1197.76</v>
      </c>
    </row>
    <row r="1411" spans="1:27" x14ac:dyDescent="0.25">
      <c r="A1411" s="93">
        <v>2018</v>
      </c>
      <c r="B1411" s="93" t="s">
        <v>62</v>
      </c>
      <c r="C1411" s="121" t="s">
        <v>13</v>
      </c>
      <c r="D1411" s="3">
        <f>VLOOKUP(B1411,SWH!$A$4:$C$19,3,FALSE)</f>
        <v>2090.3200000000002</v>
      </c>
      <c r="E1411" s="3">
        <v>0</v>
      </c>
      <c r="F1411" s="3">
        <v>3.24</v>
      </c>
      <c r="G1411" s="3">
        <v>460.7</v>
      </c>
      <c r="H1411" s="3">
        <v>433.94</v>
      </c>
      <c r="I1411" s="3">
        <v>64.44</v>
      </c>
      <c r="J1411" s="3">
        <v>128.72</v>
      </c>
      <c r="K1411" s="3">
        <v>0</v>
      </c>
      <c r="L1411" s="3">
        <v>0</v>
      </c>
      <c r="M1411" s="3">
        <v>129.22999999999999</v>
      </c>
      <c r="N1411" s="3">
        <v>0</v>
      </c>
      <c r="O1411" s="3">
        <f>VLOOKUP(B1411,SWH!$A$4:$B$19,2,FALSE)</f>
        <v>0</v>
      </c>
      <c r="P1411" s="3">
        <f t="shared" ref="P1411:P1474" si="89">N1411-O1411</f>
        <v>0</v>
      </c>
      <c r="Q1411" s="3">
        <v>0</v>
      </c>
      <c r="R1411" s="3">
        <v>0</v>
      </c>
      <c r="S1411" s="3">
        <v>0</v>
      </c>
      <c r="T1411" s="3">
        <v>55.24</v>
      </c>
      <c r="U1411" s="3">
        <v>0</v>
      </c>
      <c r="V1411" s="3">
        <v>0</v>
      </c>
      <c r="W1411" s="3">
        <f t="shared" ref="W1411:W1474" si="90">E1411+G1411+M1411+SUM(P1411:S1411)</f>
        <v>589.92999999999995</v>
      </c>
      <c r="X1411" s="3">
        <f t="shared" ref="X1411:X1474" si="91">F1411</f>
        <v>3.24</v>
      </c>
      <c r="Y1411" s="3">
        <v>1272.27</v>
      </c>
      <c r="Z1411" s="3">
        <v>3.24</v>
      </c>
      <c r="AA1411" s="3">
        <f t="shared" si="88"/>
        <v>1275.51</v>
      </c>
    </row>
    <row r="1412" spans="1:27" x14ac:dyDescent="0.25">
      <c r="A1412" s="93">
        <v>2018</v>
      </c>
      <c r="B1412" s="93" t="s">
        <v>62</v>
      </c>
      <c r="C1412" s="121" t="s">
        <v>19</v>
      </c>
      <c r="D1412" s="3">
        <f>VLOOKUP(B1412,SWH!$A$4:$C$19,3,FALSE)</f>
        <v>2090.3200000000002</v>
      </c>
      <c r="E1412" s="3">
        <v>0</v>
      </c>
      <c r="F1412" s="3">
        <v>18.52</v>
      </c>
      <c r="G1412" s="3">
        <v>347.89</v>
      </c>
      <c r="H1412" s="3">
        <v>433.94</v>
      </c>
      <c r="I1412" s="3">
        <v>64.41</v>
      </c>
      <c r="J1412" s="3">
        <v>128.72</v>
      </c>
      <c r="K1412" s="3">
        <v>0</v>
      </c>
      <c r="L1412" s="3">
        <v>0</v>
      </c>
      <c r="M1412" s="3">
        <v>95.45</v>
      </c>
      <c r="N1412" s="3">
        <v>0</v>
      </c>
      <c r="O1412" s="3">
        <f>VLOOKUP(B1412,SWH!$A$4:$B$19,2,FALSE)</f>
        <v>0</v>
      </c>
      <c r="P1412" s="3">
        <f t="shared" si="89"/>
        <v>0</v>
      </c>
      <c r="Q1412" s="3">
        <v>0</v>
      </c>
      <c r="R1412" s="3">
        <v>0</v>
      </c>
      <c r="S1412" s="3">
        <v>0</v>
      </c>
      <c r="T1412" s="3">
        <v>56.39</v>
      </c>
      <c r="U1412" s="3">
        <v>0</v>
      </c>
      <c r="V1412" s="3">
        <v>0</v>
      </c>
      <c r="W1412" s="3">
        <f t="shared" si="90"/>
        <v>443.34</v>
      </c>
      <c r="X1412" s="3">
        <f t="shared" si="91"/>
        <v>18.52</v>
      </c>
      <c r="Y1412" s="3">
        <v>1126.8</v>
      </c>
      <c r="Z1412" s="3">
        <v>18.52</v>
      </c>
      <c r="AA1412" s="3">
        <f t="shared" si="88"/>
        <v>1145.32</v>
      </c>
    </row>
    <row r="1413" spans="1:27" x14ac:dyDescent="0.25">
      <c r="A1413" s="93">
        <v>2018</v>
      </c>
      <c r="B1413" s="93" t="s">
        <v>62</v>
      </c>
      <c r="C1413" s="121" t="s">
        <v>20</v>
      </c>
      <c r="D1413" s="3">
        <f>VLOOKUP(B1413,SWH!$A$4:$C$19,3,FALSE)</f>
        <v>2090.3200000000002</v>
      </c>
      <c r="E1413" s="3">
        <v>0</v>
      </c>
      <c r="F1413" s="3">
        <v>5.39</v>
      </c>
      <c r="G1413" s="3">
        <v>272</v>
      </c>
      <c r="H1413" s="3">
        <v>433.94</v>
      </c>
      <c r="I1413" s="3">
        <v>64.47</v>
      </c>
      <c r="J1413" s="3">
        <v>128.72</v>
      </c>
      <c r="K1413" s="3">
        <v>0</v>
      </c>
      <c r="L1413" s="3">
        <v>0</v>
      </c>
      <c r="M1413" s="3">
        <v>116.47</v>
      </c>
      <c r="N1413" s="3">
        <v>0</v>
      </c>
      <c r="O1413" s="3">
        <f>VLOOKUP(B1413,SWH!$A$4:$B$19,2,FALSE)</f>
        <v>0</v>
      </c>
      <c r="P1413" s="3">
        <f t="shared" si="89"/>
        <v>0</v>
      </c>
      <c r="Q1413" s="3">
        <v>0</v>
      </c>
      <c r="R1413" s="3">
        <v>0</v>
      </c>
      <c r="S1413" s="3">
        <v>0</v>
      </c>
      <c r="T1413" s="3">
        <v>56.47</v>
      </c>
      <c r="U1413" s="3">
        <v>0</v>
      </c>
      <c r="V1413" s="3">
        <v>0</v>
      </c>
      <c r="W1413" s="3">
        <f t="shared" si="90"/>
        <v>388.47</v>
      </c>
      <c r="X1413" s="3">
        <f t="shared" si="91"/>
        <v>5.39</v>
      </c>
      <c r="Y1413" s="3">
        <v>1072.07</v>
      </c>
      <c r="Z1413" s="3">
        <v>5.39</v>
      </c>
      <c r="AA1413" s="3">
        <f t="shared" si="88"/>
        <v>1077.46</v>
      </c>
    </row>
    <row r="1414" spans="1:27" x14ac:dyDescent="0.25">
      <c r="A1414" s="93">
        <v>2018</v>
      </c>
      <c r="B1414" s="93" t="s">
        <v>62</v>
      </c>
      <c r="C1414" s="121" t="s">
        <v>3</v>
      </c>
      <c r="D1414" s="3">
        <f>VLOOKUP(B1414,SWH!$A$4:$C$19,3,FALSE)</f>
        <v>2090.3200000000002</v>
      </c>
      <c r="E1414" s="3">
        <v>0</v>
      </c>
      <c r="F1414" s="3">
        <v>180.8</v>
      </c>
      <c r="G1414" s="3">
        <v>175.86</v>
      </c>
      <c r="H1414" s="3">
        <v>433.94</v>
      </c>
      <c r="I1414" s="3">
        <v>64.45</v>
      </c>
      <c r="J1414" s="3">
        <v>128.72</v>
      </c>
      <c r="K1414" s="3">
        <v>0</v>
      </c>
      <c r="L1414" s="3">
        <v>0</v>
      </c>
      <c r="M1414" s="3">
        <v>87.48</v>
      </c>
      <c r="N1414" s="3">
        <v>0</v>
      </c>
      <c r="O1414" s="3">
        <f>VLOOKUP(B1414,SWH!$A$4:$B$19,2,FALSE)</f>
        <v>0</v>
      </c>
      <c r="P1414" s="3">
        <f t="shared" si="89"/>
        <v>0</v>
      </c>
      <c r="Q1414" s="3">
        <v>0</v>
      </c>
      <c r="R1414" s="3">
        <v>0</v>
      </c>
      <c r="S1414" s="3">
        <v>0</v>
      </c>
      <c r="T1414" s="3">
        <v>58.47</v>
      </c>
      <c r="U1414" s="3">
        <v>0</v>
      </c>
      <c r="V1414" s="3">
        <v>0</v>
      </c>
      <c r="W1414" s="3">
        <f t="shared" si="90"/>
        <v>263.34000000000003</v>
      </c>
      <c r="X1414" s="3">
        <f t="shared" si="91"/>
        <v>180.8</v>
      </c>
      <c r="Y1414" s="3">
        <v>948.93</v>
      </c>
      <c r="Z1414" s="3">
        <v>180.8</v>
      </c>
      <c r="AA1414" s="3">
        <f t="shared" si="88"/>
        <v>1129.73</v>
      </c>
    </row>
    <row r="1415" spans="1:27" x14ac:dyDescent="0.25">
      <c r="A1415" s="93">
        <v>2018</v>
      </c>
      <c r="B1415" s="93" t="s">
        <v>62</v>
      </c>
      <c r="C1415" s="121" t="s">
        <v>7</v>
      </c>
      <c r="D1415" s="3">
        <f>VLOOKUP(B1415,SWH!$A$4:$C$19,3,FALSE)</f>
        <v>2090.3200000000002</v>
      </c>
      <c r="E1415" s="3">
        <v>0</v>
      </c>
      <c r="F1415" s="3">
        <v>46.87</v>
      </c>
      <c r="G1415" s="3">
        <v>166.72</v>
      </c>
      <c r="H1415" s="3">
        <v>433.94</v>
      </c>
      <c r="I1415" s="3">
        <v>64.45</v>
      </c>
      <c r="J1415" s="3">
        <v>128.72</v>
      </c>
      <c r="K1415" s="3">
        <v>0</v>
      </c>
      <c r="L1415" s="3">
        <v>0</v>
      </c>
      <c r="M1415" s="3">
        <v>127.9</v>
      </c>
      <c r="N1415" s="3">
        <v>0</v>
      </c>
      <c r="O1415" s="3">
        <f>VLOOKUP(B1415,SWH!$A$4:$B$19,2,FALSE)</f>
        <v>0</v>
      </c>
      <c r="P1415" s="3">
        <f t="shared" si="89"/>
        <v>0</v>
      </c>
      <c r="Q1415" s="3">
        <v>0</v>
      </c>
      <c r="R1415" s="3">
        <v>0</v>
      </c>
      <c r="S1415" s="3">
        <v>0</v>
      </c>
      <c r="T1415" s="3">
        <v>57.92</v>
      </c>
      <c r="U1415" s="3">
        <v>0</v>
      </c>
      <c r="V1415" s="3">
        <v>0</v>
      </c>
      <c r="W1415" s="3">
        <f t="shared" si="90"/>
        <v>294.62</v>
      </c>
      <c r="X1415" s="3">
        <f t="shared" si="91"/>
        <v>46.87</v>
      </c>
      <c r="Y1415" s="3">
        <v>979.65</v>
      </c>
      <c r="Z1415" s="3">
        <v>46.87</v>
      </c>
      <c r="AA1415" s="3">
        <f t="shared" si="88"/>
        <v>1026.52</v>
      </c>
    </row>
    <row r="1416" spans="1:27" x14ac:dyDescent="0.25">
      <c r="A1416" s="93">
        <v>2018</v>
      </c>
      <c r="B1416" s="93" t="s">
        <v>62</v>
      </c>
      <c r="C1416" s="121" t="s">
        <v>17</v>
      </c>
      <c r="D1416" s="3">
        <f>VLOOKUP(B1416,SWH!$A$4:$C$19,3,FALSE)</f>
        <v>2090.3200000000002</v>
      </c>
      <c r="E1416" s="3">
        <v>0</v>
      </c>
      <c r="F1416" s="3">
        <v>6.52</v>
      </c>
      <c r="G1416" s="3">
        <v>68.69</v>
      </c>
      <c r="H1416" s="3">
        <v>433.94</v>
      </c>
      <c r="I1416" s="3">
        <v>64.56</v>
      </c>
      <c r="J1416" s="3">
        <v>128.72</v>
      </c>
      <c r="K1416" s="3">
        <v>0</v>
      </c>
      <c r="L1416" s="3">
        <v>0</v>
      </c>
      <c r="M1416" s="3">
        <v>151.59</v>
      </c>
      <c r="N1416" s="3">
        <v>0</v>
      </c>
      <c r="O1416" s="3">
        <f>VLOOKUP(B1416,SWH!$A$4:$B$19,2,FALSE)</f>
        <v>0</v>
      </c>
      <c r="P1416" s="3">
        <f t="shared" si="89"/>
        <v>0</v>
      </c>
      <c r="Q1416" s="3">
        <v>0</v>
      </c>
      <c r="R1416" s="3">
        <v>0</v>
      </c>
      <c r="S1416" s="3">
        <v>0</v>
      </c>
      <c r="T1416" s="3">
        <v>58.62</v>
      </c>
      <c r="U1416" s="3">
        <v>0</v>
      </c>
      <c r="V1416" s="3">
        <v>0</v>
      </c>
      <c r="W1416" s="3">
        <f t="shared" si="90"/>
        <v>220.28</v>
      </c>
      <c r="X1416" s="3">
        <f t="shared" si="91"/>
        <v>6.52</v>
      </c>
      <c r="Y1416" s="3">
        <v>906.12</v>
      </c>
      <c r="Z1416" s="3">
        <v>6.52</v>
      </c>
      <c r="AA1416" s="3">
        <f t="shared" si="88"/>
        <v>912.64</v>
      </c>
    </row>
    <row r="1417" spans="1:27" x14ac:dyDescent="0.25">
      <c r="A1417" s="93">
        <v>2018</v>
      </c>
      <c r="B1417" s="93" t="s">
        <v>62</v>
      </c>
      <c r="C1417" s="121" t="s">
        <v>14</v>
      </c>
      <c r="D1417" s="3">
        <f>VLOOKUP(B1417,SWH!$A$4:$C$19,3,FALSE)</f>
        <v>2090.3200000000002</v>
      </c>
      <c r="E1417" s="3">
        <v>0</v>
      </c>
      <c r="F1417" s="3">
        <v>454.08</v>
      </c>
      <c r="G1417" s="3">
        <v>111.54</v>
      </c>
      <c r="H1417" s="3">
        <v>433.94</v>
      </c>
      <c r="I1417" s="3">
        <v>64.59</v>
      </c>
      <c r="J1417" s="3">
        <v>128.72</v>
      </c>
      <c r="K1417" s="3">
        <v>0</v>
      </c>
      <c r="L1417" s="3">
        <v>0</v>
      </c>
      <c r="M1417" s="3">
        <v>96.1</v>
      </c>
      <c r="N1417" s="3">
        <v>0</v>
      </c>
      <c r="O1417" s="3">
        <f>VLOOKUP(B1417,SWH!$A$4:$B$19,2,FALSE)</f>
        <v>0</v>
      </c>
      <c r="P1417" s="3">
        <f t="shared" si="89"/>
        <v>0</v>
      </c>
      <c r="Q1417" s="3">
        <v>0</v>
      </c>
      <c r="R1417" s="3">
        <v>0</v>
      </c>
      <c r="S1417" s="3">
        <v>0</v>
      </c>
      <c r="T1417" s="3">
        <v>60.1</v>
      </c>
      <c r="U1417" s="3">
        <v>0</v>
      </c>
      <c r="V1417" s="3">
        <v>0</v>
      </c>
      <c r="W1417" s="3">
        <f t="shared" si="90"/>
        <v>207.64</v>
      </c>
      <c r="X1417" s="3">
        <f t="shared" si="91"/>
        <v>454.08</v>
      </c>
      <c r="Y1417" s="3">
        <v>894.98</v>
      </c>
      <c r="Z1417" s="3">
        <v>454.08</v>
      </c>
      <c r="AA1417" s="3">
        <f t="shared" si="88"/>
        <v>1349.06</v>
      </c>
    </row>
    <row r="1418" spans="1:27" x14ac:dyDescent="0.25">
      <c r="A1418" s="93">
        <v>2018</v>
      </c>
      <c r="B1418" s="93" t="s">
        <v>62</v>
      </c>
      <c r="C1418" s="121" t="s">
        <v>2</v>
      </c>
      <c r="D1418" s="3">
        <f>VLOOKUP(B1418,SWH!$A$4:$C$19,3,FALSE)</f>
        <v>2090.3200000000002</v>
      </c>
      <c r="E1418" s="3">
        <v>0</v>
      </c>
      <c r="F1418" s="3">
        <v>113.24</v>
      </c>
      <c r="G1418" s="3">
        <v>108.45</v>
      </c>
      <c r="H1418" s="3">
        <v>433.94</v>
      </c>
      <c r="I1418" s="3">
        <v>64.430000000000007</v>
      </c>
      <c r="J1418" s="3">
        <v>128.72</v>
      </c>
      <c r="K1418" s="3">
        <v>0</v>
      </c>
      <c r="L1418" s="3">
        <v>0</v>
      </c>
      <c r="M1418" s="3">
        <v>188.09</v>
      </c>
      <c r="N1418" s="3">
        <v>0</v>
      </c>
      <c r="O1418" s="3">
        <f>VLOOKUP(B1418,SWH!$A$4:$B$19,2,FALSE)</f>
        <v>0</v>
      </c>
      <c r="P1418" s="3">
        <f t="shared" si="89"/>
        <v>0</v>
      </c>
      <c r="Q1418" s="3">
        <v>0</v>
      </c>
      <c r="R1418" s="3">
        <v>0</v>
      </c>
      <c r="S1418" s="3">
        <v>0</v>
      </c>
      <c r="T1418" s="3">
        <v>59.57</v>
      </c>
      <c r="U1418" s="3">
        <v>0</v>
      </c>
      <c r="V1418" s="3">
        <v>0</v>
      </c>
      <c r="W1418" s="3">
        <f t="shared" si="90"/>
        <v>296.54000000000002</v>
      </c>
      <c r="X1418" s="3">
        <f t="shared" si="91"/>
        <v>113.24</v>
      </c>
      <c r="Y1418" s="3">
        <v>983.2</v>
      </c>
      <c r="Z1418" s="3">
        <v>113.24</v>
      </c>
      <c r="AA1418" s="3">
        <f t="shared" si="88"/>
        <v>1096.44</v>
      </c>
    </row>
    <row r="1419" spans="1:27" x14ac:dyDescent="0.25">
      <c r="A1419" s="93">
        <v>2018</v>
      </c>
      <c r="B1419" s="93" t="s">
        <v>62</v>
      </c>
      <c r="C1419" s="121" t="s">
        <v>18</v>
      </c>
      <c r="D1419" s="3">
        <f>VLOOKUP(B1419,SWH!$A$4:$C$19,3,FALSE)</f>
        <v>2090.3200000000002</v>
      </c>
      <c r="E1419" s="3">
        <v>0</v>
      </c>
      <c r="F1419" s="3">
        <v>309.26</v>
      </c>
      <c r="G1419" s="3">
        <v>31.24</v>
      </c>
      <c r="H1419" s="3">
        <v>433.94</v>
      </c>
      <c r="I1419" s="3">
        <v>64.58</v>
      </c>
      <c r="J1419" s="3">
        <v>128.72</v>
      </c>
      <c r="K1419" s="3">
        <v>0</v>
      </c>
      <c r="L1419" s="3">
        <v>0</v>
      </c>
      <c r="M1419" s="3">
        <v>152.69</v>
      </c>
      <c r="N1419" s="3">
        <v>0</v>
      </c>
      <c r="O1419" s="3">
        <f>VLOOKUP(B1419,SWH!$A$4:$B$19,2,FALSE)</f>
        <v>0</v>
      </c>
      <c r="P1419" s="3">
        <f t="shared" si="89"/>
        <v>0</v>
      </c>
      <c r="Q1419" s="3">
        <v>0</v>
      </c>
      <c r="R1419" s="3">
        <v>0</v>
      </c>
      <c r="S1419" s="3">
        <v>0</v>
      </c>
      <c r="T1419" s="3">
        <v>60.59</v>
      </c>
      <c r="U1419" s="3">
        <v>0</v>
      </c>
      <c r="V1419" s="3">
        <v>0</v>
      </c>
      <c r="W1419" s="3">
        <f t="shared" si="90"/>
        <v>183.93</v>
      </c>
      <c r="X1419" s="3">
        <f t="shared" si="91"/>
        <v>309.26</v>
      </c>
      <c r="Y1419" s="3">
        <v>871.76</v>
      </c>
      <c r="Z1419" s="3">
        <v>309.26</v>
      </c>
      <c r="AA1419" s="3">
        <f t="shared" si="88"/>
        <v>1181.02</v>
      </c>
    </row>
    <row r="1420" spans="1:27" x14ac:dyDescent="0.25">
      <c r="A1420" s="93">
        <v>2018</v>
      </c>
      <c r="B1420" s="93" t="s">
        <v>62</v>
      </c>
      <c r="C1420" s="121" t="s">
        <v>4</v>
      </c>
      <c r="D1420" s="3">
        <f>VLOOKUP(B1420,SWH!$A$4:$C$19,3,FALSE)</f>
        <v>2090.3200000000002</v>
      </c>
      <c r="E1420" s="3">
        <v>0</v>
      </c>
      <c r="F1420" s="3">
        <v>678.56</v>
      </c>
      <c r="G1420" s="3">
        <v>59.51</v>
      </c>
      <c r="H1420" s="3">
        <v>433.94</v>
      </c>
      <c r="I1420" s="3">
        <v>64.48</v>
      </c>
      <c r="J1420" s="3">
        <v>128.72</v>
      </c>
      <c r="K1420" s="3">
        <v>0</v>
      </c>
      <c r="L1420" s="3">
        <v>0</v>
      </c>
      <c r="M1420" s="3">
        <v>125.56</v>
      </c>
      <c r="N1420" s="3">
        <v>0</v>
      </c>
      <c r="O1420" s="3">
        <f>VLOOKUP(B1420,SWH!$A$4:$B$19,2,FALSE)</f>
        <v>0</v>
      </c>
      <c r="P1420" s="3">
        <f t="shared" si="89"/>
        <v>0</v>
      </c>
      <c r="Q1420" s="3">
        <v>0</v>
      </c>
      <c r="R1420" s="3">
        <v>0</v>
      </c>
      <c r="S1420" s="3">
        <v>0</v>
      </c>
      <c r="T1420" s="3">
        <v>61.46</v>
      </c>
      <c r="U1420" s="3">
        <v>0</v>
      </c>
      <c r="V1420" s="3">
        <v>0</v>
      </c>
      <c r="W1420" s="3">
        <f t="shared" si="90"/>
        <v>185.07</v>
      </c>
      <c r="X1420" s="3">
        <f t="shared" si="91"/>
        <v>678.56</v>
      </c>
      <c r="Y1420" s="3">
        <v>873.66</v>
      </c>
      <c r="Z1420" s="3">
        <v>678.56</v>
      </c>
      <c r="AA1420" s="3">
        <f t="shared" si="88"/>
        <v>1552.2199999999998</v>
      </c>
    </row>
    <row r="1421" spans="1:27" x14ac:dyDescent="0.25">
      <c r="A1421" s="93">
        <v>2018</v>
      </c>
      <c r="B1421" s="93" t="s">
        <v>62</v>
      </c>
      <c r="C1421" s="121" t="s">
        <v>5</v>
      </c>
      <c r="D1421" s="3">
        <f>VLOOKUP(B1421,SWH!$A$4:$C$19,3,FALSE)</f>
        <v>2090.3200000000002</v>
      </c>
      <c r="E1421" s="3">
        <v>0</v>
      </c>
      <c r="F1421" s="3">
        <v>346.55</v>
      </c>
      <c r="G1421" s="3">
        <v>78.78</v>
      </c>
      <c r="H1421" s="3">
        <v>433.94</v>
      </c>
      <c r="I1421" s="3">
        <v>64.55</v>
      </c>
      <c r="J1421" s="3">
        <v>128.72</v>
      </c>
      <c r="K1421" s="3">
        <v>0</v>
      </c>
      <c r="L1421" s="3">
        <v>0</v>
      </c>
      <c r="M1421" s="3">
        <v>181.58</v>
      </c>
      <c r="N1421" s="3">
        <v>0</v>
      </c>
      <c r="O1421" s="3">
        <f>VLOOKUP(B1421,SWH!$A$4:$B$19,2,FALSE)</f>
        <v>0</v>
      </c>
      <c r="P1421" s="3">
        <f t="shared" si="89"/>
        <v>0</v>
      </c>
      <c r="Q1421" s="3">
        <v>0</v>
      </c>
      <c r="R1421" s="3">
        <v>0</v>
      </c>
      <c r="S1421" s="3">
        <v>0</v>
      </c>
      <c r="T1421" s="3">
        <v>61.02</v>
      </c>
      <c r="U1421" s="3">
        <v>0</v>
      </c>
      <c r="V1421" s="3">
        <v>0</v>
      </c>
      <c r="W1421" s="3">
        <f t="shared" si="90"/>
        <v>260.36</v>
      </c>
      <c r="X1421" s="3">
        <f t="shared" si="91"/>
        <v>346.55</v>
      </c>
      <c r="Y1421" s="3">
        <v>948.58</v>
      </c>
      <c r="Z1421" s="3">
        <v>346.55</v>
      </c>
      <c r="AA1421" s="3">
        <f t="shared" si="88"/>
        <v>1295.1300000000001</v>
      </c>
    </row>
    <row r="1422" spans="1:27" x14ac:dyDescent="0.25">
      <c r="A1422" s="93">
        <v>2018</v>
      </c>
      <c r="B1422" s="93" t="s">
        <v>62</v>
      </c>
      <c r="C1422" s="121" t="s">
        <v>15</v>
      </c>
      <c r="D1422" s="3">
        <f>VLOOKUP(B1422,SWH!$A$4:$C$19,3,FALSE)</f>
        <v>2090.3200000000002</v>
      </c>
      <c r="E1422" s="3">
        <v>0</v>
      </c>
      <c r="F1422" s="3">
        <v>401.59</v>
      </c>
      <c r="G1422" s="3">
        <v>16.29</v>
      </c>
      <c r="H1422" s="3">
        <v>433.94</v>
      </c>
      <c r="I1422" s="3">
        <v>64.540000000000006</v>
      </c>
      <c r="J1422" s="3">
        <v>128.72</v>
      </c>
      <c r="K1422" s="3">
        <v>0</v>
      </c>
      <c r="L1422" s="3">
        <v>0</v>
      </c>
      <c r="M1422" s="3">
        <v>145.78</v>
      </c>
      <c r="N1422" s="3">
        <v>0</v>
      </c>
      <c r="O1422" s="3">
        <f>VLOOKUP(B1422,SWH!$A$4:$B$19,2,FALSE)</f>
        <v>0</v>
      </c>
      <c r="P1422" s="3">
        <f t="shared" si="89"/>
        <v>0</v>
      </c>
      <c r="Q1422" s="3">
        <v>0</v>
      </c>
      <c r="R1422" s="3">
        <v>0</v>
      </c>
      <c r="S1422" s="3">
        <v>0</v>
      </c>
      <c r="T1422" s="3">
        <v>61.38</v>
      </c>
      <c r="U1422" s="3">
        <v>0</v>
      </c>
      <c r="V1422" s="3">
        <v>0</v>
      </c>
      <c r="W1422" s="3">
        <f t="shared" si="90"/>
        <v>162.07</v>
      </c>
      <c r="X1422" s="3">
        <f t="shared" si="91"/>
        <v>401.59</v>
      </c>
      <c r="Y1422" s="3">
        <v>850.65</v>
      </c>
      <c r="Z1422" s="3">
        <v>401.59</v>
      </c>
      <c r="AA1422" s="3">
        <f t="shared" si="88"/>
        <v>1252.24</v>
      </c>
    </row>
    <row r="1423" spans="1:27" x14ac:dyDescent="0.25">
      <c r="A1423" s="93">
        <v>2018</v>
      </c>
      <c r="B1423" s="93" t="s">
        <v>62</v>
      </c>
      <c r="C1423" s="121" t="s">
        <v>16</v>
      </c>
      <c r="D1423" s="3">
        <f>VLOOKUP(B1423,SWH!$A$4:$C$19,3,FALSE)</f>
        <v>2090.3200000000002</v>
      </c>
      <c r="E1423" s="3">
        <v>0</v>
      </c>
      <c r="F1423" s="3">
        <v>953.59</v>
      </c>
      <c r="G1423" s="3">
        <v>72.75</v>
      </c>
      <c r="H1423" s="3">
        <v>433.94</v>
      </c>
      <c r="I1423" s="3">
        <v>64.52</v>
      </c>
      <c r="J1423" s="3">
        <v>128.72</v>
      </c>
      <c r="K1423" s="3">
        <v>0</v>
      </c>
      <c r="L1423" s="3">
        <v>0</v>
      </c>
      <c r="M1423" s="3">
        <v>96.82</v>
      </c>
      <c r="N1423" s="3">
        <v>0</v>
      </c>
      <c r="O1423" s="3">
        <f>VLOOKUP(B1423,SWH!$A$4:$B$19,2,FALSE)</f>
        <v>0</v>
      </c>
      <c r="P1423" s="3">
        <f t="shared" si="89"/>
        <v>0</v>
      </c>
      <c r="Q1423" s="3">
        <v>0</v>
      </c>
      <c r="R1423" s="3">
        <v>0</v>
      </c>
      <c r="S1423" s="3">
        <v>0</v>
      </c>
      <c r="T1423" s="3">
        <v>62.45</v>
      </c>
      <c r="U1423" s="3">
        <v>0</v>
      </c>
      <c r="V1423" s="3">
        <v>0</v>
      </c>
      <c r="W1423" s="3">
        <f t="shared" si="90"/>
        <v>169.57</v>
      </c>
      <c r="X1423" s="3">
        <f t="shared" si="91"/>
        <v>953.59</v>
      </c>
      <c r="Y1423" s="3">
        <v>859.19</v>
      </c>
      <c r="Z1423" s="3">
        <v>953.59</v>
      </c>
      <c r="AA1423" s="3">
        <f t="shared" si="88"/>
        <v>1812.7800000000002</v>
      </c>
    </row>
    <row r="1424" spans="1:27" x14ac:dyDescent="0.25">
      <c r="A1424" s="93">
        <v>2018</v>
      </c>
      <c r="B1424" s="93" t="s">
        <v>62</v>
      </c>
      <c r="C1424" s="121" t="s">
        <v>9</v>
      </c>
      <c r="D1424" s="3">
        <f>VLOOKUP(B1424,SWH!$A$4:$C$19,3,FALSE)</f>
        <v>2090.3200000000002</v>
      </c>
      <c r="E1424" s="3">
        <v>0</v>
      </c>
      <c r="F1424" s="3">
        <v>632.30999999999995</v>
      </c>
      <c r="G1424" s="3">
        <v>48.28</v>
      </c>
      <c r="H1424" s="3">
        <v>433.94</v>
      </c>
      <c r="I1424" s="3">
        <v>64.44</v>
      </c>
      <c r="J1424" s="3">
        <v>128.72</v>
      </c>
      <c r="K1424" s="3">
        <v>0</v>
      </c>
      <c r="L1424" s="3">
        <v>0</v>
      </c>
      <c r="M1424" s="3">
        <v>181.17</v>
      </c>
      <c r="N1424" s="3">
        <v>0</v>
      </c>
      <c r="O1424" s="3">
        <f>VLOOKUP(B1424,SWH!$A$4:$B$19,2,FALSE)</f>
        <v>0</v>
      </c>
      <c r="P1424" s="3">
        <f t="shared" si="89"/>
        <v>0</v>
      </c>
      <c r="Q1424" s="3">
        <v>0</v>
      </c>
      <c r="R1424" s="3">
        <v>0</v>
      </c>
      <c r="S1424" s="3">
        <v>0</v>
      </c>
      <c r="T1424" s="3">
        <v>62.18</v>
      </c>
      <c r="U1424" s="3">
        <v>0</v>
      </c>
      <c r="V1424" s="3">
        <v>0</v>
      </c>
      <c r="W1424" s="3">
        <f t="shared" si="90"/>
        <v>229.45</v>
      </c>
      <c r="X1424" s="3">
        <f t="shared" si="91"/>
        <v>632.30999999999995</v>
      </c>
      <c r="Y1424" s="3">
        <v>918.73</v>
      </c>
      <c r="Z1424" s="3">
        <v>632.30999999999995</v>
      </c>
      <c r="AA1424" s="3">
        <f t="shared" si="88"/>
        <v>1551.04</v>
      </c>
    </row>
    <row r="1425" spans="1:27" x14ac:dyDescent="0.25">
      <c r="A1425" s="93">
        <v>2018</v>
      </c>
      <c r="B1425" s="93" t="s">
        <v>62</v>
      </c>
      <c r="C1425" s="121" t="s">
        <v>12</v>
      </c>
      <c r="D1425" s="3">
        <f>VLOOKUP(B1425,SWH!$A$4:$C$19,3,FALSE)</f>
        <v>2090.3200000000002</v>
      </c>
      <c r="E1425" s="3">
        <v>0</v>
      </c>
      <c r="F1425" s="3">
        <v>1100.18</v>
      </c>
      <c r="G1425" s="3">
        <v>48.87</v>
      </c>
      <c r="H1425" s="3">
        <v>433.94</v>
      </c>
      <c r="I1425" s="3">
        <v>64.55</v>
      </c>
      <c r="J1425" s="3">
        <v>128.72</v>
      </c>
      <c r="K1425" s="3">
        <v>0</v>
      </c>
      <c r="L1425" s="3">
        <v>0</v>
      </c>
      <c r="M1425" s="3">
        <v>122.25</v>
      </c>
      <c r="N1425" s="3">
        <v>0</v>
      </c>
      <c r="O1425" s="3">
        <f>VLOOKUP(B1425,SWH!$A$4:$B$19,2,FALSE)</f>
        <v>0</v>
      </c>
      <c r="P1425" s="3">
        <f t="shared" si="89"/>
        <v>0</v>
      </c>
      <c r="Q1425" s="3">
        <v>0</v>
      </c>
      <c r="R1425" s="3">
        <v>0</v>
      </c>
      <c r="S1425" s="3">
        <v>0</v>
      </c>
      <c r="T1425" s="3">
        <v>63.58</v>
      </c>
      <c r="U1425" s="3">
        <v>0</v>
      </c>
      <c r="V1425" s="3">
        <v>0</v>
      </c>
      <c r="W1425" s="3">
        <f t="shared" si="90"/>
        <v>171.12</v>
      </c>
      <c r="X1425" s="3">
        <f t="shared" si="91"/>
        <v>1100.18</v>
      </c>
      <c r="Y1425" s="3">
        <v>861.91</v>
      </c>
      <c r="Z1425" s="3">
        <v>1100.18</v>
      </c>
      <c r="AA1425" s="3">
        <f t="shared" si="88"/>
        <v>1962.0900000000001</v>
      </c>
    </row>
    <row r="1426" spans="1:27" x14ac:dyDescent="0.25">
      <c r="A1426" s="93">
        <v>2018</v>
      </c>
      <c r="B1426" s="93" t="s">
        <v>62</v>
      </c>
      <c r="C1426" s="121" t="s">
        <v>8</v>
      </c>
      <c r="D1426" s="3">
        <f>VLOOKUP(B1426,SWH!$A$4:$C$19,3,FALSE)</f>
        <v>2090.3200000000002</v>
      </c>
      <c r="E1426" s="3">
        <v>0</v>
      </c>
      <c r="F1426" s="3">
        <v>1298.6199999999999</v>
      </c>
      <c r="G1426" s="3">
        <v>15.41</v>
      </c>
      <c r="H1426" s="3">
        <v>433.94</v>
      </c>
      <c r="I1426" s="3">
        <v>65</v>
      </c>
      <c r="J1426" s="3">
        <v>128.72</v>
      </c>
      <c r="K1426" s="3">
        <v>0</v>
      </c>
      <c r="L1426" s="3">
        <v>0</v>
      </c>
      <c r="M1426" s="3">
        <v>180.51</v>
      </c>
      <c r="N1426" s="3">
        <v>0</v>
      </c>
      <c r="O1426" s="3">
        <f>VLOOKUP(B1426,SWH!$A$4:$B$19,2,FALSE)</f>
        <v>0</v>
      </c>
      <c r="P1426" s="3">
        <f t="shared" si="89"/>
        <v>0</v>
      </c>
      <c r="Q1426" s="3">
        <v>0</v>
      </c>
      <c r="R1426" s="3">
        <v>0</v>
      </c>
      <c r="S1426" s="3">
        <v>9.5500000000000007</v>
      </c>
      <c r="T1426" s="3">
        <v>65.13</v>
      </c>
      <c r="U1426" s="3">
        <v>0</v>
      </c>
      <c r="V1426" s="3">
        <v>0</v>
      </c>
      <c r="W1426" s="3">
        <f t="shared" si="90"/>
        <v>205.47</v>
      </c>
      <c r="X1426" s="3">
        <f t="shared" si="91"/>
        <v>1298.6199999999999</v>
      </c>
      <c r="Y1426" s="3">
        <v>898.25</v>
      </c>
      <c r="Z1426" s="3">
        <v>1298.6199999999999</v>
      </c>
      <c r="AA1426" s="3">
        <f t="shared" si="88"/>
        <v>2196.87</v>
      </c>
    </row>
    <row r="1427" spans="1:27" x14ac:dyDescent="0.25">
      <c r="A1427" s="93">
        <v>2006</v>
      </c>
      <c r="B1427" s="93" t="s">
        <v>1</v>
      </c>
      <c r="C1427" s="121" t="s">
        <v>10</v>
      </c>
      <c r="D1427" s="3">
        <f>VLOOKUP(B1427,SWH!$A$4:$C$19,3,FALSE)</f>
        <v>4835.13</v>
      </c>
      <c r="E1427" s="3">
        <v>0</v>
      </c>
      <c r="F1427" s="3">
        <v>55.19</v>
      </c>
      <c r="G1427" s="3">
        <v>226.19</v>
      </c>
      <c r="H1427" s="3">
        <v>476.13</v>
      </c>
      <c r="I1427" s="3">
        <v>123.64</v>
      </c>
      <c r="J1427" s="3">
        <v>139.28</v>
      </c>
      <c r="K1427" s="3">
        <v>0</v>
      </c>
      <c r="L1427" s="3">
        <v>0</v>
      </c>
      <c r="M1427" s="3">
        <v>88.36</v>
      </c>
      <c r="N1427" s="3">
        <v>0</v>
      </c>
      <c r="O1427" s="3">
        <f>VLOOKUP(B1427,SWH!$A$4:$B$19,2,FALSE)</f>
        <v>0</v>
      </c>
      <c r="P1427" s="3">
        <f t="shared" si="89"/>
        <v>0</v>
      </c>
      <c r="Q1427" s="3">
        <v>0</v>
      </c>
      <c r="R1427" s="3">
        <v>0</v>
      </c>
      <c r="S1427" s="3">
        <v>0</v>
      </c>
      <c r="T1427" s="3">
        <v>22.11</v>
      </c>
      <c r="U1427" s="3">
        <v>0</v>
      </c>
      <c r="V1427" s="3">
        <v>0</v>
      </c>
      <c r="W1427" s="3">
        <f t="shared" si="90"/>
        <v>314.55</v>
      </c>
      <c r="X1427" s="3">
        <f t="shared" si="91"/>
        <v>55.19</v>
      </c>
      <c r="Y1427" s="3">
        <v>1075.71</v>
      </c>
      <c r="Z1427" s="3">
        <v>55.19</v>
      </c>
      <c r="AA1427" s="3">
        <f t="shared" si="88"/>
        <v>1130.9000000000001</v>
      </c>
    </row>
    <row r="1428" spans="1:27" x14ac:dyDescent="0.25">
      <c r="A1428" s="93">
        <v>2006</v>
      </c>
      <c r="B1428" s="93" t="s">
        <v>1</v>
      </c>
      <c r="C1428" s="121" t="s">
        <v>6</v>
      </c>
      <c r="D1428" s="3">
        <f>VLOOKUP(B1428,SWH!$A$4:$C$19,3,FALSE)</f>
        <v>4835.13</v>
      </c>
      <c r="E1428" s="3">
        <v>0</v>
      </c>
      <c r="F1428" s="3">
        <v>70.959999999999994</v>
      </c>
      <c r="G1428" s="3">
        <v>238.42</v>
      </c>
      <c r="H1428" s="3">
        <v>476.13</v>
      </c>
      <c r="I1428" s="3">
        <v>123.67</v>
      </c>
      <c r="J1428" s="3">
        <v>139.28</v>
      </c>
      <c r="K1428" s="3">
        <v>0</v>
      </c>
      <c r="L1428" s="3">
        <v>0</v>
      </c>
      <c r="M1428" s="3">
        <v>153.97</v>
      </c>
      <c r="N1428" s="3">
        <v>0</v>
      </c>
      <c r="O1428" s="3">
        <f>VLOOKUP(B1428,SWH!$A$4:$B$19,2,FALSE)</f>
        <v>0</v>
      </c>
      <c r="P1428" s="3">
        <f t="shared" si="89"/>
        <v>0</v>
      </c>
      <c r="Q1428" s="3">
        <v>0</v>
      </c>
      <c r="R1428" s="3">
        <v>0</v>
      </c>
      <c r="S1428" s="3">
        <v>0</v>
      </c>
      <c r="T1428" s="3">
        <v>22.07</v>
      </c>
      <c r="U1428" s="3">
        <v>0</v>
      </c>
      <c r="V1428" s="3">
        <v>0</v>
      </c>
      <c r="W1428" s="3">
        <f t="shared" si="90"/>
        <v>392.39</v>
      </c>
      <c r="X1428" s="3">
        <f t="shared" si="91"/>
        <v>70.959999999999994</v>
      </c>
      <c r="Y1428" s="3">
        <v>1153.54</v>
      </c>
      <c r="Z1428" s="3">
        <v>70.959999999999994</v>
      </c>
      <c r="AA1428" s="3">
        <f t="shared" si="88"/>
        <v>1224.5</v>
      </c>
    </row>
    <row r="1429" spans="1:27" x14ac:dyDescent="0.25">
      <c r="A1429" s="93">
        <v>2006</v>
      </c>
      <c r="B1429" s="93" t="s">
        <v>1</v>
      </c>
      <c r="C1429" s="121" t="s">
        <v>11</v>
      </c>
      <c r="D1429" s="3">
        <f>VLOOKUP(B1429,SWH!$A$4:$C$19,3,FALSE)</f>
        <v>4835.13</v>
      </c>
      <c r="E1429" s="3">
        <v>0</v>
      </c>
      <c r="F1429" s="3">
        <v>55.19</v>
      </c>
      <c r="G1429" s="3">
        <v>135.75</v>
      </c>
      <c r="H1429" s="3">
        <v>476.13</v>
      </c>
      <c r="I1429" s="3">
        <v>123.68</v>
      </c>
      <c r="J1429" s="3">
        <v>139.28</v>
      </c>
      <c r="K1429" s="3">
        <v>0</v>
      </c>
      <c r="L1429" s="3">
        <v>0</v>
      </c>
      <c r="M1429" s="3">
        <v>63.61</v>
      </c>
      <c r="N1429" s="3">
        <v>0</v>
      </c>
      <c r="O1429" s="3">
        <f>VLOOKUP(B1429,SWH!$A$4:$B$19,2,FALSE)</f>
        <v>0</v>
      </c>
      <c r="P1429" s="3">
        <f t="shared" si="89"/>
        <v>0</v>
      </c>
      <c r="Q1429" s="3">
        <v>0</v>
      </c>
      <c r="R1429" s="3">
        <v>0</v>
      </c>
      <c r="S1429" s="3">
        <v>0</v>
      </c>
      <c r="T1429" s="3">
        <v>22.7</v>
      </c>
      <c r="U1429" s="3">
        <v>0</v>
      </c>
      <c r="V1429" s="3">
        <v>0</v>
      </c>
      <c r="W1429" s="3">
        <f t="shared" si="90"/>
        <v>199.36</v>
      </c>
      <c r="X1429" s="3">
        <f t="shared" si="91"/>
        <v>55.19</v>
      </c>
      <c r="Y1429" s="3">
        <v>961.15</v>
      </c>
      <c r="Z1429" s="3">
        <v>55.19</v>
      </c>
      <c r="AA1429" s="3">
        <f t="shared" si="88"/>
        <v>1016.3399999999999</v>
      </c>
    </row>
    <row r="1430" spans="1:27" x14ac:dyDescent="0.25">
      <c r="A1430" s="93">
        <v>2006</v>
      </c>
      <c r="B1430" s="93" t="s">
        <v>1</v>
      </c>
      <c r="C1430" s="121" t="s">
        <v>13</v>
      </c>
      <c r="D1430" s="3">
        <f>VLOOKUP(B1430,SWH!$A$4:$C$19,3,FALSE)</f>
        <v>4835.13</v>
      </c>
      <c r="E1430" s="3">
        <v>0</v>
      </c>
      <c r="F1430" s="3">
        <v>71.69</v>
      </c>
      <c r="G1430" s="3">
        <v>163.1</v>
      </c>
      <c r="H1430" s="3">
        <v>476.13</v>
      </c>
      <c r="I1430" s="3">
        <v>123.53</v>
      </c>
      <c r="J1430" s="3">
        <v>139.28</v>
      </c>
      <c r="K1430" s="3">
        <v>0</v>
      </c>
      <c r="L1430" s="3">
        <v>0</v>
      </c>
      <c r="M1430" s="3">
        <v>96.3</v>
      </c>
      <c r="N1430" s="3">
        <v>0</v>
      </c>
      <c r="O1430" s="3">
        <f>VLOOKUP(B1430,SWH!$A$4:$B$19,2,FALSE)</f>
        <v>0</v>
      </c>
      <c r="P1430" s="3">
        <f t="shared" si="89"/>
        <v>0</v>
      </c>
      <c r="Q1430" s="3">
        <v>0</v>
      </c>
      <c r="R1430" s="3">
        <v>0</v>
      </c>
      <c r="S1430" s="3">
        <v>0</v>
      </c>
      <c r="T1430" s="3">
        <v>22.72</v>
      </c>
      <c r="U1430" s="3">
        <v>0</v>
      </c>
      <c r="V1430" s="3">
        <v>0</v>
      </c>
      <c r="W1430" s="3">
        <f t="shared" si="90"/>
        <v>259.39999999999998</v>
      </c>
      <c r="X1430" s="3">
        <f t="shared" si="91"/>
        <v>71.69</v>
      </c>
      <c r="Y1430" s="3">
        <v>1021.05</v>
      </c>
      <c r="Z1430" s="3">
        <v>71.69</v>
      </c>
      <c r="AA1430" s="3">
        <f t="shared" si="88"/>
        <v>1092.74</v>
      </c>
    </row>
    <row r="1431" spans="1:27" x14ac:dyDescent="0.25">
      <c r="A1431" s="93">
        <v>2006</v>
      </c>
      <c r="B1431" s="93" t="s">
        <v>1</v>
      </c>
      <c r="C1431" s="121" t="s">
        <v>19</v>
      </c>
      <c r="D1431" s="3">
        <f>VLOOKUP(B1431,SWH!$A$4:$C$19,3,FALSE)</f>
        <v>4835.13</v>
      </c>
      <c r="E1431" s="3">
        <v>0</v>
      </c>
      <c r="F1431" s="3">
        <v>97.68</v>
      </c>
      <c r="G1431" s="3">
        <v>120.4</v>
      </c>
      <c r="H1431" s="3">
        <v>476.13</v>
      </c>
      <c r="I1431" s="3">
        <v>123.48</v>
      </c>
      <c r="J1431" s="3">
        <v>139.28</v>
      </c>
      <c r="K1431" s="3">
        <v>0</v>
      </c>
      <c r="L1431" s="3">
        <v>0</v>
      </c>
      <c r="M1431" s="3">
        <v>69.62</v>
      </c>
      <c r="N1431" s="3">
        <v>0</v>
      </c>
      <c r="O1431" s="3">
        <f>VLOOKUP(B1431,SWH!$A$4:$B$19,2,FALSE)</f>
        <v>0</v>
      </c>
      <c r="P1431" s="3">
        <f t="shared" si="89"/>
        <v>0</v>
      </c>
      <c r="Q1431" s="3">
        <v>0</v>
      </c>
      <c r="R1431" s="3">
        <v>0</v>
      </c>
      <c r="S1431" s="3">
        <v>0</v>
      </c>
      <c r="T1431" s="3">
        <v>23.38</v>
      </c>
      <c r="U1431" s="3">
        <v>0</v>
      </c>
      <c r="V1431" s="3">
        <v>0</v>
      </c>
      <c r="W1431" s="3">
        <f t="shared" si="90"/>
        <v>190.02</v>
      </c>
      <c r="X1431" s="3">
        <f t="shared" si="91"/>
        <v>97.68</v>
      </c>
      <c r="Y1431" s="3">
        <v>952.3</v>
      </c>
      <c r="Z1431" s="3">
        <v>97.68</v>
      </c>
      <c r="AA1431" s="3">
        <f t="shared" si="88"/>
        <v>1049.98</v>
      </c>
    </row>
    <row r="1432" spans="1:27" x14ac:dyDescent="0.25">
      <c r="A1432" s="93">
        <v>2006</v>
      </c>
      <c r="B1432" s="93" t="s">
        <v>1</v>
      </c>
      <c r="C1432" s="121" t="s">
        <v>20</v>
      </c>
      <c r="D1432" s="3">
        <f>VLOOKUP(B1432,SWH!$A$4:$C$19,3,FALSE)</f>
        <v>4835.13</v>
      </c>
      <c r="E1432" s="3">
        <v>0</v>
      </c>
      <c r="F1432" s="3">
        <v>58.33</v>
      </c>
      <c r="G1432" s="3">
        <v>119.29</v>
      </c>
      <c r="H1432" s="3">
        <v>476.13</v>
      </c>
      <c r="I1432" s="3">
        <v>123.57</v>
      </c>
      <c r="J1432" s="3">
        <v>139.28</v>
      </c>
      <c r="K1432" s="3">
        <v>0</v>
      </c>
      <c r="L1432" s="3">
        <v>0</v>
      </c>
      <c r="M1432" s="3">
        <v>138.12</v>
      </c>
      <c r="N1432" s="3">
        <v>0</v>
      </c>
      <c r="O1432" s="3">
        <f>VLOOKUP(B1432,SWH!$A$4:$B$19,2,FALSE)</f>
        <v>0</v>
      </c>
      <c r="P1432" s="3">
        <f t="shared" si="89"/>
        <v>0</v>
      </c>
      <c r="Q1432" s="3">
        <v>0</v>
      </c>
      <c r="R1432" s="3">
        <v>0</v>
      </c>
      <c r="S1432" s="3">
        <v>0</v>
      </c>
      <c r="T1432" s="3">
        <v>23.43</v>
      </c>
      <c r="U1432" s="3">
        <v>0</v>
      </c>
      <c r="V1432" s="3">
        <v>0</v>
      </c>
      <c r="W1432" s="3">
        <f t="shared" si="90"/>
        <v>257.41000000000003</v>
      </c>
      <c r="X1432" s="3">
        <f t="shared" si="91"/>
        <v>58.33</v>
      </c>
      <c r="Y1432" s="3">
        <v>1019.83</v>
      </c>
      <c r="Z1432" s="3">
        <v>58.33</v>
      </c>
      <c r="AA1432" s="3">
        <f t="shared" si="88"/>
        <v>1078.1600000000001</v>
      </c>
    </row>
    <row r="1433" spans="1:27" x14ac:dyDescent="0.25">
      <c r="A1433" s="93">
        <v>2006</v>
      </c>
      <c r="B1433" s="93" t="s">
        <v>1</v>
      </c>
      <c r="C1433" s="121" t="s">
        <v>3</v>
      </c>
      <c r="D1433" s="3">
        <f>VLOOKUP(B1433,SWH!$A$4:$C$19,3,FALSE)</f>
        <v>4835.13</v>
      </c>
      <c r="E1433" s="3">
        <v>0</v>
      </c>
      <c r="F1433" s="3">
        <v>322.18</v>
      </c>
      <c r="G1433" s="3">
        <v>64.11</v>
      </c>
      <c r="H1433" s="3">
        <v>476.13</v>
      </c>
      <c r="I1433" s="3">
        <v>123.55</v>
      </c>
      <c r="J1433" s="3">
        <v>139.28</v>
      </c>
      <c r="K1433" s="3">
        <v>0</v>
      </c>
      <c r="L1433" s="3">
        <v>0</v>
      </c>
      <c r="M1433" s="3">
        <v>65.040000000000006</v>
      </c>
      <c r="N1433" s="3">
        <v>0</v>
      </c>
      <c r="O1433" s="3">
        <f>VLOOKUP(B1433,SWH!$A$4:$B$19,2,FALSE)</f>
        <v>0</v>
      </c>
      <c r="P1433" s="3">
        <f t="shared" si="89"/>
        <v>0</v>
      </c>
      <c r="Q1433" s="3">
        <v>0</v>
      </c>
      <c r="R1433" s="3">
        <v>0</v>
      </c>
      <c r="S1433" s="3">
        <v>0</v>
      </c>
      <c r="T1433" s="3">
        <v>24.57</v>
      </c>
      <c r="U1433" s="3">
        <v>0</v>
      </c>
      <c r="V1433" s="3">
        <v>0</v>
      </c>
      <c r="W1433" s="3">
        <f t="shared" si="90"/>
        <v>129.15</v>
      </c>
      <c r="X1433" s="3">
        <f t="shared" si="91"/>
        <v>322.18</v>
      </c>
      <c r="Y1433" s="3">
        <v>892.68</v>
      </c>
      <c r="Z1433" s="3">
        <v>322.18</v>
      </c>
      <c r="AA1433" s="3">
        <f t="shared" si="88"/>
        <v>1214.8599999999999</v>
      </c>
    </row>
    <row r="1434" spans="1:27" x14ac:dyDescent="0.25">
      <c r="A1434" s="93">
        <v>2006</v>
      </c>
      <c r="B1434" s="93" t="s">
        <v>1</v>
      </c>
      <c r="C1434" s="121" t="s">
        <v>7</v>
      </c>
      <c r="D1434" s="3">
        <f>VLOOKUP(B1434,SWH!$A$4:$C$19,3,FALSE)</f>
        <v>4835.13</v>
      </c>
      <c r="E1434" s="3">
        <v>0</v>
      </c>
      <c r="F1434" s="3">
        <v>108.14</v>
      </c>
      <c r="G1434" s="3">
        <v>70.55</v>
      </c>
      <c r="H1434" s="3">
        <v>476.13</v>
      </c>
      <c r="I1434" s="3">
        <v>123.55</v>
      </c>
      <c r="J1434" s="3">
        <v>139.28</v>
      </c>
      <c r="K1434" s="3">
        <v>0</v>
      </c>
      <c r="L1434" s="3">
        <v>0</v>
      </c>
      <c r="M1434" s="3">
        <v>79.540000000000006</v>
      </c>
      <c r="N1434" s="3">
        <v>0</v>
      </c>
      <c r="O1434" s="3">
        <f>VLOOKUP(B1434,SWH!$A$4:$B$19,2,FALSE)</f>
        <v>0</v>
      </c>
      <c r="P1434" s="3">
        <f t="shared" si="89"/>
        <v>0</v>
      </c>
      <c r="Q1434" s="3">
        <v>0</v>
      </c>
      <c r="R1434" s="3">
        <v>0</v>
      </c>
      <c r="S1434" s="3">
        <v>0</v>
      </c>
      <c r="T1434" s="3">
        <v>24.26</v>
      </c>
      <c r="U1434" s="3">
        <v>0</v>
      </c>
      <c r="V1434" s="3">
        <v>0</v>
      </c>
      <c r="W1434" s="3">
        <f t="shared" si="90"/>
        <v>150.09</v>
      </c>
      <c r="X1434" s="3">
        <f t="shared" si="91"/>
        <v>108.14</v>
      </c>
      <c r="Y1434" s="3">
        <v>913.32</v>
      </c>
      <c r="Z1434" s="3">
        <v>108.14</v>
      </c>
      <c r="AA1434" s="3">
        <f t="shared" si="88"/>
        <v>1021.46</v>
      </c>
    </row>
    <row r="1435" spans="1:27" x14ac:dyDescent="0.25">
      <c r="A1435" s="93">
        <v>2006</v>
      </c>
      <c r="B1435" s="93" t="s">
        <v>1</v>
      </c>
      <c r="C1435" s="121" t="s">
        <v>17</v>
      </c>
      <c r="D1435" s="3">
        <f>VLOOKUP(B1435,SWH!$A$4:$C$19,3,FALSE)</f>
        <v>4835.13</v>
      </c>
      <c r="E1435" s="3">
        <v>0</v>
      </c>
      <c r="F1435" s="3">
        <v>66.61</v>
      </c>
      <c r="G1435" s="3">
        <v>18.25</v>
      </c>
      <c r="H1435" s="3">
        <v>476.13</v>
      </c>
      <c r="I1435" s="3">
        <v>123.53</v>
      </c>
      <c r="J1435" s="3">
        <v>139.28</v>
      </c>
      <c r="K1435" s="3">
        <v>0</v>
      </c>
      <c r="L1435" s="3">
        <v>0</v>
      </c>
      <c r="M1435" s="3">
        <v>47.5</v>
      </c>
      <c r="N1435" s="3">
        <v>0</v>
      </c>
      <c r="O1435" s="3">
        <f>VLOOKUP(B1435,SWH!$A$4:$B$19,2,FALSE)</f>
        <v>0</v>
      </c>
      <c r="P1435" s="3">
        <f t="shared" si="89"/>
        <v>0</v>
      </c>
      <c r="Q1435" s="3">
        <v>0</v>
      </c>
      <c r="R1435" s="3">
        <v>0</v>
      </c>
      <c r="S1435" s="3">
        <v>0</v>
      </c>
      <c r="T1435" s="3">
        <v>24.69</v>
      </c>
      <c r="U1435" s="3">
        <v>0</v>
      </c>
      <c r="V1435" s="3">
        <v>0</v>
      </c>
      <c r="W1435" s="3">
        <f t="shared" si="90"/>
        <v>65.75</v>
      </c>
      <c r="X1435" s="3">
        <f t="shared" si="91"/>
        <v>66.61</v>
      </c>
      <c r="Y1435" s="3">
        <v>829.38</v>
      </c>
      <c r="Z1435" s="3">
        <v>66.61</v>
      </c>
      <c r="AA1435" s="3">
        <f t="shared" si="88"/>
        <v>895.99</v>
      </c>
    </row>
    <row r="1436" spans="1:27" x14ac:dyDescent="0.25">
      <c r="A1436" s="93">
        <v>2006</v>
      </c>
      <c r="B1436" s="93" t="s">
        <v>1</v>
      </c>
      <c r="C1436" s="121" t="s">
        <v>14</v>
      </c>
      <c r="D1436" s="3">
        <f>VLOOKUP(B1436,SWH!$A$4:$C$19,3,FALSE)</f>
        <v>4835.13</v>
      </c>
      <c r="E1436" s="3">
        <v>0</v>
      </c>
      <c r="F1436" s="3">
        <v>857.22</v>
      </c>
      <c r="G1436" s="3">
        <v>37.549999999999997</v>
      </c>
      <c r="H1436" s="3">
        <v>476.13</v>
      </c>
      <c r="I1436" s="3">
        <v>123.36</v>
      </c>
      <c r="J1436" s="3">
        <v>139.28</v>
      </c>
      <c r="K1436" s="3">
        <v>0</v>
      </c>
      <c r="L1436" s="3">
        <v>0</v>
      </c>
      <c r="M1436" s="3">
        <v>60.59</v>
      </c>
      <c r="N1436" s="3">
        <v>0</v>
      </c>
      <c r="O1436" s="3">
        <f>VLOOKUP(B1436,SWH!$A$4:$B$19,2,FALSE)</f>
        <v>0</v>
      </c>
      <c r="P1436" s="3">
        <f t="shared" si="89"/>
        <v>0</v>
      </c>
      <c r="Q1436" s="3">
        <v>0</v>
      </c>
      <c r="R1436" s="3">
        <v>0</v>
      </c>
      <c r="S1436" s="3">
        <v>0</v>
      </c>
      <c r="T1436" s="3">
        <v>25.5</v>
      </c>
      <c r="U1436" s="3">
        <v>0</v>
      </c>
      <c r="V1436" s="3">
        <v>0</v>
      </c>
      <c r="W1436" s="3">
        <f t="shared" si="90"/>
        <v>98.14</v>
      </c>
      <c r="X1436" s="3">
        <f t="shared" si="91"/>
        <v>857.22</v>
      </c>
      <c r="Y1436" s="3">
        <v>862.41</v>
      </c>
      <c r="Z1436" s="3">
        <v>857.22</v>
      </c>
      <c r="AA1436" s="3">
        <f t="shared" si="88"/>
        <v>1719.63</v>
      </c>
    </row>
    <row r="1437" spans="1:27" x14ac:dyDescent="0.25">
      <c r="A1437" s="93">
        <v>2006</v>
      </c>
      <c r="B1437" s="93" t="s">
        <v>1</v>
      </c>
      <c r="C1437" s="121" t="s">
        <v>2</v>
      </c>
      <c r="D1437" s="3">
        <f>VLOOKUP(B1437,SWH!$A$4:$C$19,3,FALSE)</f>
        <v>4835.13</v>
      </c>
      <c r="E1437" s="3">
        <v>0</v>
      </c>
      <c r="F1437" s="3">
        <v>334.81</v>
      </c>
      <c r="G1437" s="3">
        <v>39.65</v>
      </c>
      <c r="H1437" s="3">
        <v>476.13</v>
      </c>
      <c r="I1437" s="3">
        <v>123.46</v>
      </c>
      <c r="J1437" s="3">
        <v>139.28</v>
      </c>
      <c r="K1437" s="3">
        <v>0</v>
      </c>
      <c r="L1437" s="3">
        <v>0</v>
      </c>
      <c r="M1437" s="3">
        <v>73.209999999999994</v>
      </c>
      <c r="N1437" s="3">
        <v>0</v>
      </c>
      <c r="O1437" s="3">
        <f>VLOOKUP(B1437,SWH!$A$4:$B$19,2,FALSE)</f>
        <v>0</v>
      </c>
      <c r="P1437" s="3">
        <f t="shared" si="89"/>
        <v>0</v>
      </c>
      <c r="Q1437" s="3">
        <v>0</v>
      </c>
      <c r="R1437" s="3">
        <v>0</v>
      </c>
      <c r="S1437" s="3">
        <v>0</v>
      </c>
      <c r="T1437" s="3">
        <v>25.23</v>
      </c>
      <c r="U1437" s="3">
        <v>0</v>
      </c>
      <c r="V1437" s="3">
        <v>0</v>
      </c>
      <c r="W1437" s="3">
        <f t="shared" si="90"/>
        <v>112.85999999999999</v>
      </c>
      <c r="X1437" s="3">
        <f t="shared" si="91"/>
        <v>334.81</v>
      </c>
      <c r="Y1437" s="3">
        <v>876.95</v>
      </c>
      <c r="Z1437" s="3">
        <v>334.81</v>
      </c>
      <c r="AA1437" s="3">
        <f t="shared" si="88"/>
        <v>1211.76</v>
      </c>
    </row>
    <row r="1438" spans="1:27" x14ac:dyDescent="0.25">
      <c r="A1438" s="93">
        <v>2006</v>
      </c>
      <c r="B1438" s="93" t="s">
        <v>1</v>
      </c>
      <c r="C1438" s="121" t="s">
        <v>18</v>
      </c>
      <c r="D1438" s="3">
        <f>VLOOKUP(B1438,SWH!$A$4:$C$19,3,FALSE)</f>
        <v>4835.13</v>
      </c>
      <c r="E1438" s="3">
        <v>0</v>
      </c>
      <c r="F1438" s="3">
        <v>326.27999999999997</v>
      </c>
      <c r="G1438" s="3">
        <v>6.72</v>
      </c>
      <c r="H1438" s="3">
        <v>476.13</v>
      </c>
      <c r="I1438" s="3">
        <v>123.22</v>
      </c>
      <c r="J1438" s="3">
        <v>139.28</v>
      </c>
      <c r="K1438" s="3">
        <v>0</v>
      </c>
      <c r="L1438" s="3">
        <v>0</v>
      </c>
      <c r="M1438" s="3">
        <v>42.93</v>
      </c>
      <c r="N1438" s="3">
        <v>0</v>
      </c>
      <c r="O1438" s="3">
        <f>VLOOKUP(B1438,SWH!$A$4:$B$19,2,FALSE)</f>
        <v>0</v>
      </c>
      <c r="P1438" s="3">
        <f t="shared" si="89"/>
        <v>0</v>
      </c>
      <c r="Q1438" s="3">
        <v>0</v>
      </c>
      <c r="R1438" s="3">
        <v>0</v>
      </c>
      <c r="S1438" s="3">
        <v>0</v>
      </c>
      <c r="T1438" s="3">
        <v>25.78</v>
      </c>
      <c r="U1438" s="3">
        <v>0</v>
      </c>
      <c r="V1438" s="3">
        <v>0</v>
      </c>
      <c r="W1438" s="3">
        <f t="shared" si="90"/>
        <v>49.65</v>
      </c>
      <c r="X1438" s="3">
        <f t="shared" si="91"/>
        <v>326.27999999999997</v>
      </c>
      <c r="Y1438" s="3">
        <v>814.07</v>
      </c>
      <c r="Z1438" s="3">
        <v>326.27999999999997</v>
      </c>
      <c r="AA1438" s="3">
        <f t="shared" si="88"/>
        <v>1140.3499999999999</v>
      </c>
    </row>
    <row r="1439" spans="1:27" x14ac:dyDescent="0.25">
      <c r="A1439" s="93">
        <v>2006</v>
      </c>
      <c r="B1439" s="93" t="s">
        <v>1</v>
      </c>
      <c r="C1439" s="121" t="s">
        <v>4</v>
      </c>
      <c r="D1439" s="3">
        <f>VLOOKUP(B1439,SWH!$A$4:$C$19,3,FALSE)</f>
        <v>4835.13</v>
      </c>
      <c r="E1439" s="3">
        <v>0</v>
      </c>
      <c r="F1439" s="3">
        <v>1289.99</v>
      </c>
      <c r="G1439" s="3">
        <v>15.16</v>
      </c>
      <c r="H1439" s="3">
        <v>476.13</v>
      </c>
      <c r="I1439" s="3">
        <v>123.4</v>
      </c>
      <c r="J1439" s="3">
        <v>139.28</v>
      </c>
      <c r="K1439" s="3">
        <v>0</v>
      </c>
      <c r="L1439" s="3">
        <v>0</v>
      </c>
      <c r="M1439" s="3">
        <v>53.67</v>
      </c>
      <c r="N1439" s="3">
        <v>0</v>
      </c>
      <c r="O1439" s="3">
        <f>VLOOKUP(B1439,SWH!$A$4:$B$19,2,FALSE)</f>
        <v>0</v>
      </c>
      <c r="P1439" s="3">
        <f t="shared" si="89"/>
        <v>0</v>
      </c>
      <c r="Q1439" s="3">
        <v>0</v>
      </c>
      <c r="R1439" s="3">
        <v>0</v>
      </c>
      <c r="S1439" s="3">
        <v>0</v>
      </c>
      <c r="T1439" s="3">
        <v>26.27</v>
      </c>
      <c r="U1439" s="3">
        <v>0</v>
      </c>
      <c r="V1439" s="3">
        <v>0</v>
      </c>
      <c r="W1439" s="3">
        <f t="shared" si="90"/>
        <v>68.83</v>
      </c>
      <c r="X1439" s="3">
        <f t="shared" si="91"/>
        <v>1289.99</v>
      </c>
      <c r="Y1439" s="3">
        <v>833.91</v>
      </c>
      <c r="Z1439" s="3">
        <v>1289.99</v>
      </c>
      <c r="AA1439" s="3">
        <f t="shared" si="88"/>
        <v>2123.9</v>
      </c>
    </row>
    <row r="1440" spans="1:27" x14ac:dyDescent="0.25">
      <c r="A1440" s="93">
        <v>2006</v>
      </c>
      <c r="B1440" s="93" t="s">
        <v>1</v>
      </c>
      <c r="C1440" s="121" t="s">
        <v>5</v>
      </c>
      <c r="D1440" s="3">
        <f>VLOOKUP(B1440,SWH!$A$4:$C$19,3,FALSE)</f>
        <v>4835.13</v>
      </c>
      <c r="E1440" s="3">
        <v>0</v>
      </c>
      <c r="F1440" s="3">
        <v>668.93</v>
      </c>
      <c r="G1440" s="3">
        <v>22.14</v>
      </c>
      <c r="H1440" s="3">
        <v>476.13</v>
      </c>
      <c r="I1440" s="3">
        <v>123.4</v>
      </c>
      <c r="J1440" s="3">
        <v>139.28</v>
      </c>
      <c r="K1440" s="3">
        <v>0</v>
      </c>
      <c r="L1440" s="3">
        <v>0</v>
      </c>
      <c r="M1440" s="3">
        <v>64.709999999999994</v>
      </c>
      <c r="N1440" s="3">
        <v>0</v>
      </c>
      <c r="O1440" s="3">
        <f>VLOOKUP(B1440,SWH!$A$4:$B$19,2,FALSE)</f>
        <v>0</v>
      </c>
      <c r="P1440" s="3">
        <f t="shared" si="89"/>
        <v>0</v>
      </c>
      <c r="Q1440" s="3">
        <v>0</v>
      </c>
      <c r="R1440" s="3">
        <v>0</v>
      </c>
      <c r="S1440" s="3">
        <v>0</v>
      </c>
      <c r="T1440" s="3">
        <v>26.05</v>
      </c>
      <c r="U1440" s="3">
        <v>0</v>
      </c>
      <c r="V1440" s="3">
        <v>0</v>
      </c>
      <c r="W1440" s="3">
        <f t="shared" si="90"/>
        <v>86.85</v>
      </c>
      <c r="X1440" s="3">
        <f t="shared" si="91"/>
        <v>668.93</v>
      </c>
      <c r="Y1440" s="3">
        <v>851.71</v>
      </c>
      <c r="Z1440" s="3">
        <v>668.93</v>
      </c>
      <c r="AA1440" s="3">
        <f t="shared" si="88"/>
        <v>1520.6399999999999</v>
      </c>
    </row>
    <row r="1441" spans="1:27" x14ac:dyDescent="0.25">
      <c r="A1441" s="93">
        <v>2006</v>
      </c>
      <c r="B1441" s="93" t="s">
        <v>1</v>
      </c>
      <c r="C1441" s="121" t="s">
        <v>15</v>
      </c>
      <c r="D1441" s="3">
        <f>VLOOKUP(B1441,SWH!$A$4:$C$19,3,FALSE)</f>
        <v>4835.13</v>
      </c>
      <c r="E1441" s="3">
        <v>0</v>
      </c>
      <c r="F1441" s="3">
        <v>293.7</v>
      </c>
      <c r="G1441" s="3">
        <v>2.77</v>
      </c>
      <c r="H1441" s="3">
        <v>476.13</v>
      </c>
      <c r="I1441" s="3">
        <v>123.21</v>
      </c>
      <c r="J1441" s="3">
        <v>139.28</v>
      </c>
      <c r="K1441" s="3">
        <v>0</v>
      </c>
      <c r="L1441" s="3">
        <v>0</v>
      </c>
      <c r="M1441" s="3">
        <v>38.47</v>
      </c>
      <c r="N1441" s="3">
        <v>0</v>
      </c>
      <c r="O1441" s="3">
        <f>VLOOKUP(B1441,SWH!$A$4:$B$19,2,FALSE)</f>
        <v>0</v>
      </c>
      <c r="P1441" s="3">
        <f t="shared" si="89"/>
        <v>0</v>
      </c>
      <c r="Q1441" s="3">
        <v>0</v>
      </c>
      <c r="R1441" s="3">
        <v>0</v>
      </c>
      <c r="S1441" s="3">
        <v>0</v>
      </c>
      <c r="T1441" s="3">
        <v>26.23</v>
      </c>
      <c r="U1441" s="3">
        <v>0</v>
      </c>
      <c r="V1441" s="3">
        <v>0</v>
      </c>
      <c r="W1441" s="3">
        <f t="shared" si="90"/>
        <v>41.24</v>
      </c>
      <c r="X1441" s="3">
        <f t="shared" si="91"/>
        <v>293.7</v>
      </c>
      <c r="Y1441" s="3">
        <v>806.09</v>
      </c>
      <c r="Z1441" s="3">
        <v>293.7</v>
      </c>
      <c r="AA1441" s="3">
        <f t="shared" si="88"/>
        <v>1099.79</v>
      </c>
    </row>
    <row r="1442" spans="1:27" x14ac:dyDescent="0.25">
      <c r="A1442" s="93">
        <v>2006</v>
      </c>
      <c r="B1442" s="93" t="s">
        <v>1</v>
      </c>
      <c r="C1442" s="121" t="s">
        <v>16</v>
      </c>
      <c r="D1442" s="3">
        <f>VLOOKUP(B1442,SWH!$A$4:$C$19,3,FALSE)</f>
        <v>4835.13</v>
      </c>
      <c r="E1442" s="3">
        <v>0</v>
      </c>
      <c r="F1442" s="3">
        <v>2012.12</v>
      </c>
      <c r="G1442" s="3">
        <v>16.100000000000001</v>
      </c>
      <c r="H1442" s="3">
        <v>476.13</v>
      </c>
      <c r="I1442" s="3">
        <v>123.34</v>
      </c>
      <c r="J1442" s="3">
        <v>139.28</v>
      </c>
      <c r="K1442" s="3">
        <v>0</v>
      </c>
      <c r="L1442" s="3">
        <v>0</v>
      </c>
      <c r="M1442" s="3">
        <v>64.25</v>
      </c>
      <c r="N1442" s="3">
        <v>0</v>
      </c>
      <c r="O1442" s="3">
        <f>VLOOKUP(B1442,SWH!$A$4:$B$19,2,FALSE)</f>
        <v>0</v>
      </c>
      <c r="P1442" s="3">
        <f t="shared" si="89"/>
        <v>0</v>
      </c>
      <c r="Q1442" s="3">
        <v>0</v>
      </c>
      <c r="R1442" s="3">
        <v>0</v>
      </c>
      <c r="S1442" s="3">
        <v>0</v>
      </c>
      <c r="T1442" s="3">
        <v>26.84</v>
      </c>
      <c r="U1442" s="3">
        <v>0</v>
      </c>
      <c r="V1442" s="3">
        <v>0</v>
      </c>
      <c r="W1442" s="3">
        <f t="shared" si="90"/>
        <v>80.349999999999994</v>
      </c>
      <c r="X1442" s="3">
        <f t="shared" si="91"/>
        <v>2012.12</v>
      </c>
      <c r="Y1442" s="3">
        <v>845.94</v>
      </c>
      <c r="Z1442" s="3">
        <v>2012.12</v>
      </c>
      <c r="AA1442" s="3">
        <f t="shared" si="88"/>
        <v>2858.06</v>
      </c>
    </row>
    <row r="1443" spans="1:27" x14ac:dyDescent="0.25">
      <c r="A1443" s="93">
        <v>2006</v>
      </c>
      <c r="B1443" s="93" t="s">
        <v>1</v>
      </c>
      <c r="C1443" s="121" t="s">
        <v>9</v>
      </c>
      <c r="D1443" s="3">
        <f>VLOOKUP(B1443,SWH!$A$4:$C$19,3,FALSE)</f>
        <v>4835.13</v>
      </c>
      <c r="E1443" s="3">
        <v>0</v>
      </c>
      <c r="F1443" s="3">
        <v>1275.42</v>
      </c>
      <c r="G1443" s="3">
        <v>11.28</v>
      </c>
      <c r="H1443" s="3">
        <v>476.13</v>
      </c>
      <c r="I1443" s="3">
        <v>123.25</v>
      </c>
      <c r="J1443" s="3">
        <v>139.28</v>
      </c>
      <c r="K1443" s="3">
        <v>0</v>
      </c>
      <c r="L1443" s="3">
        <v>0</v>
      </c>
      <c r="M1443" s="3">
        <v>61.76</v>
      </c>
      <c r="N1443" s="3">
        <v>0</v>
      </c>
      <c r="O1443" s="3">
        <f>VLOOKUP(B1443,SWH!$A$4:$B$19,2,FALSE)</f>
        <v>0</v>
      </c>
      <c r="P1443" s="3">
        <f t="shared" si="89"/>
        <v>0</v>
      </c>
      <c r="Q1443" s="3">
        <v>0</v>
      </c>
      <c r="R1443" s="3">
        <v>0</v>
      </c>
      <c r="S1443" s="3">
        <v>0</v>
      </c>
      <c r="T1443" s="3">
        <v>26.7</v>
      </c>
      <c r="U1443" s="3">
        <v>0</v>
      </c>
      <c r="V1443" s="3">
        <v>0</v>
      </c>
      <c r="W1443" s="3">
        <f t="shared" si="90"/>
        <v>73.039999999999992</v>
      </c>
      <c r="X1443" s="3">
        <f t="shared" si="91"/>
        <v>1275.42</v>
      </c>
      <c r="Y1443" s="3">
        <v>838.4</v>
      </c>
      <c r="Z1443" s="3">
        <v>1275.42</v>
      </c>
      <c r="AA1443" s="3">
        <f t="shared" si="88"/>
        <v>2113.8200000000002</v>
      </c>
    </row>
    <row r="1444" spans="1:27" x14ac:dyDescent="0.25">
      <c r="A1444" s="93">
        <v>2006</v>
      </c>
      <c r="B1444" s="93" t="s">
        <v>1</v>
      </c>
      <c r="C1444" s="121" t="s">
        <v>12</v>
      </c>
      <c r="D1444" s="3">
        <f>VLOOKUP(B1444,SWH!$A$4:$C$19,3,FALSE)</f>
        <v>4835.13</v>
      </c>
      <c r="E1444" s="3">
        <v>0</v>
      </c>
      <c r="F1444" s="3">
        <v>1869.44</v>
      </c>
      <c r="G1444" s="3">
        <v>9.0500000000000007</v>
      </c>
      <c r="H1444" s="3">
        <v>476.13</v>
      </c>
      <c r="I1444" s="3">
        <v>123.18</v>
      </c>
      <c r="J1444" s="3">
        <v>139.28</v>
      </c>
      <c r="K1444" s="3">
        <v>0</v>
      </c>
      <c r="L1444" s="3">
        <v>0</v>
      </c>
      <c r="M1444" s="3">
        <v>50.02</v>
      </c>
      <c r="N1444" s="3">
        <v>0</v>
      </c>
      <c r="O1444" s="3">
        <f>VLOOKUP(B1444,SWH!$A$4:$B$19,2,FALSE)</f>
        <v>0</v>
      </c>
      <c r="P1444" s="3">
        <f t="shared" si="89"/>
        <v>0</v>
      </c>
      <c r="Q1444" s="3">
        <v>0</v>
      </c>
      <c r="R1444" s="3">
        <v>0</v>
      </c>
      <c r="S1444" s="3">
        <v>0</v>
      </c>
      <c r="T1444" s="3">
        <v>27.52</v>
      </c>
      <c r="U1444" s="3">
        <v>0</v>
      </c>
      <c r="V1444" s="3">
        <v>0</v>
      </c>
      <c r="W1444" s="3">
        <f t="shared" si="90"/>
        <v>59.070000000000007</v>
      </c>
      <c r="X1444" s="3">
        <f t="shared" si="91"/>
        <v>1869.44</v>
      </c>
      <c r="Y1444" s="3">
        <v>825.18</v>
      </c>
      <c r="Z1444" s="3">
        <v>1869.44</v>
      </c>
      <c r="AA1444" s="3">
        <f t="shared" si="88"/>
        <v>2694.62</v>
      </c>
    </row>
    <row r="1445" spans="1:27" x14ac:dyDescent="0.25">
      <c r="A1445" s="93">
        <v>2006</v>
      </c>
      <c r="B1445" s="93" t="s">
        <v>1</v>
      </c>
      <c r="C1445" s="121" t="s">
        <v>8</v>
      </c>
      <c r="D1445" s="3">
        <f>VLOOKUP(B1445,SWH!$A$4:$C$19,3,FALSE)</f>
        <v>4835.13</v>
      </c>
      <c r="E1445" s="3">
        <v>0</v>
      </c>
      <c r="F1445" s="3">
        <v>1884.63</v>
      </c>
      <c r="G1445" s="3">
        <v>2.63</v>
      </c>
      <c r="H1445" s="3">
        <v>476.13</v>
      </c>
      <c r="I1445" s="3">
        <v>122.5</v>
      </c>
      <c r="J1445" s="3">
        <v>139.28</v>
      </c>
      <c r="K1445" s="3">
        <v>0</v>
      </c>
      <c r="L1445" s="3">
        <v>0</v>
      </c>
      <c r="M1445" s="3">
        <v>44.12</v>
      </c>
      <c r="N1445" s="3">
        <v>0</v>
      </c>
      <c r="O1445" s="3">
        <f>VLOOKUP(B1445,SWH!$A$4:$B$19,2,FALSE)</f>
        <v>0</v>
      </c>
      <c r="P1445" s="3">
        <f t="shared" si="89"/>
        <v>0</v>
      </c>
      <c r="Q1445" s="3">
        <v>0</v>
      </c>
      <c r="R1445" s="3">
        <v>0</v>
      </c>
      <c r="S1445" s="3">
        <v>0</v>
      </c>
      <c r="T1445" s="3">
        <v>28.43</v>
      </c>
      <c r="U1445" s="3">
        <v>0</v>
      </c>
      <c r="V1445" s="3">
        <v>0</v>
      </c>
      <c r="W1445" s="3">
        <f t="shared" si="90"/>
        <v>46.75</v>
      </c>
      <c r="X1445" s="3">
        <f t="shared" si="91"/>
        <v>1884.63</v>
      </c>
      <c r="Y1445" s="3">
        <v>813.09</v>
      </c>
      <c r="Z1445" s="3">
        <v>1884.63</v>
      </c>
      <c r="AA1445" s="3">
        <f t="shared" si="88"/>
        <v>2697.7200000000003</v>
      </c>
    </row>
    <row r="1446" spans="1:27" x14ac:dyDescent="0.25">
      <c r="A1446" s="93">
        <v>2009</v>
      </c>
      <c r="B1446" s="93" t="s">
        <v>1</v>
      </c>
      <c r="C1446" s="121" t="s">
        <v>10</v>
      </c>
      <c r="D1446" s="3">
        <f>VLOOKUP(B1446,SWH!$A$4:$C$19,3,FALSE)</f>
        <v>4835.13</v>
      </c>
      <c r="E1446" s="3">
        <v>0</v>
      </c>
      <c r="F1446" s="3">
        <v>0</v>
      </c>
      <c r="G1446" s="3">
        <v>241.7</v>
      </c>
      <c r="H1446" s="3">
        <v>476.13</v>
      </c>
      <c r="I1446" s="3">
        <v>99.31</v>
      </c>
      <c r="J1446" s="3">
        <v>139.28</v>
      </c>
      <c r="K1446" s="3">
        <v>0</v>
      </c>
      <c r="L1446" s="3">
        <v>0</v>
      </c>
      <c r="M1446" s="3">
        <v>93.06</v>
      </c>
      <c r="N1446" s="3">
        <v>0</v>
      </c>
      <c r="O1446" s="3">
        <f>VLOOKUP(B1446,SWH!$A$4:$B$19,2,FALSE)</f>
        <v>0</v>
      </c>
      <c r="P1446" s="3">
        <f t="shared" si="89"/>
        <v>0</v>
      </c>
      <c r="Q1446" s="3">
        <v>0</v>
      </c>
      <c r="R1446" s="3">
        <v>0</v>
      </c>
      <c r="S1446" s="3">
        <v>0</v>
      </c>
      <c r="T1446" s="3">
        <v>22.11</v>
      </c>
      <c r="U1446" s="3">
        <v>0</v>
      </c>
      <c r="V1446" s="3">
        <v>0</v>
      </c>
      <c r="W1446" s="3">
        <f t="shared" si="90"/>
        <v>334.76</v>
      </c>
      <c r="X1446" s="3">
        <f t="shared" si="91"/>
        <v>0</v>
      </c>
      <c r="Y1446" s="3">
        <v>1071.5999999999999</v>
      </c>
      <c r="Z1446" s="3">
        <v>0</v>
      </c>
      <c r="AA1446" s="3">
        <f t="shared" si="88"/>
        <v>1071.5999999999999</v>
      </c>
    </row>
    <row r="1447" spans="1:27" x14ac:dyDescent="0.25">
      <c r="A1447" s="93">
        <v>2009</v>
      </c>
      <c r="B1447" s="93" t="s">
        <v>1</v>
      </c>
      <c r="C1447" s="121" t="s">
        <v>6</v>
      </c>
      <c r="D1447" s="3">
        <f>VLOOKUP(B1447,SWH!$A$4:$C$19,3,FALSE)</f>
        <v>4835.13</v>
      </c>
      <c r="E1447" s="3">
        <v>0</v>
      </c>
      <c r="F1447" s="3">
        <v>0</v>
      </c>
      <c r="G1447" s="3">
        <v>249.82</v>
      </c>
      <c r="H1447" s="3">
        <v>476.13</v>
      </c>
      <c r="I1447" s="3">
        <v>99.33</v>
      </c>
      <c r="J1447" s="3">
        <v>139.28</v>
      </c>
      <c r="K1447" s="3">
        <v>0</v>
      </c>
      <c r="L1447" s="3">
        <v>0</v>
      </c>
      <c r="M1447" s="3">
        <v>158.61000000000001</v>
      </c>
      <c r="N1447" s="3">
        <v>0</v>
      </c>
      <c r="O1447" s="3">
        <f>VLOOKUP(B1447,SWH!$A$4:$B$19,2,FALSE)</f>
        <v>0</v>
      </c>
      <c r="P1447" s="3">
        <f t="shared" si="89"/>
        <v>0</v>
      </c>
      <c r="Q1447" s="3">
        <v>0</v>
      </c>
      <c r="R1447" s="3">
        <v>0</v>
      </c>
      <c r="S1447" s="3">
        <v>0</v>
      </c>
      <c r="T1447" s="3">
        <v>22.07</v>
      </c>
      <c r="U1447" s="3">
        <v>0</v>
      </c>
      <c r="V1447" s="3">
        <v>0</v>
      </c>
      <c r="W1447" s="3">
        <f t="shared" si="90"/>
        <v>408.43</v>
      </c>
      <c r="X1447" s="3">
        <f t="shared" si="91"/>
        <v>0</v>
      </c>
      <c r="Y1447" s="3">
        <v>1145.25</v>
      </c>
      <c r="Z1447" s="3">
        <v>0</v>
      </c>
      <c r="AA1447" s="3">
        <f t="shared" si="88"/>
        <v>1145.25</v>
      </c>
    </row>
    <row r="1448" spans="1:27" x14ac:dyDescent="0.25">
      <c r="A1448" s="93">
        <v>2009</v>
      </c>
      <c r="B1448" s="93" t="s">
        <v>1</v>
      </c>
      <c r="C1448" s="121" t="s">
        <v>11</v>
      </c>
      <c r="D1448" s="3">
        <f>VLOOKUP(B1448,SWH!$A$4:$C$19,3,FALSE)</f>
        <v>4835.13</v>
      </c>
      <c r="E1448" s="3">
        <v>0</v>
      </c>
      <c r="F1448" s="3">
        <v>0</v>
      </c>
      <c r="G1448" s="3">
        <v>145.58000000000001</v>
      </c>
      <c r="H1448" s="3">
        <v>476.13</v>
      </c>
      <c r="I1448" s="3">
        <v>99.35</v>
      </c>
      <c r="J1448" s="3">
        <v>139.28</v>
      </c>
      <c r="K1448" s="3">
        <v>0</v>
      </c>
      <c r="L1448" s="3">
        <v>0</v>
      </c>
      <c r="M1448" s="3">
        <v>67.260000000000005</v>
      </c>
      <c r="N1448" s="3">
        <v>0</v>
      </c>
      <c r="O1448" s="3">
        <f>VLOOKUP(B1448,SWH!$A$4:$B$19,2,FALSE)</f>
        <v>0</v>
      </c>
      <c r="P1448" s="3">
        <f t="shared" si="89"/>
        <v>0</v>
      </c>
      <c r="Q1448" s="3">
        <v>0</v>
      </c>
      <c r="R1448" s="3">
        <v>0</v>
      </c>
      <c r="S1448" s="3">
        <v>0</v>
      </c>
      <c r="T1448" s="3">
        <v>22.7</v>
      </c>
      <c r="U1448" s="3">
        <v>0</v>
      </c>
      <c r="V1448" s="3">
        <v>0</v>
      </c>
      <c r="W1448" s="3">
        <f t="shared" si="90"/>
        <v>212.84000000000003</v>
      </c>
      <c r="X1448" s="3">
        <f t="shared" si="91"/>
        <v>0</v>
      </c>
      <c r="Y1448" s="3">
        <v>950.29</v>
      </c>
      <c r="Z1448" s="3">
        <v>0</v>
      </c>
      <c r="AA1448" s="3">
        <f t="shared" si="88"/>
        <v>950.29</v>
      </c>
    </row>
    <row r="1449" spans="1:27" x14ac:dyDescent="0.25">
      <c r="A1449" s="93">
        <v>2009</v>
      </c>
      <c r="B1449" s="93" t="s">
        <v>1</v>
      </c>
      <c r="C1449" s="121" t="s">
        <v>13</v>
      </c>
      <c r="D1449" s="3">
        <f>VLOOKUP(B1449,SWH!$A$4:$C$19,3,FALSE)</f>
        <v>4835.13</v>
      </c>
      <c r="E1449" s="3">
        <v>0</v>
      </c>
      <c r="F1449" s="3">
        <v>0.85</v>
      </c>
      <c r="G1449" s="3">
        <v>173.04</v>
      </c>
      <c r="H1449" s="3">
        <v>476.13</v>
      </c>
      <c r="I1449" s="3">
        <v>99.22</v>
      </c>
      <c r="J1449" s="3">
        <v>139.28</v>
      </c>
      <c r="K1449" s="3">
        <v>0</v>
      </c>
      <c r="L1449" s="3">
        <v>0</v>
      </c>
      <c r="M1449" s="3">
        <v>99.2</v>
      </c>
      <c r="N1449" s="3">
        <v>0</v>
      </c>
      <c r="O1449" s="3">
        <f>VLOOKUP(B1449,SWH!$A$4:$B$19,2,FALSE)</f>
        <v>0</v>
      </c>
      <c r="P1449" s="3">
        <f t="shared" si="89"/>
        <v>0</v>
      </c>
      <c r="Q1449" s="3">
        <v>0</v>
      </c>
      <c r="R1449" s="3">
        <v>0</v>
      </c>
      <c r="S1449" s="3">
        <v>0</v>
      </c>
      <c r="T1449" s="3">
        <v>22.72</v>
      </c>
      <c r="U1449" s="3">
        <v>0</v>
      </c>
      <c r="V1449" s="3">
        <v>0</v>
      </c>
      <c r="W1449" s="3">
        <f t="shared" si="90"/>
        <v>272.24</v>
      </c>
      <c r="X1449" s="3">
        <f t="shared" si="91"/>
        <v>0.85</v>
      </c>
      <c r="Y1449" s="3">
        <v>1009.59</v>
      </c>
      <c r="Z1449" s="3">
        <v>0.85</v>
      </c>
      <c r="AA1449" s="3">
        <f t="shared" si="88"/>
        <v>1010.44</v>
      </c>
    </row>
    <row r="1450" spans="1:27" x14ac:dyDescent="0.25">
      <c r="A1450" s="93">
        <v>2009</v>
      </c>
      <c r="B1450" s="93" t="s">
        <v>1</v>
      </c>
      <c r="C1450" s="121" t="s">
        <v>19</v>
      </c>
      <c r="D1450" s="3">
        <f>VLOOKUP(B1450,SWH!$A$4:$C$19,3,FALSE)</f>
        <v>4835.13</v>
      </c>
      <c r="E1450" s="3">
        <v>0</v>
      </c>
      <c r="F1450" s="3">
        <v>2.35</v>
      </c>
      <c r="G1450" s="3">
        <v>113.77</v>
      </c>
      <c r="H1450" s="3">
        <v>476.13</v>
      </c>
      <c r="I1450" s="3">
        <v>99.19</v>
      </c>
      <c r="J1450" s="3">
        <v>139.28</v>
      </c>
      <c r="K1450" s="3">
        <v>0</v>
      </c>
      <c r="L1450" s="3">
        <v>0</v>
      </c>
      <c r="M1450" s="3">
        <v>65.08</v>
      </c>
      <c r="N1450" s="3">
        <v>0</v>
      </c>
      <c r="O1450" s="3">
        <f>VLOOKUP(B1450,SWH!$A$4:$B$19,2,FALSE)</f>
        <v>0</v>
      </c>
      <c r="P1450" s="3">
        <f t="shared" si="89"/>
        <v>0</v>
      </c>
      <c r="Q1450" s="3">
        <v>0</v>
      </c>
      <c r="R1450" s="3">
        <v>0</v>
      </c>
      <c r="S1450" s="3">
        <v>0</v>
      </c>
      <c r="T1450" s="3">
        <v>23.38</v>
      </c>
      <c r="U1450" s="3">
        <v>0</v>
      </c>
      <c r="V1450" s="3">
        <v>0</v>
      </c>
      <c r="W1450" s="3">
        <f t="shared" si="90"/>
        <v>178.85</v>
      </c>
      <c r="X1450" s="3">
        <f t="shared" si="91"/>
        <v>2.35</v>
      </c>
      <c r="Y1450" s="3">
        <v>916.83</v>
      </c>
      <c r="Z1450" s="3">
        <v>2.35</v>
      </c>
      <c r="AA1450" s="3">
        <f t="shared" si="88"/>
        <v>919.18000000000006</v>
      </c>
    </row>
    <row r="1451" spans="1:27" x14ac:dyDescent="0.25">
      <c r="A1451" s="93">
        <v>2009</v>
      </c>
      <c r="B1451" s="93" t="s">
        <v>1</v>
      </c>
      <c r="C1451" s="121" t="s">
        <v>20</v>
      </c>
      <c r="D1451" s="3">
        <f>VLOOKUP(B1451,SWH!$A$4:$C$19,3,FALSE)</f>
        <v>4835.13</v>
      </c>
      <c r="E1451" s="3">
        <v>0</v>
      </c>
      <c r="F1451" s="3">
        <v>2.4700000000000002</v>
      </c>
      <c r="G1451" s="3">
        <v>111.23</v>
      </c>
      <c r="H1451" s="3">
        <v>476.13</v>
      </c>
      <c r="I1451" s="3">
        <v>99.26</v>
      </c>
      <c r="J1451" s="3">
        <v>139.28</v>
      </c>
      <c r="K1451" s="3">
        <v>0</v>
      </c>
      <c r="L1451" s="3">
        <v>0</v>
      </c>
      <c r="M1451" s="3">
        <v>129.19</v>
      </c>
      <c r="N1451" s="3">
        <v>0</v>
      </c>
      <c r="O1451" s="3">
        <f>VLOOKUP(B1451,SWH!$A$4:$B$19,2,FALSE)</f>
        <v>0</v>
      </c>
      <c r="P1451" s="3">
        <f t="shared" si="89"/>
        <v>0</v>
      </c>
      <c r="Q1451" s="3">
        <v>0</v>
      </c>
      <c r="R1451" s="3">
        <v>0</v>
      </c>
      <c r="S1451" s="3">
        <v>0</v>
      </c>
      <c r="T1451" s="3">
        <v>23.43</v>
      </c>
      <c r="U1451" s="3">
        <v>0</v>
      </c>
      <c r="V1451" s="3">
        <v>0</v>
      </c>
      <c r="W1451" s="3">
        <f t="shared" si="90"/>
        <v>240.42000000000002</v>
      </c>
      <c r="X1451" s="3">
        <f t="shared" si="91"/>
        <v>2.4700000000000002</v>
      </c>
      <c r="Y1451" s="3">
        <v>978.51</v>
      </c>
      <c r="Z1451" s="3">
        <v>2.4700000000000002</v>
      </c>
      <c r="AA1451" s="3">
        <f t="shared" si="88"/>
        <v>980.98</v>
      </c>
    </row>
    <row r="1452" spans="1:27" x14ac:dyDescent="0.25">
      <c r="A1452" s="93">
        <v>2009</v>
      </c>
      <c r="B1452" s="93" t="s">
        <v>1</v>
      </c>
      <c r="C1452" s="121" t="s">
        <v>3</v>
      </c>
      <c r="D1452" s="3">
        <f>VLOOKUP(B1452,SWH!$A$4:$C$19,3,FALSE)</f>
        <v>4835.13</v>
      </c>
      <c r="E1452" s="3">
        <v>0</v>
      </c>
      <c r="F1452" s="3">
        <v>168.64</v>
      </c>
      <c r="G1452" s="3">
        <v>55.17</v>
      </c>
      <c r="H1452" s="3">
        <v>476.13</v>
      </c>
      <c r="I1452" s="3">
        <v>99.24</v>
      </c>
      <c r="J1452" s="3">
        <v>139.28</v>
      </c>
      <c r="K1452" s="3">
        <v>0</v>
      </c>
      <c r="L1452" s="3">
        <v>0</v>
      </c>
      <c r="M1452" s="3">
        <v>59.43</v>
      </c>
      <c r="N1452" s="3">
        <v>0</v>
      </c>
      <c r="O1452" s="3">
        <f>VLOOKUP(B1452,SWH!$A$4:$B$19,2,FALSE)</f>
        <v>0</v>
      </c>
      <c r="P1452" s="3">
        <f t="shared" si="89"/>
        <v>0</v>
      </c>
      <c r="Q1452" s="3">
        <v>0</v>
      </c>
      <c r="R1452" s="3">
        <v>0</v>
      </c>
      <c r="S1452" s="3">
        <v>0</v>
      </c>
      <c r="T1452" s="3">
        <v>24.57</v>
      </c>
      <c r="U1452" s="3">
        <v>0</v>
      </c>
      <c r="V1452" s="3">
        <v>0</v>
      </c>
      <c r="W1452" s="3">
        <f t="shared" si="90"/>
        <v>114.6</v>
      </c>
      <c r="X1452" s="3">
        <f t="shared" si="91"/>
        <v>168.64</v>
      </c>
      <c r="Y1452" s="3">
        <v>853.82</v>
      </c>
      <c r="Z1452" s="3">
        <v>168.64</v>
      </c>
      <c r="AA1452" s="3">
        <f t="shared" si="88"/>
        <v>1022.46</v>
      </c>
    </row>
    <row r="1453" spans="1:27" x14ac:dyDescent="0.25">
      <c r="A1453" s="93">
        <v>2009</v>
      </c>
      <c r="B1453" s="93" t="s">
        <v>1</v>
      </c>
      <c r="C1453" s="121" t="s">
        <v>7</v>
      </c>
      <c r="D1453" s="3">
        <f>VLOOKUP(B1453,SWH!$A$4:$C$19,3,FALSE)</f>
        <v>4835.13</v>
      </c>
      <c r="E1453" s="3">
        <v>0</v>
      </c>
      <c r="F1453" s="3">
        <v>28.73</v>
      </c>
      <c r="G1453" s="3">
        <v>63.45</v>
      </c>
      <c r="H1453" s="3">
        <v>476.13</v>
      </c>
      <c r="I1453" s="3">
        <v>99.24</v>
      </c>
      <c r="J1453" s="3">
        <v>139.28</v>
      </c>
      <c r="K1453" s="3">
        <v>0</v>
      </c>
      <c r="L1453" s="3">
        <v>0</v>
      </c>
      <c r="M1453" s="3">
        <v>72.709999999999994</v>
      </c>
      <c r="N1453" s="3">
        <v>0</v>
      </c>
      <c r="O1453" s="3">
        <f>VLOOKUP(B1453,SWH!$A$4:$B$19,2,FALSE)</f>
        <v>0</v>
      </c>
      <c r="P1453" s="3">
        <f t="shared" si="89"/>
        <v>0</v>
      </c>
      <c r="Q1453" s="3">
        <v>0</v>
      </c>
      <c r="R1453" s="3">
        <v>0</v>
      </c>
      <c r="S1453" s="3">
        <v>0</v>
      </c>
      <c r="T1453" s="3">
        <v>24.26</v>
      </c>
      <c r="U1453" s="3">
        <v>0</v>
      </c>
      <c r="V1453" s="3">
        <v>0</v>
      </c>
      <c r="W1453" s="3">
        <f t="shared" si="90"/>
        <v>136.16</v>
      </c>
      <c r="X1453" s="3">
        <f t="shared" si="91"/>
        <v>28.73</v>
      </c>
      <c r="Y1453" s="3">
        <v>875.06</v>
      </c>
      <c r="Z1453" s="3">
        <v>28.73</v>
      </c>
      <c r="AA1453" s="3">
        <f t="shared" si="88"/>
        <v>903.79</v>
      </c>
    </row>
    <row r="1454" spans="1:27" x14ac:dyDescent="0.25">
      <c r="A1454" s="93">
        <v>2009</v>
      </c>
      <c r="B1454" s="93" t="s">
        <v>1</v>
      </c>
      <c r="C1454" s="121" t="s">
        <v>17</v>
      </c>
      <c r="D1454" s="3">
        <f>VLOOKUP(B1454,SWH!$A$4:$C$19,3,FALSE)</f>
        <v>4835.13</v>
      </c>
      <c r="E1454" s="3">
        <v>0</v>
      </c>
      <c r="F1454" s="3">
        <v>2.73</v>
      </c>
      <c r="G1454" s="3">
        <v>15.08</v>
      </c>
      <c r="H1454" s="3">
        <v>476.13</v>
      </c>
      <c r="I1454" s="3">
        <v>99.22</v>
      </c>
      <c r="J1454" s="3">
        <v>139.28</v>
      </c>
      <c r="K1454" s="3">
        <v>0</v>
      </c>
      <c r="L1454" s="3">
        <v>0</v>
      </c>
      <c r="M1454" s="3">
        <v>43.24</v>
      </c>
      <c r="N1454" s="3">
        <v>0</v>
      </c>
      <c r="O1454" s="3">
        <f>VLOOKUP(B1454,SWH!$A$4:$B$19,2,FALSE)</f>
        <v>0</v>
      </c>
      <c r="P1454" s="3">
        <f t="shared" si="89"/>
        <v>0</v>
      </c>
      <c r="Q1454" s="3">
        <v>0</v>
      </c>
      <c r="R1454" s="3">
        <v>0</v>
      </c>
      <c r="S1454" s="3">
        <v>0</v>
      </c>
      <c r="T1454" s="3">
        <v>24.69</v>
      </c>
      <c r="U1454" s="3">
        <v>0</v>
      </c>
      <c r="V1454" s="3">
        <v>0</v>
      </c>
      <c r="W1454" s="3">
        <f t="shared" si="90"/>
        <v>58.32</v>
      </c>
      <c r="X1454" s="3">
        <f t="shared" si="91"/>
        <v>2.73</v>
      </c>
      <c r="Y1454" s="3">
        <v>797.64</v>
      </c>
      <c r="Z1454" s="3">
        <v>2.73</v>
      </c>
      <c r="AA1454" s="3">
        <f t="shared" si="88"/>
        <v>800.37</v>
      </c>
    </row>
    <row r="1455" spans="1:27" x14ac:dyDescent="0.25">
      <c r="A1455" s="93">
        <v>2009</v>
      </c>
      <c r="B1455" s="93" t="s">
        <v>1</v>
      </c>
      <c r="C1455" s="121" t="s">
        <v>14</v>
      </c>
      <c r="D1455" s="3">
        <f>VLOOKUP(B1455,SWH!$A$4:$C$19,3,FALSE)</f>
        <v>4835.13</v>
      </c>
      <c r="E1455" s="3">
        <v>0</v>
      </c>
      <c r="F1455" s="3">
        <v>618.12</v>
      </c>
      <c r="G1455" s="3">
        <v>31.28</v>
      </c>
      <c r="H1455" s="3">
        <v>476.13</v>
      </c>
      <c r="I1455" s="3">
        <v>99.09</v>
      </c>
      <c r="J1455" s="3">
        <v>139.28</v>
      </c>
      <c r="K1455" s="3">
        <v>0</v>
      </c>
      <c r="L1455" s="3">
        <v>0</v>
      </c>
      <c r="M1455" s="3">
        <v>53.86</v>
      </c>
      <c r="N1455" s="3">
        <v>0</v>
      </c>
      <c r="O1455" s="3">
        <f>VLOOKUP(B1455,SWH!$A$4:$B$19,2,FALSE)</f>
        <v>0</v>
      </c>
      <c r="P1455" s="3">
        <f t="shared" si="89"/>
        <v>0</v>
      </c>
      <c r="Q1455" s="3">
        <v>0</v>
      </c>
      <c r="R1455" s="3">
        <v>0</v>
      </c>
      <c r="S1455" s="3">
        <v>0</v>
      </c>
      <c r="T1455" s="3">
        <v>25.5</v>
      </c>
      <c r="U1455" s="3">
        <v>0</v>
      </c>
      <c r="V1455" s="3">
        <v>0</v>
      </c>
      <c r="W1455" s="3">
        <f t="shared" si="90"/>
        <v>85.14</v>
      </c>
      <c r="X1455" s="3">
        <f t="shared" si="91"/>
        <v>618.12</v>
      </c>
      <c r="Y1455" s="3">
        <v>825.14</v>
      </c>
      <c r="Z1455" s="3">
        <v>618.12</v>
      </c>
      <c r="AA1455" s="3">
        <f t="shared" si="88"/>
        <v>1443.26</v>
      </c>
    </row>
    <row r="1456" spans="1:27" x14ac:dyDescent="0.25">
      <c r="A1456" s="93">
        <v>2009</v>
      </c>
      <c r="B1456" s="93" t="s">
        <v>1</v>
      </c>
      <c r="C1456" s="121" t="s">
        <v>2</v>
      </c>
      <c r="D1456" s="3">
        <f>VLOOKUP(B1456,SWH!$A$4:$C$19,3,FALSE)</f>
        <v>4835.13</v>
      </c>
      <c r="E1456" s="3">
        <v>0</v>
      </c>
      <c r="F1456" s="3">
        <v>179.02</v>
      </c>
      <c r="G1456" s="3">
        <v>35.4</v>
      </c>
      <c r="H1456" s="3">
        <v>476.13</v>
      </c>
      <c r="I1456" s="3">
        <v>99.16</v>
      </c>
      <c r="J1456" s="3">
        <v>139.28</v>
      </c>
      <c r="K1456" s="3">
        <v>0</v>
      </c>
      <c r="L1456" s="3">
        <v>0</v>
      </c>
      <c r="M1456" s="3">
        <v>65.39</v>
      </c>
      <c r="N1456" s="3">
        <v>0</v>
      </c>
      <c r="O1456" s="3">
        <f>VLOOKUP(B1456,SWH!$A$4:$B$19,2,FALSE)</f>
        <v>0</v>
      </c>
      <c r="P1456" s="3">
        <f t="shared" si="89"/>
        <v>0</v>
      </c>
      <c r="Q1456" s="3">
        <v>0</v>
      </c>
      <c r="R1456" s="3">
        <v>0</v>
      </c>
      <c r="S1456" s="3">
        <v>0</v>
      </c>
      <c r="T1456" s="3">
        <v>25.23</v>
      </c>
      <c r="U1456" s="3">
        <v>0</v>
      </c>
      <c r="V1456" s="3">
        <v>0</v>
      </c>
      <c r="W1456" s="3">
        <f t="shared" si="90"/>
        <v>100.78999999999999</v>
      </c>
      <c r="X1456" s="3">
        <f t="shared" si="91"/>
        <v>179.02</v>
      </c>
      <c r="Y1456" s="3">
        <v>840.6</v>
      </c>
      <c r="Z1456" s="3">
        <v>179.02</v>
      </c>
      <c r="AA1456" s="3">
        <f t="shared" si="88"/>
        <v>1019.62</v>
      </c>
    </row>
    <row r="1457" spans="1:27" x14ac:dyDescent="0.25">
      <c r="A1457" s="93">
        <v>2009</v>
      </c>
      <c r="B1457" s="93" t="s">
        <v>1</v>
      </c>
      <c r="C1457" s="121" t="s">
        <v>18</v>
      </c>
      <c r="D1457" s="3">
        <f>VLOOKUP(B1457,SWH!$A$4:$C$19,3,FALSE)</f>
        <v>4835.13</v>
      </c>
      <c r="E1457" s="3">
        <v>0</v>
      </c>
      <c r="F1457" s="3">
        <v>216.17</v>
      </c>
      <c r="G1457" s="3">
        <v>3.66</v>
      </c>
      <c r="H1457" s="3">
        <v>476.13</v>
      </c>
      <c r="I1457" s="3">
        <v>98.97</v>
      </c>
      <c r="J1457" s="3">
        <v>139.28</v>
      </c>
      <c r="K1457" s="3">
        <v>0</v>
      </c>
      <c r="L1457" s="3">
        <v>0</v>
      </c>
      <c r="M1457" s="3">
        <v>41.06</v>
      </c>
      <c r="N1457" s="3">
        <v>0</v>
      </c>
      <c r="O1457" s="3">
        <f>VLOOKUP(B1457,SWH!$A$4:$B$19,2,FALSE)</f>
        <v>0</v>
      </c>
      <c r="P1457" s="3">
        <f t="shared" si="89"/>
        <v>0</v>
      </c>
      <c r="Q1457" s="3">
        <v>0</v>
      </c>
      <c r="R1457" s="3">
        <v>0</v>
      </c>
      <c r="S1457" s="3">
        <v>0</v>
      </c>
      <c r="T1457" s="3">
        <v>25.79</v>
      </c>
      <c r="U1457" s="3">
        <v>0</v>
      </c>
      <c r="V1457" s="3">
        <v>0</v>
      </c>
      <c r="W1457" s="3">
        <f t="shared" si="90"/>
        <v>44.72</v>
      </c>
      <c r="X1457" s="3">
        <f t="shared" si="91"/>
        <v>216.17</v>
      </c>
      <c r="Y1457" s="3">
        <v>784.89</v>
      </c>
      <c r="Z1457" s="3">
        <v>216.17</v>
      </c>
      <c r="AA1457" s="3">
        <f t="shared" si="88"/>
        <v>1001.06</v>
      </c>
    </row>
    <row r="1458" spans="1:27" x14ac:dyDescent="0.25">
      <c r="A1458" s="93">
        <v>2009</v>
      </c>
      <c r="B1458" s="93" t="s">
        <v>1</v>
      </c>
      <c r="C1458" s="121" t="s">
        <v>4</v>
      </c>
      <c r="D1458" s="3">
        <f>VLOOKUP(B1458,SWH!$A$4:$C$19,3,FALSE)</f>
        <v>4835.13</v>
      </c>
      <c r="E1458" s="3">
        <v>0</v>
      </c>
      <c r="F1458" s="3">
        <v>1103.25</v>
      </c>
      <c r="G1458" s="3">
        <v>11.71</v>
      </c>
      <c r="H1458" s="3">
        <v>476.13</v>
      </c>
      <c r="I1458" s="3">
        <v>99.12</v>
      </c>
      <c r="J1458" s="3">
        <v>139.28</v>
      </c>
      <c r="K1458" s="3">
        <v>0</v>
      </c>
      <c r="L1458" s="3">
        <v>0</v>
      </c>
      <c r="M1458" s="3">
        <v>51.03</v>
      </c>
      <c r="N1458" s="3">
        <v>0</v>
      </c>
      <c r="O1458" s="3">
        <f>VLOOKUP(B1458,SWH!$A$4:$B$19,2,FALSE)</f>
        <v>0</v>
      </c>
      <c r="P1458" s="3">
        <f t="shared" si="89"/>
        <v>0</v>
      </c>
      <c r="Q1458" s="3">
        <v>0</v>
      </c>
      <c r="R1458" s="3">
        <v>0</v>
      </c>
      <c r="S1458" s="3">
        <v>0</v>
      </c>
      <c r="T1458" s="3">
        <v>26.27</v>
      </c>
      <c r="U1458" s="3">
        <v>0</v>
      </c>
      <c r="V1458" s="3">
        <v>0</v>
      </c>
      <c r="W1458" s="3">
        <f t="shared" si="90"/>
        <v>62.74</v>
      </c>
      <c r="X1458" s="3">
        <f t="shared" si="91"/>
        <v>1103.25</v>
      </c>
      <c r="Y1458" s="3">
        <v>803.55</v>
      </c>
      <c r="Z1458" s="3">
        <v>1103.25</v>
      </c>
      <c r="AA1458" s="3">
        <f t="shared" si="88"/>
        <v>1906.8</v>
      </c>
    </row>
    <row r="1459" spans="1:27" x14ac:dyDescent="0.25">
      <c r="A1459" s="93">
        <v>2009</v>
      </c>
      <c r="B1459" s="93" t="s">
        <v>1</v>
      </c>
      <c r="C1459" s="121" t="s">
        <v>5</v>
      </c>
      <c r="D1459" s="3">
        <f>VLOOKUP(B1459,SWH!$A$4:$C$19,3,FALSE)</f>
        <v>4835.13</v>
      </c>
      <c r="E1459" s="3">
        <v>0</v>
      </c>
      <c r="F1459" s="3">
        <v>497.26</v>
      </c>
      <c r="G1459" s="3">
        <v>20.88</v>
      </c>
      <c r="H1459" s="3">
        <v>476.13</v>
      </c>
      <c r="I1459" s="3">
        <v>99.12</v>
      </c>
      <c r="J1459" s="3">
        <v>139.28</v>
      </c>
      <c r="K1459" s="3">
        <v>0</v>
      </c>
      <c r="L1459" s="3">
        <v>0</v>
      </c>
      <c r="M1459" s="3">
        <v>61.62</v>
      </c>
      <c r="N1459" s="3">
        <v>0</v>
      </c>
      <c r="O1459" s="3">
        <f>VLOOKUP(B1459,SWH!$A$4:$B$19,2,FALSE)</f>
        <v>0</v>
      </c>
      <c r="P1459" s="3">
        <f t="shared" si="89"/>
        <v>0</v>
      </c>
      <c r="Q1459" s="3">
        <v>0</v>
      </c>
      <c r="R1459" s="3">
        <v>0</v>
      </c>
      <c r="S1459" s="3">
        <v>0</v>
      </c>
      <c r="T1459" s="3">
        <v>26.05</v>
      </c>
      <c r="U1459" s="3">
        <v>0</v>
      </c>
      <c r="V1459" s="3">
        <v>0</v>
      </c>
      <c r="W1459" s="3">
        <f t="shared" si="90"/>
        <v>82.5</v>
      </c>
      <c r="X1459" s="3">
        <f t="shared" si="91"/>
        <v>497.26</v>
      </c>
      <c r="Y1459" s="3">
        <v>823.07</v>
      </c>
      <c r="Z1459" s="3">
        <v>497.26</v>
      </c>
      <c r="AA1459" s="3">
        <f t="shared" si="88"/>
        <v>1320.33</v>
      </c>
    </row>
    <row r="1460" spans="1:27" x14ac:dyDescent="0.25">
      <c r="A1460" s="93">
        <v>2009</v>
      </c>
      <c r="B1460" s="93" t="s">
        <v>1</v>
      </c>
      <c r="C1460" s="121" t="s">
        <v>15</v>
      </c>
      <c r="D1460" s="3">
        <f>VLOOKUP(B1460,SWH!$A$4:$C$19,3,FALSE)</f>
        <v>4835.13</v>
      </c>
      <c r="E1460" s="3">
        <v>0</v>
      </c>
      <c r="F1460" s="3">
        <v>177.97</v>
      </c>
      <c r="G1460" s="3">
        <v>2.2200000000000002</v>
      </c>
      <c r="H1460" s="3">
        <v>476.13</v>
      </c>
      <c r="I1460" s="3">
        <v>98.97</v>
      </c>
      <c r="J1460" s="3">
        <v>139.28</v>
      </c>
      <c r="K1460" s="3">
        <v>0</v>
      </c>
      <c r="L1460" s="3">
        <v>0</v>
      </c>
      <c r="M1460" s="3">
        <v>36.78</v>
      </c>
      <c r="N1460" s="3">
        <v>0</v>
      </c>
      <c r="O1460" s="3">
        <f>VLOOKUP(B1460,SWH!$A$4:$B$19,2,FALSE)</f>
        <v>0</v>
      </c>
      <c r="P1460" s="3">
        <f t="shared" si="89"/>
        <v>0</v>
      </c>
      <c r="Q1460" s="3">
        <v>0</v>
      </c>
      <c r="R1460" s="3">
        <v>0</v>
      </c>
      <c r="S1460" s="3">
        <v>0</v>
      </c>
      <c r="T1460" s="3">
        <v>26.23</v>
      </c>
      <c r="U1460" s="3">
        <v>0</v>
      </c>
      <c r="V1460" s="3">
        <v>0</v>
      </c>
      <c r="W1460" s="3">
        <f t="shared" si="90"/>
        <v>39</v>
      </c>
      <c r="X1460" s="3">
        <f t="shared" si="91"/>
        <v>177.97</v>
      </c>
      <c r="Y1460" s="3">
        <v>779.6</v>
      </c>
      <c r="Z1460" s="3">
        <v>177.97</v>
      </c>
      <c r="AA1460" s="3">
        <f t="shared" si="88"/>
        <v>957.57</v>
      </c>
    </row>
    <row r="1461" spans="1:27" x14ac:dyDescent="0.25">
      <c r="A1461" s="93">
        <v>2009</v>
      </c>
      <c r="B1461" s="93" t="s">
        <v>1</v>
      </c>
      <c r="C1461" s="121" t="s">
        <v>16</v>
      </c>
      <c r="D1461" s="3">
        <f>VLOOKUP(B1461,SWH!$A$4:$C$19,3,FALSE)</f>
        <v>4835.13</v>
      </c>
      <c r="E1461" s="3">
        <v>0</v>
      </c>
      <c r="F1461" s="3">
        <v>1791.05</v>
      </c>
      <c r="G1461" s="3">
        <v>14.66</v>
      </c>
      <c r="H1461" s="3">
        <v>476.13</v>
      </c>
      <c r="I1461" s="3">
        <v>99.07</v>
      </c>
      <c r="J1461" s="3">
        <v>139.28</v>
      </c>
      <c r="K1461" s="3">
        <v>0</v>
      </c>
      <c r="L1461" s="3">
        <v>0</v>
      </c>
      <c r="M1461" s="3">
        <v>62.12</v>
      </c>
      <c r="N1461" s="3">
        <v>0</v>
      </c>
      <c r="O1461" s="3">
        <f>VLOOKUP(B1461,SWH!$A$4:$B$19,2,FALSE)</f>
        <v>0</v>
      </c>
      <c r="P1461" s="3">
        <f t="shared" si="89"/>
        <v>0</v>
      </c>
      <c r="Q1461" s="3">
        <v>0</v>
      </c>
      <c r="R1461" s="3">
        <v>0</v>
      </c>
      <c r="S1461" s="3">
        <v>0</v>
      </c>
      <c r="T1461" s="3">
        <v>26.84</v>
      </c>
      <c r="U1461" s="3">
        <v>0</v>
      </c>
      <c r="V1461" s="3">
        <v>0</v>
      </c>
      <c r="W1461" s="3">
        <f t="shared" si="90"/>
        <v>76.78</v>
      </c>
      <c r="X1461" s="3">
        <f t="shared" si="91"/>
        <v>1791.05</v>
      </c>
      <c r="Y1461" s="3">
        <v>818.1</v>
      </c>
      <c r="Z1461" s="3">
        <v>1791.05</v>
      </c>
      <c r="AA1461" s="3">
        <f t="shared" si="88"/>
        <v>2609.15</v>
      </c>
    </row>
    <row r="1462" spans="1:27" x14ac:dyDescent="0.25">
      <c r="A1462" s="93">
        <v>2009</v>
      </c>
      <c r="B1462" s="93" t="s">
        <v>1</v>
      </c>
      <c r="C1462" s="121" t="s">
        <v>9</v>
      </c>
      <c r="D1462" s="3">
        <f>VLOOKUP(B1462,SWH!$A$4:$C$19,3,FALSE)</f>
        <v>4835.13</v>
      </c>
      <c r="E1462" s="3">
        <v>0</v>
      </c>
      <c r="F1462" s="3">
        <v>1019.63</v>
      </c>
      <c r="G1462" s="3">
        <v>10.119999999999999</v>
      </c>
      <c r="H1462" s="3">
        <v>476.13</v>
      </c>
      <c r="I1462" s="3">
        <v>99</v>
      </c>
      <c r="J1462" s="3">
        <v>139.28</v>
      </c>
      <c r="K1462" s="3">
        <v>0</v>
      </c>
      <c r="L1462" s="3">
        <v>0</v>
      </c>
      <c r="M1462" s="3">
        <v>59.13</v>
      </c>
      <c r="N1462" s="3">
        <v>0</v>
      </c>
      <c r="O1462" s="3">
        <f>VLOOKUP(B1462,SWH!$A$4:$B$19,2,FALSE)</f>
        <v>0</v>
      </c>
      <c r="P1462" s="3">
        <f t="shared" si="89"/>
        <v>0</v>
      </c>
      <c r="Q1462" s="3">
        <v>0</v>
      </c>
      <c r="R1462" s="3">
        <v>0</v>
      </c>
      <c r="S1462" s="3">
        <v>0</v>
      </c>
      <c r="T1462" s="3">
        <v>26.7</v>
      </c>
      <c r="U1462" s="3">
        <v>0</v>
      </c>
      <c r="V1462" s="3">
        <v>0</v>
      </c>
      <c r="W1462" s="3">
        <f t="shared" si="90"/>
        <v>69.25</v>
      </c>
      <c r="X1462" s="3">
        <f t="shared" si="91"/>
        <v>1019.63</v>
      </c>
      <c r="Y1462" s="3">
        <v>810.36</v>
      </c>
      <c r="Z1462" s="3">
        <v>1019.63</v>
      </c>
      <c r="AA1462" s="3">
        <f t="shared" si="88"/>
        <v>1829.99</v>
      </c>
    </row>
    <row r="1463" spans="1:27" x14ac:dyDescent="0.25">
      <c r="A1463" s="93">
        <v>2009</v>
      </c>
      <c r="B1463" s="93" t="s">
        <v>1</v>
      </c>
      <c r="C1463" s="121" t="s">
        <v>12</v>
      </c>
      <c r="D1463" s="3">
        <f>VLOOKUP(B1463,SWH!$A$4:$C$19,3,FALSE)</f>
        <v>4835.13</v>
      </c>
      <c r="E1463" s="3">
        <v>0</v>
      </c>
      <c r="F1463" s="3">
        <v>1793.32</v>
      </c>
      <c r="G1463" s="3">
        <v>9.9600000000000009</v>
      </c>
      <c r="H1463" s="3">
        <v>476.13</v>
      </c>
      <c r="I1463" s="3">
        <v>98.94</v>
      </c>
      <c r="J1463" s="3">
        <v>139.28</v>
      </c>
      <c r="K1463" s="3">
        <v>0</v>
      </c>
      <c r="L1463" s="3">
        <v>0</v>
      </c>
      <c r="M1463" s="3">
        <v>53.39</v>
      </c>
      <c r="N1463" s="3">
        <v>0</v>
      </c>
      <c r="O1463" s="3">
        <f>VLOOKUP(B1463,SWH!$A$4:$B$19,2,FALSE)</f>
        <v>0</v>
      </c>
      <c r="P1463" s="3">
        <f t="shared" si="89"/>
        <v>0</v>
      </c>
      <c r="Q1463" s="3">
        <v>0</v>
      </c>
      <c r="R1463" s="3">
        <v>0</v>
      </c>
      <c r="S1463" s="3">
        <v>0</v>
      </c>
      <c r="T1463" s="3">
        <v>27.51</v>
      </c>
      <c r="U1463" s="3">
        <v>0</v>
      </c>
      <c r="V1463" s="3">
        <v>0</v>
      </c>
      <c r="W1463" s="3">
        <f t="shared" si="90"/>
        <v>63.35</v>
      </c>
      <c r="X1463" s="3">
        <f t="shared" si="91"/>
        <v>1793.32</v>
      </c>
      <c r="Y1463" s="3">
        <v>805.22</v>
      </c>
      <c r="Z1463" s="3">
        <v>1793.32</v>
      </c>
      <c r="AA1463" s="3">
        <f t="shared" si="88"/>
        <v>2598.54</v>
      </c>
    </row>
    <row r="1464" spans="1:27" x14ac:dyDescent="0.25">
      <c r="A1464" s="93">
        <v>2009</v>
      </c>
      <c r="B1464" s="93" t="s">
        <v>1</v>
      </c>
      <c r="C1464" s="121" t="s">
        <v>8</v>
      </c>
      <c r="D1464" s="3">
        <f>VLOOKUP(B1464,SWH!$A$4:$C$19,3,FALSE)</f>
        <v>4835.13</v>
      </c>
      <c r="E1464" s="3">
        <v>0</v>
      </c>
      <c r="F1464" s="3">
        <v>1676.5</v>
      </c>
      <c r="G1464" s="3">
        <v>2.14</v>
      </c>
      <c r="H1464" s="3">
        <v>476.13</v>
      </c>
      <c r="I1464" s="3">
        <v>98.39</v>
      </c>
      <c r="J1464" s="3">
        <v>139.28</v>
      </c>
      <c r="K1464" s="3">
        <v>0</v>
      </c>
      <c r="L1464" s="3">
        <v>0</v>
      </c>
      <c r="M1464" s="3">
        <v>42.24</v>
      </c>
      <c r="N1464" s="3">
        <v>0</v>
      </c>
      <c r="O1464" s="3">
        <f>VLOOKUP(B1464,SWH!$A$4:$B$19,2,FALSE)</f>
        <v>0</v>
      </c>
      <c r="P1464" s="3">
        <f t="shared" si="89"/>
        <v>0</v>
      </c>
      <c r="Q1464" s="3">
        <v>0</v>
      </c>
      <c r="R1464" s="3">
        <v>0</v>
      </c>
      <c r="S1464" s="3">
        <v>0</v>
      </c>
      <c r="T1464" s="3">
        <v>28.43</v>
      </c>
      <c r="U1464" s="3">
        <v>0</v>
      </c>
      <c r="V1464" s="3">
        <v>0</v>
      </c>
      <c r="W1464" s="3">
        <f t="shared" si="90"/>
        <v>44.38</v>
      </c>
      <c r="X1464" s="3">
        <f t="shared" si="91"/>
        <v>1676.5</v>
      </c>
      <c r="Y1464" s="3">
        <v>786.61</v>
      </c>
      <c r="Z1464" s="3">
        <v>1676.5</v>
      </c>
      <c r="AA1464" s="3">
        <f t="shared" si="88"/>
        <v>2463.11</v>
      </c>
    </row>
    <row r="1465" spans="1:27" x14ac:dyDescent="0.25">
      <c r="A1465" s="93">
        <v>2012</v>
      </c>
      <c r="B1465" s="93" t="s">
        <v>1</v>
      </c>
      <c r="C1465" s="121" t="s">
        <v>10</v>
      </c>
      <c r="D1465" s="3">
        <f>VLOOKUP(B1465,SWH!$A$4:$C$19,3,FALSE)</f>
        <v>4835.13</v>
      </c>
      <c r="E1465" s="3">
        <v>0</v>
      </c>
      <c r="F1465" s="3">
        <v>0</v>
      </c>
      <c r="G1465" s="3">
        <v>164.64</v>
      </c>
      <c r="H1465" s="3">
        <v>166.48</v>
      </c>
      <c r="I1465" s="3">
        <v>99.31</v>
      </c>
      <c r="J1465" s="3">
        <v>139.28</v>
      </c>
      <c r="K1465" s="3">
        <v>0</v>
      </c>
      <c r="L1465" s="3">
        <v>0</v>
      </c>
      <c r="M1465" s="3">
        <v>74.33</v>
      </c>
      <c r="N1465" s="3">
        <v>0</v>
      </c>
      <c r="O1465" s="3">
        <f>VLOOKUP(B1465,SWH!$A$4:$B$19,2,FALSE)</f>
        <v>0</v>
      </c>
      <c r="P1465" s="3">
        <f t="shared" si="89"/>
        <v>0</v>
      </c>
      <c r="Q1465" s="3">
        <v>0</v>
      </c>
      <c r="R1465" s="3">
        <v>0</v>
      </c>
      <c r="S1465" s="3">
        <v>0</v>
      </c>
      <c r="T1465" s="3">
        <v>22.1</v>
      </c>
      <c r="U1465" s="3">
        <v>0</v>
      </c>
      <c r="V1465" s="3">
        <v>0</v>
      </c>
      <c r="W1465" s="3">
        <f t="shared" si="90"/>
        <v>238.96999999999997</v>
      </c>
      <c r="X1465" s="3">
        <f t="shared" si="91"/>
        <v>0</v>
      </c>
      <c r="Y1465" s="3">
        <v>666.15</v>
      </c>
      <c r="Z1465" s="3">
        <v>0</v>
      </c>
      <c r="AA1465" s="3">
        <f t="shared" si="88"/>
        <v>666.15</v>
      </c>
    </row>
    <row r="1466" spans="1:27" x14ac:dyDescent="0.25">
      <c r="A1466" s="93">
        <v>2012</v>
      </c>
      <c r="B1466" s="93" t="s">
        <v>1</v>
      </c>
      <c r="C1466" s="121" t="s">
        <v>6</v>
      </c>
      <c r="D1466" s="3">
        <f>VLOOKUP(B1466,SWH!$A$4:$C$19,3,FALSE)</f>
        <v>4835.13</v>
      </c>
      <c r="E1466" s="3">
        <v>0</v>
      </c>
      <c r="F1466" s="3">
        <v>0</v>
      </c>
      <c r="G1466" s="3">
        <v>155.18</v>
      </c>
      <c r="H1466" s="3">
        <v>172.33</v>
      </c>
      <c r="I1466" s="3">
        <v>99.33</v>
      </c>
      <c r="J1466" s="3">
        <v>139.28</v>
      </c>
      <c r="K1466" s="3">
        <v>0</v>
      </c>
      <c r="L1466" s="3">
        <v>0</v>
      </c>
      <c r="M1466" s="3">
        <v>91.07</v>
      </c>
      <c r="N1466" s="3">
        <v>0</v>
      </c>
      <c r="O1466" s="3">
        <f>VLOOKUP(B1466,SWH!$A$4:$B$19,2,FALSE)</f>
        <v>0</v>
      </c>
      <c r="P1466" s="3">
        <f t="shared" si="89"/>
        <v>0</v>
      </c>
      <c r="Q1466" s="3">
        <v>0</v>
      </c>
      <c r="R1466" s="3">
        <v>0</v>
      </c>
      <c r="S1466" s="3">
        <v>0</v>
      </c>
      <c r="T1466" s="3">
        <v>22.07</v>
      </c>
      <c r="U1466" s="3">
        <v>0</v>
      </c>
      <c r="V1466" s="3">
        <v>0</v>
      </c>
      <c r="W1466" s="3">
        <f t="shared" si="90"/>
        <v>246.25</v>
      </c>
      <c r="X1466" s="3">
        <f t="shared" si="91"/>
        <v>0</v>
      </c>
      <c r="Y1466" s="3">
        <v>679.27</v>
      </c>
      <c r="Z1466" s="3">
        <v>0</v>
      </c>
      <c r="AA1466" s="3">
        <f t="shared" si="88"/>
        <v>679.27</v>
      </c>
    </row>
    <row r="1467" spans="1:27" x14ac:dyDescent="0.25">
      <c r="A1467" s="93">
        <v>2012</v>
      </c>
      <c r="B1467" s="93" t="s">
        <v>1</v>
      </c>
      <c r="C1467" s="121" t="s">
        <v>11</v>
      </c>
      <c r="D1467" s="3">
        <f>VLOOKUP(B1467,SWH!$A$4:$C$19,3,FALSE)</f>
        <v>4835.13</v>
      </c>
      <c r="E1467" s="3">
        <v>0</v>
      </c>
      <c r="F1467" s="3">
        <v>0</v>
      </c>
      <c r="G1467" s="3">
        <v>97.19</v>
      </c>
      <c r="H1467" s="3">
        <v>181.75</v>
      </c>
      <c r="I1467" s="3">
        <v>99.35</v>
      </c>
      <c r="J1467" s="3">
        <v>139.28</v>
      </c>
      <c r="K1467" s="3">
        <v>0</v>
      </c>
      <c r="L1467" s="3">
        <v>0</v>
      </c>
      <c r="M1467" s="3">
        <v>51.62</v>
      </c>
      <c r="N1467" s="3">
        <v>0</v>
      </c>
      <c r="O1467" s="3">
        <f>VLOOKUP(B1467,SWH!$A$4:$B$19,2,FALSE)</f>
        <v>0</v>
      </c>
      <c r="P1467" s="3">
        <f t="shared" si="89"/>
        <v>0</v>
      </c>
      <c r="Q1467" s="3">
        <v>0</v>
      </c>
      <c r="R1467" s="3">
        <v>0</v>
      </c>
      <c r="S1467" s="3">
        <v>0</v>
      </c>
      <c r="T1467" s="3">
        <v>22.69</v>
      </c>
      <c r="U1467" s="3">
        <v>0</v>
      </c>
      <c r="V1467" s="3">
        <v>0</v>
      </c>
      <c r="W1467" s="3">
        <f t="shared" si="90"/>
        <v>148.81</v>
      </c>
      <c r="X1467" s="3">
        <f t="shared" si="91"/>
        <v>0</v>
      </c>
      <c r="Y1467" s="3">
        <v>591.87</v>
      </c>
      <c r="Z1467" s="3">
        <v>0</v>
      </c>
      <c r="AA1467" s="3">
        <f t="shared" si="88"/>
        <v>591.87</v>
      </c>
    </row>
    <row r="1468" spans="1:27" x14ac:dyDescent="0.25">
      <c r="A1468" s="93">
        <v>2012</v>
      </c>
      <c r="B1468" s="93" t="s">
        <v>1</v>
      </c>
      <c r="C1468" s="121" t="s">
        <v>13</v>
      </c>
      <c r="D1468" s="3">
        <f>VLOOKUP(B1468,SWH!$A$4:$C$19,3,FALSE)</f>
        <v>4835.13</v>
      </c>
      <c r="E1468" s="3">
        <v>0</v>
      </c>
      <c r="F1468" s="3">
        <v>0.53</v>
      </c>
      <c r="G1468" s="3">
        <v>116.67</v>
      </c>
      <c r="H1468" s="3">
        <v>178.94</v>
      </c>
      <c r="I1468" s="3">
        <v>99.22</v>
      </c>
      <c r="J1468" s="3">
        <v>139.28</v>
      </c>
      <c r="K1468" s="3">
        <v>0</v>
      </c>
      <c r="L1468" s="3">
        <v>0</v>
      </c>
      <c r="M1468" s="3">
        <v>78.209999999999994</v>
      </c>
      <c r="N1468" s="3">
        <v>0</v>
      </c>
      <c r="O1468" s="3">
        <f>VLOOKUP(B1468,SWH!$A$4:$B$19,2,FALSE)</f>
        <v>0</v>
      </c>
      <c r="P1468" s="3">
        <f t="shared" si="89"/>
        <v>0</v>
      </c>
      <c r="Q1468" s="3">
        <v>0</v>
      </c>
      <c r="R1468" s="3">
        <v>0</v>
      </c>
      <c r="S1468" s="3">
        <v>0</v>
      </c>
      <c r="T1468" s="3">
        <v>22.72</v>
      </c>
      <c r="U1468" s="3">
        <v>0</v>
      </c>
      <c r="V1468" s="3">
        <v>0</v>
      </c>
      <c r="W1468" s="3">
        <f t="shared" si="90"/>
        <v>194.88</v>
      </c>
      <c r="X1468" s="3">
        <f t="shared" si="91"/>
        <v>0.53</v>
      </c>
      <c r="Y1468" s="3">
        <v>635.04999999999995</v>
      </c>
      <c r="Z1468" s="3">
        <v>0.53</v>
      </c>
      <c r="AA1468" s="3">
        <f t="shared" si="88"/>
        <v>635.57999999999993</v>
      </c>
    </row>
    <row r="1469" spans="1:27" x14ac:dyDescent="0.25">
      <c r="A1469" s="93">
        <v>2012</v>
      </c>
      <c r="B1469" s="93" t="s">
        <v>1</v>
      </c>
      <c r="C1469" s="121" t="s">
        <v>19</v>
      </c>
      <c r="D1469" s="3">
        <f>VLOOKUP(B1469,SWH!$A$4:$C$19,3,FALSE)</f>
        <v>4835.13</v>
      </c>
      <c r="E1469" s="3">
        <v>0</v>
      </c>
      <c r="F1469" s="3">
        <v>0.83</v>
      </c>
      <c r="G1469" s="3">
        <v>73.33</v>
      </c>
      <c r="H1469" s="3">
        <v>184.77</v>
      </c>
      <c r="I1469" s="3">
        <v>99.19</v>
      </c>
      <c r="J1469" s="3">
        <v>139.28</v>
      </c>
      <c r="K1469" s="3">
        <v>0</v>
      </c>
      <c r="L1469" s="3">
        <v>0</v>
      </c>
      <c r="M1469" s="3">
        <v>50.04</v>
      </c>
      <c r="N1469" s="3">
        <v>0</v>
      </c>
      <c r="O1469" s="3">
        <f>VLOOKUP(B1469,SWH!$A$4:$B$19,2,FALSE)</f>
        <v>0</v>
      </c>
      <c r="P1469" s="3">
        <f t="shared" si="89"/>
        <v>0</v>
      </c>
      <c r="Q1469" s="3">
        <v>0</v>
      </c>
      <c r="R1469" s="3">
        <v>0</v>
      </c>
      <c r="S1469" s="3">
        <v>0</v>
      </c>
      <c r="T1469" s="3">
        <v>23.38</v>
      </c>
      <c r="U1469" s="3">
        <v>0</v>
      </c>
      <c r="V1469" s="3">
        <v>0</v>
      </c>
      <c r="W1469" s="3">
        <f t="shared" si="90"/>
        <v>123.37</v>
      </c>
      <c r="X1469" s="3">
        <f t="shared" si="91"/>
        <v>0.83</v>
      </c>
      <c r="Y1469" s="3">
        <v>569.99</v>
      </c>
      <c r="Z1469" s="3">
        <v>0.83</v>
      </c>
      <c r="AA1469" s="3">
        <f t="shared" si="88"/>
        <v>570.82000000000005</v>
      </c>
    </row>
    <row r="1470" spans="1:27" x14ac:dyDescent="0.25">
      <c r="A1470" s="93">
        <v>2012</v>
      </c>
      <c r="B1470" s="93" t="s">
        <v>1</v>
      </c>
      <c r="C1470" s="121" t="s">
        <v>20</v>
      </c>
      <c r="D1470" s="3">
        <f>VLOOKUP(B1470,SWH!$A$4:$C$19,3,FALSE)</f>
        <v>4835.13</v>
      </c>
      <c r="E1470" s="3">
        <v>0</v>
      </c>
      <c r="F1470" s="3">
        <v>1.38</v>
      </c>
      <c r="G1470" s="3">
        <v>71.12</v>
      </c>
      <c r="H1470" s="3">
        <v>195.9</v>
      </c>
      <c r="I1470" s="3">
        <v>99.26</v>
      </c>
      <c r="J1470" s="3">
        <v>139.28</v>
      </c>
      <c r="K1470" s="3">
        <v>0</v>
      </c>
      <c r="L1470" s="3">
        <v>0</v>
      </c>
      <c r="M1470" s="3">
        <v>71.209999999999994</v>
      </c>
      <c r="N1470" s="3">
        <v>0</v>
      </c>
      <c r="O1470" s="3">
        <f>VLOOKUP(B1470,SWH!$A$4:$B$19,2,FALSE)</f>
        <v>0</v>
      </c>
      <c r="P1470" s="3">
        <f t="shared" si="89"/>
        <v>0</v>
      </c>
      <c r="Q1470" s="3">
        <v>0</v>
      </c>
      <c r="R1470" s="3">
        <v>0</v>
      </c>
      <c r="S1470" s="3">
        <v>0</v>
      </c>
      <c r="T1470" s="3">
        <v>23.43</v>
      </c>
      <c r="U1470" s="3">
        <v>0</v>
      </c>
      <c r="V1470" s="3">
        <v>0</v>
      </c>
      <c r="W1470" s="3">
        <f t="shared" si="90"/>
        <v>142.32999999999998</v>
      </c>
      <c r="X1470" s="3">
        <f t="shared" si="91"/>
        <v>1.38</v>
      </c>
      <c r="Y1470" s="3">
        <v>600.21</v>
      </c>
      <c r="Z1470" s="3">
        <v>1.38</v>
      </c>
      <c r="AA1470" s="3">
        <f t="shared" si="88"/>
        <v>601.59</v>
      </c>
    </row>
    <row r="1471" spans="1:27" x14ac:dyDescent="0.25">
      <c r="A1471" s="93">
        <v>2012</v>
      </c>
      <c r="B1471" s="93" t="s">
        <v>1</v>
      </c>
      <c r="C1471" s="121" t="s">
        <v>3</v>
      </c>
      <c r="D1471" s="3">
        <f>VLOOKUP(B1471,SWH!$A$4:$C$19,3,FALSE)</f>
        <v>4835.13</v>
      </c>
      <c r="E1471" s="3">
        <v>0</v>
      </c>
      <c r="F1471" s="3">
        <v>132.88999999999999</v>
      </c>
      <c r="G1471" s="3">
        <v>37.11</v>
      </c>
      <c r="H1471" s="3">
        <v>193.31</v>
      </c>
      <c r="I1471" s="3">
        <v>99.24</v>
      </c>
      <c r="J1471" s="3">
        <v>139.28</v>
      </c>
      <c r="K1471" s="3">
        <v>0</v>
      </c>
      <c r="L1471" s="3">
        <v>0</v>
      </c>
      <c r="M1471" s="3">
        <v>44.58</v>
      </c>
      <c r="N1471" s="3">
        <v>0</v>
      </c>
      <c r="O1471" s="3">
        <f>VLOOKUP(B1471,SWH!$A$4:$B$19,2,FALSE)</f>
        <v>0</v>
      </c>
      <c r="P1471" s="3">
        <f t="shared" si="89"/>
        <v>0</v>
      </c>
      <c r="Q1471" s="3">
        <v>0</v>
      </c>
      <c r="R1471" s="3">
        <v>0</v>
      </c>
      <c r="S1471" s="3">
        <v>0</v>
      </c>
      <c r="T1471" s="3">
        <v>24.57</v>
      </c>
      <c r="U1471" s="3">
        <v>0</v>
      </c>
      <c r="V1471" s="3">
        <v>0</v>
      </c>
      <c r="W1471" s="3">
        <f t="shared" si="90"/>
        <v>81.69</v>
      </c>
      <c r="X1471" s="3">
        <f t="shared" si="91"/>
        <v>132.88999999999999</v>
      </c>
      <c r="Y1471" s="3">
        <v>538.09</v>
      </c>
      <c r="Z1471" s="3">
        <v>132.88999999999999</v>
      </c>
      <c r="AA1471" s="3">
        <f t="shared" si="88"/>
        <v>670.98</v>
      </c>
    </row>
    <row r="1472" spans="1:27" x14ac:dyDescent="0.25">
      <c r="A1472" s="93">
        <v>2012</v>
      </c>
      <c r="B1472" s="93" t="s">
        <v>1</v>
      </c>
      <c r="C1472" s="121" t="s">
        <v>7</v>
      </c>
      <c r="D1472" s="3">
        <f>VLOOKUP(B1472,SWH!$A$4:$C$19,3,FALSE)</f>
        <v>4835.13</v>
      </c>
      <c r="E1472" s="3">
        <v>0</v>
      </c>
      <c r="F1472" s="3">
        <v>20.09</v>
      </c>
      <c r="G1472" s="3">
        <v>44.37</v>
      </c>
      <c r="H1472" s="3">
        <v>190.84</v>
      </c>
      <c r="I1472" s="3">
        <v>99.24</v>
      </c>
      <c r="J1472" s="3">
        <v>139.28</v>
      </c>
      <c r="K1472" s="3">
        <v>0</v>
      </c>
      <c r="L1472" s="3">
        <v>0</v>
      </c>
      <c r="M1472" s="3">
        <v>56.1</v>
      </c>
      <c r="N1472" s="3">
        <v>0</v>
      </c>
      <c r="O1472" s="3">
        <f>VLOOKUP(B1472,SWH!$A$4:$B$19,2,FALSE)</f>
        <v>0</v>
      </c>
      <c r="P1472" s="3">
        <f t="shared" si="89"/>
        <v>0</v>
      </c>
      <c r="Q1472" s="3">
        <v>0</v>
      </c>
      <c r="R1472" s="3">
        <v>0</v>
      </c>
      <c r="S1472" s="3">
        <v>0</v>
      </c>
      <c r="T1472" s="3">
        <v>24.26</v>
      </c>
      <c r="U1472" s="3">
        <v>0</v>
      </c>
      <c r="V1472" s="3">
        <v>0</v>
      </c>
      <c r="W1472" s="3">
        <f t="shared" si="90"/>
        <v>100.47</v>
      </c>
      <c r="X1472" s="3">
        <f t="shared" si="91"/>
        <v>20.09</v>
      </c>
      <c r="Y1472" s="3">
        <v>554.08000000000004</v>
      </c>
      <c r="Z1472" s="3">
        <v>20.09</v>
      </c>
      <c r="AA1472" s="3">
        <f t="shared" si="88"/>
        <v>574.17000000000007</v>
      </c>
    </row>
    <row r="1473" spans="1:27" x14ac:dyDescent="0.25">
      <c r="A1473" s="93">
        <v>2012</v>
      </c>
      <c r="B1473" s="93" t="s">
        <v>1</v>
      </c>
      <c r="C1473" s="121" t="s">
        <v>17</v>
      </c>
      <c r="D1473" s="3">
        <f>VLOOKUP(B1473,SWH!$A$4:$C$19,3,FALSE)</f>
        <v>4835.13</v>
      </c>
      <c r="E1473" s="3">
        <v>0</v>
      </c>
      <c r="F1473" s="3">
        <v>1.46</v>
      </c>
      <c r="G1473" s="3">
        <v>10.72</v>
      </c>
      <c r="H1473" s="3">
        <v>187.37</v>
      </c>
      <c r="I1473" s="3">
        <v>99.22</v>
      </c>
      <c r="J1473" s="3">
        <v>139.28</v>
      </c>
      <c r="K1473" s="3">
        <v>0</v>
      </c>
      <c r="L1473" s="3">
        <v>0</v>
      </c>
      <c r="M1473" s="3">
        <v>31.94</v>
      </c>
      <c r="N1473" s="3">
        <v>0</v>
      </c>
      <c r="O1473" s="3">
        <f>VLOOKUP(B1473,SWH!$A$4:$B$19,2,FALSE)</f>
        <v>0</v>
      </c>
      <c r="P1473" s="3">
        <f t="shared" si="89"/>
        <v>0</v>
      </c>
      <c r="Q1473" s="3">
        <v>0</v>
      </c>
      <c r="R1473" s="3">
        <v>0</v>
      </c>
      <c r="S1473" s="3">
        <v>0</v>
      </c>
      <c r="T1473" s="3">
        <v>24.68</v>
      </c>
      <c r="U1473" s="3">
        <v>0</v>
      </c>
      <c r="V1473" s="3">
        <v>0</v>
      </c>
      <c r="W1473" s="3">
        <f t="shared" si="90"/>
        <v>42.660000000000004</v>
      </c>
      <c r="X1473" s="3">
        <f t="shared" si="91"/>
        <v>1.46</v>
      </c>
      <c r="Y1473" s="3">
        <v>493.22</v>
      </c>
      <c r="Z1473" s="3">
        <v>1.46</v>
      </c>
      <c r="AA1473" s="3">
        <f t="shared" si="88"/>
        <v>494.68</v>
      </c>
    </row>
    <row r="1474" spans="1:27" x14ac:dyDescent="0.25">
      <c r="A1474" s="93">
        <v>2012</v>
      </c>
      <c r="B1474" s="93" t="s">
        <v>1</v>
      </c>
      <c r="C1474" s="121" t="s">
        <v>14</v>
      </c>
      <c r="D1474" s="3">
        <f>VLOOKUP(B1474,SWH!$A$4:$C$19,3,FALSE)</f>
        <v>4835.13</v>
      </c>
      <c r="E1474" s="3">
        <v>0</v>
      </c>
      <c r="F1474" s="3">
        <v>467.28</v>
      </c>
      <c r="G1474" s="3">
        <v>23.87</v>
      </c>
      <c r="H1474" s="3">
        <v>198.8</v>
      </c>
      <c r="I1474" s="3">
        <v>99.09</v>
      </c>
      <c r="J1474" s="3">
        <v>139.28</v>
      </c>
      <c r="K1474" s="3">
        <v>0</v>
      </c>
      <c r="L1474" s="3">
        <v>0</v>
      </c>
      <c r="M1474" s="3">
        <v>40.799999999999997</v>
      </c>
      <c r="N1474" s="3">
        <v>0</v>
      </c>
      <c r="O1474" s="3">
        <f>VLOOKUP(B1474,SWH!$A$4:$B$19,2,FALSE)</f>
        <v>0</v>
      </c>
      <c r="P1474" s="3">
        <f t="shared" si="89"/>
        <v>0</v>
      </c>
      <c r="Q1474" s="3">
        <v>0</v>
      </c>
      <c r="R1474" s="3">
        <v>0</v>
      </c>
      <c r="S1474" s="3">
        <v>0</v>
      </c>
      <c r="T1474" s="3">
        <v>25.49</v>
      </c>
      <c r="U1474" s="3">
        <v>0</v>
      </c>
      <c r="V1474" s="3">
        <v>0</v>
      </c>
      <c r="W1474" s="3">
        <f t="shared" si="90"/>
        <v>64.67</v>
      </c>
      <c r="X1474" s="3">
        <f t="shared" si="91"/>
        <v>467.28</v>
      </c>
      <c r="Y1474" s="3">
        <v>527.33000000000004</v>
      </c>
      <c r="Z1474" s="3">
        <v>467.28</v>
      </c>
      <c r="AA1474" s="3">
        <f t="shared" ref="AA1474:AA1521" si="92">SUM(Y1474:Z1474)</f>
        <v>994.61</v>
      </c>
    </row>
    <row r="1475" spans="1:27" x14ac:dyDescent="0.25">
      <c r="A1475" s="93">
        <v>2012</v>
      </c>
      <c r="B1475" s="93" t="s">
        <v>1</v>
      </c>
      <c r="C1475" s="121" t="s">
        <v>2</v>
      </c>
      <c r="D1475" s="3">
        <f>VLOOKUP(B1475,SWH!$A$4:$C$19,3,FALSE)</f>
        <v>4835.13</v>
      </c>
      <c r="E1475" s="3">
        <v>0</v>
      </c>
      <c r="F1475" s="3">
        <v>109.99</v>
      </c>
      <c r="G1475" s="3">
        <v>28.85</v>
      </c>
      <c r="H1475" s="3">
        <v>200.05</v>
      </c>
      <c r="I1475" s="3">
        <v>99.16</v>
      </c>
      <c r="J1475" s="3">
        <v>139.28</v>
      </c>
      <c r="K1475" s="3">
        <v>0</v>
      </c>
      <c r="L1475" s="3">
        <v>0</v>
      </c>
      <c r="M1475" s="3">
        <v>51.29</v>
      </c>
      <c r="N1475" s="3">
        <v>0</v>
      </c>
      <c r="O1475" s="3">
        <f>VLOOKUP(B1475,SWH!$A$4:$B$19,2,FALSE)</f>
        <v>0</v>
      </c>
      <c r="P1475" s="3">
        <f t="shared" ref="P1475:P1521" si="93">N1475-O1475</f>
        <v>0</v>
      </c>
      <c r="Q1475" s="3">
        <v>0</v>
      </c>
      <c r="R1475" s="3">
        <v>0</v>
      </c>
      <c r="S1475" s="3">
        <v>0</v>
      </c>
      <c r="T1475" s="3">
        <v>25.22</v>
      </c>
      <c r="U1475" s="3">
        <v>0</v>
      </c>
      <c r="V1475" s="3">
        <v>0</v>
      </c>
      <c r="W1475" s="3">
        <f t="shared" ref="W1475:W1521" si="94">E1475+G1475+M1475+SUM(P1475:S1475)</f>
        <v>80.14</v>
      </c>
      <c r="X1475" s="3">
        <f t="shared" ref="X1475:X1521" si="95">F1475</f>
        <v>109.99</v>
      </c>
      <c r="Y1475" s="3">
        <v>543.86</v>
      </c>
      <c r="Z1475" s="3">
        <v>109.99</v>
      </c>
      <c r="AA1475" s="3">
        <f t="shared" si="92"/>
        <v>653.85</v>
      </c>
    </row>
    <row r="1476" spans="1:27" x14ac:dyDescent="0.25">
      <c r="A1476" s="93">
        <v>2012</v>
      </c>
      <c r="B1476" s="93" t="s">
        <v>1</v>
      </c>
      <c r="C1476" s="121" t="s">
        <v>18</v>
      </c>
      <c r="D1476" s="3">
        <f>VLOOKUP(B1476,SWH!$A$4:$C$19,3,FALSE)</f>
        <v>4835.13</v>
      </c>
      <c r="E1476" s="3">
        <v>0</v>
      </c>
      <c r="F1476" s="3">
        <v>164.9</v>
      </c>
      <c r="G1476" s="3">
        <v>3.61</v>
      </c>
      <c r="H1476" s="3">
        <v>212.88</v>
      </c>
      <c r="I1476" s="3">
        <v>98.97</v>
      </c>
      <c r="J1476" s="3">
        <v>139.28</v>
      </c>
      <c r="K1476" s="3">
        <v>0</v>
      </c>
      <c r="L1476" s="3">
        <v>0</v>
      </c>
      <c r="M1476" s="3">
        <v>33.01</v>
      </c>
      <c r="N1476" s="3">
        <v>0</v>
      </c>
      <c r="O1476" s="3">
        <f>VLOOKUP(B1476,SWH!$A$4:$B$19,2,FALSE)</f>
        <v>0</v>
      </c>
      <c r="P1476" s="3">
        <f t="shared" si="93"/>
        <v>0</v>
      </c>
      <c r="Q1476" s="3">
        <v>0</v>
      </c>
      <c r="R1476" s="3">
        <v>0</v>
      </c>
      <c r="S1476" s="3">
        <v>0</v>
      </c>
      <c r="T1476" s="3">
        <v>25.78</v>
      </c>
      <c r="U1476" s="3">
        <v>0</v>
      </c>
      <c r="V1476" s="3">
        <v>0</v>
      </c>
      <c r="W1476" s="3">
        <f t="shared" si="94"/>
        <v>36.619999999999997</v>
      </c>
      <c r="X1476" s="3">
        <f t="shared" si="95"/>
        <v>164.9</v>
      </c>
      <c r="Y1476" s="3">
        <v>513.53</v>
      </c>
      <c r="Z1476" s="3">
        <v>164.9</v>
      </c>
      <c r="AA1476" s="3">
        <f t="shared" si="92"/>
        <v>678.43</v>
      </c>
    </row>
    <row r="1477" spans="1:27" x14ac:dyDescent="0.25">
      <c r="A1477" s="93">
        <v>2012</v>
      </c>
      <c r="B1477" s="93" t="s">
        <v>1</v>
      </c>
      <c r="C1477" s="121" t="s">
        <v>4</v>
      </c>
      <c r="D1477" s="3">
        <f>VLOOKUP(B1477,SWH!$A$4:$C$19,3,FALSE)</f>
        <v>4835.13</v>
      </c>
      <c r="E1477" s="3">
        <v>0</v>
      </c>
      <c r="F1477" s="3">
        <v>868.33</v>
      </c>
      <c r="G1477" s="3">
        <v>10.15</v>
      </c>
      <c r="H1477" s="3">
        <v>199.77</v>
      </c>
      <c r="I1477" s="3">
        <v>99.12</v>
      </c>
      <c r="J1477" s="3">
        <v>139.28</v>
      </c>
      <c r="K1477" s="3">
        <v>0</v>
      </c>
      <c r="L1477" s="3">
        <v>0</v>
      </c>
      <c r="M1477" s="3">
        <v>39.17</v>
      </c>
      <c r="N1477" s="3">
        <v>0</v>
      </c>
      <c r="O1477" s="3">
        <f>VLOOKUP(B1477,SWH!$A$4:$B$19,2,FALSE)</f>
        <v>0</v>
      </c>
      <c r="P1477" s="3">
        <f t="shared" si="93"/>
        <v>0</v>
      </c>
      <c r="Q1477" s="3">
        <v>0</v>
      </c>
      <c r="R1477" s="3">
        <v>0</v>
      </c>
      <c r="S1477" s="3">
        <v>0</v>
      </c>
      <c r="T1477" s="3">
        <v>26.27</v>
      </c>
      <c r="U1477" s="3">
        <v>0</v>
      </c>
      <c r="V1477" s="3">
        <v>0</v>
      </c>
      <c r="W1477" s="3">
        <f t="shared" si="94"/>
        <v>49.32</v>
      </c>
      <c r="X1477" s="3">
        <f t="shared" si="95"/>
        <v>868.33</v>
      </c>
      <c r="Y1477" s="3">
        <v>513.77</v>
      </c>
      <c r="Z1477" s="3">
        <v>868.33</v>
      </c>
      <c r="AA1477" s="3">
        <f t="shared" si="92"/>
        <v>1382.1</v>
      </c>
    </row>
    <row r="1478" spans="1:27" x14ac:dyDescent="0.25">
      <c r="A1478" s="93">
        <v>2012</v>
      </c>
      <c r="B1478" s="93" t="s">
        <v>1</v>
      </c>
      <c r="C1478" s="121" t="s">
        <v>5</v>
      </c>
      <c r="D1478" s="3">
        <f>VLOOKUP(B1478,SWH!$A$4:$C$19,3,FALSE)</f>
        <v>4835.13</v>
      </c>
      <c r="E1478" s="3">
        <v>0</v>
      </c>
      <c r="F1478" s="3">
        <v>364.46</v>
      </c>
      <c r="G1478" s="3">
        <v>17</v>
      </c>
      <c r="H1478" s="3">
        <v>204.4</v>
      </c>
      <c r="I1478" s="3">
        <v>99.12</v>
      </c>
      <c r="J1478" s="3">
        <v>139.28</v>
      </c>
      <c r="K1478" s="3">
        <v>0</v>
      </c>
      <c r="L1478" s="3">
        <v>0</v>
      </c>
      <c r="M1478" s="3">
        <v>48.64</v>
      </c>
      <c r="N1478" s="3">
        <v>0</v>
      </c>
      <c r="O1478" s="3">
        <f>VLOOKUP(B1478,SWH!$A$4:$B$19,2,FALSE)</f>
        <v>0</v>
      </c>
      <c r="P1478" s="3">
        <f t="shared" si="93"/>
        <v>0</v>
      </c>
      <c r="Q1478" s="3">
        <v>0</v>
      </c>
      <c r="R1478" s="3">
        <v>0</v>
      </c>
      <c r="S1478" s="3">
        <v>0</v>
      </c>
      <c r="T1478" s="3">
        <v>26.04</v>
      </c>
      <c r="U1478" s="3">
        <v>0</v>
      </c>
      <c r="V1478" s="3">
        <v>0</v>
      </c>
      <c r="W1478" s="3">
        <f t="shared" si="94"/>
        <v>65.64</v>
      </c>
      <c r="X1478" s="3">
        <f t="shared" si="95"/>
        <v>364.46</v>
      </c>
      <c r="Y1478" s="3">
        <v>534.49</v>
      </c>
      <c r="Z1478" s="3">
        <v>364.46</v>
      </c>
      <c r="AA1478" s="3">
        <f t="shared" si="92"/>
        <v>898.95</v>
      </c>
    </row>
    <row r="1479" spans="1:27" x14ac:dyDescent="0.25">
      <c r="A1479" s="93">
        <v>2012</v>
      </c>
      <c r="B1479" s="93" t="s">
        <v>1</v>
      </c>
      <c r="C1479" s="121" t="s">
        <v>15</v>
      </c>
      <c r="D1479" s="3">
        <f>VLOOKUP(B1479,SWH!$A$4:$C$19,3,FALSE)</f>
        <v>4835.13</v>
      </c>
      <c r="E1479" s="3">
        <v>0</v>
      </c>
      <c r="F1479" s="3">
        <v>140.77000000000001</v>
      </c>
      <c r="G1479" s="3">
        <v>0.72</v>
      </c>
      <c r="H1479" s="3">
        <v>210.66</v>
      </c>
      <c r="I1479" s="3">
        <v>98.97</v>
      </c>
      <c r="J1479" s="3">
        <v>139.28</v>
      </c>
      <c r="K1479" s="3">
        <v>0</v>
      </c>
      <c r="L1479" s="3">
        <v>0</v>
      </c>
      <c r="M1479" s="3">
        <v>30.55</v>
      </c>
      <c r="N1479" s="3">
        <v>0</v>
      </c>
      <c r="O1479" s="3">
        <f>VLOOKUP(B1479,SWH!$A$4:$B$19,2,FALSE)</f>
        <v>0</v>
      </c>
      <c r="P1479" s="3">
        <f t="shared" si="93"/>
        <v>0</v>
      </c>
      <c r="Q1479" s="3">
        <v>0</v>
      </c>
      <c r="R1479" s="3">
        <v>0</v>
      </c>
      <c r="S1479" s="3">
        <v>0</v>
      </c>
      <c r="T1479" s="3">
        <v>26.22</v>
      </c>
      <c r="U1479" s="3">
        <v>0</v>
      </c>
      <c r="V1479" s="3">
        <v>0</v>
      </c>
      <c r="W1479" s="3">
        <f t="shared" si="94"/>
        <v>31.27</v>
      </c>
      <c r="X1479" s="3">
        <f t="shared" si="95"/>
        <v>140.77000000000001</v>
      </c>
      <c r="Y1479" s="3">
        <v>506.4</v>
      </c>
      <c r="Z1479" s="3">
        <v>140.77000000000001</v>
      </c>
      <c r="AA1479" s="3">
        <f t="shared" si="92"/>
        <v>647.16999999999996</v>
      </c>
    </row>
    <row r="1480" spans="1:27" x14ac:dyDescent="0.25">
      <c r="A1480" s="93">
        <v>2012</v>
      </c>
      <c r="B1480" s="93" t="s">
        <v>1</v>
      </c>
      <c r="C1480" s="121" t="s">
        <v>16</v>
      </c>
      <c r="D1480" s="3">
        <f>VLOOKUP(B1480,SWH!$A$4:$C$19,3,FALSE)</f>
        <v>4835.13</v>
      </c>
      <c r="E1480" s="3">
        <v>0</v>
      </c>
      <c r="F1480" s="3">
        <v>1418.75</v>
      </c>
      <c r="G1480" s="3">
        <v>11.27</v>
      </c>
      <c r="H1480" s="3">
        <v>204.46</v>
      </c>
      <c r="I1480" s="3">
        <v>99.07</v>
      </c>
      <c r="J1480" s="3">
        <v>139.28</v>
      </c>
      <c r="K1480" s="3">
        <v>0</v>
      </c>
      <c r="L1480" s="3">
        <v>0</v>
      </c>
      <c r="M1480" s="3">
        <v>44.48</v>
      </c>
      <c r="N1480" s="3">
        <v>0</v>
      </c>
      <c r="O1480" s="3">
        <f>VLOOKUP(B1480,SWH!$A$4:$B$19,2,FALSE)</f>
        <v>0</v>
      </c>
      <c r="P1480" s="3">
        <f t="shared" si="93"/>
        <v>0</v>
      </c>
      <c r="Q1480" s="3">
        <v>0</v>
      </c>
      <c r="R1480" s="3">
        <v>0</v>
      </c>
      <c r="S1480" s="3">
        <v>0</v>
      </c>
      <c r="T1480" s="3">
        <v>26.84</v>
      </c>
      <c r="U1480" s="3">
        <v>0</v>
      </c>
      <c r="V1480" s="3">
        <v>0</v>
      </c>
      <c r="W1480" s="3">
        <f t="shared" si="94"/>
        <v>55.75</v>
      </c>
      <c r="X1480" s="3">
        <f t="shared" si="95"/>
        <v>1418.75</v>
      </c>
      <c r="Y1480" s="3">
        <v>525.41</v>
      </c>
      <c r="Z1480" s="3">
        <v>1418.75</v>
      </c>
      <c r="AA1480" s="3">
        <f t="shared" si="92"/>
        <v>1944.1599999999999</v>
      </c>
    </row>
    <row r="1481" spans="1:27" x14ac:dyDescent="0.25">
      <c r="A1481" s="93">
        <v>2012</v>
      </c>
      <c r="B1481" s="93" t="s">
        <v>1</v>
      </c>
      <c r="C1481" s="121" t="s">
        <v>9</v>
      </c>
      <c r="D1481" s="3">
        <f>VLOOKUP(B1481,SWH!$A$4:$C$19,3,FALSE)</f>
        <v>4835.13</v>
      </c>
      <c r="E1481" s="3">
        <v>0</v>
      </c>
      <c r="F1481" s="3">
        <v>800.19</v>
      </c>
      <c r="G1481" s="3">
        <v>8.3800000000000008</v>
      </c>
      <c r="H1481" s="3">
        <v>210.21</v>
      </c>
      <c r="I1481" s="3">
        <v>99</v>
      </c>
      <c r="J1481" s="3">
        <v>139.28</v>
      </c>
      <c r="K1481" s="3">
        <v>0</v>
      </c>
      <c r="L1481" s="3">
        <v>0</v>
      </c>
      <c r="M1481" s="3">
        <v>45.36</v>
      </c>
      <c r="N1481" s="3">
        <v>0</v>
      </c>
      <c r="O1481" s="3">
        <f>VLOOKUP(B1481,SWH!$A$4:$B$19,2,FALSE)</f>
        <v>0</v>
      </c>
      <c r="P1481" s="3">
        <f t="shared" si="93"/>
        <v>0</v>
      </c>
      <c r="Q1481" s="3">
        <v>0</v>
      </c>
      <c r="R1481" s="3">
        <v>0</v>
      </c>
      <c r="S1481" s="3">
        <v>0</v>
      </c>
      <c r="T1481" s="3">
        <v>26.7</v>
      </c>
      <c r="U1481" s="3">
        <v>0</v>
      </c>
      <c r="V1481" s="3">
        <v>0</v>
      </c>
      <c r="W1481" s="3">
        <f t="shared" si="94"/>
        <v>53.74</v>
      </c>
      <c r="X1481" s="3">
        <f t="shared" si="95"/>
        <v>800.19</v>
      </c>
      <c r="Y1481" s="3">
        <v>528.94000000000005</v>
      </c>
      <c r="Z1481" s="3">
        <v>800.19</v>
      </c>
      <c r="AA1481" s="3">
        <f t="shared" si="92"/>
        <v>1329.13</v>
      </c>
    </row>
    <row r="1482" spans="1:27" x14ac:dyDescent="0.25">
      <c r="A1482" s="93">
        <v>2012</v>
      </c>
      <c r="B1482" s="93" t="s">
        <v>1</v>
      </c>
      <c r="C1482" s="121" t="s">
        <v>12</v>
      </c>
      <c r="D1482" s="3">
        <f>VLOOKUP(B1482,SWH!$A$4:$C$19,3,FALSE)</f>
        <v>4835.13</v>
      </c>
      <c r="E1482" s="3">
        <v>0</v>
      </c>
      <c r="F1482" s="3">
        <v>1403.26</v>
      </c>
      <c r="G1482" s="3">
        <v>6.13</v>
      </c>
      <c r="H1482" s="3">
        <v>232.74</v>
      </c>
      <c r="I1482" s="3">
        <v>98.94</v>
      </c>
      <c r="J1482" s="3">
        <v>139.28</v>
      </c>
      <c r="K1482" s="3">
        <v>0</v>
      </c>
      <c r="L1482" s="3">
        <v>0</v>
      </c>
      <c r="M1482" s="3">
        <v>40.04</v>
      </c>
      <c r="N1482" s="3">
        <v>0</v>
      </c>
      <c r="O1482" s="3">
        <f>VLOOKUP(B1482,SWH!$A$4:$B$19,2,FALSE)</f>
        <v>0</v>
      </c>
      <c r="P1482" s="3">
        <f t="shared" si="93"/>
        <v>0</v>
      </c>
      <c r="Q1482" s="3">
        <v>0</v>
      </c>
      <c r="R1482" s="3">
        <v>0</v>
      </c>
      <c r="S1482" s="3">
        <v>0</v>
      </c>
      <c r="T1482" s="3">
        <v>27.51</v>
      </c>
      <c r="U1482" s="3">
        <v>0</v>
      </c>
      <c r="V1482" s="3">
        <v>0</v>
      </c>
      <c r="W1482" s="3">
        <f t="shared" si="94"/>
        <v>46.17</v>
      </c>
      <c r="X1482" s="3">
        <f t="shared" si="95"/>
        <v>1403.26</v>
      </c>
      <c r="Y1482" s="3">
        <v>544.64</v>
      </c>
      <c r="Z1482" s="3">
        <v>1403.26</v>
      </c>
      <c r="AA1482" s="3">
        <f t="shared" si="92"/>
        <v>1947.9</v>
      </c>
    </row>
    <row r="1483" spans="1:27" x14ac:dyDescent="0.25">
      <c r="A1483" s="93">
        <v>2012</v>
      </c>
      <c r="B1483" s="93" t="s">
        <v>1</v>
      </c>
      <c r="C1483" s="121" t="s">
        <v>8</v>
      </c>
      <c r="D1483" s="3">
        <f>VLOOKUP(B1483,SWH!$A$4:$C$19,3,FALSE)</f>
        <v>4835.13</v>
      </c>
      <c r="E1483" s="3">
        <v>0</v>
      </c>
      <c r="F1483" s="3">
        <v>1470.19</v>
      </c>
      <c r="G1483" s="3">
        <v>0.92</v>
      </c>
      <c r="H1483" s="3">
        <v>266.44</v>
      </c>
      <c r="I1483" s="3">
        <v>98.39</v>
      </c>
      <c r="J1483" s="3">
        <v>139.28</v>
      </c>
      <c r="K1483" s="3">
        <v>0</v>
      </c>
      <c r="L1483" s="3">
        <v>0</v>
      </c>
      <c r="M1483" s="3">
        <v>35.17</v>
      </c>
      <c r="N1483" s="3">
        <v>0</v>
      </c>
      <c r="O1483" s="3">
        <f>VLOOKUP(B1483,SWH!$A$4:$B$19,2,FALSE)</f>
        <v>0</v>
      </c>
      <c r="P1483" s="3">
        <f t="shared" si="93"/>
        <v>0</v>
      </c>
      <c r="Q1483" s="3">
        <v>0</v>
      </c>
      <c r="R1483" s="3">
        <v>0</v>
      </c>
      <c r="S1483" s="3">
        <v>0</v>
      </c>
      <c r="T1483" s="3">
        <v>28.43</v>
      </c>
      <c r="U1483" s="3">
        <v>0</v>
      </c>
      <c r="V1483" s="3">
        <v>0</v>
      </c>
      <c r="W1483" s="3">
        <f t="shared" si="94"/>
        <v>36.090000000000003</v>
      </c>
      <c r="X1483" s="3">
        <f t="shared" si="95"/>
        <v>1470.19</v>
      </c>
      <c r="Y1483" s="3">
        <v>568.63</v>
      </c>
      <c r="Z1483" s="3">
        <v>1470.19</v>
      </c>
      <c r="AA1483" s="3">
        <f t="shared" si="92"/>
        <v>2038.8200000000002</v>
      </c>
    </row>
    <row r="1484" spans="1:27" x14ac:dyDescent="0.25">
      <c r="A1484" s="93">
        <v>2015</v>
      </c>
      <c r="B1484" s="93" t="s">
        <v>1</v>
      </c>
      <c r="C1484" s="121" t="s">
        <v>10</v>
      </c>
      <c r="D1484" s="3">
        <f>VLOOKUP(B1484,SWH!$A$4:$C$19,3,FALSE)</f>
        <v>4835.13</v>
      </c>
      <c r="E1484" s="3">
        <v>0</v>
      </c>
      <c r="F1484" s="3">
        <v>0</v>
      </c>
      <c r="G1484" s="3">
        <v>162.66</v>
      </c>
      <c r="H1484" s="3">
        <v>240.03</v>
      </c>
      <c r="I1484" s="3">
        <v>83.57</v>
      </c>
      <c r="J1484" s="3">
        <v>139.28</v>
      </c>
      <c r="K1484" s="3">
        <v>0</v>
      </c>
      <c r="L1484" s="3">
        <v>0</v>
      </c>
      <c r="M1484" s="3">
        <v>76.2</v>
      </c>
      <c r="N1484" s="3">
        <v>0</v>
      </c>
      <c r="O1484" s="3">
        <f>VLOOKUP(B1484,SWH!$A$4:$B$19,2,FALSE)</f>
        <v>0</v>
      </c>
      <c r="P1484" s="3">
        <f t="shared" si="93"/>
        <v>0</v>
      </c>
      <c r="Q1484" s="3">
        <v>0</v>
      </c>
      <c r="R1484" s="3">
        <v>0</v>
      </c>
      <c r="S1484" s="3">
        <v>0</v>
      </c>
      <c r="T1484" s="3">
        <v>22.1</v>
      </c>
      <c r="U1484" s="3">
        <v>0</v>
      </c>
      <c r="V1484" s="3">
        <v>0</v>
      </c>
      <c r="W1484" s="3">
        <f t="shared" si="94"/>
        <v>238.86</v>
      </c>
      <c r="X1484" s="3">
        <f t="shared" si="95"/>
        <v>0</v>
      </c>
      <c r="Y1484" s="3">
        <v>723.85</v>
      </c>
      <c r="Z1484" s="3">
        <v>0</v>
      </c>
      <c r="AA1484" s="3">
        <f t="shared" si="92"/>
        <v>723.85</v>
      </c>
    </row>
    <row r="1485" spans="1:27" x14ac:dyDescent="0.25">
      <c r="A1485" s="93">
        <v>2015</v>
      </c>
      <c r="B1485" s="93" t="s">
        <v>1</v>
      </c>
      <c r="C1485" s="121" t="s">
        <v>6</v>
      </c>
      <c r="D1485" s="3">
        <f>VLOOKUP(B1485,SWH!$A$4:$C$19,3,FALSE)</f>
        <v>4835.13</v>
      </c>
      <c r="E1485" s="3">
        <v>0</v>
      </c>
      <c r="F1485" s="3">
        <v>0</v>
      </c>
      <c r="G1485" s="3">
        <v>153.22</v>
      </c>
      <c r="H1485" s="3">
        <v>244.32</v>
      </c>
      <c r="I1485" s="3">
        <v>83.56</v>
      </c>
      <c r="J1485" s="3">
        <v>139.28</v>
      </c>
      <c r="K1485" s="3">
        <v>0</v>
      </c>
      <c r="L1485" s="3">
        <v>0</v>
      </c>
      <c r="M1485" s="3">
        <v>92.2</v>
      </c>
      <c r="N1485" s="3">
        <v>0</v>
      </c>
      <c r="O1485" s="3">
        <f>VLOOKUP(B1485,SWH!$A$4:$B$19,2,FALSE)</f>
        <v>0</v>
      </c>
      <c r="P1485" s="3">
        <f t="shared" si="93"/>
        <v>0</v>
      </c>
      <c r="Q1485" s="3">
        <v>0</v>
      </c>
      <c r="R1485" s="3">
        <v>0</v>
      </c>
      <c r="S1485" s="3">
        <v>0</v>
      </c>
      <c r="T1485" s="3">
        <v>22.07</v>
      </c>
      <c r="U1485" s="3">
        <v>0</v>
      </c>
      <c r="V1485" s="3">
        <v>0</v>
      </c>
      <c r="W1485" s="3">
        <f t="shared" si="94"/>
        <v>245.42000000000002</v>
      </c>
      <c r="X1485" s="3">
        <f t="shared" si="95"/>
        <v>0</v>
      </c>
      <c r="Y1485" s="3">
        <v>734.65</v>
      </c>
      <c r="Z1485" s="3">
        <v>0</v>
      </c>
      <c r="AA1485" s="3">
        <f t="shared" si="92"/>
        <v>734.65</v>
      </c>
    </row>
    <row r="1486" spans="1:27" x14ac:dyDescent="0.25">
      <c r="A1486" s="93">
        <v>2015</v>
      </c>
      <c r="B1486" s="93" t="s">
        <v>1</v>
      </c>
      <c r="C1486" s="121" t="s">
        <v>11</v>
      </c>
      <c r="D1486" s="3">
        <f>VLOOKUP(B1486,SWH!$A$4:$C$19,3,FALSE)</f>
        <v>4835.13</v>
      </c>
      <c r="E1486" s="3">
        <v>0</v>
      </c>
      <c r="F1486" s="3">
        <v>0</v>
      </c>
      <c r="G1486" s="3">
        <v>95.05</v>
      </c>
      <c r="H1486" s="3">
        <v>254.33</v>
      </c>
      <c r="I1486" s="3">
        <v>83.57</v>
      </c>
      <c r="J1486" s="3">
        <v>139.28</v>
      </c>
      <c r="K1486" s="3">
        <v>0</v>
      </c>
      <c r="L1486" s="3">
        <v>0</v>
      </c>
      <c r="M1486" s="3">
        <v>56</v>
      </c>
      <c r="N1486" s="3">
        <v>0</v>
      </c>
      <c r="O1486" s="3">
        <f>VLOOKUP(B1486,SWH!$A$4:$B$19,2,FALSE)</f>
        <v>0</v>
      </c>
      <c r="P1486" s="3">
        <f t="shared" si="93"/>
        <v>0</v>
      </c>
      <c r="Q1486" s="3">
        <v>0</v>
      </c>
      <c r="R1486" s="3">
        <v>0</v>
      </c>
      <c r="S1486" s="3">
        <v>0</v>
      </c>
      <c r="T1486" s="3">
        <v>22.69</v>
      </c>
      <c r="U1486" s="3">
        <v>0</v>
      </c>
      <c r="V1486" s="3">
        <v>0</v>
      </c>
      <c r="W1486" s="3">
        <f t="shared" si="94"/>
        <v>151.05000000000001</v>
      </c>
      <c r="X1486" s="3">
        <f t="shared" si="95"/>
        <v>0</v>
      </c>
      <c r="Y1486" s="3">
        <v>650.92999999999995</v>
      </c>
      <c r="Z1486" s="3">
        <v>0</v>
      </c>
      <c r="AA1486" s="3">
        <f t="shared" si="92"/>
        <v>650.92999999999995</v>
      </c>
    </row>
    <row r="1487" spans="1:27" x14ac:dyDescent="0.25">
      <c r="A1487" s="93">
        <v>2015</v>
      </c>
      <c r="B1487" s="93" t="s">
        <v>1</v>
      </c>
      <c r="C1487" s="121" t="s">
        <v>13</v>
      </c>
      <c r="D1487" s="3">
        <f>VLOOKUP(B1487,SWH!$A$4:$C$19,3,FALSE)</f>
        <v>4835.13</v>
      </c>
      <c r="E1487" s="3">
        <v>0</v>
      </c>
      <c r="F1487" s="3">
        <v>0.55000000000000004</v>
      </c>
      <c r="G1487" s="3">
        <v>115.38</v>
      </c>
      <c r="H1487" s="3">
        <v>250.41</v>
      </c>
      <c r="I1487" s="3">
        <v>83.45</v>
      </c>
      <c r="J1487" s="3">
        <v>139.28</v>
      </c>
      <c r="K1487" s="3">
        <v>0</v>
      </c>
      <c r="L1487" s="3">
        <v>0</v>
      </c>
      <c r="M1487" s="3">
        <v>78.28</v>
      </c>
      <c r="N1487" s="3">
        <v>0</v>
      </c>
      <c r="O1487" s="3">
        <f>VLOOKUP(B1487,SWH!$A$4:$B$19,2,FALSE)</f>
        <v>0</v>
      </c>
      <c r="P1487" s="3">
        <f t="shared" si="93"/>
        <v>0</v>
      </c>
      <c r="Q1487" s="3">
        <v>0</v>
      </c>
      <c r="R1487" s="3">
        <v>0</v>
      </c>
      <c r="S1487" s="3">
        <v>0</v>
      </c>
      <c r="T1487" s="3">
        <v>22.71</v>
      </c>
      <c r="U1487" s="3">
        <v>0</v>
      </c>
      <c r="V1487" s="3">
        <v>0</v>
      </c>
      <c r="W1487" s="3">
        <f t="shared" si="94"/>
        <v>193.66</v>
      </c>
      <c r="X1487" s="3">
        <f t="shared" si="95"/>
        <v>0.55000000000000004</v>
      </c>
      <c r="Y1487" s="3">
        <v>689.5</v>
      </c>
      <c r="Z1487" s="3">
        <v>0.55000000000000004</v>
      </c>
      <c r="AA1487" s="3">
        <f t="shared" si="92"/>
        <v>690.05</v>
      </c>
    </row>
    <row r="1488" spans="1:27" x14ac:dyDescent="0.25">
      <c r="A1488" s="93">
        <v>2015</v>
      </c>
      <c r="B1488" s="93" t="s">
        <v>1</v>
      </c>
      <c r="C1488" s="121" t="s">
        <v>19</v>
      </c>
      <c r="D1488" s="3">
        <f>VLOOKUP(B1488,SWH!$A$4:$C$19,3,FALSE)</f>
        <v>4835.13</v>
      </c>
      <c r="E1488" s="3">
        <v>0</v>
      </c>
      <c r="F1488" s="3">
        <v>0.92</v>
      </c>
      <c r="G1488" s="3">
        <v>72.86</v>
      </c>
      <c r="H1488" s="3">
        <v>256.05</v>
      </c>
      <c r="I1488" s="3">
        <v>83.41</v>
      </c>
      <c r="J1488" s="3">
        <v>139.28</v>
      </c>
      <c r="K1488" s="3">
        <v>0</v>
      </c>
      <c r="L1488" s="3">
        <v>0</v>
      </c>
      <c r="M1488" s="3">
        <v>47.84</v>
      </c>
      <c r="N1488" s="3">
        <v>0</v>
      </c>
      <c r="O1488" s="3">
        <f>VLOOKUP(B1488,SWH!$A$4:$B$19,2,FALSE)</f>
        <v>0</v>
      </c>
      <c r="P1488" s="3">
        <f t="shared" si="93"/>
        <v>0</v>
      </c>
      <c r="Q1488" s="3">
        <v>0</v>
      </c>
      <c r="R1488" s="3">
        <v>0</v>
      </c>
      <c r="S1488" s="3">
        <v>0</v>
      </c>
      <c r="T1488" s="3">
        <v>23.38</v>
      </c>
      <c r="U1488" s="3">
        <v>0</v>
      </c>
      <c r="V1488" s="3">
        <v>0</v>
      </c>
      <c r="W1488" s="3">
        <f t="shared" si="94"/>
        <v>120.7</v>
      </c>
      <c r="X1488" s="3">
        <f t="shared" si="95"/>
        <v>0.92</v>
      </c>
      <c r="Y1488" s="3">
        <v>622.83000000000004</v>
      </c>
      <c r="Z1488" s="3">
        <v>0.92</v>
      </c>
      <c r="AA1488" s="3">
        <f t="shared" si="92"/>
        <v>623.75</v>
      </c>
    </row>
    <row r="1489" spans="1:27" x14ac:dyDescent="0.25">
      <c r="A1489" s="93">
        <v>2015</v>
      </c>
      <c r="B1489" s="93" t="s">
        <v>1</v>
      </c>
      <c r="C1489" s="121" t="s">
        <v>20</v>
      </c>
      <c r="D1489" s="3">
        <f>VLOOKUP(B1489,SWH!$A$4:$C$19,3,FALSE)</f>
        <v>4835.13</v>
      </c>
      <c r="E1489" s="3">
        <v>0</v>
      </c>
      <c r="F1489" s="3">
        <v>1.42</v>
      </c>
      <c r="G1489" s="3">
        <v>68.91</v>
      </c>
      <c r="H1489" s="3">
        <v>267.74</v>
      </c>
      <c r="I1489" s="3">
        <v>83.48</v>
      </c>
      <c r="J1489" s="3">
        <v>139.28</v>
      </c>
      <c r="K1489" s="3">
        <v>0</v>
      </c>
      <c r="L1489" s="3">
        <v>0</v>
      </c>
      <c r="M1489" s="3">
        <v>67.790000000000006</v>
      </c>
      <c r="N1489" s="3">
        <v>0</v>
      </c>
      <c r="O1489" s="3">
        <f>VLOOKUP(B1489,SWH!$A$4:$B$19,2,FALSE)</f>
        <v>0</v>
      </c>
      <c r="P1489" s="3">
        <f t="shared" si="93"/>
        <v>0</v>
      </c>
      <c r="Q1489" s="3">
        <v>0</v>
      </c>
      <c r="R1489" s="3">
        <v>0</v>
      </c>
      <c r="S1489" s="3">
        <v>0</v>
      </c>
      <c r="T1489" s="3">
        <v>23.42</v>
      </c>
      <c r="U1489" s="3">
        <v>0</v>
      </c>
      <c r="V1489" s="3">
        <v>0</v>
      </c>
      <c r="W1489" s="3">
        <f t="shared" si="94"/>
        <v>136.69999999999999</v>
      </c>
      <c r="X1489" s="3">
        <f t="shared" si="95"/>
        <v>1.42</v>
      </c>
      <c r="Y1489" s="3">
        <v>650.62</v>
      </c>
      <c r="Z1489" s="3">
        <v>1.42</v>
      </c>
      <c r="AA1489" s="3">
        <f t="shared" si="92"/>
        <v>652.04</v>
      </c>
    </row>
    <row r="1490" spans="1:27" x14ac:dyDescent="0.25">
      <c r="A1490" s="93">
        <v>2015</v>
      </c>
      <c r="B1490" s="93" t="s">
        <v>1</v>
      </c>
      <c r="C1490" s="121" t="s">
        <v>3</v>
      </c>
      <c r="D1490" s="3">
        <f>VLOOKUP(B1490,SWH!$A$4:$C$19,3,FALSE)</f>
        <v>4835.13</v>
      </c>
      <c r="E1490" s="3">
        <v>0</v>
      </c>
      <c r="F1490" s="3">
        <v>121.66</v>
      </c>
      <c r="G1490" s="3">
        <v>36.200000000000003</v>
      </c>
      <c r="H1490" s="3">
        <v>262.83999999999997</v>
      </c>
      <c r="I1490" s="3">
        <v>83.47</v>
      </c>
      <c r="J1490" s="3">
        <v>139.28</v>
      </c>
      <c r="K1490" s="3">
        <v>0</v>
      </c>
      <c r="L1490" s="3">
        <v>0</v>
      </c>
      <c r="M1490" s="3">
        <v>47.94</v>
      </c>
      <c r="N1490" s="3">
        <v>0</v>
      </c>
      <c r="O1490" s="3">
        <f>VLOOKUP(B1490,SWH!$A$4:$B$19,2,FALSE)</f>
        <v>0</v>
      </c>
      <c r="P1490" s="3">
        <f t="shared" si="93"/>
        <v>0</v>
      </c>
      <c r="Q1490" s="3">
        <v>0</v>
      </c>
      <c r="R1490" s="3">
        <v>0</v>
      </c>
      <c r="S1490" s="3">
        <v>0</v>
      </c>
      <c r="T1490" s="3">
        <v>24.56</v>
      </c>
      <c r="U1490" s="3">
        <v>0</v>
      </c>
      <c r="V1490" s="3">
        <v>0</v>
      </c>
      <c r="W1490" s="3">
        <f t="shared" si="94"/>
        <v>84.14</v>
      </c>
      <c r="X1490" s="3">
        <f t="shared" si="95"/>
        <v>121.66</v>
      </c>
      <c r="Y1490" s="3">
        <v>594.29</v>
      </c>
      <c r="Z1490" s="3">
        <v>121.66</v>
      </c>
      <c r="AA1490" s="3">
        <f t="shared" si="92"/>
        <v>715.94999999999993</v>
      </c>
    </row>
    <row r="1491" spans="1:27" x14ac:dyDescent="0.25">
      <c r="A1491" s="93">
        <v>2015</v>
      </c>
      <c r="B1491" s="93" t="s">
        <v>1</v>
      </c>
      <c r="C1491" s="121" t="s">
        <v>7</v>
      </c>
      <c r="D1491" s="3">
        <f>VLOOKUP(B1491,SWH!$A$4:$C$19,3,FALSE)</f>
        <v>4835.13</v>
      </c>
      <c r="E1491" s="3">
        <v>0</v>
      </c>
      <c r="F1491" s="3">
        <v>13.59</v>
      </c>
      <c r="G1491" s="3">
        <v>42.76</v>
      </c>
      <c r="H1491" s="3">
        <v>263.02999999999997</v>
      </c>
      <c r="I1491" s="3">
        <v>83.46</v>
      </c>
      <c r="J1491" s="3">
        <v>139.28</v>
      </c>
      <c r="K1491" s="3">
        <v>0</v>
      </c>
      <c r="L1491" s="3">
        <v>0</v>
      </c>
      <c r="M1491" s="3">
        <v>60.15</v>
      </c>
      <c r="N1491" s="3">
        <v>0</v>
      </c>
      <c r="O1491" s="3">
        <f>VLOOKUP(B1491,SWH!$A$4:$B$19,2,FALSE)</f>
        <v>0</v>
      </c>
      <c r="P1491" s="3">
        <f t="shared" si="93"/>
        <v>0</v>
      </c>
      <c r="Q1491" s="3">
        <v>0</v>
      </c>
      <c r="R1491" s="3">
        <v>0</v>
      </c>
      <c r="S1491" s="3">
        <v>0</v>
      </c>
      <c r="T1491" s="3">
        <v>24.26</v>
      </c>
      <c r="U1491" s="3">
        <v>0</v>
      </c>
      <c r="V1491" s="3">
        <v>0</v>
      </c>
      <c r="W1491" s="3">
        <f t="shared" si="94"/>
        <v>102.91</v>
      </c>
      <c r="X1491" s="3">
        <f t="shared" si="95"/>
        <v>13.59</v>
      </c>
      <c r="Y1491" s="3">
        <v>612.94000000000005</v>
      </c>
      <c r="Z1491" s="3">
        <v>13.59</v>
      </c>
      <c r="AA1491" s="3">
        <f t="shared" si="92"/>
        <v>626.53000000000009</v>
      </c>
    </row>
    <row r="1492" spans="1:27" x14ac:dyDescent="0.25">
      <c r="A1492" s="93">
        <v>2015</v>
      </c>
      <c r="B1492" s="93" t="s">
        <v>1</v>
      </c>
      <c r="C1492" s="121" t="s">
        <v>17</v>
      </c>
      <c r="D1492" s="3">
        <f>VLOOKUP(B1492,SWH!$A$4:$C$19,3,FALSE)</f>
        <v>4835.13</v>
      </c>
      <c r="E1492" s="3">
        <v>0</v>
      </c>
      <c r="F1492" s="3">
        <v>1.56</v>
      </c>
      <c r="G1492" s="3">
        <v>13.31</v>
      </c>
      <c r="H1492" s="3">
        <v>259.45</v>
      </c>
      <c r="I1492" s="3">
        <v>83.59</v>
      </c>
      <c r="J1492" s="3">
        <v>139.28</v>
      </c>
      <c r="K1492" s="3">
        <v>0</v>
      </c>
      <c r="L1492" s="3">
        <v>0</v>
      </c>
      <c r="M1492" s="3">
        <v>35.06</v>
      </c>
      <c r="N1492" s="3">
        <v>0</v>
      </c>
      <c r="O1492" s="3">
        <f>VLOOKUP(B1492,SWH!$A$4:$B$19,2,FALSE)</f>
        <v>0</v>
      </c>
      <c r="P1492" s="3">
        <f t="shared" si="93"/>
        <v>0</v>
      </c>
      <c r="Q1492" s="3">
        <v>0</v>
      </c>
      <c r="R1492" s="3">
        <v>0</v>
      </c>
      <c r="S1492" s="3">
        <v>0</v>
      </c>
      <c r="T1492" s="3">
        <v>24.68</v>
      </c>
      <c r="U1492" s="3">
        <v>0</v>
      </c>
      <c r="V1492" s="3">
        <v>0</v>
      </c>
      <c r="W1492" s="3">
        <f t="shared" si="94"/>
        <v>48.370000000000005</v>
      </c>
      <c r="X1492" s="3">
        <f t="shared" si="95"/>
        <v>1.56</v>
      </c>
      <c r="Y1492" s="3">
        <v>555.36</v>
      </c>
      <c r="Z1492" s="3">
        <v>1.56</v>
      </c>
      <c r="AA1492" s="3">
        <f t="shared" si="92"/>
        <v>556.91999999999996</v>
      </c>
    </row>
    <row r="1493" spans="1:27" x14ac:dyDescent="0.25">
      <c r="A1493" s="93">
        <v>2015</v>
      </c>
      <c r="B1493" s="93" t="s">
        <v>1</v>
      </c>
      <c r="C1493" s="121" t="s">
        <v>14</v>
      </c>
      <c r="D1493" s="3">
        <f>VLOOKUP(B1493,SWH!$A$4:$C$19,3,FALSE)</f>
        <v>4835.13</v>
      </c>
      <c r="E1493" s="3">
        <v>0</v>
      </c>
      <c r="F1493" s="3">
        <v>442.44</v>
      </c>
      <c r="G1493" s="3">
        <v>23.46</v>
      </c>
      <c r="H1493" s="3">
        <v>266.62</v>
      </c>
      <c r="I1493" s="3">
        <v>83.6</v>
      </c>
      <c r="J1493" s="3">
        <v>139.28</v>
      </c>
      <c r="K1493" s="3">
        <v>0</v>
      </c>
      <c r="L1493" s="3">
        <v>0</v>
      </c>
      <c r="M1493" s="3">
        <v>43.32</v>
      </c>
      <c r="N1493" s="3">
        <v>0</v>
      </c>
      <c r="O1493" s="3">
        <f>VLOOKUP(B1493,SWH!$A$4:$B$19,2,FALSE)</f>
        <v>0</v>
      </c>
      <c r="P1493" s="3">
        <f t="shared" si="93"/>
        <v>0</v>
      </c>
      <c r="Q1493" s="3">
        <v>0</v>
      </c>
      <c r="R1493" s="3">
        <v>0</v>
      </c>
      <c r="S1493" s="3">
        <v>0</v>
      </c>
      <c r="T1493" s="3">
        <v>25.49</v>
      </c>
      <c r="U1493" s="3">
        <v>0</v>
      </c>
      <c r="V1493" s="3">
        <v>0</v>
      </c>
      <c r="W1493" s="3">
        <f t="shared" si="94"/>
        <v>66.78</v>
      </c>
      <c r="X1493" s="3">
        <f t="shared" si="95"/>
        <v>442.44</v>
      </c>
      <c r="Y1493" s="3">
        <v>581.77</v>
      </c>
      <c r="Z1493" s="3">
        <v>442.44</v>
      </c>
      <c r="AA1493" s="3">
        <f t="shared" si="92"/>
        <v>1024.21</v>
      </c>
    </row>
    <row r="1494" spans="1:27" x14ac:dyDescent="0.25">
      <c r="A1494" s="93">
        <v>2015</v>
      </c>
      <c r="B1494" s="93" t="s">
        <v>1</v>
      </c>
      <c r="C1494" s="121" t="s">
        <v>2</v>
      </c>
      <c r="D1494" s="3">
        <f>VLOOKUP(B1494,SWH!$A$4:$C$19,3,FALSE)</f>
        <v>4835.13</v>
      </c>
      <c r="E1494" s="3">
        <v>0</v>
      </c>
      <c r="F1494" s="3">
        <v>97.28</v>
      </c>
      <c r="G1494" s="3">
        <v>27.95</v>
      </c>
      <c r="H1494" s="3">
        <v>270.58999999999997</v>
      </c>
      <c r="I1494" s="3">
        <v>83.43</v>
      </c>
      <c r="J1494" s="3">
        <v>139.28</v>
      </c>
      <c r="K1494" s="3">
        <v>0</v>
      </c>
      <c r="L1494" s="3">
        <v>0</v>
      </c>
      <c r="M1494" s="3">
        <v>54.67</v>
      </c>
      <c r="N1494" s="3">
        <v>0</v>
      </c>
      <c r="O1494" s="3">
        <f>VLOOKUP(B1494,SWH!$A$4:$B$19,2,FALSE)</f>
        <v>0</v>
      </c>
      <c r="P1494" s="3">
        <f t="shared" si="93"/>
        <v>0</v>
      </c>
      <c r="Q1494" s="3">
        <v>0</v>
      </c>
      <c r="R1494" s="3">
        <v>0</v>
      </c>
      <c r="S1494" s="3">
        <v>0</v>
      </c>
      <c r="T1494" s="3">
        <v>25.21</v>
      </c>
      <c r="U1494" s="3">
        <v>0</v>
      </c>
      <c r="V1494" s="3">
        <v>0</v>
      </c>
      <c r="W1494" s="3">
        <f t="shared" si="94"/>
        <v>82.62</v>
      </c>
      <c r="X1494" s="3">
        <f t="shared" si="95"/>
        <v>97.28</v>
      </c>
      <c r="Y1494" s="3">
        <v>601.13</v>
      </c>
      <c r="Z1494" s="3">
        <v>97.28</v>
      </c>
      <c r="AA1494" s="3">
        <f t="shared" si="92"/>
        <v>698.41</v>
      </c>
    </row>
    <row r="1495" spans="1:27" x14ac:dyDescent="0.25">
      <c r="A1495" s="93">
        <v>2015</v>
      </c>
      <c r="B1495" s="93" t="s">
        <v>1</v>
      </c>
      <c r="C1495" s="121" t="s">
        <v>18</v>
      </c>
      <c r="D1495" s="3">
        <f>VLOOKUP(B1495,SWH!$A$4:$C$19,3,FALSE)</f>
        <v>4835.13</v>
      </c>
      <c r="E1495" s="3">
        <v>0</v>
      </c>
      <c r="F1495" s="3">
        <v>143.6</v>
      </c>
      <c r="G1495" s="3">
        <v>5.39</v>
      </c>
      <c r="H1495" s="3">
        <v>277.31</v>
      </c>
      <c r="I1495" s="3">
        <v>83.58</v>
      </c>
      <c r="J1495" s="3">
        <v>139.28</v>
      </c>
      <c r="K1495" s="3">
        <v>0</v>
      </c>
      <c r="L1495" s="3">
        <v>0</v>
      </c>
      <c r="M1495" s="3">
        <v>36.03</v>
      </c>
      <c r="N1495" s="3">
        <v>0</v>
      </c>
      <c r="O1495" s="3">
        <f>VLOOKUP(B1495,SWH!$A$4:$B$19,2,FALSE)</f>
        <v>0</v>
      </c>
      <c r="P1495" s="3">
        <f t="shared" si="93"/>
        <v>0</v>
      </c>
      <c r="Q1495" s="3">
        <v>0</v>
      </c>
      <c r="R1495" s="3">
        <v>0</v>
      </c>
      <c r="S1495" s="3">
        <v>0</v>
      </c>
      <c r="T1495" s="3">
        <v>25.77</v>
      </c>
      <c r="U1495" s="3">
        <v>0</v>
      </c>
      <c r="V1495" s="3">
        <v>0</v>
      </c>
      <c r="W1495" s="3">
        <f t="shared" si="94"/>
        <v>41.42</v>
      </c>
      <c r="X1495" s="3">
        <f t="shared" si="95"/>
        <v>143.6</v>
      </c>
      <c r="Y1495" s="3">
        <v>567.36</v>
      </c>
      <c r="Z1495" s="3">
        <v>143.6</v>
      </c>
      <c r="AA1495" s="3">
        <f t="shared" si="92"/>
        <v>710.96</v>
      </c>
    </row>
    <row r="1496" spans="1:27" x14ac:dyDescent="0.25">
      <c r="A1496" s="93">
        <v>2015</v>
      </c>
      <c r="B1496" s="93" t="s">
        <v>1</v>
      </c>
      <c r="C1496" s="121" t="s">
        <v>4</v>
      </c>
      <c r="D1496" s="3">
        <f>VLOOKUP(B1496,SWH!$A$4:$C$19,3,FALSE)</f>
        <v>4835.13</v>
      </c>
      <c r="E1496" s="3">
        <v>0</v>
      </c>
      <c r="F1496" s="3">
        <v>834.88</v>
      </c>
      <c r="G1496" s="3">
        <v>10.31</v>
      </c>
      <c r="H1496" s="3">
        <v>267.45999999999998</v>
      </c>
      <c r="I1496" s="3">
        <v>83.48</v>
      </c>
      <c r="J1496" s="3">
        <v>139.28</v>
      </c>
      <c r="K1496" s="3">
        <v>0</v>
      </c>
      <c r="L1496" s="3">
        <v>0</v>
      </c>
      <c r="M1496" s="3">
        <v>41.57</v>
      </c>
      <c r="N1496" s="3">
        <v>0</v>
      </c>
      <c r="O1496" s="3">
        <f>VLOOKUP(B1496,SWH!$A$4:$B$19,2,FALSE)</f>
        <v>0</v>
      </c>
      <c r="P1496" s="3">
        <f t="shared" si="93"/>
        <v>0</v>
      </c>
      <c r="Q1496" s="3">
        <v>0</v>
      </c>
      <c r="R1496" s="3">
        <v>0</v>
      </c>
      <c r="S1496" s="3">
        <v>0</v>
      </c>
      <c r="T1496" s="3">
        <v>26.27</v>
      </c>
      <c r="U1496" s="3">
        <v>0</v>
      </c>
      <c r="V1496" s="3">
        <v>0</v>
      </c>
      <c r="W1496" s="3">
        <f t="shared" si="94"/>
        <v>51.88</v>
      </c>
      <c r="X1496" s="3">
        <f t="shared" si="95"/>
        <v>834.88</v>
      </c>
      <c r="Y1496" s="3">
        <v>568.36</v>
      </c>
      <c r="Z1496" s="3">
        <v>834.88</v>
      </c>
      <c r="AA1496" s="3">
        <f t="shared" si="92"/>
        <v>1403.24</v>
      </c>
    </row>
    <row r="1497" spans="1:27" x14ac:dyDescent="0.25">
      <c r="A1497" s="93">
        <v>2015</v>
      </c>
      <c r="B1497" s="93" t="s">
        <v>1</v>
      </c>
      <c r="C1497" s="121" t="s">
        <v>5</v>
      </c>
      <c r="D1497" s="3">
        <f>VLOOKUP(B1497,SWH!$A$4:$C$19,3,FALSE)</f>
        <v>4835.13</v>
      </c>
      <c r="E1497" s="3">
        <v>0</v>
      </c>
      <c r="F1497" s="3">
        <v>340.46</v>
      </c>
      <c r="G1497" s="3">
        <v>17.079999999999998</v>
      </c>
      <c r="H1497" s="3">
        <v>272.70999999999998</v>
      </c>
      <c r="I1497" s="3">
        <v>83.56</v>
      </c>
      <c r="J1497" s="3">
        <v>139.28</v>
      </c>
      <c r="K1497" s="3">
        <v>0</v>
      </c>
      <c r="L1497" s="3">
        <v>0</v>
      </c>
      <c r="M1497" s="3">
        <v>51.94</v>
      </c>
      <c r="N1497" s="3">
        <v>0</v>
      </c>
      <c r="O1497" s="3">
        <f>VLOOKUP(B1497,SWH!$A$4:$B$19,2,FALSE)</f>
        <v>0</v>
      </c>
      <c r="P1497" s="3">
        <f t="shared" si="93"/>
        <v>0</v>
      </c>
      <c r="Q1497" s="3">
        <v>0</v>
      </c>
      <c r="R1497" s="3">
        <v>0</v>
      </c>
      <c r="S1497" s="3">
        <v>0</v>
      </c>
      <c r="T1497" s="3">
        <v>26.04</v>
      </c>
      <c r="U1497" s="3">
        <v>0</v>
      </c>
      <c r="V1497" s="3">
        <v>0</v>
      </c>
      <c r="W1497" s="3">
        <f t="shared" si="94"/>
        <v>69.02</v>
      </c>
      <c r="X1497" s="3">
        <f t="shared" si="95"/>
        <v>340.46</v>
      </c>
      <c r="Y1497" s="3">
        <v>590.62</v>
      </c>
      <c r="Z1497" s="3">
        <v>340.46</v>
      </c>
      <c r="AA1497" s="3">
        <f t="shared" si="92"/>
        <v>931.07999999999993</v>
      </c>
    </row>
    <row r="1498" spans="1:27" x14ac:dyDescent="0.25">
      <c r="A1498" s="93">
        <v>2015</v>
      </c>
      <c r="B1498" s="93" t="s">
        <v>1</v>
      </c>
      <c r="C1498" s="121" t="s">
        <v>15</v>
      </c>
      <c r="D1498" s="3">
        <f>VLOOKUP(B1498,SWH!$A$4:$C$19,3,FALSE)</f>
        <v>4835.13</v>
      </c>
      <c r="E1498" s="3">
        <v>0</v>
      </c>
      <c r="F1498" s="3">
        <v>117.45</v>
      </c>
      <c r="G1498" s="3">
        <v>2.35</v>
      </c>
      <c r="H1498" s="3">
        <v>275.06</v>
      </c>
      <c r="I1498" s="3">
        <v>83.54</v>
      </c>
      <c r="J1498" s="3">
        <v>139.28</v>
      </c>
      <c r="K1498" s="3">
        <v>0</v>
      </c>
      <c r="L1498" s="3">
        <v>0</v>
      </c>
      <c r="M1498" s="3">
        <v>32.94</v>
      </c>
      <c r="N1498" s="3">
        <v>0</v>
      </c>
      <c r="O1498" s="3">
        <f>VLOOKUP(B1498,SWH!$A$4:$B$19,2,FALSE)</f>
        <v>0</v>
      </c>
      <c r="P1498" s="3">
        <f t="shared" si="93"/>
        <v>0</v>
      </c>
      <c r="Q1498" s="3">
        <v>0</v>
      </c>
      <c r="R1498" s="3">
        <v>0</v>
      </c>
      <c r="S1498" s="3">
        <v>0</v>
      </c>
      <c r="T1498" s="3">
        <v>26.21</v>
      </c>
      <c r="U1498" s="3">
        <v>0</v>
      </c>
      <c r="V1498" s="3">
        <v>0</v>
      </c>
      <c r="W1498" s="3">
        <f t="shared" si="94"/>
        <v>35.29</v>
      </c>
      <c r="X1498" s="3">
        <f t="shared" si="95"/>
        <v>117.45</v>
      </c>
      <c r="Y1498" s="3">
        <v>559.4</v>
      </c>
      <c r="Z1498" s="3">
        <v>117.45</v>
      </c>
      <c r="AA1498" s="3">
        <f t="shared" si="92"/>
        <v>676.85</v>
      </c>
    </row>
    <row r="1499" spans="1:27" x14ac:dyDescent="0.25">
      <c r="A1499" s="93">
        <v>2015</v>
      </c>
      <c r="B1499" s="93" t="s">
        <v>1</v>
      </c>
      <c r="C1499" s="121" t="s">
        <v>16</v>
      </c>
      <c r="D1499" s="3">
        <f>VLOOKUP(B1499,SWH!$A$4:$C$19,3,FALSE)</f>
        <v>4835.13</v>
      </c>
      <c r="E1499" s="3">
        <v>0</v>
      </c>
      <c r="F1499" s="3">
        <v>1330.22</v>
      </c>
      <c r="G1499" s="3">
        <v>10.31</v>
      </c>
      <c r="H1499" s="3">
        <v>356.21</v>
      </c>
      <c r="I1499" s="3">
        <v>83.52</v>
      </c>
      <c r="J1499" s="3">
        <v>139.28</v>
      </c>
      <c r="K1499" s="3">
        <v>0</v>
      </c>
      <c r="L1499" s="3">
        <v>0</v>
      </c>
      <c r="M1499" s="3">
        <v>44.38</v>
      </c>
      <c r="N1499" s="3">
        <v>0</v>
      </c>
      <c r="O1499" s="3">
        <f>VLOOKUP(B1499,SWH!$A$4:$B$19,2,FALSE)</f>
        <v>0</v>
      </c>
      <c r="P1499" s="3">
        <f t="shared" si="93"/>
        <v>0</v>
      </c>
      <c r="Q1499" s="3">
        <v>0</v>
      </c>
      <c r="R1499" s="3">
        <v>0</v>
      </c>
      <c r="S1499" s="3">
        <v>0</v>
      </c>
      <c r="T1499" s="3">
        <v>26.84</v>
      </c>
      <c r="U1499" s="3">
        <v>0</v>
      </c>
      <c r="V1499" s="3">
        <v>0</v>
      </c>
      <c r="W1499" s="3">
        <f t="shared" si="94"/>
        <v>54.690000000000005</v>
      </c>
      <c r="X1499" s="3">
        <f t="shared" si="95"/>
        <v>1330.22</v>
      </c>
      <c r="Y1499" s="3">
        <v>660.54</v>
      </c>
      <c r="Z1499" s="3">
        <v>1330.22</v>
      </c>
      <c r="AA1499" s="3">
        <f t="shared" si="92"/>
        <v>1990.76</v>
      </c>
    </row>
    <row r="1500" spans="1:27" x14ac:dyDescent="0.25">
      <c r="A1500" s="93">
        <v>2015</v>
      </c>
      <c r="B1500" s="93" t="s">
        <v>1</v>
      </c>
      <c r="C1500" s="121" t="s">
        <v>9</v>
      </c>
      <c r="D1500" s="3">
        <f>VLOOKUP(B1500,SWH!$A$4:$C$19,3,FALSE)</f>
        <v>4835.13</v>
      </c>
      <c r="E1500" s="3">
        <v>0</v>
      </c>
      <c r="F1500" s="3">
        <v>724.49</v>
      </c>
      <c r="G1500" s="3">
        <v>7.17</v>
      </c>
      <c r="H1500" s="3">
        <v>357.41</v>
      </c>
      <c r="I1500" s="3">
        <v>83.42</v>
      </c>
      <c r="J1500" s="3">
        <v>139.28</v>
      </c>
      <c r="K1500" s="3">
        <v>0</v>
      </c>
      <c r="L1500" s="3">
        <v>0</v>
      </c>
      <c r="M1500" s="3">
        <v>45.22</v>
      </c>
      <c r="N1500" s="3">
        <v>0</v>
      </c>
      <c r="O1500" s="3">
        <f>VLOOKUP(B1500,SWH!$A$4:$B$19,2,FALSE)</f>
        <v>0</v>
      </c>
      <c r="P1500" s="3">
        <f t="shared" si="93"/>
        <v>0</v>
      </c>
      <c r="Q1500" s="3">
        <v>0</v>
      </c>
      <c r="R1500" s="3">
        <v>0</v>
      </c>
      <c r="S1500" s="3">
        <v>0</v>
      </c>
      <c r="T1500" s="3">
        <v>26.69</v>
      </c>
      <c r="U1500" s="3">
        <v>0</v>
      </c>
      <c r="V1500" s="3">
        <v>0</v>
      </c>
      <c r="W1500" s="3">
        <f t="shared" si="94"/>
        <v>52.39</v>
      </c>
      <c r="X1500" s="3">
        <f t="shared" si="95"/>
        <v>724.49</v>
      </c>
      <c r="Y1500" s="3">
        <v>659.21</v>
      </c>
      <c r="Z1500" s="3">
        <v>724.49</v>
      </c>
      <c r="AA1500" s="3">
        <f t="shared" si="92"/>
        <v>1383.7</v>
      </c>
    </row>
    <row r="1501" spans="1:27" x14ac:dyDescent="0.25">
      <c r="A1501" s="93">
        <v>2015</v>
      </c>
      <c r="B1501" s="93" t="s">
        <v>1</v>
      </c>
      <c r="C1501" s="121" t="s">
        <v>12</v>
      </c>
      <c r="D1501" s="3">
        <f>VLOOKUP(B1501,SWH!$A$4:$C$19,3,FALSE)</f>
        <v>4835.13</v>
      </c>
      <c r="E1501" s="3">
        <v>0</v>
      </c>
      <c r="F1501" s="3">
        <v>1281.5</v>
      </c>
      <c r="G1501" s="3">
        <v>7.53</v>
      </c>
      <c r="H1501" s="3">
        <v>357.01</v>
      </c>
      <c r="I1501" s="3">
        <v>83.55</v>
      </c>
      <c r="J1501" s="3">
        <v>139.28</v>
      </c>
      <c r="K1501" s="3">
        <v>0</v>
      </c>
      <c r="L1501" s="3">
        <v>0</v>
      </c>
      <c r="M1501" s="3">
        <v>41.05</v>
      </c>
      <c r="N1501" s="3">
        <v>0</v>
      </c>
      <c r="O1501" s="3">
        <f>VLOOKUP(B1501,SWH!$A$4:$B$19,2,FALSE)</f>
        <v>0</v>
      </c>
      <c r="P1501" s="3">
        <f t="shared" si="93"/>
        <v>0</v>
      </c>
      <c r="Q1501" s="3">
        <v>0</v>
      </c>
      <c r="R1501" s="3">
        <v>0</v>
      </c>
      <c r="S1501" s="3">
        <v>0</v>
      </c>
      <c r="T1501" s="3">
        <v>27.51</v>
      </c>
      <c r="U1501" s="3">
        <v>0</v>
      </c>
      <c r="V1501" s="3">
        <v>0</v>
      </c>
      <c r="W1501" s="3">
        <f t="shared" si="94"/>
        <v>48.58</v>
      </c>
      <c r="X1501" s="3">
        <f t="shared" si="95"/>
        <v>1281.5</v>
      </c>
      <c r="Y1501" s="3">
        <v>655.92</v>
      </c>
      <c r="Z1501" s="3">
        <v>1281.5</v>
      </c>
      <c r="AA1501" s="3">
        <f t="shared" si="92"/>
        <v>1937.42</v>
      </c>
    </row>
    <row r="1502" spans="1:27" x14ac:dyDescent="0.25">
      <c r="A1502" s="93">
        <v>2015</v>
      </c>
      <c r="B1502" s="93" t="s">
        <v>1</v>
      </c>
      <c r="C1502" s="121" t="s">
        <v>8</v>
      </c>
      <c r="D1502" s="3">
        <f>VLOOKUP(B1502,SWH!$A$4:$C$19,3,FALSE)</f>
        <v>4835.13</v>
      </c>
      <c r="E1502" s="3">
        <v>0</v>
      </c>
      <c r="F1502" s="3">
        <v>1311.07</v>
      </c>
      <c r="G1502" s="3">
        <v>2.0699999999999998</v>
      </c>
      <c r="H1502" s="3">
        <v>360.97</v>
      </c>
      <c r="I1502" s="3">
        <v>84.01</v>
      </c>
      <c r="J1502" s="3">
        <v>139.28</v>
      </c>
      <c r="K1502" s="3">
        <v>0</v>
      </c>
      <c r="L1502" s="3">
        <v>0</v>
      </c>
      <c r="M1502" s="3">
        <v>36.270000000000003</v>
      </c>
      <c r="N1502" s="3">
        <v>0</v>
      </c>
      <c r="O1502" s="3">
        <f>VLOOKUP(B1502,SWH!$A$4:$B$19,2,FALSE)</f>
        <v>0</v>
      </c>
      <c r="P1502" s="3">
        <f t="shared" si="93"/>
        <v>0</v>
      </c>
      <c r="Q1502" s="3">
        <v>0</v>
      </c>
      <c r="R1502" s="3">
        <v>0</v>
      </c>
      <c r="S1502" s="3">
        <v>0</v>
      </c>
      <c r="T1502" s="3">
        <v>28.42</v>
      </c>
      <c r="U1502" s="3">
        <v>0</v>
      </c>
      <c r="V1502" s="3">
        <v>0</v>
      </c>
      <c r="W1502" s="3">
        <f t="shared" si="94"/>
        <v>38.340000000000003</v>
      </c>
      <c r="X1502" s="3">
        <f t="shared" si="95"/>
        <v>1311.07</v>
      </c>
      <c r="Y1502" s="3">
        <v>651.02</v>
      </c>
      <c r="Z1502" s="3">
        <v>1311.07</v>
      </c>
      <c r="AA1502" s="3">
        <f t="shared" si="92"/>
        <v>1962.09</v>
      </c>
    </row>
    <row r="1503" spans="1:27" x14ac:dyDescent="0.25">
      <c r="A1503" s="93">
        <v>2018</v>
      </c>
      <c r="B1503" s="93" t="s">
        <v>1</v>
      </c>
      <c r="C1503" s="121" t="s">
        <v>10</v>
      </c>
      <c r="D1503" s="3">
        <f>VLOOKUP(B1503,SWH!$A$4:$C$19,3,FALSE)</f>
        <v>4835.13</v>
      </c>
      <c r="E1503" s="3">
        <v>0</v>
      </c>
      <c r="F1503" s="3">
        <v>0</v>
      </c>
      <c r="G1503" s="3">
        <v>154.25</v>
      </c>
      <c r="H1503" s="3">
        <v>163.36000000000001</v>
      </c>
      <c r="I1503" s="3">
        <v>67.02</v>
      </c>
      <c r="J1503" s="3">
        <v>139.28</v>
      </c>
      <c r="K1503" s="3">
        <v>0</v>
      </c>
      <c r="L1503" s="3">
        <v>0</v>
      </c>
      <c r="M1503" s="3">
        <v>72.03</v>
      </c>
      <c r="N1503" s="3">
        <v>0</v>
      </c>
      <c r="O1503" s="3">
        <f>VLOOKUP(B1503,SWH!$A$4:$B$19,2,FALSE)</f>
        <v>0</v>
      </c>
      <c r="P1503" s="3">
        <f t="shared" si="93"/>
        <v>0</v>
      </c>
      <c r="Q1503" s="3">
        <v>0</v>
      </c>
      <c r="R1503" s="3">
        <v>0</v>
      </c>
      <c r="S1503" s="3">
        <v>0</v>
      </c>
      <c r="T1503" s="3">
        <v>21.95</v>
      </c>
      <c r="U1503" s="3">
        <v>0</v>
      </c>
      <c r="V1503" s="3">
        <v>0</v>
      </c>
      <c r="W1503" s="3">
        <f t="shared" si="94"/>
        <v>226.28</v>
      </c>
      <c r="X1503" s="3">
        <f t="shared" si="95"/>
        <v>0</v>
      </c>
      <c r="Y1503" s="3">
        <v>617.89</v>
      </c>
      <c r="Z1503" s="3">
        <v>0</v>
      </c>
      <c r="AA1503" s="3">
        <f t="shared" si="92"/>
        <v>617.89</v>
      </c>
    </row>
    <row r="1504" spans="1:27" x14ac:dyDescent="0.25">
      <c r="A1504" s="93">
        <v>2018</v>
      </c>
      <c r="B1504" s="93" t="s">
        <v>1</v>
      </c>
      <c r="C1504" s="121" t="s">
        <v>6</v>
      </c>
      <c r="D1504" s="3">
        <f>VLOOKUP(B1504,SWH!$A$4:$C$19,3,FALSE)</f>
        <v>4835.13</v>
      </c>
      <c r="E1504" s="3">
        <v>0</v>
      </c>
      <c r="F1504" s="3">
        <v>0</v>
      </c>
      <c r="G1504" s="3">
        <v>146.19</v>
      </c>
      <c r="H1504" s="3">
        <v>166.22</v>
      </c>
      <c r="I1504" s="3">
        <v>67.010000000000005</v>
      </c>
      <c r="J1504" s="3">
        <v>139.28</v>
      </c>
      <c r="K1504" s="3">
        <v>0</v>
      </c>
      <c r="L1504" s="3">
        <v>0</v>
      </c>
      <c r="M1504" s="3">
        <v>89</v>
      </c>
      <c r="N1504" s="3">
        <v>0</v>
      </c>
      <c r="O1504" s="3">
        <f>VLOOKUP(B1504,SWH!$A$4:$B$19,2,FALSE)</f>
        <v>0</v>
      </c>
      <c r="P1504" s="3">
        <f t="shared" si="93"/>
        <v>0</v>
      </c>
      <c r="Q1504" s="3">
        <v>0</v>
      </c>
      <c r="R1504" s="3">
        <v>0</v>
      </c>
      <c r="S1504" s="3">
        <v>0</v>
      </c>
      <c r="T1504" s="3">
        <v>21.91</v>
      </c>
      <c r="U1504" s="3">
        <v>0</v>
      </c>
      <c r="V1504" s="3">
        <v>0</v>
      </c>
      <c r="W1504" s="3">
        <f t="shared" si="94"/>
        <v>235.19</v>
      </c>
      <c r="X1504" s="3">
        <f t="shared" si="95"/>
        <v>0</v>
      </c>
      <c r="Y1504" s="3">
        <v>629.61</v>
      </c>
      <c r="Z1504" s="3">
        <v>0</v>
      </c>
      <c r="AA1504" s="3">
        <f t="shared" si="92"/>
        <v>629.61</v>
      </c>
    </row>
    <row r="1505" spans="1:27" x14ac:dyDescent="0.25">
      <c r="A1505" s="93">
        <v>2018</v>
      </c>
      <c r="B1505" s="93" t="s">
        <v>1</v>
      </c>
      <c r="C1505" s="121" t="s">
        <v>11</v>
      </c>
      <c r="D1505" s="3">
        <f>VLOOKUP(B1505,SWH!$A$4:$C$19,3,FALSE)</f>
        <v>4835.13</v>
      </c>
      <c r="E1505" s="3">
        <v>0</v>
      </c>
      <c r="F1505" s="3">
        <v>0</v>
      </c>
      <c r="G1505" s="3">
        <v>86.91</v>
      </c>
      <c r="H1505" s="3">
        <v>173.07</v>
      </c>
      <c r="I1505" s="3">
        <v>67.02</v>
      </c>
      <c r="J1505" s="3">
        <v>139.28</v>
      </c>
      <c r="K1505" s="3">
        <v>0</v>
      </c>
      <c r="L1505" s="3">
        <v>0</v>
      </c>
      <c r="M1505" s="3">
        <v>51.93</v>
      </c>
      <c r="N1505" s="3">
        <v>0</v>
      </c>
      <c r="O1505" s="3">
        <f>VLOOKUP(B1505,SWH!$A$4:$B$19,2,FALSE)</f>
        <v>0</v>
      </c>
      <c r="P1505" s="3">
        <f t="shared" si="93"/>
        <v>0</v>
      </c>
      <c r="Q1505" s="3">
        <v>0</v>
      </c>
      <c r="R1505" s="3">
        <v>0</v>
      </c>
      <c r="S1505" s="3">
        <v>0</v>
      </c>
      <c r="T1505" s="3">
        <v>22.53</v>
      </c>
      <c r="U1505" s="3">
        <v>0</v>
      </c>
      <c r="V1505" s="3">
        <v>0</v>
      </c>
      <c r="W1505" s="3">
        <f t="shared" si="94"/>
        <v>138.84</v>
      </c>
      <c r="X1505" s="3">
        <f t="shared" si="95"/>
        <v>0</v>
      </c>
      <c r="Y1505" s="3">
        <v>540.74</v>
      </c>
      <c r="Z1505" s="3">
        <v>0</v>
      </c>
      <c r="AA1505" s="3">
        <f t="shared" si="92"/>
        <v>540.74</v>
      </c>
    </row>
    <row r="1506" spans="1:27" x14ac:dyDescent="0.25">
      <c r="A1506" s="93">
        <v>2018</v>
      </c>
      <c r="B1506" s="93" t="s">
        <v>1</v>
      </c>
      <c r="C1506" s="121" t="s">
        <v>13</v>
      </c>
      <c r="D1506" s="3">
        <f>VLOOKUP(B1506,SWH!$A$4:$C$19,3,FALSE)</f>
        <v>4835.13</v>
      </c>
      <c r="E1506" s="3">
        <v>0</v>
      </c>
      <c r="F1506" s="3">
        <v>0.73</v>
      </c>
      <c r="G1506" s="3">
        <v>109.38</v>
      </c>
      <c r="H1506" s="3">
        <v>170.39</v>
      </c>
      <c r="I1506" s="3">
        <v>66.92</v>
      </c>
      <c r="J1506" s="3">
        <v>139.28</v>
      </c>
      <c r="K1506" s="3">
        <v>0</v>
      </c>
      <c r="L1506" s="3">
        <v>0</v>
      </c>
      <c r="M1506" s="3">
        <v>75.069999999999993</v>
      </c>
      <c r="N1506" s="3">
        <v>0</v>
      </c>
      <c r="O1506" s="3">
        <f>VLOOKUP(B1506,SWH!$A$4:$B$19,2,FALSE)</f>
        <v>0</v>
      </c>
      <c r="P1506" s="3">
        <f t="shared" si="93"/>
        <v>0</v>
      </c>
      <c r="Q1506" s="3">
        <v>0</v>
      </c>
      <c r="R1506" s="3">
        <v>0</v>
      </c>
      <c r="S1506" s="3">
        <v>0</v>
      </c>
      <c r="T1506" s="3">
        <v>22.55</v>
      </c>
      <c r="U1506" s="3">
        <v>0</v>
      </c>
      <c r="V1506" s="3">
        <v>0</v>
      </c>
      <c r="W1506" s="3">
        <f t="shared" si="94"/>
        <v>184.45</v>
      </c>
      <c r="X1506" s="3">
        <f t="shared" si="95"/>
        <v>0.73</v>
      </c>
      <c r="Y1506" s="3">
        <v>583.59</v>
      </c>
      <c r="Z1506" s="3">
        <v>0.73</v>
      </c>
      <c r="AA1506" s="3">
        <f t="shared" si="92"/>
        <v>584.32000000000005</v>
      </c>
    </row>
    <row r="1507" spans="1:27" x14ac:dyDescent="0.25">
      <c r="A1507" s="93">
        <v>2018</v>
      </c>
      <c r="B1507" s="93" t="s">
        <v>1</v>
      </c>
      <c r="C1507" s="121" t="s">
        <v>19</v>
      </c>
      <c r="D1507" s="3">
        <f>VLOOKUP(B1507,SWH!$A$4:$C$19,3,FALSE)</f>
        <v>4835.13</v>
      </c>
      <c r="E1507" s="3">
        <v>0</v>
      </c>
      <c r="F1507" s="3">
        <v>1.17</v>
      </c>
      <c r="G1507" s="3">
        <v>67.319999999999993</v>
      </c>
      <c r="H1507" s="3">
        <v>174.22</v>
      </c>
      <c r="I1507" s="3">
        <v>66.89</v>
      </c>
      <c r="J1507" s="3">
        <v>139.28</v>
      </c>
      <c r="K1507" s="3">
        <v>0</v>
      </c>
      <c r="L1507" s="3">
        <v>0</v>
      </c>
      <c r="M1507" s="3">
        <v>44.47</v>
      </c>
      <c r="N1507" s="3">
        <v>0</v>
      </c>
      <c r="O1507" s="3">
        <f>VLOOKUP(B1507,SWH!$A$4:$B$19,2,FALSE)</f>
        <v>0</v>
      </c>
      <c r="P1507" s="3">
        <f t="shared" si="93"/>
        <v>0</v>
      </c>
      <c r="Q1507" s="3">
        <v>0</v>
      </c>
      <c r="R1507" s="3">
        <v>0</v>
      </c>
      <c r="S1507" s="3">
        <v>0</v>
      </c>
      <c r="T1507" s="3">
        <v>23.21</v>
      </c>
      <c r="U1507" s="3">
        <v>0</v>
      </c>
      <c r="V1507" s="3">
        <v>0</v>
      </c>
      <c r="W1507" s="3">
        <f t="shared" si="94"/>
        <v>111.78999999999999</v>
      </c>
      <c r="X1507" s="3">
        <f t="shared" si="95"/>
        <v>1.17</v>
      </c>
      <c r="Y1507" s="3">
        <v>515.4</v>
      </c>
      <c r="Z1507" s="3">
        <v>1.17</v>
      </c>
      <c r="AA1507" s="3">
        <f t="shared" si="92"/>
        <v>516.56999999999994</v>
      </c>
    </row>
    <row r="1508" spans="1:27" x14ac:dyDescent="0.25">
      <c r="A1508" s="93">
        <v>2018</v>
      </c>
      <c r="B1508" s="93" t="s">
        <v>1</v>
      </c>
      <c r="C1508" s="121" t="s">
        <v>20</v>
      </c>
      <c r="D1508" s="3">
        <f>VLOOKUP(B1508,SWH!$A$4:$C$19,3,FALSE)</f>
        <v>4835.13</v>
      </c>
      <c r="E1508" s="3">
        <v>0</v>
      </c>
      <c r="F1508" s="3">
        <v>1.89</v>
      </c>
      <c r="G1508" s="3">
        <v>64.650000000000006</v>
      </c>
      <c r="H1508" s="3">
        <v>182.1</v>
      </c>
      <c r="I1508" s="3">
        <v>66.95</v>
      </c>
      <c r="J1508" s="3">
        <v>139.28</v>
      </c>
      <c r="K1508" s="3">
        <v>0</v>
      </c>
      <c r="L1508" s="3">
        <v>0</v>
      </c>
      <c r="M1508" s="3">
        <v>64.53</v>
      </c>
      <c r="N1508" s="3">
        <v>0</v>
      </c>
      <c r="O1508" s="3">
        <f>VLOOKUP(B1508,SWH!$A$4:$B$19,2,FALSE)</f>
        <v>0</v>
      </c>
      <c r="P1508" s="3">
        <f t="shared" si="93"/>
        <v>0</v>
      </c>
      <c r="Q1508" s="3">
        <v>0</v>
      </c>
      <c r="R1508" s="3">
        <v>0</v>
      </c>
      <c r="S1508" s="3">
        <v>0</v>
      </c>
      <c r="T1508" s="3">
        <v>23.26</v>
      </c>
      <c r="U1508" s="3">
        <v>0</v>
      </c>
      <c r="V1508" s="3">
        <v>0</v>
      </c>
      <c r="W1508" s="3">
        <f t="shared" si="94"/>
        <v>129.18</v>
      </c>
      <c r="X1508" s="3">
        <f t="shared" si="95"/>
        <v>1.89</v>
      </c>
      <c r="Y1508" s="3">
        <v>540.77</v>
      </c>
      <c r="Z1508" s="3">
        <v>1.89</v>
      </c>
      <c r="AA1508" s="3">
        <f t="shared" si="92"/>
        <v>542.66</v>
      </c>
    </row>
    <row r="1509" spans="1:27" x14ac:dyDescent="0.25">
      <c r="A1509" s="93">
        <v>2018</v>
      </c>
      <c r="B1509" s="93" t="s">
        <v>1</v>
      </c>
      <c r="C1509" s="121" t="s">
        <v>3</v>
      </c>
      <c r="D1509" s="3">
        <f>VLOOKUP(B1509,SWH!$A$4:$C$19,3,FALSE)</f>
        <v>4835.13</v>
      </c>
      <c r="E1509" s="3">
        <v>0</v>
      </c>
      <c r="F1509" s="3">
        <v>139.84</v>
      </c>
      <c r="G1509" s="3">
        <v>33.17</v>
      </c>
      <c r="H1509" s="3">
        <v>178.7</v>
      </c>
      <c r="I1509" s="3">
        <v>66.930000000000007</v>
      </c>
      <c r="J1509" s="3">
        <v>139.28</v>
      </c>
      <c r="K1509" s="3">
        <v>0</v>
      </c>
      <c r="L1509" s="3">
        <v>0</v>
      </c>
      <c r="M1509" s="3">
        <v>45.22</v>
      </c>
      <c r="N1509" s="3">
        <v>0</v>
      </c>
      <c r="O1509" s="3">
        <f>VLOOKUP(B1509,SWH!$A$4:$B$19,2,FALSE)</f>
        <v>0</v>
      </c>
      <c r="P1509" s="3">
        <f t="shared" si="93"/>
        <v>0</v>
      </c>
      <c r="Q1509" s="3">
        <v>0</v>
      </c>
      <c r="R1509" s="3">
        <v>0</v>
      </c>
      <c r="S1509" s="3">
        <v>0</v>
      </c>
      <c r="T1509" s="3">
        <v>24.39</v>
      </c>
      <c r="U1509" s="3">
        <v>0</v>
      </c>
      <c r="V1509" s="3">
        <v>0</v>
      </c>
      <c r="W1509" s="3">
        <f t="shared" si="94"/>
        <v>78.39</v>
      </c>
      <c r="X1509" s="3">
        <f t="shared" si="95"/>
        <v>139.84</v>
      </c>
      <c r="Y1509" s="3">
        <v>487.7</v>
      </c>
      <c r="Z1509" s="3">
        <v>139.84</v>
      </c>
      <c r="AA1509" s="3">
        <f t="shared" si="92"/>
        <v>627.54</v>
      </c>
    </row>
    <row r="1510" spans="1:27" x14ac:dyDescent="0.25">
      <c r="A1510" s="93">
        <v>2018</v>
      </c>
      <c r="B1510" s="93" t="s">
        <v>1</v>
      </c>
      <c r="C1510" s="121" t="s">
        <v>7</v>
      </c>
      <c r="D1510" s="3">
        <f>VLOOKUP(B1510,SWH!$A$4:$C$19,3,FALSE)</f>
        <v>4835.13</v>
      </c>
      <c r="E1510" s="3">
        <v>0</v>
      </c>
      <c r="F1510" s="3">
        <v>19.78</v>
      </c>
      <c r="G1510" s="3">
        <v>39.56</v>
      </c>
      <c r="H1510" s="3">
        <v>179.02</v>
      </c>
      <c r="I1510" s="3">
        <v>66.930000000000007</v>
      </c>
      <c r="J1510" s="3">
        <v>139.28</v>
      </c>
      <c r="K1510" s="3">
        <v>0</v>
      </c>
      <c r="L1510" s="3">
        <v>0</v>
      </c>
      <c r="M1510" s="3">
        <v>56.87</v>
      </c>
      <c r="N1510" s="3">
        <v>0</v>
      </c>
      <c r="O1510" s="3">
        <f>VLOOKUP(B1510,SWH!$A$4:$B$19,2,FALSE)</f>
        <v>0</v>
      </c>
      <c r="P1510" s="3">
        <f t="shared" si="93"/>
        <v>0</v>
      </c>
      <c r="Q1510" s="3">
        <v>0</v>
      </c>
      <c r="R1510" s="3">
        <v>0</v>
      </c>
      <c r="S1510" s="3">
        <v>0</v>
      </c>
      <c r="T1510" s="3">
        <v>24.09</v>
      </c>
      <c r="U1510" s="3">
        <v>0</v>
      </c>
      <c r="V1510" s="3">
        <v>0</v>
      </c>
      <c r="W1510" s="3">
        <f t="shared" si="94"/>
        <v>96.43</v>
      </c>
      <c r="X1510" s="3">
        <f t="shared" si="95"/>
        <v>19.78</v>
      </c>
      <c r="Y1510" s="3">
        <v>505.75</v>
      </c>
      <c r="Z1510" s="3">
        <v>19.78</v>
      </c>
      <c r="AA1510" s="3">
        <f t="shared" si="92"/>
        <v>525.53</v>
      </c>
    </row>
    <row r="1511" spans="1:27" x14ac:dyDescent="0.25">
      <c r="A1511" s="93">
        <v>2018</v>
      </c>
      <c r="B1511" s="93" t="s">
        <v>1</v>
      </c>
      <c r="C1511" s="121" t="s">
        <v>17</v>
      </c>
      <c r="D1511" s="3">
        <f>VLOOKUP(B1511,SWH!$A$4:$C$19,3,FALSE)</f>
        <v>4835.13</v>
      </c>
      <c r="E1511" s="3">
        <v>0</v>
      </c>
      <c r="F1511" s="3">
        <v>2.0699999999999998</v>
      </c>
      <c r="G1511" s="3">
        <v>11.3</v>
      </c>
      <c r="H1511" s="3">
        <v>176.55</v>
      </c>
      <c r="I1511" s="3">
        <v>67.03</v>
      </c>
      <c r="J1511" s="3">
        <v>139.28</v>
      </c>
      <c r="K1511" s="3">
        <v>0</v>
      </c>
      <c r="L1511" s="3">
        <v>0</v>
      </c>
      <c r="M1511" s="3">
        <v>32.39</v>
      </c>
      <c r="N1511" s="3">
        <v>0</v>
      </c>
      <c r="O1511" s="3">
        <f>VLOOKUP(B1511,SWH!$A$4:$B$19,2,FALSE)</f>
        <v>0</v>
      </c>
      <c r="P1511" s="3">
        <f t="shared" si="93"/>
        <v>0</v>
      </c>
      <c r="Q1511" s="3">
        <v>0</v>
      </c>
      <c r="R1511" s="3">
        <v>0</v>
      </c>
      <c r="S1511" s="3">
        <v>0</v>
      </c>
      <c r="T1511" s="3">
        <v>24.51</v>
      </c>
      <c r="U1511" s="3">
        <v>0</v>
      </c>
      <c r="V1511" s="3">
        <v>0</v>
      </c>
      <c r="W1511" s="3">
        <f t="shared" si="94"/>
        <v>43.69</v>
      </c>
      <c r="X1511" s="3">
        <f t="shared" si="95"/>
        <v>2.0699999999999998</v>
      </c>
      <c r="Y1511" s="3">
        <v>451.07</v>
      </c>
      <c r="Z1511" s="3">
        <v>2.0699999999999998</v>
      </c>
      <c r="AA1511" s="3">
        <f t="shared" si="92"/>
        <v>453.14</v>
      </c>
    </row>
    <row r="1512" spans="1:27" x14ac:dyDescent="0.25">
      <c r="A1512" s="93">
        <v>2018</v>
      </c>
      <c r="B1512" s="93" t="s">
        <v>1</v>
      </c>
      <c r="C1512" s="121" t="s">
        <v>14</v>
      </c>
      <c r="D1512" s="3">
        <f>VLOOKUP(B1512,SWH!$A$4:$C$19,3,FALSE)</f>
        <v>4835.13</v>
      </c>
      <c r="E1512" s="3">
        <v>0</v>
      </c>
      <c r="F1512" s="3">
        <v>484.81</v>
      </c>
      <c r="G1512" s="3">
        <v>21.23</v>
      </c>
      <c r="H1512" s="3">
        <v>181.29</v>
      </c>
      <c r="I1512" s="3">
        <v>67.05</v>
      </c>
      <c r="J1512" s="3">
        <v>139.28</v>
      </c>
      <c r="K1512" s="3">
        <v>0</v>
      </c>
      <c r="L1512" s="3">
        <v>0</v>
      </c>
      <c r="M1512" s="3">
        <v>41.09</v>
      </c>
      <c r="N1512" s="3">
        <v>0</v>
      </c>
      <c r="O1512" s="3">
        <f>VLOOKUP(B1512,SWH!$A$4:$B$19,2,FALSE)</f>
        <v>0</v>
      </c>
      <c r="P1512" s="3">
        <f t="shared" si="93"/>
        <v>0</v>
      </c>
      <c r="Q1512" s="3">
        <v>0</v>
      </c>
      <c r="R1512" s="3">
        <v>0</v>
      </c>
      <c r="S1512" s="3">
        <v>0</v>
      </c>
      <c r="T1512" s="3">
        <v>25.31</v>
      </c>
      <c r="U1512" s="3">
        <v>0</v>
      </c>
      <c r="V1512" s="3">
        <v>0</v>
      </c>
      <c r="W1512" s="3">
        <f t="shared" si="94"/>
        <v>62.320000000000007</v>
      </c>
      <c r="X1512" s="3">
        <f t="shared" si="95"/>
        <v>484.81</v>
      </c>
      <c r="Y1512" s="3">
        <v>475.25</v>
      </c>
      <c r="Z1512" s="3">
        <v>484.81</v>
      </c>
      <c r="AA1512" s="3">
        <f t="shared" si="92"/>
        <v>960.06</v>
      </c>
    </row>
    <row r="1513" spans="1:27" x14ac:dyDescent="0.25">
      <c r="A1513" s="93">
        <v>2018</v>
      </c>
      <c r="B1513" s="93" t="s">
        <v>1</v>
      </c>
      <c r="C1513" s="121" t="s">
        <v>2</v>
      </c>
      <c r="D1513" s="3">
        <f>VLOOKUP(B1513,SWH!$A$4:$C$19,3,FALSE)</f>
        <v>4835.13</v>
      </c>
      <c r="E1513" s="3">
        <v>0</v>
      </c>
      <c r="F1513" s="3">
        <v>123.84</v>
      </c>
      <c r="G1513" s="3">
        <v>25.43</v>
      </c>
      <c r="H1513" s="3">
        <v>183.98</v>
      </c>
      <c r="I1513" s="3">
        <v>66.900000000000006</v>
      </c>
      <c r="J1513" s="3">
        <v>139.28</v>
      </c>
      <c r="K1513" s="3">
        <v>0</v>
      </c>
      <c r="L1513" s="3">
        <v>0</v>
      </c>
      <c r="M1513" s="3">
        <v>51.4</v>
      </c>
      <c r="N1513" s="3">
        <v>0</v>
      </c>
      <c r="O1513" s="3">
        <f>VLOOKUP(B1513,SWH!$A$4:$B$19,2,FALSE)</f>
        <v>0</v>
      </c>
      <c r="P1513" s="3">
        <f t="shared" si="93"/>
        <v>0</v>
      </c>
      <c r="Q1513" s="3">
        <v>0</v>
      </c>
      <c r="R1513" s="3">
        <v>0</v>
      </c>
      <c r="S1513" s="3">
        <v>0</v>
      </c>
      <c r="T1513" s="3">
        <v>25.04</v>
      </c>
      <c r="U1513" s="3">
        <v>0</v>
      </c>
      <c r="V1513" s="3">
        <v>0</v>
      </c>
      <c r="W1513" s="3">
        <f t="shared" si="94"/>
        <v>76.83</v>
      </c>
      <c r="X1513" s="3">
        <f t="shared" si="95"/>
        <v>123.84</v>
      </c>
      <c r="Y1513" s="3">
        <v>492.03</v>
      </c>
      <c r="Z1513" s="3">
        <v>123.84</v>
      </c>
      <c r="AA1513" s="3">
        <f t="shared" si="92"/>
        <v>615.87</v>
      </c>
    </row>
    <row r="1514" spans="1:27" x14ac:dyDescent="0.25">
      <c r="A1514" s="93">
        <v>2018</v>
      </c>
      <c r="B1514" s="93" t="s">
        <v>1</v>
      </c>
      <c r="C1514" s="121" t="s">
        <v>18</v>
      </c>
      <c r="D1514" s="3">
        <f>VLOOKUP(B1514,SWH!$A$4:$C$19,3,FALSE)</f>
        <v>4835.13</v>
      </c>
      <c r="E1514" s="3">
        <v>0</v>
      </c>
      <c r="F1514" s="3">
        <v>179.55</v>
      </c>
      <c r="G1514" s="3">
        <v>4.4000000000000004</v>
      </c>
      <c r="H1514" s="3">
        <v>188.37</v>
      </c>
      <c r="I1514" s="3">
        <v>67.03</v>
      </c>
      <c r="J1514" s="3">
        <v>139.28</v>
      </c>
      <c r="K1514" s="3">
        <v>0</v>
      </c>
      <c r="L1514" s="3">
        <v>0</v>
      </c>
      <c r="M1514" s="3">
        <v>33.25</v>
      </c>
      <c r="N1514" s="3">
        <v>0</v>
      </c>
      <c r="O1514" s="3">
        <f>VLOOKUP(B1514,SWH!$A$4:$B$19,2,FALSE)</f>
        <v>0</v>
      </c>
      <c r="P1514" s="3">
        <f t="shared" si="93"/>
        <v>0</v>
      </c>
      <c r="Q1514" s="3">
        <v>0</v>
      </c>
      <c r="R1514" s="3">
        <v>0</v>
      </c>
      <c r="S1514" s="3">
        <v>0</v>
      </c>
      <c r="T1514" s="3">
        <v>25.6</v>
      </c>
      <c r="U1514" s="3">
        <v>0</v>
      </c>
      <c r="V1514" s="3">
        <v>0</v>
      </c>
      <c r="W1514" s="3">
        <f t="shared" si="94"/>
        <v>37.65</v>
      </c>
      <c r="X1514" s="3">
        <f t="shared" si="95"/>
        <v>179.55</v>
      </c>
      <c r="Y1514" s="3">
        <v>457.92</v>
      </c>
      <c r="Z1514" s="3">
        <v>179.55</v>
      </c>
      <c r="AA1514" s="3">
        <f t="shared" si="92"/>
        <v>637.47</v>
      </c>
    </row>
    <row r="1515" spans="1:27" x14ac:dyDescent="0.25">
      <c r="A1515" s="93">
        <v>2018</v>
      </c>
      <c r="B1515" s="93" t="s">
        <v>1</v>
      </c>
      <c r="C1515" s="121" t="s">
        <v>4</v>
      </c>
      <c r="D1515" s="3">
        <f>VLOOKUP(B1515,SWH!$A$4:$C$19,3,FALSE)</f>
        <v>4835.13</v>
      </c>
      <c r="E1515" s="3">
        <v>0</v>
      </c>
      <c r="F1515" s="3">
        <v>888.66</v>
      </c>
      <c r="G1515" s="3">
        <v>9.77</v>
      </c>
      <c r="H1515" s="3">
        <v>181.83</v>
      </c>
      <c r="I1515" s="3">
        <v>66.95</v>
      </c>
      <c r="J1515" s="3">
        <v>139.28</v>
      </c>
      <c r="K1515" s="3">
        <v>0</v>
      </c>
      <c r="L1515" s="3">
        <v>0</v>
      </c>
      <c r="M1515" s="3">
        <v>39.39</v>
      </c>
      <c r="N1515" s="3">
        <v>0</v>
      </c>
      <c r="O1515" s="3">
        <f>VLOOKUP(B1515,SWH!$A$4:$B$19,2,FALSE)</f>
        <v>0</v>
      </c>
      <c r="P1515" s="3">
        <f t="shared" si="93"/>
        <v>0</v>
      </c>
      <c r="Q1515" s="3">
        <v>0</v>
      </c>
      <c r="R1515" s="3">
        <v>0</v>
      </c>
      <c r="S1515" s="3">
        <v>0</v>
      </c>
      <c r="T1515" s="3">
        <v>26.08</v>
      </c>
      <c r="U1515" s="3">
        <v>0</v>
      </c>
      <c r="V1515" s="3">
        <v>0</v>
      </c>
      <c r="W1515" s="3">
        <f t="shared" si="94"/>
        <v>49.16</v>
      </c>
      <c r="X1515" s="3">
        <f t="shared" si="95"/>
        <v>888.66</v>
      </c>
      <c r="Y1515" s="3">
        <v>463.31</v>
      </c>
      <c r="Z1515" s="3">
        <v>888.66</v>
      </c>
      <c r="AA1515" s="3">
        <f t="shared" si="92"/>
        <v>1351.97</v>
      </c>
    </row>
    <row r="1516" spans="1:27" x14ac:dyDescent="0.25">
      <c r="A1516" s="93">
        <v>2018</v>
      </c>
      <c r="B1516" s="93" t="s">
        <v>1</v>
      </c>
      <c r="C1516" s="121" t="s">
        <v>5</v>
      </c>
      <c r="D1516" s="3">
        <f>VLOOKUP(B1516,SWH!$A$4:$C$19,3,FALSE)</f>
        <v>4835.13</v>
      </c>
      <c r="E1516" s="3">
        <v>0</v>
      </c>
      <c r="F1516" s="3">
        <v>387.68</v>
      </c>
      <c r="G1516" s="3">
        <v>15.25</v>
      </c>
      <c r="H1516" s="3">
        <v>185.31</v>
      </c>
      <c r="I1516" s="3">
        <v>67.010000000000005</v>
      </c>
      <c r="J1516" s="3">
        <v>139.28</v>
      </c>
      <c r="K1516" s="3">
        <v>0</v>
      </c>
      <c r="L1516" s="3">
        <v>0</v>
      </c>
      <c r="M1516" s="3">
        <v>49.12</v>
      </c>
      <c r="N1516" s="3">
        <v>0</v>
      </c>
      <c r="O1516" s="3">
        <f>VLOOKUP(B1516,SWH!$A$4:$B$19,2,FALSE)</f>
        <v>0</v>
      </c>
      <c r="P1516" s="3">
        <f t="shared" si="93"/>
        <v>0</v>
      </c>
      <c r="Q1516" s="3">
        <v>0</v>
      </c>
      <c r="R1516" s="3">
        <v>0</v>
      </c>
      <c r="S1516" s="3">
        <v>0</v>
      </c>
      <c r="T1516" s="3">
        <v>25.86</v>
      </c>
      <c r="U1516" s="3">
        <v>0</v>
      </c>
      <c r="V1516" s="3">
        <v>0</v>
      </c>
      <c r="W1516" s="3">
        <f t="shared" si="94"/>
        <v>64.37</v>
      </c>
      <c r="X1516" s="3">
        <f t="shared" si="95"/>
        <v>387.68</v>
      </c>
      <c r="Y1516" s="3">
        <v>481.84</v>
      </c>
      <c r="Z1516" s="3">
        <v>387.68</v>
      </c>
      <c r="AA1516" s="3">
        <f t="shared" si="92"/>
        <v>869.52</v>
      </c>
    </row>
    <row r="1517" spans="1:27" x14ac:dyDescent="0.25">
      <c r="A1517" s="93">
        <v>2018</v>
      </c>
      <c r="B1517" s="93" t="s">
        <v>1</v>
      </c>
      <c r="C1517" s="121" t="s">
        <v>15</v>
      </c>
      <c r="D1517" s="3">
        <f>VLOOKUP(B1517,SWH!$A$4:$C$19,3,FALSE)</f>
        <v>4835.13</v>
      </c>
      <c r="E1517" s="3">
        <v>0</v>
      </c>
      <c r="F1517" s="3">
        <v>155.35</v>
      </c>
      <c r="G1517" s="3">
        <v>1.89</v>
      </c>
      <c r="H1517" s="3">
        <v>186.79</v>
      </c>
      <c r="I1517" s="3">
        <v>67</v>
      </c>
      <c r="J1517" s="3">
        <v>139.28</v>
      </c>
      <c r="K1517" s="3">
        <v>0</v>
      </c>
      <c r="L1517" s="3">
        <v>0</v>
      </c>
      <c r="M1517" s="3">
        <v>30.89</v>
      </c>
      <c r="N1517" s="3">
        <v>0</v>
      </c>
      <c r="O1517" s="3">
        <f>VLOOKUP(B1517,SWH!$A$4:$B$19,2,FALSE)</f>
        <v>0</v>
      </c>
      <c r="P1517" s="3">
        <f t="shared" si="93"/>
        <v>0</v>
      </c>
      <c r="Q1517" s="3">
        <v>0</v>
      </c>
      <c r="R1517" s="3">
        <v>0</v>
      </c>
      <c r="S1517" s="3">
        <v>0</v>
      </c>
      <c r="T1517" s="3">
        <v>26.04</v>
      </c>
      <c r="U1517" s="3">
        <v>0</v>
      </c>
      <c r="V1517" s="3">
        <v>0</v>
      </c>
      <c r="W1517" s="3">
        <f t="shared" si="94"/>
        <v>32.78</v>
      </c>
      <c r="X1517" s="3">
        <f t="shared" si="95"/>
        <v>155.35</v>
      </c>
      <c r="Y1517" s="3">
        <v>451.89</v>
      </c>
      <c r="Z1517" s="3">
        <v>155.35</v>
      </c>
      <c r="AA1517" s="3">
        <f t="shared" si="92"/>
        <v>607.24</v>
      </c>
    </row>
    <row r="1518" spans="1:27" x14ac:dyDescent="0.25">
      <c r="A1518" s="93">
        <v>2018</v>
      </c>
      <c r="B1518" s="93" t="s">
        <v>1</v>
      </c>
      <c r="C1518" s="121" t="s">
        <v>16</v>
      </c>
      <c r="D1518" s="3">
        <f>VLOOKUP(B1518,SWH!$A$4:$C$19,3,FALSE)</f>
        <v>4835.13</v>
      </c>
      <c r="E1518" s="3">
        <v>0</v>
      </c>
      <c r="F1518" s="3">
        <v>1401.82</v>
      </c>
      <c r="G1518" s="3">
        <v>8.0399999999999991</v>
      </c>
      <c r="H1518" s="3">
        <v>239.59</v>
      </c>
      <c r="I1518" s="3">
        <v>66.98</v>
      </c>
      <c r="J1518" s="3">
        <v>139.28</v>
      </c>
      <c r="K1518" s="3">
        <v>0</v>
      </c>
      <c r="L1518" s="3">
        <v>0</v>
      </c>
      <c r="M1518" s="3">
        <v>40.799999999999997</v>
      </c>
      <c r="N1518" s="3">
        <v>0</v>
      </c>
      <c r="O1518" s="3">
        <f>VLOOKUP(B1518,SWH!$A$4:$B$19,2,FALSE)</f>
        <v>0</v>
      </c>
      <c r="P1518" s="3">
        <f t="shared" si="93"/>
        <v>0</v>
      </c>
      <c r="Q1518" s="3">
        <v>0</v>
      </c>
      <c r="R1518" s="3">
        <v>0</v>
      </c>
      <c r="S1518" s="3">
        <v>0</v>
      </c>
      <c r="T1518" s="3">
        <v>26.65</v>
      </c>
      <c r="U1518" s="3">
        <v>0</v>
      </c>
      <c r="V1518" s="3">
        <v>0</v>
      </c>
      <c r="W1518" s="3">
        <f t="shared" si="94"/>
        <v>48.839999999999996</v>
      </c>
      <c r="X1518" s="3">
        <f t="shared" si="95"/>
        <v>1401.82</v>
      </c>
      <c r="Y1518" s="3">
        <v>521.35</v>
      </c>
      <c r="Z1518" s="3">
        <v>1401.82</v>
      </c>
      <c r="AA1518" s="3">
        <f t="shared" si="92"/>
        <v>1923.17</v>
      </c>
    </row>
    <row r="1519" spans="1:27" x14ac:dyDescent="0.25">
      <c r="A1519" s="93">
        <v>2018</v>
      </c>
      <c r="B1519" s="93" t="s">
        <v>1</v>
      </c>
      <c r="C1519" s="121" t="s">
        <v>9</v>
      </c>
      <c r="D1519" s="3">
        <f>VLOOKUP(B1519,SWH!$A$4:$C$19,3,FALSE)</f>
        <v>4835.13</v>
      </c>
      <c r="E1519" s="3">
        <v>0</v>
      </c>
      <c r="F1519" s="3">
        <v>797.3</v>
      </c>
      <c r="G1519" s="3">
        <v>6.39</v>
      </c>
      <c r="H1519" s="3">
        <v>240.34</v>
      </c>
      <c r="I1519" s="3">
        <v>66.900000000000006</v>
      </c>
      <c r="J1519" s="3">
        <v>139.28</v>
      </c>
      <c r="K1519" s="3">
        <v>0</v>
      </c>
      <c r="L1519" s="3">
        <v>0</v>
      </c>
      <c r="M1519" s="3">
        <v>41.15</v>
      </c>
      <c r="N1519" s="3">
        <v>0</v>
      </c>
      <c r="O1519" s="3">
        <f>VLOOKUP(B1519,SWH!$A$4:$B$19,2,FALSE)</f>
        <v>0</v>
      </c>
      <c r="P1519" s="3">
        <f t="shared" si="93"/>
        <v>0</v>
      </c>
      <c r="Q1519" s="3">
        <v>0</v>
      </c>
      <c r="R1519" s="3">
        <v>0</v>
      </c>
      <c r="S1519" s="3">
        <v>0</v>
      </c>
      <c r="T1519" s="3">
        <v>26.51</v>
      </c>
      <c r="U1519" s="3">
        <v>0</v>
      </c>
      <c r="V1519" s="3">
        <v>0</v>
      </c>
      <c r="W1519" s="3">
        <f t="shared" si="94"/>
        <v>47.54</v>
      </c>
      <c r="X1519" s="3">
        <f t="shared" si="95"/>
        <v>797.3</v>
      </c>
      <c r="Y1519" s="3">
        <v>520.57000000000005</v>
      </c>
      <c r="Z1519" s="3">
        <v>797.3</v>
      </c>
      <c r="AA1519" s="3">
        <f t="shared" si="92"/>
        <v>1317.87</v>
      </c>
    </row>
    <row r="1520" spans="1:27" x14ac:dyDescent="0.25">
      <c r="A1520" s="93">
        <v>2018</v>
      </c>
      <c r="B1520" s="93" t="s">
        <v>1</v>
      </c>
      <c r="C1520" s="121" t="s">
        <v>12</v>
      </c>
      <c r="D1520" s="3">
        <f>VLOOKUP(B1520,SWH!$A$4:$C$19,3,FALSE)</f>
        <v>4835.13</v>
      </c>
      <c r="E1520" s="3">
        <v>0</v>
      </c>
      <c r="F1520" s="3">
        <v>1360.58</v>
      </c>
      <c r="G1520" s="3">
        <v>5.88</v>
      </c>
      <c r="H1520" s="3">
        <v>240.07</v>
      </c>
      <c r="I1520" s="3">
        <v>67</v>
      </c>
      <c r="J1520" s="3">
        <v>139.28</v>
      </c>
      <c r="K1520" s="3">
        <v>0</v>
      </c>
      <c r="L1520" s="3">
        <v>0</v>
      </c>
      <c r="M1520" s="3">
        <v>38.06</v>
      </c>
      <c r="N1520" s="3">
        <v>0</v>
      </c>
      <c r="O1520" s="3">
        <f>VLOOKUP(B1520,SWH!$A$4:$B$19,2,FALSE)</f>
        <v>0</v>
      </c>
      <c r="P1520" s="3">
        <f t="shared" si="93"/>
        <v>0</v>
      </c>
      <c r="Q1520" s="3">
        <v>0</v>
      </c>
      <c r="R1520" s="3">
        <v>0</v>
      </c>
      <c r="S1520" s="3">
        <v>0</v>
      </c>
      <c r="T1520" s="3">
        <v>27.32</v>
      </c>
      <c r="U1520" s="3">
        <v>0</v>
      </c>
      <c r="V1520" s="3">
        <v>0</v>
      </c>
      <c r="W1520" s="3">
        <f t="shared" si="94"/>
        <v>43.940000000000005</v>
      </c>
      <c r="X1520" s="3">
        <f t="shared" si="95"/>
        <v>1360.58</v>
      </c>
      <c r="Y1520" s="3">
        <v>517.62</v>
      </c>
      <c r="Z1520" s="3">
        <v>1360.58</v>
      </c>
      <c r="AA1520" s="3">
        <f t="shared" si="92"/>
        <v>1878.1999999999998</v>
      </c>
    </row>
    <row r="1521" spans="1:27" x14ac:dyDescent="0.25">
      <c r="A1521" s="93">
        <v>2018</v>
      </c>
      <c r="B1521" s="93" t="s">
        <v>1</v>
      </c>
      <c r="C1521" s="121" t="s">
        <v>8</v>
      </c>
      <c r="D1521" s="3">
        <f>VLOOKUP(B1521,SWH!$A$4:$C$19,3,FALSE)</f>
        <v>4835.13</v>
      </c>
      <c r="E1521" s="3">
        <v>0</v>
      </c>
      <c r="F1521" s="3">
        <v>1403.42</v>
      </c>
      <c r="G1521" s="3">
        <v>1.5</v>
      </c>
      <c r="H1521" s="3">
        <v>242.55</v>
      </c>
      <c r="I1521" s="3">
        <v>67.38</v>
      </c>
      <c r="J1521" s="3">
        <v>139.28</v>
      </c>
      <c r="K1521" s="3">
        <v>0</v>
      </c>
      <c r="L1521" s="3">
        <v>0</v>
      </c>
      <c r="M1521" s="3">
        <v>33.26</v>
      </c>
      <c r="N1521" s="3">
        <v>0</v>
      </c>
      <c r="O1521" s="3">
        <f>VLOOKUP(B1521,SWH!$A$4:$B$19,2,FALSE)</f>
        <v>0</v>
      </c>
      <c r="P1521" s="3">
        <f t="shared" si="93"/>
        <v>0</v>
      </c>
      <c r="Q1521" s="3">
        <v>0</v>
      </c>
      <c r="R1521" s="3">
        <v>0</v>
      </c>
      <c r="S1521" s="3">
        <v>0</v>
      </c>
      <c r="T1521" s="3">
        <v>28.24</v>
      </c>
      <c r="U1521" s="3">
        <v>0</v>
      </c>
      <c r="V1521" s="3">
        <v>0</v>
      </c>
      <c r="W1521" s="3">
        <f t="shared" si="94"/>
        <v>34.76</v>
      </c>
      <c r="X1521" s="3">
        <f t="shared" si="95"/>
        <v>1403.42</v>
      </c>
      <c r="Y1521" s="3">
        <v>512.21</v>
      </c>
      <c r="Z1521" s="3">
        <v>1403.42</v>
      </c>
      <c r="AA1521" s="3">
        <f t="shared" si="92"/>
        <v>1915.63</v>
      </c>
    </row>
  </sheetData>
  <pageMargins left="0.7" right="0.7" top="0.75" bottom="0.75" header="0.3" footer="0.3"/>
  <pageSetup orientation="portrait" horizontalDpi="300" verticalDpi="300" r:id="rId1"/>
  <ignoredErrors>
    <ignoredError sqref="C19:C20 C57:C58 C76:C77 C95:C96 C114:C115 C133:C134 C152:C153 C171:C172 C190:C191 C209:C210 C228:C229 C247:C248 C266:C267 C285:C286 C304:C305 C323:C324 C342:C343 C361:C362 C380:C381 C399:C400 C418:C419 C437:C438 C456:C457 C475:C476 C494:C495 C513:C514 C532:C533 C551:C552 C570:C571 C589:C590 C608:C609 C627:C628 C646:C647 C665:C666 C684:C685 C703:C704 C722:C723 C741:C742 C760:C761 C779:C780 C798:C799 C817:C818 C836:C837 C855:C856 C874:C875 C893:C894 C912:C913 C931:C932 C950:C951 C969:C970 C988:C989 C1007:C1008 C1026:C1027 C1045:C1046 C1064:C1065 C1083:C1084 C1102:C1103 C1121:C1122 C1140:C1141 C1159:C1160 C1178:C1179 C1197:C1198 C1216:C1217 C1235:C1236 C1254:C1255 C1273:C1274 C1292:C1293 C1311:C1312 C1330:C1331 C1349:C1350 C1368:C1369 C1387:C1388 C1406:C1407 C1425:C1426 C1444:C1445 C1463:C1464 C1482:C1483 C1501:C1502 C1520:C1521 C38:C3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4FE7-45E9-4FD1-9968-35D7B9709957}">
  <dimension ref="A1:AB1521"/>
  <sheetViews>
    <sheetView workbookViewId="0">
      <selection activeCell="X2" sqref="X2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14.5703125" style="93" bestFit="1" customWidth="1"/>
    <col min="5" max="5" width="11.7109375" style="93" bestFit="1" customWidth="1"/>
    <col min="6" max="7" width="12.7109375" style="93" bestFit="1" customWidth="1"/>
    <col min="8" max="8" width="11.7109375" style="93" bestFit="1" customWidth="1"/>
    <col min="9" max="9" width="10.140625" style="93" bestFit="1" customWidth="1"/>
    <col min="10" max="10" width="12.7109375" style="93" bestFit="1" customWidth="1"/>
    <col min="11" max="14" width="11.7109375" style="93" bestFit="1" customWidth="1"/>
    <col min="15" max="15" width="9" style="93" bestFit="1" customWidth="1"/>
    <col min="16" max="17" width="11.7109375" style="93" bestFit="1" customWidth="1"/>
    <col min="18" max="18" width="14.28515625" style="93" bestFit="1" customWidth="1"/>
    <col min="19" max="20" width="10.140625" style="93" bestFit="1" customWidth="1"/>
    <col min="21" max="21" width="11.7109375" style="93" bestFit="1" customWidth="1"/>
    <col min="22" max="28" width="12.7109375" style="93" bestFit="1" customWidth="1"/>
    <col min="29" max="16384" width="9.140625" style="93"/>
  </cols>
  <sheetData>
    <row r="1" spans="1:28" ht="60" x14ac:dyDescent="0.25">
      <c r="A1" s="120" t="s">
        <v>21</v>
      </c>
      <c r="B1" s="120" t="s">
        <v>22</v>
      </c>
      <c r="C1" s="120" t="s">
        <v>23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125</v>
      </c>
      <c r="R1" s="2" t="s">
        <v>126</v>
      </c>
      <c r="S1" s="2" t="s">
        <v>127</v>
      </c>
      <c r="T1" s="2" t="s">
        <v>128</v>
      </c>
      <c r="U1" s="2" t="s">
        <v>129</v>
      </c>
      <c r="V1" s="2" t="s">
        <v>130</v>
      </c>
      <c r="W1" s="2" t="s">
        <v>131</v>
      </c>
      <c r="X1" s="2" t="s">
        <v>132</v>
      </c>
      <c r="Y1" s="2" t="s">
        <v>133</v>
      </c>
      <c r="Z1" s="2" t="s">
        <v>134</v>
      </c>
      <c r="AA1" s="2" t="s">
        <v>135</v>
      </c>
      <c r="AB1" s="2" t="s">
        <v>136</v>
      </c>
    </row>
    <row r="2" spans="1:28" x14ac:dyDescent="0.25">
      <c r="A2" s="93">
        <v>2006</v>
      </c>
      <c r="B2" s="93" t="s">
        <v>64</v>
      </c>
      <c r="C2" s="121" t="s">
        <v>10</v>
      </c>
      <c r="D2" s="3">
        <f>'IECC Data-SI'!D2*Convert!$B$1</f>
        <v>5501.9728096495501</v>
      </c>
      <c r="E2" s="3">
        <f>'IECC Data-SI'!E2/Convert!$B$2*1000000</f>
        <v>0</v>
      </c>
      <c r="F2" s="3">
        <f>'IECC Data-SI'!F2/Convert!$B$2*1000000</f>
        <v>0</v>
      </c>
      <c r="G2" s="3">
        <f>'IECC Data-SI'!G2/Convert!$B$2*1000000</f>
        <v>865053.69052009459</v>
      </c>
      <c r="H2" s="3">
        <f>'IECC Data-SI'!H2/Convert!$B$2*1000000</f>
        <v>151811.86134308143</v>
      </c>
      <c r="I2" s="3">
        <f>'IECC Data-SI'!I2/Convert!$B$2*1000000</f>
        <v>55115.563071113102</v>
      </c>
      <c r="J2" s="3">
        <f>'IECC Data-SI'!J2/Convert!$B$2*1000000</f>
        <v>436678.28406058863</v>
      </c>
      <c r="K2" s="3">
        <f>'IECC Data-SI'!K2/Convert!$B$2*1000000</f>
        <v>445274.98495577346</v>
      </c>
      <c r="L2" s="3">
        <f>'IECC Data-SI'!L2/Convert!$B$2*1000000</f>
        <v>0</v>
      </c>
      <c r="M2" s="3">
        <f>'IECC Data-SI'!M2/Convert!$B$2*1000000</f>
        <v>315736.82493979699</v>
      </c>
      <c r="N2" s="3">
        <f>'IECC Data-SI'!N2/Convert!$B$2*1000000</f>
        <v>426.51768498711772</v>
      </c>
      <c r="O2" s="3">
        <f>'IECC Data-SI'!O2/Convert!$B$2*1000000</f>
        <v>426.51768498711772</v>
      </c>
      <c r="P2" s="3">
        <f>N2-O2</f>
        <v>0</v>
      </c>
      <c r="Q2" s="3">
        <f>'IECC Data-SI'!Q2/Convert!$B$2*1000000</f>
        <v>0</v>
      </c>
      <c r="R2" s="3">
        <f>'IECC Data-SI'!R2/Convert!$B$2*1000000</f>
        <v>0</v>
      </c>
      <c r="S2" s="3">
        <f>'IECC Data-SI'!S2/Convert!$B$2*1000000</f>
        <v>0</v>
      </c>
      <c r="T2" s="3">
        <f>'IECC Data-SI'!T2/Convert!$B$2*1000000</f>
        <v>71446.451320730965</v>
      </c>
      <c r="U2" s="3">
        <f>'IECC Data-SI'!U2/Convert!$B$2*1000000</f>
        <v>204377.79647504931</v>
      </c>
      <c r="V2" s="3">
        <f>'IECC Data-SI'!V2/Convert!$B$2*1000000</f>
        <v>63664.873112410438</v>
      </c>
      <c r="W2" s="3">
        <f>'IECC Data-SI'!W2/Convert!$B$2*1000000</f>
        <v>1180790.5154598916</v>
      </c>
      <c r="X2" s="3" t="e">
        <f>'IECC Data-SI'!X2/Convert!$B$2*1000000</f>
        <v>#VALUE!</v>
      </c>
      <c r="Y2" s="3" t="e">
        <f>SUM(W2:X2)</f>
        <v>#VALUE!</v>
      </c>
      <c r="Z2" s="3">
        <f>'IECC Data-SI'!Y2/Convert!$B$2*1000000</f>
        <v>1959934.0660528035</v>
      </c>
      <c r="AA2" s="3">
        <f>'IECC Data-SI'!Z2/Convert!$B$2*1000000</f>
        <v>649643.30326004513</v>
      </c>
      <c r="AB2" s="3">
        <f>SUM(Z2:AA2)</f>
        <v>2609577.3693128489</v>
      </c>
    </row>
    <row r="3" spans="1:28" x14ac:dyDescent="0.25">
      <c r="A3" s="93">
        <v>2006</v>
      </c>
      <c r="B3" s="93" t="s">
        <v>64</v>
      </c>
      <c r="C3" s="121" t="s">
        <v>6</v>
      </c>
      <c r="D3" s="3">
        <f>'IECC Data-SI'!D3*Convert!$B$1</f>
        <v>5501.9728096495501</v>
      </c>
      <c r="E3" s="3">
        <f>'IECC Data-SI'!E3/Convert!$B$2*1000000</f>
        <v>0</v>
      </c>
      <c r="F3" s="3">
        <f>'IECC Data-SI'!F3/Convert!$B$2*1000000</f>
        <v>625.55927131443934</v>
      </c>
      <c r="G3" s="3">
        <f>'IECC Data-SI'!G3/Convert!$B$2*1000000</f>
        <v>775304.89142802765</v>
      </c>
      <c r="H3" s="3">
        <f>'IECC Data-SI'!H3/Convert!$B$2*1000000</f>
        <v>151811.86134308143</v>
      </c>
      <c r="I3" s="3">
        <f>'IECC Data-SI'!I3/Convert!$B$2*1000000</f>
        <v>55125.041241890591</v>
      </c>
      <c r="J3" s="3">
        <f>'IECC Data-SI'!J3/Convert!$B$2*1000000</f>
        <v>436678.28406058863</v>
      </c>
      <c r="K3" s="3">
        <f>'IECC Data-SI'!K3/Convert!$B$2*1000000</f>
        <v>445274.98495577346</v>
      </c>
      <c r="L3" s="3">
        <f>'IECC Data-SI'!L3/Convert!$B$2*1000000</f>
        <v>0</v>
      </c>
      <c r="M3" s="3">
        <f>'IECC Data-SI'!M3/Convert!$B$2*1000000</f>
        <v>351535.87596638239</v>
      </c>
      <c r="N3" s="3">
        <f>'IECC Data-SI'!N3/Convert!$B$2*1000000</f>
        <v>426.51768498711772</v>
      </c>
      <c r="O3" s="3">
        <f>'IECC Data-SI'!O3/Convert!$B$2*1000000</f>
        <v>426.51768498711772</v>
      </c>
      <c r="P3" s="3">
        <f t="shared" ref="P3:P66" si="0">N3-O3</f>
        <v>0</v>
      </c>
      <c r="Q3" s="3">
        <f>'IECC Data-SI'!Q3/Convert!$B$2*1000000</f>
        <v>0</v>
      </c>
      <c r="R3" s="3">
        <f>'IECC Data-SI'!R3/Convert!$B$2*1000000</f>
        <v>0</v>
      </c>
      <c r="S3" s="3">
        <f>'IECC Data-SI'!S3/Convert!$B$2*1000000</f>
        <v>0</v>
      </c>
      <c r="T3" s="3">
        <f>'IECC Data-SI'!T3/Convert!$B$2*1000000</f>
        <v>71446.451320730965</v>
      </c>
      <c r="U3" s="3">
        <f>'IECC Data-SI'!U3/Convert!$B$2*1000000</f>
        <v>203297.2850064153</v>
      </c>
      <c r="V3" s="3">
        <f>'IECC Data-SI'!V3/Convert!$B$2*1000000</f>
        <v>63484.787867638101</v>
      </c>
      <c r="W3" s="3">
        <f>'IECC Data-SI'!W3/Convert!$B$2*1000000</f>
        <v>1126840.76739441</v>
      </c>
      <c r="X3" s="3">
        <f>'IECC Data-SI'!X3/Convert!$B$2*1000000</f>
        <v>625.55927131443934</v>
      </c>
      <c r="Y3" s="3">
        <f t="shared" ref="Y3:Y66" si="1">SUM(W3:X3)</f>
        <v>1127466.3266657244</v>
      </c>
      <c r="Z3" s="3">
        <f>'IECC Data-SI'!Y3/Convert!$B$2*1000000</f>
        <v>1905804.2327425494</v>
      </c>
      <c r="AA3" s="3">
        <f>'IECC Data-SI'!Z3/Convert!$B$2*1000000</f>
        <v>649188.35106272553</v>
      </c>
      <c r="AB3" s="3">
        <f t="shared" ref="AB3:AB66" si="2">SUM(Z3:AA3)</f>
        <v>2554992.5838052751</v>
      </c>
    </row>
    <row r="4" spans="1:28" x14ac:dyDescent="0.25">
      <c r="A4" s="93">
        <v>2006</v>
      </c>
      <c r="B4" s="93" t="s">
        <v>64</v>
      </c>
      <c r="C4" s="121" t="s">
        <v>11</v>
      </c>
      <c r="D4" s="3">
        <f>'IECC Data-SI'!D4*Convert!$B$1</f>
        <v>5501.9728096495501</v>
      </c>
      <c r="E4" s="3">
        <f>'IECC Data-SI'!E4/Convert!$B$2*1000000</f>
        <v>0</v>
      </c>
      <c r="F4" s="3">
        <f>'IECC Data-SI'!F4/Convert!$B$2*1000000</f>
        <v>18.956341554983009</v>
      </c>
      <c r="G4" s="3">
        <f>'IECC Data-SI'!G4/Convert!$B$2*1000000</f>
        <v>598783.43886802578</v>
      </c>
      <c r="H4" s="3">
        <f>'IECC Data-SI'!H4/Convert!$B$2*1000000</f>
        <v>151811.86134308143</v>
      </c>
      <c r="I4" s="3">
        <f>'IECC Data-SI'!I4/Convert!$B$2*1000000</f>
        <v>55134.519412668087</v>
      </c>
      <c r="J4" s="3">
        <f>'IECC Data-SI'!J4/Convert!$B$2*1000000</f>
        <v>436678.28406058863</v>
      </c>
      <c r="K4" s="3">
        <f>'IECC Data-SI'!K4/Convert!$B$2*1000000</f>
        <v>445274.98495577346</v>
      </c>
      <c r="L4" s="3">
        <f>'IECC Data-SI'!L4/Convert!$B$2*1000000</f>
        <v>0</v>
      </c>
      <c r="M4" s="3">
        <f>'IECC Data-SI'!M4/Convert!$B$2*1000000</f>
        <v>297586.12790090078</v>
      </c>
      <c r="N4" s="3">
        <f>'IECC Data-SI'!N4/Convert!$B$2*1000000</f>
        <v>426.51768498711772</v>
      </c>
      <c r="O4" s="3">
        <f>'IECC Data-SI'!O4/Convert!$B$2*1000000</f>
        <v>426.51768498711772</v>
      </c>
      <c r="P4" s="3">
        <f t="shared" si="0"/>
        <v>0</v>
      </c>
      <c r="Q4" s="3">
        <f>'IECC Data-SI'!Q4/Convert!$B$2*1000000</f>
        <v>0</v>
      </c>
      <c r="R4" s="3">
        <f>'IECC Data-SI'!R4/Convert!$B$2*1000000</f>
        <v>0</v>
      </c>
      <c r="S4" s="3">
        <f>'IECC Data-SI'!S4/Convert!$B$2*1000000</f>
        <v>0</v>
      </c>
      <c r="T4" s="3">
        <f>'IECC Data-SI'!T4/Convert!$B$2*1000000</f>
        <v>71446.451320730965</v>
      </c>
      <c r="U4" s="3">
        <f>'IECC Data-SI'!U4/Convert!$B$2*1000000</f>
        <v>222822.31680804779</v>
      </c>
      <c r="V4" s="3">
        <f>'IECC Data-SI'!V4/Convert!$B$2*1000000</f>
        <v>63456.353355305626</v>
      </c>
      <c r="W4" s="3">
        <f>'IECC Data-SI'!W4/Convert!$B$2*1000000</f>
        <v>896369.56676892668</v>
      </c>
      <c r="X4" s="3">
        <f>'IECC Data-SI'!X4/Convert!$B$2*1000000</f>
        <v>18.956341554983009</v>
      </c>
      <c r="Y4" s="3">
        <f t="shared" si="1"/>
        <v>896388.52311048168</v>
      </c>
      <c r="Z4" s="3">
        <f>'IECC Data-SI'!Y4/Convert!$B$2*1000000</f>
        <v>1675323.5539462883</v>
      </c>
      <c r="AA4" s="3">
        <f>'IECC Data-SI'!Z4/Convert!$B$2*1000000</f>
        <v>668106.77993459872</v>
      </c>
      <c r="AB4" s="3">
        <f t="shared" si="2"/>
        <v>2343430.3338808869</v>
      </c>
    </row>
    <row r="5" spans="1:28" x14ac:dyDescent="0.25">
      <c r="A5" s="93">
        <v>2006</v>
      </c>
      <c r="B5" s="93" t="s">
        <v>64</v>
      </c>
      <c r="C5" s="121" t="s">
        <v>13</v>
      </c>
      <c r="D5" s="3">
        <f>'IECC Data-SI'!D5*Convert!$B$1</f>
        <v>5501.9728096495501</v>
      </c>
      <c r="E5" s="3">
        <f>'IECC Data-SI'!E5/Convert!$B$2*1000000</f>
        <v>0</v>
      </c>
      <c r="F5" s="3">
        <f>'IECC Data-SI'!F5/Convert!$B$2*1000000</f>
        <v>28339.730624699598</v>
      </c>
      <c r="G5" s="3">
        <f>'IECC Data-SI'!G5/Convert!$B$2*1000000</f>
        <v>656742.45317238627</v>
      </c>
      <c r="H5" s="3">
        <f>'IECC Data-SI'!H5/Convert!$B$2*1000000</f>
        <v>151811.86134308143</v>
      </c>
      <c r="I5" s="3">
        <f>'IECC Data-SI'!I5/Convert!$B$2*1000000</f>
        <v>55058.694046448159</v>
      </c>
      <c r="J5" s="3">
        <f>'IECC Data-SI'!J5/Convert!$B$2*1000000</f>
        <v>436678.28406058863</v>
      </c>
      <c r="K5" s="3">
        <f>'IECC Data-SI'!K5/Convert!$B$2*1000000</f>
        <v>445274.98495577346</v>
      </c>
      <c r="L5" s="3">
        <f>'IECC Data-SI'!L5/Convert!$B$2*1000000</f>
        <v>0</v>
      </c>
      <c r="M5" s="3">
        <f>'IECC Data-SI'!M5/Convert!$B$2*1000000</f>
        <v>346787.31240685919</v>
      </c>
      <c r="N5" s="3">
        <f>'IECC Data-SI'!N5/Convert!$B$2*1000000</f>
        <v>426.51768498711772</v>
      </c>
      <c r="O5" s="3">
        <f>'IECC Data-SI'!O5/Convert!$B$2*1000000</f>
        <v>426.51768498711772</v>
      </c>
      <c r="P5" s="3">
        <f t="shared" si="0"/>
        <v>0</v>
      </c>
      <c r="Q5" s="3">
        <f>'IECC Data-SI'!Q5/Convert!$B$2*1000000</f>
        <v>0</v>
      </c>
      <c r="R5" s="3">
        <f>'IECC Data-SI'!R5/Convert!$B$2*1000000</f>
        <v>0</v>
      </c>
      <c r="S5" s="3">
        <f>'IECC Data-SI'!S5/Convert!$B$2*1000000</f>
        <v>0</v>
      </c>
      <c r="T5" s="3">
        <f>'IECC Data-SI'!T5/Convert!$B$2*1000000</f>
        <v>71446.451320730965</v>
      </c>
      <c r="U5" s="3">
        <f>'IECC Data-SI'!U5/Convert!$B$2*1000000</f>
        <v>223286.74717614488</v>
      </c>
      <c r="V5" s="3">
        <f>'IECC Data-SI'!V5/Convert!$B$2*1000000</f>
        <v>63399.484330640676</v>
      </c>
      <c r="W5" s="3">
        <f>'IECC Data-SI'!W5/Convert!$B$2*1000000</f>
        <v>1003529.7655792454</v>
      </c>
      <c r="X5" s="3">
        <f>'IECC Data-SI'!X5/Convert!$B$2*1000000</f>
        <v>28339.730624699598</v>
      </c>
      <c r="Y5" s="3">
        <f t="shared" si="1"/>
        <v>1031869.496203945</v>
      </c>
      <c r="Z5" s="3">
        <f>'IECC Data-SI'!Y5/Convert!$B$2*1000000</f>
        <v>1782351.0583657224</v>
      </c>
      <c r="AA5" s="3">
        <f>'IECC Data-SI'!Z5/Convert!$B$2*1000000</f>
        <v>696891.98458584037</v>
      </c>
      <c r="AB5" s="3">
        <f t="shared" si="2"/>
        <v>2479243.0429515629</v>
      </c>
    </row>
    <row r="6" spans="1:28" x14ac:dyDescent="0.25">
      <c r="A6" s="93">
        <v>2006</v>
      </c>
      <c r="B6" s="93" t="s">
        <v>64</v>
      </c>
      <c r="C6" s="121" t="s">
        <v>19</v>
      </c>
      <c r="D6" s="3">
        <f>'IECC Data-SI'!D6*Convert!$B$1</f>
        <v>5501.9728096495501</v>
      </c>
      <c r="E6" s="3">
        <f>'IECC Data-SI'!E6/Convert!$B$2*1000000</f>
        <v>0</v>
      </c>
      <c r="F6" s="3">
        <f>'IECC Data-SI'!F6/Convert!$B$2*1000000</f>
        <v>63219.399085868339</v>
      </c>
      <c r="G6" s="3">
        <f>'IECC Data-SI'!G6/Convert!$B$2*1000000</f>
        <v>530066.70073121239</v>
      </c>
      <c r="H6" s="3">
        <f>'IECC Data-SI'!H6/Convert!$B$2*1000000</f>
        <v>151811.86134308143</v>
      </c>
      <c r="I6" s="3">
        <f>'IECC Data-SI'!I6/Convert!$B$2*1000000</f>
        <v>55039.737704893167</v>
      </c>
      <c r="J6" s="3">
        <f>'IECC Data-SI'!J6/Convert!$B$2*1000000</f>
        <v>436678.28406058863</v>
      </c>
      <c r="K6" s="3">
        <f>'IECC Data-SI'!K6/Convert!$B$2*1000000</f>
        <v>445274.98495577346</v>
      </c>
      <c r="L6" s="3">
        <f>'IECC Data-SI'!L6/Convert!$B$2*1000000</f>
        <v>0</v>
      </c>
      <c r="M6" s="3">
        <f>'IECC Data-SI'!M6/Convert!$B$2*1000000</f>
        <v>306012.22172209073</v>
      </c>
      <c r="N6" s="3">
        <f>'IECC Data-SI'!N6/Convert!$B$2*1000000</f>
        <v>426.51768498711772</v>
      </c>
      <c r="O6" s="3">
        <f>'IECC Data-SI'!O6/Convert!$B$2*1000000</f>
        <v>426.51768498711772</v>
      </c>
      <c r="P6" s="3">
        <f t="shared" si="0"/>
        <v>0</v>
      </c>
      <c r="Q6" s="3">
        <f>'IECC Data-SI'!Q6/Convert!$B$2*1000000</f>
        <v>0</v>
      </c>
      <c r="R6" s="3">
        <f>'IECC Data-SI'!R6/Convert!$B$2*1000000</f>
        <v>0</v>
      </c>
      <c r="S6" s="3">
        <f>'IECC Data-SI'!S6/Convert!$B$2*1000000</f>
        <v>0</v>
      </c>
      <c r="T6" s="3">
        <f>'IECC Data-SI'!T6/Convert!$B$2*1000000</f>
        <v>71446.451320730965</v>
      </c>
      <c r="U6" s="3">
        <f>'IECC Data-SI'!U6/Convert!$B$2*1000000</f>
        <v>243873.33410485642</v>
      </c>
      <c r="V6" s="3">
        <f>'IECC Data-SI'!V6/Convert!$B$2*1000000</f>
        <v>63437.397013750648</v>
      </c>
      <c r="W6" s="3">
        <f>'IECC Data-SI'!W6/Convert!$B$2*1000000</f>
        <v>836078.92245330312</v>
      </c>
      <c r="X6" s="3">
        <f>'IECC Data-SI'!X6/Convert!$B$2*1000000</f>
        <v>63219.399085868339</v>
      </c>
      <c r="Y6" s="3">
        <f t="shared" si="1"/>
        <v>899298.32153917151</v>
      </c>
      <c r="Z6" s="3">
        <f>'IECC Data-SI'!Y6/Convert!$B$2*1000000</f>
        <v>1614919.1715813349</v>
      </c>
      <c r="AA6" s="3">
        <f>'IECC Data-SI'!Z6/Convert!$B$2*1000000</f>
        <v>752367.7181464982</v>
      </c>
      <c r="AB6" s="3">
        <f t="shared" si="2"/>
        <v>2367286.8897278332</v>
      </c>
    </row>
    <row r="7" spans="1:28" x14ac:dyDescent="0.25">
      <c r="A7" s="93">
        <v>2006</v>
      </c>
      <c r="B7" s="93" t="s">
        <v>64</v>
      </c>
      <c r="C7" s="121" t="s">
        <v>20</v>
      </c>
      <c r="D7" s="3">
        <f>'IECC Data-SI'!D7*Convert!$B$1</f>
        <v>5501.9728096495501</v>
      </c>
      <c r="E7" s="3">
        <f>'IECC Data-SI'!E7/Convert!$B$2*1000000</f>
        <v>0</v>
      </c>
      <c r="F7" s="3">
        <f>'IECC Data-SI'!F7/Convert!$B$2*1000000</f>
        <v>56082.336490417241</v>
      </c>
      <c r="G7" s="3">
        <f>'IECC Data-SI'!G7/Convert!$B$2*1000000</f>
        <v>360293.70576478459</v>
      </c>
      <c r="H7" s="3">
        <f>'IECC Data-SI'!H7/Convert!$B$2*1000000</f>
        <v>151811.86134308143</v>
      </c>
      <c r="I7" s="3">
        <f>'IECC Data-SI'!I7/Convert!$B$2*1000000</f>
        <v>55087.128558780627</v>
      </c>
      <c r="J7" s="3">
        <f>'IECC Data-SI'!J7/Convert!$B$2*1000000</f>
        <v>436678.28406058863</v>
      </c>
      <c r="K7" s="3">
        <f>'IECC Data-SI'!K7/Convert!$B$2*1000000</f>
        <v>445274.98495577346</v>
      </c>
      <c r="L7" s="3">
        <f>'IECC Data-SI'!L7/Convert!$B$2*1000000</f>
        <v>0</v>
      </c>
      <c r="M7" s="3">
        <f>'IECC Data-SI'!M7/Convert!$B$2*1000000</f>
        <v>350900.83852429048</v>
      </c>
      <c r="N7" s="3">
        <f>'IECC Data-SI'!N7/Convert!$B$2*1000000</f>
        <v>426.51768498711772</v>
      </c>
      <c r="O7" s="3">
        <f>'IECC Data-SI'!O7/Convert!$B$2*1000000</f>
        <v>426.51768498711772</v>
      </c>
      <c r="P7" s="3">
        <f t="shared" si="0"/>
        <v>0</v>
      </c>
      <c r="Q7" s="3">
        <f>'IECC Data-SI'!Q7/Convert!$B$2*1000000</f>
        <v>0</v>
      </c>
      <c r="R7" s="3">
        <f>'IECC Data-SI'!R7/Convert!$B$2*1000000</f>
        <v>0</v>
      </c>
      <c r="S7" s="3">
        <f>'IECC Data-SI'!S7/Convert!$B$2*1000000</f>
        <v>0</v>
      </c>
      <c r="T7" s="3">
        <f>'IECC Data-SI'!T7/Convert!$B$2*1000000</f>
        <v>71455.929491508461</v>
      </c>
      <c r="U7" s="3">
        <f>'IECC Data-SI'!U7/Convert!$B$2*1000000</f>
        <v>245190.79984292775</v>
      </c>
      <c r="V7" s="3">
        <f>'IECC Data-SI'!V7/Convert!$B$2*1000000</f>
        <v>62792.881400881226</v>
      </c>
      <c r="W7" s="3">
        <f>'IECC Data-SI'!W7/Convert!$B$2*1000000</f>
        <v>711194.54428907519</v>
      </c>
      <c r="X7" s="3">
        <f>'IECC Data-SI'!X7/Convert!$B$2*1000000</f>
        <v>56082.336490417241</v>
      </c>
      <c r="Y7" s="3">
        <f t="shared" si="1"/>
        <v>767276.88077949244</v>
      </c>
      <c r="Z7" s="3">
        <f>'IECC Data-SI'!Y7/Convert!$B$2*1000000</f>
        <v>1489437.668658125</v>
      </c>
      <c r="AA7" s="3">
        <f>'IECC Data-SI'!Z7/Convert!$B$2*1000000</f>
        <v>746538.64311834087</v>
      </c>
      <c r="AB7" s="3">
        <f t="shared" si="2"/>
        <v>2235976.3117764657</v>
      </c>
    </row>
    <row r="8" spans="1:28" x14ac:dyDescent="0.25">
      <c r="A8" s="93">
        <v>2006</v>
      </c>
      <c r="B8" s="93" t="s">
        <v>64</v>
      </c>
      <c r="C8" s="121" t="s">
        <v>3</v>
      </c>
      <c r="D8" s="3">
        <f>'IECC Data-SI'!D8*Convert!$B$1</f>
        <v>5501.9728096495501</v>
      </c>
      <c r="E8" s="3">
        <f>'IECC Data-SI'!E8/Convert!$B$2*1000000</f>
        <v>0</v>
      </c>
      <c r="F8" s="3">
        <f>'IECC Data-SI'!F8/Convert!$B$2*1000000</f>
        <v>272194.10838800104</v>
      </c>
      <c r="G8" s="3">
        <f>'IECC Data-SI'!G8/Convert!$B$2*1000000</f>
        <v>342000.83616422594</v>
      </c>
      <c r="H8" s="3">
        <f>'IECC Data-SI'!H8/Convert!$B$2*1000000</f>
        <v>151811.86134308143</v>
      </c>
      <c r="I8" s="3">
        <f>'IECC Data-SI'!I8/Convert!$B$2*1000000</f>
        <v>55068.172217225649</v>
      </c>
      <c r="J8" s="3">
        <f>'IECC Data-SI'!J8/Convert!$B$2*1000000</f>
        <v>436678.28406058863</v>
      </c>
      <c r="K8" s="3">
        <f>'IECC Data-SI'!K8/Convert!$B$2*1000000</f>
        <v>445274.98495577346</v>
      </c>
      <c r="L8" s="3">
        <f>'IECC Data-SI'!L8/Convert!$B$2*1000000</f>
        <v>0</v>
      </c>
      <c r="M8" s="3">
        <f>'IECC Data-SI'!M8/Convert!$B$2*1000000</f>
        <v>306107.00342986564</v>
      </c>
      <c r="N8" s="3">
        <f>'IECC Data-SI'!N8/Convert!$B$2*1000000</f>
        <v>426.51768498711772</v>
      </c>
      <c r="O8" s="3">
        <f>'IECC Data-SI'!O8/Convert!$B$2*1000000</f>
        <v>426.51768498711772</v>
      </c>
      <c r="P8" s="3">
        <f t="shared" si="0"/>
        <v>0</v>
      </c>
      <c r="Q8" s="3">
        <f>'IECC Data-SI'!Q8/Convert!$B$2*1000000</f>
        <v>0</v>
      </c>
      <c r="R8" s="3">
        <f>'IECC Data-SI'!R8/Convert!$B$2*1000000</f>
        <v>0</v>
      </c>
      <c r="S8" s="3">
        <f>'IECC Data-SI'!S8/Convert!$B$2*1000000</f>
        <v>0</v>
      </c>
      <c r="T8" s="3">
        <f>'IECC Data-SI'!T8/Convert!$B$2*1000000</f>
        <v>71455.929491508461</v>
      </c>
      <c r="U8" s="3">
        <f>'IECC Data-SI'!U8/Convert!$B$2*1000000</f>
        <v>279947.25208398909</v>
      </c>
      <c r="V8" s="3">
        <f>'IECC Data-SI'!V8/Convert!$B$2*1000000</f>
        <v>63200.442744313354</v>
      </c>
      <c r="W8" s="3">
        <f>'IECC Data-SI'!W8/Convert!$B$2*1000000</f>
        <v>648107.83959409152</v>
      </c>
      <c r="X8" s="3">
        <f>'IECC Data-SI'!X8/Convert!$B$2*1000000</f>
        <v>272194.10838800104</v>
      </c>
      <c r="Y8" s="3">
        <f t="shared" si="1"/>
        <v>920301.94798209262</v>
      </c>
      <c r="Z8" s="3">
        <f>'IECC Data-SI'!Y8/Convert!$B$2*1000000</f>
        <v>1426749.0471357962</v>
      </c>
      <c r="AA8" s="3">
        <f>'IECC Data-SI'!Z8/Convert!$B$2*1000000</f>
        <v>997416.34542776342</v>
      </c>
      <c r="AB8" s="3">
        <f t="shared" si="2"/>
        <v>2424165.3925635596</v>
      </c>
    </row>
    <row r="9" spans="1:28" x14ac:dyDescent="0.25">
      <c r="A9" s="93">
        <v>2006</v>
      </c>
      <c r="B9" s="93" t="s">
        <v>64</v>
      </c>
      <c r="C9" s="121" t="s">
        <v>7</v>
      </c>
      <c r="D9" s="3">
        <f>'IECC Data-SI'!D9*Convert!$B$1</f>
        <v>5501.9728096495501</v>
      </c>
      <c r="E9" s="3">
        <f>'IECC Data-SI'!E9/Convert!$B$2*1000000</f>
        <v>0</v>
      </c>
      <c r="F9" s="3">
        <f>'IECC Data-SI'!F9/Convert!$B$2*1000000</f>
        <v>144371.49728275058</v>
      </c>
      <c r="G9" s="3">
        <f>'IECC Data-SI'!G9/Convert!$B$2*1000000</f>
        <v>260270.56954991672</v>
      </c>
      <c r="H9" s="3">
        <f>'IECC Data-SI'!H9/Convert!$B$2*1000000</f>
        <v>151811.86134308143</v>
      </c>
      <c r="I9" s="3">
        <f>'IECC Data-SI'!I9/Convert!$B$2*1000000</f>
        <v>55068.172217225649</v>
      </c>
      <c r="J9" s="3">
        <f>'IECC Data-SI'!J9/Convert!$B$2*1000000</f>
        <v>436678.28406058863</v>
      </c>
      <c r="K9" s="3">
        <f>'IECC Data-SI'!K9/Convert!$B$2*1000000</f>
        <v>445274.98495577346</v>
      </c>
      <c r="L9" s="3">
        <f>'IECC Data-SI'!L9/Convert!$B$2*1000000</f>
        <v>0</v>
      </c>
      <c r="M9" s="3">
        <f>'IECC Data-SI'!M9/Convert!$B$2*1000000</f>
        <v>348038.43094948807</v>
      </c>
      <c r="N9" s="3">
        <f>'IECC Data-SI'!N9/Convert!$B$2*1000000</f>
        <v>426.51768498711772</v>
      </c>
      <c r="O9" s="3">
        <f>'IECC Data-SI'!O9/Convert!$B$2*1000000</f>
        <v>426.51768498711772</v>
      </c>
      <c r="P9" s="3">
        <f t="shared" si="0"/>
        <v>0</v>
      </c>
      <c r="Q9" s="3">
        <f>'IECC Data-SI'!Q9/Convert!$B$2*1000000</f>
        <v>0</v>
      </c>
      <c r="R9" s="3">
        <f>'IECC Data-SI'!R9/Convert!$B$2*1000000</f>
        <v>0</v>
      </c>
      <c r="S9" s="3">
        <f>'IECC Data-SI'!S9/Convert!$B$2*1000000</f>
        <v>0</v>
      </c>
      <c r="T9" s="3">
        <f>'IECC Data-SI'!T9/Convert!$B$2*1000000</f>
        <v>71455.929491508461</v>
      </c>
      <c r="U9" s="3">
        <f>'IECC Data-SI'!U9/Convert!$B$2*1000000</f>
        <v>270734.47008826735</v>
      </c>
      <c r="V9" s="3">
        <f>'IECC Data-SI'!V9/Convert!$B$2*1000000</f>
        <v>62754.968717771255</v>
      </c>
      <c r="W9" s="3">
        <f>'IECC Data-SI'!W9/Convert!$B$2*1000000</f>
        <v>608309.00049940473</v>
      </c>
      <c r="X9" s="3">
        <f>'IECC Data-SI'!X9/Convert!$B$2*1000000</f>
        <v>144371.49728275058</v>
      </c>
      <c r="Y9" s="3">
        <f t="shared" si="1"/>
        <v>752680.49778215529</v>
      </c>
      <c r="Z9" s="3">
        <f>'IECC Data-SI'!Y9/Convert!$B$2*1000000</f>
        <v>1386485.7776730121</v>
      </c>
      <c r="AA9" s="3">
        <f>'IECC Data-SI'!Z9/Convert!$B$2*1000000</f>
        <v>860380.95232679136</v>
      </c>
      <c r="AB9" s="3">
        <f t="shared" si="2"/>
        <v>2246866.7299998035</v>
      </c>
    </row>
    <row r="10" spans="1:28" x14ac:dyDescent="0.25">
      <c r="A10" s="93">
        <v>2006</v>
      </c>
      <c r="B10" s="93" t="s">
        <v>64</v>
      </c>
      <c r="C10" s="121" t="s">
        <v>17</v>
      </c>
      <c r="D10" s="3">
        <f>'IECC Data-SI'!D10*Convert!$B$1</f>
        <v>5501.9728096495501</v>
      </c>
      <c r="E10" s="3">
        <f>'IECC Data-SI'!E10/Convert!$B$2*1000000</f>
        <v>0</v>
      </c>
      <c r="F10" s="3">
        <f>'IECC Data-SI'!F10/Convert!$B$2*1000000</f>
        <v>81474.356003316963</v>
      </c>
      <c r="G10" s="3">
        <f>'IECC Data-SI'!G10/Convert!$B$2*1000000</f>
        <v>99037.406454008727</v>
      </c>
      <c r="H10" s="3">
        <f>'IECC Data-SI'!H10/Convert!$B$2*1000000</f>
        <v>151811.86134308143</v>
      </c>
      <c r="I10" s="3">
        <f>'IECC Data-SI'!I10/Convert!$B$2*1000000</f>
        <v>55058.694046448159</v>
      </c>
      <c r="J10" s="3">
        <f>'IECC Data-SI'!J10/Convert!$B$2*1000000</f>
        <v>436678.28406058863</v>
      </c>
      <c r="K10" s="3">
        <f>'IECC Data-SI'!K10/Convert!$B$2*1000000</f>
        <v>445274.98495577346</v>
      </c>
      <c r="L10" s="3">
        <f>'IECC Data-SI'!L10/Convert!$B$2*1000000</f>
        <v>0</v>
      </c>
      <c r="M10" s="3">
        <f>'IECC Data-SI'!M10/Convert!$B$2*1000000</f>
        <v>294211.89910411381</v>
      </c>
      <c r="N10" s="3">
        <f>'IECC Data-SI'!N10/Convert!$B$2*1000000</f>
        <v>426.51768498711772</v>
      </c>
      <c r="O10" s="3">
        <f>'IECC Data-SI'!O10/Convert!$B$2*1000000</f>
        <v>426.51768498711772</v>
      </c>
      <c r="P10" s="3">
        <f t="shared" si="0"/>
        <v>0</v>
      </c>
      <c r="Q10" s="3">
        <f>'IECC Data-SI'!Q10/Convert!$B$2*1000000</f>
        <v>0</v>
      </c>
      <c r="R10" s="3">
        <f>'IECC Data-SI'!R10/Convert!$B$2*1000000</f>
        <v>0</v>
      </c>
      <c r="S10" s="3">
        <f>'IECC Data-SI'!S10/Convert!$B$2*1000000</f>
        <v>0</v>
      </c>
      <c r="T10" s="3">
        <f>'IECC Data-SI'!T10/Convert!$B$2*1000000</f>
        <v>71455.929491508461</v>
      </c>
      <c r="U10" s="3">
        <f>'IECC Data-SI'!U10/Convert!$B$2*1000000</f>
        <v>284098.69088453037</v>
      </c>
      <c r="V10" s="3">
        <f>'IECC Data-SI'!V10/Convert!$B$2*1000000</f>
        <v>63247.833598200814</v>
      </c>
      <c r="W10" s="3">
        <f>'IECC Data-SI'!W10/Convert!$B$2*1000000</f>
        <v>393249.30555812252</v>
      </c>
      <c r="X10" s="3">
        <f>'IECC Data-SI'!X10/Convert!$B$2*1000000</f>
        <v>81474.356003316963</v>
      </c>
      <c r="Y10" s="3">
        <f t="shared" si="1"/>
        <v>474723.66156143951</v>
      </c>
      <c r="Z10" s="3">
        <f>'IECC Data-SI'!Y10/Convert!$B$2*1000000</f>
        <v>1171918.9476121597</v>
      </c>
      <c r="AA10" s="3">
        <f>'IECC Data-SI'!Z10/Convert!$B$2*1000000</f>
        <v>810848.0318436207</v>
      </c>
      <c r="AB10" s="3">
        <f t="shared" si="2"/>
        <v>1982766.9794557802</v>
      </c>
    </row>
    <row r="11" spans="1:28" x14ac:dyDescent="0.25">
      <c r="A11" s="93">
        <v>2006</v>
      </c>
      <c r="B11" s="93" t="s">
        <v>64</v>
      </c>
      <c r="C11" s="121" t="s">
        <v>14</v>
      </c>
      <c r="D11" s="3">
        <f>'IECC Data-SI'!D11*Convert!$B$1</f>
        <v>5501.9728096495501</v>
      </c>
      <c r="E11" s="3">
        <f>'IECC Data-SI'!E11/Convert!$B$2*1000000</f>
        <v>0</v>
      </c>
      <c r="F11" s="3">
        <f>'IECC Data-SI'!F11/Convert!$B$2*1000000</f>
        <v>568500.68323394039</v>
      </c>
      <c r="G11" s="3">
        <f>'IECC Data-SI'!G11/Convert!$B$2*1000000</f>
        <v>240167.36933085721</v>
      </c>
      <c r="H11" s="3">
        <f>'IECC Data-SI'!H11/Convert!$B$2*1000000</f>
        <v>151811.86134308143</v>
      </c>
      <c r="I11" s="3">
        <f>'IECC Data-SI'!I11/Convert!$B$2*1000000</f>
        <v>54992.346851005714</v>
      </c>
      <c r="J11" s="3">
        <f>'IECC Data-SI'!J11/Convert!$B$2*1000000</f>
        <v>436678.28406058863</v>
      </c>
      <c r="K11" s="3">
        <f>'IECC Data-SI'!K11/Convert!$B$2*1000000</f>
        <v>445274.98495577346</v>
      </c>
      <c r="L11" s="3">
        <f>'IECC Data-SI'!L11/Convert!$B$2*1000000</f>
        <v>0</v>
      </c>
      <c r="M11" s="3">
        <f>'IECC Data-SI'!M11/Convert!$B$2*1000000</f>
        <v>293292.51653869712</v>
      </c>
      <c r="N11" s="3">
        <f>'IECC Data-SI'!N11/Convert!$B$2*1000000</f>
        <v>426.51768498711772</v>
      </c>
      <c r="O11" s="3">
        <f>'IECC Data-SI'!O11/Convert!$B$2*1000000</f>
        <v>426.51768498711772</v>
      </c>
      <c r="P11" s="3">
        <f t="shared" si="0"/>
        <v>0</v>
      </c>
      <c r="Q11" s="3">
        <f>'IECC Data-SI'!Q11/Convert!$B$2*1000000</f>
        <v>0</v>
      </c>
      <c r="R11" s="3">
        <f>'IECC Data-SI'!R11/Convert!$B$2*1000000</f>
        <v>0</v>
      </c>
      <c r="S11" s="3">
        <f>'IECC Data-SI'!S11/Convert!$B$2*1000000</f>
        <v>0</v>
      </c>
      <c r="T11" s="3">
        <f>'IECC Data-SI'!T11/Convert!$B$2*1000000</f>
        <v>71455.929491508461</v>
      </c>
      <c r="U11" s="3">
        <f>'IECC Data-SI'!U11/Convert!$B$2*1000000</f>
        <v>308372.28624568612</v>
      </c>
      <c r="V11" s="3">
        <f>'IECC Data-SI'!V11/Convert!$B$2*1000000</f>
        <v>63115.13920731593</v>
      </c>
      <c r="W11" s="3">
        <f>'IECC Data-SI'!W11/Convert!$B$2*1000000</f>
        <v>533459.88586955424</v>
      </c>
      <c r="X11" s="3">
        <f>'IECC Data-SI'!X11/Convert!$B$2*1000000</f>
        <v>568500.68323394039</v>
      </c>
      <c r="Y11" s="3">
        <f t="shared" si="1"/>
        <v>1101960.5691034948</v>
      </c>
      <c r="Z11" s="3">
        <f>'IECC Data-SI'!Y11/Convert!$B$2*1000000</f>
        <v>1311930.4863372643</v>
      </c>
      <c r="AA11" s="3">
        <f>'IECC Data-SI'!Z11/Convert!$B$2*1000000</f>
        <v>1322147.9544354</v>
      </c>
      <c r="AB11" s="3">
        <f t="shared" si="2"/>
        <v>2634078.4407726643</v>
      </c>
    </row>
    <row r="12" spans="1:28" x14ac:dyDescent="0.25">
      <c r="A12" s="93">
        <v>2006</v>
      </c>
      <c r="B12" s="93" t="s">
        <v>64</v>
      </c>
      <c r="C12" s="121" t="s">
        <v>2</v>
      </c>
      <c r="D12" s="3">
        <f>'IECC Data-SI'!D12*Convert!$B$1</f>
        <v>5501.9728096495501</v>
      </c>
      <c r="E12" s="3">
        <f>'IECC Data-SI'!E12/Convert!$B$2*1000000</f>
        <v>0</v>
      </c>
      <c r="F12" s="3">
        <f>'IECC Data-SI'!F12/Convert!$B$2*1000000</f>
        <v>289804.54969258024</v>
      </c>
      <c r="G12" s="3">
        <f>'IECC Data-SI'!G12/Convert!$B$2*1000000</f>
        <v>155366.17538464072</v>
      </c>
      <c r="H12" s="3">
        <f>'IECC Data-SI'!H12/Convert!$B$2*1000000</f>
        <v>151811.86134308143</v>
      </c>
      <c r="I12" s="3">
        <f>'IECC Data-SI'!I12/Convert!$B$2*1000000</f>
        <v>55030.259534115678</v>
      </c>
      <c r="J12" s="3">
        <f>'IECC Data-SI'!J12/Convert!$B$2*1000000</f>
        <v>436678.28406058863</v>
      </c>
      <c r="K12" s="3">
        <f>'IECC Data-SI'!K12/Convert!$B$2*1000000</f>
        <v>445274.98495577346</v>
      </c>
      <c r="L12" s="3">
        <f>'IECC Data-SI'!L12/Convert!$B$2*1000000</f>
        <v>0</v>
      </c>
      <c r="M12" s="3">
        <f>'IECC Data-SI'!M12/Convert!$B$2*1000000</f>
        <v>347744.6076553858</v>
      </c>
      <c r="N12" s="3">
        <f>'IECC Data-SI'!N12/Convert!$B$2*1000000</f>
        <v>426.51768498711772</v>
      </c>
      <c r="O12" s="3">
        <f>'IECC Data-SI'!O12/Convert!$B$2*1000000</f>
        <v>426.51768498711772</v>
      </c>
      <c r="P12" s="3">
        <f t="shared" si="0"/>
        <v>0</v>
      </c>
      <c r="Q12" s="3">
        <f>'IECC Data-SI'!Q12/Convert!$B$2*1000000</f>
        <v>0</v>
      </c>
      <c r="R12" s="3">
        <f>'IECC Data-SI'!R12/Convert!$B$2*1000000</f>
        <v>0</v>
      </c>
      <c r="S12" s="3">
        <f>'IECC Data-SI'!S12/Convert!$B$2*1000000</f>
        <v>0</v>
      </c>
      <c r="T12" s="3">
        <f>'IECC Data-SI'!T12/Convert!$B$2*1000000</f>
        <v>71455.929491508461</v>
      </c>
      <c r="U12" s="3">
        <f>'IECC Data-SI'!U12/Convert!$B$2*1000000</f>
        <v>300353.75376792828</v>
      </c>
      <c r="V12" s="3">
        <f>'IECC Data-SI'!V12/Convert!$B$2*1000000</f>
        <v>62612.796156108889</v>
      </c>
      <c r="W12" s="3">
        <f>'IECC Data-SI'!W12/Convert!$B$2*1000000</f>
        <v>503110.78304002655</v>
      </c>
      <c r="X12" s="3">
        <f>'IECC Data-SI'!X12/Convert!$B$2*1000000</f>
        <v>289804.54969258024</v>
      </c>
      <c r="Y12" s="3">
        <f t="shared" si="1"/>
        <v>792915.3327326068</v>
      </c>
      <c r="Z12" s="3">
        <f>'IECC Data-SI'!Y12/Convert!$B$2*1000000</f>
        <v>1281116.9531396395</v>
      </c>
      <c r="AA12" s="3">
        <f>'IECC Data-SI'!Z12/Convert!$B$2*1000000</f>
        <v>1035433.288416282</v>
      </c>
      <c r="AB12" s="3">
        <f t="shared" si="2"/>
        <v>2316550.2415559217</v>
      </c>
    </row>
    <row r="13" spans="1:28" x14ac:dyDescent="0.25">
      <c r="A13" s="93">
        <v>2006</v>
      </c>
      <c r="B13" s="93" t="s">
        <v>64</v>
      </c>
      <c r="C13" s="121" t="s">
        <v>18</v>
      </c>
      <c r="D13" s="3">
        <f>'IECC Data-SI'!D13*Convert!$B$1</f>
        <v>5501.9728096495501</v>
      </c>
      <c r="E13" s="3">
        <f>'IECC Data-SI'!E13/Convert!$B$2*1000000</f>
        <v>0</v>
      </c>
      <c r="F13" s="3">
        <f>'IECC Data-SI'!F13/Convert!$B$2*1000000</f>
        <v>455274.45512602694</v>
      </c>
      <c r="G13" s="3">
        <f>'IECC Data-SI'!G13/Convert!$B$2*1000000</f>
        <v>42936.113622036515</v>
      </c>
      <c r="H13" s="3">
        <f>'IECC Data-SI'!H13/Convert!$B$2*1000000</f>
        <v>151811.86134308143</v>
      </c>
      <c r="I13" s="3">
        <f>'IECC Data-SI'!I13/Convert!$B$2*1000000</f>
        <v>54925.999655563275</v>
      </c>
      <c r="J13" s="3">
        <f>'IECC Data-SI'!J13/Convert!$B$2*1000000</f>
        <v>436678.28406058863</v>
      </c>
      <c r="K13" s="3">
        <f>'IECC Data-SI'!K13/Convert!$B$2*1000000</f>
        <v>445274.98495577346</v>
      </c>
      <c r="L13" s="3">
        <f>'IECC Data-SI'!L13/Convert!$B$2*1000000</f>
        <v>0</v>
      </c>
      <c r="M13" s="3">
        <f>'IECC Data-SI'!M13/Convert!$B$2*1000000</f>
        <v>286487.18992045824</v>
      </c>
      <c r="N13" s="3">
        <f>'IECC Data-SI'!N13/Convert!$B$2*1000000</f>
        <v>426.51768498711772</v>
      </c>
      <c r="O13" s="3">
        <f>'IECC Data-SI'!O13/Convert!$B$2*1000000</f>
        <v>426.51768498711772</v>
      </c>
      <c r="P13" s="3">
        <f t="shared" si="0"/>
        <v>0</v>
      </c>
      <c r="Q13" s="3">
        <f>'IECC Data-SI'!Q13/Convert!$B$2*1000000</f>
        <v>0</v>
      </c>
      <c r="R13" s="3">
        <f>'IECC Data-SI'!R13/Convert!$B$2*1000000</f>
        <v>0</v>
      </c>
      <c r="S13" s="3">
        <f>'IECC Data-SI'!S13/Convert!$B$2*1000000</f>
        <v>0</v>
      </c>
      <c r="T13" s="3">
        <f>'IECC Data-SI'!T13/Convert!$B$2*1000000</f>
        <v>71455.929491508461</v>
      </c>
      <c r="U13" s="3">
        <f>'IECC Data-SI'!U13/Convert!$B$2*1000000</f>
        <v>316959.50897009345</v>
      </c>
      <c r="V13" s="3">
        <f>'IECC Data-SI'!V13/Convert!$B$2*1000000</f>
        <v>63001.401157986023</v>
      </c>
      <c r="W13" s="3">
        <f>'IECC Data-SI'!W13/Convert!$B$2*1000000</f>
        <v>329423.30354249477</v>
      </c>
      <c r="X13" s="3">
        <f>'IECC Data-SI'!X13/Convert!$B$2*1000000</f>
        <v>455274.45512602694</v>
      </c>
      <c r="Y13" s="3">
        <f t="shared" si="1"/>
        <v>784697.75866852165</v>
      </c>
      <c r="Z13" s="3">
        <f>'IECC Data-SI'!Y13/Convert!$B$2*1000000</f>
        <v>1107713.8187654323</v>
      </c>
      <c r="AA13" s="3">
        <f>'IECC Data-SI'!Z13/Convert!$B$2*1000000</f>
        <v>1217499.4708811161</v>
      </c>
      <c r="AB13" s="3">
        <f t="shared" si="2"/>
        <v>2325213.2896465482</v>
      </c>
    </row>
    <row r="14" spans="1:28" x14ac:dyDescent="0.25">
      <c r="A14" s="93">
        <v>2006</v>
      </c>
      <c r="B14" s="93" t="s">
        <v>64</v>
      </c>
      <c r="C14" s="121" t="s">
        <v>4</v>
      </c>
      <c r="D14" s="3">
        <f>'IECC Data-SI'!D14*Convert!$B$1</f>
        <v>5501.9728096495501</v>
      </c>
      <c r="E14" s="3">
        <f>'IECC Data-SI'!E14/Convert!$B$2*1000000</f>
        <v>0</v>
      </c>
      <c r="F14" s="3">
        <f>'IECC Data-SI'!F14/Convert!$B$2*1000000</f>
        <v>811160.81147927803</v>
      </c>
      <c r="G14" s="3">
        <f>'IECC Data-SI'!G14/Convert!$B$2*1000000</f>
        <v>173877.04291308165</v>
      </c>
      <c r="H14" s="3">
        <f>'IECC Data-SI'!H14/Convert!$B$2*1000000</f>
        <v>151811.86134308143</v>
      </c>
      <c r="I14" s="3">
        <f>'IECC Data-SI'!I14/Convert!$B$2*1000000</f>
        <v>55001.825021783203</v>
      </c>
      <c r="J14" s="3">
        <f>'IECC Data-SI'!J14/Convert!$B$2*1000000</f>
        <v>436678.28406058863</v>
      </c>
      <c r="K14" s="3">
        <f>'IECC Data-SI'!K14/Convert!$B$2*1000000</f>
        <v>445274.98495577346</v>
      </c>
      <c r="L14" s="3">
        <f>'IECC Data-SI'!L14/Convert!$B$2*1000000</f>
        <v>0</v>
      </c>
      <c r="M14" s="3">
        <f>'IECC Data-SI'!M14/Convert!$B$2*1000000</f>
        <v>286695.70967756311</v>
      </c>
      <c r="N14" s="3">
        <f>'IECC Data-SI'!N14/Convert!$B$2*1000000</f>
        <v>426.51768498711772</v>
      </c>
      <c r="O14" s="3">
        <f>'IECC Data-SI'!O14/Convert!$B$2*1000000</f>
        <v>426.51768498711772</v>
      </c>
      <c r="P14" s="3">
        <f t="shared" si="0"/>
        <v>0</v>
      </c>
      <c r="Q14" s="3">
        <f>'IECC Data-SI'!Q14/Convert!$B$2*1000000</f>
        <v>0</v>
      </c>
      <c r="R14" s="3">
        <f>'IECC Data-SI'!R14/Convert!$B$2*1000000</f>
        <v>0</v>
      </c>
      <c r="S14" s="3">
        <f>'IECC Data-SI'!S14/Convert!$B$2*1000000</f>
        <v>0</v>
      </c>
      <c r="T14" s="3">
        <f>'IECC Data-SI'!T14/Convert!$B$2*1000000</f>
        <v>71455.929491508461</v>
      </c>
      <c r="U14" s="3">
        <f>'IECC Data-SI'!U14/Convert!$B$2*1000000</f>
        <v>332437.36184973706</v>
      </c>
      <c r="V14" s="3">
        <f>'IECC Data-SI'!V14/Convert!$B$2*1000000</f>
        <v>63029.835670318498</v>
      </c>
      <c r="W14" s="3">
        <f>'IECC Data-SI'!W14/Convert!$B$2*1000000</f>
        <v>460572.7525906447</v>
      </c>
      <c r="X14" s="3">
        <f>'IECC Data-SI'!X14/Convert!$B$2*1000000</f>
        <v>811160.81147927803</v>
      </c>
      <c r="Y14" s="3">
        <f t="shared" si="1"/>
        <v>1271733.5640699228</v>
      </c>
      <c r="Z14" s="3">
        <f>'IECC Data-SI'!Y14/Convert!$B$2*1000000</f>
        <v>1238967.5276921345</v>
      </c>
      <c r="AA14" s="3">
        <f>'IECC Data-SI'!Z14/Convert!$B$2*1000000</f>
        <v>1588873.1582847883</v>
      </c>
      <c r="AB14" s="3">
        <f t="shared" si="2"/>
        <v>2827840.6859769225</v>
      </c>
    </row>
    <row r="15" spans="1:28" x14ac:dyDescent="0.25">
      <c r="A15" s="93">
        <v>2006</v>
      </c>
      <c r="B15" s="93" t="s">
        <v>64</v>
      </c>
      <c r="C15" s="121" t="s">
        <v>5</v>
      </c>
      <c r="D15" s="3">
        <f>'IECC Data-SI'!D15*Convert!$B$1</f>
        <v>5501.9728096495501</v>
      </c>
      <c r="E15" s="3">
        <f>'IECC Data-SI'!E15/Convert!$B$2*1000000</f>
        <v>0</v>
      </c>
      <c r="F15" s="3">
        <f>'IECC Data-SI'!F15/Convert!$B$2*1000000</f>
        <v>517640.81884192105</v>
      </c>
      <c r="G15" s="3">
        <f>'IECC Data-SI'!G15/Convert!$B$2*1000000</f>
        <v>107435.0657628662</v>
      </c>
      <c r="H15" s="3">
        <f>'IECC Data-SI'!H15/Convert!$B$2*1000000</f>
        <v>151811.86134308143</v>
      </c>
      <c r="I15" s="3">
        <f>'IECC Data-SI'!I15/Convert!$B$2*1000000</f>
        <v>55011.303192560692</v>
      </c>
      <c r="J15" s="3">
        <f>'IECC Data-SI'!J15/Convert!$B$2*1000000</f>
        <v>436678.28406058863</v>
      </c>
      <c r="K15" s="3">
        <f>'IECC Data-SI'!K15/Convert!$B$2*1000000</f>
        <v>445274.98495577346</v>
      </c>
      <c r="L15" s="3">
        <f>'IECC Data-SI'!L15/Convert!$B$2*1000000</f>
        <v>0</v>
      </c>
      <c r="M15" s="3">
        <f>'IECC Data-SI'!M15/Convert!$B$2*1000000</f>
        <v>340181.02737494762</v>
      </c>
      <c r="N15" s="3">
        <f>'IECC Data-SI'!N15/Convert!$B$2*1000000</f>
        <v>426.51768498711772</v>
      </c>
      <c r="O15" s="3">
        <f>'IECC Data-SI'!O15/Convert!$B$2*1000000</f>
        <v>426.51768498711772</v>
      </c>
      <c r="P15" s="3">
        <f t="shared" si="0"/>
        <v>0</v>
      </c>
      <c r="Q15" s="3">
        <f>'IECC Data-SI'!Q15/Convert!$B$2*1000000</f>
        <v>0</v>
      </c>
      <c r="R15" s="3">
        <f>'IECC Data-SI'!R15/Convert!$B$2*1000000</f>
        <v>0</v>
      </c>
      <c r="S15" s="3">
        <f>'IECC Data-SI'!S15/Convert!$B$2*1000000</f>
        <v>0</v>
      </c>
      <c r="T15" s="3">
        <f>'IECC Data-SI'!T15/Convert!$B$2*1000000</f>
        <v>71455.929491508461</v>
      </c>
      <c r="U15" s="3">
        <f>'IECC Data-SI'!U15/Convert!$B$2*1000000</f>
        <v>325679.42608538561</v>
      </c>
      <c r="V15" s="3">
        <f>'IECC Data-SI'!V15/Convert!$B$2*1000000</f>
        <v>62612.796156108889</v>
      </c>
      <c r="W15" s="3">
        <f>'IECC Data-SI'!W15/Convert!$B$2*1000000</f>
        <v>447616.09313781379</v>
      </c>
      <c r="X15" s="3">
        <f>'IECC Data-SI'!X15/Convert!$B$2*1000000</f>
        <v>517640.81884192105</v>
      </c>
      <c r="Y15" s="3">
        <f t="shared" si="1"/>
        <v>965256.9119797349</v>
      </c>
      <c r="Z15" s="3">
        <f>'IECC Data-SI'!Y15/Convert!$B$2*1000000</f>
        <v>1225603.3068958714</v>
      </c>
      <c r="AA15" s="3">
        <f>'IECC Data-SI'!Z15/Convert!$B$2*1000000</f>
        <v>1288595.2298830801</v>
      </c>
      <c r="AB15" s="3">
        <f t="shared" si="2"/>
        <v>2514198.5367789515</v>
      </c>
    </row>
    <row r="16" spans="1:28" x14ac:dyDescent="0.25">
      <c r="A16" s="93">
        <v>2006</v>
      </c>
      <c r="B16" s="93" t="s">
        <v>64</v>
      </c>
      <c r="C16" s="121" t="s">
        <v>15</v>
      </c>
      <c r="D16" s="3">
        <f>'IECC Data-SI'!D16*Convert!$B$1</f>
        <v>5501.9728096495501</v>
      </c>
      <c r="E16" s="3">
        <f>'IECC Data-SI'!E16/Convert!$B$2*1000000</f>
        <v>0</v>
      </c>
      <c r="F16" s="3">
        <f>'IECC Data-SI'!F16/Convert!$B$2*1000000</f>
        <v>582433.59427685291</v>
      </c>
      <c r="G16" s="3">
        <f>'IECC Data-SI'!G16/Convert!$B$2*1000000</f>
        <v>15288.289464093796</v>
      </c>
      <c r="H16" s="3">
        <f>'IECC Data-SI'!H16/Convert!$B$2*1000000</f>
        <v>151811.86134308143</v>
      </c>
      <c r="I16" s="3">
        <f>'IECC Data-SI'!I16/Convert!$B$2*1000000</f>
        <v>54925.999655563275</v>
      </c>
      <c r="J16" s="3">
        <f>'IECC Data-SI'!J16/Convert!$B$2*1000000</f>
        <v>436678.28406058863</v>
      </c>
      <c r="K16" s="3">
        <f>'IECC Data-SI'!K16/Convert!$B$2*1000000</f>
        <v>445274.98495577346</v>
      </c>
      <c r="L16" s="3">
        <f>'IECC Data-SI'!L16/Convert!$B$2*1000000</f>
        <v>0</v>
      </c>
      <c r="M16" s="3">
        <f>'IECC Data-SI'!M16/Convert!$B$2*1000000</f>
        <v>273596.87766306975</v>
      </c>
      <c r="N16" s="3">
        <f>'IECC Data-SI'!N16/Convert!$B$2*1000000</f>
        <v>426.51768498711772</v>
      </c>
      <c r="O16" s="3">
        <f>'IECC Data-SI'!O16/Convert!$B$2*1000000</f>
        <v>426.51768498711772</v>
      </c>
      <c r="P16" s="3">
        <f t="shared" si="0"/>
        <v>0</v>
      </c>
      <c r="Q16" s="3">
        <f>'IECC Data-SI'!Q16/Convert!$B$2*1000000</f>
        <v>0</v>
      </c>
      <c r="R16" s="3">
        <f>'IECC Data-SI'!R16/Convert!$B$2*1000000</f>
        <v>0</v>
      </c>
      <c r="S16" s="3">
        <f>'IECC Data-SI'!S16/Convert!$B$2*1000000</f>
        <v>0</v>
      </c>
      <c r="T16" s="3">
        <f>'IECC Data-SI'!T16/Convert!$B$2*1000000</f>
        <v>71455.929491508461</v>
      </c>
      <c r="U16" s="3">
        <f>'IECC Data-SI'!U16/Convert!$B$2*1000000</f>
        <v>330608.07488968119</v>
      </c>
      <c r="V16" s="3">
        <f>'IECC Data-SI'!V16/Convert!$B$2*1000000</f>
        <v>63048.792011873484</v>
      </c>
      <c r="W16" s="3">
        <f>'IECC Data-SI'!W16/Convert!$B$2*1000000</f>
        <v>288885.16712716362</v>
      </c>
      <c r="X16" s="3">
        <f>'IECC Data-SI'!X16/Convert!$B$2*1000000</f>
        <v>582433.59427685291</v>
      </c>
      <c r="Y16" s="3">
        <f t="shared" si="1"/>
        <v>871318.76140401652</v>
      </c>
      <c r="Z16" s="3">
        <f>'IECC Data-SI'!Y16/Convert!$B$2*1000000</f>
        <v>1067223.0732039884</v>
      </c>
      <c r="AA16" s="3">
        <f>'IECC Data-SI'!Z16/Convert!$B$2*1000000</f>
        <v>1358307.17595153</v>
      </c>
      <c r="AB16" s="3">
        <f t="shared" si="2"/>
        <v>2425530.2491555186</v>
      </c>
    </row>
    <row r="17" spans="1:28" x14ac:dyDescent="0.25">
      <c r="A17" s="93">
        <v>2006</v>
      </c>
      <c r="B17" s="93" t="s">
        <v>64</v>
      </c>
      <c r="C17" s="121" t="s">
        <v>16</v>
      </c>
      <c r="D17" s="3">
        <f>'IECC Data-SI'!D17*Convert!$B$1</f>
        <v>5501.9728096495501</v>
      </c>
      <c r="E17" s="3">
        <f>'IECC Data-SI'!E17/Convert!$B$2*1000000</f>
        <v>0</v>
      </c>
      <c r="F17" s="3">
        <f>'IECC Data-SI'!F17/Convert!$B$2*1000000</f>
        <v>1081696.239981218</v>
      </c>
      <c r="G17" s="3">
        <f>'IECC Data-SI'!G17/Convert!$B$2*1000000</f>
        <v>175421.98474981278</v>
      </c>
      <c r="H17" s="3">
        <f>'IECC Data-SI'!H17/Convert!$B$2*1000000</f>
        <v>151811.86134308143</v>
      </c>
      <c r="I17" s="3">
        <f>'IECC Data-SI'!I17/Convert!$B$2*1000000</f>
        <v>54982.868680228217</v>
      </c>
      <c r="J17" s="3">
        <f>'IECC Data-SI'!J17/Convert!$B$2*1000000</f>
        <v>436678.28406058863</v>
      </c>
      <c r="K17" s="3">
        <f>'IECC Data-SI'!K17/Convert!$B$2*1000000</f>
        <v>445274.98495577346</v>
      </c>
      <c r="L17" s="3">
        <f>'IECC Data-SI'!L17/Convert!$B$2*1000000</f>
        <v>0</v>
      </c>
      <c r="M17" s="3">
        <f>'IECC Data-SI'!M17/Convert!$B$2*1000000</f>
        <v>293728.51239446172</v>
      </c>
      <c r="N17" s="3">
        <f>'IECC Data-SI'!N17/Convert!$B$2*1000000</f>
        <v>426.51768498711772</v>
      </c>
      <c r="O17" s="3">
        <f>'IECC Data-SI'!O17/Convert!$B$2*1000000</f>
        <v>426.51768498711772</v>
      </c>
      <c r="P17" s="3">
        <f t="shared" si="0"/>
        <v>0</v>
      </c>
      <c r="Q17" s="3">
        <f>'IECC Data-SI'!Q17/Convert!$B$2*1000000</f>
        <v>0</v>
      </c>
      <c r="R17" s="3">
        <f>'IECC Data-SI'!R17/Convert!$B$2*1000000</f>
        <v>0</v>
      </c>
      <c r="S17" s="3">
        <f>'IECC Data-SI'!S17/Convert!$B$2*1000000</f>
        <v>0</v>
      </c>
      <c r="T17" s="3">
        <f>'IECC Data-SI'!T17/Convert!$B$2*1000000</f>
        <v>71455.929491508461</v>
      </c>
      <c r="U17" s="3">
        <f>'IECC Data-SI'!U17/Convert!$B$2*1000000</f>
        <v>350303.71376530849</v>
      </c>
      <c r="V17" s="3">
        <f>'IECC Data-SI'!V17/Convert!$B$2*1000000</f>
        <v>62887.663108656139</v>
      </c>
      <c r="W17" s="3">
        <f>'IECC Data-SI'!W17/Convert!$B$2*1000000</f>
        <v>469150.49714427453</v>
      </c>
      <c r="X17" s="3">
        <f>'IECC Data-SI'!X17/Convert!$B$2*1000000</f>
        <v>1081696.239981218</v>
      </c>
      <c r="Y17" s="3">
        <f t="shared" si="1"/>
        <v>1550846.7371254927</v>
      </c>
      <c r="Z17" s="3">
        <f>'IECC Data-SI'!Y17/Convert!$B$2*1000000</f>
        <v>1247384.1433425469</v>
      </c>
      <c r="AA17" s="3">
        <f>'IECC Data-SI'!Z17/Convert!$B$2*1000000</f>
        <v>1877274.9387023</v>
      </c>
      <c r="AB17" s="3">
        <f t="shared" si="2"/>
        <v>3124659.0820448468</v>
      </c>
    </row>
    <row r="18" spans="1:28" x14ac:dyDescent="0.25">
      <c r="A18" s="93">
        <v>2006</v>
      </c>
      <c r="B18" s="93" t="s">
        <v>64</v>
      </c>
      <c r="C18" s="121" t="s">
        <v>9</v>
      </c>
      <c r="D18" s="3">
        <f>'IECC Data-SI'!D18*Convert!$B$1</f>
        <v>5501.9728096495501</v>
      </c>
      <c r="E18" s="3">
        <f>'IECC Data-SI'!E18/Convert!$B$2*1000000</f>
        <v>0</v>
      </c>
      <c r="F18" s="3">
        <f>'IECC Data-SI'!F18/Convert!$B$2*1000000</f>
        <v>813482.96331976331</v>
      </c>
      <c r="G18" s="3">
        <f>'IECC Data-SI'!G18/Convert!$B$2*1000000</f>
        <v>67152.8399585273</v>
      </c>
      <c r="H18" s="3">
        <f>'IECC Data-SI'!H18/Convert!$B$2*1000000</f>
        <v>151811.86134308143</v>
      </c>
      <c r="I18" s="3">
        <f>'IECC Data-SI'!I18/Convert!$B$2*1000000</f>
        <v>54944.955997118253</v>
      </c>
      <c r="J18" s="3">
        <f>'IECC Data-SI'!J18/Convert!$B$2*1000000</f>
        <v>436678.28406058863</v>
      </c>
      <c r="K18" s="3">
        <f>'IECC Data-SI'!K18/Convert!$B$2*1000000</f>
        <v>445274.98495577346</v>
      </c>
      <c r="L18" s="3">
        <f>'IECC Data-SI'!L18/Convert!$B$2*1000000</f>
        <v>0</v>
      </c>
      <c r="M18" s="3">
        <f>'IECC Data-SI'!M18/Convert!$B$2*1000000</f>
        <v>318314.88739127468</v>
      </c>
      <c r="N18" s="3">
        <f>'IECC Data-SI'!N18/Convert!$B$2*1000000</f>
        <v>426.51768498711772</v>
      </c>
      <c r="O18" s="3">
        <f>'IECC Data-SI'!O18/Convert!$B$2*1000000</f>
        <v>426.51768498711772</v>
      </c>
      <c r="P18" s="3">
        <f t="shared" si="0"/>
        <v>0</v>
      </c>
      <c r="Q18" s="3">
        <f>'IECC Data-SI'!Q18/Convert!$B$2*1000000</f>
        <v>0</v>
      </c>
      <c r="R18" s="3">
        <f>'IECC Data-SI'!R18/Convert!$B$2*1000000</f>
        <v>0</v>
      </c>
      <c r="S18" s="3">
        <f>'IECC Data-SI'!S18/Convert!$B$2*1000000</f>
        <v>0</v>
      </c>
      <c r="T18" s="3">
        <f>'IECC Data-SI'!T18/Convert!$B$2*1000000</f>
        <v>71455.929491508461</v>
      </c>
      <c r="U18" s="3">
        <f>'IECC Data-SI'!U18/Convert!$B$2*1000000</f>
        <v>345744.7136213351</v>
      </c>
      <c r="V18" s="3">
        <f>'IECC Data-SI'!V18/Convert!$B$2*1000000</f>
        <v>62527.492619111457</v>
      </c>
      <c r="W18" s="3">
        <f>'IECC Data-SI'!W18/Convert!$B$2*1000000</f>
        <v>385467.72734980192</v>
      </c>
      <c r="X18" s="3">
        <f>'IECC Data-SI'!X18/Convert!$B$2*1000000</f>
        <v>813482.96331976331</v>
      </c>
      <c r="Y18" s="3">
        <f t="shared" si="1"/>
        <v>1198950.6906695652</v>
      </c>
      <c r="Z18" s="3">
        <f>'IECC Data-SI'!Y18/Convert!$B$2*1000000</f>
        <v>1163293.8122046425</v>
      </c>
      <c r="AA18" s="3">
        <f>'IECC Data-SI'!Z18/Convert!$B$2*1000000</f>
        <v>1604502.6618968719</v>
      </c>
      <c r="AB18" s="3">
        <f t="shared" si="2"/>
        <v>2767796.4741015146</v>
      </c>
    </row>
    <row r="19" spans="1:28" x14ac:dyDescent="0.25">
      <c r="A19" s="93">
        <v>2006</v>
      </c>
      <c r="B19" s="93" t="s">
        <v>64</v>
      </c>
      <c r="C19" s="121" t="s">
        <v>12</v>
      </c>
      <c r="D19" s="3">
        <f>'IECC Data-SI'!D19*Convert!$B$1</f>
        <v>5501.9728096495501</v>
      </c>
      <c r="E19" s="3">
        <f>'IECC Data-SI'!E19/Convert!$B$2*1000000</f>
        <v>0</v>
      </c>
      <c r="F19" s="3">
        <f>'IECC Data-SI'!F19/Convert!$B$2*1000000</f>
        <v>1339019.098419335</v>
      </c>
      <c r="G19" s="3">
        <f>'IECC Data-SI'!G19/Convert!$B$2*1000000</f>
        <v>146257.65326747141</v>
      </c>
      <c r="H19" s="3">
        <f>'IECC Data-SI'!H19/Convert!$B$2*1000000</f>
        <v>151811.86134308143</v>
      </c>
      <c r="I19" s="3">
        <f>'IECC Data-SI'!I19/Convert!$B$2*1000000</f>
        <v>54907.04331400829</v>
      </c>
      <c r="J19" s="3">
        <f>'IECC Data-SI'!J19/Convert!$B$2*1000000</f>
        <v>436678.28406058863</v>
      </c>
      <c r="K19" s="3">
        <f>'IECC Data-SI'!K19/Convert!$B$2*1000000</f>
        <v>445274.98495577346</v>
      </c>
      <c r="L19" s="3">
        <f>'IECC Data-SI'!L19/Convert!$B$2*1000000</f>
        <v>0</v>
      </c>
      <c r="M19" s="3">
        <f>'IECC Data-SI'!M19/Convert!$B$2*1000000</f>
        <v>289340.11932448315</v>
      </c>
      <c r="N19" s="3">
        <f>'IECC Data-SI'!N19/Convert!$B$2*1000000</f>
        <v>426.51768498711772</v>
      </c>
      <c r="O19" s="3">
        <f>'IECC Data-SI'!O19/Convert!$B$2*1000000</f>
        <v>426.51768498711772</v>
      </c>
      <c r="P19" s="3">
        <f t="shared" si="0"/>
        <v>0</v>
      </c>
      <c r="Q19" s="3">
        <f>'IECC Data-SI'!Q19/Convert!$B$2*1000000</f>
        <v>0</v>
      </c>
      <c r="R19" s="3">
        <f>'IECC Data-SI'!R19/Convert!$B$2*1000000</f>
        <v>0</v>
      </c>
      <c r="S19" s="3">
        <f>'IECC Data-SI'!S19/Convert!$B$2*1000000</f>
        <v>0</v>
      </c>
      <c r="T19" s="3">
        <f>'IECC Data-SI'!T19/Convert!$B$2*1000000</f>
        <v>71455.929491508461</v>
      </c>
      <c r="U19" s="3">
        <f>'IECC Data-SI'!U19/Convert!$B$2*1000000</f>
        <v>371487.42545300204</v>
      </c>
      <c r="V19" s="3">
        <f>'IECC Data-SI'!V19/Convert!$B$2*1000000</f>
        <v>62906.619450211118</v>
      </c>
      <c r="W19" s="3">
        <f>'IECC Data-SI'!W19/Convert!$B$2*1000000</f>
        <v>435597.77259195456</v>
      </c>
      <c r="X19" s="3">
        <f>'IECC Data-SI'!X19/Convert!$B$2*1000000</f>
        <v>1339019.098419335</v>
      </c>
      <c r="Y19" s="3">
        <f t="shared" si="1"/>
        <v>1774616.8710112895</v>
      </c>
      <c r="Z19" s="3">
        <f>'IECC Data-SI'!Y19/Convert!$B$2*1000000</f>
        <v>1213774.5497655622</v>
      </c>
      <c r="AA19" s="3">
        <f>'IECC Data-SI'!Z19/Convert!$B$2*1000000</f>
        <v>2155781.5088281101</v>
      </c>
      <c r="AB19" s="3">
        <f t="shared" si="2"/>
        <v>3369556.0585936722</v>
      </c>
    </row>
    <row r="20" spans="1:28" x14ac:dyDescent="0.25">
      <c r="A20" s="93">
        <v>2006</v>
      </c>
      <c r="B20" s="93" t="s">
        <v>64</v>
      </c>
      <c r="C20" s="121" t="s">
        <v>8</v>
      </c>
      <c r="D20" s="3">
        <f>'IECC Data-SI'!D20*Convert!$B$1</f>
        <v>5501.9728096495501</v>
      </c>
      <c r="E20" s="3">
        <f>'IECC Data-SI'!E20/Convert!$B$2*1000000</f>
        <v>0</v>
      </c>
      <c r="F20" s="3">
        <f>'IECC Data-SI'!F20/Convert!$B$2*1000000</f>
        <v>1858650.3331245291</v>
      </c>
      <c r="G20" s="3">
        <f>'IECC Data-SI'!G20/Convert!$B$2*1000000</f>
        <v>95397.788875451995</v>
      </c>
      <c r="H20" s="3">
        <f>'IECC Data-SI'!H20/Convert!$B$2*1000000</f>
        <v>151811.86134308143</v>
      </c>
      <c r="I20" s="3">
        <f>'IECC Data-SI'!I20/Convert!$B$2*1000000</f>
        <v>54603.741849128557</v>
      </c>
      <c r="J20" s="3">
        <f>'IECC Data-SI'!J20/Convert!$B$2*1000000</f>
        <v>436678.28406058863</v>
      </c>
      <c r="K20" s="3">
        <f>'IECC Data-SI'!K20/Convert!$B$2*1000000</f>
        <v>445274.98495577346</v>
      </c>
      <c r="L20" s="3">
        <f>'IECC Data-SI'!L20/Convert!$B$2*1000000</f>
        <v>0</v>
      </c>
      <c r="M20" s="3">
        <f>'IECC Data-SI'!M20/Convert!$B$2*1000000</f>
        <v>282051.40599659219</v>
      </c>
      <c r="N20" s="3">
        <f>'IECC Data-SI'!N20/Convert!$B$2*1000000</f>
        <v>426.51768498711772</v>
      </c>
      <c r="O20" s="3">
        <f>'IECC Data-SI'!O20/Convert!$B$2*1000000</f>
        <v>426.51768498711772</v>
      </c>
      <c r="P20" s="3">
        <f t="shared" si="0"/>
        <v>0</v>
      </c>
      <c r="Q20" s="3">
        <f>'IECC Data-SI'!Q20/Convert!$B$2*1000000</f>
        <v>0</v>
      </c>
      <c r="R20" s="3">
        <f>'IECC Data-SI'!R20/Convert!$B$2*1000000</f>
        <v>0</v>
      </c>
      <c r="S20" s="3">
        <f>'IECC Data-SI'!S20/Convert!$B$2*1000000</f>
        <v>0</v>
      </c>
      <c r="T20" s="3">
        <f>'IECC Data-SI'!T20/Convert!$B$2*1000000</f>
        <v>71455.929491508461</v>
      </c>
      <c r="U20" s="3">
        <f>'IECC Data-SI'!U20/Convert!$B$2*1000000</f>
        <v>400026.19766402896</v>
      </c>
      <c r="V20" s="3">
        <f>'IECC Data-SI'!V20/Convert!$B$2*1000000</f>
        <v>62840.272254768679</v>
      </c>
      <c r="W20" s="3">
        <f>'IECC Data-SI'!W20/Convert!$B$2*1000000</f>
        <v>377449.1948720442</v>
      </c>
      <c r="X20" s="3">
        <f>'IECC Data-SI'!X20/Convert!$B$2*1000000</f>
        <v>1858650.3331245291</v>
      </c>
      <c r="Y20" s="3">
        <f t="shared" si="1"/>
        <v>2236099.5279965731</v>
      </c>
      <c r="Z20" s="3">
        <f>'IECC Data-SI'!Y20/Convert!$B$2*1000000</f>
        <v>1155265.8015561071</v>
      </c>
      <c r="AA20" s="3">
        <f>'IECC Data-SI'!Z20/Convert!$B$2*1000000</f>
        <v>2703942.0375735541</v>
      </c>
      <c r="AB20" s="3">
        <f t="shared" si="2"/>
        <v>3859207.8391296612</v>
      </c>
    </row>
    <row r="21" spans="1:28" x14ac:dyDescent="0.25">
      <c r="A21" s="93">
        <v>2009</v>
      </c>
      <c r="B21" s="93" t="s">
        <v>64</v>
      </c>
      <c r="C21" s="121" t="s">
        <v>10</v>
      </c>
      <c r="D21" s="3">
        <f>'IECC Data-SI'!D21*Convert!$B$1</f>
        <v>5501.9728096495501</v>
      </c>
      <c r="E21" s="3">
        <f>'IECC Data-SI'!E21/Convert!$B$2*1000000</f>
        <v>0</v>
      </c>
      <c r="F21" s="3">
        <f>'IECC Data-SI'!F21/Convert!$B$2*1000000</f>
        <v>0</v>
      </c>
      <c r="G21" s="3">
        <f>'IECC Data-SI'!G21/Convert!$B$2*1000000</f>
        <v>826373.2755771518</v>
      </c>
      <c r="H21" s="3">
        <f>'IECC Data-SI'!H21/Convert!$B$2*1000000</f>
        <v>151811.86134308143</v>
      </c>
      <c r="I21" s="3">
        <f>'IECC Data-SI'!I21/Convert!$B$2*1000000</f>
        <v>36557.304688784738</v>
      </c>
      <c r="J21" s="3">
        <f>'IECC Data-SI'!J21/Convert!$B$2*1000000</f>
        <v>436678.28406058863</v>
      </c>
      <c r="K21" s="3">
        <f>'IECC Data-SI'!K21/Convert!$B$2*1000000</f>
        <v>445274.98495577346</v>
      </c>
      <c r="L21" s="3">
        <f>'IECC Data-SI'!L21/Convert!$B$2*1000000</f>
        <v>0</v>
      </c>
      <c r="M21" s="3">
        <f>'IECC Data-SI'!M21/Convert!$B$2*1000000</f>
        <v>315537.78335346974</v>
      </c>
      <c r="N21" s="3">
        <f>'IECC Data-SI'!N21/Convert!$B$2*1000000</f>
        <v>426.51768498711772</v>
      </c>
      <c r="O21" s="3">
        <f>'IECC Data-SI'!O21/Convert!$B$2*1000000</f>
        <v>426.51768498711772</v>
      </c>
      <c r="P21" s="3">
        <f t="shared" si="0"/>
        <v>0</v>
      </c>
      <c r="Q21" s="3">
        <f>'IECC Data-SI'!Q21/Convert!$B$2*1000000</f>
        <v>0</v>
      </c>
      <c r="R21" s="3">
        <f>'IECC Data-SI'!R21/Convert!$B$2*1000000</f>
        <v>0</v>
      </c>
      <c r="S21" s="3">
        <f>'IECC Data-SI'!S21/Convert!$B$2*1000000</f>
        <v>0</v>
      </c>
      <c r="T21" s="3">
        <f>'IECC Data-SI'!T21/Convert!$B$2*1000000</f>
        <v>71399.060466843512</v>
      </c>
      <c r="U21" s="3">
        <f>'IECC Data-SI'!U21/Convert!$B$2*1000000</f>
        <v>203828.06256995481</v>
      </c>
      <c r="V21" s="3">
        <f>'IECC Data-SI'!V21/Convert!$B$2*1000000</f>
        <v>65437.291047801358</v>
      </c>
      <c r="W21" s="3">
        <f>'IECC Data-SI'!W21/Convert!$B$2*1000000</f>
        <v>1141911.0589306215</v>
      </c>
      <c r="X21" s="3">
        <f>'IECC Data-SI'!X21/Convert!$B$2*1000000</f>
        <v>0</v>
      </c>
      <c r="Y21" s="3">
        <f t="shared" si="1"/>
        <v>1141911.0589306215</v>
      </c>
      <c r="Z21" s="3">
        <f>'IECC Data-SI'!Y21/Convert!$B$2*1000000</f>
        <v>1904221.3782227081</v>
      </c>
      <c r="AA21" s="3">
        <f>'IECC Data-SI'!Z21/Convert!$B$2*1000000</f>
        <v>649103.04752572824</v>
      </c>
      <c r="AB21" s="3">
        <f t="shared" si="2"/>
        <v>2553324.4257484362</v>
      </c>
    </row>
    <row r="22" spans="1:28" x14ac:dyDescent="0.25">
      <c r="A22" s="93">
        <v>2009</v>
      </c>
      <c r="B22" s="93" t="s">
        <v>64</v>
      </c>
      <c r="C22" s="121" t="s">
        <v>6</v>
      </c>
      <c r="D22" s="3">
        <f>'IECC Data-SI'!D22*Convert!$B$1</f>
        <v>5501.9728096495501</v>
      </c>
      <c r="E22" s="3">
        <f>'IECC Data-SI'!E22/Convert!$B$2*1000000</f>
        <v>0</v>
      </c>
      <c r="F22" s="3">
        <f>'IECC Data-SI'!F22/Convert!$B$2*1000000</f>
        <v>0</v>
      </c>
      <c r="G22" s="3">
        <f>'IECC Data-SI'!G22/Convert!$B$2*1000000</f>
        <v>726539.70277783379</v>
      </c>
      <c r="H22" s="3">
        <f>'IECC Data-SI'!H22/Convert!$B$2*1000000</f>
        <v>151811.86134308143</v>
      </c>
      <c r="I22" s="3">
        <f>'IECC Data-SI'!I22/Convert!$B$2*1000000</f>
        <v>36566.782859562227</v>
      </c>
      <c r="J22" s="3">
        <f>'IECC Data-SI'!J22/Convert!$B$2*1000000</f>
        <v>436678.28406058863</v>
      </c>
      <c r="K22" s="3">
        <f>'IECC Data-SI'!K22/Convert!$B$2*1000000</f>
        <v>445274.98495577346</v>
      </c>
      <c r="L22" s="3">
        <f>'IECC Data-SI'!L22/Convert!$B$2*1000000</f>
        <v>0</v>
      </c>
      <c r="M22" s="3">
        <f>'IECC Data-SI'!M22/Convert!$B$2*1000000</f>
        <v>351365.26889238757</v>
      </c>
      <c r="N22" s="3">
        <f>'IECC Data-SI'!N22/Convert!$B$2*1000000</f>
        <v>426.51768498711772</v>
      </c>
      <c r="O22" s="3">
        <f>'IECC Data-SI'!O22/Convert!$B$2*1000000</f>
        <v>426.51768498711772</v>
      </c>
      <c r="P22" s="3">
        <f t="shared" si="0"/>
        <v>0</v>
      </c>
      <c r="Q22" s="3">
        <f>'IECC Data-SI'!Q22/Convert!$B$2*1000000</f>
        <v>0</v>
      </c>
      <c r="R22" s="3">
        <f>'IECC Data-SI'!R22/Convert!$B$2*1000000</f>
        <v>0</v>
      </c>
      <c r="S22" s="3">
        <f>'IECC Data-SI'!S22/Convert!$B$2*1000000</f>
        <v>0</v>
      </c>
      <c r="T22" s="3">
        <f>'IECC Data-SI'!T22/Convert!$B$2*1000000</f>
        <v>71418.01680839849</v>
      </c>
      <c r="U22" s="3">
        <f>'IECC Data-SI'!U22/Convert!$B$2*1000000</f>
        <v>202975.0271999806</v>
      </c>
      <c r="V22" s="3">
        <f>'IECC Data-SI'!V22/Convert!$B$2*1000000</f>
        <v>64660.081044047038</v>
      </c>
      <c r="W22" s="3">
        <f>'IECC Data-SI'!W22/Convert!$B$2*1000000</f>
        <v>1077904.9716702213</v>
      </c>
      <c r="X22" s="3">
        <f>'IECC Data-SI'!X22/Convert!$B$2*1000000</f>
        <v>0</v>
      </c>
      <c r="Y22" s="3">
        <f t="shared" si="1"/>
        <v>1077904.9716702213</v>
      </c>
      <c r="Z22" s="3">
        <f>'IECC Data-SI'!Y22/Convert!$B$2*1000000</f>
        <v>1839457.0373001089</v>
      </c>
      <c r="AA22" s="3">
        <f>'IECC Data-SI'!Z22/Convert!$B$2*1000000</f>
        <v>648240.53398497647</v>
      </c>
      <c r="AB22" s="3">
        <f t="shared" si="2"/>
        <v>2487697.5712850853</v>
      </c>
    </row>
    <row r="23" spans="1:28" x14ac:dyDescent="0.25">
      <c r="A23" s="93">
        <v>2009</v>
      </c>
      <c r="B23" s="93" t="s">
        <v>64</v>
      </c>
      <c r="C23" s="121" t="s">
        <v>11</v>
      </c>
      <c r="D23" s="3">
        <f>'IECC Data-SI'!D23*Convert!$B$1</f>
        <v>5501.9728096495501</v>
      </c>
      <c r="E23" s="3">
        <f>'IECC Data-SI'!E23/Convert!$B$2*1000000</f>
        <v>0</v>
      </c>
      <c r="F23" s="3">
        <f>'IECC Data-SI'!F23/Convert!$B$2*1000000</f>
        <v>0</v>
      </c>
      <c r="G23" s="3">
        <f>'IECC Data-SI'!G23/Convert!$B$2*1000000</f>
        <v>575173.31546129449</v>
      </c>
      <c r="H23" s="3">
        <f>'IECC Data-SI'!H23/Convert!$B$2*1000000</f>
        <v>151811.86134308143</v>
      </c>
      <c r="I23" s="3">
        <f>'IECC Data-SI'!I23/Convert!$B$2*1000000</f>
        <v>36566.782859562227</v>
      </c>
      <c r="J23" s="3">
        <f>'IECC Data-SI'!J23/Convert!$B$2*1000000</f>
        <v>436678.28406058863</v>
      </c>
      <c r="K23" s="3">
        <f>'IECC Data-SI'!K23/Convert!$B$2*1000000</f>
        <v>445274.98495577346</v>
      </c>
      <c r="L23" s="3">
        <f>'IECC Data-SI'!L23/Convert!$B$2*1000000</f>
        <v>0</v>
      </c>
      <c r="M23" s="3">
        <f>'IECC Data-SI'!M23/Convert!$B$2*1000000</f>
        <v>297605.08424245572</v>
      </c>
      <c r="N23" s="3">
        <f>'IECC Data-SI'!N23/Convert!$B$2*1000000</f>
        <v>426.51768498711772</v>
      </c>
      <c r="O23" s="3">
        <f>'IECC Data-SI'!O23/Convert!$B$2*1000000</f>
        <v>426.51768498711772</v>
      </c>
      <c r="P23" s="3">
        <f t="shared" si="0"/>
        <v>0</v>
      </c>
      <c r="Q23" s="3">
        <f>'IECC Data-SI'!Q23/Convert!$B$2*1000000</f>
        <v>0</v>
      </c>
      <c r="R23" s="3">
        <f>'IECC Data-SI'!R23/Convert!$B$2*1000000</f>
        <v>0</v>
      </c>
      <c r="S23" s="3">
        <f>'IECC Data-SI'!S23/Convert!$B$2*1000000</f>
        <v>0</v>
      </c>
      <c r="T23" s="3">
        <f>'IECC Data-SI'!T23/Convert!$B$2*1000000</f>
        <v>71446.451320730965</v>
      </c>
      <c r="U23" s="3">
        <f>'IECC Data-SI'!U23/Convert!$B$2*1000000</f>
        <v>222803.3604664928</v>
      </c>
      <c r="V23" s="3">
        <f>'IECC Data-SI'!V23/Convert!$B$2*1000000</f>
        <v>63788.089332517826</v>
      </c>
      <c r="W23" s="3">
        <f>'IECC Data-SI'!W23/Convert!$B$2*1000000</f>
        <v>872778.39970375027</v>
      </c>
      <c r="X23" s="3">
        <f>'IECC Data-SI'!X23/Convert!$B$2*1000000</f>
        <v>0</v>
      </c>
      <c r="Y23" s="3">
        <f t="shared" si="1"/>
        <v>872778.39970375027</v>
      </c>
      <c r="Z23" s="3">
        <f>'IECC Data-SI'!Y23/Convert!$B$2*1000000</f>
        <v>1633505.8644759958</v>
      </c>
      <c r="AA23" s="3">
        <f>'IECC Data-SI'!Z23/Convert!$B$2*1000000</f>
        <v>668068.86725148873</v>
      </c>
      <c r="AB23" s="3">
        <f t="shared" si="2"/>
        <v>2301574.7317274846</v>
      </c>
    </row>
    <row r="24" spans="1:28" x14ac:dyDescent="0.25">
      <c r="A24" s="93">
        <v>2009</v>
      </c>
      <c r="B24" s="93" t="s">
        <v>64</v>
      </c>
      <c r="C24" s="121" t="s">
        <v>13</v>
      </c>
      <c r="D24" s="3">
        <f>'IECC Data-SI'!D24*Convert!$B$1</f>
        <v>5501.9728096495501</v>
      </c>
      <c r="E24" s="3">
        <f>'IECC Data-SI'!E24/Convert!$B$2*1000000</f>
        <v>0</v>
      </c>
      <c r="F24" s="3">
        <f>'IECC Data-SI'!F24/Convert!$B$2*1000000</f>
        <v>3895.5281895490089</v>
      </c>
      <c r="G24" s="3">
        <f>'IECC Data-SI'!G24/Convert!$B$2*1000000</f>
        <v>598773.96069724835</v>
      </c>
      <c r="H24" s="3">
        <f>'IECC Data-SI'!H24/Convert!$B$2*1000000</f>
        <v>151811.86134308143</v>
      </c>
      <c r="I24" s="3">
        <f>'IECC Data-SI'!I24/Convert!$B$2*1000000</f>
        <v>36519.392005674774</v>
      </c>
      <c r="J24" s="3">
        <f>'IECC Data-SI'!J24/Convert!$B$2*1000000</f>
        <v>436678.28406058863</v>
      </c>
      <c r="K24" s="3">
        <f>'IECC Data-SI'!K24/Convert!$B$2*1000000</f>
        <v>445274.98495577346</v>
      </c>
      <c r="L24" s="3">
        <f>'IECC Data-SI'!L24/Convert!$B$2*1000000</f>
        <v>0</v>
      </c>
      <c r="M24" s="3">
        <f>'IECC Data-SI'!M24/Convert!$B$2*1000000</f>
        <v>345602.54105967277</v>
      </c>
      <c r="N24" s="3">
        <f>'IECC Data-SI'!N24/Convert!$B$2*1000000</f>
        <v>426.51768498711772</v>
      </c>
      <c r="O24" s="3">
        <f>'IECC Data-SI'!O24/Convert!$B$2*1000000</f>
        <v>426.51768498711772</v>
      </c>
      <c r="P24" s="3">
        <f t="shared" si="0"/>
        <v>0</v>
      </c>
      <c r="Q24" s="3">
        <f>'IECC Data-SI'!Q24/Convert!$B$2*1000000</f>
        <v>0</v>
      </c>
      <c r="R24" s="3">
        <f>'IECC Data-SI'!R24/Convert!$B$2*1000000</f>
        <v>0</v>
      </c>
      <c r="S24" s="3">
        <f>'IECC Data-SI'!S24/Convert!$B$2*1000000</f>
        <v>0</v>
      </c>
      <c r="T24" s="3">
        <f>'IECC Data-SI'!T24/Convert!$B$2*1000000</f>
        <v>71446.451320730965</v>
      </c>
      <c r="U24" s="3">
        <f>'IECC Data-SI'!U24/Convert!$B$2*1000000</f>
        <v>223229.87815147993</v>
      </c>
      <c r="V24" s="3">
        <f>'IECC Data-SI'!V24/Convert!$B$2*1000000</f>
        <v>63721.742137075387</v>
      </c>
      <c r="W24" s="3">
        <f>'IECC Data-SI'!W24/Convert!$B$2*1000000</f>
        <v>944376.50175692106</v>
      </c>
      <c r="X24" s="3">
        <f>'IECC Data-SI'!X24/Convert!$B$2*1000000</f>
        <v>3895.5281895490089</v>
      </c>
      <c r="Y24" s="3">
        <f t="shared" si="1"/>
        <v>948272.02994647005</v>
      </c>
      <c r="Z24" s="3">
        <f>'IECC Data-SI'!Y24/Convert!$B$2*1000000</f>
        <v>1704980.7503090592</v>
      </c>
      <c r="AA24" s="3">
        <f>'IECC Data-SI'!Z24/Convert!$B$2*1000000</f>
        <v>672390.91312602488</v>
      </c>
      <c r="AB24" s="3">
        <f t="shared" si="2"/>
        <v>2377371.6634350838</v>
      </c>
    </row>
    <row r="25" spans="1:28" x14ac:dyDescent="0.25">
      <c r="A25" s="93">
        <v>2009</v>
      </c>
      <c r="B25" s="93" t="s">
        <v>64</v>
      </c>
      <c r="C25" s="121" t="s">
        <v>19</v>
      </c>
      <c r="D25" s="3">
        <f>'IECC Data-SI'!D25*Convert!$B$1</f>
        <v>5501.9728096495501</v>
      </c>
      <c r="E25" s="3">
        <f>'IECC Data-SI'!E25/Convert!$B$2*1000000</f>
        <v>0</v>
      </c>
      <c r="F25" s="3">
        <f>'IECC Data-SI'!F25/Convert!$B$2*1000000</f>
        <v>17610.441304579213</v>
      </c>
      <c r="G25" s="3">
        <f>'IECC Data-SI'!G25/Convert!$B$2*1000000</f>
        <v>484912.69514724286</v>
      </c>
      <c r="H25" s="3">
        <f>'IECC Data-SI'!H25/Convert!$B$2*1000000</f>
        <v>151811.86134308143</v>
      </c>
      <c r="I25" s="3">
        <f>'IECC Data-SI'!I25/Convert!$B$2*1000000</f>
        <v>36509.913834897285</v>
      </c>
      <c r="J25" s="3">
        <f>'IECC Data-SI'!J25/Convert!$B$2*1000000</f>
        <v>436678.28406058863</v>
      </c>
      <c r="K25" s="3">
        <f>'IECC Data-SI'!K25/Convert!$B$2*1000000</f>
        <v>445274.98495577346</v>
      </c>
      <c r="L25" s="3">
        <f>'IECC Data-SI'!L25/Convert!$B$2*1000000</f>
        <v>0</v>
      </c>
      <c r="M25" s="3">
        <f>'IECC Data-SI'!M25/Convert!$B$2*1000000</f>
        <v>303642.67902771785</v>
      </c>
      <c r="N25" s="3">
        <f>'IECC Data-SI'!N25/Convert!$B$2*1000000</f>
        <v>426.51768498711772</v>
      </c>
      <c r="O25" s="3">
        <f>'IECC Data-SI'!O25/Convert!$B$2*1000000</f>
        <v>426.51768498711772</v>
      </c>
      <c r="P25" s="3">
        <f t="shared" si="0"/>
        <v>0</v>
      </c>
      <c r="Q25" s="3">
        <f>'IECC Data-SI'!Q25/Convert!$B$2*1000000</f>
        <v>0</v>
      </c>
      <c r="R25" s="3">
        <f>'IECC Data-SI'!R25/Convert!$B$2*1000000</f>
        <v>0</v>
      </c>
      <c r="S25" s="3">
        <f>'IECC Data-SI'!S25/Convert!$B$2*1000000</f>
        <v>0</v>
      </c>
      <c r="T25" s="3">
        <f>'IECC Data-SI'!T25/Convert!$B$2*1000000</f>
        <v>71465.407662285957</v>
      </c>
      <c r="U25" s="3">
        <f>'IECC Data-SI'!U25/Convert!$B$2*1000000</f>
        <v>244053.41934962876</v>
      </c>
      <c r="V25" s="3">
        <f>'IECC Data-SI'!V25/Convert!$B$2*1000000</f>
        <v>63134.095548870908</v>
      </c>
      <c r="W25" s="3">
        <f>'IECC Data-SI'!W25/Convert!$B$2*1000000</f>
        <v>788555.37417496077</v>
      </c>
      <c r="X25" s="3">
        <f>'IECC Data-SI'!X25/Convert!$B$2*1000000</f>
        <v>17610.441304579213</v>
      </c>
      <c r="Y25" s="3">
        <f t="shared" si="1"/>
        <v>806165.81547954003</v>
      </c>
      <c r="Z25" s="3">
        <f>'IECC Data-SI'!Y25/Convert!$B$2*1000000</f>
        <v>1548581.4543096719</v>
      </c>
      <c r="AA25" s="3">
        <f>'IECC Data-SI'!Z25/Convert!$B$2*1000000</f>
        <v>706929.3674392039</v>
      </c>
      <c r="AB25" s="3">
        <f t="shared" si="2"/>
        <v>2255510.821748876</v>
      </c>
    </row>
    <row r="26" spans="1:28" x14ac:dyDescent="0.25">
      <c r="A26" s="93">
        <v>2009</v>
      </c>
      <c r="B26" s="93" t="s">
        <v>64</v>
      </c>
      <c r="C26" s="121" t="s">
        <v>20</v>
      </c>
      <c r="D26" s="3">
        <f>'IECC Data-SI'!D26*Convert!$B$1</f>
        <v>5501.9728096495501</v>
      </c>
      <c r="E26" s="3">
        <f>'IECC Data-SI'!E26/Convert!$B$2*1000000</f>
        <v>0</v>
      </c>
      <c r="F26" s="3">
        <f>'IECC Data-SI'!F26/Convert!$B$2*1000000</f>
        <v>10738.767490897873</v>
      </c>
      <c r="G26" s="3">
        <f>'IECC Data-SI'!G26/Convert!$B$2*1000000</f>
        <v>329347.47817627486</v>
      </c>
      <c r="H26" s="3">
        <f>'IECC Data-SI'!H26/Convert!$B$2*1000000</f>
        <v>151811.86134308143</v>
      </c>
      <c r="I26" s="3">
        <f>'IECC Data-SI'!I26/Convert!$B$2*1000000</f>
        <v>36538.348347229752</v>
      </c>
      <c r="J26" s="3">
        <f>'IECC Data-SI'!J26/Convert!$B$2*1000000</f>
        <v>436678.28406058863</v>
      </c>
      <c r="K26" s="3">
        <f>'IECC Data-SI'!K26/Convert!$B$2*1000000</f>
        <v>445274.98495577346</v>
      </c>
      <c r="L26" s="3">
        <f>'IECC Data-SI'!L26/Convert!$B$2*1000000</f>
        <v>0</v>
      </c>
      <c r="M26" s="3">
        <f>'IECC Data-SI'!M26/Convert!$B$2*1000000</f>
        <v>347735.1294846083</v>
      </c>
      <c r="N26" s="3">
        <f>'IECC Data-SI'!N26/Convert!$B$2*1000000</f>
        <v>426.51768498711772</v>
      </c>
      <c r="O26" s="3">
        <f>'IECC Data-SI'!O26/Convert!$B$2*1000000</f>
        <v>426.51768498711772</v>
      </c>
      <c r="P26" s="3">
        <f t="shared" si="0"/>
        <v>0</v>
      </c>
      <c r="Q26" s="3">
        <f>'IECC Data-SI'!Q26/Convert!$B$2*1000000</f>
        <v>0</v>
      </c>
      <c r="R26" s="3">
        <f>'IECC Data-SI'!R26/Convert!$B$2*1000000</f>
        <v>0</v>
      </c>
      <c r="S26" s="3">
        <f>'IECC Data-SI'!S26/Convert!$B$2*1000000</f>
        <v>0</v>
      </c>
      <c r="T26" s="3">
        <f>'IECC Data-SI'!T26/Convert!$B$2*1000000</f>
        <v>71484.364003840936</v>
      </c>
      <c r="U26" s="3">
        <f>'IECC Data-SI'!U26/Convert!$B$2*1000000</f>
        <v>245541.49216169494</v>
      </c>
      <c r="V26" s="3">
        <f>'IECC Data-SI'!V26/Convert!$B$2*1000000</f>
        <v>61541.762858252347</v>
      </c>
      <c r="W26" s="3">
        <f>'IECC Data-SI'!W26/Convert!$B$2*1000000</f>
        <v>677082.60766088311</v>
      </c>
      <c r="X26" s="3">
        <f>'IECC Data-SI'!X26/Convert!$B$2*1000000</f>
        <v>10738.767490897873</v>
      </c>
      <c r="Y26" s="3">
        <f t="shared" si="1"/>
        <v>687821.37515178102</v>
      </c>
      <c r="Z26" s="3">
        <f>'IECC Data-SI'!Y26/Convert!$B$2*1000000</f>
        <v>1435554.2677880856</v>
      </c>
      <c r="AA26" s="3">
        <f>'IECC Data-SI'!Z26/Convert!$B$2*1000000</f>
        <v>701545.76643758873</v>
      </c>
      <c r="AB26" s="3">
        <f t="shared" si="2"/>
        <v>2137100.0342256743</v>
      </c>
    </row>
    <row r="27" spans="1:28" x14ac:dyDescent="0.25">
      <c r="A27" s="93">
        <v>2009</v>
      </c>
      <c r="B27" s="93" t="s">
        <v>64</v>
      </c>
      <c r="C27" s="121" t="s">
        <v>3</v>
      </c>
      <c r="D27" s="3">
        <f>'IECC Data-SI'!D27*Convert!$B$1</f>
        <v>5501.9728096495501</v>
      </c>
      <c r="E27" s="3">
        <f>'IECC Data-SI'!E27/Convert!$B$2*1000000</f>
        <v>0</v>
      </c>
      <c r="F27" s="3">
        <f>'IECC Data-SI'!F27/Convert!$B$2*1000000</f>
        <v>138883.63640258304</v>
      </c>
      <c r="G27" s="3">
        <f>'IECC Data-SI'!G27/Convert!$B$2*1000000</f>
        <v>257919.98319709886</v>
      </c>
      <c r="H27" s="3">
        <f>'IECC Data-SI'!H27/Convert!$B$2*1000000</f>
        <v>151811.86134308143</v>
      </c>
      <c r="I27" s="3">
        <f>'IECC Data-SI'!I27/Convert!$B$2*1000000</f>
        <v>36528.870176452263</v>
      </c>
      <c r="J27" s="3">
        <f>'IECC Data-SI'!J27/Convert!$B$2*1000000</f>
        <v>436678.28406058863</v>
      </c>
      <c r="K27" s="3">
        <f>'IECC Data-SI'!K27/Convert!$B$2*1000000</f>
        <v>445274.98495577346</v>
      </c>
      <c r="L27" s="3">
        <f>'IECC Data-SI'!L27/Convert!$B$2*1000000</f>
        <v>0</v>
      </c>
      <c r="M27" s="3">
        <f>'IECC Data-SI'!M27/Convert!$B$2*1000000</f>
        <v>302069.3026786542</v>
      </c>
      <c r="N27" s="3">
        <f>'IECC Data-SI'!N27/Convert!$B$2*1000000</f>
        <v>426.51768498711772</v>
      </c>
      <c r="O27" s="3">
        <f>'IECC Data-SI'!O27/Convert!$B$2*1000000</f>
        <v>426.51768498711772</v>
      </c>
      <c r="P27" s="3">
        <f t="shared" si="0"/>
        <v>0</v>
      </c>
      <c r="Q27" s="3">
        <f>'IECC Data-SI'!Q27/Convert!$B$2*1000000</f>
        <v>0</v>
      </c>
      <c r="R27" s="3">
        <f>'IECC Data-SI'!R27/Convert!$B$2*1000000</f>
        <v>0</v>
      </c>
      <c r="S27" s="3">
        <f>'IECC Data-SI'!S27/Convert!$B$2*1000000</f>
        <v>0</v>
      </c>
      <c r="T27" s="3">
        <f>'IECC Data-SI'!T27/Convert!$B$2*1000000</f>
        <v>71512.79851617341</v>
      </c>
      <c r="U27" s="3">
        <f>'IECC Data-SI'!U27/Convert!$B$2*1000000</f>
        <v>280677.07123385591</v>
      </c>
      <c r="V27" s="3">
        <f>'IECC Data-SI'!V27/Convert!$B$2*1000000</f>
        <v>61001.507123935327</v>
      </c>
      <c r="W27" s="3">
        <f>'IECC Data-SI'!W27/Convert!$B$2*1000000</f>
        <v>559989.28587575303</v>
      </c>
      <c r="X27" s="3">
        <f>'IECC Data-SI'!X27/Convert!$B$2*1000000</f>
        <v>138883.63640258304</v>
      </c>
      <c r="Y27" s="3">
        <f t="shared" si="1"/>
        <v>698872.92227833602</v>
      </c>
      <c r="Z27" s="3">
        <f>'IECC Data-SI'!Y27/Convert!$B$2*1000000</f>
        <v>1317958.6029517488</v>
      </c>
      <c r="AA27" s="3">
        <f>'IECC Data-SI'!Z27/Convert!$B$2*1000000</f>
        <v>864835.69259221235</v>
      </c>
      <c r="AB27" s="3">
        <f t="shared" si="2"/>
        <v>2182794.2955439612</v>
      </c>
    </row>
    <row r="28" spans="1:28" x14ac:dyDescent="0.25">
      <c r="A28" s="93">
        <v>2009</v>
      </c>
      <c r="B28" s="93" t="s">
        <v>64</v>
      </c>
      <c r="C28" s="121" t="s">
        <v>7</v>
      </c>
      <c r="D28" s="3">
        <f>'IECC Data-SI'!D28*Convert!$B$1</f>
        <v>5501.9728096495501</v>
      </c>
      <c r="E28" s="3">
        <f>'IECC Data-SI'!E28/Convert!$B$2*1000000</f>
        <v>0</v>
      </c>
      <c r="F28" s="3">
        <f>'IECC Data-SI'!F28/Convert!$B$2*1000000</f>
        <v>46395.645955820924</v>
      </c>
      <c r="G28" s="3">
        <f>'IECC Data-SI'!G28/Convert!$B$2*1000000</f>
        <v>243361.51288287187</v>
      </c>
      <c r="H28" s="3">
        <f>'IECC Data-SI'!H28/Convert!$B$2*1000000</f>
        <v>151811.86134308143</v>
      </c>
      <c r="I28" s="3">
        <f>'IECC Data-SI'!I28/Convert!$B$2*1000000</f>
        <v>36528.870176452263</v>
      </c>
      <c r="J28" s="3">
        <f>'IECC Data-SI'!J28/Convert!$B$2*1000000</f>
        <v>436678.28406058863</v>
      </c>
      <c r="K28" s="3">
        <f>'IECC Data-SI'!K28/Convert!$B$2*1000000</f>
        <v>445274.98495577346</v>
      </c>
      <c r="L28" s="3">
        <f>'IECC Data-SI'!L28/Convert!$B$2*1000000</f>
        <v>0</v>
      </c>
      <c r="M28" s="3">
        <f>'IECC Data-SI'!M28/Convert!$B$2*1000000</f>
        <v>342398.91933688062</v>
      </c>
      <c r="N28" s="3">
        <f>'IECC Data-SI'!N28/Convert!$B$2*1000000</f>
        <v>426.51768498711772</v>
      </c>
      <c r="O28" s="3">
        <f>'IECC Data-SI'!O28/Convert!$B$2*1000000</f>
        <v>426.51768498711772</v>
      </c>
      <c r="P28" s="3">
        <f t="shared" si="0"/>
        <v>0</v>
      </c>
      <c r="Q28" s="3">
        <f>'IECC Data-SI'!Q28/Convert!$B$2*1000000</f>
        <v>0</v>
      </c>
      <c r="R28" s="3">
        <f>'IECC Data-SI'!R28/Convert!$B$2*1000000</f>
        <v>0</v>
      </c>
      <c r="S28" s="3">
        <f>'IECC Data-SI'!S28/Convert!$B$2*1000000</f>
        <v>0</v>
      </c>
      <c r="T28" s="3">
        <f>'IECC Data-SI'!T28/Convert!$B$2*1000000</f>
        <v>71503.320345395914</v>
      </c>
      <c r="U28" s="3">
        <f>'IECC Data-SI'!U28/Convert!$B$2*1000000</f>
        <v>271341.07301802677</v>
      </c>
      <c r="V28" s="3">
        <f>'IECC Data-SI'!V28/Convert!$B$2*1000000</f>
        <v>60821.421879162983</v>
      </c>
      <c r="W28" s="3">
        <f>'IECC Data-SI'!W28/Convert!$B$2*1000000</f>
        <v>585760.43221975246</v>
      </c>
      <c r="X28" s="3">
        <f>'IECC Data-SI'!X28/Convert!$B$2*1000000</f>
        <v>46395.645955820924</v>
      </c>
      <c r="Y28" s="3">
        <f t="shared" si="1"/>
        <v>632156.07817557338</v>
      </c>
      <c r="Z28" s="3">
        <f>'IECC Data-SI'!Y28/Convert!$B$2*1000000</f>
        <v>1343530.7077094207</v>
      </c>
      <c r="AA28" s="3">
        <f>'IECC Data-SI'!Z28/Convert!$B$2*1000000</f>
        <v>763002.22575884359</v>
      </c>
      <c r="AB28" s="3">
        <f t="shared" si="2"/>
        <v>2106532.9334682645</v>
      </c>
    </row>
    <row r="29" spans="1:28" x14ac:dyDescent="0.25">
      <c r="A29" s="93">
        <v>2009</v>
      </c>
      <c r="B29" s="93" t="s">
        <v>64</v>
      </c>
      <c r="C29" s="121" t="s">
        <v>17</v>
      </c>
      <c r="D29" s="3">
        <f>'IECC Data-SI'!D29*Convert!$B$1</f>
        <v>5501.9728096495501</v>
      </c>
      <c r="E29" s="3">
        <f>'IECC Data-SI'!E29/Convert!$B$2*1000000</f>
        <v>0</v>
      </c>
      <c r="F29" s="3">
        <f>'IECC Data-SI'!F29/Convert!$B$2*1000000</f>
        <v>10008.948341031029</v>
      </c>
      <c r="G29" s="3">
        <f>'IECC Data-SI'!G29/Convert!$B$2*1000000</f>
        <v>99530.271334438294</v>
      </c>
      <c r="H29" s="3">
        <f>'IECC Data-SI'!H29/Convert!$B$2*1000000</f>
        <v>151811.86134308143</v>
      </c>
      <c r="I29" s="3">
        <f>'IECC Data-SI'!I29/Convert!$B$2*1000000</f>
        <v>36519.392005674774</v>
      </c>
      <c r="J29" s="3">
        <f>'IECC Data-SI'!J29/Convert!$B$2*1000000</f>
        <v>436678.28406058863</v>
      </c>
      <c r="K29" s="3">
        <f>'IECC Data-SI'!K29/Convert!$B$2*1000000</f>
        <v>445274.98495577346</v>
      </c>
      <c r="L29" s="3">
        <f>'IECC Data-SI'!L29/Convert!$B$2*1000000</f>
        <v>0</v>
      </c>
      <c r="M29" s="3">
        <f>'IECC Data-SI'!M29/Convert!$B$2*1000000</f>
        <v>289349.59749526065</v>
      </c>
      <c r="N29" s="3">
        <f>'IECC Data-SI'!N29/Convert!$B$2*1000000</f>
        <v>426.51768498711772</v>
      </c>
      <c r="O29" s="3">
        <f>'IECC Data-SI'!O29/Convert!$B$2*1000000</f>
        <v>426.51768498711772</v>
      </c>
      <c r="P29" s="3">
        <f t="shared" si="0"/>
        <v>0</v>
      </c>
      <c r="Q29" s="3">
        <f>'IECC Data-SI'!Q29/Convert!$B$2*1000000</f>
        <v>0</v>
      </c>
      <c r="R29" s="3">
        <f>'IECC Data-SI'!R29/Convert!$B$2*1000000</f>
        <v>0</v>
      </c>
      <c r="S29" s="3">
        <f>'IECC Data-SI'!S29/Convert!$B$2*1000000</f>
        <v>0</v>
      </c>
      <c r="T29" s="3">
        <f>'IECC Data-SI'!T29/Convert!$B$2*1000000</f>
        <v>71503.320345395914</v>
      </c>
      <c r="U29" s="3">
        <f>'IECC Data-SI'!U29/Convert!$B$2*1000000</f>
        <v>284686.33747273486</v>
      </c>
      <c r="V29" s="3">
        <f>'IECC Data-SI'!V29/Convert!$B$2*1000000</f>
        <v>61522.806516697361</v>
      </c>
      <c r="W29" s="3">
        <f>'IECC Data-SI'!W29/Convert!$B$2*1000000</f>
        <v>388879.86882969894</v>
      </c>
      <c r="X29" s="3">
        <f>'IECC Data-SI'!X29/Convert!$B$2*1000000</f>
        <v>10008.948341031029</v>
      </c>
      <c r="Y29" s="3">
        <f t="shared" si="1"/>
        <v>398888.81717072998</v>
      </c>
      <c r="Z29" s="3">
        <f>'IECC Data-SI'!Y29/Convert!$B$2*1000000</f>
        <v>1147342.0507861241</v>
      </c>
      <c r="AA29" s="3">
        <f>'IECC Data-SI'!Z29/Convert!$B$2*1000000</f>
        <v>739970.27076953941</v>
      </c>
      <c r="AB29" s="3">
        <f t="shared" si="2"/>
        <v>1887312.3215556634</v>
      </c>
    </row>
    <row r="30" spans="1:28" x14ac:dyDescent="0.25">
      <c r="A30" s="93">
        <v>2009</v>
      </c>
      <c r="B30" s="93" t="s">
        <v>64</v>
      </c>
      <c r="C30" s="121" t="s">
        <v>14</v>
      </c>
      <c r="D30" s="3">
        <f>'IECC Data-SI'!D30*Convert!$B$1</f>
        <v>5501.9728096495501</v>
      </c>
      <c r="E30" s="3">
        <f>'IECC Data-SI'!E30/Convert!$B$2*1000000</f>
        <v>0</v>
      </c>
      <c r="F30" s="3">
        <f>'IECC Data-SI'!F30/Convert!$B$2*1000000</f>
        <v>343488.90897629212</v>
      </c>
      <c r="G30" s="3">
        <f>'IECC Data-SI'!G30/Convert!$B$2*1000000</f>
        <v>163972.35445060304</v>
      </c>
      <c r="H30" s="3">
        <f>'IECC Data-SI'!H30/Convert!$B$2*1000000</f>
        <v>151811.86134308143</v>
      </c>
      <c r="I30" s="3">
        <f>'IECC Data-SI'!I30/Convert!$B$2*1000000</f>
        <v>36472.001151787306</v>
      </c>
      <c r="J30" s="3">
        <f>'IECC Data-SI'!J30/Convert!$B$2*1000000</f>
        <v>436678.28406058863</v>
      </c>
      <c r="K30" s="3">
        <f>'IECC Data-SI'!K30/Convert!$B$2*1000000</f>
        <v>445274.98495577346</v>
      </c>
      <c r="L30" s="3">
        <f>'IECC Data-SI'!L30/Convert!$B$2*1000000</f>
        <v>0</v>
      </c>
      <c r="M30" s="3">
        <f>'IECC Data-SI'!M30/Convert!$B$2*1000000</f>
        <v>289122.12139660085</v>
      </c>
      <c r="N30" s="3">
        <f>'IECC Data-SI'!N30/Convert!$B$2*1000000</f>
        <v>426.51768498711772</v>
      </c>
      <c r="O30" s="3">
        <f>'IECC Data-SI'!O30/Convert!$B$2*1000000</f>
        <v>426.51768498711772</v>
      </c>
      <c r="P30" s="3">
        <f t="shared" si="0"/>
        <v>0</v>
      </c>
      <c r="Q30" s="3">
        <f>'IECC Data-SI'!Q30/Convert!$B$2*1000000</f>
        <v>0</v>
      </c>
      <c r="R30" s="3">
        <f>'IECC Data-SI'!R30/Convert!$B$2*1000000</f>
        <v>0</v>
      </c>
      <c r="S30" s="3">
        <f>'IECC Data-SI'!S30/Convert!$B$2*1000000</f>
        <v>0</v>
      </c>
      <c r="T30" s="3">
        <f>'IECC Data-SI'!T30/Convert!$B$2*1000000</f>
        <v>71550.711199283367</v>
      </c>
      <c r="U30" s="3">
        <f>'IECC Data-SI'!U30/Convert!$B$2*1000000</f>
        <v>309538.10125131754</v>
      </c>
      <c r="V30" s="3">
        <f>'IECC Data-SI'!V30/Convert!$B$2*1000000</f>
        <v>59437.608945649226</v>
      </c>
      <c r="W30" s="3">
        <f>'IECC Data-SI'!W30/Convert!$B$2*1000000</f>
        <v>453094.47584720392</v>
      </c>
      <c r="X30" s="3">
        <f>'IECC Data-SI'!X30/Convert!$B$2*1000000</f>
        <v>343488.90897629212</v>
      </c>
      <c r="Y30" s="3">
        <f t="shared" si="1"/>
        <v>796583.38482349599</v>
      </c>
      <c r="Z30" s="3">
        <f>'IECC Data-SI'!Y30/Convert!$B$2*1000000</f>
        <v>1209480.9384033585</v>
      </c>
      <c r="AA30" s="3">
        <f>'IECC Data-SI'!Z30/Convert!$B$2*1000000</f>
        <v>1098301.9951833831</v>
      </c>
      <c r="AB30" s="3">
        <f t="shared" si="2"/>
        <v>2307782.9335867418</v>
      </c>
    </row>
    <row r="31" spans="1:28" x14ac:dyDescent="0.25">
      <c r="A31" s="93">
        <v>2009</v>
      </c>
      <c r="B31" s="93" t="s">
        <v>64</v>
      </c>
      <c r="C31" s="121" t="s">
        <v>2</v>
      </c>
      <c r="D31" s="3">
        <f>'IECC Data-SI'!D31*Convert!$B$1</f>
        <v>5501.9728096495501</v>
      </c>
      <c r="E31" s="3">
        <f>'IECC Data-SI'!E31/Convert!$B$2*1000000</f>
        <v>0</v>
      </c>
      <c r="F31" s="3">
        <f>'IECC Data-SI'!F31/Convert!$B$2*1000000</f>
        <v>126239.75658540934</v>
      </c>
      <c r="G31" s="3">
        <f>'IECC Data-SI'!G31/Convert!$B$2*1000000</f>
        <v>150683.95902055991</v>
      </c>
      <c r="H31" s="3">
        <f>'IECC Data-SI'!H31/Convert!$B$2*1000000</f>
        <v>151811.86134308143</v>
      </c>
      <c r="I31" s="3">
        <f>'IECC Data-SI'!I31/Convert!$B$2*1000000</f>
        <v>36500.435664119788</v>
      </c>
      <c r="J31" s="3">
        <f>'IECC Data-SI'!J31/Convert!$B$2*1000000</f>
        <v>436678.28406058863</v>
      </c>
      <c r="K31" s="3">
        <f>'IECC Data-SI'!K31/Convert!$B$2*1000000</f>
        <v>445274.98495577346</v>
      </c>
      <c r="L31" s="3">
        <f>'IECC Data-SI'!L31/Convert!$B$2*1000000</f>
        <v>0</v>
      </c>
      <c r="M31" s="3">
        <f>'IECC Data-SI'!M31/Convert!$B$2*1000000</f>
        <v>342010.31433500344</v>
      </c>
      <c r="N31" s="3">
        <f>'IECC Data-SI'!N31/Convert!$B$2*1000000</f>
        <v>426.51768498711772</v>
      </c>
      <c r="O31" s="3">
        <f>'IECC Data-SI'!O31/Convert!$B$2*1000000</f>
        <v>426.51768498711772</v>
      </c>
      <c r="P31" s="3">
        <f t="shared" si="0"/>
        <v>0</v>
      </c>
      <c r="Q31" s="3">
        <f>'IECC Data-SI'!Q31/Convert!$B$2*1000000</f>
        <v>0</v>
      </c>
      <c r="R31" s="3">
        <f>'IECC Data-SI'!R31/Convert!$B$2*1000000</f>
        <v>0</v>
      </c>
      <c r="S31" s="3">
        <f>'IECC Data-SI'!S31/Convert!$B$2*1000000</f>
        <v>0</v>
      </c>
      <c r="T31" s="3">
        <f>'IECC Data-SI'!T31/Convert!$B$2*1000000</f>
        <v>71531.754857728389</v>
      </c>
      <c r="U31" s="3">
        <f>'IECC Data-SI'!U31/Convert!$B$2*1000000</f>
        <v>301273.13633334497</v>
      </c>
      <c r="V31" s="3">
        <f>'IECC Data-SI'!V31/Convert!$B$2*1000000</f>
        <v>59665.085044309031</v>
      </c>
      <c r="W31" s="3">
        <f>'IECC Data-SI'!W31/Convert!$B$2*1000000</f>
        <v>492694.27335556335</v>
      </c>
      <c r="X31" s="3">
        <f>'IECC Data-SI'!X31/Convert!$B$2*1000000</f>
        <v>126239.75658540934</v>
      </c>
      <c r="Y31" s="3">
        <f t="shared" si="1"/>
        <v>618934.02994097269</v>
      </c>
      <c r="Z31" s="3">
        <f>'IECC Data-SI'!Y31/Convert!$B$2*1000000</f>
        <v>1249298.7338396001</v>
      </c>
      <c r="AA31" s="3">
        <f>'IECC Data-SI'!Z31/Convert!$B$2*1000000</f>
        <v>872787.87787452771</v>
      </c>
      <c r="AB31" s="3">
        <f t="shared" si="2"/>
        <v>2122086.6117141279</v>
      </c>
    </row>
    <row r="32" spans="1:28" x14ac:dyDescent="0.25">
      <c r="A32" s="93">
        <v>2009</v>
      </c>
      <c r="B32" s="93" t="s">
        <v>64</v>
      </c>
      <c r="C32" s="121" t="s">
        <v>18</v>
      </c>
      <c r="D32" s="3">
        <f>'IECC Data-SI'!D32*Convert!$B$1</f>
        <v>5501.9728096495501</v>
      </c>
      <c r="E32" s="3">
        <f>'IECC Data-SI'!E32/Convert!$B$2*1000000</f>
        <v>0</v>
      </c>
      <c r="F32" s="3">
        <f>'IECC Data-SI'!F32/Convert!$B$2*1000000</f>
        <v>197032.2141224934</v>
      </c>
      <c r="G32" s="3">
        <f>'IECC Data-SI'!G32/Convert!$B$2*1000000</f>
        <v>42556.986790936855</v>
      </c>
      <c r="H32" s="3">
        <f>'IECC Data-SI'!H32/Convert!$B$2*1000000</f>
        <v>151811.86134308143</v>
      </c>
      <c r="I32" s="3">
        <f>'IECC Data-SI'!I32/Convert!$B$2*1000000</f>
        <v>36434.088468677342</v>
      </c>
      <c r="J32" s="3">
        <f>'IECC Data-SI'!J32/Convert!$B$2*1000000</f>
        <v>436678.28406058863</v>
      </c>
      <c r="K32" s="3">
        <f>'IECC Data-SI'!K32/Convert!$B$2*1000000</f>
        <v>445274.98495577346</v>
      </c>
      <c r="L32" s="3">
        <f>'IECC Data-SI'!L32/Convert!$B$2*1000000</f>
        <v>0</v>
      </c>
      <c r="M32" s="3">
        <f>'IECC Data-SI'!M32/Convert!$B$2*1000000</f>
        <v>282174.62221669959</v>
      </c>
      <c r="N32" s="3">
        <f>'IECC Data-SI'!N32/Convert!$B$2*1000000</f>
        <v>426.51768498711772</v>
      </c>
      <c r="O32" s="3">
        <f>'IECC Data-SI'!O32/Convert!$B$2*1000000</f>
        <v>426.51768498711772</v>
      </c>
      <c r="P32" s="3">
        <f t="shared" si="0"/>
        <v>0</v>
      </c>
      <c r="Q32" s="3">
        <f>'IECC Data-SI'!Q32/Convert!$B$2*1000000</f>
        <v>0</v>
      </c>
      <c r="R32" s="3">
        <f>'IECC Data-SI'!R32/Convert!$B$2*1000000</f>
        <v>0</v>
      </c>
      <c r="S32" s="3">
        <f>'IECC Data-SI'!S32/Convert!$B$2*1000000</f>
        <v>0</v>
      </c>
      <c r="T32" s="3">
        <f>'IECC Data-SI'!T32/Convert!$B$2*1000000</f>
        <v>71569.66754083836</v>
      </c>
      <c r="U32" s="3">
        <f>'IECC Data-SI'!U32/Convert!$B$2*1000000</f>
        <v>318371.7564159396</v>
      </c>
      <c r="V32" s="3">
        <f>'IECC Data-SI'!V32/Convert!$B$2*1000000</f>
        <v>58793.093332779805</v>
      </c>
      <c r="W32" s="3">
        <f>'IECC Data-SI'!W32/Convert!$B$2*1000000</f>
        <v>324731.60900763643</v>
      </c>
      <c r="X32" s="3">
        <f>'IECC Data-SI'!X32/Convert!$B$2*1000000</f>
        <v>197032.2141224934</v>
      </c>
      <c r="Y32" s="3">
        <f t="shared" si="1"/>
        <v>521763.82313012984</v>
      </c>
      <c r="Z32" s="3">
        <f>'IECC Data-SI'!Y32/Convert!$B$2*1000000</f>
        <v>1080435.6432678117</v>
      </c>
      <c r="AA32" s="3">
        <f>'IECC Data-SI'!Z32/Convert!$B$2*1000000</f>
        <v>960678.9554942064</v>
      </c>
      <c r="AB32" s="3">
        <f t="shared" si="2"/>
        <v>2041114.5987620181</v>
      </c>
    </row>
    <row r="33" spans="1:28" x14ac:dyDescent="0.25">
      <c r="A33" s="93">
        <v>2009</v>
      </c>
      <c r="B33" s="93" t="s">
        <v>64</v>
      </c>
      <c r="C33" s="121" t="s">
        <v>4</v>
      </c>
      <c r="D33" s="3">
        <f>'IECC Data-SI'!D33*Convert!$B$1</f>
        <v>5501.9728096495501</v>
      </c>
      <c r="E33" s="3">
        <f>'IECC Data-SI'!E33/Convert!$B$2*1000000</f>
        <v>0</v>
      </c>
      <c r="F33" s="3">
        <f>'IECC Data-SI'!F33/Convert!$B$2*1000000</f>
        <v>570557.44629265612</v>
      </c>
      <c r="G33" s="3">
        <f>'IECC Data-SI'!G33/Convert!$B$2*1000000</f>
        <v>92800.770082419331</v>
      </c>
      <c r="H33" s="3">
        <f>'IECC Data-SI'!H33/Convert!$B$2*1000000</f>
        <v>151811.86134308143</v>
      </c>
      <c r="I33" s="3">
        <f>'IECC Data-SI'!I33/Convert!$B$2*1000000</f>
        <v>36481.479322564803</v>
      </c>
      <c r="J33" s="3">
        <f>'IECC Data-SI'!J33/Convert!$B$2*1000000</f>
        <v>436678.28406058863</v>
      </c>
      <c r="K33" s="3">
        <f>'IECC Data-SI'!K33/Convert!$B$2*1000000</f>
        <v>445274.98495577346</v>
      </c>
      <c r="L33" s="3">
        <f>'IECC Data-SI'!L33/Convert!$B$2*1000000</f>
        <v>0</v>
      </c>
      <c r="M33" s="3">
        <f>'IECC Data-SI'!M33/Convert!$B$2*1000000</f>
        <v>283681.65137032076</v>
      </c>
      <c r="N33" s="3">
        <f>'IECC Data-SI'!N33/Convert!$B$2*1000000</f>
        <v>426.51768498711772</v>
      </c>
      <c r="O33" s="3">
        <f>'IECC Data-SI'!O33/Convert!$B$2*1000000</f>
        <v>426.51768498711772</v>
      </c>
      <c r="P33" s="3">
        <f t="shared" si="0"/>
        <v>0</v>
      </c>
      <c r="Q33" s="3">
        <f>'IECC Data-SI'!Q33/Convert!$B$2*1000000</f>
        <v>0</v>
      </c>
      <c r="R33" s="3">
        <f>'IECC Data-SI'!R33/Convert!$B$2*1000000</f>
        <v>0</v>
      </c>
      <c r="S33" s="3">
        <f>'IECC Data-SI'!S33/Convert!$B$2*1000000</f>
        <v>0</v>
      </c>
      <c r="T33" s="3">
        <f>'IECC Data-SI'!T33/Convert!$B$2*1000000</f>
        <v>71579.145711615842</v>
      </c>
      <c r="U33" s="3">
        <f>'IECC Data-SI'!U33/Convert!$B$2*1000000</f>
        <v>333821.17478325078</v>
      </c>
      <c r="V33" s="3">
        <f>'IECC Data-SI'!V33/Convert!$B$2*1000000</f>
        <v>58565.617234120007</v>
      </c>
      <c r="W33" s="3">
        <f>'IECC Data-SI'!W33/Convert!$B$2*1000000</f>
        <v>376482.42145274009</v>
      </c>
      <c r="X33" s="3">
        <f>'IECC Data-SI'!X33/Convert!$B$2*1000000</f>
        <v>570557.44629265612</v>
      </c>
      <c r="Y33" s="3">
        <f t="shared" si="1"/>
        <v>947039.86774539622</v>
      </c>
      <c r="Z33" s="3">
        <f>'IECC Data-SI'!Y33/Convert!$B$2*1000000</f>
        <v>1132015.8486389203</v>
      </c>
      <c r="AA33" s="3">
        <f>'IECC Data-SI'!Z33/Convert!$B$2*1000000</f>
        <v>1349644.1278609028</v>
      </c>
      <c r="AB33" s="3">
        <f t="shared" si="2"/>
        <v>2481659.9764998229</v>
      </c>
    </row>
    <row r="34" spans="1:28" x14ac:dyDescent="0.25">
      <c r="A34" s="93">
        <v>2009</v>
      </c>
      <c r="B34" s="93" t="s">
        <v>64</v>
      </c>
      <c r="C34" s="121" t="s">
        <v>5</v>
      </c>
      <c r="D34" s="3">
        <f>'IECC Data-SI'!D34*Convert!$B$1</f>
        <v>5501.9728096495501</v>
      </c>
      <c r="E34" s="3">
        <f>'IECC Data-SI'!E34/Convert!$B$2*1000000</f>
        <v>0</v>
      </c>
      <c r="F34" s="3">
        <f>'IECC Data-SI'!F34/Convert!$B$2*1000000</f>
        <v>309206.3652741054</v>
      </c>
      <c r="G34" s="3">
        <f>'IECC Data-SI'!G34/Convert!$B$2*1000000</f>
        <v>103264.67062076995</v>
      </c>
      <c r="H34" s="3">
        <f>'IECC Data-SI'!H34/Convert!$B$2*1000000</f>
        <v>151811.86134308143</v>
      </c>
      <c r="I34" s="3">
        <f>'IECC Data-SI'!I34/Convert!$B$2*1000000</f>
        <v>36490.957493342292</v>
      </c>
      <c r="J34" s="3">
        <f>'IECC Data-SI'!J34/Convert!$B$2*1000000</f>
        <v>436678.28406058863</v>
      </c>
      <c r="K34" s="3">
        <f>'IECC Data-SI'!K34/Convert!$B$2*1000000</f>
        <v>445274.98495577346</v>
      </c>
      <c r="L34" s="3">
        <f>'IECC Data-SI'!L34/Convert!$B$2*1000000</f>
        <v>0</v>
      </c>
      <c r="M34" s="3">
        <f>'IECC Data-SI'!M34/Convert!$B$2*1000000</f>
        <v>335877.93784196646</v>
      </c>
      <c r="N34" s="3">
        <f>'IECC Data-SI'!N34/Convert!$B$2*1000000</f>
        <v>426.51768498711772</v>
      </c>
      <c r="O34" s="3">
        <f>'IECC Data-SI'!O34/Convert!$B$2*1000000</f>
        <v>426.51768498711772</v>
      </c>
      <c r="P34" s="3">
        <f t="shared" si="0"/>
        <v>0</v>
      </c>
      <c r="Q34" s="3">
        <f>'IECC Data-SI'!Q34/Convert!$B$2*1000000</f>
        <v>0</v>
      </c>
      <c r="R34" s="3">
        <f>'IECC Data-SI'!R34/Convert!$B$2*1000000</f>
        <v>0</v>
      </c>
      <c r="S34" s="3">
        <f>'IECC Data-SI'!S34/Convert!$B$2*1000000</f>
        <v>0</v>
      </c>
      <c r="T34" s="3">
        <f>'IECC Data-SI'!T34/Convert!$B$2*1000000</f>
        <v>71560.189370060863</v>
      </c>
      <c r="U34" s="3">
        <f>'IECC Data-SI'!U34/Convert!$B$2*1000000</f>
        <v>326864.19743257208</v>
      </c>
      <c r="V34" s="3">
        <f>'IECC Data-SI'!V34/Convert!$B$2*1000000</f>
        <v>58821.527845112287</v>
      </c>
      <c r="W34" s="3">
        <f>'IECC Data-SI'!W34/Convert!$B$2*1000000</f>
        <v>439142.60846273642</v>
      </c>
      <c r="X34" s="3">
        <f>'IECC Data-SI'!X34/Convert!$B$2*1000000</f>
        <v>309206.3652741054</v>
      </c>
      <c r="Y34" s="3">
        <f t="shared" si="1"/>
        <v>748348.97373684181</v>
      </c>
      <c r="Z34" s="3">
        <f>'IECC Data-SI'!Y34/Convert!$B$2*1000000</f>
        <v>1194912.9899183542</v>
      </c>
      <c r="AA34" s="3">
        <f>'IECC Data-SI'!Z34/Convert!$B$2*1000000</f>
        <v>1081336.0694916733</v>
      </c>
      <c r="AB34" s="3">
        <f t="shared" si="2"/>
        <v>2276249.0594100272</v>
      </c>
    </row>
    <row r="35" spans="1:28" x14ac:dyDescent="0.25">
      <c r="A35" s="93">
        <v>2009</v>
      </c>
      <c r="B35" s="93" t="s">
        <v>64</v>
      </c>
      <c r="C35" s="121" t="s">
        <v>15</v>
      </c>
      <c r="D35" s="3">
        <f>'IECC Data-SI'!D35*Convert!$B$1</f>
        <v>5501.9728096495501</v>
      </c>
      <c r="E35" s="3">
        <f>'IECC Data-SI'!E35/Convert!$B$2*1000000</f>
        <v>0</v>
      </c>
      <c r="F35" s="3">
        <f>'IECC Data-SI'!F35/Convert!$B$2*1000000</f>
        <v>277738.83829283353</v>
      </c>
      <c r="G35" s="3">
        <f>'IECC Data-SI'!G35/Convert!$B$2*1000000</f>
        <v>15733.763490635898</v>
      </c>
      <c r="H35" s="3">
        <f>'IECC Data-SI'!H35/Convert!$B$2*1000000</f>
        <v>151811.86134308143</v>
      </c>
      <c r="I35" s="3">
        <f>'IECC Data-SI'!I35/Convert!$B$2*1000000</f>
        <v>36434.088468677342</v>
      </c>
      <c r="J35" s="3">
        <f>'IECC Data-SI'!J35/Convert!$B$2*1000000</f>
        <v>436678.28406058863</v>
      </c>
      <c r="K35" s="3">
        <f>'IECC Data-SI'!K35/Convert!$B$2*1000000</f>
        <v>445274.98495577346</v>
      </c>
      <c r="L35" s="3">
        <f>'IECC Data-SI'!L35/Convert!$B$2*1000000</f>
        <v>0</v>
      </c>
      <c r="M35" s="3">
        <f>'IECC Data-SI'!M35/Convert!$B$2*1000000</f>
        <v>268507.09995555686</v>
      </c>
      <c r="N35" s="3">
        <f>'IECC Data-SI'!N35/Convert!$B$2*1000000</f>
        <v>426.51768498711772</v>
      </c>
      <c r="O35" s="3">
        <f>'IECC Data-SI'!O35/Convert!$B$2*1000000</f>
        <v>426.51768498711772</v>
      </c>
      <c r="P35" s="3">
        <f t="shared" si="0"/>
        <v>0</v>
      </c>
      <c r="Q35" s="3">
        <f>'IECC Data-SI'!Q35/Convert!$B$2*1000000</f>
        <v>0</v>
      </c>
      <c r="R35" s="3">
        <f>'IECC Data-SI'!R35/Convert!$B$2*1000000</f>
        <v>0</v>
      </c>
      <c r="S35" s="3">
        <f>'IECC Data-SI'!S35/Convert!$B$2*1000000</f>
        <v>0</v>
      </c>
      <c r="T35" s="3">
        <f>'IECC Data-SI'!T35/Convert!$B$2*1000000</f>
        <v>71598.102053170835</v>
      </c>
      <c r="U35" s="3">
        <f>'IECC Data-SI'!U35/Convert!$B$2*1000000</f>
        <v>332266.75477574219</v>
      </c>
      <c r="V35" s="3">
        <f>'IECC Data-SI'!V35/Convert!$B$2*1000000</f>
        <v>58015.883329025499</v>
      </c>
      <c r="W35" s="3">
        <f>'IECC Data-SI'!W35/Convert!$B$2*1000000</f>
        <v>284240.86344619276</v>
      </c>
      <c r="X35" s="3">
        <f>'IECC Data-SI'!X35/Convert!$B$2*1000000</f>
        <v>277738.83829283353</v>
      </c>
      <c r="Y35" s="3">
        <f t="shared" si="1"/>
        <v>561979.70173902623</v>
      </c>
      <c r="Z35" s="3">
        <f>'IECC Data-SI'!Y35/Convert!$B$2*1000000</f>
        <v>1039196.1222149462</v>
      </c>
      <c r="AA35" s="3">
        <f>'IECC Data-SI'!Z35/Convert!$B$2*1000000</f>
        <v>1055280.5780243492</v>
      </c>
      <c r="AB35" s="3">
        <f t="shared" si="2"/>
        <v>2094476.7002392954</v>
      </c>
    </row>
    <row r="36" spans="1:28" x14ac:dyDescent="0.25">
      <c r="A36" s="93">
        <v>2009</v>
      </c>
      <c r="B36" s="93" t="s">
        <v>64</v>
      </c>
      <c r="C36" s="121" t="s">
        <v>16</v>
      </c>
      <c r="D36" s="3">
        <f>'IECC Data-SI'!D36*Convert!$B$1</f>
        <v>5501.9728096495501</v>
      </c>
      <c r="E36" s="3">
        <f>'IECC Data-SI'!E36/Convert!$B$2*1000000</f>
        <v>0</v>
      </c>
      <c r="F36" s="3">
        <f>'IECC Data-SI'!F36/Convert!$B$2*1000000</f>
        <v>836988.82684794243</v>
      </c>
      <c r="G36" s="3">
        <f>'IECC Data-SI'!G36/Convert!$B$2*1000000</f>
        <v>103226.75793765998</v>
      </c>
      <c r="H36" s="3">
        <f>'IECC Data-SI'!H36/Convert!$B$2*1000000</f>
        <v>151811.86134308143</v>
      </c>
      <c r="I36" s="3">
        <f>'IECC Data-SI'!I36/Convert!$B$2*1000000</f>
        <v>36472.001151787306</v>
      </c>
      <c r="J36" s="3">
        <f>'IECC Data-SI'!J36/Convert!$B$2*1000000</f>
        <v>436678.28406058863</v>
      </c>
      <c r="K36" s="3">
        <f>'IECC Data-SI'!K36/Convert!$B$2*1000000</f>
        <v>445274.98495577346</v>
      </c>
      <c r="L36" s="3">
        <f>'IECC Data-SI'!L36/Convert!$B$2*1000000</f>
        <v>0</v>
      </c>
      <c r="M36" s="3">
        <f>'IECC Data-SI'!M36/Convert!$B$2*1000000</f>
        <v>293861.20678534667</v>
      </c>
      <c r="N36" s="3">
        <f>'IECC Data-SI'!N36/Convert!$B$2*1000000</f>
        <v>426.51768498711772</v>
      </c>
      <c r="O36" s="3">
        <f>'IECC Data-SI'!O36/Convert!$B$2*1000000</f>
        <v>426.51768498711772</v>
      </c>
      <c r="P36" s="3">
        <f t="shared" si="0"/>
        <v>0</v>
      </c>
      <c r="Q36" s="3">
        <f>'IECC Data-SI'!Q36/Convert!$B$2*1000000</f>
        <v>0</v>
      </c>
      <c r="R36" s="3">
        <f>'IECC Data-SI'!R36/Convert!$B$2*1000000</f>
        <v>0</v>
      </c>
      <c r="S36" s="3">
        <f>'IECC Data-SI'!S36/Convert!$B$2*1000000</f>
        <v>0</v>
      </c>
      <c r="T36" s="3">
        <f>'IECC Data-SI'!T36/Convert!$B$2*1000000</f>
        <v>71579.145711615842</v>
      </c>
      <c r="U36" s="3">
        <f>'IECC Data-SI'!U36/Convert!$B$2*1000000</f>
        <v>351697.00486959977</v>
      </c>
      <c r="V36" s="3">
        <f>'IECC Data-SI'!V36/Convert!$B$2*1000000</f>
        <v>58338.14113546021</v>
      </c>
      <c r="W36" s="3">
        <f>'IECC Data-SI'!W36/Convert!$B$2*1000000</f>
        <v>397087.96472300659</v>
      </c>
      <c r="X36" s="3">
        <f>'IECC Data-SI'!X36/Convert!$B$2*1000000</f>
        <v>836988.82684794243</v>
      </c>
      <c r="Y36" s="3">
        <f t="shared" si="1"/>
        <v>1234076.7915709489</v>
      </c>
      <c r="Z36" s="3">
        <f>'IECC Data-SI'!Y36/Convert!$B$2*1000000</f>
        <v>1152384.4376397496</v>
      </c>
      <c r="AA36" s="3">
        <f>'IECC Data-SI'!Z36/Convert!$B$2*1000000</f>
        <v>1633951.3385025382</v>
      </c>
      <c r="AB36" s="3">
        <f t="shared" si="2"/>
        <v>2786335.776142288</v>
      </c>
    </row>
    <row r="37" spans="1:28" x14ac:dyDescent="0.25">
      <c r="A37" s="93">
        <v>2009</v>
      </c>
      <c r="B37" s="93" t="s">
        <v>64</v>
      </c>
      <c r="C37" s="121" t="s">
        <v>9</v>
      </c>
      <c r="D37" s="3">
        <f>'IECC Data-SI'!D37*Convert!$B$1</f>
        <v>5501.9728096495501</v>
      </c>
      <c r="E37" s="3">
        <f>'IECC Data-SI'!E37/Convert!$B$2*1000000</f>
        <v>0</v>
      </c>
      <c r="F37" s="3">
        <f>'IECC Data-SI'!F37/Convert!$B$2*1000000</f>
        <v>552662.6598647522</v>
      </c>
      <c r="G37" s="3">
        <f>'IECC Data-SI'!G37/Convert!$B$2*1000000</f>
        <v>66631.540565765274</v>
      </c>
      <c r="H37" s="3">
        <f>'IECC Data-SI'!H37/Convert!$B$2*1000000</f>
        <v>151811.86134308143</v>
      </c>
      <c r="I37" s="3">
        <f>'IECC Data-SI'!I37/Convert!$B$2*1000000</f>
        <v>36443.566639454839</v>
      </c>
      <c r="J37" s="3">
        <f>'IECC Data-SI'!J37/Convert!$B$2*1000000</f>
        <v>436678.28406058863</v>
      </c>
      <c r="K37" s="3">
        <f>'IECC Data-SI'!K37/Convert!$B$2*1000000</f>
        <v>445274.98495577346</v>
      </c>
      <c r="L37" s="3">
        <f>'IECC Data-SI'!L37/Convert!$B$2*1000000</f>
        <v>0</v>
      </c>
      <c r="M37" s="3">
        <f>'IECC Data-SI'!M37/Convert!$B$2*1000000</f>
        <v>317471.33019207796</v>
      </c>
      <c r="N37" s="3">
        <f>'IECC Data-SI'!N37/Convert!$B$2*1000000</f>
        <v>426.51768498711772</v>
      </c>
      <c r="O37" s="3">
        <f>'IECC Data-SI'!O37/Convert!$B$2*1000000</f>
        <v>426.51768498711772</v>
      </c>
      <c r="P37" s="3">
        <f t="shared" si="0"/>
        <v>0</v>
      </c>
      <c r="Q37" s="3">
        <f>'IECC Data-SI'!Q37/Convert!$B$2*1000000</f>
        <v>0</v>
      </c>
      <c r="R37" s="3">
        <f>'IECC Data-SI'!R37/Convert!$B$2*1000000</f>
        <v>0</v>
      </c>
      <c r="S37" s="3">
        <f>'IECC Data-SI'!S37/Convert!$B$2*1000000</f>
        <v>0</v>
      </c>
      <c r="T37" s="3">
        <f>'IECC Data-SI'!T37/Convert!$B$2*1000000</f>
        <v>71579.145711615842</v>
      </c>
      <c r="U37" s="3">
        <f>'IECC Data-SI'!U37/Convert!$B$2*1000000</f>
        <v>347175.91740873631</v>
      </c>
      <c r="V37" s="3">
        <f>'IECC Data-SI'!V37/Convert!$B$2*1000000</f>
        <v>57949.536133583068</v>
      </c>
      <c r="W37" s="3">
        <f>'IECC Data-SI'!W37/Convert!$B$2*1000000</f>
        <v>384102.87075784319</v>
      </c>
      <c r="X37" s="3">
        <f>'IECC Data-SI'!X37/Convert!$B$2*1000000</f>
        <v>552662.6598647522</v>
      </c>
      <c r="Y37" s="3">
        <f t="shared" si="1"/>
        <v>936765.53062259546</v>
      </c>
      <c r="Z37" s="3">
        <f>'IECC Data-SI'!Y37/Convert!$B$2*1000000</f>
        <v>1138991.7823311542</v>
      </c>
      <c r="AA37" s="3">
        <f>'IECC Data-SI'!Z37/Convert!$B$2*1000000</f>
        <v>1345104.0840584845</v>
      </c>
      <c r="AB37" s="3">
        <f t="shared" si="2"/>
        <v>2484095.8663896387</v>
      </c>
    </row>
    <row r="38" spans="1:28" x14ac:dyDescent="0.25">
      <c r="A38" s="93">
        <v>2009</v>
      </c>
      <c r="B38" s="93" t="s">
        <v>64</v>
      </c>
      <c r="C38" s="121" t="s">
        <v>12</v>
      </c>
      <c r="D38" s="3">
        <f>'IECC Data-SI'!D38*Convert!$B$1</f>
        <v>5501.9728096495501</v>
      </c>
      <c r="E38" s="3">
        <f>'IECC Data-SI'!E38/Convert!$B$2*1000000</f>
        <v>0</v>
      </c>
      <c r="F38" s="3">
        <f>'IECC Data-SI'!F38/Convert!$B$2*1000000</f>
        <v>1097117.2238361966</v>
      </c>
      <c r="G38" s="3">
        <f>'IECC Data-SI'!G38/Convert!$B$2*1000000</f>
        <v>92573.293983759533</v>
      </c>
      <c r="H38" s="3">
        <f>'IECC Data-SI'!H38/Convert!$B$2*1000000</f>
        <v>151811.86134308143</v>
      </c>
      <c r="I38" s="3">
        <f>'IECC Data-SI'!I38/Convert!$B$2*1000000</f>
        <v>36424.610297899853</v>
      </c>
      <c r="J38" s="3">
        <f>'IECC Data-SI'!J38/Convert!$B$2*1000000</f>
        <v>436678.28406058863</v>
      </c>
      <c r="K38" s="3">
        <f>'IECC Data-SI'!K38/Convert!$B$2*1000000</f>
        <v>445274.98495577346</v>
      </c>
      <c r="L38" s="3">
        <f>'IECC Data-SI'!L38/Convert!$B$2*1000000</f>
        <v>0</v>
      </c>
      <c r="M38" s="3">
        <f>'IECC Data-SI'!M38/Convert!$B$2*1000000</f>
        <v>290989.32103976666</v>
      </c>
      <c r="N38" s="3">
        <f>'IECC Data-SI'!N38/Convert!$B$2*1000000</f>
        <v>426.51768498711772</v>
      </c>
      <c r="O38" s="3">
        <f>'IECC Data-SI'!O38/Convert!$B$2*1000000</f>
        <v>426.51768498711772</v>
      </c>
      <c r="P38" s="3">
        <f t="shared" si="0"/>
        <v>0</v>
      </c>
      <c r="Q38" s="3">
        <f>'IECC Data-SI'!Q38/Convert!$B$2*1000000</f>
        <v>0</v>
      </c>
      <c r="R38" s="3">
        <f>'IECC Data-SI'!R38/Convert!$B$2*1000000</f>
        <v>0</v>
      </c>
      <c r="S38" s="3">
        <f>'IECC Data-SI'!S38/Convert!$B$2*1000000</f>
        <v>0</v>
      </c>
      <c r="T38" s="3">
        <f>'IECC Data-SI'!T38/Convert!$B$2*1000000</f>
        <v>71588.623882393338</v>
      </c>
      <c r="U38" s="3">
        <f>'IECC Data-SI'!U38/Convert!$B$2*1000000</f>
        <v>373022.88911895565</v>
      </c>
      <c r="V38" s="3">
        <f>'IECC Data-SI'!V38/Convert!$B$2*1000000</f>
        <v>57788.407230365709</v>
      </c>
      <c r="W38" s="3">
        <f>'IECC Data-SI'!W38/Convert!$B$2*1000000</f>
        <v>383562.61502352625</v>
      </c>
      <c r="X38" s="3">
        <f>'IECC Data-SI'!X38/Convert!$B$2*1000000</f>
        <v>1097117.2238361966</v>
      </c>
      <c r="Y38" s="3">
        <f t="shared" si="1"/>
        <v>1480679.8388597229</v>
      </c>
      <c r="Z38" s="3">
        <f>'IECC Data-SI'!Y38/Convert!$B$2*1000000</f>
        <v>1138280.9195228422</v>
      </c>
      <c r="AA38" s="3">
        <f>'IECC Data-SI'!Z38/Convert!$B$2*1000000</f>
        <v>1915415.0979109257</v>
      </c>
      <c r="AB38" s="3">
        <f t="shared" si="2"/>
        <v>3053696.0174337681</v>
      </c>
    </row>
    <row r="39" spans="1:28" x14ac:dyDescent="0.25">
      <c r="A39" s="93">
        <v>2009</v>
      </c>
      <c r="B39" s="93" t="s">
        <v>64</v>
      </c>
      <c r="C39" s="121" t="s">
        <v>8</v>
      </c>
      <c r="D39" s="3">
        <f>'IECC Data-SI'!D39*Convert!$B$1</f>
        <v>5501.9728096495501</v>
      </c>
      <c r="E39" s="3">
        <f>'IECC Data-SI'!E39/Convert!$B$2*1000000</f>
        <v>0</v>
      </c>
      <c r="F39" s="3">
        <f>'IECC Data-SI'!F39/Convert!$B$2*1000000</f>
        <v>1634434.7252121903</v>
      </c>
      <c r="G39" s="3">
        <f>'IECC Data-SI'!G39/Convert!$B$2*1000000</f>
        <v>36254.003223905005</v>
      </c>
      <c r="H39" s="3">
        <f>'IECC Data-SI'!H39/Convert!$B$2*1000000</f>
        <v>151811.86134308143</v>
      </c>
      <c r="I39" s="3">
        <f>'IECC Data-SI'!I39/Convert!$B$2*1000000</f>
        <v>36216.090540795041</v>
      </c>
      <c r="J39" s="3">
        <f>'IECC Data-SI'!J39/Convert!$B$2*1000000</f>
        <v>436678.28406058863</v>
      </c>
      <c r="K39" s="3">
        <f>'IECC Data-SI'!K39/Convert!$B$2*1000000</f>
        <v>445274.98495577346</v>
      </c>
      <c r="L39" s="3">
        <f>'IECC Data-SI'!L39/Convert!$B$2*1000000</f>
        <v>0</v>
      </c>
      <c r="M39" s="3">
        <f>'IECC Data-SI'!M39/Convert!$B$2*1000000</f>
        <v>280914.0255032932</v>
      </c>
      <c r="N39" s="3">
        <f>'IECC Data-SI'!N39/Convert!$B$2*1000000</f>
        <v>426.51768498711772</v>
      </c>
      <c r="O39" s="3">
        <f>'IECC Data-SI'!O39/Convert!$B$2*1000000</f>
        <v>426.51768498711772</v>
      </c>
      <c r="P39" s="3">
        <f t="shared" si="0"/>
        <v>0</v>
      </c>
      <c r="Q39" s="3">
        <f>'IECC Data-SI'!Q39/Convert!$B$2*1000000</f>
        <v>0</v>
      </c>
      <c r="R39" s="3">
        <f>'IECC Data-SI'!R39/Convert!$B$2*1000000</f>
        <v>0</v>
      </c>
      <c r="S39" s="3">
        <f>'IECC Data-SI'!S39/Convert!$B$2*1000000</f>
        <v>0</v>
      </c>
      <c r="T39" s="3">
        <f>'IECC Data-SI'!T39/Convert!$B$2*1000000</f>
        <v>71607.580223948316</v>
      </c>
      <c r="U39" s="3">
        <f>'IECC Data-SI'!U39/Convert!$B$2*1000000</f>
        <v>401770.18108708737</v>
      </c>
      <c r="V39" s="3">
        <f>'IECC Data-SI'!V39/Convert!$B$2*1000000</f>
        <v>56840.590152616554</v>
      </c>
      <c r="W39" s="3">
        <f>'IECC Data-SI'!W39/Convert!$B$2*1000000</f>
        <v>317168.02872719825</v>
      </c>
      <c r="X39" s="3">
        <f>'IECC Data-SI'!X39/Convert!$B$2*1000000</f>
        <v>1634434.7252121903</v>
      </c>
      <c r="Y39" s="3">
        <f t="shared" si="1"/>
        <v>1951602.7539393886</v>
      </c>
      <c r="Z39" s="3">
        <f>'IECC Data-SI'!Y39/Convert!$B$2*1000000</f>
        <v>1070748.9527332152</v>
      </c>
      <c r="AA39" s="3">
        <f>'IECC Data-SI'!Z39/Convert!$B$2*1000000</f>
        <v>2481479.8912550509</v>
      </c>
      <c r="AB39" s="3">
        <f t="shared" si="2"/>
        <v>3552228.8439882658</v>
      </c>
    </row>
    <row r="40" spans="1:28" x14ac:dyDescent="0.25">
      <c r="A40" s="93">
        <v>2012</v>
      </c>
      <c r="B40" s="93" t="s">
        <v>64</v>
      </c>
      <c r="C40" s="121" t="s">
        <v>10</v>
      </c>
      <c r="D40" s="3">
        <f>'IECC Data-SI'!D40*Convert!$B$1</f>
        <v>5501.9728096495501</v>
      </c>
      <c r="E40" s="3">
        <f>'IECC Data-SI'!E40/Convert!$B$2*1000000</f>
        <v>0</v>
      </c>
      <c r="F40" s="3">
        <f>'IECC Data-SI'!F40/Convert!$B$2*1000000</f>
        <v>0</v>
      </c>
      <c r="G40" s="3">
        <f>'IECC Data-SI'!G40/Convert!$B$2*1000000</f>
        <v>700692.7310676144</v>
      </c>
      <c r="H40" s="3">
        <f>'IECC Data-SI'!H40/Convert!$B$2*1000000</f>
        <v>80109.499411358192</v>
      </c>
      <c r="I40" s="3">
        <f>'IECC Data-SI'!I40/Convert!$B$2*1000000</f>
        <v>36557.304688784738</v>
      </c>
      <c r="J40" s="3">
        <f>'IECC Data-SI'!J40/Convert!$B$2*1000000</f>
        <v>436678.28406058863</v>
      </c>
      <c r="K40" s="3">
        <f>'IECC Data-SI'!K40/Convert!$B$2*1000000</f>
        <v>445274.98495577346</v>
      </c>
      <c r="L40" s="3">
        <f>'IECC Data-SI'!L40/Convert!$B$2*1000000</f>
        <v>0</v>
      </c>
      <c r="M40" s="3">
        <f>'IECC Data-SI'!M40/Convert!$B$2*1000000</f>
        <v>286164.93211402354</v>
      </c>
      <c r="N40" s="3">
        <f>'IECC Data-SI'!N40/Convert!$B$2*1000000</f>
        <v>426.51768498711772</v>
      </c>
      <c r="O40" s="3">
        <f>'IECC Data-SI'!O40/Convert!$B$2*1000000</f>
        <v>426.51768498711772</v>
      </c>
      <c r="P40" s="3">
        <f t="shared" si="0"/>
        <v>0</v>
      </c>
      <c r="Q40" s="3">
        <f>'IECC Data-SI'!Q40/Convert!$B$2*1000000</f>
        <v>0</v>
      </c>
      <c r="R40" s="3">
        <f>'IECC Data-SI'!R40/Convert!$B$2*1000000</f>
        <v>0</v>
      </c>
      <c r="S40" s="3">
        <f>'IECC Data-SI'!S40/Convert!$B$2*1000000</f>
        <v>0</v>
      </c>
      <c r="T40" s="3">
        <f>'IECC Data-SI'!T40/Convert!$B$2*1000000</f>
        <v>71399.060466843512</v>
      </c>
      <c r="U40" s="3">
        <f>'IECC Data-SI'!U40/Convert!$B$2*1000000</f>
        <v>203742.75903295737</v>
      </c>
      <c r="V40" s="3">
        <f>'IECC Data-SI'!V40/Convert!$B$2*1000000</f>
        <v>65607.898121796199</v>
      </c>
      <c r="W40" s="3">
        <f>'IECC Data-SI'!W40/Convert!$B$2*1000000</f>
        <v>986857.663181638</v>
      </c>
      <c r="X40" s="3">
        <f>'IECC Data-SI'!X40/Convert!$B$2*1000000</f>
        <v>0</v>
      </c>
      <c r="Y40" s="3">
        <f t="shared" si="1"/>
        <v>986857.663181638</v>
      </c>
      <c r="Z40" s="3">
        <f>'IECC Data-SI'!Y40/Convert!$B$2*1000000</f>
        <v>1677617.2712744414</v>
      </c>
      <c r="AA40" s="3">
        <f>'IECC Data-SI'!Z40/Convert!$B$2*1000000</f>
        <v>649017.74398873083</v>
      </c>
      <c r="AB40" s="3">
        <f t="shared" si="2"/>
        <v>2326635.0152631723</v>
      </c>
    </row>
    <row r="41" spans="1:28" x14ac:dyDescent="0.25">
      <c r="A41" s="93">
        <v>2012</v>
      </c>
      <c r="B41" s="93" t="s">
        <v>64</v>
      </c>
      <c r="C41" s="121" t="s">
        <v>6</v>
      </c>
      <c r="D41" s="3">
        <f>'IECC Data-SI'!D41*Convert!$B$1</f>
        <v>5501.9728096495501</v>
      </c>
      <c r="E41" s="3">
        <f>'IECC Data-SI'!E41/Convert!$B$2*1000000</f>
        <v>0</v>
      </c>
      <c r="F41" s="3">
        <f>'IECC Data-SI'!F41/Convert!$B$2*1000000</f>
        <v>0</v>
      </c>
      <c r="G41" s="3">
        <f>'IECC Data-SI'!G41/Convert!$B$2*1000000</f>
        <v>612886.95698493312</v>
      </c>
      <c r="H41" s="3">
        <f>'IECC Data-SI'!H41/Convert!$B$2*1000000</f>
        <v>80109.499411358192</v>
      </c>
      <c r="I41" s="3">
        <f>'IECC Data-SI'!I41/Convert!$B$2*1000000</f>
        <v>36566.782859562227</v>
      </c>
      <c r="J41" s="3">
        <f>'IECC Data-SI'!J41/Convert!$B$2*1000000</f>
        <v>436678.28406058863</v>
      </c>
      <c r="K41" s="3">
        <f>'IECC Data-SI'!K41/Convert!$B$2*1000000</f>
        <v>445274.98495577346</v>
      </c>
      <c r="L41" s="3">
        <f>'IECC Data-SI'!L41/Convert!$B$2*1000000</f>
        <v>0</v>
      </c>
      <c r="M41" s="3">
        <f>'IECC Data-SI'!M41/Convert!$B$2*1000000</f>
        <v>315907.43201379187</v>
      </c>
      <c r="N41" s="3">
        <f>'IECC Data-SI'!N41/Convert!$B$2*1000000</f>
        <v>426.51768498711772</v>
      </c>
      <c r="O41" s="3">
        <f>'IECC Data-SI'!O41/Convert!$B$2*1000000</f>
        <v>426.51768498711772</v>
      </c>
      <c r="P41" s="3">
        <f t="shared" si="0"/>
        <v>0</v>
      </c>
      <c r="Q41" s="3">
        <f>'IECC Data-SI'!Q41/Convert!$B$2*1000000</f>
        <v>0</v>
      </c>
      <c r="R41" s="3">
        <f>'IECC Data-SI'!R41/Convert!$B$2*1000000</f>
        <v>0</v>
      </c>
      <c r="S41" s="3">
        <f>'IECC Data-SI'!S41/Convert!$B$2*1000000</f>
        <v>0</v>
      </c>
      <c r="T41" s="3">
        <f>'IECC Data-SI'!T41/Convert!$B$2*1000000</f>
        <v>71418.01680839849</v>
      </c>
      <c r="U41" s="3">
        <f>'IECC Data-SI'!U41/Convert!$B$2*1000000</f>
        <v>202899.20183376066</v>
      </c>
      <c r="V41" s="3">
        <f>'IECC Data-SI'!V41/Convert!$B$2*1000000</f>
        <v>64802.253605709418</v>
      </c>
      <c r="W41" s="3">
        <f>'IECC Data-SI'!W41/Convert!$B$2*1000000</f>
        <v>928794.3889987251</v>
      </c>
      <c r="X41" s="3">
        <f>'IECC Data-SI'!X41/Convert!$B$2*1000000</f>
        <v>0</v>
      </c>
      <c r="Y41" s="3">
        <f t="shared" si="1"/>
        <v>928794.3889987251</v>
      </c>
      <c r="Z41" s="3">
        <f>'IECC Data-SI'!Y41/Convert!$B$2*1000000</f>
        <v>1618786.2652585516</v>
      </c>
      <c r="AA41" s="3">
        <f>'IECC Data-SI'!Z41/Convert!$B$2*1000000</f>
        <v>648164.70861875662</v>
      </c>
      <c r="AB41" s="3">
        <f t="shared" si="2"/>
        <v>2266950.973877308</v>
      </c>
    </row>
    <row r="42" spans="1:28" x14ac:dyDescent="0.25">
      <c r="A42" s="93">
        <v>2012</v>
      </c>
      <c r="B42" s="93" t="s">
        <v>64</v>
      </c>
      <c r="C42" s="121" t="s">
        <v>11</v>
      </c>
      <c r="D42" s="3">
        <f>'IECC Data-SI'!D42*Convert!$B$1</f>
        <v>5501.9728096495501</v>
      </c>
      <c r="E42" s="3">
        <f>'IECC Data-SI'!E42/Convert!$B$2*1000000</f>
        <v>0</v>
      </c>
      <c r="F42" s="3">
        <f>'IECC Data-SI'!F42/Convert!$B$2*1000000</f>
        <v>0</v>
      </c>
      <c r="G42" s="3">
        <f>'IECC Data-SI'!G42/Convert!$B$2*1000000</f>
        <v>482107.15659710532</v>
      </c>
      <c r="H42" s="3">
        <f>'IECC Data-SI'!H42/Convert!$B$2*1000000</f>
        <v>80109.499411358192</v>
      </c>
      <c r="I42" s="3">
        <f>'IECC Data-SI'!I42/Convert!$B$2*1000000</f>
        <v>36566.782859562227</v>
      </c>
      <c r="J42" s="3">
        <f>'IECC Data-SI'!J42/Convert!$B$2*1000000</f>
        <v>436678.28406058863</v>
      </c>
      <c r="K42" s="3">
        <f>'IECC Data-SI'!K42/Convert!$B$2*1000000</f>
        <v>445274.98495577346</v>
      </c>
      <c r="L42" s="3">
        <f>'IECC Data-SI'!L42/Convert!$B$2*1000000</f>
        <v>0</v>
      </c>
      <c r="M42" s="3">
        <f>'IECC Data-SI'!M42/Convert!$B$2*1000000</f>
        <v>272383.67180355091</v>
      </c>
      <c r="N42" s="3">
        <f>'IECC Data-SI'!N42/Convert!$B$2*1000000</f>
        <v>426.51768498711772</v>
      </c>
      <c r="O42" s="3">
        <f>'IECC Data-SI'!O42/Convert!$B$2*1000000</f>
        <v>426.51768498711772</v>
      </c>
      <c r="P42" s="3">
        <f t="shared" si="0"/>
        <v>0</v>
      </c>
      <c r="Q42" s="3">
        <f>'IECC Data-SI'!Q42/Convert!$B$2*1000000</f>
        <v>0</v>
      </c>
      <c r="R42" s="3">
        <f>'IECC Data-SI'!R42/Convert!$B$2*1000000</f>
        <v>0</v>
      </c>
      <c r="S42" s="3">
        <f>'IECC Data-SI'!S42/Convert!$B$2*1000000</f>
        <v>0</v>
      </c>
      <c r="T42" s="3">
        <f>'IECC Data-SI'!T42/Convert!$B$2*1000000</f>
        <v>71446.451320730965</v>
      </c>
      <c r="U42" s="3">
        <f>'IECC Data-SI'!U42/Convert!$B$2*1000000</f>
        <v>222737.01327105035</v>
      </c>
      <c r="V42" s="3">
        <f>'IECC Data-SI'!V42/Convert!$B$2*1000000</f>
        <v>63996.609089622638</v>
      </c>
      <c r="W42" s="3">
        <f>'IECC Data-SI'!W42/Convert!$B$2*1000000</f>
        <v>754490.82840065623</v>
      </c>
      <c r="X42" s="3">
        <f>'IECC Data-SI'!X42/Convert!$B$2*1000000</f>
        <v>0</v>
      </c>
      <c r="Y42" s="3">
        <f t="shared" si="1"/>
        <v>754490.82840065623</v>
      </c>
      <c r="Z42" s="3">
        <f>'IECC Data-SI'!Y42/Convert!$B$2*1000000</f>
        <v>1443705.4946567286</v>
      </c>
      <c r="AA42" s="3">
        <f>'IECC Data-SI'!Z42/Convert!$B$2*1000000</f>
        <v>668011.99822682375</v>
      </c>
      <c r="AB42" s="3">
        <f t="shared" si="2"/>
        <v>2111717.4928835523</v>
      </c>
    </row>
    <row r="43" spans="1:28" x14ac:dyDescent="0.25">
      <c r="A43" s="93">
        <v>2012</v>
      </c>
      <c r="B43" s="93" t="s">
        <v>64</v>
      </c>
      <c r="C43" s="121" t="s">
        <v>13</v>
      </c>
      <c r="D43" s="3">
        <f>'IECC Data-SI'!D43*Convert!$B$1</f>
        <v>5501.9728096495501</v>
      </c>
      <c r="E43" s="3">
        <f>'IECC Data-SI'!E43/Convert!$B$2*1000000</f>
        <v>0</v>
      </c>
      <c r="F43" s="3">
        <f>'IECC Data-SI'!F43/Convert!$B$2*1000000</f>
        <v>3677.5302616667041</v>
      </c>
      <c r="G43" s="3">
        <f>'IECC Data-SI'!G43/Convert!$B$2*1000000</f>
        <v>502238.79132849735</v>
      </c>
      <c r="H43" s="3">
        <f>'IECC Data-SI'!H43/Convert!$B$2*1000000</f>
        <v>80109.499411358192</v>
      </c>
      <c r="I43" s="3">
        <f>'IECC Data-SI'!I43/Convert!$B$2*1000000</f>
        <v>36519.392005674774</v>
      </c>
      <c r="J43" s="3">
        <f>'IECC Data-SI'!J43/Convert!$B$2*1000000</f>
        <v>436678.28406058863</v>
      </c>
      <c r="K43" s="3">
        <f>'IECC Data-SI'!K43/Convert!$B$2*1000000</f>
        <v>445274.98495577346</v>
      </c>
      <c r="L43" s="3">
        <f>'IECC Data-SI'!L43/Convert!$B$2*1000000</f>
        <v>0</v>
      </c>
      <c r="M43" s="3">
        <f>'IECC Data-SI'!M43/Convert!$B$2*1000000</f>
        <v>311556.95162692328</v>
      </c>
      <c r="N43" s="3">
        <f>'IECC Data-SI'!N43/Convert!$B$2*1000000</f>
        <v>426.51768498711772</v>
      </c>
      <c r="O43" s="3">
        <f>'IECC Data-SI'!O43/Convert!$B$2*1000000</f>
        <v>426.51768498711772</v>
      </c>
      <c r="P43" s="3">
        <f t="shared" si="0"/>
        <v>0</v>
      </c>
      <c r="Q43" s="3">
        <f>'IECC Data-SI'!Q43/Convert!$B$2*1000000</f>
        <v>0</v>
      </c>
      <c r="R43" s="3">
        <f>'IECC Data-SI'!R43/Convert!$B$2*1000000</f>
        <v>0</v>
      </c>
      <c r="S43" s="3">
        <f>'IECC Data-SI'!S43/Convert!$B$2*1000000</f>
        <v>0</v>
      </c>
      <c r="T43" s="3">
        <f>'IECC Data-SI'!T43/Convert!$B$2*1000000</f>
        <v>71436.973149953483</v>
      </c>
      <c r="U43" s="3">
        <f>'IECC Data-SI'!U43/Convert!$B$2*1000000</f>
        <v>223163.53095603746</v>
      </c>
      <c r="V43" s="3">
        <f>'IECC Data-SI'!V43/Convert!$B$2*1000000</f>
        <v>63949.218235735185</v>
      </c>
      <c r="W43" s="3">
        <f>'IECC Data-SI'!W43/Convert!$B$2*1000000</f>
        <v>813795.74295542052</v>
      </c>
      <c r="X43" s="3">
        <f>'IECC Data-SI'!X43/Convert!$B$2*1000000</f>
        <v>3677.5302616667041</v>
      </c>
      <c r="Y43" s="3">
        <f t="shared" si="1"/>
        <v>817473.27321708726</v>
      </c>
      <c r="Z43" s="3">
        <f>'IECC Data-SI'!Y43/Convert!$B$2*1000000</f>
        <v>1502915.627503718</v>
      </c>
      <c r="AA43" s="3">
        <f>'IECC Data-SI'!Z43/Convert!$B$2*1000000</f>
        <v>672116.04617347766</v>
      </c>
      <c r="AB43" s="3">
        <f t="shared" si="2"/>
        <v>2175031.6736771958</v>
      </c>
    </row>
    <row r="44" spans="1:28" x14ac:dyDescent="0.25">
      <c r="A44" s="93">
        <v>2012</v>
      </c>
      <c r="B44" s="93" t="s">
        <v>64</v>
      </c>
      <c r="C44" s="121" t="s">
        <v>19</v>
      </c>
      <c r="D44" s="3">
        <f>'IECC Data-SI'!D44*Convert!$B$1</f>
        <v>5501.9728096495501</v>
      </c>
      <c r="E44" s="3">
        <f>'IECC Data-SI'!E44/Convert!$B$2*1000000</f>
        <v>0</v>
      </c>
      <c r="F44" s="3">
        <f>'IECC Data-SI'!F44/Convert!$B$2*1000000</f>
        <v>19221.730336752775</v>
      </c>
      <c r="G44" s="3">
        <f>'IECC Data-SI'!G44/Convert!$B$2*1000000</f>
        <v>388775.60895114654</v>
      </c>
      <c r="H44" s="3">
        <f>'IECC Data-SI'!H44/Convert!$B$2*1000000</f>
        <v>80109.499411358192</v>
      </c>
      <c r="I44" s="3">
        <f>'IECC Data-SI'!I44/Convert!$B$2*1000000</f>
        <v>36509.913834897285</v>
      </c>
      <c r="J44" s="3">
        <f>'IECC Data-SI'!J44/Convert!$B$2*1000000</f>
        <v>436678.28406058863</v>
      </c>
      <c r="K44" s="3">
        <f>'IECC Data-SI'!K44/Convert!$B$2*1000000</f>
        <v>445274.98495577346</v>
      </c>
      <c r="L44" s="3">
        <f>'IECC Data-SI'!L44/Convert!$B$2*1000000</f>
        <v>0</v>
      </c>
      <c r="M44" s="3">
        <f>'IECC Data-SI'!M44/Convert!$B$2*1000000</f>
        <v>280383.24793975364</v>
      </c>
      <c r="N44" s="3">
        <f>'IECC Data-SI'!N44/Convert!$B$2*1000000</f>
        <v>426.51768498711772</v>
      </c>
      <c r="O44" s="3">
        <f>'IECC Data-SI'!O44/Convert!$B$2*1000000</f>
        <v>426.51768498711772</v>
      </c>
      <c r="P44" s="3">
        <f t="shared" si="0"/>
        <v>0</v>
      </c>
      <c r="Q44" s="3">
        <f>'IECC Data-SI'!Q44/Convert!$B$2*1000000</f>
        <v>0</v>
      </c>
      <c r="R44" s="3">
        <f>'IECC Data-SI'!R44/Convert!$B$2*1000000</f>
        <v>0</v>
      </c>
      <c r="S44" s="3">
        <f>'IECC Data-SI'!S44/Convert!$B$2*1000000</f>
        <v>0</v>
      </c>
      <c r="T44" s="3">
        <f>'IECC Data-SI'!T44/Convert!$B$2*1000000</f>
        <v>71465.407662285957</v>
      </c>
      <c r="U44" s="3">
        <f>'IECC Data-SI'!U44/Convert!$B$2*1000000</f>
        <v>243996.55032496381</v>
      </c>
      <c r="V44" s="3">
        <f>'IECC Data-SI'!V44/Convert!$B$2*1000000</f>
        <v>63342.61530597572</v>
      </c>
      <c r="W44" s="3">
        <f>'IECC Data-SI'!W44/Convert!$B$2*1000000</f>
        <v>669158.85689090029</v>
      </c>
      <c r="X44" s="3">
        <f>'IECC Data-SI'!X44/Convert!$B$2*1000000</f>
        <v>19221.730336752775</v>
      </c>
      <c r="Y44" s="3">
        <f t="shared" si="1"/>
        <v>688380.58722765301</v>
      </c>
      <c r="Z44" s="3">
        <f>'IECC Data-SI'!Y44/Convert!$B$2*1000000</f>
        <v>1357681.6166802158</v>
      </c>
      <c r="AA44" s="3">
        <f>'IECC Data-SI'!Z44/Convert!$B$2*1000000</f>
        <v>708493.26561749005</v>
      </c>
      <c r="AB44" s="3">
        <f t="shared" si="2"/>
        <v>2066174.8822977059</v>
      </c>
    </row>
    <row r="45" spans="1:28" x14ac:dyDescent="0.25">
      <c r="A45" s="93">
        <v>2012</v>
      </c>
      <c r="B45" s="93" t="s">
        <v>64</v>
      </c>
      <c r="C45" s="121" t="s">
        <v>20</v>
      </c>
      <c r="D45" s="3">
        <f>'IECC Data-SI'!D45*Convert!$B$1</f>
        <v>5501.9728096495501</v>
      </c>
      <c r="E45" s="3">
        <f>'IECC Data-SI'!E45/Convert!$B$2*1000000</f>
        <v>0</v>
      </c>
      <c r="F45" s="3">
        <f>'IECC Data-SI'!F45/Convert!$B$2*1000000</f>
        <v>10956.765418780182</v>
      </c>
      <c r="G45" s="3">
        <f>'IECC Data-SI'!G45/Convert!$B$2*1000000</f>
        <v>281596.4537992726</v>
      </c>
      <c r="H45" s="3">
        <f>'IECC Data-SI'!H45/Convert!$B$2*1000000</f>
        <v>80109.499411358192</v>
      </c>
      <c r="I45" s="3">
        <f>'IECC Data-SI'!I45/Convert!$B$2*1000000</f>
        <v>36538.348347229752</v>
      </c>
      <c r="J45" s="3">
        <f>'IECC Data-SI'!J45/Convert!$B$2*1000000</f>
        <v>436678.28406058863</v>
      </c>
      <c r="K45" s="3">
        <f>'IECC Data-SI'!K45/Convert!$B$2*1000000</f>
        <v>445274.98495577346</v>
      </c>
      <c r="L45" s="3">
        <f>'IECC Data-SI'!L45/Convert!$B$2*1000000</f>
        <v>0</v>
      </c>
      <c r="M45" s="3">
        <f>'IECC Data-SI'!M45/Convert!$B$2*1000000</f>
        <v>319613.39678779099</v>
      </c>
      <c r="N45" s="3">
        <f>'IECC Data-SI'!N45/Convert!$B$2*1000000</f>
        <v>426.51768498711772</v>
      </c>
      <c r="O45" s="3">
        <f>'IECC Data-SI'!O45/Convert!$B$2*1000000</f>
        <v>426.51768498711772</v>
      </c>
      <c r="P45" s="3">
        <f t="shared" si="0"/>
        <v>0</v>
      </c>
      <c r="Q45" s="3">
        <f>'IECC Data-SI'!Q45/Convert!$B$2*1000000</f>
        <v>0</v>
      </c>
      <c r="R45" s="3">
        <f>'IECC Data-SI'!R45/Convert!$B$2*1000000</f>
        <v>0</v>
      </c>
      <c r="S45" s="3">
        <f>'IECC Data-SI'!S45/Convert!$B$2*1000000</f>
        <v>0</v>
      </c>
      <c r="T45" s="3">
        <f>'IECC Data-SI'!T45/Convert!$B$2*1000000</f>
        <v>71474.885833063439</v>
      </c>
      <c r="U45" s="3">
        <f>'IECC Data-SI'!U45/Convert!$B$2*1000000</f>
        <v>245494.10130780746</v>
      </c>
      <c r="V45" s="3">
        <f>'IECC Data-SI'!V45/Convert!$B$2*1000000</f>
        <v>61683.935419914713</v>
      </c>
      <c r="W45" s="3">
        <f>'IECC Data-SI'!W45/Convert!$B$2*1000000</f>
        <v>601209.85058706359</v>
      </c>
      <c r="X45" s="3">
        <f>'IECC Data-SI'!X45/Convert!$B$2*1000000</f>
        <v>10956.765418780182</v>
      </c>
      <c r="Y45" s="3">
        <f t="shared" si="1"/>
        <v>612166.61600584374</v>
      </c>
      <c r="Z45" s="3">
        <f>'IECC Data-SI'!Y45/Convert!$B$2*1000000</f>
        <v>1288121.3213442056</v>
      </c>
      <c r="AA45" s="3">
        <f>'IECC Data-SI'!Z45/Convert!$B$2*1000000</f>
        <v>701725.85168236098</v>
      </c>
      <c r="AB45" s="3">
        <f t="shared" si="2"/>
        <v>1989847.1730265666</v>
      </c>
    </row>
    <row r="46" spans="1:28" x14ac:dyDescent="0.25">
      <c r="A46" s="93">
        <v>2012</v>
      </c>
      <c r="B46" s="93" t="s">
        <v>64</v>
      </c>
      <c r="C46" s="121" t="s">
        <v>3</v>
      </c>
      <c r="D46" s="3">
        <f>'IECC Data-SI'!D46*Convert!$B$1</f>
        <v>5501.9728096495501</v>
      </c>
      <c r="E46" s="3">
        <f>'IECC Data-SI'!E46/Convert!$B$2*1000000</f>
        <v>0</v>
      </c>
      <c r="F46" s="3">
        <f>'IECC Data-SI'!F46/Convert!$B$2*1000000</f>
        <v>148911.54108516904</v>
      </c>
      <c r="G46" s="3">
        <f>'IECC Data-SI'!G46/Convert!$B$2*1000000</f>
        <v>217770.45178364482</v>
      </c>
      <c r="H46" s="3">
        <f>'IECC Data-SI'!H46/Convert!$B$2*1000000</f>
        <v>80109.499411358192</v>
      </c>
      <c r="I46" s="3">
        <f>'IECC Data-SI'!I46/Convert!$B$2*1000000</f>
        <v>36528.870176452263</v>
      </c>
      <c r="J46" s="3">
        <f>'IECC Data-SI'!J46/Convert!$B$2*1000000</f>
        <v>436678.28406058863</v>
      </c>
      <c r="K46" s="3">
        <f>'IECC Data-SI'!K46/Convert!$B$2*1000000</f>
        <v>445274.98495577346</v>
      </c>
      <c r="L46" s="3">
        <f>'IECC Data-SI'!L46/Convert!$B$2*1000000</f>
        <v>0</v>
      </c>
      <c r="M46" s="3">
        <f>'IECC Data-SI'!M46/Convert!$B$2*1000000</f>
        <v>281094.11074806558</v>
      </c>
      <c r="N46" s="3">
        <f>'IECC Data-SI'!N46/Convert!$B$2*1000000</f>
        <v>426.51768498711772</v>
      </c>
      <c r="O46" s="3">
        <f>'IECC Data-SI'!O46/Convert!$B$2*1000000</f>
        <v>426.51768498711772</v>
      </c>
      <c r="P46" s="3">
        <f t="shared" si="0"/>
        <v>0</v>
      </c>
      <c r="Q46" s="3">
        <f>'IECC Data-SI'!Q46/Convert!$B$2*1000000</f>
        <v>0</v>
      </c>
      <c r="R46" s="3">
        <f>'IECC Data-SI'!R46/Convert!$B$2*1000000</f>
        <v>0</v>
      </c>
      <c r="S46" s="3">
        <f>'IECC Data-SI'!S46/Convert!$B$2*1000000</f>
        <v>0</v>
      </c>
      <c r="T46" s="3">
        <f>'IECC Data-SI'!T46/Convert!$B$2*1000000</f>
        <v>71512.79851617341</v>
      </c>
      <c r="U46" s="3">
        <f>'IECC Data-SI'!U46/Convert!$B$2*1000000</f>
        <v>280658.11489230098</v>
      </c>
      <c r="V46" s="3">
        <f>'IECC Data-SI'!V46/Convert!$B$2*1000000</f>
        <v>61086.810660932751</v>
      </c>
      <c r="W46" s="3">
        <f>'IECC Data-SI'!W46/Convert!$B$2*1000000</f>
        <v>498864.56253171031</v>
      </c>
      <c r="X46" s="3">
        <f>'IECC Data-SI'!X46/Convert!$B$2*1000000</f>
        <v>148911.54108516904</v>
      </c>
      <c r="Y46" s="3">
        <f t="shared" si="1"/>
        <v>647776.10361687932</v>
      </c>
      <c r="Z46" s="3">
        <f>'IECC Data-SI'!Y46/Convert!$B$2*1000000</f>
        <v>1185207.3430422028</v>
      </c>
      <c r="AA46" s="3">
        <f>'IECC Data-SI'!Z46/Convert!$B$2*1000000</f>
        <v>874835.16276246589</v>
      </c>
      <c r="AB46" s="3">
        <f t="shared" si="2"/>
        <v>2060042.5058046686</v>
      </c>
    </row>
    <row r="47" spans="1:28" x14ac:dyDescent="0.25">
      <c r="A47" s="93">
        <v>2012</v>
      </c>
      <c r="B47" s="93" t="s">
        <v>64</v>
      </c>
      <c r="C47" s="121" t="s">
        <v>7</v>
      </c>
      <c r="D47" s="3">
        <f>'IECC Data-SI'!D47*Convert!$B$1</f>
        <v>5501.9728096495501</v>
      </c>
      <c r="E47" s="3">
        <f>'IECC Data-SI'!E47/Convert!$B$2*1000000</f>
        <v>0</v>
      </c>
      <c r="F47" s="3">
        <f>'IECC Data-SI'!F47/Convert!$B$2*1000000</f>
        <v>51959.332202208425</v>
      </c>
      <c r="G47" s="3">
        <f>'IECC Data-SI'!G47/Convert!$B$2*1000000</f>
        <v>208263.84649382083</v>
      </c>
      <c r="H47" s="3">
        <f>'IECC Data-SI'!H47/Convert!$B$2*1000000</f>
        <v>80109.499411358192</v>
      </c>
      <c r="I47" s="3">
        <f>'IECC Data-SI'!I47/Convert!$B$2*1000000</f>
        <v>36528.870176452263</v>
      </c>
      <c r="J47" s="3">
        <f>'IECC Data-SI'!J47/Convert!$B$2*1000000</f>
        <v>436678.28406058863</v>
      </c>
      <c r="K47" s="3">
        <f>'IECC Data-SI'!K47/Convert!$B$2*1000000</f>
        <v>445274.98495577346</v>
      </c>
      <c r="L47" s="3">
        <f>'IECC Data-SI'!L47/Convert!$B$2*1000000</f>
        <v>0</v>
      </c>
      <c r="M47" s="3">
        <f>'IECC Data-SI'!M47/Convert!$B$2*1000000</f>
        <v>316788.90189609857</v>
      </c>
      <c r="N47" s="3">
        <f>'IECC Data-SI'!N47/Convert!$B$2*1000000</f>
        <v>426.51768498711772</v>
      </c>
      <c r="O47" s="3">
        <f>'IECC Data-SI'!O47/Convert!$B$2*1000000</f>
        <v>426.51768498711772</v>
      </c>
      <c r="P47" s="3">
        <f t="shared" si="0"/>
        <v>0</v>
      </c>
      <c r="Q47" s="3">
        <f>'IECC Data-SI'!Q47/Convert!$B$2*1000000</f>
        <v>0</v>
      </c>
      <c r="R47" s="3">
        <f>'IECC Data-SI'!R47/Convert!$B$2*1000000</f>
        <v>0</v>
      </c>
      <c r="S47" s="3">
        <f>'IECC Data-SI'!S47/Convert!$B$2*1000000</f>
        <v>0</v>
      </c>
      <c r="T47" s="3">
        <f>'IECC Data-SI'!T47/Convert!$B$2*1000000</f>
        <v>71503.320345395914</v>
      </c>
      <c r="U47" s="3">
        <f>'IECC Data-SI'!U47/Convert!$B$2*1000000</f>
        <v>271312.63850569434</v>
      </c>
      <c r="V47" s="3">
        <f>'IECC Data-SI'!V47/Convert!$B$2*1000000</f>
        <v>60897.247245382918</v>
      </c>
      <c r="W47" s="3">
        <f>'IECC Data-SI'!W47/Convert!$B$2*1000000</f>
        <v>525052.7483899194</v>
      </c>
      <c r="X47" s="3">
        <f>'IECC Data-SI'!X47/Convert!$B$2*1000000</f>
        <v>51959.332202208425</v>
      </c>
      <c r="Y47" s="3">
        <f t="shared" si="1"/>
        <v>577012.08059212787</v>
      </c>
      <c r="Z47" s="3">
        <f>'IECC Data-SI'!Y47/Convert!$B$2*1000000</f>
        <v>1211187.0091433069</v>
      </c>
      <c r="AA47" s="3">
        <f>'IECC Data-SI'!Z47/Convert!$B$2*1000000</f>
        <v>768537.4774928987</v>
      </c>
      <c r="AB47" s="3">
        <f t="shared" si="2"/>
        <v>1979724.4866362056</v>
      </c>
    </row>
    <row r="48" spans="1:28" x14ac:dyDescent="0.25">
      <c r="A48" s="93">
        <v>2012</v>
      </c>
      <c r="B48" s="93" t="s">
        <v>64</v>
      </c>
      <c r="C48" s="121" t="s">
        <v>17</v>
      </c>
      <c r="D48" s="3">
        <f>'IECC Data-SI'!D48*Convert!$B$1</f>
        <v>5501.9728096495501</v>
      </c>
      <c r="E48" s="3">
        <f>'IECC Data-SI'!E48/Convert!$B$2*1000000</f>
        <v>0</v>
      </c>
      <c r="F48" s="3">
        <f>'IECC Data-SI'!F48/Convert!$B$2*1000000</f>
        <v>12160.493107521601</v>
      </c>
      <c r="G48" s="3">
        <f>'IECC Data-SI'!G48/Convert!$B$2*1000000</f>
        <v>83066.688693935546</v>
      </c>
      <c r="H48" s="3">
        <f>'IECC Data-SI'!H48/Convert!$B$2*1000000</f>
        <v>80109.499411358192</v>
      </c>
      <c r="I48" s="3">
        <f>'IECC Data-SI'!I48/Convert!$B$2*1000000</f>
        <v>36519.392005674774</v>
      </c>
      <c r="J48" s="3">
        <f>'IECC Data-SI'!J48/Convert!$B$2*1000000</f>
        <v>436678.28406058863</v>
      </c>
      <c r="K48" s="3">
        <f>'IECC Data-SI'!K48/Convert!$B$2*1000000</f>
        <v>445274.98495577346</v>
      </c>
      <c r="L48" s="3">
        <f>'IECC Data-SI'!L48/Convert!$B$2*1000000</f>
        <v>0</v>
      </c>
      <c r="M48" s="3">
        <f>'IECC Data-SI'!M48/Convert!$B$2*1000000</f>
        <v>266687.29116627848</v>
      </c>
      <c r="N48" s="3">
        <f>'IECC Data-SI'!N48/Convert!$B$2*1000000</f>
        <v>426.51768498711772</v>
      </c>
      <c r="O48" s="3">
        <f>'IECC Data-SI'!O48/Convert!$B$2*1000000</f>
        <v>426.51768498711772</v>
      </c>
      <c r="P48" s="3">
        <f t="shared" si="0"/>
        <v>0</v>
      </c>
      <c r="Q48" s="3">
        <f>'IECC Data-SI'!Q48/Convert!$B$2*1000000</f>
        <v>0</v>
      </c>
      <c r="R48" s="3">
        <f>'IECC Data-SI'!R48/Convert!$B$2*1000000</f>
        <v>0</v>
      </c>
      <c r="S48" s="3">
        <f>'IECC Data-SI'!S48/Convert!$B$2*1000000</f>
        <v>0</v>
      </c>
      <c r="T48" s="3">
        <f>'IECC Data-SI'!T48/Convert!$B$2*1000000</f>
        <v>71503.320345395914</v>
      </c>
      <c r="U48" s="3">
        <f>'IECC Data-SI'!U48/Convert!$B$2*1000000</f>
        <v>284695.81564351229</v>
      </c>
      <c r="V48" s="3">
        <f>'IECC Data-SI'!V48/Convert!$B$2*1000000</f>
        <v>61560.719199807325</v>
      </c>
      <c r="W48" s="3">
        <f>'IECC Data-SI'!W48/Convert!$B$2*1000000</f>
        <v>349753.97986021399</v>
      </c>
      <c r="X48" s="3">
        <f>'IECC Data-SI'!X48/Convert!$B$2*1000000</f>
        <v>12160.493107521601</v>
      </c>
      <c r="Y48" s="3">
        <f t="shared" si="1"/>
        <v>361914.47296773561</v>
      </c>
      <c r="Z48" s="3">
        <f>'IECC Data-SI'!Y48/Convert!$B$2*1000000</f>
        <v>1036542.2343972484</v>
      </c>
      <c r="AA48" s="3">
        <f>'IECC Data-SI'!Z48/Convert!$B$2*1000000</f>
        <v>742121.81553602987</v>
      </c>
      <c r="AB48" s="3">
        <f t="shared" si="2"/>
        <v>1778664.0499332782</v>
      </c>
    </row>
    <row r="49" spans="1:28" x14ac:dyDescent="0.25">
      <c r="A49" s="93">
        <v>2012</v>
      </c>
      <c r="B49" s="93" t="s">
        <v>64</v>
      </c>
      <c r="C49" s="121" t="s">
        <v>14</v>
      </c>
      <c r="D49" s="3">
        <f>'IECC Data-SI'!D49*Convert!$B$1</f>
        <v>5501.9728096495501</v>
      </c>
      <c r="E49" s="3">
        <f>'IECC Data-SI'!E49/Convert!$B$2*1000000</f>
        <v>0</v>
      </c>
      <c r="F49" s="3">
        <f>'IECC Data-SI'!F49/Convert!$B$2*1000000</f>
        <v>361497.433453526</v>
      </c>
      <c r="G49" s="3">
        <f>'IECC Data-SI'!G49/Convert!$B$2*1000000</f>
        <v>139006.85262269041</v>
      </c>
      <c r="H49" s="3">
        <f>'IECC Data-SI'!H49/Convert!$B$2*1000000</f>
        <v>80109.499411358192</v>
      </c>
      <c r="I49" s="3">
        <f>'IECC Data-SI'!I49/Convert!$B$2*1000000</f>
        <v>36472.001151787306</v>
      </c>
      <c r="J49" s="3">
        <f>'IECC Data-SI'!J49/Convert!$B$2*1000000</f>
        <v>436678.28406058863</v>
      </c>
      <c r="K49" s="3">
        <f>'IECC Data-SI'!K49/Convert!$B$2*1000000</f>
        <v>445274.98495577346</v>
      </c>
      <c r="L49" s="3">
        <f>'IECC Data-SI'!L49/Convert!$B$2*1000000</f>
        <v>0</v>
      </c>
      <c r="M49" s="3">
        <f>'IECC Data-SI'!M49/Convert!$B$2*1000000</f>
        <v>268857.79227432405</v>
      </c>
      <c r="N49" s="3">
        <f>'IECC Data-SI'!N49/Convert!$B$2*1000000</f>
        <v>426.51768498711772</v>
      </c>
      <c r="O49" s="3">
        <f>'IECC Data-SI'!O49/Convert!$B$2*1000000</f>
        <v>426.51768498711772</v>
      </c>
      <c r="P49" s="3">
        <f t="shared" si="0"/>
        <v>0</v>
      </c>
      <c r="Q49" s="3">
        <f>'IECC Data-SI'!Q49/Convert!$B$2*1000000</f>
        <v>0</v>
      </c>
      <c r="R49" s="3">
        <f>'IECC Data-SI'!R49/Convert!$B$2*1000000</f>
        <v>0</v>
      </c>
      <c r="S49" s="3">
        <f>'IECC Data-SI'!S49/Convert!$B$2*1000000</f>
        <v>0</v>
      </c>
      <c r="T49" s="3">
        <f>'IECC Data-SI'!T49/Convert!$B$2*1000000</f>
        <v>71550.711199283367</v>
      </c>
      <c r="U49" s="3">
        <f>'IECC Data-SI'!U49/Convert!$B$2*1000000</f>
        <v>309519.14490976254</v>
      </c>
      <c r="V49" s="3">
        <f>'IECC Data-SI'!V49/Convert!$B$2*1000000</f>
        <v>59522.91248264665</v>
      </c>
      <c r="W49" s="3">
        <f>'IECC Data-SI'!W49/Convert!$B$2*1000000</f>
        <v>407864.64489701448</v>
      </c>
      <c r="X49" s="3">
        <f>'IECC Data-SI'!X49/Convert!$B$2*1000000</f>
        <v>361497.433453526</v>
      </c>
      <c r="Y49" s="3">
        <f t="shared" si="1"/>
        <v>769362.07835054048</v>
      </c>
      <c r="Z49" s="3">
        <f>'IECC Data-SI'!Y49/Convert!$B$2*1000000</f>
        <v>1092624.5708876657</v>
      </c>
      <c r="AA49" s="3">
        <f>'IECC Data-SI'!Z49/Convert!$B$2*1000000</f>
        <v>1116282.0851482844</v>
      </c>
      <c r="AB49" s="3">
        <f t="shared" si="2"/>
        <v>2208906.6560359504</v>
      </c>
    </row>
    <row r="50" spans="1:28" x14ac:dyDescent="0.25">
      <c r="A50" s="93">
        <v>2012</v>
      </c>
      <c r="B50" s="93" t="s">
        <v>64</v>
      </c>
      <c r="C50" s="121" t="s">
        <v>2</v>
      </c>
      <c r="D50" s="3">
        <f>'IECC Data-SI'!D50*Convert!$B$1</f>
        <v>5501.9728096495501</v>
      </c>
      <c r="E50" s="3">
        <f>'IECC Data-SI'!E50/Convert!$B$2*1000000</f>
        <v>0</v>
      </c>
      <c r="F50" s="3">
        <f>'IECC Data-SI'!F50/Convert!$B$2*1000000</f>
        <v>138637.20396236825</v>
      </c>
      <c r="G50" s="3">
        <f>'IECC Data-SI'!G50/Convert!$B$2*1000000</f>
        <v>131016.75465726506</v>
      </c>
      <c r="H50" s="3">
        <f>'IECC Data-SI'!H50/Convert!$B$2*1000000</f>
        <v>80109.499411358192</v>
      </c>
      <c r="I50" s="3">
        <f>'IECC Data-SI'!I50/Convert!$B$2*1000000</f>
        <v>36500.435664119788</v>
      </c>
      <c r="J50" s="3">
        <f>'IECC Data-SI'!J50/Convert!$B$2*1000000</f>
        <v>436678.28406058863</v>
      </c>
      <c r="K50" s="3">
        <f>'IECC Data-SI'!K50/Convert!$B$2*1000000</f>
        <v>445274.98495577346</v>
      </c>
      <c r="L50" s="3">
        <f>'IECC Data-SI'!L50/Convert!$B$2*1000000</f>
        <v>0</v>
      </c>
      <c r="M50" s="3">
        <f>'IECC Data-SI'!M50/Convert!$B$2*1000000</f>
        <v>318968.88117492158</v>
      </c>
      <c r="N50" s="3">
        <f>'IECC Data-SI'!N50/Convert!$B$2*1000000</f>
        <v>426.51768498711772</v>
      </c>
      <c r="O50" s="3">
        <f>'IECC Data-SI'!O50/Convert!$B$2*1000000</f>
        <v>426.51768498711772</v>
      </c>
      <c r="P50" s="3">
        <f t="shared" si="0"/>
        <v>0</v>
      </c>
      <c r="Q50" s="3">
        <f>'IECC Data-SI'!Q50/Convert!$B$2*1000000</f>
        <v>0</v>
      </c>
      <c r="R50" s="3">
        <f>'IECC Data-SI'!R50/Convert!$B$2*1000000</f>
        <v>0</v>
      </c>
      <c r="S50" s="3">
        <f>'IECC Data-SI'!S50/Convert!$B$2*1000000</f>
        <v>0</v>
      </c>
      <c r="T50" s="3">
        <f>'IECC Data-SI'!T50/Convert!$B$2*1000000</f>
        <v>71531.754857728389</v>
      </c>
      <c r="U50" s="3">
        <f>'IECC Data-SI'!U50/Convert!$B$2*1000000</f>
        <v>301263.65816256753</v>
      </c>
      <c r="V50" s="3">
        <f>'IECC Data-SI'!V50/Convert!$B$2*1000000</f>
        <v>59731.43223975147</v>
      </c>
      <c r="W50" s="3">
        <f>'IECC Data-SI'!W50/Convert!$B$2*1000000</f>
        <v>449985.63583218667</v>
      </c>
      <c r="X50" s="3">
        <f>'IECC Data-SI'!X50/Convert!$B$2*1000000</f>
        <v>138637.20396236825</v>
      </c>
      <c r="Y50" s="3">
        <f t="shared" si="1"/>
        <v>588622.83979455498</v>
      </c>
      <c r="Z50" s="3">
        <f>'IECC Data-SI'!Y50/Convert!$B$2*1000000</f>
        <v>1134963.5597507204</v>
      </c>
      <c r="AA50" s="3">
        <f>'IECC Data-SI'!Z50/Convert!$B$2*1000000</f>
        <v>885175.84708070906</v>
      </c>
      <c r="AB50" s="3">
        <f t="shared" si="2"/>
        <v>2020139.4068314293</v>
      </c>
    </row>
    <row r="51" spans="1:28" x14ac:dyDescent="0.25">
      <c r="A51" s="93">
        <v>2012</v>
      </c>
      <c r="B51" s="93" t="s">
        <v>64</v>
      </c>
      <c r="C51" s="121" t="s">
        <v>18</v>
      </c>
      <c r="D51" s="3">
        <f>'IECC Data-SI'!D51*Convert!$B$1</f>
        <v>5501.9728096495501</v>
      </c>
      <c r="E51" s="3">
        <f>'IECC Data-SI'!E51/Convert!$B$2*1000000</f>
        <v>0</v>
      </c>
      <c r="F51" s="3">
        <f>'IECC Data-SI'!F51/Convert!$B$2*1000000</f>
        <v>219040.52666782867</v>
      </c>
      <c r="G51" s="3">
        <f>'IECC Data-SI'!G51/Convert!$B$2*1000000</f>
        <v>36310.872248569955</v>
      </c>
      <c r="H51" s="3">
        <f>'IECC Data-SI'!H51/Convert!$B$2*1000000</f>
        <v>80109.499411358192</v>
      </c>
      <c r="I51" s="3">
        <f>'IECC Data-SI'!I51/Convert!$B$2*1000000</f>
        <v>36434.088468677342</v>
      </c>
      <c r="J51" s="3">
        <f>'IECC Data-SI'!J51/Convert!$B$2*1000000</f>
        <v>436678.28406058863</v>
      </c>
      <c r="K51" s="3">
        <f>'IECC Data-SI'!K51/Convert!$B$2*1000000</f>
        <v>445274.98495577346</v>
      </c>
      <c r="L51" s="3">
        <f>'IECC Data-SI'!L51/Convert!$B$2*1000000</f>
        <v>0</v>
      </c>
      <c r="M51" s="3">
        <f>'IECC Data-SI'!M51/Convert!$B$2*1000000</f>
        <v>262118.81285152756</v>
      </c>
      <c r="N51" s="3">
        <f>'IECC Data-SI'!N51/Convert!$B$2*1000000</f>
        <v>426.51768498711772</v>
      </c>
      <c r="O51" s="3">
        <f>'IECC Data-SI'!O51/Convert!$B$2*1000000</f>
        <v>426.51768498711772</v>
      </c>
      <c r="P51" s="3">
        <f t="shared" si="0"/>
        <v>0</v>
      </c>
      <c r="Q51" s="3">
        <f>'IECC Data-SI'!Q51/Convert!$B$2*1000000</f>
        <v>0</v>
      </c>
      <c r="R51" s="3">
        <f>'IECC Data-SI'!R51/Convert!$B$2*1000000</f>
        <v>0</v>
      </c>
      <c r="S51" s="3">
        <f>'IECC Data-SI'!S51/Convert!$B$2*1000000</f>
        <v>0</v>
      </c>
      <c r="T51" s="3">
        <f>'IECC Data-SI'!T51/Convert!$B$2*1000000</f>
        <v>71569.66754083836</v>
      </c>
      <c r="U51" s="3">
        <f>'IECC Data-SI'!U51/Convert!$B$2*1000000</f>
        <v>318362.27824516216</v>
      </c>
      <c r="V51" s="3">
        <f>'IECC Data-SI'!V51/Convert!$B$2*1000000</f>
        <v>58831.006015889776</v>
      </c>
      <c r="W51" s="3">
        <f>'IECC Data-SI'!W51/Convert!$B$2*1000000</f>
        <v>298429.68510009756</v>
      </c>
      <c r="X51" s="3">
        <f>'IECC Data-SI'!X51/Convert!$B$2*1000000</f>
        <v>219040.52666782867</v>
      </c>
      <c r="Y51" s="3">
        <f t="shared" si="1"/>
        <v>517470.21176792623</v>
      </c>
      <c r="Z51" s="3">
        <f>'IECC Data-SI'!Y51/Convert!$B$2*1000000</f>
        <v>982478.74828243686</v>
      </c>
      <c r="AA51" s="3">
        <f>'IECC Data-SI'!Z51/Convert!$B$2*1000000</f>
        <v>982677.78986876423</v>
      </c>
      <c r="AB51" s="3">
        <f t="shared" si="2"/>
        <v>1965156.5381512011</v>
      </c>
    </row>
    <row r="52" spans="1:28" x14ac:dyDescent="0.25">
      <c r="A52" s="93">
        <v>2012</v>
      </c>
      <c r="B52" s="93" t="s">
        <v>64</v>
      </c>
      <c r="C52" s="121" t="s">
        <v>4</v>
      </c>
      <c r="D52" s="3">
        <f>'IECC Data-SI'!D52*Convert!$B$1</f>
        <v>5501.9728096495501</v>
      </c>
      <c r="E52" s="3">
        <f>'IECC Data-SI'!E52/Convert!$B$2*1000000</f>
        <v>0</v>
      </c>
      <c r="F52" s="3">
        <f>'IECC Data-SI'!F52/Convert!$B$2*1000000</f>
        <v>583798.45086881181</v>
      </c>
      <c r="G52" s="3">
        <f>'IECC Data-SI'!G52/Convert!$B$2*1000000</f>
        <v>78706.730136289465</v>
      </c>
      <c r="H52" s="3">
        <f>'IECC Data-SI'!H52/Convert!$B$2*1000000</f>
        <v>80109.499411358192</v>
      </c>
      <c r="I52" s="3">
        <f>'IECC Data-SI'!I52/Convert!$B$2*1000000</f>
        <v>36481.479322564803</v>
      </c>
      <c r="J52" s="3">
        <f>'IECC Data-SI'!J52/Convert!$B$2*1000000</f>
        <v>436678.28406058863</v>
      </c>
      <c r="K52" s="3">
        <f>'IECC Data-SI'!K52/Convert!$B$2*1000000</f>
        <v>445274.98495577346</v>
      </c>
      <c r="L52" s="3">
        <f>'IECC Data-SI'!L52/Convert!$B$2*1000000</f>
        <v>0</v>
      </c>
      <c r="M52" s="3">
        <f>'IECC Data-SI'!M52/Convert!$B$2*1000000</f>
        <v>263843.83993303101</v>
      </c>
      <c r="N52" s="3">
        <f>'IECC Data-SI'!N52/Convert!$B$2*1000000</f>
        <v>426.51768498711772</v>
      </c>
      <c r="O52" s="3">
        <f>'IECC Data-SI'!O52/Convert!$B$2*1000000</f>
        <v>426.51768498711772</v>
      </c>
      <c r="P52" s="3">
        <f t="shared" si="0"/>
        <v>0</v>
      </c>
      <c r="Q52" s="3">
        <f>'IECC Data-SI'!Q52/Convert!$B$2*1000000</f>
        <v>0</v>
      </c>
      <c r="R52" s="3">
        <f>'IECC Data-SI'!R52/Convert!$B$2*1000000</f>
        <v>0</v>
      </c>
      <c r="S52" s="3">
        <f>'IECC Data-SI'!S52/Convert!$B$2*1000000</f>
        <v>0</v>
      </c>
      <c r="T52" s="3">
        <f>'IECC Data-SI'!T52/Convert!$B$2*1000000</f>
        <v>71569.66754083836</v>
      </c>
      <c r="U52" s="3">
        <f>'IECC Data-SI'!U52/Convert!$B$2*1000000</f>
        <v>333802.21844169585</v>
      </c>
      <c r="V52" s="3">
        <f>'IECC Data-SI'!V52/Convert!$B$2*1000000</f>
        <v>58641.442600339942</v>
      </c>
      <c r="W52" s="3">
        <f>'IECC Data-SI'!W52/Convert!$B$2*1000000</f>
        <v>342550.5700693205</v>
      </c>
      <c r="X52" s="3">
        <f>'IECC Data-SI'!X52/Convert!$B$2*1000000</f>
        <v>583798.45086881181</v>
      </c>
      <c r="Y52" s="3">
        <f t="shared" si="1"/>
        <v>926349.02093813231</v>
      </c>
      <c r="Z52" s="3">
        <f>'IECC Data-SI'!Y52/Convert!$B$2*1000000</f>
        <v>1026457.4606899974</v>
      </c>
      <c r="AA52" s="3">
        <f>'IECC Data-SI'!Z52/Convert!$B$2*1000000</f>
        <v>1362866.1760955036</v>
      </c>
      <c r="AB52" s="3">
        <f t="shared" si="2"/>
        <v>2389323.6367855011</v>
      </c>
    </row>
    <row r="53" spans="1:28" x14ac:dyDescent="0.25">
      <c r="A53" s="93">
        <v>2012</v>
      </c>
      <c r="B53" s="93" t="s">
        <v>64</v>
      </c>
      <c r="C53" s="121" t="s">
        <v>5</v>
      </c>
      <c r="D53" s="3">
        <f>'IECC Data-SI'!D53*Convert!$B$1</f>
        <v>5501.9728096495501</v>
      </c>
      <c r="E53" s="3">
        <f>'IECC Data-SI'!E53/Convert!$B$2*1000000</f>
        <v>0</v>
      </c>
      <c r="F53" s="3">
        <f>'IECC Data-SI'!F53/Convert!$B$2*1000000</f>
        <v>322798.06216902816</v>
      </c>
      <c r="G53" s="3">
        <f>'IECC Data-SI'!G53/Convert!$B$2*1000000</f>
        <v>89710.8864089571</v>
      </c>
      <c r="H53" s="3">
        <f>'IECC Data-SI'!H53/Convert!$B$2*1000000</f>
        <v>80109.499411358192</v>
      </c>
      <c r="I53" s="3">
        <f>'IECC Data-SI'!I53/Convert!$B$2*1000000</f>
        <v>36490.957493342292</v>
      </c>
      <c r="J53" s="3">
        <f>'IECC Data-SI'!J53/Convert!$B$2*1000000</f>
        <v>436678.28406058863</v>
      </c>
      <c r="K53" s="3">
        <f>'IECC Data-SI'!K53/Convert!$B$2*1000000</f>
        <v>445274.98495577346</v>
      </c>
      <c r="L53" s="3">
        <f>'IECC Data-SI'!L53/Convert!$B$2*1000000</f>
        <v>0</v>
      </c>
      <c r="M53" s="3">
        <f>'IECC Data-SI'!M53/Convert!$B$2*1000000</f>
        <v>314040.23237062601</v>
      </c>
      <c r="N53" s="3">
        <f>'IECC Data-SI'!N53/Convert!$B$2*1000000</f>
        <v>426.51768498711772</v>
      </c>
      <c r="O53" s="3">
        <f>'IECC Data-SI'!O53/Convert!$B$2*1000000</f>
        <v>426.51768498711772</v>
      </c>
      <c r="P53" s="3">
        <f t="shared" si="0"/>
        <v>0</v>
      </c>
      <c r="Q53" s="3">
        <f>'IECC Data-SI'!Q53/Convert!$B$2*1000000</f>
        <v>0</v>
      </c>
      <c r="R53" s="3">
        <f>'IECC Data-SI'!R53/Convert!$B$2*1000000</f>
        <v>0</v>
      </c>
      <c r="S53" s="3">
        <f>'IECC Data-SI'!S53/Convert!$B$2*1000000</f>
        <v>0</v>
      </c>
      <c r="T53" s="3">
        <f>'IECC Data-SI'!T53/Convert!$B$2*1000000</f>
        <v>71550.711199283367</v>
      </c>
      <c r="U53" s="3">
        <f>'IECC Data-SI'!U53/Convert!$B$2*1000000</f>
        <v>326854.71926179453</v>
      </c>
      <c r="V53" s="3">
        <f>'IECC Data-SI'!V53/Convert!$B$2*1000000</f>
        <v>58887.875040554718</v>
      </c>
      <c r="W53" s="3">
        <f>'IECC Data-SI'!W53/Convert!$B$2*1000000</f>
        <v>403751.11877958314</v>
      </c>
      <c r="X53" s="3">
        <f>'IECC Data-SI'!X53/Convert!$B$2*1000000</f>
        <v>322798.06216902816</v>
      </c>
      <c r="Y53" s="3">
        <f t="shared" si="1"/>
        <v>726549.18094861135</v>
      </c>
      <c r="Z53" s="3">
        <f>'IECC Data-SI'!Y53/Convert!$B$2*1000000</f>
        <v>1087876.0073281424</v>
      </c>
      <c r="AA53" s="3">
        <f>'IECC Data-SI'!Z53/Convert!$B$2*1000000</f>
        <v>1094927.7663865963</v>
      </c>
      <c r="AB53" s="3">
        <f t="shared" si="2"/>
        <v>2182803.7737147389</v>
      </c>
    </row>
    <row r="54" spans="1:28" x14ac:dyDescent="0.25">
      <c r="A54" s="93">
        <v>2012</v>
      </c>
      <c r="B54" s="93" t="s">
        <v>64</v>
      </c>
      <c r="C54" s="121" t="s">
        <v>15</v>
      </c>
      <c r="D54" s="3">
        <f>'IECC Data-SI'!D54*Convert!$B$1</f>
        <v>5501.9728096495501</v>
      </c>
      <c r="E54" s="3">
        <f>'IECC Data-SI'!E54/Convert!$B$2*1000000</f>
        <v>0</v>
      </c>
      <c r="F54" s="3">
        <f>'IECC Data-SI'!F54/Convert!$B$2*1000000</f>
        <v>357725.1214840844</v>
      </c>
      <c r="G54" s="3">
        <f>'IECC Data-SI'!G54/Convert!$B$2*1000000</f>
        <v>9430.7799236040464</v>
      </c>
      <c r="H54" s="3">
        <f>'IECC Data-SI'!H54/Convert!$B$2*1000000</f>
        <v>80109.499411358192</v>
      </c>
      <c r="I54" s="3">
        <f>'IECC Data-SI'!I54/Convert!$B$2*1000000</f>
        <v>36434.088468677342</v>
      </c>
      <c r="J54" s="3">
        <f>'IECC Data-SI'!J54/Convert!$B$2*1000000</f>
        <v>436678.28406058863</v>
      </c>
      <c r="K54" s="3">
        <f>'IECC Data-SI'!K54/Convert!$B$2*1000000</f>
        <v>445274.98495577346</v>
      </c>
      <c r="L54" s="3">
        <f>'IECC Data-SI'!L54/Convert!$B$2*1000000</f>
        <v>0</v>
      </c>
      <c r="M54" s="3">
        <f>'IECC Data-SI'!M54/Convert!$B$2*1000000</f>
        <v>184521.02869620462</v>
      </c>
      <c r="N54" s="3">
        <f>'IECC Data-SI'!N54/Convert!$B$2*1000000</f>
        <v>426.51768498711772</v>
      </c>
      <c r="O54" s="3">
        <f>'IECC Data-SI'!O54/Convert!$B$2*1000000</f>
        <v>426.51768498711772</v>
      </c>
      <c r="P54" s="3">
        <f t="shared" si="0"/>
        <v>0</v>
      </c>
      <c r="Q54" s="3">
        <f>'IECC Data-SI'!Q54/Convert!$B$2*1000000</f>
        <v>0</v>
      </c>
      <c r="R54" s="3">
        <f>'IECC Data-SI'!R54/Convert!$B$2*1000000</f>
        <v>0</v>
      </c>
      <c r="S54" s="3">
        <f>'IECC Data-SI'!S54/Convert!$B$2*1000000</f>
        <v>0</v>
      </c>
      <c r="T54" s="3">
        <f>'IECC Data-SI'!T54/Convert!$B$2*1000000</f>
        <v>71598.102053170835</v>
      </c>
      <c r="U54" s="3">
        <f>'IECC Data-SI'!U54/Convert!$B$2*1000000</f>
        <v>332276.23294651968</v>
      </c>
      <c r="V54" s="3">
        <f>'IECC Data-SI'!V54/Convert!$B$2*1000000</f>
        <v>58025.361499802988</v>
      </c>
      <c r="W54" s="3">
        <f>'IECC Data-SI'!W54/Convert!$B$2*1000000</f>
        <v>193951.80861980864</v>
      </c>
      <c r="X54" s="3">
        <f>'IECC Data-SI'!X54/Convert!$B$2*1000000</f>
        <v>357725.1214840844</v>
      </c>
      <c r="Y54" s="3">
        <f t="shared" si="1"/>
        <v>551676.93010389304</v>
      </c>
      <c r="Z54" s="3">
        <f>'IECC Data-SI'!Y54/Convert!$B$2*1000000</f>
        <v>877204.70545683883</v>
      </c>
      <c r="AA54" s="3">
        <f>'IECC Data-SI'!Z54/Convert!$B$2*1000000</f>
        <v>1135276.3393863775</v>
      </c>
      <c r="AB54" s="3">
        <f t="shared" si="2"/>
        <v>2012481.0448432164</v>
      </c>
    </row>
    <row r="55" spans="1:28" x14ac:dyDescent="0.25">
      <c r="A55" s="93">
        <v>2012</v>
      </c>
      <c r="B55" s="93" t="s">
        <v>64</v>
      </c>
      <c r="C55" s="121" t="s">
        <v>16</v>
      </c>
      <c r="D55" s="3">
        <f>'IECC Data-SI'!D55*Convert!$B$1</f>
        <v>5501.9728096495501</v>
      </c>
      <c r="E55" s="3">
        <f>'IECC Data-SI'!E55/Convert!$B$2*1000000</f>
        <v>0</v>
      </c>
      <c r="F55" s="3">
        <f>'IECC Data-SI'!F55/Convert!$B$2*1000000</f>
        <v>842220.77711711766</v>
      </c>
      <c r="G55" s="3">
        <f>'IECC Data-SI'!G55/Convert!$B$2*1000000</f>
        <v>87436.125422359139</v>
      </c>
      <c r="H55" s="3">
        <f>'IECC Data-SI'!H55/Convert!$B$2*1000000</f>
        <v>80109.499411358192</v>
      </c>
      <c r="I55" s="3">
        <f>'IECC Data-SI'!I55/Convert!$B$2*1000000</f>
        <v>36472.001151787306</v>
      </c>
      <c r="J55" s="3">
        <f>'IECC Data-SI'!J55/Convert!$B$2*1000000</f>
        <v>436678.28406058863</v>
      </c>
      <c r="K55" s="3">
        <f>'IECC Data-SI'!K55/Convert!$B$2*1000000</f>
        <v>445274.98495577346</v>
      </c>
      <c r="L55" s="3">
        <f>'IECC Data-SI'!L55/Convert!$B$2*1000000</f>
        <v>0</v>
      </c>
      <c r="M55" s="3">
        <f>'IECC Data-SI'!M55/Convert!$B$2*1000000</f>
        <v>269938.30374295806</v>
      </c>
      <c r="N55" s="3">
        <f>'IECC Data-SI'!N55/Convert!$B$2*1000000</f>
        <v>426.51768498711772</v>
      </c>
      <c r="O55" s="3">
        <f>'IECC Data-SI'!O55/Convert!$B$2*1000000</f>
        <v>426.51768498711772</v>
      </c>
      <c r="P55" s="3">
        <f t="shared" si="0"/>
        <v>0</v>
      </c>
      <c r="Q55" s="3">
        <f>'IECC Data-SI'!Q55/Convert!$B$2*1000000</f>
        <v>0</v>
      </c>
      <c r="R55" s="3">
        <f>'IECC Data-SI'!R55/Convert!$B$2*1000000</f>
        <v>0</v>
      </c>
      <c r="S55" s="3">
        <f>'IECC Data-SI'!S55/Convert!$B$2*1000000</f>
        <v>0</v>
      </c>
      <c r="T55" s="3">
        <f>'IECC Data-SI'!T55/Convert!$B$2*1000000</f>
        <v>71579.145711615842</v>
      </c>
      <c r="U55" s="3">
        <f>'IECC Data-SI'!U55/Convert!$B$2*1000000</f>
        <v>351687.52669882233</v>
      </c>
      <c r="V55" s="3">
        <f>'IECC Data-SI'!V55/Convert!$B$2*1000000</f>
        <v>58395.010160125159</v>
      </c>
      <c r="W55" s="3">
        <f>'IECC Data-SI'!W55/Convert!$B$2*1000000</f>
        <v>357374.42916531721</v>
      </c>
      <c r="X55" s="3">
        <f>'IECC Data-SI'!X55/Convert!$B$2*1000000</f>
        <v>842220.77711711766</v>
      </c>
      <c r="Y55" s="3">
        <f t="shared" si="1"/>
        <v>1199595.206282435</v>
      </c>
      <c r="Z55" s="3">
        <f>'IECC Data-SI'!Y55/Convert!$B$2*1000000</f>
        <v>1041025.409175002</v>
      </c>
      <c r="AA55" s="3">
        <f>'IECC Data-SI'!Z55/Convert!$B$2*1000000</f>
        <v>1639183.2887717134</v>
      </c>
      <c r="AB55" s="3">
        <f t="shared" si="2"/>
        <v>2680208.6979467152</v>
      </c>
    </row>
    <row r="56" spans="1:28" x14ac:dyDescent="0.25">
      <c r="A56" s="93">
        <v>2012</v>
      </c>
      <c r="B56" s="93" t="s">
        <v>64</v>
      </c>
      <c r="C56" s="121" t="s">
        <v>9</v>
      </c>
      <c r="D56" s="3">
        <f>'IECC Data-SI'!D56*Convert!$B$1</f>
        <v>5501.9728096495501</v>
      </c>
      <c r="E56" s="3">
        <f>'IECC Data-SI'!E56/Convert!$B$2*1000000</f>
        <v>0</v>
      </c>
      <c r="F56" s="3">
        <f>'IECC Data-SI'!F56/Convert!$B$2*1000000</f>
        <v>568273.20713528059</v>
      </c>
      <c r="G56" s="3">
        <f>'IECC Data-SI'!G56/Convert!$B$2*1000000</f>
        <v>56641.548566289232</v>
      </c>
      <c r="H56" s="3">
        <f>'IECC Data-SI'!H56/Convert!$B$2*1000000</f>
        <v>80109.499411358192</v>
      </c>
      <c r="I56" s="3">
        <f>'IECC Data-SI'!I56/Convert!$B$2*1000000</f>
        <v>36443.566639454839</v>
      </c>
      <c r="J56" s="3">
        <f>'IECC Data-SI'!J56/Convert!$B$2*1000000</f>
        <v>436678.28406058863</v>
      </c>
      <c r="K56" s="3">
        <f>'IECC Data-SI'!K56/Convert!$B$2*1000000</f>
        <v>445274.98495577346</v>
      </c>
      <c r="L56" s="3">
        <f>'IECC Data-SI'!L56/Convert!$B$2*1000000</f>
        <v>0</v>
      </c>
      <c r="M56" s="3">
        <f>'IECC Data-SI'!M56/Convert!$B$2*1000000</f>
        <v>293207.21300169971</v>
      </c>
      <c r="N56" s="3">
        <f>'IECC Data-SI'!N56/Convert!$B$2*1000000</f>
        <v>426.51768498711772</v>
      </c>
      <c r="O56" s="3">
        <f>'IECC Data-SI'!O56/Convert!$B$2*1000000</f>
        <v>426.51768498711772</v>
      </c>
      <c r="P56" s="3">
        <f t="shared" si="0"/>
        <v>0</v>
      </c>
      <c r="Q56" s="3">
        <f>'IECC Data-SI'!Q56/Convert!$B$2*1000000</f>
        <v>0</v>
      </c>
      <c r="R56" s="3">
        <f>'IECC Data-SI'!R56/Convert!$B$2*1000000</f>
        <v>0</v>
      </c>
      <c r="S56" s="3">
        <f>'IECC Data-SI'!S56/Convert!$B$2*1000000</f>
        <v>0</v>
      </c>
      <c r="T56" s="3">
        <f>'IECC Data-SI'!T56/Convert!$B$2*1000000</f>
        <v>71579.145711615842</v>
      </c>
      <c r="U56" s="3">
        <f>'IECC Data-SI'!U56/Convert!$B$2*1000000</f>
        <v>347166.43923795881</v>
      </c>
      <c r="V56" s="3">
        <f>'IECC Data-SI'!V56/Convert!$B$2*1000000</f>
        <v>57977.970645915542</v>
      </c>
      <c r="W56" s="3">
        <f>'IECC Data-SI'!W56/Convert!$B$2*1000000</f>
        <v>349848.76156798896</v>
      </c>
      <c r="X56" s="3">
        <f>'IECC Data-SI'!X56/Convert!$B$2*1000000</f>
        <v>568273.20713528059</v>
      </c>
      <c r="Y56" s="3">
        <f t="shared" si="1"/>
        <v>918121.96870326949</v>
      </c>
      <c r="Z56" s="3">
        <f>'IECC Data-SI'!Y56/Convert!$B$2*1000000</f>
        <v>1033054.2675511317</v>
      </c>
      <c r="AA56" s="3">
        <f>'IECC Data-SI'!Z56/Convert!$B$2*1000000</f>
        <v>1360714.631329013</v>
      </c>
      <c r="AB56" s="3">
        <f t="shared" si="2"/>
        <v>2393768.8988801446</v>
      </c>
    </row>
    <row r="57" spans="1:28" x14ac:dyDescent="0.25">
      <c r="A57" s="93">
        <v>2012</v>
      </c>
      <c r="B57" s="93" t="s">
        <v>64</v>
      </c>
      <c r="C57" s="121" t="s">
        <v>12</v>
      </c>
      <c r="D57" s="3">
        <f>'IECC Data-SI'!D57*Convert!$B$1</f>
        <v>5501.9728096495501</v>
      </c>
      <c r="E57" s="3">
        <f>'IECC Data-SI'!E57/Convert!$B$2*1000000</f>
        <v>0</v>
      </c>
      <c r="F57" s="3">
        <f>'IECC Data-SI'!F57/Convert!$B$2*1000000</f>
        <v>1087430.5333016003</v>
      </c>
      <c r="G57" s="3">
        <f>'IECC Data-SI'!G57/Convert!$B$2*1000000</f>
        <v>62375.841886671602</v>
      </c>
      <c r="H57" s="3">
        <f>'IECC Data-SI'!H57/Convert!$B$2*1000000</f>
        <v>80109.499411358192</v>
      </c>
      <c r="I57" s="3">
        <f>'IECC Data-SI'!I57/Convert!$B$2*1000000</f>
        <v>36424.610297899853</v>
      </c>
      <c r="J57" s="3">
        <f>'IECC Data-SI'!J57/Convert!$B$2*1000000</f>
        <v>436678.28406058863</v>
      </c>
      <c r="K57" s="3">
        <f>'IECC Data-SI'!K57/Convert!$B$2*1000000</f>
        <v>445274.98495577346</v>
      </c>
      <c r="L57" s="3">
        <f>'IECC Data-SI'!L57/Convert!$B$2*1000000</f>
        <v>0</v>
      </c>
      <c r="M57" s="3">
        <f>'IECC Data-SI'!M57/Convert!$B$2*1000000</f>
        <v>268507.09995555686</v>
      </c>
      <c r="N57" s="3">
        <f>'IECC Data-SI'!N57/Convert!$B$2*1000000</f>
        <v>426.51768498711772</v>
      </c>
      <c r="O57" s="3">
        <f>'IECC Data-SI'!O57/Convert!$B$2*1000000</f>
        <v>426.51768498711772</v>
      </c>
      <c r="P57" s="3">
        <f t="shared" si="0"/>
        <v>0</v>
      </c>
      <c r="Q57" s="3">
        <f>'IECC Data-SI'!Q57/Convert!$B$2*1000000</f>
        <v>0</v>
      </c>
      <c r="R57" s="3">
        <f>'IECC Data-SI'!R57/Convert!$B$2*1000000</f>
        <v>0</v>
      </c>
      <c r="S57" s="3">
        <f>'IECC Data-SI'!S57/Convert!$B$2*1000000</f>
        <v>0</v>
      </c>
      <c r="T57" s="3">
        <f>'IECC Data-SI'!T57/Convert!$B$2*1000000</f>
        <v>71588.623882393338</v>
      </c>
      <c r="U57" s="3">
        <f>'IECC Data-SI'!U57/Convert!$B$2*1000000</f>
        <v>373003.93277740071</v>
      </c>
      <c r="V57" s="3">
        <f>'IECC Data-SI'!V57/Convert!$B$2*1000000</f>
        <v>57864.232596585636</v>
      </c>
      <c r="W57" s="3">
        <f>'IECC Data-SI'!W57/Convert!$B$2*1000000</f>
        <v>330882.94184222847</v>
      </c>
      <c r="X57" s="3">
        <f>'IECC Data-SI'!X57/Convert!$B$2*1000000</f>
        <v>1087430.5333016003</v>
      </c>
      <c r="Y57" s="3">
        <f t="shared" si="1"/>
        <v>1418313.4751438287</v>
      </c>
      <c r="Z57" s="3">
        <f>'IECC Data-SI'!Y57/Convert!$B$2*1000000</f>
        <v>1013965.2316052637</v>
      </c>
      <c r="AA57" s="3">
        <f>'IECC Data-SI'!Z57/Convert!$B$2*1000000</f>
        <v>1905709.4510347745</v>
      </c>
      <c r="AB57" s="3">
        <f t="shared" si="2"/>
        <v>2919674.6826400384</v>
      </c>
    </row>
    <row r="58" spans="1:28" x14ac:dyDescent="0.25">
      <c r="A58" s="93">
        <v>2012</v>
      </c>
      <c r="B58" s="93" t="s">
        <v>64</v>
      </c>
      <c r="C58" s="121" t="s">
        <v>8</v>
      </c>
      <c r="D58" s="3">
        <f>'IECC Data-SI'!D58*Convert!$B$1</f>
        <v>5501.9728096495501</v>
      </c>
      <c r="E58" s="3">
        <f>'IECC Data-SI'!E58/Convert!$B$2*1000000</f>
        <v>0</v>
      </c>
      <c r="F58" s="3">
        <f>'IECC Data-SI'!F58/Convert!$B$2*1000000</f>
        <v>1650983.6113896903</v>
      </c>
      <c r="G58" s="3">
        <f>'IECC Data-SI'!G58/Convert!$B$2*1000000</f>
        <v>15430.462025756171</v>
      </c>
      <c r="H58" s="3">
        <f>'IECC Data-SI'!H58/Convert!$B$2*1000000</f>
        <v>80109.499411358192</v>
      </c>
      <c r="I58" s="3">
        <f>'IECC Data-SI'!I58/Convert!$B$2*1000000</f>
        <v>36216.090540795041</v>
      </c>
      <c r="J58" s="3">
        <f>'IECC Data-SI'!J58/Convert!$B$2*1000000</f>
        <v>436678.28406058863</v>
      </c>
      <c r="K58" s="3">
        <f>'IECC Data-SI'!K58/Convert!$B$2*1000000</f>
        <v>445274.98495577346</v>
      </c>
      <c r="L58" s="3">
        <f>'IECC Data-SI'!L58/Convert!$B$2*1000000</f>
        <v>0</v>
      </c>
      <c r="M58" s="3">
        <f>'IECC Data-SI'!M58/Convert!$B$2*1000000</f>
        <v>190748.18689701654</v>
      </c>
      <c r="N58" s="3">
        <f>'IECC Data-SI'!N58/Convert!$B$2*1000000</f>
        <v>426.51768498711772</v>
      </c>
      <c r="O58" s="3">
        <f>'IECC Data-SI'!O58/Convert!$B$2*1000000</f>
        <v>426.51768498711772</v>
      </c>
      <c r="P58" s="3">
        <f t="shared" si="0"/>
        <v>0</v>
      </c>
      <c r="Q58" s="3">
        <f>'IECC Data-SI'!Q58/Convert!$B$2*1000000</f>
        <v>0</v>
      </c>
      <c r="R58" s="3">
        <f>'IECC Data-SI'!R58/Convert!$B$2*1000000</f>
        <v>0</v>
      </c>
      <c r="S58" s="3">
        <f>'IECC Data-SI'!S58/Convert!$B$2*1000000</f>
        <v>0</v>
      </c>
      <c r="T58" s="3">
        <f>'IECC Data-SI'!T58/Convert!$B$2*1000000</f>
        <v>71607.580223948316</v>
      </c>
      <c r="U58" s="3">
        <f>'IECC Data-SI'!U58/Convert!$B$2*1000000</f>
        <v>401751.22474553244</v>
      </c>
      <c r="V58" s="3">
        <f>'IECC Data-SI'!V58/Convert!$B$2*1000000</f>
        <v>56916.415518836482</v>
      </c>
      <c r="W58" s="3">
        <f>'IECC Data-SI'!W58/Convert!$B$2*1000000</f>
        <v>206178.6489227727</v>
      </c>
      <c r="X58" s="3">
        <f>'IECC Data-SI'!X58/Convert!$B$2*1000000</f>
        <v>1650983.6113896903</v>
      </c>
      <c r="Y58" s="3">
        <f t="shared" si="1"/>
        <v>1857162.2603124629</v>
      </c>
      <c r="Z58" s="3">
        <f>'IECC Data-SI'!Y58/Convert!$B$2*1000000</f>
        <v>888133.03636328643</v>
      </c>
      <c r="AA58" s="3">
        <f>'IECC Data-SI'!Z58/Convert!$B$2*1000000</f>
        <v>2498009.8210909963</v>
      </c>
      <c r="AB58" s="3">
        <f t="shared" si="2"/>
        <v>3386142.8574542827</v>
      </c>
    </row>
    <row r="59" spans="1:28" x14ac:dyDescent="0.25">
      <c r="A59" s="93">
        <v>2015</v>
      </c>
      <c r="B59" s="93" t="s">
        <v>64</v>
      </c>
      <c r="C59" s="121" t="s">
        <v>10</v>
      </c>
      <c r="D59" s="3">
        <f>'IECC Data-SI'!D59*Convert!$B$1</f>
        <v>5501.9728096495501</v>
      </c>
      <c r="E59" s="3">
        <f>'IECC Data-SI'!E59/Convert!$B$2*1000000</f>
        <v>0</v>
      </c>
      <c r="F59" s="3">
        <f>'IECC Data-SI'!F59/Convert!$B$2*1000000</f>
        <v>0</v>
      </c>
      <c r="G59" s="3">
        <f>'IECC Data-SI'!G59/Convert!$B$2*1000000</f>
        <v>627616.03437315498</v>
      </c>
      <c r="H59" s="3">
        <f>'IECC Data-SI'!H59/Convert!$B$2*1000000</f>
        <v>68745.172649145883</v>
      </c>
      <c r="I59" s="3">
        <f>'IECC Data-SI'!I59/Convert!$B$2*1000000</f>
        <v>30993.618442397223</v>
      </c>
      <c r="J59" s="3">
        <f>'IECC Data-SI'!J59/Convert!$B$2*1000000</f>
        <v>426508.20681634021</v>
      </c>
      <c r="K59" s="3">
        <f>'IECC Data-SI'!K59/Convert!$B$2*1000000</f>
        <v>445274.98495577346</v>
      </c>
      <c r="L59" s="3">
        <f>'IECC Data-SI'!L59/Convert!$B$2*1000000</f>
        <v>0</v>
      </c>
      <c r="M59" s="3">
        <f>'IECC Data-SI'!M59/Convert!$B$2*1000000</f>
        <v>159508.13601440453</v>
      </c>
      <c r="N59" s="3">
        <f>'IECC Data-SI'!N59/Convert!$B$2*1000000</f>
        <v>426.51768498711772</v>
      </c>
      <c r="O59" s="3">
        <f>'IECC Data-SI'!O59/Convert!$B$2*1000000</f>
        <v>426.51768498711772</v>
      </c>
      <c r="P59" s="3">
        <f t="shared" si="0"/>
        <v>0</v>
      </c>
      <c r="Q59" s="3">
        <f>'IECC Data-SI'!Q59/Convert!$B$2*1000000</f>
        <v>0</v>
      </c>
      <c r="R59" s="3">
        <f>'IECC Data-SI'!R59/Convert!$B$2*1000000</f>
        <v>0</v>
      </c>
      <c r="S59" s="3">
        <f>'IECC Data-SI'!S59/Convert!$B$2*1000000</f>
        <v>0</v>
      </c>
      <c r="T59" s="3">
        <f>'IECC Data-SI'!T59/Convert!$B$2*1000000</f>
        <v>71408.538637621008</v>
      </c>
      <c r="U59" s="3">
        <f>'IECC Data-SI'!U59/Convert!$B$2*1000000</f>
        <v>203780.67171606733</v>
      </c>
      <c r="V59" s="3">
        <f>'IECC Data-SI'!V59/Convert!$B$2*1000000</f>
        <v>53978.182577814121</v>
      </c>
      <c r="W59" s="3">
        <f>'IECC Data-SI'!W59/Convert!$B$2*1000000</f>
        <v>787124.17038755945</v>
      </c>
      <c r="X59" s="3">
        <f>'IECC Data-SI'!X59/Convert!$B$2*1000000</f>
        <v>0</v>
      </c>
      <c r="Y59" s="3">
        <f t="shared" si="1"/>
        <v>787124.17038755945</v>
      </c>
      <c r="Z59" s="3">
        <f>'IECC Data-SI'!Y59/Convert!$B$2*1000000</f>
        <v>1439174.9290250877</v>
      </c>
      <c r="AA59" s="3">
        <f>'IECC Data-SI'!Z59/Convert!$B$2*1000000</f>
        <v>649055.6566718407</v>
      </c>
      <c r="AB59" s="3">
        <f t="shared" si="2"/>
        <v>2088230.5856969284</v>
      </c>
    </row>
    <row r="60" spans="1:28" x14ac:dyDescent="0.25">
      <c r="A60" s="93">
        <v>2015</v>
      </c>
      <c r="B60" s="93" t="s">
        <v>64</v>
      </c>
      <c r="C60" s="121" t="s">
        <v>6</v>
      </c>
      <c r="D60" s="3">
        <f>'IECC Data-SI'!D60*Convert!$B$1</f>
        <v>5501.9728096495501</v>
      </c>
      <c r="E60" s="3">
        <f>'IECC Data-SI'!E60/Convert!$B$2*1000000</f>
        <v>0</v>
      </c>
      <c r="F60" s="3">
        <f>'IECC Data-SI'!F60/Convert!$B$2*1000000</f>
        <v>0</v>
      </c>
      <c r="G60" s="3">
        <f>'IECC Data-SI'!G60/Convert!$B$2*1000000</f>
        <v>525820.48022289621</v>
      </c>
      <c r="H60" s="3">
        <f>'IECC Data-SI'!H60/Convert!$B$2*1000000</f>
        <v>68678.825453703437</v>
      </c>
      <c r="I60" s="3">
        <f>'IECC Data-SI'!I60/Convert!$B$2*1000000</f>
        <v>30984.140271619726</v>
      </c>
      <c r="J60" s="3">
        <f>'IECC Data-SI'!J60/Convert!$B$2*1000000</f>
        <v>426508.20681634021</v>
      </c>
      <c r="K60" s="3">
        <f>'IECC Data-SI'!K60/Convert!$B$2*1000000</f>
        <v>445274.98495577346</v>
      </c>
      <c r="L60" s="3">
        <f>'IECC Data-SI'!L60/Convert!$B$2*1000000</f>
        <v>0</v>
      </c>
      <c r="M60" s="3">
        <f>'IECC Data-SI'!M60/Convert!$B$2*1000000</f>
        <v>148608.2396202893</v>
      </c>
      <c r="N60" s="3">
        <f>'IECC Data-SI'!N60/Convert!$B$2*1000000</f>
        <v>426.51768498711772</v>
      </c>
      <c r="O60" s="3">
        <f>'IECC Data-SI'!O60/Convert!$B$2*1000000</f>
        <v>426.51768498711772</v>
      </c>
      <c r="P60" s="3">
        <f t="shared" si="0"/>
        <v>0</v>
      </c>
      <c r="Q60" s="3">
        <f>'IECC Data-SI'!Q60/Convert!$B$2*1000000</f>
        <v>0</v>
      </c>
      <c r="R60" s="3">
        <f>'IECC Data-SI'!R60/Convert!$B$2*1000000</f>
        <v>0</v>
      </c>
      <c r="S60" s="3">
        <f>'IECC Data-SI'!S60/Convert!$B$2*1000000</f>
        <v>0</v>
      </c>
      <c r="T60" s="3">
        <f>'IECC Data-SI'!T60/Convert!$B$2*1000000</f>
        <v>71418.01680839849</v>
      </c>
      <c r="U60" s="3">
        <f>'IECC Data-SI'!U60/Convert!$B$2*1000000</f>
        <v>202861.2891506507</v>
      </c>
      <c r="V60" s="3">
        <f>'IECC Data-SI'!V60/Convert!$B$2*1000000</f>
        <v>53333.666964944699</v>
      </c>
      <c r="W60" s="3">
        <f>'IECC Data-SI'!W60/Convert!$B$2*1000000</f>
        <v>674428.71984318539</v>
      </c>
      <c r="X60" s="3">
        <f>'IECC Data-SI'!X60/Convert!$B$2*1000000</f>
        <v>0</v>
      </c>
      <c r="Y60" s="3">
        <f t="shared" si="1"/>
        <v>674428.71984318539</v>
      </c>
      <c r="Z60" s="3">
        <f>'IECC Data-SI'!Y60/Convert!$B$2*1000000</f>
        <v>1325778.0938431791</v>
      </c>
      <c r="AA60" s="3">
        <f>'IECC Data-SI'!Z60/Convert!$B$2*1000000</f>
        <v>648126.79593564663</v>
      </c>
      <c r="AB60" s="3">
        <f t="shared" si="2"/>
        <v>1973904.8897788257</v>
      </c>
    </row>
    <row r="61" spans="1:28" x14ac:dyDescent="0.25">
      <c r="A61" s="93">
        <v>2015</v>
      </c>
      <c r="B61" s="93" t="s">
        <v>64</v>
      </c>
      <c r="C61" s="121" t="s">
        <v>11</v>
      </c>
      <c r="D61" s="3">
        <f>'IECC Data-SI'!D61*Convert!$B$1</f>
        <v>5501.9728096495501</v>
      </c>
      <c r="E61" s="3">
        <f>'IECC Data-SI'!E61/Convert!$B$2*1000000</f>
        <v>0</v>
      </c>
      <c r="F61" s="3">
        <f>'IECC Data-SI'!F61/Convert!$B$2*1000000</f>
        <v>0</v>
      </c>
      <c r="G61" s="3">
        <f>'IECC Data-SI'!G61/Convert!$B$2*1000000</f>
        <v>390178.37822621531</v>
      </c>
      <c r="H61" s="3">
        <f>'IECC Data-SI'!H61/Convert!$B$2*1000000</f>
        <v>68669.347282925955</v>
      </c>
      <c r="I61" s="3">
        <f>'IECC Data-SI'!I61/Convert!$B$2*1000000</f>
        <v>30984.140271619726</v>
      </c>
      <c r="J61" s="3">
        <f>'IECC Data-SI'!J61/Convert!$B$2*1000000</f>
        <v>426508.20681634021</v>
      </c>
      <c r="K61" s="3">
        <f>'IECC Data-SI'!K61/Convert!$B$2*1000000</f>
        <v>445274.98495577346</v>
      </c>
      <c r="L61" s="3">
        <f>'IECC Data-SI'!L61/Convert!$B$2*1000000</f>
        <v>0</v>
      </c>
      <c r="M61" s="3">
        <f>'IECC Data-SI'!M61/Convert!$B$2*1000000</f>
        <v>91549.651539790444</v>
      </c>
      <c r="N61" s="3">
        <f>'IECC Data-SI'!N61/Convert!$B$2*1000000</f>
        <v>426.51768498711772</v>
      </c>
      <c r="O61" s="3">
        <f>'IECC Data-SI'!O61/Convert!$B$2*1000000</f>
        <v>426.51768498711772</v>
      </c>
      <c r="P61" s="3">
        <f t="shared" si="0"/>
        <v>0</v>
      </c>
      <c r="Q61" s="3">
        <f>'IECC Data-SI'!Q61/Convert!$B$2*1000000</f>
        <v>0</v>
      </c>
      <c r="R61" s="3">
        <f>'IECC Data-SI'!R61/Convert!$B$2*1000000</f>
        <v>0</v>
      </c>
      <c r="S61" s="3">
        <f>'IECC Data-SI'!S61/Convert!$B$2*1000000</f>
        <v>0</v>
      </c>
      <c r="T61" s="3">
        <f>'IECC Data-SI'!T61/Convert!$B$2*1000000</f>
        <v>71446.451320730965</v>
      </c>
      <c r="U61" s="3">
        <f>'IECC Data-SI'!U61/Convert!$B$2*1000000</f>
        <v>222613.79705094299</v>
      </c>
      <c r="V61" s="3">
        <f>'IECC Data-SI'!V61/Convert!$B$2*1000000</f>
        <v>52480.631594970459</v>
      </c>
      <c r="W61" s="3">
        <f>'IECC Data-SI'!W61/Convert!$B$2*1000000</f>
        <v>481728.02976600575</v>
      </c>
      <c r="X61" s="3">
        <f>'IECC Data-SI'!X61/Convert!$B$2*1000000</f>
        <v>0</v>
      </c>
      <c r="Y61" s="3">
        <f t="shared" si="1"/>
        <v>481728.02976600575</v>
      </c>
      <c r="Z61" s="3">
        <f>'IECC Data-SI'!Y61/Convert!$B$2*1000000</f>
        <v>1132243.32473758</v>
      </c>
      <c r="AA61" s="3">
        <f>'IECC Data-SI'!Z61/Convert!$B$2*1000000</f>
        <v>667888.78200671636</v>
      </c>
      <c r="AB61" s="3">
        <f t="shared" si="2"/>
        <v>1800132.1067442964</v>
      </c>
    </row>
    <row r="62" spans="1:28" x14ac:dyDescent="0.25">
      <c r="A62" s="93">
        <v>2015</v>
      </c>
      <c r="B62" s="93" t="s">
        <v>64</v>
      </c>
      <c r="C62" s="121" t="s">
        <v>13</v>
      </c>
      <c r="D62" s="3">
        <f>'IECC Data-SI'!D62*Convert!$B$1</f>
        <v>5501.9728096495501</v>
      </c>
      <c r="E62" s="3">
        <f>'IECC Data-SI'!E62/Convert!$B$2*1000000</f>
        <v>0</v>
      </c>
      <c r="F62" s="3">
        <f>'IECC Data-SI'!F62/Convert!$B$2*1000000</f>
        <v>7392.9732064433738</v>
      </c>
      <c r="G62" s="3">
        <f>'IECC Data-SI'!G62/Convert!$B$2*1000000</f>
        <v>425446.65168926114</v>
      </c>
      <c r="H62" s="3">
        <f>'IECC Data-SI'!H62/Convert!$B$2*1000000</f>
        <v>68849.432527698285</v>
      </c>
      <c r="I62" s="3">
        <f>'IECC Data-SI'!I62/Convert!$B$2*1000000</f>
        <v>30946.227588509762</v>
      </c>
      <c r="J62" s="3">
        <f>'IECC Data-SI'!J62/Convert!$B$2*1000000</f>
        <v>426508.20681634021</v>
      </c>
      <c r="K62" s="3">
        <f>'IECC Data-SI'!K62/Convert!$B$2*1000000</f>
        <v>445274.98495577346</v>
      </c>
      <c r="L62" s="3">
        <f>'IECC Data-SI'!L62/Convert!$B$2*1000000</f>
        <v>0</v>
      </c>
      <c r="M62" s="3">
        <f>'IECC Data-SI'!M62/Convert!$B$2*1000000</f>
        <v>140343.2747023167</v>
      </c>
      <c r="N62" s="3">
        <f>'IECC Data-SI'!N62/Convert!$B$2*1000000</f>
        <v>426.51768498711772</v>
      </c>
      <c r="O62" s="3">
        <f>'IECC Data-SI'!O62/Convert!$B$2*1000000</f>
        <v>426.51768498711772</v>
      </c>
      <c r="P62" s="3">
        <f t="shared" si="0"/>
        <v>0</v>
      </c>
      <c r="Q62" s="3">
        <f>'IECC Data-SI'!Q62/Convert!$B$2*1000000</f>
        <v>0</v>
      </c>
      <c r="R62" s="3">
        <f>'IECC Data-SI'!R62/Convert!$B$2*1000000</f>
        <v>0</v>
      </c>
      <c r="S62" s="3">
        <f>'IECC Data-SI'!S62/Convert!$B$2*1000000</f>
        <v>0</v>
      </c>
      <c r="T62" s="3">
        <f>'IECC Data-SI'!T62/Convert!$B$2*1000000</f>
        <v>71436.973149953483</v>
      </c>
      <c r="U62" s="3">
        <f>'IECC Data-SI'!U62/Convert!$B$2*1000000</f>
        <v>223040.31473593009</v>
      </c>
      <c r="V62" s="3">
        <f>'IECC Data-SI'!V62/Convert!$B$2*1000000</f>
        <v>52518.54427808043</v>
      </c>
      <c r="W62" s="3">
        <f>'IECC Data-SI'!W62/Convert!$B$2*1000000</f>
        <v>565789.92639157805</v>
      </c>
      <c r="X62" s="3">
        <f>'IECC Data-SI'!X62/Convert!$B$2*1000000</f>
        <v>7392.9732064433738</v>
      </c>
      <c r="Y62" s="3">
        <f t="shared" si="1"/>
        <v>573182.89959802141</v>
      </c>
      <c r="Z62" s="3">
        <f>'IECC Data-SI'!Y62/Convert!$B$2*1000000</f>
        <v>1216475.8284371472</v>
      </c>
      <c r="AA62" s="3">
        <f>'IECC Data-SI'!Z62/Convert!$B$2*1000000</f>
        <v>675698.79472736933</v>
      </c>
      <c r="AB62" s="3">
        <f t="shared" si="2"/>
        <v>1892174.6231645164</v>
      </c>
    </row>
    <row r="63" spans="1:28" x14ac:dyDescent="0.25">
      <c r="A63" s="93">
        <v>2015</v>
      </c>
      <c r="B63" s="93" t="s">
        <v>64</v>
      </c>
      <c r="C63" s="121" t="s">
        <v>19</v>
      </c>
      <c r="D63" s="3">
        <f>'IECC Data-SI'!D63*Convert!$B$1</f>
        <v>5501.9728096495501</v>
      </c>
      <c r="E63" s="3">
        <f>'IECC Data-SI'!E63/Convert!$B$2*1000000</f>
        <v>0</v>
      </c>
      <c r="F63" s="3">
        <f>'IECC Data-SI'!F63/Convert!$B$2*1000000</f>
        <v>23278.387429519134</v>
      </c>
      <c r="G63" s="3">
        <f>'IECC Data-SI'!G63/Convert!$B$2*1000000</f>
        <v>342484.22287387802</v>
      </c>
      <c r="H63" s="3">
        <f>'IECC Data-SI'!H63/Convert!$B$2*1000000</f>
        <v>68640.912770593481</v>
      </c>
      <c r="I63" s="3">
        <f>'IECC Data-SI'!I63/Convert!$B$2*1000000</f>
        <v>30927.271246954781</v>
      </c>
      <c r="J63" s="3">
        <f>'IECC Data-SI'!J63/Convert!$B$2*1000000</f>
        <v>426508.20681634021</v>
      </c>
      <c r="K63" s="3">
        <f>'IECC Data-SI'!K63/Convert!$B$2*1000000</f>
        <v>445274.98495577346</v>
      </c>
      <c r="L63" s="3">
        <f>'IECC Data-SI'!L63/Convert!$B$2*1000000</f>
        <v>0</v>
      </c>
      <c r="M63" s="3">
        <f>'IECC Data-SI'!M63/Convert!$B$2*1000000</f>
        <v>124182.99352669371</v>
      </c>
      <c r="N63" s="3">
        <f>'IECC Data-SI'!N63/Convert!$B$2*1000000</f>
        <v>426.51768498711772</v>
      </c>
      <c r="O63" s="3">
        <f>'IECC Data-SI'!O63/Convert!$B$2*1000000</f>
        <v>426.51768498711772</v>
      </c>
      <c r="P63" s="3">
        <f t="shared" si="0"/>
        <v>0</v>
      </c>
      <c r="Q63" s="3">
        <f>'IECC Data-SI'!Q63/Convert!$B$2*1000000</f>
        <v>0</v>
      </c>
      <c r="R63" s="3">
        <f>'IECC Data-SI'!R63/Convert!$B$2*1000000</f>
        <v>0</v>
      </c>
      <c r="S63" s="3">
        <f>'IECC Data-SI'!S63/Convert!$B$2*1000000</f>
        <v>0</v>
      </c>
      <c r="T63" s="3">
        <f>'IECC Data-SI'!T63/Convert!$B$2*1000000</f>
        <v>71455.929491508461</v>
      </c>
      <c r="U63" s="3">
        <f>'IECC Data-SI'!U63/Convert!$B$2*1000000</f>
        <v>243788.03056785898</v>
      </c>
      <c r="V63" s="3">
        <f>'IECC Data-SI'!V63/Convert!$B$2*1000000</f>
        <v>52035.15756842836</v>
      </c>
      <c r="W63" s="3">
        <f>'IECC Data-SI'!W63/Convert!$B$2*1000000</f>
        <v>466667.21640057175</v>
      </c>
      <c r="X63" s="3">
        <f>'IECC Data-SI'!X63/Convert!$B$2*1000000</f>
        <v>23278.387429519134</v>
      </c>
      <c r="Y63" s="3">
        <f t="shared" si="1"/>
        <v>489945.6038300909</v>
      </c>
      <c r="Z63" s="3">
        <f>'IECC Data-SI'!Y63/Convert!$B$2*1000000</f>
        <v>1116651.7338086069</v>
      </c>
      <c r="AA63" s="3">
        <f>'IECC Data-SI'!Z63/Convert!$B$2*1000000</f>
        <v>712341.4029531515</v>
      </c>
      <c r="AB63" s="3">
        <f t="shared" si="2"/>
        <v>1828993.1367617585</v>
      </c>
    </row>
    <row r="64" spans="1:28" x14ac:dyDescent="0.25">
      <c r="A64" s="93">
        <v>2015</v>
      </c>
      <c r="B64" s="93" t="s">
        <v>64</v>
      </c>
      <c r="C64" s="121" t="s">
        <v>20</v>
      </c>
      <c r="D64" s="3">
        <f>'IECC Data-SI'!D64*Convert!$B$1</f>
        <v>5501.9728096495501</v>
      </c>
      <c r="E64" s="3">
        <f>'IECC Data-SI'!E64/Convert!$B$2*1000000</f>
        <v>0</v>
      </c>
      <c r="F64" s="3">
        <f>'IECC Data-SI'!F64/Convert!$B$2*1000000</f>
        <v>19051.123262757927</v>
      </c>
      <c r="G64" s="3">
        <f>'IECC Data-SI'!G64/Convert!$B$2*1000000</f>
        <v>230812.41477347314</v>
      </c>
      <c r="H64" s="3">
        <f>'IECC Data-SI'!H64/Convert!$B$2*1000000</f>
        <v>68593.521916706028</v>
      </c>
      <c r="I64" s="3">
        <f>'IECC Data-SI'!I64/Convert!$B$2*1000000</f>
        <v>30955.705759287252</v>
      </c>
      <c r="J64" s="3">
        <f>'IECC Data-SI'!J64/Convert!$B$2*1000000</f>
        <v>426508.20681634021</v>
      </c>
      <c r="K64" s="3">
        <f>'IECC Data-SI'!K64/Convert!$B$2*1000000</f>
        <v>445274.98495577346</v>
      </c>
      <c r="L64" s="3">
        <f>'IECC Data-SI'!L64/Convert!$B$2*1000000</f>
        <v>0</v>
      </c>
      <c r="M64" s="3">
        <f>'IECC Data-SI'!M64/Convert!$B$2*1000000</f>
        <v>123538.47791382427</v>
      </c>
      <c r="N64" s="3">
        <f>'IECC Data-SI'!N64/Convert!$B$2*1000000</f>
        <v>426.51768498711772</v>
      </c>
      <c r="O64" s="3">
        <f>'IECC Data-SI'!O64/Convert!$B$2*1000000</f>
        <v>426.51768498711772</v>
      </c>
      <c r="P64" s="3">
        <f t="shared" si="0"/>
        <v>0</v>
      </c>
      <c r="Q64" s="3">
        <f>'IECC Data-SI'!Q64/Convert!$B$2*1000000</f>
        <v>0</v>
      </c>
      <c r="R64" s="3">
        <f>'IECC Data-SI'!R64/Convert!$B$2*1000000</f>
        <v>0</v>
      </c>
      <c r="S64" s="3">
        <f>'IECC Data-SI'!S64/Convert!$B$2*1000000</f>
        <v>0</v>
      </c>
      <c r="T64" s="3">
        <f>'IECC Data-SI'!T64/Convert!$B$2*1000000</f>
        <v>71474.885833063439</v>
      </c>
      <c r="U64" s="3">
        <f>'IECC Data-SI'!U64/Convert!$B$2*1000000</f>
        <v>245276.10337992513</v>
      </c>
      <c r="V64" s="3">
        <f>'IECC Data-SI'!V64/Convert!$B$2*1000000</f>
        <v>50509.17207325223</v>
      </c>
      <c r="W64" s="3">
        <f>'IECC Data-SI'!W64/Convert!$B$2*1000000</f>
        <v>354350.89268729743</v>
      </c>
      <c r="X64" s="3">
        <f>'IECC Data-SI'!X64/Convert!$B$2*1000000</f>
        <v>19051.123262757927</v>
      </c>
      <c r="Y64" s="3">
        <f t="shared" si="1"/>
        <v>373402.01595005533</v>
      </c>
      <c r="Z64" s="3">
        <f>'IECC Data-SI'!Y64/Convert!$B$2*1000000</f>
        <v>1002809.4246001563</v>
      </c>
      <c r="AA64" s="3">
        <f>'IECC Data-SI'!Z64/Convert!$B$2*1000000</f>
        <v>709592.73342767893</v>
      </c>
      <c r="AB64" s="3">
        <f t="shared" si="2"/>
        <v>1712402.1580278352</v>
      </c>
    </row>
    <row r="65" spans="1:28" x14ac:dyDescent="0.25">
      <c r="A65" s="93">
        <v>2015</v>
      </c>
      <c r="B65" s="93" t="s">
        <v>64</v>
      </c>
      <c r="C65" s="121" t="s">
        <v>3</v>
      </c>
      <c r="D65" s="3">
        <f>'IECC Data-SI'!D65*Convert!$B$1</f>
        <v>5501.9728096495501</v>
      </c>
      <c r="E65" s="3">
        <f>'IECC Data-SI'!E65/Convert!$B$2*1000000</f>
        <v>0</v>
      </c>
      <c r="F65" s="3">
        <f>'IECC Data-SI'!F65/Convert!$B$2*1000000</f>
        <v>151451.69085353674</v>
      </c>
      <c r="G65" s="3">
        <f>'IECC Data-SI'!G65/Convert!$B$2*1000000</f>
        <v>187582.47785733436</v>
      </c>
      <c r="H65" s="3">
        <f>'IECC Data-SI'!H65/Convert!$B$2*1000000</f>
        <v>68735.694478368387</v>
      </c>
      <c r="I65" s="3">
        <f>'IECC Data-SI'!I65/Convert!$B$2*1000000</f>
        <v>30946.227588509762</v>
      </c>
      <c r="J65" s="3">
        <f>'IECC Data-SI'!J65/Convert!$B$2*1000000</f>
        <v>426508.20681634021</v>
      </c>
      <c r="K65" s="3">
        <f>'IECC Data-SI'!K65/Convert!$B$2*1000000</f>
        <v>445274.98495577346</v>
      </c>
      <c r="L65" s="3">
        <f>'IECC Data-SI'!L65/Convert!$B$2*1000000</f>
        <v>0</v>
      </c>
      <c r="M65" s="3">
        <f>'IECC Data-SI'!M65/Convert!$B$2*1000000</f>
        <v>113766.48384223053</v>
      </c>
      <c r="N65" s="3">
        <f>'IECC Data-SI'!N65/Convert!$B$2*1000000</f>
        <v>426.51768498711772</v>
      </c>
      <c r="O65" s="3">
        <f>'IECC Data-SI'!O65/Convert!$B$2*1000000</f>
        <v>426.51768498711772</v>
      </c>
      <c r="P65" s="3">
        <f t="shared" si="0"/>
        <v>0</v>
      </c>
      <c r="Q65" s="3">
        <f>'IECC Data-SI'!Q65/Convert!$B$2*1000000</f>
        <v>0</v>
      </c>
      <c r="R65" s="3">
        <f>'IECC Data-SI'!R65/Convert!$B$2*1000000</f>
        <v>0</v>
      </c>
      <c r="S65" s="3">
        <f>'IECC Data-SI'!S65/Convert!$B$2*1000000</f>
        <v>0</v>
      </c>
      <c r="T65" s="3">
        <f>'IECC Data-SI'!T65/Convert!$B$2*1000000</f>
        <v>71503.320345395914</v>
      </c>
      <c r="U65" s="3">
        <f>'IECC Data-SI'!U65/Convert!$B$2*1000000</f>
        <v>280345.33525664365</v>
      </c>
      <c r="V65" s="3">
        <f>'IECC Data-SI'!V65/Convert!$B$2*1000000</f>
        <v>49997.350851267693</v>
      </c>
      <c r="W65" s="3">
        <f>'IECC Data-SI'!W65/Convert!$B$2*1000000</f>
        <v>301348.96169956488</v>
      </c>
      <c r="X65" s="3">
        <f>'IECC Data-SI'!X65/Convert!$B$2*1000000</f>
        <v>151451.69085353674</v>
      </c>
      <c r="Y65" s="3">
        <f t="shared" si="1"/>
        <v>452800.65255310165</v>
      </c>
      <c r="Z65" s="3">
        <f>'IECC Data-SI'!Y65/Convert!$B$2*1000000</f>
        <v>949466.27946443402</v>
      </c>
      <c r="AA65" s="3">
        <f>'IECC Data-SI'!Z65/Convert!$B$2*1000000</f>
        <v>877072.01106595388</v>
      </c>
      <c r="AB65" s="3">
        <f t="shared" si="2"/>
        <v>1826538.2905303878</v>
      </c>
    </row>
    <row r="66" spans="1:28" x14ac:dyDescent="0.25">
      <c r="A66" s="93">
        <v>2015</v>
      </c>
      <c r="B66" s="93" t="s">
        <v>64</v>
      </c>
      <c r="C66" s="121" t="s">
        <v>7</v>
      </c>
      <c r="D66" s="3">
        <f>'IECC Data-SI'!D66*Convert!$B$1</f>
        <v>5501.9728096495501</v>
      </c>
      <c r="E66" s="3">
        <f>'IECC Data-SI'!E66/Convert!$B$2*1000000</f>
        <v>0</v>
      </c>
      <c r="F66" s="3">
        <f>'IECC Data-SI'!F66/Convert!$B$2*1000000</f>
        <v>70128.985582659632</v>
      </c>
      <c r="G66" s="3">
        <f>'IECC Data-SI'!G66/Convert!$B$2*1000000</f>
        <v>168664.0489854613</v>
      </c>
      <c r="H66" s="3">
        <f>'IECC Data-SI'!H66/Convert!$B$2*1000000</f>
        <v>68716.738136813408</v>
      </c>
      <c r="I66" s="3">
        <f>'IECC Data-SI'!I66/Convert!$B$2*1000000</f>
        <v>30946.227588509762</v>
      </c>
      <c r="J66" s="3">
        <f>'IECC Data-SI'!J66/Convert!$B$2*1000000</f>
        <v>426508.20681634021</v>
      </c>
      <c r="K66" s="3">
        <f>'IECC Data-SI'!K66/Convert!$B$2*1000000</f>
        <v>445274.98495577346</v>
      </c>
      <c r="L66" s="3">
        <f>'IECC Data-SI'!L66/Convert!$B$2*1000000</f>
        <v>0</v>
      </c>
      <c r="M66" s="3">
        <f>'IECC Data-SI'!M66/Convert!$B$2*1000000</f>
        <v>120107.38009237235</v>
      </c>
      <c r="N66" s="3">
        <f>'IECC Data-SI'!N66/Convert!$B$2*1000000</f>
        <v>426.51768498711772</v>
      </c>
      <c r="O66" s="3">
        <f>'IECC Data-SI'!O66/Convert!$B$2*1000000</f>
        <v>426.51768498711772</v>
      </c>
      <c r="P66" s="3">
        <f t="shared" si="0"/>
        <v>0</v>
      </c>
      <c r="Q66" s="3">
        <f>'IECC Data-SI'!Q66/Convert!$B$2*1000000</f>
        <v>0</v>
      </c>
      <c r="R66" s="3">
        <f>'IECC Data-SI'!R66/Convert!$B$2*1000000</f>
        <v>0</v>
      </c>
      <c r="S66" s="3">
        <f>'IECC Data-SI'!S66/Convert!$B$2*1000000</f>
        <v>0</v>
      </c>
      <c r="T66" s="3">
        <f>'IECC Data-SI'!T66/Convert!$B$2*1000000</f>
        <v>71493.842174618432</v>
      </c>
      <c r="U66" s="3">
        <f>'IECC Data-SI'!U66/Convert!$B$2*1000000</f>
        <v>271075.68423625705</v>
      </c>
      <c r="V66" s="3">
        <f>'IECC Data-SI'!V66/Convert!$B$2*1000000</f>
        <v>49694.04938638796</v>
      </c>
      <c r="W66" s="3">
        <f>'IECC Data-SI'!W66/Convert!$B$2*1000000</f>
        <v>288771.42907783366</v>
      </c>
      <c r="X66" s="3">
        <f>'IECC Data-SI'!X66/Convert!$B$2*1000000</f>
        <v>70128.985582659632</v>
      </c>
      <c r="Y66" s="3">
        <f t="shared" si="1"/>
        <v>358900.41466049326</v>
      </c>
      <c r="Z66" s="3">
        <f>'IECC Data-SI'!Y66/Convert!$B$2*1000000</f>
        <v>936566.48903626809</v>
      </c>
      <c r="AA66" s="3">
        <f>'IECC Data-SI'!Z66/Convert!$B$2*1000000</f>
        <v>786479.65477469005</v>
      </c>
      <c r="AB66" s="3">
        <f t="shared" si="2"/>
        <v>1723046.1438109581</v>
      </c>
    </row>
    <row r="67" spans="1:28" x14ac:dyDescent="0.25">
      <c r="A67" s="93">
        <v>2015</v>
      </c>
      <c r="B67" s="93" t="s">
        <v>64</v>
      </c>
      <c r="C67" s="121" t="s">
        <v>17</v>
      </c>
      <c r="D67" s="3">
        <f>'IECC Data-SI'!D67*Convert!$B$1</f>
        <v>5501.9728096495501</v>
      </c>
      <c r="E67" s="3">
        <f>'IECC Data-SI'!E67/Convert!$B$2*1000000</f>
        <v>0</v>
      </c>
      <c r="F67" s="3">
        <f>'IECC Data-SI'!F67/Convert!$B$2*1000000</f>
        <v>25354.106829789776</v>
      </c>
      <c r="G67" s="3">
        <f>'IECC Data-SI'!G67/Convert!$B$2*1000000</f>
        <v>78194.90891430492</v>
      </c>
      <c r="H67" s="3">
        <f>'IECC Data-SI'!H67/Convert!$B$2*1000000</f>
        <v>68934.736064695724</v>
      </c>
      <c r="I67" s="3">
        <f>'IECC Data-SI'!I67/Convert!$B$2*1000000</f>
        <v>31003.096613174712</v>
      </c>
      <c r="J67" s="3">
        <f>'IECC Data-SI'!J67/Convert!$B$2*1000000</f>
        <v>426508.20681634021</v>
      </c>
      <c r="K67" s="3">
        <f>'IECC Data-SI'!K67/Convert!$B$2*1000000</f>
        <v>445274.98495577346</v>
      </c>
      <c r="L67" s="3">
        <f>'IECC Data-SI'!L67/Convert!$B$2*1000000</f>
        <v>0</v>
      </c>
      <c r="M67" s="3">
        <f>'IECC Data-SI'!M67/Convert!$B$2*1000000</f>
        <v>77379.786227440636</v>
      </c>
      <c r="N67" s="3">
        <f>'IECC Data-SI'!N67/Convert!$B$2*1000000</f>
        <v>426.51768498711772</v>
      </c>
      <c r="O67" s="3">
        <f>'IECC Data-SI'!O67/Convert!$B$2*1000000</f>
        <v>426.51768498711772</v>
      </c>
      <c r="P67" s="3">
        <f t="shared" ref="P67:P130" si="3">N67-O67</f>
        <v>0</v>
      </c>
      <c r="Q67" s="3">
        <f>'IECC Data-SI'!Q67/Convert!$B$2*1000000</f>
        <v>0</v>
      </c>
      <c r="R67" s="3">
        <f>'IECC Data-SI'!R67/Convert!$B$2*1000000</f>
        <v>0</v>
      </c>
      <c r="S67" s="3">
        <f>'IECC Data-SI'!S67/Convert!$B$2*1000000</f>
        <v>0</v>
      </c>
      <c r="T67" s="3">
        <f>'IECC Data-SI'!T67/Convert!$B$2*1000000</f>
        <v>71474.885833063439</v>
      </c>
      <c r="U67" s="3">
        <f>'IECC Data-SI'!U67/Convert!$B$2*1000000</f>
        <v>284221.90710463776</v>
      </c>
      <c r="V67" s="3">
        <f>'IECC Data-SI'!V67/Convert!$B$2*1000000</f>
        <v>50945.167929016832</v>
      </c>
      <c r="W67" s="3">
        <f>'IECC Data-SI'!W67/Convert!$B$2*1000000</f>
        <v>155574.69514174556</v>
      </c>
      <c r="X67" s="3">
        <f>'IECC Data-SI'!X67/Convert!$B$2*1000000</f>
        <v>25354.106829789776</v>
      </c>
      <c r="Y67" s="3">
        <f t="shared" ref="Y67:Y130" si="4">SUM(W67:X67)</f>
        <v>180928.80197153534</v>
      </c>
      <c r="Z67" s="3">
        <f>'IECC Data-SI'!Y67/Convert!$B$2*1000000</f>
        <v>804867.30608302355</v>
      </c>
      <c r="AA67" s="3">
        <f>'IECC Data-SI'!Z67/Convert!$B$2*1000000</f>
        <v>754850.99889020086</v>
      </c>
      <c r="AB67" s="3">
        <f t="shared" ref="AB67:AB130" si="5">SUM(Z67:AA67)</f>
        <v>1559718.3049732244</v>
      </c>
    </row>
    <row r="68" spans="1:28" x14ac:dyDescent="0.25">
      <c r="A68" s="93">
        <v>2015</v>
      </c>
      <c r="B68" s="93" t="s">
        <v>64</v>
      </c>
      <c r="C68" s="121" t="s">
        <v>14</v>
      </c>
      <c r="D68" s="3">
        <f>'IECC Data-SI'!D68*Convert!$B$1</f>
        <v>5501.9728096495501</v>
      </c>
      <c r="E68" s="3">
        <f>'IECC Data-SI'!E68/Convert!$B$2*1000000</f>
        <v>0</v>
      </c>
      <c r="F68" s="3">
        <f>'IECC Data-SI'!F68/Convert!$B$2*1000000</f>
        <v>359440.67039481038</v>
      </c>
      <c r="G68" s="3">
        <f>'IECC Data-SI'!G68/Convert!$B$2*1000000</f>
        <v>117595.66483633711</v>
      </c>
      <c r="H68" s="3">
        <f>'IECC Data-SI'!H68/Convert!$B$2*1000000</f>
        <v>68877.86704003076</v>
      </c>
      <c r="I68" s="3">
        <f>'IECC Data-SI'!I68/Convert!$B$2*1000000</f>
        <v>31012.574783952205</v>
      </c>
      <c r="J68" s="3">
        <f>'IECC Data-SI'!J68/Convert!$B$2*1000000</f>
        <v>426508.20681634021</v>
      </c>
      <c r="K68" s="3">
        <f>'IECC Data-SI'!K68/Convert!$B$2*1000000</f>
        <v>445274.98495577346</v>
      </c>
      <c r="L68" s="3">
        <f>'IECC Data-SI'!L68/Convert!$B$2*1000000</f>
        <v>0</v>
      </c>
      <c r="M68" s="3">
        <f>'IECC Data-SI'!M68/Convert!$B$2*1000000</f>
        <v>84185.112845679527</v>
      </c>
      <c r="N68" s="3">
        <f>'IECC Data-SI'!N68/Convert!$B$2*1000000</f>
        <v>426.51768498711772</v>
      </c>
      <c r="O68" s="3">
        <f>'IECC Data-SI'!O68/Convert!$B$2*1000000</f>
        <v>426.51768498711772</v>
      </c>
      <c r="P68" s="3">
        <f t="shared" si="3"/>
        <v>0</v>
      </c>
      <c r="Q68" s="3">
        <f>'IECC Data-SI'!Q68/Convert!$B$2*1000000</f>
        <v>0</v>
      </c>
      <c r="R68" s="3">
        <f>'IECC Data-SI'!R68/Convert!$B$2*1000000</f>
        <v>0</v>
      </c>
      <c r="S68" s="3">
        <f>'IECC Data-SI'!S68/Convert!$B$2*1000000</f>
        <v>0</v>
      </c>
      <c r="T68" s="3">
        <f>'IECC Data-SI'!T68/Convert!$B$2*1000000</f>
        <v>71541.233028505885</v>
      </c>
      <c r="U68" s="3">
        <f>'IECC Data-SI'!U68/Convert!$B$2*1000000</f>
        <v>309187.40893255034</v>
      </c>
      <c r="V68" s="3">
        <f>'IECC Data-SI'!V68/Convert!$B$2*1000000</f>
        <v>48442.930843759081</v>
      </c>
      <c r="W68" s="3">
        <f>'IECC Data-SI'!W68/Convert!$B$2*1000000</f>
        <v>201780.77768201663</v>
      </c>
      <c r="X68" s="3">
        <f>'IECC Data-SI'!X68/Convert!$B$2*1000000</f>
        <v>359440.67039481038</v>
      </c>
      <c r="Y68" s="3">
        <f t="shared" si="4"/>
        <v>561221.44807682699</v>
      </c>
      <c r="Z68" s="3">
        <f>'IECC Data-SI'!Y68/Convert!$B$2*1000000</f>
        <v>848580.62970881443</v>
      </c>
      <c r="AA68" s="3">
        <f>'IECC Data-SI'!Z68/Convert!$B$2*1000000</f>
        <v>1113893.5861123567</v>
      </c>
      <c r="AB68" s="3">
        <f t="shared" si="5"/>
        <v>1962474.2158211712</v>
      </c>
    </row>
    <row r="69" spans="1:28" x14ac:dyDescent="0.25">
      <c r="A69" s="93">
        <v>2015</v>
      </c>
      <c r="B69" s="93" t="s">
        <v>64</v>
      </c>
      <c r="C69" s="121" t="s">
        <v>2</v>
      </c>
      <c r="D69" s="3">
        <f>'IECC Data-SI'!D69*Convert!$B$1</f>
        <v>5501.9728096495501</v>
      </c>
      <c r="E69" s="3">
        <f>'IECC Data-SI'!E69/Convert!$B$2*1000000</f>
        <v>0</v>
      </c>
      <c r="F69" s="3">
        <f>'IECC Data-SI'!F69/Convert!$B$2*1000000</f>
        <v>166484.06970663829</v>
      </c>
      <c r="G69" s="3">
        <f>'IECC Data-SI'!G69/Convert!$B$2*1000000</f>
        <v>106183.94722023733</v>
      </c>
      <c r="H69" s="3">
        <f>'IECC Data-SI'!H69/Convert!$B$2*1000000</f>
        <v>68593.521916706028</v>
      </c>
      <c r="I69" s="3">
        <f>'IECC Data-SI'!I69/Convert!$B$2*1000000</f>
        <v>30936.749417732273</v>
      </c>
      <c r="J69" s="3">
        <f>'IECC Data-SI'!J69/Convert!$B$2*1000000</f>
        <v>426508.20681634021</v>
      </c>
      <c r="K69" s="3">
        <f>'IECC Data-SI'!K69/Convert!$B$2*1000000</f>
        <v>445274.98495577346</v>
      </c>
      <c r="L69" s="3">
        <f>'IECC Data-SI'!L69/Convert!$B$2*1000000</f>
        <v>0</v>
      </c>
      <c r="M69" s="3">
        <f>'IECC Data-SI'!M69/Convert!$B$2*1000000</f>
        <v>122296.83754197288</v>
      </c>
      <c r="N69" s="3">
        <f>'IECC Data-SI'!N69/Convert!$B$2*1000000</f>
        <v>426.51768498711772</v>
      </c>
      <c r="O69" s="3">
        <f>'IECC Data-SI'!O69/Convert!$B$2*1000000</f>
        <v>426.51768498711772</v>
      </c>
      <c r="P69" s="3">
        <f t="shared" si="3"/>
        <v>0</v>
      </c>
      <c r="Q69" s="3">
        <f>'IECC Data-SI'!Q69/Convert!$B$2*1000000</f>
        <v>0</v>
      </c>
      <c r="R69" s="3">
        <f>'IECC Data-SI'!R69/Convert!$B$2*1000000</f>
        <v>0</v>
      </c>
      <c r="S69" s="3">
        <f>'IECC Data-SI'!S69/Convert!$B$2*1000000</f>
        <v>0</v>
      </c>
      <c r="T69" s="3">
        <f>'IECC Data-SI'!T69/Convert!$B$2*1000000</f>
        <v>71522.276686950892</v>
      </c>
      <c r="U69" s="3">
        <f>'IECC Data-SI'!U69/Convert!$B$2*1000000</f>
        <v>301026.70389313024</v>
      </c>
      <c r="V69" s="3">
        <f>'IECC Data-SI'!V69/Convert!$B$2*1000000</f>
        <v>48423.974502204102</v>
      </c>
      <c r="W69" s="3">
        <f>'IECC Data-SI'!W69/Convert!$B$2*1000000</f>
        <v>228480.78476221024</v>
      </c>
      <c r="X69" s="3">
        <f>'IECC Data-SI'!X69/Convert!$B$2*1000000</f>
        <v>166484.06970663829</v>
      </c>
      <c r="Y69" s="3">
        <f t="shared" si="4"/>
        <v>394964.85446884856</v>
      </c>
      <c r="Z69" s="3">
        <f>'IECC Data-SI'!Y69/Convert!$B$2*1000000</f>
        <v>874892.03178713087</v>
      </c>
      <c r="AA69" s="3">
        <f>'IECC Data-SI'!Z69/Convert!$B$2*1000000</f>
        <v>912776.28038476431</v>
      </c>
      <c r="AB69" s="3">
        <f t="shared" si="5"/>
        <v>1787668.3121718951</v>
      </c>
    </row>
    <row r="70" spans="1:28" x14ac:dyDescent="0.25">
      <c r="A70" s="93">
        <v>2015</v>
      </c>
      <c r="B70" s="93" t="s">
        <v>64</v>
      </c>
      <c r="C70" s="121" t="s">
        <v>18</v>
      </c>
      <c r="D70" s="3">
        <f>'IECC Data-SI'!D70*Convert!$B$1</f>
        <v>5501.9728096495501</v>
      </c>
      <c r="E70" s="3">
        <f>'IECC Data-SI'!E70/Convert!$B$2*1000000</f>
        <v>0</v>
      </c>
      <c r="F70" s="3">
        <f>'IECC Data-SI'!F70/Convert!$B$2*1000000</f>
        <v>241826.04921691824</v>
      </c>
      <c r="G70" s="3">
        <f>'IECC Data-SI'!G70/Convert!$B$2*1000000</f>
        <v>31979.348203256341</v>
      </c>
      <c r="H70" s="3">
        <f>'IECC Data-SI'!H70/Convert!$B$2*1000000</f>
        <v>68963.170577028199</v>
      </c>
      <c r="I70" s="3">
        <f>'IECC Data-SI'!I70/Convert!$B$2*1000000</f>
        <v>31003.096613174712</v>
      </c>
      <c r="J70" s="3">
        <f>'IECC Data-SI'!J70/Convert!$B$2*1000000</f>
        <v>426508.20681634021</v>
      </c>
      <c r="K70" s="3">
        <f>'IECC Data-SI'!K70/Convert!$B$2*1000000</f>
        <v>445274.98495577346</v>
      </c>
      <c r="L70" s="3">
        <f>'IECC Data-SI'!L70/Convert!$B$2*1000000</f>
        <v>0</v>
      </c>
      <c r="M70" s="3">
        <f>'IECC Data-SI'!M70/Convert!$B$2*1000000</f>
        <v>78175.952572749942</v>
      </c>
      <c r="N70" s="3">
        <f>'IECC Data-SI'!N70/Convert!$B$2*1000000</f>
        <v>426.51768498711772</v>
      </c>
      <c r="O70" s="3">
        <f>'IECC Data-SI'!O70/Convert!$B$2*1000000</f>
        <v>426.51768498711772</v>
      </c>
      <c r="P70" s="3">
        <f t="shared" si="3"/>
        <v>0</v>
      </c>
      <c r="Q70" s="3">
        <f>'IECC Data-SI'!Q70/Convert!$B$2*1000000</f>
        <v>0</v>
      </c>
      <c r="R70" s="3">
        <f>'IECC Data-SI'!R70/Convert!$B$2*1000000</f>
        <v>0</v>
      </c>
      <c r="S70" s="3">
        <f>'IECC Data-SI'!S70/Convert!$B$2*1000000</f>
        <v>0</v>
      </c>
      <c r="T70" s="3">
        <f>'IECC Data-SI'!T70/Convert!$B$2*1000000</f>
        <v>71541.233028505885</v>
      </c>
      <c r="U70" s="3">
        <f>'IECC Data-SI'!U70/Convert!$B$2*1000000</f>
        <v>317850.45702317765</v>
      </c>
      <c r="V70" s="3">
        <f>'IECC Data-SI'!V70/Convert!$B$2*1000000</f>
        <v>48253.367428209254</v>
      </c>
      <c r="W70" s="3">
        <f>'IECC Data-SI'!W70/Convert!$B$2*1000000</f>
        <v>110155.30077600628</v>
      </c>
      <c r="X70" s="3">
        <f>'IECC Data-SI'!X70/Convert!$B$2*1000000</f>
        <v>241826.04921691824</v>
      </c>
      <c r="Y70" s="3">
        <f t="shared" si="4"/>
        <v>351981.34999292449</v>
      </c>
      <c r="Z70" s="3">
        <f>'IECC Data-SI'!Y70/Convert!$B$2*1000000</f>
        <v>756850.89292425162</v>
      </c>
      <c r="AA70" s="3">
        <f>'IECC Data-SI'!Z70/Convert!$B$2*1000000</f>
        <v>1004951.4911958693</v>
      </c>
      <c r="AB70" s="3">
        <f t="shared" si="5"/>
        <v>1761802.3841201209</v>
      </c>
    </row>
    <row r="71" spans="1:28" x14ac:dyDescent="0.25">
      <c r="A71" s="93">
        <v>2015</v>
      </c>
      <c r="B71" s="93" t="s">
        <v>64</v>
      </c>
      <c r="C71" s="121" t="s">
        <v>4</v>
      </c>
      <c r="D71" s="3">
        <f>'IECC Data-SI'!D71*Convert!$B$1</f>
        <v>5501.9728096495501</v>
      </c>
      <c r="E71" s="3">
        <f>'IECC Data-SI'!E71/Convert!$B$2*1000000</f>
        <v>0</v>
      </c>
      <c r="F71" s="3">
        <f>'IECC Data-SI'!F71/Convert!$B$2*1000000</f>
        <v>567363.30274064152</v>
      </c>
      <c r="G71" s="3">
        <f>'IECC Data-SI'!G71/Convert!$B$2*1000000</f>
        <v>67247.621666302235</v>
      </c>
      <c r="H71" s="3">
        <f>'IECC Data-SI'!H71/Convert!$B$2*1000000</f>
        <v>68754.650819923379</v>
      </c>
      <c r="I71" s="3">
        <f>'IECC Data-SI'!I71/Convert!$B$2*1000000</f>
        <v>30955.705759287252</v>
      </c>
      <c r="J71" s="3">
        <f>'IECC Data-SI'!J71/Convert!$B$2*1000000</f>
        <v>426508.20681634021</v>
      </c>
      <c r="K71" s="3">
        <f>'IECC Data-SI'!K71/Convert!$B$2*1000000</f>
        <v>445274.98495577346</v>
      </c>
      <c r="L71" s="3">
        <f>'IECC Data-SI'!L71/Convert!$B$2*1000000</f>
        <v>0</v>
      </c>
      <c r="M71" s="3">
        <f>'IECC Data-SI'!M71/Convert!$B$2*1000000</f>
        <v>82545.38930117352</v>
      </c>
      <c r="N71" s="3">
        <f>'IECC Data-SI'!N71/Convert!$B$2*1000000</f>
        <v>426.51768498711772</v>
      </c>
      <c r="O71" s="3">
        <f>'IECC Data-SI'!O71/Convert!$B$2*1000000</f>
        <v>426.51768498711772</v>
      </c>
      <c r="P71" s="3">
        <f t="shared" si="3"/>
        <v>0</v>
      </c>
      <c r="Q71" s="3">
        <f>'IECC Data-SI'!Q71/Convert!$B$2*1000000</f>
        <v>0</v>
      </c>
      <c r="R71" s="3">
        <f>'IECC Data-SI'!R71/Convert!$B$2*1000000</f>
        <v>0</v>
      </c>
      <c r="S71" s="3">
        <f>'IECC Data-SI'!S71/Convert!$B$2*1000000</f>
        <v>0</v>
      </c>
      <c r="T71" s="3">
        <f>'IECC Data-SI'!T71/Convert!$B$2*1000000</f>
        <v>71560.189370060863</v>
      </c>
      <c r="U71" s="3">
        <f>'IECC Data-SI'!U71/Convert!$B$2*1000000</f>
        <v>333461.00429370609</v>
      </c>
      <c r="V71" s="3">
        <f>'IECC Data-SI'!V71/Convert!$B$2*1000000</f>
        <v>47551.982790674876</v>
      </c>
      <c r="W71" s="3">
        <f>'IECC Data-SI'!W71/Convert!$B$2*1000000</f>
        <v>149793.01096747577</v>
      </c>
      <c r="X71" s="3">
        <f>'IECC Data-SI'!X71/Convert!$B$2*1000000</f>
        <v>567363.30274064152</v>
      </c>
      <c r="Y71" s="3">
        <f t="shared" si="4"/>
        <v>717156.31370811723</v>
      </c>
      <c r="Z71" s="3">
        <f>'IECC Data-SI'!Y71/Convert!$B$2*1000000</f>
        <v>795550.26420874952</v>
      </c>
      <c r="AA71" s="3">
        <f>'IECC Data-SI'!Z71/Convert!$B$2*1000000</f>
        <v>1346089.8138193435</v>
      </c>
      <c r="AB71" s="3">
        <f t="shared" si="5"/>
        <v>2141640.0780280931</v>
      </c>
    </row>
    <row r="72" spans="1:28" x14ac:dyDescent="0.25">
      <c r="A72" s="93">
        <v>2015</v>
      </c>
      <c r="B72" s="93" t="s">
        <v>64</v>
      </c>
      <c r="C72" s="121" t="s">
        <v>5</v>
      </c>
      <c r="D72" s="3">
        <f>'IECC Data-SI'!D72*Convert!$B$1</f>
        <v>5501.9728096495501</v>
      </c>
      <c r="E72" s="3">
        <f>'IECC Data-SI'!E72/Convert!$B$2*1000000</f>
        <v>0</v>
      </c>
      <c r="F72" s="3">
        <f>'IECC Data-SI'!F72/Convert!$B$2*1000000</f>
        <v>347782.52033849579</v>
      </c>
      <c r="G72" s="3">
        <f>'IECC Data-SI'!G72/Convert!$B$2*1000000</f>
        <v>73095.653036014497</v>
      </c>
      <c r="H72" s="3">
        <f>'IECC Data-SI'!H72/Convert!$B$2*1000000</f>
        <v>68716.738136813408</v>
      </c>
      <c r="I72" s="3">
        <f>'IECC Data-SI'!I72/Convert!$B$2*1000000</f>
        <v>30993.618442397223</v>
      </c>
      <c r="J72" s="3">
        <f>'IECC Data-SI'!J72/Convert!$B$2*1000000</f>
        <v>426508.20681634021</v>
      </c>
      <c r="K72" s="3">
        <f>'IECC Data-SI'!K72/Convert!$B$2*1000000</f>
        <v>445274.98495577346</v>
      </c>
      <c r="L72" s="3">
        <f>'IECC Data-SI'!L72/Convert!$B$2*1000000</f>
        <v>0</v>
      </c>
      <c r="M72" s="3">
        <f>'IECC Data-SI'!M72/Convert!$B$2*1000000</f>
        <v>123746.99767092909</v>
      </c>
      <c r="N72" s="3">
        <f>'IECC Data-SI'!N72/Convert!$B$2*1000000</f>
        <v>426.51768498711772</v>
      </c>
      <c r="O72" s="3">
        <f>'IECC Data-SI'!O72/Convert!$B$2*1000000</f>
        <v>426.51768498711772</v>
      </c>
      <c r="P72" s="3">
        <f t="shared" si="3"/>
        <v>0</v>
      </c>
      <c r="Q72" s="3">
        <f>'IECC Data-SI'!Q72/Convert!$B$2*1000000</f>
        <v>0</v>
      </c>
      <c r="R72" s="3">
        <f>'IECC Data-SI'!R72/Convert!$B$2*1000000</f>
        <v>0</v>
      </c>
      <c r="S72" s="3">
        <f>'IECC Data-SI'!S72/Convert!$B$2*1000000</f>
        <v>0</v>
      </c>
      <c r="T72" s="3">
        <f>'IECC Data-SI'!T72/Convert!$B$2*1000000</f>
        <v>71550.711199283367</v>
      </c>
      <c r="U72" s="3">
        <f>'IECC Data-SI'!U72/Convert!$B$2*1000000</f>
        <v>326617.76499235729</v>
      </c>
      <c r="V72" s="3">
        <f>'IECC Data-SI'!V72/Convert!$B$2*1000000</f>
        <v>47504.591936787416</v>
      </c>
      <c r="W72" s="3">
        <f>'IECC Data-SI'!W72/Convert!$B$2*1000000</f>
        <v>196842.65070694356</v>
      </c>
      <c r="X72" s="3">
        <f>'IECC Data-SI'!X72/Convert!$B$2*1000000</f>
        <v>347782.52033849579</v>
      </c>
      <c r="Y72" s="3">
        <f t="shared" si="4"/>
        <v>544625.17104543932</v>
      </c>
      <c r="Z72" s="3">
        <f>'IECC Data-SI'!Y72/Convert!$B$2*1000000</f>
        <v>842533.55675277486</v>
      </c>
      <c r="AA72" s="3">
        <f>'IECC Data-SI'!Z72/Convert!$B$2*1000000</f>
        <v>1119675.2702866264</v>
      </c>
      <c r="AB72" s="3">
        <f t="shared" si="5"/>
        <v>1962208.8270394013</v>
      </c>
    </row>
    <row r="73" spans="1:28" x14ac:dyDescent="0.25">
      <c r="A73" s="93">
        <v>2015</v>
      </c>
      <c r="B73" s="93" t="s">
        <v>64</v>
      </c>
      <c r="C73" s="121" t="s">
        <v>15</v>
      </c>
      <c r="D73" s="3">
        <f>'IECC Data-SI'!D73*Convert!$B$1</f>
        <v>5501.9728096495501</v>
      </c>
      <c r="E73" s="3">
        <f>'IECC Data-SI'!E73/Convert!$B$2*1000000</f>
        <v>0</v>
      </c>
      <c r="F73" s="3">
        <f>'IECC Data-SI'!F73/Convert!$B$2*1000000</f>
        <v>324437.78571353422</v>
      </c>
      <c r="G73" s="3">
        <f>'IECC Data-SI'!G73/Convert!$B$2*1000000</f>
        <v>14160.387141572308</v>
      </c>
      <c r="H73" s="3">
        <f>'IECC Data-SI'!H73/Convert!$B$2*1000000</f>
        <v>68982.126918583177</v>
      </c>
      <c r="I73" s="3">
        <f>'IECC Data-SI'!I73/Convert!$B$2*1000000</f>
        <v>30984.140271619726</v>
      </c>
      <c r="J73" s="3">
        <f>'IECC Data-SI'!J73/Convert!$B$2*1000000</f>
        <v>426508.20681634021</v>
      </c>
      <c r="K73" s="3">
        <f>'IECC Data-SI'!K73/Convert!$B$2*1000000</f>
        <v>445274.98495577346</v>
      </c>
      <c r="L73" s="3">
        <f>'IECC Data-SI'!L73/Convert!$B$2*1000000</f>
        <v>0</v>
      </c>
      <c r="M73" s="3">
        <f>'IECC Data-SI'!M73/Convert!$B$2*1000000</f>
        <v>75749.540853712111</v>
      </c>
      <c r="N73" s="3">
        <f>'IECC Data-SI'!N73/Convert!$B$2*1000000</f>
        <v>426.51768498711772</v>
      </c>
      <c r="O73" s="3">
        <f>'IECC Data-SI'!O73/Convert!$B$2*1000000</f>
        <v>426.51768498711772</v>
      </c>
      <c r="P73" s="3">
        <f t="shared" si="3"/>
        <v>0</v>
      </c>
      <c r="Q73" s="3">
        <f>'IECC Data-SI'!Q73/Convert!$B$2*1000000</f>
        <v>0</v>
      </c>
      <c r="R73" s="3">
        <f>'IECC Data-SI'!R73/Convert!$B$2*1000000</f>
        <v>0</v>
      </c>
      <c r="S73" s="3">
        <f>'IECC Data-SI'!S73/Convert!$B$2*1000000</f>
        <v>0</v>
      </c>
      <c r="T73" s="3">
        <f>'IECC Data-SI'!T73/Convert!$B$2*1000000</f>
        <v>71569.66754083836</v>
      </c>
      <c r="U73" s="3">
        <f>'IECC Data-SI'!U73/Convert!$B$2*1000000</f>
        <v>331726.49904142518</v>
      </c>
      <c r="V73" s="3">
        <f>'IECC Data-SI'!V73/Convert!$B$2*1000000</f>
        <v>47504.591936787416</v>
      </c>
      <c r="W73" s="3">
        <f>'IECC Data-SI'!W73/Convert!$B$2*1000000</f>
        <v>89909.927995284408</v>
      </c>
      <c r="X73" s="3">
        <f>'IECC Data-SI'!X73/Convert!$B$2*1000000</f>
        <v>324437.78571353422</v>
      </c>
      <c r="Y73" s="3">
        <f t="shared" si="4"/>
        <v>414347.71370881866</v>
      </c>
      <c r="Z73" s="3">
        <f>'IECC Data-SI'!Y73/Convert!$B$2*1000000</f>
        <v>735875.70099366293</v>
      </c>
      <c r="AA73" s="3">
        <f>'IECC Data-SI'!Z73/Convert!$B$2*1000000</f>
        <v>1101439.2697107326</v>
      </c>
      <c r="AB73" s="3">
        <f t="shared" si="5"/>
        <v>1837314.9707043956</v>
      </c>
    </row>
    <row r="74" spans="1:28" x14ac:dyDescent="0.25">
      <c r="A74" s="93">
        <v>2015</v>
      </c>
      <c r="B74" s="93" t="s">
        <v>64</v>
      </c>
      <c r="C74" s="121" t="s">
        <v>16</v>
      </c>
      <c r="D74" s="3">
        <f>'IECC Data-SI'!D74*Convert!$B$1</f>
        <v>5501.9728096495501</v>
      </c>
      <c r="E74" s="3">
        <f>'IECC Data-SI'!E74/Convert!$B$2*1000000</f>
        <v>0</v>
      </c>
      <c r="F74" s="3">
        <f>'IECC Data-SI'!F74/Convert!$B$2*1000000</f>
        <v>797540.68007202272</v>
      </c>
      <c r="G74" s="3">
        <f>'IECC Data-SI'!G74/Convert!$B$2*1000000</f>
        <v>76593.098052908856</v>
      </c>
      <c r="H74" s="3">
        <f>'IECC Data-SI'!H74/Convert!$B$2*1000000</f>
        <v>68773.607161478358</v>
      </c>
      <c r="I74" s="3">
        <f>'IECC Data-SI'!I74/Convert!$B$2*1000000</f>
        <v>30974.662100842237</v>
      </c>
      <c r="J74" s="3">
        <f>'IECC Data-SI'!J74/Convert!$B$2*1000000</f>
        <v>426508.20681634021</v>
      </c>
      <c r="K74" s="3">
        <f>'IECC Data-SI'!K74/Convert!$B$2*1000000</f>
        <v>445274.98495577346</v>
      </c>
      <c r="L74" s="3">
        <f>'IECC Data-SI'!L74/Convert!$B$2*1000000</f>
        <v>0</v>
      </c>
      <c r="M74" s="3">
        <f>'IECC Data-SI'!M74/Convert!$B$2*1000000</f>
        <v>113036.66469236369</v>
      </c>
      <c r="N74" s="3">
        <f>'IECC Data-SI'!N74/Convert!$B$2*1000000</f>
        <v>426.51768498711772</v>
      </c>
      <c r="O74" s="3">
        <f>'IECC Data-SI'!O74/Convert!$B$2*1000000</f>
        <v>426.51768498711772</v>
      </c>
      <c r="P74" s="3">
        <f t="shared" si="3"/>
        <v>0</v>
      </c>
      <c r="Q74" s="3">
        <f>'IECC Data-SI'!Q74/Convert!$B$2*1000000</f>
        <v>0</v>
      </c>
      <c r="R74" s="3">
        <f>'IECC Data-SI'!R74/Convert!$B$2*1000000</f>
        <v>0</v>
      </c>
      <c r="S74" s="3">
        <f>'IECC Data-SI'!S74/Convert!$B$2*1000000</f>
        <v>0</v>
      </c>
      <c r="T74" s="3">
        <f>'IECC Data-SI'!T74/Convert!$B$2*1000000</f>
        <v>71569.66754083836</v>
      </c>
      <c r="U74" s="3">
        <f>'IECC Data-SI'!U74/Convert!$B$2*1000000</f>
        <v>351355.79072161007</v>
      </c>
      <c r="V74" s="3">
        <f>'IECC Data-SI'!V74/Convert!$B$2*1000000</f>
        <v>47182.334130352712</v>
      </c>
      <c r="W74" s="3">
        <f>'IECC Data-SI'!W74/Convert!$B$2*1000000</f>
        <v>189629.76274527251</v>
      </c>
      <c r="X74" s="3">
        <f>'IECC Data-SI'!X74/Convert!$B$2*1000000</f>
        <v>797540.68007202272</v>
      </c>
      <c r="Y74" s="3">
        <f t="shared" si="4"/>
        <v>987170.4428172952</v>
      </c>
      <c r="Z74" s="3">
        <f>'IECC Data-SI'!Y74/Convert!$B$2*1000000</f>
        <v>835064.75818011153</v>
      </c>
      <c r="AA74" s="3">
        <f>'IECC Data-SI'!Z74/Convert!$B$2*1000000</f>
        <v>1594171.4557494062</v>
      </c>
      <c r="AB74" s="3">
        <f t="shared" si="5"/>
        <v>2429236.2139295177</v>
      </c>
    </row>
    <row r="75" spans="1:28" x14ac:dyDescent="0.25">
      <c r="A75" s="93">
        <v>2015</v>
      </c>
      <c r="B75" s="93" t="s">
        <v>64</v>
      </c>
      <c r="C75" s="121" t="s">
        <v>9</v>
      </c>
      <c r="D75" s="3">
        <f>'IECC Data-SI'!D75*Convert!$B$1</f>
        <v>5501.9728096495501</v>
      </c>
      <c r="E75" s="3">
        <f>'IECC Data-SI'!E75/Convert!$B$2*1000000</f>
        <v>0</v>
      </c>
      <c r="F75" s="3">
        <f>'IECC Data-SI'!F75/Convert!$B$2*1000000</f>
        <v>572557.34032670688</v>
      </c>
      <c r="G75" s="3">
        <f>'IECC Data-SI'!G75/Convert!$B$2*1000000</f>
        <v>47371.897545902539</v>
      </c>
      <c r="H75" s="3">
        <f>'IECC Data-SI'!H75/Convert!$B$2*1000000</f>
        <v>68640.912770593481</v>
      </c>
      <c r="I75" s="3">
        <f>'IECC Data-SI'!I75/Convert!$B$2*1000000</f>
        <v>30936.749417732273</v>
      </c>
      <c r="J75" s="3">
        <f>'IECC Data-SI'!J75/Convert!$B$2*1000000</f>
        <v>426508.20681634021</v>
      </c>
      <c r="K75" s="3">
        <f>'IECC Data-SI'!K75/Convert!$B$2*1000000</f>
        <v>445274.98495577346</v>
      </c>
      <c r="L75" s="3">
        <f>'IECC Data-SI'!L75/Convert!$B$2*1000000</f>
        <v>0</v>
      </c>
      <c r="M75" s="3">
        <f>'IECC Data-SI'!M75/Convert!$B$2*1000000</f>
        <v>118297.04947387148</v>
      </c>
      <c r="N75" s="3">
        <f>'IECC Data-SI'!N75/Convert!$B$2*1000000</f>
        <v>426.51768498711772</v>
      </c>
      <c r="O75" s="3">
        <f>'IECC Data-SI'!O75/Convert!$B$2*1000000</f>
        <v>426.51768498711772</v>
      </c>
      <c r="P75" s="3">
        <f t="shared" si="3"/>
        <v>0</v>
      </c>
      <c r="Q75" s="3">
        <f>'IECC Data-SI'!Q75/Convert!$B$2*1000000</f>
        <v>0</v>
      </c>
      <c r="R75" s="3">
        <f>'IECC Data-SI'!R75/Convert!$B$2*1000000</f>
        <v>0</v>
      </c>
      <c r="S75" s="3">
        <f>'IECC Data-SI'!S75/Convert!$B$2*1000000</f>
        <v>0</v>
      </c>
      <c r="T75" s="3">
        <f>'IECC Data-SI'!T75/Convert!$B$2*1000000</f>
        <v>71569.66754083836</v>
      </c>
      <c r="U75" s="3">
        <f>'IECC Data-SI'!U75/Convert!$B$2*1000000</f>
        <v>346872.61594385665</v>
      </c>
      <c r="V75" s="3">
        <f>'IECC Data-SI'!V75/Convert!$B$2*1000000</f>
        <v>46736.860103810614</v>
      </c>
      <c r="W75" s="3">
        <f>'IECC Data-SI'!W75/Convert!$B$2*1000000</f>
        <v>165668.947019774</v>
      </c>
      <c r="X75" s="3">
        <f>'IECC Data-SI'!X75/Convert!$B$2*1000000</f>
        <v>572557.34032670688</v>
      </c>
      <c r="Y75" s="3">
        <f t="shared" si="4"/>
        <v>738226.28734648088</v>
      </c>
      <c r="Z75" s="3">
        <f>'IECC Data-SI'!Y75/Convert!$B$2*1000000</f>
        <v>810487.86135407619</v>
      </c>
      <c r="AA75" s="3">
        <f>'IECC Data-SI'!Z75/Convert!$B$2*1000000</f>
        <v>1364704.9412263369</v>
      </c>
      <c r="AB75" s="3">
        <f t="shared" si="5"/>
        <v>2175192.8025804129</v>
      </c>
    </row>
    <row r="76" spans="1:28" x14ac:dyDescent="0.25">
      <c r="A76" s="93">
        <v>2015</v>
      </c>
      <c r="B76" s="93" t="s">
        <v>64</v>
      </c>
      <c r="C76" s="121" t="s">
        <v>12</v>
      </c>
      <c r="D76" s="3">
        <f>'IECC Data-SI'!D76*Convert!$B$1</f>
        <v>5501.9728096495501</v>
      </c>
      <c r="E76" s="3">
        <f>'IECC Data-SI'!E76/Convert!$B$2*1000000</f>
        <v>0</v>
      </c>
      <c r="F76" s="3">
        <f>'IECC Data-SI'!F76/Convert!$B$2*1000000</f>
        <v>1043176.9539414924</v>
      </c>
      <c r="G76" s="3">
        <f>'IECC Data-SI'!G76/Convert!$B$2*1000000</f>
        <v>53968.704407036625</v>
      </c>
      <c r="H76" s="3">
        <f>'IECC Data-SI'!H76/Convert!$B$2*1000000</f>
        <v>68688.303624480934</v>
      </c>
      <c r="I76" s="3">
        <f>'IECC Data-SI'!I76/Convert!$B$2*1000000</f>
        <v>30993.618442397223</v>
      </c>
      <c r="J76" s="3">
        <f>'IECC Data-SI'!J76/Convert!$B$2*1000000</f>
        <v>426508.20681634021</v>
      </c>
      <c r="K76" s="3">
        <f>'IECC Data-SI'!K76/Convert!$B$2*1000000</f>
        <v>445274.98495577346</v>
      </c>
      <c r="L76" s="3">
        <f>'IECC Data-SI'!L76/Convert!$B$2*1000000</f>
        <v>0</v>
      </c>
      <c r="M76" s="3">
        <f>'IECC Data-SI'!M76/Convert!$B$2*1000000</f>
        <v>87180.214811366866</v>
      </c>
      <c r="N76" s="3">
        <f>'IECC Data-SI'!N76/Convert!$B$2*1000000</f>
        <v>426.51768498711772</v>
      </c>
      <c r="O76" s="3">
        <f>'IECC Data-SI'!O76/Convert!$B$2*1000000</f>
        <v>426.51768498711772</v>
      </c>
      <c r="P76" s="3">
        <f t="shared" si="3"/>
        <v>0</v>
      </c>
      <c r="Q76" s="3">
        <f>'IECC Data-SI'!Q76/Convert!$B$2*1000000</f>
        <v>0</v>
      </c>
      <c r="R76" s="3">
        <f>'IECC Data-SI'!R76/Convert!$B$2*1000000</f>
        <v>0</v>
      </c>
      <c r="S76" s="3">
        <f>'IECC Data-SI'!S76/Convert!$B$2*1000000</f>
        <v>0</v>
      </c>
      <c r="T76" s="3">
        <f>'IECC Data-SI'!T76/Convert!$B$2*1000000</f>
        <v>71579.145711615842</v>
      </c>
      <c r="U76" s="3">
        <f>'IECC Data-SI'!U76/Convert!$B$2*1000000</f>
        <v>372672.19680018851</v>
      </c>
      <c r="V76" s="3">
        <f>'IECC Data-SI'!V76/Convert!$B$2*1000000</f>
        <v>46623.122054480707</v>
      </c>
      <c r="W76" s="3">
        <f>'IECC Data-SI'!W76/Convert!$B$2*1000000</f>
        <v>141148.91921840349</v>
      </c>
      <c r="X76" s="3">
        <f>'IECC Data-SI'!X76/Convert!$B$2*1000000</f>
        <v>1043176.9539414924</v>
      </c>
      <c r="Y76" s="3">
        <f t="shared" si="4"/>
        <v>1184325.8731598959</v>
      </c>
      <c r="Z76" s="3">
        <f>'IECC Data-SI'!Y76/Convert!$B$2*1000000</f>
        <v>785958.35538192804</v>
      </c>
      <c r="AA76" s="3">
        <f>'IECC Data-SI'!Z76/Convert!$B$2*1000000</f>
        <v>1861124.1356974544</v>
      </c>
      <c r="AB76" s="3">
        <f t="shared" si="5"/>
        <v>2647082.4910793826</v>
      </c>
    </row>
    <row r="77" spans="1:28" x14ac:dyDescent="0.25">
      <c r="A77" s="93">
        <v>2015</v>
      </c>
      <c r="B77" s="93" t="s">
        <v>64</v>
      </c>
      <c r="C77" s="121" t="s">
        <v>8</v>
      </c>
      <c r="D77" s="3">
        <f>'IECC Data-SI'!D77*Convert!$B$1</f>
        <v>5501.9728096495501</v>
      </c>
      <c r="E77" s="3">
        <f>'IECC Data-SI'!E77/Convert!$B$2*1000000</f>
        <v>0</v>
      </c>
      <c r="F77" s="3">
        <f>'IECC Data-SI'!F77/Convert!$B$2*1000000</f>
        <v>1501209.5567637694</v>
      </c>
      <c r="G77" s="3">
        <f>'IECC Data-SI'!G77/Convert!$B$2*1000000</f>
        <v>17373.487035141927</v>
      </c>
      <c r="H77" s="3">
        <f>'IECC Data-SI'!H77/Convert!$B$2*1000000</f>
        <v>69474.991799012729</v>
      </c>
      <c r="I77" s="3">
        <f>'IECC Data-SI'!I77/Convert!$B$2*1000000</f>
        <v>31173.70368716956</v>
      </c>
      <c r="J77" s="3">
        <f>'IECC Data-SI'!J77/Convert!$B$2*1000000</f>
        <v>426508.20681634021</v>
      </c>
      <c r="K77" s="3">
        <f>'IECC Data-SI'!K77/Convert!$B$2*1000000</f>
        <v>445274.98495577346</v>
      </c>
      <c r="L77" s="3">
        <f>'IECC Data-SI'!L77/Convert!$B$2*1000000</f>
        <v>0</v>
      </c>
      <c r="M77" s="3">
        <f>'IECC Data-SI'!M77/Convert!$B$2*1000000</f>
        <v>86478.830173832481</v>
      </c>
      <c r="N77" s="3">
        <f>'IECC Data-SI'!N77/Convert!$B$2*1000000</f>
        <v>426.51768498711772</v>
      </c>
      <c r="O77" s="3">
        <f>'IECC Data-SI'!O77/Convert!$B$2*1000000</f>
        <v>426.51768498711772</v>
      </c>
      <c r="P77" s="3">
        <f t="shared" si="3"/>
        <v>0</v>
      </c>
      <c r="Q77" s="3">
        <f>'IECC Data-SI'!Q77/Convert!$B$2*1000000</f>
        <v>0</v>
      </c>
      <c r="R77" s="3">
        <f>'IECC Data-SI'!R77/Convert!$B$2*1000000</f>
        <v>0</v>
      </c>
      <c r="S77" s="3">
        <f>'IECC Data-SI'!S77/Convert!$B$2*1000000</f>
        <v>0</v>
      </c>
      <c r="T77" s="3">
        <f>'IECC Data-SI'!T77/Convert!$B$2*1000000</f>
        <v>71598.102053170835</v>
      </c>
      <c r="U77" s="3">
        <f>'IECC Data-SI'!U77/Convert!$B$2*1000000</f>
        <v>401372.09791443282</v>
      </c>
      <c r="V77" s="3">
        <f>'IECC Data-SI'!V77/Convert!$B$2*1000000</f>
        <v>45713.217659841524</v>
      </c>
      <c r="W77" s="3">
        <f>'IECC Data-SI'!W77/Convert!$B$2*1000000</f>
        <v>103852.3172089744</v>
      </c>
      <c r="X77" s="3">
        <f>'IECC Data-SI'!X77/Convert!$B$2*1000000</f>
        <v>1501209.5567637694</v>
      </c>
      <c r="Y77" s="3">
        <f t="shared" si="4"/>
        <v>1605061.8739727437</v>
      </c>
      <c r="Z77" s="3">
        <f>'IECC Data-SI'!Y77/Convert!$B$2*1000000</f>
        <v>748747.05690949643</v>
      </c>
      <c r="AA77" s="3">
        <f>'IECC Data-SI'!Z77/Convert!$B$2*1000000</f>
        <v>2347847.1614631983</v>
      </c>
      <c r="AB77" s="3">
        <f t="shared" si="5"/>
        <v>3096594.2183726947</v>
      </c>
    </row>
    <row r="78" spans="1:28" x14ac:dyDescent="0.25">
      <c r="A78" s="93">
        <v>2018</v>
      </c>
      <c r="B78" s="93" t="s">
        <v>64</v>
      </c>
      <c r="C78" s="121" t="s">
        <v>10</v>
      </c>
      <c r="D78" s="3">
        <f>'IECC Data-SI'!D78*Convert!$B$1</f>
        <v>5501.9728096495501</v>
      </c>
      <c r="E78" s="3">
        <f>'IECC Data-SI'!E78/Convert!$B$2*1000000</f>
        <v>0</v>
      </c>
      <c r="F78" s="3">
        <f>'IECC Data-SI'!F78/Convert!$B$2*1000000</f>
        <v>0</v>
      </c>
      <c r="G78" s="3">
        <f>'IECC Data-SI'!G78/Convert!$B$2*1000000</f>
        <v>617796.64944767382</v>
      </c>
      <c r="H78" s="3">
        <f>'IECC Data-SI'!H78/Convert!$B$2*1000000</f>
        <v>56660.504907844217</v>
      </c>
      <c r="I78" s="3">
        <f>'IECC Data-SI'!I78/Convert!$B$2*1000000</f>
        <v>20055.809365172026</v>
      </c>
      <c r="J78" s="3">
        <f>'IECC Data-SI'!J78/Convert!$B$2*1000000</f>
        <v>426508.20681634021</v>
      </c>
      <c r="K78" s="3">
        <f>'IECC Data-SI'!K78/Convert!$B$2*1000000</f>
        <v>445274.98495577346</v>
      </c>
      <c r="L78" s="3">
        <f>'IECC Data-SI'!L78/Convert!$B$2*1000000</f>
        <v>0</v>
      </c>
      <c r="M78" s="3">
        <f>'IECC Data-SI'!M78/Convert!$B$2*1000000</f>
        <v>158370.75552110554</v>
      </c>
      <c r="N78" s="3">
        <f>'IECC Data-SI'!N78/Convert!$B$2*1000000</f>
        <v>426.51768498711772</v>
      </c>
      <c r="O78" s="3">
        <f>'IECC Data-SI'!O78/Convert!$B$2*1000000</f>
        <v>426.51768498711772</v>
      </c>
      <c r="P78" s="3">
        <f t="shared" si="3"/>
        <v>0</v>
      </c>
      <c r="Q78" s="3">
        <f>'IECC Data-SI'!Q78/Convert!$B$2*1000000</f>
        <v>0</v>
      </c>
      <c r="R78" s="3">
        <f>'IECC Data-SI'!R78/Convert!$B$2*1000000</f>
        <v>0</v>
      </c>
      <c r="S78" s="3">
        <f>'IECC Data-SI'!S78/Convert!$B$2*1000000</f>
        <v>0</v>
      </c>
      <c r="T78" s="3">
        <f>'IECC Data-SI'!T78/Convert!$B$2*1000000</f>
        <v>71408.538637621008</v>
      </c>
      <c r="U78" s="3">
        <f>'IECC Data-SI'!U78/Convert!$B$2*1000000</f>
        <v>203780.67171606733</v>
      </c>
      <c r="V78" s="3">
        <f>'IECC Data-SI'!V78/Convert!$B$2*1000000</f>
        <v>53987.66074859161</v>
      </c>
      <c r="W78" s="3">
        <f>'IECC Data-SI'!W78/Convert!$B$2*1000000</f>
        <v>776167.4049687793</v>
      </c>
      <c r="X78" s="3">
        <f>'IECC Data-SI'!X78/Convert!$B$2*1000000</f>
        <v>0</v>
      </c>
      <c r="Y78" s="3">
        <f t="shared" si="4"/>
        <v>776167.4049687793</v>
      </c>
      <c r="Z78" s="3">
        <f>'IECC Data-SI'!Y78/Convert!$B$2*1000000</f>
        <v>1405214.6431293355</v>
      </c>
      <c r="AA78" s="3">
        <f>'IECC Data-SI'!Z78/Convert!$B$2*1000000</f>
        <v>649046.17850106326</v>
      </c>
      <c r="AB78" s="3">
        <f t="shared" si="5"/>
        <v>2054260.8216303987</v>
      </c>
    </row>
    <row r="79" spans="1:28" x14ac:dyDescent="0.25">
      <c r="A79" s="93">
        <v>2018</v>
      </c>
      <c r="B79" s="93" t="s">
        <v>64</v>
      </c>
      <c r="C79" s="121" t="s">
        <v>6</v>
      </c>
      <c r="D79" s="3">
        <f>'IECC Data-SI'!D79*Convert!$B$1</f>
        <v>5501.9728096495501</v>
      </c>
      <c r="E79" s="3">
        <f>'IECC Data-SI'!E79/Convert!$B$2*1000000</f>
        <v>0</v>
      </c>
      <c r="F79" s="3">
        <f>'IECC Data-SI'!F79/Convert!$B$2*1000000</f>
        <v>0</v>
      </c>
      <c r="G79" s="3">
        <f>'IECC Data-SI'!G79/Convert!$B$2*1000000</f>
        <v>520920.26593093312</v>
      </c>
      <c r="H79" s="3">
        <f>'IECC Data-SI'!H79/Convert!$B$2*1000000</f>
        <v>56613.114053956757</v>
      </c>
      <c r="I79" s="3">
        <f>'IECC Data-SI'!I79/Convert!$B$2*1000000</f>
        <v>20055.809365172026</v>
      </c>
      <c r="J79" s="3">
        <f>'IECC Data-SI'!J79/Convert!$B$2*1000000</f>
        <v>426508.20681634021</v>
      </c>
      <c r="K79" s="3">
        <f>'IECC Data-SI'!K79/Convert!$B$2*1000000</f>
        <v>445274.98495577346</v>
      </c>
      <c r="L79" s="3">
        <f>'IECC Data-SI'!L79/Convert!$B$2*1000000</f>
        <v>0</v>
      </c>
      <c r="M79" s="3">
        <f>'IECC Data-SI'!M79/Convert!$B$2*1000000</f>
        <v>148361.80718007451</v>
      </c>
      <c r="N79" s="3">
        <f>'IECC Data-SI'!N79/Convert!$B$2*1000000</f>
        <v>426.51768498711772</v>
      </c>
      <c r="O79" s="3">
        <f>'IECC Data-SI'!O79/Convert!$B$2*1000000</f>
        <v>426.51768498711772</v>
      </c>
      <c r="P79" s="3">
        <f t="shared" si="3"/>
        <v>0</v>
      </c>
      <c r="Q79" s="3">
        <f>'IECC Data-SI'!Q79/Convert!$B$2*1000000</f>
        <v>0</v>
      </c>
      <c r="R79" s="3">
        <f>'IECC Data-SI'!R79/Convert!$B$2*1000000</f>
        <v>0</v>
      </c>
      <c r="S79" s="3">
        <f>'IECC Data-SI'!S79/Convert!$B$2*1000000</f>
        <v>0</v>
      </c>
      <c r="T79" s="3">
        <f>'IECC Data-SI'!T79/Convert!$B$2*1000000</f>
        <v>71418.01680839849</v>
      </c>
      <c r="U79" s="3">
        <f>'IECC Data-SI'!U79/Convert!$B$2*1000000</f>
        <v>202851.8109798732</v>
      </c>
      <c r="V79" s="3">
        <f>'IECC Data-SI'!V79/Convert!$B$2*1000000</f>
        <v>53343.145135722189</v>
      </c>
      <c r="W79" s="3">
        <f>'IECC Data-SI'!W79/Convert!$B$2*1000000</f>
        <v>669282.07311100757</v>
      </c>
      <c r="X79" s="3">
        <f>'IECC Data-SI'!X79/Convert!$B$2*1000000</f>
        <v>0</v>
      </c>
      <c r="Y79" s="3">
        <f t="shared" si="4"/>
        <v>669282.07311100757</v>
      </c>
      <c r="Z79" s="3">
        <f>'IECC Data-SI'!Y79/Convert!$B$2*1000000</f>
        <v>1297646.8829755844</v>
      </c>
      <c r="AA79" s="3">
        <f>'IECC Data-SI'!Z79/Convert!$B$2*1000000</f>
        <v>648126.79593564663</v>
      </c>
      <c r="AB79" s="3">
        <f t="shared" si="5"/>
        <v>1945773.678911231</v>
      </c>
    </row>
    <row r="80" spans="1:28" x14ac:dyDescent="0.25">
      <c r="A80" s="93">
        <v>2018</v>
      </c>
      <c r="B80" s="93" t="s">
        <v>64</v>
      </c>
      <c r="C80" s="121" t="s">
        <v>11</v>
      </c>
      <c r="D80" s="3">
        <f>'IECC Data-SI'!D80*Convert!$B$1</f>
        <v>5501.9728096495501</v>
      </c>
      <c r="E80" s="3">
        <f>'IECC Data-SI'!E80/Convert!$B$2*1000000</f>
        <v>0</v>
      </c>
      <c r="F80" s="3">
        <f>'IECC Data-SI'!F80/Convert!$B$2*1000000</f>
        <v>0</v>
      </c>
      <c r="G80" s="3">
        <f>'IECC Data-SI'!G80/Convert!$B$2*1000000</f>
        <v>385439.29283746961</v>
      </c>
      <c r="H80" s="3">
        <f>'IECC Data-SI'!H80/Convert!$B$2*1000000</f>
        <v>56603.635883179268</v>
      </c>
      <c r="I80" s="3">
        <f>'IECC Data-SI'!I80/Convert!$B$2*1000000</f>
        <v>20055.809365172026</v>
      </c>
      <c r="J80" s="3">
        <f>'IECC Data-SI'!J80/Convert!$B$2*1000000</f>
        <v>426508.20681634021</v>
      </c>
      <c r="K80" s="3">
        <f>'IECC Data-SI'!K80/Convert!$B$2*1000000</f>
        <v>445274.98495577346</v>
      </c>
      <c r="L80" s="3">
        <f>'IECC Data-SI'!L80/Convert!$B$2*1000000</f>
        <v>0</v>
      </c>
      <c r="M80" s="3">
        <f>'IECC Data-SI'!M80/Convert!$B$2*1000000</f>
        <v>90848.266902256073</v>
      </c>
      <c r="N80" s="3">
        <f>'IECC Data-SI'!N80/Convert!$B$2*1000000</f>
        <v>426.51768498711772</v>
      </c>
      <c r="O80" s="3">
        <f>'IECC Data-SI'!O80/Convert!$B$2*1000000</f>
        <v>426.51768498711772</v>
      </c>
      <c r="P80" s="3">
        <f t="shared" si="3"/>
        <v>0</v>
      </c>
      <c r="Q80" s="3">
        <f>'IECC Data-SI'!Q80/Convert!$B$2*1000000</f>
        <v>0</v>
      </c>
      <c r="R80" s="3">
        <f>'IECC Data-SI'!R80/Convert!$B$2*1000000</f>
        <v>0</v>
      </c>
      <c r="S80" s="3">
        <f>'IECC Data-SI'!S80/Convert!$B$2*1000000</f>
        <v>0</v>
      </c>
      <c r="T80" s="3">
        <f>'IECC Data-SI'!T80/Convert!$B$2*1000000</f>
        <v>71446.451320730965</v>
      </c>
      <c r="U80" s="3">
        <f>'IECC Data-SI'!U80/Convert!$B$2*1000000</f>
        <v>222613.79705094299</v>
      </c>
      <c r="V80" s="3">
        <f>'IECC Data-SI'!V80/Convert!$B$2*1000000</f>
        <v>52490.109765747955</v>
      </c>
      <c r="W80" s="3">
        <f>'IECC Data-SI'!W80/Convert!$B$2*1000000</f>
        <v>476287.55973972561</v>
      </c>
      <c r="X80" s="3">
        <f>'IECC Data-SI'!X80/Convert!$B$2*1000000</f>
        <v>0</v>
      </c>
      <c r="Y80" s="3">
        <f t="shared" si="4"/>
        <v>476287.55973972561</v>
      </c>
      <c r="Z80" s="3">
        <f>'IECC Data-SI'!Y80/Convert!$B$2*1000000</f>
        <v>1103818.2905758831</v>
      </c>
      <c r="AA80" s="3">
        <f>'IECC Data-SI'!Z80/Convert!$B$2*1000000</f>
        <v>667888.78200671636</v>
      </c>
      <c r="AB80" s="3">
        <f t="shared" si="5"/>
        <v>1771707.0725825995</v>
      </c>
    </row>
    <row r="81" spans="1:28" x14ac:dyDescent="0.25">
      <c r="A81" s="93">
        <v>2018</v>
      </c>
      <c r="B81" s="93" t="s">
        <v>64</v>
      </c>
      <c r="C81" s="121" t="s">
        <v>13</v>
      </c>
      <c r="D81" s="3">
        <f>'IECC Data-SI'!D81*Convert!$B$1</f>
        <v>5501.9728096495501</v>
      </c>
      <c r="E81" s="3">
        <f>'IECC Data-SI'!E81/Convert!$B$2*1000000</f>
        <v>0</v>
      </c>
      <c r="F81" s="3">
        <f>'IECC Data-SI'!F81/Convert!$B$2*1000000</f>
        <v>7914.2725992054056</v>
      </c>
      <c r="G81" s="3">
        <f>'IECC Data-SI'!G81/Convert!$B$2*1000000</f>
        <v>421010.86776539515</v>
      </c>
      <c r="H81" s="3">
        <f>'IECC Data-SI'!H81/Convert!$B$2*1000000</f>
        <v>56745.808444841634</v>
      </c>
      <c r="I81" s="3">
        <f>'IECC Data-SI'!I81/Convert!$B$2*1000000</f>
        <v>20027.374852839548</v>
      </c>
      <c r="J81" s="3">
        <f>'IECC Data-SI'!J81/Convert!$B$2*1000000</f>
        <v>426508.20681634021</v>
      </c>
      <c r="K81" s="3">
        <f>'IECC Data-SI'!K81/Convert!$B$2*1000000</f>
        <v>445274.98495577346</v>
      </c>
      <c r="L81" s="3">
        <f>'IECC Data-SI'!L81/Convert!$B$2*1000000</f>
        <v>0</v>
      </c>
      <c r="M81" s="3">
        <f>'IECC Data-SI'!M81/Convert!$B$2*1000000</f>
        <v>139319.63225834764</v>
      </c>
      <c r="N81" s="3">
        <f>'IECC Data-SI'!N81/Convert!$B$2*1000000</f>
        <v>426.51768498711772</v>
      </c>
      <c r="O81" s="3">
        <f>'IECC Data-SI'!O81/Convert!$B$2*1000000</f>
        <v>426.51768498711772</v>
      </c>
      <c r="P81" s="3">
        <f t="shared" si="3"/>
        <v>0</v>
      </c>
      <c r="Q81" s="3">
        <f>'IECC Data-SI'!Q81/Convert!$B$2*1000000</f>
        <v>0</v>
      </c>
      <c r="R81" s="3">
        <f>'IECC Data-SI'!R81/Convert!$B$2*1000000</f>
        <v>0</v>
      </c>
      <c r="S81" s="3">
        <f>'IECC Data-SI'!S81/Convert!$B$2*1000000</f>
        <v>0</v>
      </c>
      <c r="T81" s="3">
        <f>'IECC Data-SI'!T81/Convert!$B$2*1000000</f>
        <v>71436.973149953483</v>
      </c>
      <c r="U81" s="3">
        <f>'IECC Data-SI'!U81/Convert!$B$2*1000000</f>
        <v>223040.31473593009</v>
      </c>
      <c r="V81" s="3">
        <f>'IECC Data-SI'!V81/Convert!$B$2*1000000</f>
        <v>52537.500619635415</v>
      </c>
      <c r="W81" s="3">
        <f>'IECC Data-SI'!W81/Convert!$B$2*1000000</f>
        <v>560330.5000237429</v>
      </c>
      <c r="X81" s="3">
        <f>'IECC Data-SI'!X81/Convert!$B$2*1000000</f>
        <v>7914.2725992054056</v>
      </c>
      <c r="Y81" s="3">
        <f t="shared" si="4"/>
        <v>568244.77262294828</v>
      </c>
      <c r="Z81" s="3">
        <f>'IECC Data-SI'!Y81/Convert!$B$2*1000000</f>
        <v>1188012.8815923403</v>
      </c>
      <c r="AA81" s="3">
        <f>'IECC Data-SI'!Z81/Convert!$B$2*1000000</f>
        <v>676239.05046168645</v>
      </c>
      <c r="AB81" s="3">
        <f t="shared" si="5"/>
        <v>1864251.9320540268</v>
      </c>
    </row>
    <row r="82" spans="1:28" x14ac:dyDescent="0.25">
      <c r="A82" s="93">
        <v>2018</v>
      </c>
      <c r="B82" s="93" t="s">
        <v>64</v>
      </c>
      <c r="C82" s="121" t="s">
        <v>19</v>
      </c>
      <c r="D82" s="3">
        <f>'IECC Data-SI'!D82*Convert!$B$1</f>
        <v>5501.9728096495501</v>
      </c>
      <c r="E82" s="3">
        <f>'IECC Data-SI'!E82/Convert!$B$2*1000000</f>
        <v>0</v>
      </c>
      <c r="F82" s="3">
        <f>'IECC Data-SI'!F82/Convert!$B$2*1000000</f>
        <v>24245.160848823267</v>
      </c>
      <c r="G82" s="3">
        <f>'IECC Data-SI'!G82/Convert!$B$2*1000000</f>
        <v>336228.63016073365</v>
      </c>
      <c r="H82" s="3">
        <f>'IECC Data-SI'!H82/Convert!$B$2*1000000</f>
        <v>56584.679541624289</v>
      </c>
      <c r="I82" s="3">
        <f>'IECC Data-SI'!I82/Convert!$B$2*1000000</f>
        <v>20017.896682062059</v>
      </c>
      <c r="J82" s="3">
        <f>'IECC Data-SI'!J82/Convert!$B$2*1000000</f>
        <v>426508.20681634021</v>
      </c>
      <c r="K82" s="3">
        <f>'IECC Data-SI'!K82/Convert!$B$2*1000000</f>
        <v>445274.98495577346</v>
      </c>
      <c r="L82" s="3">
        <f>'IECC Data-SI'!L82/Convert!$B$2*1000000</f>
        <v>0</v>
      </c>
      <c r="M82" s="3">
        <f>'IECC Data-SI'!M82/Convert!$B$2*1000000</f>
        <v>123168.82925350209</v>
      </c>
      <c r="N82" s="3">
        <f>'IECC Data-SI'!N82/Convert!$B$2*1000000</f>
        <v>426.51768498711772</v>
      </c>
      <c r="O82" s="3">
        <f>'IECC Data-SI'!O82/Convert!$B$2*1000000</f>
        <v>426.51768498711772</v>
      </c>
      <c r="P82" s="3">
        <f t="shared" si="3"/>
        <v>0</v>
      </c>
      <c r="Q82" s="3">
        <f>'IECC Data-SI'!Q82/Convert!$B$2*1000000</f>
        <v>0</v>
      </c>
      <c r="R82" s="3">
        <f>'IECC Data-SI'!R82/Convert!$B$2*1000000</f>
        <v>0</v>
      </c>
      <c r="S82" s="3">
        <f>'IECC Data-SI'!S82/Convert!$B$2*1000000</f>
        <v>0</v>
      </c>
      <c r="T82" s="3">
        <f>'IECC Data-SI'!T82/Convert!$B$2*1000000</f>
        <v>71455.929491508461</v>
      </c>
      <c r="U82" s="3">
        <f>'IECC Data-SI'!U82/Convert!$B$2*1000000</f>
        <v>243788.03056785898</v>
      </c>
      <c r="V82" s="3">
        <f>'IECC Data-SI'!V82/Convert!$B$2*1000000</f>
        <v>52044.635739205849</v>
      </c>
      <c r="W82" s="3">
        <f>'IECC Data-SI'!W82/Convert!$B$2*1000000</f>
        <v>459397.45941423578</v>
      </c>
      <c r="X82" s="3">
        <f>'IECC Data-SI'!X82/Convert!$B$2*1000000</f>
        <v>24245.160848823267</v>
      </c>
      <c r="Y82" s="3">
        <f t="shared" si="4"/>
        <v>483642.62026305904</v>
      </c>
      <c r="Z82" s="3">
        <f>'IECC Data-SI'!Y82/Convert!$B$2*1000000</f>
        <v>1086435.3253699637</v>
      </c>
      <c r="AA82" s="3">
        <f>'IECC Data-SI'!Z82/Convert!$B$2*1000000</f>
        <v>713308.17637245567</v>
      </c>
      <c r="AB82" s="3">
        <f t="shared" si="5"/>
        <v>1799743.5017424193</v>
      </c>
    </row>
    <row r="83" spans="1:28" x14ac:dyDescent="0.25">
      <c r="A83" s="93">
        <v>2018</v>
      </c>
      <c r="B83" s="93" t="s">
        <v>64</v>
      </c>
      <c r="C83" s="121" t="s">
        <v>20</v>
      </c>
      <c r="D83" s="3">
        <f>'IECC Data-SI'!D83*Convert!$B$1</f>
        <v>5501.9728096495501</v>
      </c>
      <c r="E83" s="3">
        <f>'IECC Data-SI'!E83/Convert!$B$2*1000000</f>
        <v>0</v>
      </c>
      <c r="F83" s="3">
        <f>'IECC Data-SI'!F83/Convert!$B$2*1000000</f>
        <v>20093.72204828199</v>
      </c>
      <c r="G83" s="3">
        <f>'IECC Data-SI'!G83/Convert!$B$2*1000000</f>
        <v>228338.61220054785</v>
      </c>
      <c r="H83" s="3">
        <f>'IECC Data-SI'!H83/Convert!$B$2*1000000</f>
        <v>56546.766858514311</v>
      </c>
      <c r="I83" s="3">
        <f>'IECC Data-SI'!I83/Convert!$B$2*1000000</f>
        <v>20036.853023617041</v>
      </c>
      <c r="J83" s="3">
        <f>'IECC Data-SI'!J83/Convert!$B$2*1000000</f>
        <v>426508.20681634021</v>
      </c>
      <c r="K83" s="3">
        <f>'IECC Data-SI'!K83/Convert!$B$2*1000000</f>
        <v>445274.98495577346</v>
      </c>
      <c r="L83" s="3">
        <f>'IECC Data-SI'!L83/Convert!$B$2*1000000</f>
        <v>0</v>
      </c>
      <c r="M83" s="3">
        <f>'IECC Data-SI'!M83/Convert!$B$2*1000000</f>
        <v>122476.92278674523</v>
      </c>
      <c r="N83" s="3">
        <f>'IECC Data-SI'!N83/Convert!$B$2*1000000</f>
        <v>426.51768498711772</v>
      </c>
      <c r="O83" s="3">
        <f>'IECC Data-SI'!O83/Convert!$B$2*1000000</f>
        <v>426.51768498711772</v>
      </c>
      <c r="P83" s="3">
        <f t="shared" si="3"/>
        <v>0</v>
      </c>
      <c r="Q83" s="3">
        <f>'IECC Data-SI'!Q83/Convert!$B$2*1000000</f>
        <v>0</v>
      </c>
      <c r="R83" s="3">
        <f>'IECC Data-SI'!R83/Convert!$B$2*1000000</f>
        <v>0</v>
      </c>
      <c r="S83" s="3">
        <f>'IECC Data-SI'!S83/Convert!$B$2*1000000</f>
        <v>0</v>
      </c>
      <c r="T83" s="3">
        <f>'IECC Data-SI'!T83/Convert!$B$2*1000000</f>
        <v>71474.885833063439</v>
      </c>
      <c r="U83" s="3">
        <f>'IECC Data-SI'!U83/Convert!$B$2*1000000</f>
        <v>245276.10337992513</v>
      </c>
      <c r="V83" s="3">
        <f>'IECC Data-SI'!V83/Convert!$B$2*1000000</f>
        <v>50509.17207325223</v>
      </c>
      <c r="W83" s="3">
        <f>'IECC Data-SI'!W83/Convert!$B$2*1000000</f>
        <v>350815.53498729307</v>
      </c>
      <c r="X83" s="3">
        <f>'IECC Data-SI'!X83/Convert!$B$2*1000000</f>
        <v>20093.72204828199</v>
      </c>
      <c r="Y83" s="3">
        <f t="shared" si="4"/>
        <v>370909.25703557505</v>
      </c>
      <c r="Z83" s="3">
        <f>'IECC Data-SI'!Y83/Convert!$B$2*1000000</f>
        <v>976317.93727706734</v>
      </c>
      <c r="AA83" s="3">
        <f>'IECC Data-SI'!Z83/Convert!$B$2*1000000</f>
        <v>710644.81038398051</v>
      </c>
      <c r="AB83" s="3">
        <f t="shared" si="5"/>
        <v>1686962.7476610478</v>
      </c>
    </row>
    <row r="84" spans="1:28" x14ac:dyDescent="0.25">
      <c r="A84" s="93">
        <v>2018</v>
      </c>
      <c r="B84" s="93" t="s">
        <v>64</v>
      </c>
      <c r="C84" s="121" t="s">
        <v>3</v>
      </c>
      <c r="D84" s="3">
        <f>'IECC Data-SI'!D84*Convert!$B$1</f>
        <v>5501.9728096495501</v>
      </c>
      <c r="E84" s="3">
        <f>'IECC Data-SI'!E84/Convert!$B$2*1000000</f>
        <v>0</v>
      </c>
      <c r="F84" s="3">
        <f>'IECC Data-SI'!F84/Convert!$B$2*1000000</f>
        <v>154219.31672056427</v>
      </c>
      <c r="G84" s="3">
        <f>'IECC Data-SI'!G84/Convert!$B$2*1000000</f>
        <v>185089.71894285412</v>
      </c>
      <c r="H84" s="3">
        <f>'IECC Data-SI'!H84/Convert!$B$2*1000000</f>
        <v>56660.504907844217</v>
      </c>
      <c r="I84" s="3">
        <f>'IECC Data-SI'!I84/Convert!$B$2*1000000</f>
        <v>20036.853023617041</v>
      </c>
      <c r="J84" s="3">
        <f>'IECC Data-SI'!J84/Convert!$B$2*1000000</f>
        <v>426508.20681634021</v>
      </c>
      <c r="K84" s="3">
        <f>'IECC Data-SI'!K84/Convert!$B$2*1000000</f>
        <v>445274.98495577346</v>
      </c>
      <c r="L84" s="3">
        <f>'IECC Data-SI'!L84/Convert!$B$2*1000000</f>
        <v>0</v>
      </c>
      <c r="M84" s="3">
        <f>'IECC Data-SI'!M84/Convert!$B$2*1000000</f>
        <v>112799.71042292639</v>
      </c>
      <c r="N84" s="3">
        <f>'IECC Data-SI'!N84/Convert!$B$2*1000000</f>
        <v>426.51768498711772</v>
      </c>
      <c r="O84" s="3">
        <f>'IECC Data-SI'!O84/Convert!$B$2*1000000</f>
        <v>426.51768498711772</v>
      </c>
      <c r="P84" s="3">
        <f t="shared" si="3"/>
        <v>0</v>
      </c>
      <c r="Q84" s="3">
        <f>'IECC Data-SI'!Q84/Convert!$B$2*1000000</f>
        <v>0</v>
      </c>
      <c r="R84" s="3">
        <f>'IECC Data-SI'!R84/Convert!$B$2*1000000</f>
        <v>0</v>
      </c>
      <c r="S84" s="3">
        <f>'IECC Data-SI'!S84/Convert!$B$2*1000000</f>
        <v>0</v>
      </c>
      <c r="T84" s="3">
        <f>'IECC Data-SI'!T84/Convert!$B$2*1000000</f>
        <v>71503.320345395914</v>
      </c>
      <c r="U84" s="3">
        <f>'IECC Data-SI'!U84/Convert!$B$2*1000000</f>
        <v>280345.33525664365</v>
      </c>
      <c r="V84" s="3">
        <f>'IECC Data-SI'!V84/Convert!$B$2*1000000</f>
        <v>50006.829022045182</v>
      </c>
      <c r="W84" s="3">
        <f>'IECC Data-SI'!W84/Convert!$B$2*1000000</f>
        <v>297889.4293657805</v>
      </c>
      <c r="X84" s="3">
        <f>'IECC Data-SI'!X84/Convert!$B$2*1000000</f>
        <v>154219.31672056427</v>
      </c>
      <c r="Y84" s="3">
        <f t="shared" si="4"/>
        <v>452108.74608634476</v>
      </c>
      <c r="Z84" s="3">
        <f>'IECC Data-SI'!Y84/Convert!$B$2*1000000</f>
        <v>923012.70482445532</v>
      </c>
      <c r="AA84" s="3">
        <f>'IECC Data-SI'!Z84/Convert!$B$2*1000000</f>
        <v>879839.63693298143</v>
      </c>
      <c r="AB84" s="3">
        <f t="shared" si="5"/>
        <v>1802852.3417574367</v>
      </c>
    </row>
    <row r="85" spans="1:28" x14ac:dyDescent="0.25">
      <c r="A85" s="93">
        <v>2018</v>
      </c>
      <c r="B85" s="93" t="s">
        <v>64</v>
      </c>
      <c r="C85" s="121" t="s">
        <v>7</v>
      </c>
      <c r="D85" s="3">
        <f>'IECC Data-SI'!D85*Convert!$B$1</f>
        <v>5501.9728096495501</v>
      </c>
      <c r="E85" s="3">
        <f>'IECC Data-SI'!E85/Convert!$B$2*1000000</f>
        <v>0</v>
      </c>
      <c r="F85" s="3">
        <f>'IECC Data-SI'!F85/Convert!$B$2*1000000</f>
        <v>72517.484618587507</v>
      </c>
      <c r="G85" s="3">
        <f>'IECC Data-SI'!G85/Convert!$B$2*1000000</f>
        <v>166654.67678063313</v>
      </c>
      <c r="H85" s="3">
        <f>'IECC Data-SI'!H85/Convert!$B$2*1000000</f>
        <v>56651.026737066728</v>
      </c>
      <c r="I85" s="3">
        <f>'IECC Data-SI'!I85/Convert!$B$2*1000000</f>
        <v>20027.374852839548</v>
      </c>
      <c r="J85" s="3">
        <f>'IECC Data-SI'!J85/Convert!$B$2*1000000</f>
        <v>426508.20681634021</v>
      </c>
      <c r="K85" s="3">
        <f>'IECC Data-SI'!K85/Convert!$B$2*1000000</f>
        <v>445274.98495577346</v>
      </c>
      <c r="L85" s="3">
        <f>'IECC Data-SI'!L85/Convert!$B$2*1000000</f>
        <v>0</v>
      </c>
      <c r="M85" s="3">
        <f>'IECC Data-SI'!M85/Convert!$B$2*1000000</f>
        <v>119614.51521194278</v>
      </c>
      <c r="N85" s="3">
        <f>'IECC Data-SI'!N85/Convert!$B$2*1000000</f>
        <v>426.51768498711772</v>
      </c>
      <c r="O85" s="3">
        <f>'IECC Data-SI'!O85/Convert!$B$2*1000000</f>
        <v>426.51768498711772</v>
      </c>
      <c r="P85" s="3">
        <f t="shared" si="3"/>
        <v>0</v>
      </c>
      <c r="Q85" s="3">
        <f>'IECC Data-SI'!Q85/Convert!$B$2*1000000</f>
        <v>0</v>
      </c>
      <c r="R85" s="3">
        <f>'IECC Data-SI'!R85/Convert!$B$2*1000000</f>
        <v>0</v>
      </c>
      <c r="S85" s="3">
        <f>'IECC Data-SI'!S85/Convert!$B$2*1000000</f>
        <v>0</v>
      </c>
      <c r="T85" s="3">
        <f>'IECC Data-SI'!T85/Convert!$B$2*1000000</f>
        <v>71493.842174618432</v>
      </c>
      <c r="U85" s="3">
        <f>'IECC Data-SI'!U85/Convert!$B$2*1000000</f>
        <v>271085.16240703448</v>
      </c>
      <c r="V85" s="3">
        <f>'IECC Data-SI'!V85/Convert!$B$2*1000000</f>
        <v>49694.04938638796</v>
      </c>
      <c r="W85" s="3">
        <f>'IECC Data-SI'!W85/Convert!$B$2*1000000</f>
        <v>286269.19199257594</v>
      </c>
      <c r="X85" s="3">
        <f>'IECC Data-SI'!X85/Convert!$B$2*1000000</f>
        <v>72517.484618587507</v>
      </c>
      <c r="Y85" s="3">
        <f t="shared" si="4"/>
        <v>358786.67661116342</v>
      </c>
      <c r="Z85" s="3">
        <f>'IECC Data-SI'!Y85/Convert!$B$2*1000000</f>
        <v>911070.20964481588</v>
      </c>
      <c r="AA85" s="3">
        <f>'IECC Data-SI'!Z85/Convert!$B$2*1000000</f>
        <v>788877.63198139542</v>
      </c>
      <c r="AB85" s="3">
        <f t="shared" si="5"/>
        <v>1699947.8416262113</v>
      </c>
    </row>
    <row r="86" spans="1:28" x14ac:dyDescent="0.25">
      <c r="A86" s="93">
        <v>2018</v>
      </c>
      <c r="B86" s="93" t="s">
        <v>64</v>
      </c>
      <c r="C86" s="121" t="s">
        <v>17</v>
      </c>
      <c r="D86" s="3">
        <f>'IECC Data-SI'!D86*Convert!$B$1</f>
        <v>5501.9728096495501</v>
      </c>
      <c r="E86" s="3">
        <f>'IECC Data-SI'!E86/Convert!$B$2*1000000</f>
        <v>0</v>
      </c>
      <c r="F86" s="3">
        <f>'IECC Data-SI'!F86/Convert!$B$2*1000000</f>
        <v>27249.740985288074</v>
      </c>
      <c r="G86" s="3">
        <f>'IECC Data-SI'!G86/Convert!$B$2*1000000</f>
        <v>73228.347426899374</v>
      </c>
      <c r="H86" s="3">
        <f>'IECC Data-SI'!H86/Convert!$B$2*1000000</f>
        <v>56821.633811061576</v>
      </c>
      <c r="I86" s="3">
        <f>'IECC Data-SI'!I86/Convert!$B$2*1000000</f>
        <v>20065.287535949519</v>
      </c>
      <c r="J86" s="3">
        <f>'IECC Data-SI'!J86/Convert!$B$2*1000000</f>
        <v>426508.20681634021</v>
      </c>
      <c r="K86" s="3">
        <f>'IECC Data-SI'!K86/Convert!$B$2*1000000</f>
        <v>445274.98495577346</v>
      </c>
      <c r="L86" s="3">
        <f>'IECC Data-SI'!L86/Convert!$B$2*1000000</f>
        <v>0</v>
      </c>
      <c r="M86" s="3">
        <f>'IECC Data-SI'!M86/Convert!$B$2*1000000</f>
        <v>76706.836102238754</v>
      </c>
      <c r="N86" s="3">
        <f>'IECC Data-SI'!N86/Convert!$B$2*1000000</f>
        <v>426.51768498711772</v>
      </c>
      <c r="O86" s="3">
        <f>'IECC Data-SI'!O86/Convert!$B$2*1000000</f>
        <v>426.51768498711772</v>
      </c>
      <c r="P86" s="3">
        <f t="shared" si="3"/>
        <v>0</v>
      </c>
      <c r="Q86" s="3">
        <f>'IECC Data-SI'!Q86/Convert!$B$2*1000000</f>
        <v>0</v>
      </c>
      <c r="R86" s="3">
        <f>'IECC Data-SI'!R86/Convert!$B$2*1000000</f>
        <v>0</v>
      </c>
      <c r="S86" s="3">
        <f>'IECC Data-SI'!S86/Convert!$B$2*1000000</f>
        <v>0</v>
      </c>
      <c r="T86" s="3">
        <f>'IECC Data-SI'!T86/Convert!$B$2*1000000</f>
        <v>71474.885833063439</v>
      </c>
      <c r="U86" s="3">
        <f>'IECC Data-SI'!U86/Convert!$B$2*1000000</f>
        <v>284221.90710463776</v>
      </c>
      <c r="V86" s="3">
        <f>'IECC Data-SI'!V86/Convert!$B$2*1000000</f>
        <v>50945.167929016832</v>
      </c>
      <c r="W86" s="3">
        <f>'IECC Data-SI'!W86/Convert!$B$2*1000000</f>
        <v>149935.18352913813</v>
      </c>
      <c r="X86" s="3">
        <f>'IECC Data-SI'!X86/Convert!$B$2*1000000</f>
        <v>27249.740985288074</v>
      </c>
      <c r="Y86" s="3">
        <f t="shared" si="4"/>
        <v>177184.92451442621</v>
      </c>
      <c r="Z86" s="3">
        <f>'IECC Data-SI'!Y86/Convert!$B$2*1000000</f>
        <v>776176.88313955674</v>
      </c>
      <c r="AA86" s="3">
        <f>'IECC Data-SI'!Z86/Convert!$B$2*1000000</f>
        <v>756746.63304569921</v>
      </c>
      <c r="AB86" s="3">
        <f t="shared" si="5"/>
        <v>1532923.516185256</v>
      </c>
    </row>
    <row r="87" spans="1:28" x14ac:dyDescent="0.25">
      <c r="A87" s="93">
        <v>2018</v>
      </c>
      <c r="B87" s="93" t="s">
        <v>64</v>
      </c>
      <c r="C87" s="121" t="s">
        <v>14</v>
      </c>
      <c r="D87" s="3">
        <f>'IECC Data-SI'!D87*Convert!$B$1</f>
        <v>5501.9728096495501</v>
      </c>
      <c r="E87" s="3">
        <f>'IECC Data-SI'!E87/Convert!$B$2*1000000</f>
        <v>0</v>
      </c>
      <c r="F87" s="3">
        <f>'IECC Data-SI'!F87/Convert!$B$2*1000000</f>
        <v>366236.5188422717</v>
      </c>
      <c r="G87" s="3">
        <f>'IECC Data-SI'!G87/Convert!$B$2*1000000</f>
        <v>115055.51506796938</v>
      </c>
      <c r="H87" s="3">
        <f>'IECC Data-SI'!H87/Convert!$B$2*1000000</f>
        <v>56821.633811061576</v>
      </c>
      <c r="I87" s="3">
        <f>'IECC Data-SI'!I87/Convert!$B$2*1000000</f>
        <v>20074.765706727008</v>
      </c>
      <c r="J87" s="3">
        <f>'IECC Data-SI'!J87/Convert!$B$2*1000000</f>
        <v>426508.20681634021</v>
      </c>
      <c r="K87" s="3">
        <f>'IECC Data-SI'!K87/Convert!$B$2*1000000</f>
        <v>445274.98495577346</v>
      </c>
      <c r="L87" s="3">
        <f>'IECC Data-SI'!L87/Convert!$B$2*1000000</f>
        <v>0</v>
      </c>
      <c r="M87" s="3">
        <f>'IECC Data-SI'!M87/Convert!$B$2*1000000</f>
        <v>83218.339426375416</v>
      </c>
      <c r="N87" s="3">
        <f>'IECC Data-SI'!N87/Convert!$B$2*1000000</f>
        <v>426.51768498711772</v>
      </c>
      <c r="O87" s="3">
        <f>'IECC Data-SI'!O87/Convert!$B$2*1000000</f>
        <v>426.51768498711772</v>
      </c>
      <c r="P87" s="3">
        <f t="shared" si="3"/>
        <v>0</v>
      </c>
      <c r="Q87" s="3">
        <f>'IECC Data-SI'!Q87/Convert!$B$2*1000000</f>
        <v>0</v>
      </c>
      <c r="R87" s="3">
        <f>'IECC Data-SI'!R87/Convert!$B$2*1000000</f>
        <v>0</v>
      </c>
      <c r="S87" s="3">
        <f>'IECC Data-SI'!S87/Convert!$B$2*1000000</f>
        <v>0</v>
      </c>
      <c r="T87" s="3">
        <f>'IECC Data-SI'!T87/Convert!$B$2*1000000</f>
        <v>71541.233028505885</v>
      </c>
      <c r="U87" s="3">
        <f>'IECC Data-SI'!U87/Convert!$B$2*1000000</f>
        <v>309187.40893255034</v>
      </c>
      <c r="V87" s="3">
        <f>'IECC Data-SI'!V87/Convert!$B$2*1000000</f>
        <v>48442.930843759081</v>
      </c>
      <c r="W87" s="3">
        <f>'IECC Data-SI'!W87/Convert!$B$2*1000000</f>
        <v>198273.85449434479</v>
      </c>
      <c r="X87" s="3">
        <f>'IECC Data-SI'!X87/Convert!$B$2*1000000</f>
        <v>366236.5188422717</v>
      </c>
      <c r="Y87" s="3">
        <f t="shared" si="4"/>
        <v>564510.37333661644</v>
      </c>
      <c r="Z87" s="3">
        <f>'IECC Data-SI'!Y87/Convert!$B$2*1000000</f>
        <v>822079.66421494819</v>
      </c>
      <c r="AA87" s="3">
        <f>'IECC Data-SI'!Z87/Convert!$B$2*1000000</f>
        <v>1120698.9127305956</v>
      </c>
      <c r="AB87" s="3">
        <f t="shared" si="5"/>
        <v>1942778.5769455438</v>
      </c>
    </row>
    <row r="88" spans="1:28" x14ac:dyDescent="0.25">
      <c r="A88" s="93">
        <v>2018</v>
      </c>
      <c r="B88" s="93" t="s">
        <v>64</v>
      </c>
      <c r="C88" s="121" t="s">
        <v>2</v>
      </c>
      <c r="D88" s="3">
        <f>'IECC Data-SI'!D88*Convert!$B$1</f>
        <v>5501.9728096495501</v>
      </c>
      <c r="E88" s="3">
        <f>'IECC Data-SI'!E88/Convert!$B$2*1000000</f>
        <v>0</v>
      </c>
      <c r="F88" s="3">
        <f>'IECC Data-SI'!F88/Convert!$B$2*1000000</f>
        <v>174265.64791495883</v>
      </c>
      <c r="G88" s="3">
        <f>'IECC Data-SI'!G88/Convert!$B$2*1000000</f>
        <v>103823.88269664194</v>
      </c>
      <c r="H88" s="3">
        <f>'IECC Data-SI'!H88/Convert!$B$2*1000000</f>
        <v>56575.201370846786</v>
      </c>
      <c r="I88" s="3">
        <f>'IECC Data-SI'!I88/Convert!$B$2*1000000</f>
        <v>20027.374852839548</v>
      </c>
      <c r="J88" s="3">
        <f>'IECC Data-SI'!J88/Convert!$B$2*1000000</f>
        <v>426508.20681634021</v>
      </c>
      <c r="K88" s="3">
        <f>'IECC Data-SI'!K88/Convert!$B$2*1000000</f>
        <v>445274.98495577346</v>
      </c>
      <c r="L88" s="3">
        <f>'IECC Data-SI'!L88/Convert!$B$2*1000000</f>
        <v>0</v>
      </c>
      <c r="M88" s="3">
        <f>'IECC Data-SI'!M88/Convert!$B$2*1000000</f>
        <v>121187.89156100639</v>
      </c>
      <c r="N88" s="3">
        <f>'IECC Data-SI'!N88/Convert!$B$2*1000000</f>
        <v>426.51768498711772</v>
      </c>
      <c r="O88" s="3">
        <f>'IECC Data-SI'!O88/Convert!$B$2*1000000</f>
        <v>426.51768498711772</v>
      </c>
      <c r="P88" s="3">
        <f t="shared" si="3"/>
        <v>0</v>
      </c>
      <c r="Q88" s="3">
        <f>'IECC Data-SI'!Q88/Convert!$B$2*1000000</f>
        <v>0</v>
      </c>
      <c r="R88" s="3">
        <f>'IECC Data-SI'!R88/Convert!$B$2*1000000</f>
        <v>0</v>
      </c>
      <c r="S88" s="3">
        <f>'IECC Data-SI'!S88/Convert!$B$2*1000000</f>
        <v>0</v>
      </c>
      <c r="T88" s="3">
        <f>'IECC Data-SI'!T88/Convert!$B$2*1000000</f>
        <v>71531.754857728389</v>
      </c>
      <c r="U88" s="3">
        <f>'IECC Data-SI'!U88/Convert!$B$2*1000000</f>
        <v>301036.18206390768</v>
      </c>
      <c r="V88" s="3">
        <f>'IECC Data-SI'!V88/Convert!$B$2*1000000</f>
        <v>48395.53998987162</v>
      </c>
      <c r="W88" s="3">
        <f>'IECC Data-SI'!W88/Convert!$B$2*1000000</f>
        <v>225011.77425764833</v>
      </c>
      <c r="X88" s="3">
        <f>'IECC Data-SI'!X88/Convert!$B$2*1000000</f>
        <v>174265.64791495883</v>
      </c>
      <c r="Y88" s="3">
        <f t="shared" si="4"/>
        <v>399277.42217260716</v>
      </c>
      <c r="Z88" s="3">
        <f>'IECC Data-SI'!Y88/Convert!$B$2*1000000</f>
        <v>848466.89165948448</v>
      </c>
      <c r="AA88" s="3">
        <f>'IECC Data-SI'!Z88/Convert!$B$2*1000000</f>
        <v>920576.81493463996</v>
      </c>
      <c r="AB88" s="3">
        <f t="shared" si="5"/>
        <v>1769043.7065941244</v>
      </c>
    </row>
    <row r="89" spans="1:28" x14ac:dyDescent="0.25">
      <c r="A89" s="93">
        <v>2018</v>
      </c>
      <c r="B89" s="93" t="s">
        <v>64</v>
      </c>
      <c r="C89" s="121" t="s">
        <v>18</v>
      </c>
      <c r="D89" s="3">
        <f>'IECC Data-SI'!D89*Convert!$B$1</f>
        <v>5501.9728096495501</v>
      </c>
      <c r="E89" s="3">
        <f>'IECC Data-SI'!E89/Convert!$B$2*1000000</f>
        <v>0</v>
      </c>
      <c r="F89" s="3">
        <f>'IECC Data-SI'!F89/Convert!$B$2*1000000</f>
        <v>249891.9725485635</v>
      </c>
      <c r="G89" s="3">
        <f>'IECC Data-SI'!G89/Convert!$B$2*1000000</f>
        <v>30955.705759287252</v>
      </c>
      <c r="H89" s="3">
        <f>'IECC Data-SI'!H89/Convert!$B$2*1000000</f>
        <v>56897.459177281504</v>
      </c>
      <c r="I89" s="3">
        <f>'IECC Data-SI'!I89/Convert!$B$2*1000000</f>
        <v>20074.765706727008</v>
      </c>
      <c r="J89" s="3">
        <f>'IECC Data-SI'!J89/Convert!$B$2*1000000</f>
        <v>426508.20681634021</v>
      </c>
      <c r="K89" s="3">
        <f>'IECC Data-SI'!K89/Convert!$B$2*1000000</f>
        <v>445274.98495577346</v>
      </c>
      <c r="L89" s="3">
        <f>'IECC Data-SI'!L89/Convert!$B$2*1000000</f>
        <v>0</v>
      </c>
      <c r="M89" s="3">
        <f>'IECC Data-SI'!M89/Convert!$B$2*1000000</f>
        <v>77095.441104115904</v>
      </c>
      <c r="N89" s="3">
        <f>'IECC Data-SI'!N89/Convert!$B$2*1000000</f>
        <v>426.51768498711772</v>
      </c>
      <c r="O89" s="3">
        <f>'IECC Data-SI'!O89/Convert!$B$2*1000000</f>
        <v>426.51768498711772</v>
      </c>
      <c r="P89" s="3">
        <f t="shared" si="3"/>
        <v>0</v>
      </c>
      <c r="Q89" s="3">
        <f>'IECC Data-SI'!Q89/Convert!$B$2*1000000</f>
        <v>0</v>
      </c>
      <c r="R89" s="3">
        <f>'IECC Data-SI'!R89/Convert!$B$2*1000000</f>
        <v>0</v>
      </c>
      <c r="S89" s="3">
        <f>'IECC Data-SI'!S89/Convert!$B$2*1000000</f>
        <v>0</v>
      </c>
      <c r="T89" s="3">
        <f>'IECC Data-SI'!T89/Convert!$B$2*1000000</f>
        <v>71541.233028505885</v>
      </c>
      <c r="U89" s="3">
        <f>'IECC Data-SI'!U89/Convert!$B$2*1000000</f>
        <v>317859.93519395508</v>
      </c>
      <c r="V89" s="3">
        <f>'IECC Data-SI'!V89/Convert!$B$2*1000000</f>
        <v>48253.367428209254</v>
      </c>
      <c r="W89" s="3">
        <f>'IECC Data-SI'!W89/Convert!$B$2*1000000</f>
        <v>108051.14686340315</v>
      </c>
      <c r="X89" s="3">
        <f>'IECC Data-SI'!X89/Convert!$B$2*1000000</f>
        <v>249891.9725485635</v>
      </c>
      <c r="Y89" s="3">
        <f t="shared" si="4"/>
        <v>357943.11941196665</v>
      </c>
      <c r="Z89" s="3">
        <f>'IECC Data-SI'!Y89/Convert!$B$2*1000000</f>
        <v>731762.17487623158</v>
      </c>
      <c r="AA89" s="3">
        <f>'IECC Data-SI'!Z89/Convert!$B$2*1000000</f>
        <v>1013017.4145275146</v>
      </c>
      <c r="AB89" s="3">
        <f t="shared" si="5"/>
        <v>1744779.5894037462</v>
      </c>
    </row>
    <row r="90" spans="1:28" x14ac:dyDescent="0.25">
      <c r="A90" s="93">
        <v>2018</v>
      </c>
      <c r="B90" s="93" t="s">
        <v>64</v>
      </c>
      <c r="C90" s="121" t="s">
        <v>4</v>
      </c>
      <c r="D90" s="3">
        <f>'IECC Data-SI'!D90*Convert!$B$1</f>
        <v>5501.9728096495501</v>
      </c>
      <c r="E90" s="3">
        <f>'IECC Data-SI'!E90/Convert!$B$2*1000000</f>
        <v>0</v>
      </c>
      <c r="F90" s="3">
        <f>'IECC Data-SI'!F90/Convert!$B$2*1000000</f>
        <v>573088.11789024633</v>
      </c>
      <c r="G90" s="3">
        <f>'IECC Data-SI'!G90/Convert!$B$2*1000000</f>
        <v>65797.461537346026</v>
      </c>
      <c r="H90" s="3">
        <f>'IECC Data-SI'!H90/Convert!$B$2*1000000</f>
        <v>56698.417590954181</v>
      </c>
      <c r="I90" s="3">
        <f>'IECC Data-SI'!I90/Convert!$B$2*1000000</f>
        <v>20036.853023617041</v>
      </c>
      <c r="J90" s="3">
        <f>'IECC Data-SI'!J90/Convert!$B$2*1000000</f>
        <v>426508.20681634021</v>
      </c>
      <c r="K90" s="3">
        <f>'IECC Data-SI'!K90/Convert!$B$2*1000000</f>
        <v>445274.98495577346</v>
      </c>
      <c r="L90" s="3">
        <f>'IECC Data-SI'!L90/Convert!$B$2*1000000</f>
        <v>0</v>
      </c>
      <c r="M90" s="3">
        <f>'IECC Data-SI'!M90/Convert!$B$2*1000000</f>
        <v>81701.832101976775</v>
      </c>
      <c r="N90" s="3">
        <f>'IECC Data-SI'!N90/Convert!$B$2*1000000</f>
        <v>426.51768498711772</v>
      </c>
      <c r="O90" s="3">
        <f>'IECC Data-SI'!O90/Convert!$B$2*1000000</f>
        <v>426.51768498711772</v>
      </c>
      <c r="P90" s="3">
        <f t="shared" si="3"/>
        <v>0</v>
      </c>
      <c r="Q90" s="3">
        <f>'IECC Data-SI'!Q90/Convert!$B$2*1000000</f>
        <v>0</v>
      </c>
      <c r="R90" s="3">
        <f>'IECC Data-SI'!R90/Convert!$B$2*1000000</f>
        <v>0</v>
      </c>
      <c r="S90" s="3">
        <f>'IECC Data-SI'!S90/Convert!$B$2*1000000</f>
        <v>0</v>
      </c>
      <c r="T90" s="3">
        <f>'IECC Data-SI'!T90/Convert!$B$2*1000000</f>
        <v>71560.189370060863</v>
      </c>
      <c r="U90" s="3">
        <f>'IECC Data-SI'!U90/Convert!$B$2*1000000</f>
        <v>333461.00429370609</v>
      </c>
      <c r="V90" s="3">
        <f>'IECC Data-SI'!V90/Convert!$B$2*1000000</f>
        <v>47551.982790674876</v>
      </c>
      <c r="W90" s="3">
        <f>'IECC Data-SI'!W90/Convert!$B$2*1000000</f>
        <v>147499.2936393228</v>
      </c>
      <c r="X90" s="3">
        <f>'IECC Data-SI'!X90/Convert!$B$2*1000000</f>
        <v>573088.11789024633</v>
      </c>
      <c r="Y90" s="3">
        <f t="shared" si="4"/>
        <v>720587.41152956919</v>
      </c>
      <c r="Z90" s="3">
        <f>'IECC Data-SI'!Y90/Convert!$B$2*1000000</f>
        <v>770281.46091595723</v>
      </c>
      <c r="AA90" s="3">
        <f>'IECC Data-SI'!Z90/Convert!$B$2*1000000</f>
        <v>1351814.6289689483</v>
      </c>
      <c r="AB90" s="3">
        <f t="shared" si="5"/>
        <v>2122096.0898849056</v>
      </c>
    </row>
    <row r="91" spans="1:28" x14ac:dyDescent="0.25">
      <c r="A91" s="93">
        <v>2018</v>
      </c>
      <c r="B91" s="93" t="s">
        <v>64</v>
      </c>
      <c r="C91" s="121" t="s">
        <v>5</v>
      </c>
      <c r="D91" s="3">
        <f>'IECC Data-SI'!D91*Convert!$B$1</f>
        <v>5501.9728096495501</v>
      </c>
      <c r="E91" s="3">
        <f>'IECC Data-SI'!E91/Convert!$B$2*1000000</f>
        <v>0</v>
      </c>
      <c r="F91" s="3">
        <f>'IECC Data-SI'!F91/Convert!$B$2*1000000</f>
        <v>356455.04659990052</v>
      </c>
      <c r="G91" s="3">
        <f>'IECC Data-SI'!G91/Convert!$B$2*1000000</f>
        <v>71617.058394725813</v>
      </c>
      <c r="H91" s="3">
        <f>'IECC Data-SI'!H91/Convert!$B$2*1000000</f>
        <v>56660.504907844217</v>
      </c>
      <c r="I91" s="3">
        <f>'IECC Data-SI'!I91/Convert!$B$2*1000000</f>
        <v>20065.287535949519</v>
      </c>
      <c r="J91" s="3">
        <f>'IECC Data-SI'!J91/Convert!$B$2*1000000</f>
        <v>426508.20681634021</v>
      </c>
      <c r="K91" s="3">
        <f>'IECC Data-SI'!K91/Convert!$B$2*1000000</f>
        <v>445274.98495577346</v>
      </c>
      <c r="L91" s="3">
        <f>'IECC Data-SI'!L91/Convert!$B$2*1000000</f>
        <v>0</v>
      </c>
      <c r="M91" s="3">
        <f>'IECC Data-SI'!M91/Convert!$B$2*1000000</f>
        <v>122353.70656663785</v>
      </c>
      <c r="N91" s="3">
        <f>'IECC Data-SI'!N91/Convert!$B$2*1000000</f>
        <v>426.51768498711772</v>
      </c>
      <c r="O91" s="3">
        <f>'IECC Data-SI'!O91/Convert!$B$2*1000000</f>
        <v>426.51768498711772</v>
      </c>
      <c r="P91" s="3">
        <f t="shared" si="3"/>
        <v>0</v>
      </c>
      <c r="Q91" s="3">
        <f>'IECC Data-SI'!Q91/Convert!$B$2*1000000</f>
        <v>0</v>
      </c>
      <c r="R91" s="3">
        <f>'IECC Data-SI'!R91/Convert!$B$2*1000000</f>
        <v>0</v>
      </c>
      <c r="S91" s="3">
        <f>'IECC Data-SI'!S91/Convert!$B$2*1000000</f>
        <v>0</v>
      </c>
      <c r="T91" s="3">
        <f>'IECC Data-SI'!T91/Convert!$B$2*1000000</f>
        <v>71550.711199283367</v>
      </c>
      <c r="U91" s="3">
        <f>'IECC Data-SI'!U91/Convert!$B$2*1000000</f>
        <v>326627.24316313473</v>
      </c>
      <c r="V91" s="3">
        <f>'IECC Data-SI'!V91/Convert!$B$2*1000000</f>
        <v>47476.157424454948</v>
      </c>
      <c r="W91" s="3">
        <f>'IECC Data-SI'!W91/Convert!$B$2*1000000</f>
        <v>193970.76496136363</v>
      </c>
      <c r="X91" s="3">
        <f>'IECC Data-SI'!X91/Convert!$B$2*1000000</f>
        <v>356455.04659990052</v>
      </c>
      <c r="Y91" s="3">
        <f t="shared" si="4"/>
        <v>550425.8115612641</v>
      </c>
      <c r="Z91" s="3">
        <f>'IECC Data-SI'!Y91/Convert!$B$2*1000000</f>
        <v>816648.6723594456</v>
      </c>
      <c r="AA91" s="3">
        <f>'IECC Data-SI'!Z91/Convert!$B$2*1000000</f>
        <v>1128347.7965480313</v>
      </c>
      <c r="AB91" s="3">
        <f t="shared" si="5"/>
        <v>1944996.4689074769</v>
      </c>
    </row>
    <row r="92" spans="1:28" x14ac:dyDescent="0.25">
      <c r="A92" s="93">
        <v>2018</v>
      </c>
      <c r="B92" s="93" t="s">
        <v>64</v>
      </c>
      <c r="C92" s="121" t="s">
        <v>15</v>
      </c>
      <c r="D92" s="3">
        <f>'IECC Data-SI'!D92*Convert!$B$1</f>
        <v>5501.9728096495501</v>
      </c>
      <c r="E92" s="3">
        <f>'IECC Data-SI'!E92/Convert!$B$2*1000000</f>
        <v>0</v>
      </c>
      <c r="F92" s="3">
        <f>'IECC Data-SI'!F92/Convert!$B$2*1000000</f>
        <v>332702.75063150679</v>
      </c>
      <c r="G92" s="3">
        <f>'IECC Data-SI'!G92/Convert!$B$2*1000000</f>
        <v>13695.956773475224</v>
      </c>
      <c r="H92" s="3">
        <f>'IECC Data-SI'!H92/Convert!$B$2*1000000</f>
        <v>56887.981006504015</v>
      </c>
      <c r="I92" s="3">
        <f>'IECC Data-SI'!I92/Convert!$B$2*1000000</f>
        <v>20065.287535949519</v>
      </c>
      <c r="J92" s="3">
        <f>'IECC Data-SI'!J92/Convert!$B$2*1000000</f>
        <v>426508.20681634021</v>
      </c>
      <c r="K92" s="3">
        <f>'IECC Data-SI'!K92/Convert!$B$2*1000000</f>
        <v>445274.98495577346</v>
      </c>
      <c r="L92" s="3">
        <f>'IECC Data-SI'!L92/Convert!$B$2*1000000</f>
        <v>0</v>
      </c>
      <c r="M92" s="3">
        <f>'IECC Data-SI'!M92/Convert!$B$2*1000000</f>
        <v>74896.50548373787</v>
      </c>
      <c r="N92" s="3">
        <f>'IECC Data-SI'!N92/Convert!$B$2*1000000</f>
        <v>426.51768498711772</v>
      </c>
      <c r="O92" s="3">
        <f>'IECC Data-SI'!O92/Convert!$B$2*1000000</f>
        <v>426.51768498711772</v>
      </c>
      <c r="P92" s="3">
        <f t="shared" si="3"/>
        <v>0</v>
      </c>
      <c r="Q92" s="3">
        <f>'IECC Data-SI'!Q92/Convert!$B$2*1000000</f>
        <v>0</v>
      </c>
      <c r="R92" s="3">
        <f>'IECC Data-SI'!R92/Convert!$B$2*1000000</f>
        <v>0</v>
      </c>
      <c r="S92" s="3">
        <f>'IECC Data-SI'!S92/Convert!$B$2*1000000</f>
        <v>0</v>
      </c>
      <c r="T92" s="3">
        <f>'IECC Data-SI'!T92/Convert!$B$2*1000000</f>
        <v>71569.66754083836</v>
      </c>
      <c r="U92" s="3">
        <f>'IECC Data-SI'!U92/Convert!$B$2*1000000</f>
        <v>331726.49904142518</v>
      </c>
      <c r="V92" s="3">
        <f>'IECC Data-SI'!V92/Convert!$B$2*1000000</f>
        <v>47504.591936787416</v>
      </c>
      <c r="W92" s="3">
        <f>'IECC Data-SI'!W92/Convert!$B$2*1000000</f>
        <v>88592.46225721309</v>
      </c>
      <c r="X92" s="3">
        <f>'IECC Data-SI'!X92/Convert!$B$2*1000000</f>
        <v>332702.75063150679</v>
      </c>
      <c r="Y92" s="3">
        <f t="shared" si="4"/>
        <v>421295.21288871986</v>
      </c>
      <c r="Z92" s="3">
        <f>'IECC Data-SI'!Y92/Convert!$B$2*1000000</f>
        <v>711545.23660784226</v>
      </c>
      <c r="AA92" s="3">
        <f>'IECC Data-SI'!Z92/Convert!$B$2*1000000</f>
        <v>1109704.2346287053</v>
      </c>
      <c r="AB92" s="3">
        <f t="shared" si="5"/>
        <v>1821249.4712365475</v>
      </c>
    </row>
    <row r="93" spans="1:28" x14ac:dyDescent="0.25">
      <c r="A93" s="93">
        <v>2018</v>
      </c>
      <c r="B93" s="93" t="s">
        <v>64</v>
      </c>
      <c r="C93" s="121" t="s">
        <v>16</v>
      </c>
      <c r="D93" s="3">
        <f>'IECC Data-SI'!D93*Convert!$B$1</f>
        <v>5501.9728096495501</v>
      </c>
      <c r="E93" s="3">
        <f>'IECC Data-SI'!E93/Convert!$B$2*1000000</f>
        <v>0</v>
      </c>
      <c r="F93" s="3">
        <f>'IECC Data-SI'!F93/Convert!$B$2*1000000</f>
        <v>823738.34410100919</v>
      </c>
      <c r="G93" s="3">
        <f>'IECC Data-SI'!G93/Convert!$B$2*1000000</f>
        <v>72583.831814029938</v>
      </c>
      <c r="H93" s="3">
        <f>'IECC Data-SI'!H93/Convert!$B$2*1000000</f>
        <v>56688.939420176692</v>
      </c>
      <c r="I93" s="3">
        <f>'IECC Data-SI'!I93/Convert!$B$2*1000000</f>
        <v>20055.809365172026</v>
      </c>
      <c r="J93" s="3">
        <f>'IECC Data-SI'!J93/Convert!$B$2*1000000</f>
        <v>426508.20681634021</v>
      </c>
      <c r="K93" s="3">
        <f>'IECC Data-SI'!K93/Convert!$B$2*1000000</f>
        <v>445274.98495577346</v>
      </c>
      <c r="L93" s="3">
        <f>'IECC Data-SI'!L93/Convert!$B$2*1000000</f>
        <v>0</v>
      </c>
      <c r="M93" s="3">
        <f>'IECC Data-SI'!M93/Convert!$B$2*1000000</f>
        <v>86004.921634957907</v>
      </c>
      <c r="N93" s="3">
        <f>'IECC Data-SI'!N93/Convert!$B$2*1000000</f>
        <v>426.51768498711772</v>
      </c>
      <c r="O93" s="3">
        <f>'IECC Data-SI'!O93/Convert!$B$2*1000000</f>
        <v>426.51768498711772</v>
      </c>
      <c r="P93" s="3">
        <f t="shared" si="3"/>
        <v>0</v>
      </c>
      <c r="Q93" s="3">
        <f>'IECC Data-SI'!Q93/Convert!$B$2*1000000</f>
        <v>0</v>
      </c>
      <c r="R93" s="3">
        <f>'IECC Data-SI'!R93/Convert!$B$2*1000000</f>
        <v>0</v>
      </c>
      <c r="S93" s="3">
        <f>'IECC Data-SI'!S93/Convert!$B$2*1000000</f>
        <v>0</v>
      </c>
      <c r="T93" s="3">
        <f>'IECC Data-SI'!T93/Convert!$B$2*1000000</f>
        <v>71569.66754083836</v>
      </c>
      <c r="U93" s="3">
        <f>'IECC Data-SI'!U93/Convert!$B$2*1000000</f>
        <v>351355.79072161007</v>
      </c>
      <c r="V93" s="3">
        <f>'IECC Data-SI'!V93/Convert!$B$2*1000000</f>
        <v>47172.855959575223</v>
      </c>
      <c r="W93" s="3">
        <f>'IECC Data-SI'!W93/Convert!$B$2*1000000</f>
        <v>158588.75344898785</v>
      </c>
      <c r="X93" s="3">
        <f>'IECC Data-SI'!X93/Convert!$B$2*1000000</f>
        <v>823738.34410100919</v>
      </c>
      <c r="Y93" s="3">
        <f t="shared" si="4"/>
        <v>982327.09754999704</v>
      </c>
      <c r="Z93" s="3">
        <f>'IECC Data-SI'!Y93/Convert!$B$2*1000000</f>
        <v>781010.75023607747</v>
      </c>
      <c r="AA93" s="3">
        <f>'IECC Data-SI'!Z93/Convert!$B$2*1000000</f>
        <v>1620369.1197783926</v>
      </c>
      <c r="AB93" s="3">
        <f t="shared" si="5"/>
        <v>2401379.8700144701</v>
      </c>
    </row>
    <row r="94" spans="1:28" x14ac:dyDescent="0.25">
      <c r="A94" s="93">
        <v>2018</v>
      </c>
      <c r="B94" s="93" t="s">
        <v>64</v>
      </c>
      <c r="C94" s="121" t="s">
        <v>9</v>
      </c>
      <c r="D94" s="3">
        <f>'IECC Data-SI'!D94*Convert!$B$1</f>
        <v>5501.9728096495501</v>
      </c>
      <c r="E94" s="3">
        <f>'IECC Data-SI'!E94/Convert!$B$2*1000000</f>
        <v>0</v>
      </c>
      <c r="F94" s="3">
        <f>'IECC Data-SI'!F94/Convert!$B$2*1000000</f>
        <v>579305.79792028083</v>
      </c>
      <c r="G94" s="3">
        <f>'IECC Data-SI'!G94/Convert!$B$2*1000000</f>
        <v>46613.643883703218</v>
      </c>
      <c r="H94" s="3">
        <f>'IECC Data-SI'!H94/Convert!$B$2*1000000</f>
        <v>56584.679541624289</v>
      </c>
      <c r="I94" s="3">
        <f>'IECC Data-SI'!I94/Convert!$B$2*1000000</f>
        <v>20027.374852839548</v>
      </c>
      <c r="J94" s="3">
        <f>'IECC Data-SI'!J94/Convert!$B$2*1000000</f>
        <v>426508.20681634021</v>
      </c>
      <c r="K94" s="3">
        <f>'IECC Data-SI'!K94/Convert!$B$2*1000000</f>
        <v>445274.98495577346</v>
      </c>
      <c r="L94" s="3">
        <f>'IECC Data-SI'!L94/Convert!$B$2*1000000</f>
        <v>0</v>
      </c>
      <c r="M94" s="3">
        <f>'IECC Data-SI'!M94/Convert!$B$2*1000000</f>
        <v>117282.88520067988</v>
      </c>
      <c r="N94" s="3">
        <f>'IECC Data-SI'!N94/Convert!$B$2*1000000</f>
        <v>426.51768498711772</v>
      </c>
      <c r="O94" s="3">
        <f>'IECC Data-SI'!O94/Convert!$B$2*1000000</f>
        <v>426.51768498711772</v>
      </c>
      <c r="P94" s="3">
        <f t="shared" si="3"/>
        <v>0</v>
      </c>
      <c r="Q94" s="3">
        <f>'IECC Data-SI'!Q94/Convert!$B$2*1000000</f>
        <v>0</v>
      </c>
      <c r="R94" s="3">
        <f>'IECC Data-SI'!R94/Convert!$B$2*1000000</f>
        <v>0</v>
      </c>
      <c r="S94" s="3">
        <f>'IECC Data-SI'!S94/Convert!$B$2*1000000</f>
        <v>0</v>
      </c>
      <c r="T94" s="3">
        <f>'IECC Data-SI'!T94/Convert!$B$2*1000000</f>
        <v>71569.66754083836</v>
      </c>
      <c r="U94" s="3">
        <f>'IECC Data-SI'!U94/Convert!$B$2*1000000</f>
        <v>346872.61594385665</v>
      </c>
      <c r="V94" s="3">
        <f>'IECC Data-SI'!V94/Convert!$B$2*1000000</f>
        <v>46727.381933033117</v>
      </c>
      <c r="W94" s="3">
        <f>'IECC Data-SI'!W94/Convert!$B$2*1000000</f>
        <v>163896.5290843831</v>
      </c>
      <c r="X94" s="3">
        <f>'IECC Data-SI'!X94/Convert!$B$2*1000000</f>
        <v>579305.79792028083</v>
      </c>
      <c r="Y94" s="3">
        <f t="shared" si="4"/>
        <v>743202.32700466388</v>
      </c>
      <c r="Z94" s="3">
        <f>'IECC Data-SI'!Y94/Convert!$B$2*1000000</f>
        <v>785740.35745404579</v>
      </c>
      <c r="AA94" s="3">
        <f>'IECC Data-SI'!Z94/Convert!$B$2*1000000</f>
        <v>1371453.3988199108</v>
      </c>
      <c r="AB94" s="3">
        <f t="shared" si="5"/>
        <v>2157193.7562739565</v>
      </c>
    </row>
    <row r="95" spans="1:28" x14ac:dyDescent="0.25">
      <c r="A95" s="93">
        <v>2018</v>
      </c>
      <c r="B95" s="93" t="s">
        <v>64</v>
      </c>
      <c r="C95" s="121" t="s">
        <v>12</v>
      </c>
      <c r="D95" s="3">
        <f>'IECC Data-SI'!D95*Convert!$B$1</f>
        <v>5501.9728096495501</v>
      </c>
      <c r="E95" s="3">
        <f>'IECC Data-SI'!E95/Convert!$B$2*1000000</f>
        <v>0</v>
      </c>
      <c r="F95" s="3">
        <f>'IECC Data-SI'!F95/Convert!$B$2*1000000</f>
        <v>1048636.3803093275</v>
      </c>
      <c r="G95" s="3">
        <f>'IECC Data-SI'!G95/Convert!$B$2*1000000</f>
        <v>52622.804156632839</v>
      </c>
      <c r="H95" s="3">
        <f>'IECC Data-SI'!H95/Convert!$B$2*1000000</f>
        <v>56613.114053956757</v>
      </c>
      <c r="I95" s="3">
        <f>'IECC Data-SI'!I95/Convert!$B$2*1000000</f>
        <v>20065.287535949519</v>
      </c>
      <c r="J95" s="3">
        <f>'IECC Data-SI'!J95/Convert!$B$2*1000000</f>
        <v>426508.20681634021</v>
      </c>
      <c r="K95" s="3">
        <f>'IECC Data-SI'!K95/Convert!$B$2*1000000</f>
        <v>445274.98495577346</v>
      </c>
      <c r="L95" s="3">
        <f>'IECC Data-SI'!L95/Convert!$B$2*1000000</f>
        <v>0</v>
      </c>
      <c r="M95" s="3">
        <f>'IECC Data-SI'!M95/Convert!$B$2*1000000</f>
        <v>86459.873832277503</v>
      </c>
      <c r="N95" s="3">
        <f>'IECC Data-SI'!N95/Convert!$B$2*1000000</f>
        <v>426.51768498711772</v>
      </c>
      <c r="O95" s="3">
        <f>'IECC Data-SI'!O95/Convert!$B$2*1000000</f>
        <v>426.51768498711772</v>
      </c>
      <c r="P95" s="3">
        <f t="shared" si="3"/>
        <v>0</v>
      </c>
      <c r="Q95" s="3">
        <f>'IECC Data-SI'!Q95/Convert!$B$2*1000000</f>
        <v>0</v>
      </c>
      <c r="R95" s="3">
        <f>'IECC Data-SI'!R95/Convert!$B$2*1000000</f>
        <v>0</v>
      </c>
      <c r="S95" s="3">
        <f>'IECC Data-SI'!S95/Convert!$B$2*1000000</f>
        <v>0</v>
      </c>
      <c r="T95" s="3">
        <f>'IECC Data-SI'!T95/Convert!$B$2*1000000</f>
        <v>71579.145711615842</v>
      </c>
      <c r="U95" s="3">
        <f>'IECC Data-SI'!U95/Convert!$B$2*1000000</f>
        <v>372672.19680018851</v>
      </c>
      <c r="V95" s="3">
        <f>'IECC Data-SI'!V95/Convert!$B$2*1000000</f>
        <v>46613.643883703218</v>
      </c>
      <c r="W95" s="3">
        <f>'IECC Data-SI'!W95/Convert!$B$2*1000000</f>
        <v>139082.67798891035</v>
      </c>
      <c r="X95" s="3">
        <f>'IECC Data-SI'!X95/Convert!$B$2*1000000</f>
        <v>1048636.3803093275</v>
      </c>
      <c r="Y95" s="3">
        <f t="shared" si="4"/>
        <v>1187719.0582982379</v>
      </c>
      <c r="Z95" s="3">
        <f>'IECC Data-SI'!Y95/Convert!$B$2*1000000</f>
        <v>760898.07184624043</v>
      </c>
      <c r="AA95" s="3">
        <f>'IECC Data-SI'!Z95/Convert!$B$2*1000000</f>
        <v>1866574.0838945119</v>
      </c>
      <c r="AB95" s="3">
        <f t="shared" si="5"/>
        <v>2627472.1557407524</v>
      </c>
    </row>
    <row r="96" spans="1:28" x14ac:dyDescent="0.25">
      <c r="A96" s="93">
        <v>2018</v>
      </c>
      <c r="B96" s="93" t="s">
        <v>64</v>
      </c>
      <c r="C96" s="121" t="s">
        <v>8</v>
      </c>
      <c r="D96" s="3">
        <f>'IECC Data-SI'!D96*Convert!$B$1</f>
        <v>5501.9728096495501</v>
      </c>
      <c r="E96" s="3">
        <f>'IECC Data-SI'!E96/Convert!$B$2*1000000</f>
        <v>0</v>
      </c>
      <c r="F96" s="3">
        <f>'IECC Data-SI'!F96/Convert!$B$2*1000000</f>
        <v>1506346.72532517</v>
      </c>
      <c r="G96" s="3">
        <f>'IECC Data-SI'!G96/Convert!$B$2*1000000</f>
        <v>17022.794716374745</v>
      </c>
      <c r="H96" s="3">
        <f>'IECC Data-SI'!H96/Convert!$B$2*1000000</f>
        <v>57248.151496048682</v>
      </c>
      <c r="I96" s="3">
        <f>'IECC Data-SI'!I96/Convert!$B$2*1000000</f>
        <v>20197.981926834393</v>
      </c>
      <c r="J96" s="3">
        <f>'IECC Data-SI'!J96/Convert!$B$2*1000000</f>
        <v>426508.20681634021</v>
      </c>
      <c r="K96" s="3">
        <f>'IECC Data-SI'!K96/Convert!$B$2*1000000</f>
        <v>445274.98495577346</v>
      </c>
      <c r="L96" s="3">
        <f>'IECC Data-SI'!L96/Convert!$B$2*1000000</f>
        <v>0</v>
      </c>
      <c r="M96" s="3">
        <f>'IECC Data-SI'!M96/Convert!$B$2*1000000</f>
        <v>85749.01102396565</v>
      </c>
      <c r="N96" s="3">
        <f>'IECC Data-SI'!N96/Convert!$B$2*1000000</f>
        <v>426.51768498711772</v>
      </c>
      <c r="O96" s="3">
        <f>'IECC Data-SI'!O96/Convert!$B$2*1000000</f>
        <v>426.51768498711772</v>
      </c>
      <c r="P96" s="3">
        <f t="shared" si="3"/>
        <v>0</v>
      </c>
      <c r="Q96" s="3">
        <f>'IECC Data-SI'!Q96/Convert!$B$2*1000000</f>
        <v>0</v>
      </c>
      <c r="R96" s="3">
        <f>'IECC Data-SI'!R96/Convert!$B$2*1000000</f>
        <v>0</v>
      </c>
      <c r="S96" s="3">
        <f>'IECC Data-SI'!S96/Convert!$B$2*1000000</f>
        <v>0</v>
      </c>
      <c r="T96" s="3">
        <f>'IECC Data-SI'!T96/Convert!$B$2*1000000</f>
        <v>71598.102053170835</v>
      </c>
      <c r="U96" s="3">
        <f>'IECC Data-SI'!U96/Convert!$B$2*1000000</f>
        <v>401372.09791443282</v>
      </c>
      <c r="V96" s="3">
        <f>'IECC Data-SI'!V96/Convert!$B$2*1000000</f>
        <v>45713.217659841524</v>
      </c>
      <c r="W96" s="3">
        <f>'IECC Data-SI'!W96/Convert!$B$2*1000000</f>
        <v>102771.80574034039</v>
      </c>
      <c r="X96" s="3">
        <f>'IECC Data-SI'!X96/Convert!$B$2*1000000</f>
        <v>1506346.72532517</v>
      </c>
      <c r="Y96" s="3">
        <f t="shared" si="4"/>
        <v>1609118.5310655104</v>
      </c>
      <c r="Z96" s="3">
        <f>'IECC Data-SI'!Y96/Convert!$B$2*1000000</f>
        <v>724454.50520678563</v>
      </c>
      <c r="AA96" s="3">
        <f>'IECC Data-SI'!Z96/Convert!$B$2*1000000</f>
        <v>2352984.3300245991</v>
      </c>
      <c r="AB96" s="3">
        <f t="shared" si="5"/>
        <v>3077438.8352313847</v>
      </c>
    </row>
    <row r="97" spans="1:28" x14ac:dyDescent="0.25">
      <c r="A97" s="93">
        <v>2006</v>
      </c>
      <c r="B97" s="93" t="s">
        <v>61</v>
      </c>
      <c r="C97" s="121" t="s">
        <v>10</v>
      </c>
      <c r="D97" s="3">
        <f>'IECC Data-SI'!D97*Convert!$B$1</f>
        <v>84351.168704612151</v>
      </c>
      <c r="E97" s="3">
        <f>'IECC Data-SI'!E97/Convert!$B$2*1000000</f>
        <v>0</v>
      </c>
      <c r="F97" s="3">
        <f>'IECC Data-SI'!F97/Convert!$B$2*1000000</f>
        <v>0</v>
      </c>
      <c r="G97" s="3">
        <f>'IECC Data-SI'!G97/Convert!$B$2*1000000</f>
        <v>1841419.0186510496</v>
      </c>
      <c r="H97" s="3">
        <f>'IECC Data-SI'!H97/Convert!$B$2*1000000</f>
        <v>350673.36242563068</v>
      </c>
      <c r="I97" s="3">
        <f>'IECC Data-SI'!I97/Convert!$B$2*1000000</f>
        <v>202557.98768577096</v>
      </c>
      <c r="J97" s="3">
        <f>'IECC Data-SI'!J97/Convert!$B$2*1000000</f>
        <v>1077971.3188656636</v>
      </c>
      <c r="K97" s="3">
        <f>'IECC Data-SI'!K97/Convert!$B$2*1000000</f>
        <v>0</v>
      </c>
      <c r="L97" s="3">
        <f>'IECC Data-SI'!L97/Convert!$B$2*1000000</f>
        <v>34292.021872964266</v>
      </c>
      <c r="M97" s="3">
        <f>'IECC Data-SI'!M97/Convert!$B$2*1000000</f>
        <v>460743.35966463952</v>
      </c>
      <c r="N97" s="3">
        <f>'IECC Data-SI'!N97/Convert!$B$2*1000000</f>
        <v>78156.996231194949</v>
      </c>
      <c r="O97" s="3">
        <f>'IECC Data-SI'!O97/Convert!$B$2*1000000</f>
        <v>108.19047597383228</v>
      </c>
      <c r="P97" s="3">
        <f t="shared" si="3"/>
        <v>78048.80575522111</v>
      </c>
      <c r="Q97" s="3">
        <f>'IECC Data-SI'!Q97/Convert!$B$2*1000000</f>
        <v>98004.285839262171</v>
      </c>
      <c r="R97" s="3">
        <f>'IECC Data-SI'!R97/Convert!$B$2*1000000</f>
        <v>0</v>
      </c>
      <c r="S97" s="3">
        <f>'IECC Data-SI'!S97/Convert!$B$2*1000000</f>
        <v>0</v>
      </c>
      <c r="T97" s="3">
        <f>'IECC Data-SI'!T97/Convert!$B$2*1000000</f>
        <v>0</v>
      </c>
      <c r="U97" s="3">
        <f>'IECC Data-SI'!U97/Convert!$B$2*1000000</f>
        <v>705867.81231212476</v>
      </c>
      <c r="V97" s="3">
        <f>'IECC Data-SI'!V97/Convert!$B$2*1000000</f>
        <v>0</v>
      </c>
      <c r="W97" s="3">
        <f>'IECC Data-SI'!W97/Convert!$B$2*1000000</f>
        <v>2478215.4699101723</v>
      </c>
      <c r="X97" s="3">
        <f>'IECC Data-SI'!X97/Convert!$B$2*1000000</f>
        <v>0</v>
      </c>
      <c r="Y97" s="3">
        <f t="shared" si="4"/>
        <v>2478215.4699101723</v>
      </c>
      <c r="Z97" s="3">
        <f>'IECC Data-SI'!Y97/Convert!$B$2*1000000</f>
        <v>4143808.8730653985</v>
      </c>
      <c r="AA97" s="3">
        <f>'IECC Data-SI'!Z97/Convert!$B$2*1000000</f>
        <v>705867.81231212476</v>
      </c>
      <c r="AB97" s="3">
        <f t="shared" si="5"/>
        <v>4849676.6853775233</v>
      </c>
    </row>
    <row r="98" spans="1:28" x14ac:dyDescent="0.25">
      <c r="A98" s="93">
        <v>2006</v>
      </c>
      <c r="B98" s="93" t="s">
        <v>61</v>
      </c>
      <c r="C98" s="121" t="s">
        <v>6</v>
      </c>
      <c r="D98" s="3">
        <f>'IECC Data-SI'!D98*Convert!$B$1</f>
        <v>84351.168704612151</v>
      </c>
      <c r="E98" s="3">
        <f>'IECC Data-SI'!E98/Convert!$B$2*1000000</f>
        <v>644.51561286942228</v>
      </c>
      <c r="F98" s="3">
        <f>'IECC Data-SI'!F98/Convert!$B$2*1000000</f>
        <v>161.12890321735557</v>
      </c>
      <c r="G98" s="3">
        <f>'IECC Data-SI'!G98/Convert!$B$2*1000000</f>
        <v>1481343.3108141473</v>
      </c>
      <c r="H98" s="3">
        <f>'IECC Data-SI'!H98/Convert!$B$2*1000000</f>
        <v>350673.36242563068</v>
      </c>
      <c r="I98" s="3">
        <f>'IECC Data-SI'!I98/Convert!$B$2*1000000</f>
        <v>202595.90036888092</v>
      </c>
      <c r="J98" s="3">
        <f>'IECC Data-SI'!J98/Convert!$B$2*1000000</f>
        <v>1077971.3188656636</v>
      </c>
      <c r="K98" s="3">
        <f>'IECC Data-SI'!K98/Convert!$B$2*1000000</f>
        <v>0</v>
      </c>
      <c r="L98" s="3">
        <f>'IECC Data-SI'!L98/Convert!$B$2*1000000</f>
        <v>34292.021872964266</v>
      </c>
      <c r="M98" s="3">
        <f>'IECC Data-SI'!M98/Convert!$B$2*1000000</f>
        <v>455501.93122468673</v>
      </c>
      <c r="N98" s="3">
        <f>'IECC Data-SI'!N98/Convert!$B$2*1000000</f>
        <v>93492.676549176205</v>
      </c>
      <c r="O98" s="3">
        <f>'IECC Data-SI'!O98/Convert!$B$2*1000000</f>
        <v>108.19047597383228</v>
      </c>
      <c r="P98" s="3">
        <f t="shared" si="3"/>
        <v>93384.486073202366</v>
      </c>
      <c r="Q98" s="3">
        <f>'IECC Data-SI'!Q98/Convert!$B$2*1000000</f>
        <v>79028.987942724154</v>
      </c>
      <c r="R98" s="3">
        <f>'IECC Data-SI'!R98/Convert!$B$2*1000000</f>
        <v>0</v>
      </c>
      <c r="S98" s="3">
        <f>'IECC Data-SI'!S98/Convert!$B$2*1000000</f>
        <v>0</v>
      </c>
      <c r="T98" s="3">
        <f>'IECC Data-SI'!T98/Convert!$B$2*1000000</f>
        <v>0</v>
      </c>
      <c r="U98" s="3">
        <f>'IECC Data-SI'!U98/Convert!$B$2*1000000</f>
        <v>702247.15107512299</v>
      </c>
      <c r="V98" s="3">
        <f>'IECC Data-SI'!V98/Convert!$B$2*1000000</f>
        <v>0</v>
      </c>
      <c r="W98" s="3">
        <f>'IECC Data-SI'!W98/Convert!$B$2*1000000</f>
        <v>2109903.2316676299</v>
      </c>
      <c r="X98" s="3">
        <f>'IECC Data-SI'!X98/Convert!$B$2*1000000</f>
        <v>161.12890321735557</v>
      </c>
      <c r="Y98" s="3">
        <f t="shared" si="4"/>
        <v>2110064.3605708471</v>
      </c>
      <c r="Z98" s="3">
        <f>'IECC Data-SI'!Y98/Convert!$B$2*1000000</f>
        <v>3775534.5475059664</v>
      </c>
      <c r="AA98" s="3">
        <f>'IECC Data-SI'!Z98/Convert!$B$2*1000000</f>
        <v>702408.27997834038</v>
      </c>
      <c r="AB98" s="3">
        <f t="shared" si="5"/>
        <v>4477942.8274843069</v>
      </c>
    </row>
    <row r="99" spans="1:28" x14ac:dyDescent="0.25">
      <c r="A99" s="93">
        <v>2006</v>
      </c>
      <c r="B99" s="93" t="s">
        <v>61</v>
      </c>
      <c r="C99" s="121" t="s">
        <v>11</v>
      </c>
      <c r="D99" s="3">
        <f>'IECC Data-SI'!D99*Convert!$B$1</f>
        <v>84351.168704612151</v>
      </c>
      <c r="E99" s="3">
        <f>'IECC Data-SI'!E99/Convert!$B$2*1000000</f>
        <v>18.956341554983009</v>
      </c>
      <c r="F99" s="3">
        <f>'IECC Data-SI'!F99/Convert!$B$2*1000000</f>
        <v>0</v>
      </c>
      <c r="G99" s="3">
        <f>'IECC Data-SI'!G99/Convert!$B$2*1000000</f>
        <v>1286946.0281677966</v>
      </c>
      <c r="H99" s="3">
        <f>'IECC Data-SI'!H99/Convert!$B$2*1000000</f>
        <v>350673.36242563068</v>
      </c>
      <c r="I99" s="3">
        <f>'IECC Data-SI'!I99/Convert!$B$2*1000000</f>
        <v>202614.85671043591</v>
      </c>
      <c r="J99" s="3">
        <f>'IECC Data-SI'!J99/Convert!$B$2*1000000</f>
        <v>1077971.3188656636</v>
      </c>
      <c r="K99" s="3">
        <f>'IECC Data-SI'!K99/Convert!$B$2*1000000</f>
        <v>0</v>
      </c>
      <c r="L99" s="3">
        <f>'IECC Data-SI'!L99/Convert!$B$2*1000000</f>
        <v>34292.021872964266</v>
      </c>
      <c r="M99" s="3">
        <f>'IECC Data-SI'!M99/Convert!$B$2*1000000</f>
        <v>359052.06539293315</v>
      </c>
      <c r="N99" s="3">
        <f>'IECC Data-SI'!N99/Convert!$B$2*1000000</f>
        <v>69560.295336010153</v>
      </c>
      <c r="O99" s="3">
        <f>'IECC Data-SI'!O99/Convert!$B$2*1000000</f>
        <v>108.19047597383228</v>
      </c>
      <c r="P99" s="3">
        <f t="shared" si="3"/>
        <v>69452.104860036314</v>
      </c>
      <c r="Q99" s="3">
        <f>'IECC Data-SI'!Q99/Convert!$B$2*1000000</f>
        <v>61465.937492032404</v>
      </c>
      <c r="R99" s="3">
        <f>'IECC Data-SI'!R99/Convert!$B$2*1000000</f>
        <v>0</v>
      </c>
      <c r="S99" s="3">
        <f>'IECC Data-SI'!S99/Convert!$B$2*1000000</f>
        <v>0</v>
      </c>
      <c r="T99" s="3">
        <f>'IECC Data-SI'!T99/Convert!$B$2*1000000</f>
        <v>0</v>
      </c>
      <c r="U99" s="3">
        <f>'IECC Data-SI'!U99/Convert!$B$2*1000000</f>
        <v>771750.5773864683</v>
      </c>
      <c r="V99" s="3">
        <f>'IECC Data-SI'!V99/Convert!$B$2*1000000</f>
        <v>0</v>
      </c>
      <c r="W99" s="3">
        <f>'IECC Data-SI'!W99/Convert!$B$2*1000000</f>
        <v>1776935.0922543535</v>
      </c>
      <c r="X99" s="3">
        <f>'IECC Data-SI'!X99/Convert!$B$2*1000000</f>
        <v>0</v>
      </c>
      <c r="Y99" s="3">
        <f t="shared" si="4"/>
        <v>1776935.0922543535</v>
      </c>
      <c r="Z99" s="3">
        <f>'IECC Data-SI'!Y99/Convert!$B$2*1000000</f>
        <v>3442594.8426050218</v>
      </c>
      <c r="AA99" s="3">
        <f>'IECC Data-SI'!Z99/Convert!$B$2*1000000</f>
        <v>771750.5773864683</v>
      </c>
      <c r="AB99" s="3">
        <f t="shared" si="5"/>
        <v>4214345.4199914904</v>
      </c>
    </row>
    <row r="100" spans="1:28" x14ac:dyDescent="0.25">
      <c r="A100" s="93">
        <v>2006</v>
      </c>
      <c r="B100" s="93" t="s">
        <v>61</v>
      </c>
      <c r="C100" s="121" t="s">
        <v>13</v>
      </c>
      <c r="D100" s="3">
        <f>'IECC Data-SI'!D100*Convert!$B$1</f>
        <v>84351.168704612151</v>
      </c>
      <c r="E100" s="3">
        <f>'IECC Data-SI'!E100/Convert!$B$2*1000000</f>
        <v>14890.206291439155</v>
      </c>
      <c r="F100" s="3">
        <f>'IECC Data-SI'!F100/Convert!$B$2*1000000</f>
        <v>38320.244453398154</v>
      </c>
      <c r="G100" s="3">
        <f>'IECC Data-SI'!G100/Convert!$B$2*1000000</f>
        <v>1143579.2169874599</v>
      </c>
      <c r="H100" s="3">
        <f>'IECC Data-SI'!H100/Convert!$B$2*1000000</f>
        <v>350673.36242563068</v>
      </c>
      <c r="I100" s="3">
        <f>'IECC Data-SI'!I100/Convert!$B$2*1000000</f>
        <v>202358.94609944362</v>
      </c>
      <c r="J100" s="3">
        <f>'IECC Data-SI'!J100/Convert!$B$2*1000000</f>
        <v>1077971.3188656636</v>
      </c>
      <c r="K100" s="3">
        <f>'IECC Data-SI'!K100/Convert!$B$2*1000000</f>
        <v>0</v>
      </c>
      <c r="L100" s="3">
        <f>'IECC Data-SI'!L100/Convert!$B$2*1000000</f>
        <v>34292.021872964266</v>
      </c>
      <c r="M100" s="3">
        <f>'IECC Data-SI'!M100/Convert!$B$2*1000000</f>
        <v>393391.47811978491</v>
      </c>
      <c r="N100" s="3">
        <f>'IECC Data-SI'!N100/Convert!$B$2*1000000</f>
        <v>78858.38086872932</v>
      </c>
      <c r="O100" s="3">
        <f>'IECC Data-SI'!O100/Convert!$B$2*1000000</f>
        <v>108.19047597383228</v>
      </c>
      <c r="P100" s="3">
        <f t="shared" si="3"/>
        <v>78750.190392755481</v>
      </c>
      <c r="Q100" s="3">
        <f>'IECC Data-SI'!Q100/Convert!$B$2*1000000</f>
        <v>59371.261750206788</v>
      </c>
      <c r="R100" s="3">
        <f>'IECC Data-SI'!R100/Convert!$B$2*1000000</f>
        <v>0</v>
      </c>
      <c r="S100" s="3">
        <f>'IECC Data-SI'!S100/Convert!$B$2*1000000</f>
        <v>0</v>
      </c>
      <c r="T100" s="3">
        <f>'IECC Data-SI'!T100/Convert!$B$2*1000000</f>
        <v>0</v>
      </c>
      <c r="U100" s="3">
        <f>'IECC Data-SI'!U100/Convert!$B$2*1000000</f>
        <v>773674.64605429908</v>
      </c>
      <c r="V100" s="3">
        <f>'IECC Data-SI'!V100/Convert!$B$2*1000000</f>
        <v>0</v>
      </c>
      <c r="W100" s="3">
        <f>'IECC Data-SI'!W100/Convert!$B$2*1000000</f>
        <v>1689982.3535416464</v>
      </c>
      <c r="X100" s="3">
        <f>'IECC Data-SI'!X100/Convert!$B$2*1000000</f>
        <v>38320.244453398154</v>
      </c>
      <c r="Y100" s="3">
        <f t="shared" si="4"/>
        <v>1728302.5979950444</v>
      </c>
      <c r="Z100" s="3">
        <f>'IECC Data-SI'!Y100/Convert!$B$2*1000000</f>
        <v>3355395.6714521004</v>
      </c>
      <c r="AA100" s="3">
        <f>'IECC Data-SI'!Z100/Convert!$B$2*1000000</f>
        <v>811994.89050769724</v>
      </c>
      <c r="AB100" s="3">
        <f t="shared" si="5"/>
        <v>4167390.5619597975</v>
      </c>
    </row>
    <row r="101" spans="1:28" x14ac:dyDescent="0.25">
      <c r="A101" s="93">
        <v>2006</v>
      </c>
      <c r="B101" s="93" t="s">
        <v>61</v>
      </c>
      <c r="C101" s="121" t="s">
        <v>19</v>
      </c>
      <c r="D101" s="3">
        <f>'IECC Data-SI'!D101*Convert!$B$1</f>
        <v>84351.168704612151</v>
      </c>
      <c r="E101" s="3">
        <f>'IECC Data-SI'!E101/Convert!$B$2*1000000</f>
        <v>40718.221660103503</v>
      </c>
      <c r="F101" s="3">
        <f>'IECC Data-SI'!F101/Convert!$B$2*1000000</f>
        <v>132514.30564010874</v>
      </c>
      <c r="G101" s="3">
        <f>'IECC Data-SI'!G101/Convert!$B$2*1000000</f>
        <v>958546.36706927093</v>
      </c>
      <c r="H101" s="3">
        <f>'IECC Data-SI'!H101/Convert!$B$2*1000000</f>
        <v>350673.36242563068</v>
      </c>
      <c r="I101" s="3">
        <f>'IECC Data-SI'!I101/Convert!$B$2*1000000</f>
        <v>202292.59890400121</v>
      </c>
      <c r="J101" s="3">
        <f>'IECC Data-SI'!J101/Convert!$B$2*1000000</f>
        <v>1077971.3188656636</v>
      </c>
      <c r="K101" s="3">
        <f>'IECC Data-SI'!K101/Convert!$B$2*1000000</f>
        <v>0</v>
      </c>
      <c r="L101" s="3">
        <f>'IECC Data-SI'!L101/Convert!$B$2*1000000</f>
        <v>34292.021872964266</v>
      </c>
      <c r="M101" s="3">
        <f>'IECC Data-SI'!M101/Convert!$B$2*1000000</f>
        <v>299150.02607918688</v>
      </c>
      <c r="N101" s="3">
        <f>'IECC Data-SI'!N101/Convert!$B$2*1000000</f>
        <v>67664.661180511859</v>
      </c>
      <c r="O101" s="3">
        <f>'IECC Data-SI'!O101/Convert!$B$2*1000000</f>
        <v>108.19047597383228</v>
      </c>
      <c r="P101" s="3">
        <f t="shared" si="3"/>
        <v>67556.47070453802</v>
      </c>
      <c r="Q101" s="3">
        <f>'IECC Data-SI'!Q101/Convert!$B$2*1000000</f>
        <v>49049.533773518539</v>
      </c>
      <c r="R101" s="3">
        <f>'IECC Data-SI'!R101/Convert!$B$2*1000000</f>
        <v>0</v>
      </c>
      <c r="S101" s="3">
        <f>'IECC Data-SI'!S101/Convert!$B$2*1000000</f>
        <v>0</v>
      </c>
      <c r="T101" s="3">
        <f>'IECC Data-SI'!T101/Convert!$B$2*1000000</f>
        <v>0</v>
      </c>
      <c r="U101" s="3">
        <f>'IECC Data-SI'!U101/Convert!$B$2*1000000</f>
        <v>847158.90409219067</v>
      </c>
      <c r="V101" s="3">
        <f>'IECC Data-SI'!V101/Convert!$B$2*1000000</f>
        <v>0</v>
      </c>
      <c r="W101" s="3">
        <f>'IECC Data-SI'!W101/Convert!$B$2*1000000</f>
        <v>1415020.619286618</v>
      </c>
      <c r="X101" s="3">
        <f>'IECC Data-SI'!X101/Convert!$B$2*1000000</f>
        <v>132514.30564010874</v>
      </c>
      <c r="Y101" s="3">
        <f t="shared" si="4"/>
        <v>1547534.9249267266</v>
      </c>
      <c r="Z101" s="3">
        <f>'IECC Data-SI'!Y101/Convert!$B$2*1000000</f>
        <v>3080358.1118308515</v>
      </c>
      <c r="AA101" s="3">
        <f>'IECC Data-SI'!Z101/Convert!$B$2*1000000</f>
        <v>979673.20973229932</v>
      </c>
      <c r="AB101" s="3">
        <f t="shared" si="5"/>
        <v>4060031.3215631507</v>
      </c>
    </row>
    <row r="102" spans="1:28" x14ac:dyDescent="0.25">
      <c r="A102" s="93">
        <v>2006</v>
      </c>
      <c r="B102" s="93" t="s">
        <v>61</v>
      </c>
      <c r="C102" s="121" t="s">
        <v>20</v>
      </c>
      <c r="D102" s="3">
        <f>'IECC Data-SI'!D102*Convert!$B$1</f>
        <v>84351.168704612151</v>
      </c>
      <c r="E102" s="3">
        <f>'IECC Data-SI'!E102/Convert!$B$2*1000000</f>
        <v>39230.148848037345</v>
      </c>
      <c r="F102" s="3">
        <f>'IECC Data-SI'!F102/Convert!$B$2*1000000</f>
        <v>113870.74372078295</v>
      </c>
      <c r="G102" s="3">
        <f>'IECC Data-SI'!G102/Convert!$B$2*1000000</f>
        <v>750898.60167598701</v>
      </c>
      <c r="H102" s="3">
        <f>'IECC Data-SI'!H102/Convert!$B$2*1000000</f>
        <v>350673.36242563068</v>
      </c>
      <c r="I102" s="3">
        <f>'IECC Data-SI'!I102/Convert!$B$2*1000000</f>
        <v>202434.77146566357</v>
      </c>
      <c r="J102" s="3">
        <f>'IECC Data-SI'!J102/Convert!$B$2*1000000</f>
        <v>1077971.3188656636</v>
      </c>
      <c r="K102" s="3">
        <f>'IECC Data-SI'!K102/Convert!$B$2*1000000</f>
        <v>0</v>
      </c>
      <c r="L102" s="3">
        <f>'IECC Data-SI'!L102/Convert!$B$2*1000000</f>
        <v>34292.021872964266</v>
      </c>
      <c r="M102" s="3">
        <f>'IECC Data-SI'!M102/Convert!$B$2*1000000</f>
        <v>315044.9184730401</v>
      </c>
      <c r="N102" s="3">
        <f>'IECC Data-SI'!N102/Convert!$B$2*1000000</f>
        <v>70100.551070327158</v>
      </c>
      <c r="O102" s="3">
        <f>'IECC Data-SI'!O102/Convert!$B$2*1000000</f>
        <v>108.19047597383228</v>
      </c>
      <c r="P102" s="3">
        <f t="shared" si="3"/>
        <v>69992.360594353318</v>
      </c>
      <c r="Q102" s="3">
        <f>'IECC Data-SI'!Q102/Convert!$B$2*1000000</f>
        <v>29278.069531671259</v>
      </c>
      <c r="R102" s="3">
        <f>'IECC Data-SI'!R102/Convert!$B$2*1000000</f>
        <v>0</v>
      </c>
      <c r="S102" s="3">
        <f>'IECC Data-SI'!S102/Convert!$B$2*1000000</f>
        <v>0</v>
      </c>
      <c r="T102" s="3">
        <f>'IECC Data-SI'!T102/Convert!$B$2*1000000</f>
        <v>0</v>
      </c>
      <c r="U102" s="3">
        <f>'IECC Data-SI'!U102/Convert!$B$2*1000000</f>
        <v>851907.46765171387</v>
      </c>
      <c r="V102" s="3">
        <f>'IECC Data-SI'!V102/Convert!$B$2*1000000</f>
        <v>0</v>
      </c>
      <c r="W102" s="3">
        <f>'IECC Data-SI'!W102/Convert!$B$2*1000000</f>
        <v>1204444.0991230889</v>
      </c>
      <c r="X102" s="3">
        <f>'IECC Data-SI'!X102/Convert!$B$2*1000000</f>
        <v>113870.74372078295</v>
      </c>
      <c r="Y102" s="3">
        <f t="shared" si="4"/>
        <v>1318314.8428438718</v>
      </c>
      <c r="Z102" s="3">
        <f>'IECC Data-SI'!Y102/Convert!$B$2*1000000</f>
        <v>2869914.286058208</v>
      </c>
      <c r="AA102" s="3">
        <f>'IECC Data-SI'!Z102/Convert!$B$2*1000000</f>
        <v>965778.21137249703</v>
      </c>
      <c r="AB102" s="3">
        <f t="shared" si="5"/>
        <v>3835692.497430705</v>
      </c>
    </row>
    <row r="103" spans="1:28" x14ac:dyDescent="0.25">
      <c r="A103" s="93">
        <v>2006</v>
      </c>
      <c r="B103" s="93" t="s">
        <v>61</v>
      </c>
      <c r="C103" s="121" t="s">
        <v>3</v>
      </c>
      <c r="D103" s="3">
        <f>'IECC Data-SI'!D103*Convert!$B$1</f>
        <v>84351.168704612151</v>
      </c>
      <c r="E103" s="3">
        <f>'IECC Data-SI'!E103/Convert!$B$2*1000000</f>
        <v>209932.00455065936</v>
      </c>
      <c r="F103" s="3">
        <f>'IECC Data-SI'!F103/Convert!$B$2*1000000</f>
        <v>750206.69520923006</v>
      </c>
      <c r="G103" s="3">
        <f>'IECC Data-SI'!G103/Convert!$B$2*1000000</f>
        <v>484533.56831614318</v>
      </c>
      <c r="H103" s="3">
        <f>'IECC Data-SI'!H103/Convert!$B$2*1000000</f>
        <v>350673.36242563068</v>
      </c>
      <c r="I103" s="3">
        <f>'IECC Data-SI'!I103/Convert!$B$2*1000000</f>
        <v>202396.85878255358</v>
      </c>
      <c r="J103" s="3">
        <f>'IECC Data-SI'!J103/Convert!$B$2*1000000</f>
        <v>1077971.3188656636</v>
      </c>
      <c r="K103" s="3">
        <f>'IECC Data-SI'!K103/Convert!$B$2*1000000</f>
        <v>0</v>
      </c>
      <c r="L103" s="3">
        <f>'IECC Data-SI'!L103/Convert!$B$2*1000000</f>
        <v>34292.021872964266</v>
      </c>
      <c r="M103" s="3">
        <f>'IECC Data-SI'!M103/Convert!$B$2*1000000</f>
        <v>247465.56082952567</v>
      </c>
      <c r="N103" s="3">
        <f>'IECC Data-SI'!N103/Convert!$B$2*1000000</f>
        <v>62840.272254768679</v>
      </c>
      <c r="O103" s="3">
        <f>'IECC Data-SI'!O103/Convert!$B$2*1000000</f>
        <v>108.19047597383228</v>
      </c>
      <c r="P103" s="3">
        <f t="shared" si="3"/>
        <v>62732.081778794847</v>
      </c>
      <c r="Q103" s="3">
        <f>'IECC Data-SI'!Q103/Convert!$B$2*1000000</f>
        <v>23136.214867856765</v>
      </c>
      <c r="R103" s="3">
        <f>'IECC Data-SI'!R103/Convert!$B$2*1000000</f>
        <v>0</v>
      </c>
      <c r="S103" s="3">
        <f>'IECC Data-SI'!S103/Convert!$B$2*1000000</f>
        <v>0</v>
      </c>
      <c r="T103" s="3">
        <f>'IECC Data-SI'!T103/Convert!$B$2*1000000</f>
        <v>0</v>
      </c>
      <c r="U103" s="3">
        <f>'IECC Data-SI'!U103/Convert!$B$2*1000000</f>
        <v>976261.06825240247</v>
      </c>
      <c r="V103" s="3">
        <f>'IECC Data-SI'!V103/Convert!$B$2*1000000</f>
        <v>0</v>
      </c>
      <c r="W103" s="3">
        <f>'IECC Data-SI'!W103/Convert!$B$2*1000000</f>
        <v>1027799.4303429798</v>
      </c>
      <c r="X103" s="3">
        <f>'IECC Data-SI'!X103/Convert!$B$2*1000000</f>
        <v>750206.69520923006</v>
      </c>
      <c r="Y103" s="3">
        <f t="shared" si="4"/>
        <v>1778006.12555221</v>
      </c>
      <c r="Z103" s="3">
        <f>'IECC Data-SI'!Y103/Convert!$B$2*1000000</f>
        <v>2693250.6609365437</v>
      </c>
      <c r="AA103" s="3">
        <f>'IECC Data-SI'!Z103/Convert!$B$2*1000000</f>
        <v>1726477.2416324101</v>
      </c>
      <c r="AB103" s="3">
        <f t="shared" si="5"/>
        <v>4419727.902568954</v>
      </c>
    </row>
    <row r="104" spans="1:28" x14ac:dyDescent="0.25">
      <c r="A104" s="93">
        <v>2006</v>
      </c>
      <c r="B104" s="93" t="s">
        <v>61</v>
      </c>
      <c r="C104" s="121" t="s">
        <v>7</v>
      </c>
      <c r="D104" s="3">
        <f>'IECC Data-SI'!D104*Convert!$B$1</f>
        <v>84351.168704612151</v>
      </c>
      <c r="E104" s="3">
        <f>'IECC Data-SI'!E104/Convert!$B$2*1000000</f>
        <v>102288.41903068832</v>
      </c>
      <c r="F104" s="3">
        <f>'IECC Data-SI'!F104/Convert!$B$2*1000000</f>
        <v>346133.31862321228</v>
      </c>
      <c r="G104" s="3">
        <f>'IECC Data-SI'!G104/Convert!$B$2*1000000</f>
        <v>519384.80226497952</v>
      </c>
      <c r="H104" s="3">
        <f>'IECC Data-SI'!H104/Convert!$B$2*1000000</f>
        <v>350673.36242563068</v>
      </c>
      <c r="I104" s="3">
        <f>'IECC Data-SI'!I104/Convert!$B$2*1000000</f>
        <v>202387.38061177611</v>
      </c>
      <c r="J104" s="3">
        <f>'IECC Data-SI'!J104/Convert!$B$2*1000000</f>
        <v>1077971.3188656636</v>
      </c>
      <c r="K104" s="3">
        <f>'IECC Data-SI'!K104/Convert!$B$2*1000000</f>
        <v>0</v>
      </c>
      <c r="L104" s="3">
        <f>'IECC Data-SI'!L104/Convert!$B$2*1000000</f>
        <v>34292.021872964266</v>
      </c>
      <c r="M104" s="3">
        <f>'IECC Data-SI'!M104/Convert!$B$2*1000000</f>
        <v>274582.60742392886</v>
      </c>
      <c r="N104" s="3">
        <f>'IECC Data-SI'!N104/Convert!$B$2*1000000</f>
        <v>59617.694190421564</v>
      </c>
      <c r="O104" s="3">
        <f>'IECC Data-SI'!O104/Convert!$B$2*1000000</f>
        <v>108.19047597383228</v>
      </c>
      <c r="P104" s="3">
        <f t="shared" si="3"/>
        <v>59509.503714447732</v>
      </c>
      <c r="Q104" s="3">
        <f>'IECC Data-SI'!Q104/Convert!$B$2*1000000</f>
        <v>20596.065099489038</v>
      </c>
      <c r="R104" s="3">
        <f>'IECC Data-SI'!R104/Convert!$B$2*1000000</f>
        <v>0</v>
      </c>
      <c r="S104" s="3">
        <f>'IECC Data-SI'!S104/Convert!$B$2*1000000</f>
        <v>0</v>
      </c>
      <c r="T104" s="3">
        <f>'IECC Data-SI'!T104/Convert!$B$2*1000000</f>
        <v>0</v>
      </c>
      <c r="U104" s="3">
        <f>'IECC Data-SI'!U104/Convert!$B$2*1000000</f>
        <v>943286.51211750961</v>
      </c>
      <c r="V104" s="3">
        <f>'IECC Data-SI'!V104/Convert!$B$2*1000000</f>
        <v>0</v>
      </c>
      <c r="W104" s="3">
        <f>'IECC Data-SI'!W104/Convert!$B$2*1000000</f>
        <v>976361.39753353328</v>
      </c>
      <c r="X104" s="3">
        <f>'IECC Data-SI'!X104/Convert!$B$2*1000000</f>
        <v>346133.31862321228</v>
      </c>
      <c r="Y104" s="3">
        <f t="shared" si="4"/>
        <v>1322494.7161567456</v>
      </c>
      <c r="Z104" s="3">
        <f>'IECC Data-SI'!Y104/Convert!$B$2*1000000</f>
        <v>2641793.6717855423</v>
      </c>
      <c r="AA104" s="3">
        <f>'IECC Data-SI'!Z104/Convert!$B$2*1000000</f>
        <v>1289419.8307407219</v>
      </c>
      <c r="AB104" s="3">
        <f t="shared" si="5"/>
        <v>3931213.5025262642</v>
      </c>
    </row>
    <row r="105" spans="1:28" x14ac:dyDescent="0.25">
      <c r="A105" s="93">
        <v>2006</v>
      </c>
      <c r="B105" s="93" t="s">
        <v>61</v>
      </c>
      <c r="C105" s="121" t="s">
        <v>17</v>
      </c>
      <c r="D105" s="3">
        <f>'IECC Data-SI'!D105*Convert!$B$1</f>
        <v>84351.168704612151</v>
      </c>
      <c r="E105" s="3">
        <f>'IECC Data-SI'!E105/Convert!$B$2*1000000</f>
        <v>47656.242669227286</v>
      </c>
      <c r="F105" s="3">
        <f>'IECC Data-SI'!F105/Convert!$B$2*1000000</f>
        <v>152750.20025005308</v>
      </c>
      <c r="G105" s="3">
        <f>'IECC Data-SI'!G105/Convert!$B$2*1000000</f>
        <v>97520.899129610101</v>
      </c>
      <c r="H105" s="3">
        <f>'IECC Data-SI'!H105/Convert!$B$2*1000000</f>
        <v>350673.36242563068</v>
      </c>
      <c r="I105" s="3">
        <f>'IECC Data-SI'!I105/Convert!$B$2*1000000</f>
        <v>202358.94609944362</v>
      </c>
      <c r="J105" s="3">
        <f>'IECC Data-SI'!J105/Convert!$B$2*1000000</f>
        <v>1077971.3188656636</v>
      </c>
      <c r="K105" s="3">
        <f>'IECC Data-SI'!K105/Convert!$B$2*1000000</f>
        <v>0</v>
      </c>
      <c r="L105" s="3">
        <f>'IECC Data-SI'!L105/Convert!$B$2*1000000</f>
        <v>34292.021872964266</v>
      </c>
      <c r="M105" s="3">
        <f>'IECC Data-SI'!M105/Convert!$B$2*1000000</f>
        <v>138172.77359427116</v>
      </c>
      <c r="N105" s="3">
        <f>'IECC Data-SI'!N105/Convert!$B$2*1000000</f>
        <v>37144.951276989203</v>
      </c>
      <c r="O105" s="3">
        <f>'IECC Data-SI'!O105/Convert!$B$2*1000000</f>
        <v>108.19047597383228</v>
      </c>
      <c r="P105" s="3">
        <f t="shared" si="3"/>
        <v>37036.760801015371</v>
      </c>
      <c r="Q105" s="3">
        <f>'IECC Data-SI'!Q105/Convert!$B$2*1000000</f>
        <v>4540.0438024184305</v>
      </c>
      <c r="R105" s="3">
        <f>'IECC Data-SI'!R105/Convert!$B$2*1000000</f>
        <v>0</v>
      </c>
      <c r="S105" s="3">
        <f>'IECC Data-SI'!S105/Convert!$B$2*1000000</f>
        <v>0</v>
      </c>
      <c r="T105" s="3">
        <f>'IECC Data-SI'!T105/Convert!$B$2*1000000</f>
        <v>0</v>
      </c>
      <c r="U105" s="3">
        <f>'IECC Data-SI'!U105/Convert!$B$2*1000000</f>
        <v>991009.10198217921</v>
      </c>
      <c r="V105" s="3">
        <f>'IECC Data-SI'!V105/Convert!$B$2*1000000</f>
        <v>0</v>
      </c>
      <c r="W105" s="3">
        <f>'IECC Data-SI'!W105/Convert!$B$2*1000000</f>
        <v>324926.71999654238</v>
      </c>
      <c r="X105" s="3">
        <f>'IECC Data-SI'!X105/Convert!$B$2*1000000</f>
        <v>152750.20025005308</v>
      </c>
      <c r="Y105" s="3">
        <f t="shared" si="4"/>
        <v>477676.92024659546</v>
      </c>
      <c r="Z105" s="3">
        <f>'IECC Data-SI'!Y105/Convert!$B$2*1000000</f>
        <v>1990340.0379069962</v>
      </c>
      <c r="AA105" s="3">
        <f>'IECC Data-SI'!Z105/Convert!$B$2*1000000</f>
        <v>1143749.824061455</v>
      </c>
      <c r="AB105" s="3">
        <f t="shared" si="5"/>
        <v>3134089.8619684512</v>
      </c>
    </row>
    <row r="106" spans="1:28" x14ac:dyDescent="0.25">
      <c r="A106" s="93">
        <v>2006</v>
      </c>
      <c r="B106" s="93" t="s">
        <v>61</v>
      </c>
      <c r="C106" s="121" t="s">
        <v>14</v>
      </c>
      <c r="D106" s="3">
        <f>'IECC Data-SI'!D106*Convert!$B$1</f>
        <v>84351.168704612151</v>
      </c>
      <c r="E106" s="3">
        <f>'IECC Data-SI'!E106/Convert!$B$2*1000000</f>
        <v>384955.90612781746</v>
      </c>
      <c r="F106" s="3">
        <f>'IECC Data-SI'!F106/Convert!$B$2*1000000</f>
        <v>1393679.7092931285</v>
      </c>
      <c r="G106" s="3">
        <f>'IECC Data-SI'!G106/Convert!$B$2*1000000</f>
        <v>345991.14606154989</v>
      </c>
      <c r="H106" s="3">
        <f>'IECC Data-SI'!H106/Convert!$B$2*1000000</f>
        <v>350673.36242563068</v>
      </c>
      <c r="I106" s="3">
        <f>'IECC Data-SI'!I106/Convert!$B$2*1000000</f>
        <v>202093.55731767387</v>
      </c>
      <c r="J106" s="3">
        <f>'IECC Data-SI'!J106/Convert!$B$2*1000000</f>
        <v>1077971.3188656636</v>
      </c>
      <c r="K106" s="3">
        <f>'IECC Data-SI'!K106/Convert!$B$2*1000000</f>
        <v>0</v>
      </c>
      <c r="L106" s="3">
        <f>'IECC Data-SI'!L106/Convert!$B$2*1000000</f>
        <v>34292.021872964266</v>
      </c>
      <c r="M106" s="3">
        <f>'IECC Data-SI'!M106/Convert!$B$2*1000000</f>
        <v>252820.72731880838</v>
      </c>
      <c r="N106" s="3">
        <f>'IECC Data-SI'!N106/Convert!$B$2*1000000</f>
        <v>67086.492763084869</v>
      </c>
      <c r="O106" s="3">
        <f>'IECC Data-SI'!O106/Convert!$B$2*1000000</f>
        <v>108.19047597383228</v>
      </c>
      <c r="P106" s="3">
        <f t="shared" si="3"/>
        <v>66978.30228711103</v>
      </c>
      <c r="Q106" s="3">
        <f>'IECC Data-SI'!Q106/Convert!$B$2*1000000</f>
        <v>16691.058739162538</v>
      </c>
      <c r="R106" s="3">
        <f>'IECC Data-SI'!R106/Convert!$B$2*1000000</f>
        <v>0</v>
      </c>
      <c r="S106" s="3">
        <f>'IECC Data-SI'!S106/Convert!$B$2*1000000</f>
        <v>0</v>
      </c>
      <c r="T106" s="3">
        <f>'IECC Data-SI'!T106/Convert!$B$2*1000000</f>
        <v>0</v>
      </c>
      <c r="U106" s="3">
        <f>'IECC Data-SI'!U106/Convert!$B$2*1000000</f>
        <v>1077923.9280117762</v>
      </c>
      <c r="V106" s="3">
        <f>'IECC Data-SI'!V106/Convert!$B$2*1000000</f>
        <v>0</v>
      </c>
      <c r="W106" s="3">
        <f>'IECC Data-SI'!W106/Convert!$B$2*1000000</f>
        <v>1067437.1405344496</v>
      </c>
      <c r="X106" s="3">
        <f>'IECC Data-SI'!X106/Convert!$B$2*1000000</f>
        <v>1393679.7092931285</v>
      </c>
      <c r="Y106" s="3">
        <f t="shared" si="4"/>
        <v>2461116.8498275783</v>
      </c>
      <c r="Z106" s="3">
        <f>'IECC Data-SI'!Y106/Convert!$B$2*1000000</f>
        <v>2732575.5914923558</v>
      </c>
      <c r="AA106" s="3">
        <f>'IECC Data-SI'!Z106/Convert!$B$2*1000000</f>
        <v>2471603.6373049044</v>
      </c>
      <c r="AB106" s="3">
        <f t="shared" si="5"/>
        <v>5204179.2287972607</v>
      </c>
    </row>
    <row r="107" spans="1:28" x14ac:dyDescent="0.25">
      <c r="A107" s="93">
        <v>2006</v>
      </c>
      <c r="B107" s="93" t="s">
        <v>61</v>
      </c>
      <c r="C107" s="121" t="s">
        <v>2</v>
      </c>
      <c r="D107" s="3">
        <f>'IECC Data-SI'!D107*Convert!$B$1</f>
        <v>84351.168704612151</v>
      </c>
      <c r="E107" s="3">
        <f>'IECC Data-SI'!E107/Convert!$B$2*1000000</f>
        <v>161754.46248867002</v>
      </c>
      <c r="F107" s="3">
        <f>'IECC Data-SI'!F107/Convert!$B$2*1000000</f>
        <v>553705.25865027634</v>
      </c>
      <c r="G107" s="3">
        <f>'IECC Data-SI'!G107/Convert!$B$2*1000000</f>
        <v>372094.02838276146</v>
      </c>
      <c r="H107" s="3">
        <f>'IECC Data-SI'!H107/Convert!$B$2*1000000</f>
        <v>350673.36242563068</v>
      </c>
      <c r="I107" s="3">
        <f>'IECC Data-SI'!I107/Convert!$B$2*1000000</f>
        <v>202245.20805011372</v>
      </c>
      <c r="J107" s="3">
        <f>'IECC Data-SI'!J107/Convert!$B$2*1000000</f>
        <v>1077971.3188656636</v>
      </c>
      <c r="K107" s="3">
        <f>'IECC Data-SI'!K107/Convert!$B$2*1000000</f>
        <v>0</v>
      </c>
      <c r="L107" s="3">
        <f>'IECC Data-SI'!L107/Convert!$B$2*1000000</f>
        <v>34292.021872964266</v>
      </c>
      <c r="M107" s="3">
        <f>'IECC Data-SI'!M107/Convert!$B$2*1000000</f>
        <v>258687.71503007566</v>
      </c>
      <c r="N107" s="3">
        <f>'IECC Data-SI'!N107/Convert!$B$2*1000000</f>
        <v>57741.016376478248</v>
      </c>
      <c r="O107" s="3">
        <f>'IECC Data-SI'!O107/Convert!$B$2*1000000</f>
        <v>108.19047597383228</v>
      </c>
      <c r="P107" s="3">
        <f t="shared" si="3"/>
        <v>57632.825900504416</v>
      </c>
      <c r="Q107" s="3">
        <f>'IECC Data-SI'!Q107/Convert!$B$2*1000000</f>
        <v>13876.042018247563</v>
      </c>
      <c r="R107" s="3">
        <f>'IECC Data-SI'!R107/Convert!$B$2*1000000</f>
        <v>0</v>
      </c>
      <c r="S107" s="3">
        <f>'IECC Data-SI'!S107/Convert!$B$2*1000000</f>
        <v>0</v>
      </c>
      <c r="T107" s="3">
        <f>'IECC Data-SI'!T107/Convert!$B$2*1000000</f>
        <v>0</v>
      </c>
      <c r="U107" s="3">
        <f>'IECC Data-SI'!U107/Convert!$B$2*1000000</f>
        <v>1049261.9395806419</v>
      </c>
      <c r="V107" s="3">
        <f>'IECC Data-SI'!V107/Convert!$B$2*1000000</f>
        <v>0</v>
      </c>
      <c r="W107" s="3">
        <f>'IECC Data-SI'!W107/Convert!$B$2*1000000</f>
        <v>864045.07382025919</v>
      </c>
      <c r="X107" s="3">
        <f>'IECC Data-SI'!X107/Convert!$B$2*1000000</f>
        <v>553705.25865027634</v>
      </c>
      <c r="Y107" s="3">
        <f t="shared" si="4"/>
        <v>1417750.3324705355</v>
      </c>
      <c r="Z107" s="3">
        <f>'IECC Data-SI'!Y107/Convert!$B$2*1000000</f>
        <v>2529335.1755106058</v>
      </c>
      <c r="AA107" s="3">
        <f>'IECC Data-SI'!Z107/Convert!$B$2*1000000</f>
        <v>1602967.1982309183</v>
      </c>
      <c r="AB107" s="3">
        <f t="shared" si="5"/>
        <v>4132302.3737415243</v>
      </c>
    </row>
    <row r="108" spans="1:28" x14ac:dyDescent="0.25">
      <c r="A108" s="93">
        <v>2006</v>
      </c>
      <c r="B108" s="93" t="s">
        <v>61</v>
      </c>
      <c r="C108" s="121" t="s">
        <v>18</v>
      </c>
      <c r="D108" s="3">
        <f>'IECC Data-SI'!D108*Convert!$B$1</f>
        <v>84351.168704612151</v>
      </c>
      <c r="E108" s="3">
        <f>'IECC Data-SI'!E108/Convert!$B$2*1000000</f>
        <v>224992.81791609334</v>
      </c>
      <c r="F108" s="3">
        <f>'IECC Data-SI'!F108/Convert!$B$2*1000000</f>
        <v>804753.56803369371</v>
      </c>
      <c r="G108" s="3">
        <f>'IECC Data-SI'!G108/Convert!$B$2*1000000</f>
        <v>61864.02066468705</v>
      </c>
      <c r="H108" s="3">
        <f>'IECC Data-SI'!H108/Convert!$B$2*1000000</f>
        <v>350673.36242563068</v>
      </c>
      <c r="I108" s="3">
        <f>'IECC Data-SI'!I108/Convert!$B$2*1000000</f>
        <v>201856.60304823657</v>
      </c>
      <c r="J108" s="3">
        <f>'IECC Data-SI'!J108/Convert!$B$2*1000000</f>
        <v>1077971.3188656636</v>
      </c>
      <c r="K108" s="3">
        <f>'IECC Data-SI'!K108/Convert!$B$2*1000000</f>
        <v>0</v>
      </c>
      <c r="L108" s="3">
        <f>'IECC Data-SI'!L108/Convert!$B$2*1000000</f>
        <v>34292.021872964266</v>
      </c>
      <c r="M108" s="3">
        <f>'IECC Data-SI'!M108/Convert!$B$2*1000000</f>
        <v>177421.87878386347</v>
      </c>
      <c r="N108" s="3">
        <f>'IECC Data-SI'!N108/Convert!$B$2*1000000</f>
        <v>46016.51912472125</v>
      </c>
      <c r="O108" s="3">
        <f>'IECC Data-SI'!O108/Convert!$B$2*1000000</f>
        <v>108.19047597383228</v>
      </c>
      <c r="P108" s="3">
        <f t="shared" si="3"/>
        <v>45908.328648747418</v>
      </c>
      <c r="Q108" s="3">
        <f>'IECC Data-SI'!Q108/Convert!$B$2*1000000</f>
        <v>2663.3659884751128</v>
      </c>
      <c r="R108" s="3">
        <f>'IECC Data-SI'!R108/Convert!$B$2*1000000</f>
        <v>0</v>
      </c>
      <c r="S108" s="3">
        <f>'IECC Data-SI'!S108/Convert!$B$2*1000000</f>
        <v>0</v>
      </c>
      <c r="T108" s="3">
        <f>'IECC Data-SI'!T108/Convert!$B$2*1000000</f>
        <v>0</v>
      </c>
      <c r="U108" s="3">
        <f>'IECC Data-SI'!U108/Convert!$B$2*1000000</f>
        <v>1108661.6358431813</v>
      </c>
      <c r="V108" s="3">
        <f>'IECC Data-SI'!V108/Convert!$B$2*1000000</f>
        <v>0</v>
      </c>
      <c r="W108" s="3">
        <f>'IECC Data-SI'!W108/Convert!$B$2*1000000</f>
        <v>512850.41200186632</v>
      </c>
      <c r="X108" s="3">
        <f>'IECC Data-SI'!X108/Convert!$B$2*1000000</f>
        <v>804753.56803369371</v>
      </c>
      <c r="Y108" s="3">
        <f t="shared" si="4"/>
        <v>1317603.98003556</v>
      </c>
      <c r="Z108" s="3">
        <f>'IECC Data-SI'!Y108/Convert!$B$2*1000000</f>
        <v>2177751.9086903357</v>
      </c>
      <c r="AA108" s="3">
        <f>'IECC Data-SI'!Z108/Convert!$B$2*1000000</f>
        <v>1913415.2038768751</v>
      </c>
      <c r="AB108" s="3">
        <f t="shared" si="5"/>
        <v>4091167.1125672106</v>
      </c>
    </row>
    <row r="109" spans="1:28" x14ac:dyDescent="0.25">
      <c r="A109" s="93">
        <v>2006</v>
      </c>
      <c r="B109" s="93" t="s">
        <v>61</v>
      </c>
      <c r="C109" s="121" t="s">
        <v>4</v>
      </c>
      <c r="D109" s="3">
        <f>'IECC Data-SI'!D109*Convert!$B$1</f>
        <v>84351.168704612151</v>
      </c>
      <c r="E109" s="3">
        <f>'IECC Data-SI'!E109/Convert!$B$2*1000000</f>
        <v>515091.19090277591</v>
      </c>
      <c r="F109" s="3">
        <f>'IECC Data-SI'!F109/Convert!$B$2*1000000</f>
        <v>1862460.5577770807</v>
      </c>
      <c r="G109" s="3">
        <f>'IECC Data-SI'!G109/Convert!$B$2*1000000</f>
        <v>166948.50007473535</v>
      </c>
      <c r="H109" s="3">
        <f>'IECC Data-SI'!H109/Convert!$B$2*1000000</f>
        <v>350673.36242563068</v>
      </c>
      <c r="I109" s="3">
        <f>'IECC Data-SI'!I109/Convert!$B$2*1000000</f>
        <v>202150.42634233882</v>
      </c>
      <c r="J109" s="3">
        <f>'IECC Data-SI'!J109/Convert!$B$2*1000000</f>
        <v>1077971.3188656636</v>
      </c>
      <c r="K109" s="3">
        <f>'IECC Data-SI'!K109/Convert!$B$2*1000000</f>
        <v>0</v>
      </c>
      <c r="L109" s="3">
        <f>'IECC Data-SI'!L109/Convert!$B$2*1000000</f>
        <v>34292.021872964266</v>
      </c>
      <c r="M109" s="3">
        <f>'IECC Data-SI'!M109/Convert!$B$2*1000000</f>
        <v>246167.05143300939</v>
      </c>
      <c r="N109" s="3">
        <f>'IECC Data-SI'!N109/Convert!$B$2*1000000</f>
        <v>57807.363571920694</v>
      </c>
      <c r="O109" s="3">
        <f>'IECC Data-SI'!O109/Convert!$B$2*1000000</f>
        <v>108.19047597383228</v>
      </c>
      <c r="P109" s="3">
        <f t="shared" si="3"/>
        <v>57699.173095946862</v>
      </c>
      <c r="Q109" s="3">
        <f>'IECC Data-SI'!Q109/Convert!$B$2*1000000</f>
        <v>7610.9711343256777</v>
      </c>
      <c r="R109" s="3">
        <f>'IECC Data-SI'!R109/Convert!$B$2*1000000</f>
        <v>0</v>
      </c>
      <c r="S109" s="3">
        <f>'IECC Data-SI'!S109/Convert!$B$2*1000000</f>
        <v>0</v>
      </c>
      <c r="T109" s="3">
        <f>'IECC Data-SI'!T109/Convert!$B$2*1000000</f>
        <v>0</v>
      </c>
      <c r="U109" s="3">
        <f>'IECC Data-SI'!U109/Convert!$B$2*1000000</f>
        <v>1164061.5440376191</v>
      </c>
      <c r="V109" s="3">
        <f>'IECC Data-SI'!V109/Convert!$B$2*1000000</f>
        <v>0</v>
      </c>
      <c r="W109" s="3">
        <f>'IECC Data-SI'!W109/Convert!$B$2*1000000</f>
        <v>993516.88664079318</v>
      </c>
      <c r="X109" s="3">
        <f>'IECC Data-SI'!X109/Convert!$B$2*1000000</f>
        <v>1862460.5577770807</v>
      </c>
      <c r="Y109" s="3">
        <f t="shared" si="4"/>
        <v>2855977.4444178739</v>
      </c>
      <c r="Z109" s="3">
        <f>'IECC Data-SI'!Y109/Convert!$B$2*1000000</f>
        <v>2658712.2066233647</v>
      </c>
      <c r="AA109" s="3">
        <f>'IECC Data-SI'!Z109/Convert!$B$2*1000000</f>
        <v>3026522.1018147003</v>
      </c>
      <c r="AB109" s="3">
        <f t="shared" si="5"/>
        <v>5685234.3084380645</v>
      </c>
    </row>
    <row r="110" spans="1:28" x14ac:dyDescent="0.25">
      <c r="A110" s="93">
        <v>2006</v>
      </c>
      <c r="B110" s="93" t="s">
        <v>61</v>
      </c>
      <c r="C110" s="121" t="s">
        <v>5</v>
      </c>
      <c r="D110" s="3">
        <f>'IECC Data-SI'!D110*Convert!$B$1</f>
        <v>84351.168704612151</v>
      </c>
      <c r="E110" s="3">
        <f>'IECC Data-SI'!E110/Convert!$B$2*1000000</f>
        <v>265312.95640354225</v>
      </c>
      <c r="F110" s="3">
        <f>'IECC Data-SI'!F110/Convert!$B$2*1000000</f>
        <v>931419.84230409027</v>
      </c>
      <c r="G110" s="3">
        <f>'IECC Data-SI'!G110/Convert!$B$2*1000000</f>
        <v>242555.86836678511</v>
      </c>
      <c r="H110" s="3">
        <f>'IECC Data-SI'!H110/Convert!$B$2*1000000</f>
        <v>350673.36242563068</v>
      </c>
      <c r="I110" s="3">
        <f>'IECC Data-SI'!I110/Convert!$B$2*1000000</f>
        <v>202159.90451311631</v>
      </c>
      <c r="J110" s="3">
        <f>'IECC Data-SI'!J110/Convert!$B$2*1000000</f>
        <v>1077971.3188656636</v>
      </c>
      <c r="K110" s="3">
        <f>'IECC Data-SI'!K110/Convert!$B$2*1000000</f>
        <v>0</v>
      </c>
      <c r="L110" s="3">
        <f>'IECC Data-SI'!L110/Convert!$B$2*1000000</f>
        <v>34292.021872964266</v>
      </c>
      <c r="M110" s="3">
        <f>'IECC Data-SI'!M110/Convert!$B$2*1000000</f>
        <v>252849.16183114087</v>
      </c>
      <c r="N110" s="3">
        <f>'IECC Data-SI'!N110/Convert!$B$2*1000000</f>
        <v>51020.993295236767</v>
      </c>
      <c r="O110" s="3">
        <f>'IECC Data-SI'!O110/Convert!$B$2*1000000</f>
        <v>108.19047597383228</v>
      </c>
      <c r="P110" s="3">
        <f t="shared" si="3"/>
        <v>50912.802819262935</v>
      </c>
      <c r="Q110" s="3">
        <f>'IECC Data-SI'!Q110/Convert!$B$2*1000000</f>
        <v>8729.3952860696772</v>
      </c>
      <c r="R110" s="3">
        <f>'IECC Data-SI'!R110/Convert!$B$2*1000000</f>
        <v>0</v>
      </c>
      <c r="S110" s="3">
        <f>'IECC Data-SI'!S110/Convert!$B$2*1000000</f>
        <v>0</v>
      </c>
      <c r="T110" s="3">
        <f>'IECC Data-SI'!T110/Convert!$B$2*1000000</f>
        <v>0</v>
      </c>
      <c r="U110" s="3">
        <f>'IECC Data-SI'!U110/Convert!$B$2*1000000</f>
        <v>1139882.7303842385</v>
      </c>
      <c r="V110" s="3">
        <f>'IECC Data-SI'!V110/Convert!$B$2*1000000</f>
        <v>0</v>
      </c>
      <c r="W110" s="3">
        <f>'IECC Data-SI'!W110/Convert!$B$2*1000000</f>
        <v>820360.18470680085</v>
      </c>
      <c r="X110" s="3">
        <f>'IECC Data-SI'!X110/Convert!$B$2*1000000</f>
        <v>931419.84230409027</v>
      </c>
      <c r="Y110" s="3">
        <f t="shared" si="4"/>
        <v>1751780.0270108911</v>
      </c>
      <c r="Z110" s="3">
        <f>'IECC Data-SI'!Y110/Convert!$B$2*1000000</f>
        <v>2485555.5046893721</v>
      </c>
      <c r="AA110" s="3">
        <f>'IECC Data-SI'!Z110/Convert!$B$2*1000000</f>
        <v>2071293.0945175509</v>
      </c>
      <c r="AB110" s="3">
        <f t="shared" si="5"/>
        <v>4556848.5992069226</v>
      </c>
    </row>
    <row r="111" spans="1:28" x14ac:dyDescent="0.25">
      <c r="A111" s="93">
        <v>2006</v>
      </c>
      <c r="B111" s="93" t="s">
        <v>61</v>
      </c>
      <c r="C111" s="121" t="s">
        <v>15</v>
      </c>
      <c r="D111" s="3">
        <f>'IECC Data-SI'!D111*Convert!$B$1</f>
        <v>84351.168704612151</v>
      </c>
      <c r="E111" s="3">
        <f>'IECC Data-SI'!E111/Convert!$B$2*1000000</f>
        <v>184094.51101121749</v>
      </c>
      <c r="F111" s="3">
        <f>'IECC Data-SI'!F111/Convert!$B$2*1000000</f>
        <v>660448.41794638557</v>
      </c>
      <c r="G111" s="3">
        <f>'IECC Data-SI'!G111/Convert!$B$2*1000000</f>
        <v>20747.715831928905</v>
      </c>
      <c r="H111" s="3">
        <f>'IECC Data-SI'!H111/Convert!$B$2*1000000</f>
        <v>350673.36242563068</v>
      </c>
      <c r="I111" s="3">
        <f>'IECC Data-SI'!I111/Convert!$B$2*1000000</f>
        <v>201847.12487745911</v>
      </c>
      <c r="J111" s="3">
        <f>'IECC Data-SI'!J111/Convert!$B$2*1000000</f>
        <v>1077971.3188656636</v>
      </c>
      <c r="K111" s="3">
        <f>'IECC Data-SI'!K111/Convert!$B$2*1000000</f>
        <v>0</v>
      </c>
      <c r="L111" s="3">
        <f>'IECC Data-SI'!L111/Convert!$B$2*1000000</f>
        <v>34292.021872964266</v>
      </c>
      <c r="M111" s="3">
        <f>'IECC Data-SI'!M111/Convert!$B$2*1000000</f>
        <v>158323.36466721809</v>
      </c>
      <c r="N111" s="3">
        <f>'IECC Data-SI'!N111/Convert!$B$2*1000000</f>
        <v>40964.654100318287</v>
      </c>
      <c r="O111" s="3">
        <f>'IECC Data-SI'!O111/Convert!$B$2*1000000</f>
        <v>108.19047597383228</v>
      </c>
      <c r="P111" s="3">
        <f t="shared" si="3"/>
        <v>40856.463624344455</v>
      </c>
      <c r="Q111" s="3">
        <f>'IECC Data-SI'!Q111/Convert!$B$2*1000000</f>
        <v>938.33890697165896</v>
      </c>
      <c r="R111" s="3">
        <f>'IECC Data-SI'!R111/Convert!$B$2*1000000</f>
        <v>0</v>
      </c>
      <c r="S111" s="3">
        <f>'IECC Data-SI'!S111/Convert!$B$2*1000000</f>
        <v>0</v>
      </c>
      <c r="T111" s="3">
        <f>'IECC Data-SI'!T111/Convert!$B$2*1000000</f>
        <v>0</v>
      </c>
      <c r="U111" s="3">
        <f>'IECC Data-SI'!U111/Convert!$B$2*1000000</f>
        <v>1157483.6935180402</v>
      </c>
      <c r="V111" s="3">
        <f>'IECC Data-SI'!V111/Convert!$B$2*1000000</f>
        <v>0</v>
      </c>
      <c r="W111" s="3">
        <f>'IECC Data-SI'!W111/Convert!$B$2*1000000</f>
        <v>404960.39404168056</v>
      </c>
      <c r="X111" s="3">
        <f>'IECC Data-SI'!X111/Convert!$B$2*1000000</f>
        <v>660448.41794638557</v>
      </c>
      <c r="Y111" s="3">
        <f t="shared" si="4"/>
        <v>1065408.8119880662</v>
      </c>
      <c r="Z111" s="3">
        <f>'IECC Data-SI'!Y111/Convert!$B$2*1000000</f>
        <v>2069852.4125593724</v>
      </c>
      <c r="AA111" s="3">
        <f>'IECC Data-SI'!Z111/Convert!$B$2*1000000</f>
        <v>1817932.1114644255</v>
      </c>
      <c r="AB111" s="3">
        <f t="shared" si="5"/>
        <v>3887784.5240237978</v>
      </c>
    </row>
    <row r="112" spans="1:28" x14ac:dyDescent="0.25">
      <c r="A112" s="93">
        <v>2006</v>
      </c>
      <c r="B112" s="93" t="s">
        <v>61</v>
      </c>
      <c r="C112" s="121" t="s">
        <v>16</v>
      </c>
      <c r="D112" s="3">
        <f>'IECC Data-SI'!D112*Convert!$B$1</f>
        <v>84351.168704612151</v>
      </c>
      <c r="E112" s="3">
        <f>'IECC Data-SI'!E112/Convert!$B$2*1000000</f>
        <v>718748.64639873581</v>
      </c>
      <c r="F112" s="3">
        <f>'IECC Data-SI'!F112/Convert!$B$2*1000000</f>
        <v>2554907.2802682775</v>
      </c>
      <c r="G112" s="3">
        <f>'IECC Data-SI'!G112/Convert!$B$2*1000000</f>
        <v>189989.9332348172</v>
      </c>
      <c r="H112" s="3">
        <f>'IECC Data-SI'!H112/Convert!$B$2*1000000</f>
        <v>350673.36242563068</v>
      </c>
      <c r="I112" s="3">
        <f>'IECC Data-SI'!I112/Convert!$B$2*1000000</f>
        <v>202055.64463456391</v>
      </c>
      <c r="J112" s="3">
        <f>'IECC Data-SI'!J112/Convert!$B$2*1000000</f>
        <v>1077971.3188656636</v>
      </c>
      <c r="K112" s="3">
        <f>'IECC Data-SI'!K112/Convert!$B$2*1000000</f>
        <v>0</v>
      </c>
      <c r="L112" s="3">
        <f>'IECC Data-SI'!L112/Convert!$B$2*1000000</f>
        <v>34292.021872964266</v>
      </c>
      <c r="M112" s="3">
        <f>'IECC Data-SI'!M112/Convert!$B$2*1000000</f>
        <v>280714.9839169659</v>
      </c>
      <c r="N112" s="3">
        <f>'IECC Data-SI'!N112/Convert!$B$2*1000000</f>
        <v>77967.432815645123</v>
      </c>
      <c r="O112" s="3">
        <f>'IECC Data-SI'!O112/Convert!$B$2*1000000</f>
        <v>108.19047597383228</v>
      </c>
      <c r="P112" s="3">
        <f t="shared" si="3"/>
        <v>77859.242339671284</v>
      </c>
      <c r="Q112" s="3">
        <f>'IECC Data-SI'!Q112/Convert!$B$2*1000000</f>
        <v>9572.9524852664199</v>
      </c>
      <c r="R112" s="3">
        <f>'IECC Data-SI'!R112/Convert!$B$2*1000000</f>
        <v>0</v>
      </c>
      <c r="S112" s="3">
        <f>'IECC Data-SI'!S112/Convert!$B$2*1000000</f>
        <v>0</v>
      </c>
      <c r="T112" s="3">
        <f>'IECC Data-SI'!T112/Convert!$B$2*1000000</f>
        <v>0</v>
      </c>
      <c r="U112" s="3">
        <f>'IECC Data-SI'!U112/Convert!$B$2*1000000</f>
        <v>1227859.1115409145</v>
      </c>
      <c r="V112" s="3">
        <f>'IECC Data-SI'!V112/Convert!$B$2*1000000</f>
        <v>0</v>
      </c>
      <c r="W112" s="3">
        <f>'IECC Data-SI'!W112/Convert!$B$2*1000000</f>
        <v>1276885.7583754566</v>
      </c>
      <c r="X112" s="3">
        <f>'IECC Data-SI'!X112/Convert!$B$2*1000000</f>
        <v>2554907.2802682775</v>
      </c>
      <c r="Y112" s="3">
        <f t="shared" si="4"/>
        <v>3831793.0386437341</v>
      </c>
      <c r="Z112" s="3">
        <f>'IECC Data-SI'!Y112/Convert!$B$2*1000000</f>
        <v>2941986.2966502532</v>
      </c>
      <c r="AA112" s="3">
        <f>'IECC Data-SI'!Z112/Convert!$B$2*1000000</f>
        <v>3782756.9136384148</v>
      </c>
      <c r="AB112" s="3">
        <f t="shared" si="5"/>
        <v>6724743.2102886681</v>
      </c>
    </row>
    <row r="113" spans="1:28" x14ac:dyDescent="0.25">
      <c r="A113" s="93">
        <v>2006</v>
      </c>
      <c r="B113" s="93" t="s">
        <v>61</v>
      </c>
      <c r="C113" s="121" t="s">
        <v>9</v>
      </c>
      <c r="D113" s="3">
        <f>'IECC Data-SI'!D113*Convert!$B$1</f>
        <v>84351.168704612151</v>
      </c>
      <c r="E113" s="3">
        <f>'IECC Data-SI'!E113/Convert!$B$2*1000000</f>
        <v>499850.29229256947</v>
      </c>
      <c r="F113" s="3">
        <f>'IECC Data-SI'!F113/Convert!$B$2*1000000</f>
        <v>1738343.9114458296</v>
      </c>
      <c r="G113" s="3">
        <f>'IECC Data-SI'!G113/Convert!$B$2*1000000</f>
        <v>136646.78809909499</v>
      </c>
      <c r="H113" s="3">
        <f>'IECC Data-SI'!H113/Convert!$B$2*1000000</f>
        <v>350673.36242563068</v>
      </c>
      <c r="I113" s="3">
        <f>'IECC Data-SI'!I113/Convert!$B$2*1000000</f>
        <v>201913.47207290152</v>
      </c>
      <c r="J113" s="3">
        <f>'IECC Data-SI'!J113/Convert!$B$2*1000000</f>
        <v>1077971.3188656636</v>
      </c>
      <c r="K113" s="3">
        <f>'IECC Data-SI'!K113/Convert!$B$2*1000000</f>
        <v>0</v>
      </c>
      <c r="L113" s="3">
        <f>'IECC Data-SI'!L113/Convert!$B$2*1000000</f>
        <v>34292.021872964266</v>
      </c>
      <c r="M113" s="3">
        <f>'IECC Data-SI'!M113/Convert!$B$2*1000000</f>
        <v>279549.16891133448</v>
      </c>
      <c r="N113" s="3">
        <f>'IECC Data-SI'!N113/Convert!$B$2*1000000</f>
        <v>53599.055746714454</v>
      </c>
      <c r="O113" s="3">
        <f>'IECC Data-SI'!O113/Convert!$B$2*1000000</f>
        <v>108.19047597383228</v>
      </c>
      <c r="P113" s="3">
        <f t="shared" si="3"/>
        <v>53490.865270740622</v>
      </c>
      <c r="Q113" s="3">
        <f>'IECC Data-SI'!Q113/Convert!$B$2*1000000</f>
        <v>5089.7777075129379</v>
      </c>
      <c r="R113" s="3">
        <f>'IECC Data-SI'!R113/Convert!$B$2*1000000</f>
        <v>0</v>
      </c>
      <c r="S113" s="3">
        <f>'IECC Data-SI'!S113/Convert!$B$2*1000000</f>
        <v>0</v>
      </c>
      <c r="T113" s="3">
        <f>'IECC Data-SI'!T113/Convert!$B$2*1000000</f>
        <v>0</v>
      </c>
      <c r="U113" s="3">
        <f>'IECC Data-SI'!U113/Convert!$B$2*1000000</f>
        <v>1211623.0049990716</v>
      </c>
      <c r="V113" s="3">
        <f>'IECC Data-SI'!V113/Convert!$B$2*1000000</f>
        <v>0</v>
      </c>
      <c r="W113" s="3">
        <f>'IECC Data-SI'!W113/Convert!$B$2*1000000</f>
        <v>974626.89228125266</v>
      </c>
      <c r="X113" s="3">
        <f>'IECC Data-SI'!X113/Convert!$B$2*1000000</f>
        <v>1738343.9114458296</v>
      </c>
      <c r="Y113" s="3">
        <f t="shared" si="4"/>
        <v>2712970.803727082</v>
      </c>
      <c r="Z113" s="3">
        <f>'IECC Data-SI'!Y113/Convert!$B$2*1000000</f>
        <v>2639585.2579943864</v>
      </c>
      <c r="AA113" s="3">
        <f>'IECC Data-SI'!Z113/Convert!$B$2*1000000</f>
        <v>2949966.9164449014</v>
      </c>
      <c r="AB113" s="3">
        <f t="shared" si="5"/>
        <v>5589552.1744392877</v>
      </c>
    </row>
    <row r="114" spans="1:28" x14ac:dyDescent="0.25">
      <c r="A114" s="93">
        <v>2006</v>
      </c>
      <c r="B114" s="93" t="s">
        <v>61</v>
      </c>
      <c r="C114" s="121" t="s">
        <v>12</v>
      </c>
      <c r="D114" s="3">
        <f>'IECC Data-SI'!D114*Convert!$B$1</f>
        <v>84351.168704612151</v>
      </c>
      <c r="E114" s="3">
        <f>'IECC Data-SI'!E114/Convert!$B$2*1000000</f>
        <v>670609.01701985637</v>
      </c>
      <c r="F114" s="3">
        <f>'IECC Data-SI'!F114/Convert!$B$2*1000000</f>
        <v>2326796.1441663899</v>
      </c>
      <c r="G114" s="3">
        <f>'IECC Data-SI'!G114/Convert!$B$2*1000000</f>
        <v>139793.54079722223</v>
      </c>
      <c r="H114" s="3">
        <f>'IECC Data-SI'!H114/Convert!$B$2*1000000</f>
        <v>350673.36242563068</v>
      </c>
      <c r="I114" s="3">
        <f>'IECC Data-SI'!I114/Convert!$B$2*1000000</f>
        <v>201790.25585279413</v>
      </c>
      <c r="J114" s="3">
        <f>'IECC Data-SI'!J114/Convert!$B$2*1000000</f>
        <v>1077971.3188656636</v>
      </c>
      <c r="K114" s="3">
        <f>'IECC Data-SI'!K114/Convert!$B$2*1000000</f>
        <v>0</v>
      </c>
      <c r="L114" s="3">
        <f>'IECC Data-SI'!L114/Convert!$B$2*1000000</f>
        <v>34292.021872964266</v>
      </c>
      <c r="M114" s="3">
        <f>'IECC Data-SI'!M114/Convert!$B$2*1000000</f>
        <v>280354.81342742126</v>
      </c>
      <c r="N114" s="3">
        <f>'IECC Data-SI'!N114/Convert!$B$2*1000000</f>
        <v>60328.556998733431</v>
      </c>
      <c r="O114" s="3">
        <f>'IECC Data-SI'!O114/Convert!$B$2*1000000</f>
        <v>108.19047597383228</v>
      </c>
      <c r="P114" s="3">
        <f t="shared" si="3"/>
        <v>60220.366522759599</v>
      </c>
      <c r="Q114" s="3">
        <f>'IECC Data-SI'!Q114/Convert!$B$2*1000000</f>
        <v>6312.4617378093426</v>
      </c>
      <c r="R114" s="3">
        <f>'IECC Data-SI'!R114/Convert!$B$2*1000000</f>
        <v>0</v>
      </c>
      <c r="S114" s="3">
        <f>'IECC Data-SI'!S114/Convert!$B$2*1000000</f>
        <v>0</v>
      </c>
      <c r="T114" s="3">
        <f>'IECC Data-SI'!T114/Convert!$B$2*1000000</f>
        <v>0</v>
      </c>
      <c r="U114" s="3">
        <f>'IECC Data-SI'!U114/Convert!$B$2*1000000</f>
        <v>1303731.8686147339</v>
      </c>
      <c r="V114" s="3">
        <f>'IECC Data-SI'!V114/Convert!$B$2*1000000</f>
        <v>0</v>
      </c>
      <c r="W114" s="3">
        <f>'IECC Data-SI'!W114/Convert!$B$2*1000000</f>
        <v>1157290.1995050686</v>
      </c>
      <c r="X114" s="3">
        <f>'IECC Data-SI'!X114/Convert!$B$2*1000000</f>
        <v>2326796.1441663899</v>
      </c>
      <c r="Y114" s="3">
        <f t="shared" si="4"/>
        <v>3484086.3436714588</v>
      </c>
      <c r="Z114" s="3">
        <f>'IECC Data-SI'!Y114/Convert!$B$2*1000000</f>
        <v>2822125.3489980954</v>
      </c>
      <c r="AA114" s="3">
        <f>'IECC Data-SI'!Z114/Convert!$B$2*1000000</f>
        <v>3630528.0127811232</v>
      </c>
      <c r="AB114" s="3">
        <f t="shared" si="5"/>
        <v>6452653.3617792185</v>
      </c>
    </row>
    <row r="115" spans="1:28" x14ac:dyDescent="0.25">
      <c r="A115" s="93">
        <v>2006</v>
      </c>
      <c r="B115" s="93" t="s">
        <v>61</v>
      </c>
      <c r="C115" s="121" t="s">
        <v>8</v>
      </c>
      <c r="D115" s="3">
        <f>'IECC Data-SI'!D115*Convert!$B$1</f>
        <v>84351.168704612151</v>
      </c>
      <c r="E115" s="3">
        <f>'IECC Data-SI'!E115/Convert!$B$2*1000000</f>
        <v>793853.67163957842</v>
      </c>
      <c r="F115" s="3">
        <f>'IECC Data-SI'!F115/Convert!$B$2*1000000</f>
        <v>2585787.1606613449</v>
      </c>
      <c r="G115" s="3">
        <f>'IECC Data-SI'!G115/Convert!$B$2*1000000</f>
        <v>69038.995943248126</v>
      </c>
      <c r="H115" s="3">
        <f>'IECC Data-SI'!H115/Convert!$B$2*1000000</f>
        <v>350673.36242563068</v>
      </c>
      <c r="I115" s="3">
        <f>'IECC Data-SI'!I115/Convert!$B$2*1000000</f>
        <v>200681.3098718276</v>
      </c>
      <c r="J115" s="3">
        <f>'IECC Data-SI'!J115/Convert!$B$2*1000000</f>
        <v>1077971.3188656636</v>
      </c>
      <c r="K115" s="3">
        <f>'IECC Data-SI'!K115/Convert!$B$2*1000000</f>
        <v>0</v>
      </c>
      <c r="L115" s="3">
        <f>'IECC Data-SI'!L115/Convert!$B$2*1000000</f>
        <v>34292.021872964266</v>
      </c>
      <c r="M115" s="3">
        <f>'IECC Data-SI'!M115/Convert!$B$2*1000000</f>
        <v>324921.1724231863</v>
      </c>
      <c r="N115" s="3">
        <f>'IECC Data-SI'!N115/Convert!$B$2*1000000</f>
        <v>55722.166000872552</v>
      </c>
      <c r="O115" s="3">
        <f>'IECC Data-SI'!O115/Convert!$B$2*1000000</f>
        <v>108.19047597383228</v>
      </c>
      <c r="P115" s="3">
        <f t="shared" si="3"/>
        <v>55613.97552489872</v>
      </c>
      <c r="Q115" s="3">
        <f>'IECC Data-SI'!Q115/Convert!$B$2*1000000</f>
        <v>2805.5385501374853</v>
      </c>
      <c r="R115" s="3">
        <f>'IECC Data-SI'!R115/Convert!$B$2*1000000</f>
        <v>0</v>
      </c>
      <c r="S115" s="3">
        <f>'IECC Data-SI'!S115/Convert!$B$2*1000000</f>
        <v>0</v>
      </c>
      <c r="T115" s="3">
        <f>'IECC Data-SI'!T115/Convert!$B$2*1000000</f>
        <v>0</v>
      </c>
      <c r="U115" s="3">
        <f>'IECC Data-SI'!U115/Convert!$B$2*1000000</f>
        <v>1406039.2439869773</v>
      </c>
      <c r="V115" s="3">
        <f>'IECC Data-SI'!V115/Convert!$B$2*1000000</f>
        <v>0</v>
      </c>
      <c r="W115" s="3">
        <f>'IECC Data-SI'!W115/Convert!$B$2*1000000</f>
        <v>1246233.3540810491</v>
      </c>
      <c r="X115" s="3">
        <f>'IECC Data-SI'!X115/Convert!$B$2*1000000</f>
        <v>2585787.1606613449</v>
      </c>
      <c r="Y115" s="3">
        <f t="shared" si="4"/>
        <v>3832020.514742394</v>
      </c>
      <c r="Z115" s="3">
        <f>'IECC Data-SI'!Y115/Convert!$B$2*1000000</f>
        <v>2909959.5575931091</v>
      </c>
      <c r="AA115" s="3">
        <f>'IECC Data-SI'!Z115/Convert!$B$2*1000000</f>
        <v>3991826.4046483226</v>
      </c>
      <c r="AB115" s="3">
        <f t="shared" si="5"/>
        <v>6901785.9622414317</v>
      </c>
    </row>
    <row r="116" spans="1:28" x14ac:dyDescent="0.25">
      <c r="A116" s="93">
        <v>2009</v>
      </c>
      <c r="B116" s="93" t="s">
        <v>61</v>
      </c>
      <c r="C116" s="121" t="s">
        <v>10</v>
      </c>
      <c r="D116" s="3">
        <f>'IECC Data-SI'!D116*Convert!$B$1</f>
        <v>84351.168704612151</v>
      </c>
      <c r="E116" s="3">
        <f>'IECC Data-SI'!E116/Convert!$B$2*1000000</f>
        <v>0</v>
      </c>
      <c r="F116" s="3">
        <f>'IECC Data-SI'!F116/Convert!$B$2*1000000</f>
        <v>0</v>
      </c>
      <c r="G116" s="3">
        <f>'IECC Data-SI'!G116/Convert!$B$2*1000000</f>
        <v>1827088.0244354827</v>
      </c>
      <c r="H116" s="3">
        <f>'IECC Data-SI'!H116/Convert!$B$2*1000000</f>
        <v>316959.50897009345</v>
      </c>
      <c r="I116" s="3">
        <f>'IECC Data-SI'!I116/Convert!$B$2*1000000</f>
        <v>159896.74101628168</v>
      </c>
      <c r="J116" s="3">
        <f>'IECC Data-SI'!J116/Convert!$B$2*1000000</f>
        <v>1077971.3188656636</v>
      </c>
      <c r="K116" s="3">
        <f>'IECC Data-SI'!K116/Convert!$B$2*1000000</f>
        <v>0</v>
      </c>
      <c r="L116" s="3">
        <f>'IECC Data-SI'!L116/Convert!$B$2*1000000</f>
        <v>34292.021872964266</v>
      </c>
      <c r="M116" s="3">
        <f>'IECC Data-SI'!M116/Convert!$B$2*1000000</f>
        <v>456070.62147133629</v>
      </c>
      <c r="N116" s="3">
        <f>'IECC Data-SI'!N116/Convert!$B$2*1000000</f>
        <v>77237.613665778263</v>
      </c>
      <c r="O116" s="3">
        <f>'IECC Data-SI'!O116/Convert!$B$2*1000000</f>
        <v>108.19047597383228</v>
      </c>
      <c r="P116" s="3">
        <f t="shared" si="3"/>
        <v>77129.423189804424</v>
      </c>
      <c r="Q116" s="3">
        <f>'IECC Data-SI'!Q116/Convert!$B$2*1000000</f>
        <v>96923.774370628133</v>
      </c>
      <c r="R116" s="3">
        <f>'IECC Data-SI'!R116/Convert!$B$2*1000000</f>
        <v>0</v>
      </c>
      <c r="S116" s="3">
        <f>'IECC Data-SI'!S116/Convert!$B$2*1000000</f>
        <v>0</v>
      </c>
      <c r="T116" s="3">
        <f>'IECC Data-SI'!T116/Convert!$B$2*1000000</f>
        <v>0</v>
      </c>
      <c r="U116" s="3">
        <f>'IECC Data-SI'!U116/Convert!$B$2*1000000</f>
        <v>705867.81231212476</v>
      </c>
      <c r="V116" s="3">
        <f>'IECC Data-SI'!V116/Convert!$B$2*1000000</f>
        <v>0</v>
      </c>
      <c r="W116" s="3">
        <f>'IECC Data-SI'!W116/Convert!$B$2*1000000</f>
        <v>2457211.8434672519</v>
      </c>
      <c r="X116" s="3">
        <f>'IECC Data-SI'!X116/Convert!$B$2*1000000</f>
        <v>0</v>
      </c>
      <c r="Y116" s="3">
        <f t="shared" si="4"/>
        <v>2457211.8434672519</v>
      </c>
      <c r="Z116" s="3">
        <f>'IECC Data-SI'!Y116/Convert!$B$2*1000000</f>
        <v>4046430.1464974508</v>
      </c>
      <c r="AA116" s="3">
        <f>'IECC Data-SI'!Z116/Convert!$B$2*1000000</f>
        <v>705867.81231212476</v>
      </c>
      <c r="AB116" s="3">
        <f t="shared" si="5"/>
        <v>4752297.9588095751</v>
      </c>
    </row>
    <row r="117" spans="1:28" x14ac:dyDescent="0.25">
      <c r="A117" s="93">
        <v>2009</v>
      </c>
      <c r="B117" s="93" t="s">
        <v>61</v>
      </c>
      <c r="C117" s="121" t="s">
        <v>6</v>
      </c>
      <c r="D117" s="3">
        <f>'IECC Data-SI'!D117*Convert!$B$1</f>
        <v>84351.168704612151</v>
      </c>
      <c r="E117" s="3">
        <f>'IECC Data-SI'!E117/Convert!$B$2*1000000</f>
        <v>578.1684174269817</v>
      </c>
      <c r="F117" s="3">
        <f>'IECC Data-SI'!F117/Convert!$B$2*1000000</f>
        <v>180.0852447723386</v>
      </c>
      <c r="G117" s="3">
        <f>'IECC Data-SI'!G117/Convert!$B$2*1000000</f>
        <v>1466860.6658661403</v>
      </c>
      <c r="H117" s="3">
        <f>'IECC Data-SI'!H117/Convert!$B$2*1000000</f>
        <v>316959.50897009345</v>
      </c>
      <c r="I117" s="3">
        <f>'IECC Data-SI'!I117/Convert!$B$2*1000000</f>
        <v>159925.17552861414</v>
      </c>
      <c r="J117" s="3">
        <f>'IECC Data-SI'!J117/Convert!$B$2*1000000</f>
        <v>1077971.3188656636</v>
      </c>
      <c r="K117" s="3">
        <f>'IECC Data-SI'!K117/Convert!$B$2*1000000</f>
        <v>0</v>
      </c>
      <c r="L117" s="3">
        <f>'IECC Data-SI'!L117/Convert!$B$2*1000000</f>
        <v>34292.021872964266</v>
      </c>
      <c r="M117" s="3">
        <f>'IECC Data-SI'!M117/Convert!$B$2*1000000</f>
        <v>451653.79388902517</v>
      </c>
      <c r="N117" s="3">
        <f>'IECC Data-SI'!N117/Convert!$B$2*1000000</f>
        <v>92326.861543544743</v>
      </c>
      <c r="O117" s="3">
        <f>'IECC Data-SI'!O117/Convert!$B$2*1000000</f>
        <v>108.19047597383228</v>
      </c>
      <c r="P117" s="3">
        <f t="shared" si="3"/>
        <v>92218.671067570904</v>
      </c>
      <c r="Q117" s="3">
        <f>'IECC Data-SI'!Q117/Convert!$B$2*1000000</f>
        <v>78204.387085082417</v>
      </c>
      <c r="R117" s="3">
        <f>'IECC Data-SI'!R117/Convert!$B$2*1000000</f>
        <v>0</v>
      </c>
      <c r="S117" s="3">
        <f>'IECC Data-SI'!S117/Convert!$B$2*1000000</f>
        <v>0</v>
      </c>
      <c r="T117" s="3">
        <f>'IECC Data-SI'!T117/Convert!$B$2*1000000</f>
        <v>0</v>
      </c>
      <c r="U117" s="3">
        <f>'IECC Data-SI'!U117/Convert!$B$2*1000000</f>
        <v>702247.15107512299</v>
      </c>
      <c r="V117" s="3">
        <f>'IECC Data-SI'!V117/Convert!$B$2*1000000</f>
        <v>0</v>
      </c>
      <c r="W117" s="3">
        <f>'IECC Data-SI'!W117/Convert!$B$2*1000000</f>
        <v>2089515.6863252455</v>
      </c>
      <c r="X117" s="3">
        <f>'IECC Data-SI'!X117/Convert!$B$2*1000000</f>
        <v>180.0852447723386</v>
      </c>
      <c r="Y117" s="3">
        <f t="shared" si="4"/>
        <v>2089695.7715700178</v>
      </c>
      <c r="Z117" s="3">
        <f>'IECC Data-SI'!Y117/Convert!$B$2*1000000</f>
        <v>3678771.9020385551</v>
      </c>
      <c r="AA117" s="3">
        <f>'IECC Data-SI'!Z117/Convert!$B$2*1000000</f>
        <v>702427.23631989548</v>
      </c>
      <c r="AB117" s="3">
        <f t="shared" si="5"/>
        <v>4381199.1383584505</v>
      </c>
    </row>
    <row r="118" spans="1:28" x14ac:dyDescent="0.25">
      <c r="A118" s="93">
        <v>2009</v>
      </c>
      <c r="B118" s="93" t="s">
        <v>61</v>
      </c>
      <c r="C118" s="121" t="s">
        <v>11</v>
      </c>
      <c r="D118" s="3">
        <f>'IECC Data-SI'!D118*Convert!$B$1</f>
        <v>84351.168704612151</v>
      </c>
      <c r="E118" s="3">
        <f>'IECC Data-SI'!E118/Convert!$B$2*1000000</f>
        <v>18.956341554983009</v>
      </c>
      <c r="F118" s="3">
        <f>'IECC Data-SI'!F118/Convert!$B$2*1000000</f>
        <v>0</v>
      </c>
      <c r="G118" s="3">
        <f>'IECC Data-SI'!G118/Convert!$B$2*1000000</f>
        <v>1272994.160783329</v>
      </c>
      <c r="H118" s="3">
        <f>'IECC Data-SI'!H118/Convert!$B$2*1000000</f>
        <v>316959.50897009345</v>
      </c>
      <c r="I118" s="3">
        <f>'IECC Data-SI'!I118/Convert!$B$2*1000000</f>
        <v>159944.13187016913</v>
      </c>
      <c r="J118" s="3">
        <f>'IECC Data-SI'!J118/Convert!$B$2*1000000</f>
        <v>1077971.3188656636</v>
      </c>
      <c r="K118" s="3">
        <f>'IECC Data-SI'!K118/Convert!$B$2*1000000</f>
        <v>0</v>
      </c>
      <c r="L118" s="3">
        <f>'IECC Data-SI'!L118/Convert!$B$2*1000000</f>
        <v>34292.021872964266</v>
      </c>
      <c r="M118" s="3">
        <f>'IECC Data-SI'!M118/Convert!$B$2*1000000</f>
        <v>355232.36256960413</v>
      </c>
      <c r="N118" s="3">
        <f>'IECC Data-SI'!N118/Convert!$B$2*1000000</f>
        <v>68716.738136813408</v>
      </c>
      <c r="O118" s="3">
        <f>'IECC Data-SI'!O118/Convert!$B$2*1000000</f>
        <v>108.19047597383228</v>
      </c>
      <c r="P118" s="3">
        <f t="shared" si="3"/>
        <v>68608.547660839569</v>
      </c>
      <c r="Q118" s="3">
        <f>'IECC Data-SI'!Q118/Convert!$B$2*1000000</f>
        <v>60707.683829833084</v>
      </c>
      <c r="R118" s="3">
        <f>'IECC Data-SI'!R118/Convert!$B$2*1000000</f>
        <v>0</v>
      </c>
      <c r="S118" s="3">
        <f>'IECC Data-SI'!S118/Convert!$B$2*1000000</f>
        <v>0</v>
      </c>
      <c r="T118" s="3">
        <f>'IECC Data-SI'!T118/Convert!$B$2*1000000</f>
        <v>0</v>
      </c>
      <c r="U118" s="3">
        <f>'IECC Data-SI'!U118/Convert!$B$2*1000000</f>
        <v>771750.5773864683</v>
      </c>
      <c r="V118" s="3">
        <f>'IECC Data-SI'!V118/Convert!$B$2*1000000</f>
        <v>0</v>
      </c>
      <c r="W118" s="3">
        <f>'IECC Data-SI'!W118/Convert!$B$2*1000000</f>
        <v>1757561.7111851608</v>
      </c>
      <c r="X118" s="3">
        <f>'IECC Data-SI'!X118/Convert!$B$2*1000000</f>
        <v>0</v>
      </c>
      <c r="Y118" s="3">
        <f t="shared" si="4"/>
        <v>1757561.7111851608</v>
      </c>
      <c r="Z118" s="3">
        <f>'IECC Data-SI'!Y118/Convert!$B$2*1000000</f>
        <v>3346836.8832400255</v>
      </c>
      <c r="AA118" s="3">
        <f>'IECC Data-SI'!Z118/Convert!$B$2*1000000</f>
        <v>771750.5773864683</v>
      </c>
      <c r="AB118" s="3">
        <f t="shared" si="5"/>
        <v>4118587.4606264937</v>
      </c>
    </row>
    <row r="119" spans="1:28" x14ac:dyDescent="0.25">
      <c r="A119" s="93">
        <v>2009</v>
      </c>
      <c r="B119" s="93" t="s">
        <v>61</v>
      </c>
      <c r="C119" s="121" t="s">
        <v>13</v>
      </c>
      <c r="D119" s="3">
        <f>'IECC Data-SI'!D119*Convert!$B$1</f>
        <v>84351.168704612151</v>
      </c>
      <c r="E119" s="3">
        <f>'IECC Data-SI'!E119/Convert!$B$2*1000000</f>
        <v>14890.206291439155</v>
      </c>
      <c r="F119" s="3">
        <f>'IECC Data-SI'!F119/Convert!$B$2*1000000</f>
        <v>38983.716407822561</v>
      </c>
      <c r="G119" s="3">
        <f>'IECC Data-SI'!G119/Convert!$B$2*1000000</f>
        <v>1136726.4995153337</v>
      </c>
      <c r="H119" s="3">
        <f>'IECC Data-SI'!H119/Convert!$B$2*1000000</f>
        <v>316959.50897009345</v>
      </c>
      <c r="I119" s="3">
        <f>'IECC Data-SI'!I119/Convert!$B$2*1000000</f>
        <v>159745.09028384183</v>
      </c>
      <c r="J119" s="3">
        <f>'IECC Data-SI'!J119/Convert!$B$2*1000000</f>
        <v>1077971.3188656636</v>
      </c>
      <c r="K119" s="3">
        <f>'IECC Data-SI'!K119/Convert!$B$2*1000000</f>
        <v>0</v>
      </c>
      <c r="L119" s="3">
        <f>'IECC Data-SI'!L119/Convert!$B$2*1000000</f>
        <v>34292.021872964266</v>
      </c>
      <c r="M119" s="3">
        <f>'IECC Data-SI'!M119/Convert!$B$2*1000000</f>
        <v>389799.25139511563</v>
      </c>
      <c r="N119" s="3">
        <f>'IECC Data-SI'!N119/Convert!$B$2*1000000</f>
        <v>77484.046105993053</v>
      </c>
      <c r="O119" s="3">
        <f>'IECC Data-SI'!O119/Convert!$B$2*1000000</f>
        <v>108.19047597383228</v>
      </c>
      <c r="P119" s="3">
        <f t="shared" si="3"/>
        <v>77375.855630019214</v>
      </c>
      <c r="Q119" s="3">
        <f>'IECC Data-SI'!Q119/Convert!$B$2*1000000</f>
        <v>58669.877112672417</v>
      </c>
      <c r="R119" s="3">
        <f>'IECC Data-SI'!R119/Convert!$B$2*1000000</f>
        <v>0</v>
      </c>
      <c r="S119" s="3">
        <f>'IECC Data-SI'!S119/Convert!$B$2*1000000</f>
        <v>0</v>
      </c>
      <c r="T119" s="3">
        <f>'IECC Data-SI'!T119/Convert!$B$2*1000000</f>
        <v>0</v>
      </c>
      <c r="U119" s="3">
        <f>'IECC Data-SI'!U119/Convert!$B$2*1000000</f>
        <v>773674.64605429908</v>
      </c>
      <c r="V119" s="3">
        <f>'IECC Data-SI'!V119/Convert!$B$2*1000000</f>
        <v>0</v>
      </c>
      <c r="W119" s="3">
        <f>'IECC Data-SI'!W119/Convert!$B$2*1000000</f>
        <v>1677461.6899445802</v>
      </c>
      <c r="X119" s="3">
        <f>'IECC Data-SI'!X119/Convert!$B$2*1000000</f>
        <v>38983.716407822561</v>
      </c>
      <c r="Y119" s="3">
        <f t="shared" si="4"/>
        <v>1716445.4063524026</v>
      </c>
      <c r="Z119" s="3">
        <f>'IECC Data-SI'!Y119/Convert!$B$2*1000000</f>
        <v>3266528.3422423396</v>
      </c>
      <c r="AA119" s="3">
        <f>'IECC Data-SI'!Z119/Convert!$B$2*1000000</f>
        <v>812658.36246212164</v>
      </c>
      <c r="AB119" s="3">
        <f t="shared" si="5"/>
        <v>4079186.7047044612</v>
      </c>
    </row>
    <row r="120" spans="1:28" x14ac:dyDescent="0.25">
      <c r="A120" s="93">
        <v>2009</v>
      </c>
      <c r="B120" s="93" t="s">
        <v>61</v>
      </c>
      <c r="C120" s="121" t="s">
        <v>19</v>
      </c>
      <c r="D120" s="3">
        <f>'IECC Data-SI'!D120*Convert!$B$1</f>
        <v>84351.168704612151</v>
      </c>
      <c r="E120" s="3">
        <f>'IECC Data-SI'!E120/Convert!$B$2*1000000</f>
        <v>33448.464673767521</v>
      </c>
      <c r="F120" s="3">
        <f>'IECC Data-SI'!F120/Convert!$B$2*1000000</f>
        <v>108762.00967171503</v>
      </c>
      <c r="G120" s="3">
        <f>'IECC Data-SI'!G120/Convert!$B$2*1000000</f>
        <v>923088.53019067517</v>
      </c>
      <c r="H120" s="3">
        <f>'IECC Data-SI'!H120/Convert!$B$2*1000000</f>
        <v>316959.50897009345</v>
      </c>
      <c r="I120" s="3">
        <f>'IECC Data-SI'!I120/Convert!$B$2*1000000</f>
        <v>159688.22125917688</v>
      </c>
      <c r="J120" s="3">
        <f>'IECC Data-SI'!J120/Convert!$B$2*1000000</f>
        <v>1077971.3188656636</v>
      </c>
      <c r="K120" s="3">
        <f>'IECC Data-SI'!K120/Convert!$B$2*1000000</f>
        <v>0</v>
      </c>
      <c r="L120" s="3">
        <f>'IECC Data-SI'!L120/Convert!$B$2*1000000</f>
        <v>34292.021872964266</v>
      </c>
      <c r="M120" s="3">
        <f>'IECC Data-SI'!M120/Convert!$B$2*1000000</f>
        <v>285055.98613305698</v>
      </c>
      <c r="N120" s="3">
        <f>'IECC Data-SI'!N120/Convert!$B$2*1000000</f>
        <v>62328.451032784142</v>
      </c>
      <c r="O120" s="3">
        <f>'IECC Data-SI'!O120/Convert!$B$2*1000000</f>
        <v>108.19047597383228</v>
      </c>
      <c r="P120" s="3">
        <f t="shared" si="3"/>
        <v>62220.26055681031</v>
      </c>
      <c r="Q120" s="3">
        <f>'IECC Data-SI'!Q120/Convert!$B$2*1000000</f>
        <v>46262.95156493604</v>
      </c>
      <c r="R120" s="3">
        <f>'IECC Data-SI'!R120/Convert!$B$2*1000000</f>
        <v>0</v>
      </c>
      <c r="S120" s="3">
        <f>'IECC Data-SI'!S120/Convert!$B$2*1000000</f>
        <v>0</v>
      </c>
      <c r="T120" s="3">
        <f>'IECC Data-SI'!T120/Convert!$B$2*1000000</f>
        <v>0</v>
      </c>
      <c r="U120" s="3">
        <f>'IECC Data-SI'!U120/Convert!$B$2*1000000</f>
        <v>847158.90409219067</v>
      </c>
      <c r="V120" s="3">
        <f>'IECC Data-SI'!V120/Convert!$B$2*1000000</f>
        <v>0</v>
      </c>
      <c r="W120" s="3">
        <f>'IECC Data-SI'!W120/Convert!$B$2*1000000</f>
        <v>1350076.1931192458</v>
      </c>
      <c r="X120" s="3">
        <f>'IECC Data-SI'!X120/Convert!$B$2*1000000</f>
        <v>108762.00967171503</v>
      </c>
      <c r="Y120" s="3">
        <f t="shared" si="4"/>
        <v>1458838.2027909609</v>
      </c>
      <c r="Z120" s="3">
        <f>'IECC Data-SI'!Y120/Convert!$B$2*1000000</f>
        <v>2939104.9327338957</v>
      </c>
      <c r="AA120" s="3">
        <f>'IECC Data-SI'!Z120/Convert!$B$2*1000000</f>
        <v>955920.91376390564</v>
      </c>
      <c r="AB120" s="3">
        <f t="shared" si="5"/>
        <v>3895025.8464978011</v>
      </c>
    </row>
    <row r="121" spans="1:28" x14ac:dyDescent="0.25">
      <c r="A121" s="93">
        <v>2009</v>
      </c>
      <c r="B121" s="93" t="s">
        <v>61</v>
      </c>
      <c r="C121" s="121" t="s">
        <v>20</v>
      </c>
      <c r="D121" s="3">
        <f>'IECC Data-SI'!D121*Convert!$B$1</f>
        <v>84351.168704612151</v>
      </c>
      <c r="E121" s="3">
        <f>'IECC Data-SI'!E121/Convert!$B$2*1000000</f>
        <v>29733.021728990851</v>
      </c>
      <c r="F121" s="3">
        <f>'IECC Data-SI'!F121/Convert!$B$2*1000000</f>
        <v>83521.640891255141</v>
      </c>
      <c r="G121" s="3">
        <f>'IECC Data-SI'!G121/Convert!$B$2*1000000</f>
        <v>712881.6586874685</v>
      </c>
      <c r="H121" s="3">
        <f>'IECC Data-SI'!H121/Convert!$B$2*1000000</f>
        <v>316959.50897009345</v>
      </c>
      <c r="I121" s="3">
        <f>'IECC Data-SI'!I121/Convert!$B$2*1000000</f>
        <v>159801.95930850678</v>
      </c>
      <c r="J121" s="3">
        <f>'IECC Data-SI'!J121/Convert!$B$2*1000000</f>
        <v>1077971.3188656636</v>
      </c>
      <c r="K121" s="3">
        <f>'IECC Data-SI'!K121/Convert!$B$2*1000000</f>
        <v>0</v>
      </c>
      <c r="L121" s="3">
        <f>'IECC Data-SI'!L121/Convert!$B$2*1000000</f>
        <v>34292.021872964266</v>
      </c>
      <c r="M121" s="3">
        <f>'IECC Data-SI'!M121/Convert!$B$2*1000000</f>
        <v>298533.94497864996</v>
      </c>
      <c r="N121" s="3">
        <f>'IECC Data-SI'!N121/Convert!$B$2*1000000</f>
        <v>63778.611161740344</v>
      </c>
      <c r="O121" s="3">
        <f>'IECC Data-SI'!O121/Convert!$B$2*1000000</f>
        <v>108.19047597383228</v>
      </c>
      <c r="P121" s="3">
        <f t="shared" si="3"/>
        <v>63670.420685766512</v>
      </c>
      <c r="Q121" s="3">
        <f>'IECC Data-SI'!Q121/Convert!$B$2*1000000</f>
        <v>27420.348059282922</v>
      </c>
      <c r="R121" s="3">
        <f>'IECC Data-SI'!R121/Convert!$B$2*1000000</f>
        <v>0</v>
      </c>
      <c r="S121" s="3">
        <f>'IECC Data-SI'!S121/Convert!$B$2*1000000</f>
        <v>0</v>
      </c>
      <c r="T121" s="3">
        <f>'IECC Data-SI'!T121/Convert!$B$2*1000000</f>
        <v>0</v>
      </c>
      <c r="U121" s="3">
        <f>'IECC Data-SI'!U121/Convert!$B$2*1000000</f>
        <v>851907.46765171387</v>
      </c>
      <c r="V121" s="3">
        <f>'IECC Data-SI'!V121/Convert!$B$2*1000000</f>
        <v>0</v>
      </c>
      <c r="W121" s="3">
        <f>'IECC Data-SI'!W121/Convert!$B$2*1000000</f>
        <v>1132239.3941401588</v>
      </c>
      <c r="X121" s="3">
        <f>'IECC Data-SI'!X121/Convert!$B$2*1000000</f>
        <v>83521.640891255141</v>
      </c>
      <c r="Y121" s="3">
        <f t="shared" si="4"/>
        <v>1215761.0350314139</v>
      </c>
      <c r="Z121" s="3">
        <f>'IECC Data-SI'!Y121/Convert!$B$2*1000000</f>
        <v>2721372.3936333605</v>
      </c>
      <c r="AA121" s="3">
        <f>'IECC Data-SI'!Z121/Convert!$B$2*1000000</f>
        <v>935429.10854296898</v>
      </c>
      <c r="AB121" s="3">
        <f t="shared" si="5"/>
        <v>3656801.5021763295</v>
      </c>
    </row>
    <row r="122" spans="1:28" x14ac:dyDescent="0.25">
      <c r="A122" s="93">
        <v>2009</v>
      </c>
      <c r="B122" s="93" t="s">
        <v>61</v>
      </c>
      <c r="C122" s="121" t="s">
        <v>3</v>
      </c>
      <c r="D122" s="3">
        <f>'IECC Data-SI'!D122*Convert!$B$1</f>
        <v>84351.168704612151</v>
      </c>
      <c r="E122" s="3">
        <f>'IECC Data-SI'!E122/Convert!$B$2*1000000</f>
        <v>184748.50479486439</v>
      </c>
      <c r="F122" s="3">
        <f>'IECC Data-SI'!F122/Convert!$B$2*1000000</f>
        <v>660287.28904316819</v>
      </c>
      <c r="G122" s="3">
        <f>'IECC Data-SI'!G122/Convert!$B$2*1000000</f>
        <v>463150.81504212238</v>
      </c>
      <c r="H122" s="3">
        <f>'IECC Data-SI'!H122/Convert!$B$2*1000000</f>
        <v>316959.50897009345</v>
      </c>
      <c r="I122" s="3">
        <f>'IECC Data-SI'!I122/Convert!$B$2*1000000</f>
        <v>159773.52479617429</v>
      </c>
      <c r="J122" s="3">
        <f>'IECC Data-SI'!J122/Convert!$B$2*1000000</f>
        <v>1077971.3188656636</v>
      </c>
      <c r="K122" s="3">
        <f>'IECC Data-SI'!K122/Convert!$B$2*1000000</f>
        <v>0</v>
      </c>
      <c r="L122" s="3">
        <f>'IECC Data-SI'!L122/Convert!$B$2*1000000</f>
        <v>34292.021872964266</v>
      </c>
      <c r="M122" s="3">
        <f>'IECC Data-SI'!M122/Convert!$B$2*1000000</f>
        <v>234101.34003326268</v>
      </c>
      <c r="N122" s="3">
        <f>'IECC Data-SI'!N122/Convert!$B$2*1000000</f>
        <v>57598.843814815875</v>
      </c>
      <c r="O122" s="3">
        <f>'IECC Data-SI'!O122/Convert!$B$2*1000000</f>
        <v>108.19047597383228</v>
      </c>
      <c r="P122" s="3">
        <f t="shared" si="3"/>
        <v>57490.653338842043</v>
      </c>
      <c r="Q122" s="3">
        <f>'IECC Data-SI'!Q122/Convert!$B$2*1000000</f>
        <v>21828.227300562939</v>
      </c>
      <c r="R122" s="3">
        <f>'IECC Data-SI'!R122/Convert!$B$2*1000000</f>
        <v>0</v>
      </c>
      <c r="S122" s="3">
        <f>'IECC Data-SI'!S122/Convert!$B$2*1000000</f>
        <v>0</v>
      </c>
      <c r="T122" s="3">
        <f>'IECC Data-SI'!T122/Convert!$B$2*1000000</f>
        <v>0</v>
      </c>
      <c r="U122" s="3">
        <f>'IECC Data-SI'!U122/Convert!$B$2*1000000</f>
        <v>976270.54642318003</v>
      </c>
      <c r="V122" s="3">
        <f>'IECC Data-SI'!V122/Convert!$B$2*1000000</f>
        <v>0</v>
      </c>
      <c r="W122" s="3">
        <f>'IECC Data-SI'!W122/Convert!$B$2*1000000</f>
        <v>961319.54050965444</v>
      </c>
      <c r="X122" s="3">
        <f>'IECC Data-SI'!X122/Convert!$B$2*1000000</f>
        <v>660287.28904316819</v>
      </c>
      <c r="Y122" s="3">
        <f t="shared" si="4"/>
        <v>1621606.8295528227</v>
      </c>
      <c r="Z122" s="3">
        <f>'IECC Data-SI'!Y122/Convert!$B$2*1000000</f>
        <v>2550424.1054905243</v>
      </c>
      <c r="AA122" s="3">
        <f>'IECC Data-SI'!Z122/Convert!$B$2*1000000</f>
        <v>1636567.3136371258</v>
      </c>
      <c r="AB122" s="3">
        <f t="shared" si="5"/>
        <v>4186991.4191276501</v>
      </c>
    </row>
    <row r="123" spans="1:28" x14ac:dyDescent="0.25">
      <c r="A123" s="93">
        <v>2009</v>
      </c>
      <c r="B123" s="93" t="s">
        <v>61</v>
      </c>
      <c r="C123" s="121" t="s">
        <v>7</v>
      </c>
      <c r="D123" s="3">
        <f>'IECC Data-SI'!D123*Convert!$B$1</f>
        <v>84351.168704612151</v>
      </c>
      <c r="E123" s="3">
        <f>'IECC Data-SI'!E123/Convert!$B$2*1000000</f>
        <v>83170.948572487949</v>
      </c>
      <c r="F123" s="3">
        <f>'IECC Data-SI'!F123/Convert!$B$2*1000000</f>
        <v>281842.88623948739</v>
      </c>
      <c r="G123" s="3">
        <f>'IECC Data-SI'!G123/Convert!$B$2*1000000</f>
        <v>490343.68700274557</v>
      </c>
      <c r="H123" s="3">
        <f>'IECC Data-SI'!H123/Convert!$B$2*1000000</f>
        <v>316959.50897009345</v>
      </c>
      <c r="I123" s="3">
        <f>'IECC Data-SI'!I123/Convert!$B$2*1000000</f>
        <v>159764.04662539682</v>
      </c>
      <c r="J123" s="3">
        <f>'IECC Data-SI'!J123/Convert!$B$2*1000000</f>
        <v>1077971.3188656636</v>
      </c>
      <c r="K123" s="3">
        <f>'IECC Data-SI'!K123/Convert!$B$2*1000000</f>
        <v>0</v>
      </c>
      <c r="L123" s="3">
        <f>'IECC Data-SI'!L123/Convert!$B$2*1000000</f>
        <v>34292.021872964266</v>
      </c>
      <c r="M123" s="3">
        <f>'IECC Data-SI'!M123/Convert!$B$2*1000000</f>
        <v>259389.09966761005</v>
      </c>
      <c r="N123" s="3">
        <f>'IECC Data-SI'!N123/Convert!$B$2*1000000</f>
        <v>53836.01001615174</v>
      </c>
      <c r="O123" s="3">
        <f>'IECC Data-SI'!O123/Convert!$B$2*1000000</f>
        <v>108.19047597383228</v>
      </c>
      <c r="P123" s="3">
        <f t="shared" si="3"/>
        <v>53727.819540177908</v>
      </c>
      <c r="Q123" s="3">
        <f>'IECC Data-SI'!Q123/Convert!$B$2*1000000</f>
        <v>19250.164849085246</v>
      </c>
      <c r="R123" s="3">
        <f>'IECC Data-SI'!R123/Convert!$B$2*1000000</f>
        <v>0</v>
      </c>
      <c r="S123" s="3">
        <f>'IECC Data-SI'!S123/Convert!$B$2*1000000</f>
        <v>0</v>
      </c>
      <c r="T123" s="3">
        <f>'IECC Data-SI'!T123/Convert!$B$2*1000000</f>
        <v>0</v>
      </c>
      <c r="U123" s="3">
        <f>'IECC Data-SI'!U123/Convert!$B$2*1000000</f>
        <v>943286.51211750961</v>
      </c>
      <c r="V123" s="3">
        <f>'IECC Data-SI'!V123/Convert!$B$2*1000000</f>
        <v>0</v>
      </c>
      <c r="W123" s="3">
        <f>'IECC Data-SI'!W123/Convert!$B$2*1000000</f>
        <v>905881.7196321066</v>
      </c>
      <c r="X123" s="3">
        <f>'IECC Data-SI'!X123/Convert!$B$2*1000000</f>
        <v>281842.88623948739</v>
      </c>
      <c r="Y123" s="3">
        <f t="shared" si="4"/>
        <v>1187724.605871594</v>
      </c>
      <c r="Z123" s="3">
        <f>'IECC Data-SI'!Y123/Convert!$B$2*1000000</f>
        <v>2494976.8064421993</v>
      </c>
      <c r="AA123" s="3">
        <f>'IECC Data-SI'!Z123/Convert!$B$2*1000000</f>
        <v>1225129.3983569969</v>
      </c>
      <c r="AB123" s="3">
        <f t="shared" si="5"/>
        <v>3720106.2047991962</v>
      </c>
    </row>
    <row r="124" spans="1:28" x14ac:dyDescent="0.25">
      <c r="A124" s="93">
        <v>2009</v>
      </c>
      <c r="B124" s="93" t="s">
        <v>61</v>
      </c>
      <c r="C124" s="121" t="s">
        <v>17</v>
      </c>
      <c r="D124" s="3">
        <f>'IECC Data-SI'!D124*Convert!$B$1</f>
        <v>84351.168704612151</v>
      </c>
      <c r="E124" s="3">
        <f>'IECC Data-SI'!E124/Convert!$B$2*1000000</f>
        <v>36794.258958222017</v>
      </c>
      <c r="F124" s="3">
        <f>'IECC Data-SI'!F124/Convert!$B$2*1000000</f>
        <v>117121.75629746252</v>
      </c>
      <c r="G124" s="3">
        <f>'IECC Data-SI'!G124/Convert!$B$2*1000000</f>
        <v>90222.70763094163</v>
      </c>
      <c r="H124" s="3">
        <f>'IECC Data-SI'!H124/Convert!$B$2*1000000</f>
        <v>316959.50897009345</v>
      </c>
      <c r="I124" s="3">
        <f>'IECC Data-SI'!I124/Convert!$B$2*1000000</f>
        <v>159745.09028384183</v>
      </c>
      <c r="J124" s="3">
        <f>'IECC Data-SI'!J124/Convert!$B$2*1000000</f>
        <v>1077971.3188656636</v>
      </c>
      <c r="K124" s="3">
        <f>'IECC Data-SI'!K124/Convert!$B$2*1000000</f>
        <v>0</v>
      </c>
      <c r="L124" s="3">
        <f>'IECC Data-SI'!L124/Convert!$B$2*1000000</f>
        <v>34292.021872964266</v>
      </c>
      <c r="M124" s="3">
        <f>'IECC Data-SI'!M124/Convert!$B$2*1000000</f>
        <v>132864.9979588759</v>
      </c>
      <c r="N124" s="3">
        <f>'IECC Data-SI'!N124/Convert!$B$2*1000000</f>
        <v>32282.64966813607</v>
      </c>
      <c r="O124" s="3">
        <f>'IECC Data-SI'!O124/Convert!$B$2*1000000</f>
        <v>108.19047597383228</v>
      </c>
      <c r="P124" s="3">
        <f t="shared" si="3"/>
        <v>32174.459192162238</v>
      </c>
      <c r="Q124" s="3">
        <f>'IECC Data-SI'!Q124/Convert!$B$2*1000000</f>
        <v>4189.351483651245</v>
      </c>
      <c r="R124" s="3">
        <f>'IECC Data-SI'!R124/Convert!$B$2*1000000</f>
        <v>0</v>
      </c>
      <c r="S124" s="3">
        <f>'IECC Data-SI'!S124/Convert!$B$2*1000000</f>
        <v>0</v>
      </c>
      <c r="T124" s="3">
        <f>'IECC Data-SI'!T124/Convert!$B$2*1000000</f>
        <v>0</v>
      </c>
      <c r="U124" s="3">
        <f>'IECC Data-SI'!U124/Convert!$B$2*1000000</f>
        <v>990999.62381140178</v>
      </c>
      <c r="V124" s="3">
        <f>'IECC Data-SI'!V124/Convert!$B$2*1000000</f>
        <v>0</v>
      </c>
      <c r="W124" s="3">
        <f>'IECC Data-SI'!W124/Convert!$B$2*1000000</f>
        <v>296245.77522385301</v>
      </c>
      <c r="X124" s="3">
        <f>'IECC Data-SI'!X124/Convert!$B$2*1000000</f>
        <v>117121.75629746252</v>
      </c>
      <c r="Y124" s="3">
        <f t="shared" si="4"/>
        <v>413367.53152131551</v>
      </c>
      <c r="Z124" s="3">
        <f>'IECC Data-SI'!Y124/Convert!$B$2*1000000</f>
        <v>1885321.9056923899</v>
      </c>
      <c r="AA124" s="3">
        <f>'IECC Data-SI'!Z124/Convert!$B$2*1000000</f>
        <v>1108121.3801088645</v>
      </c>
      <c r="AB124" s="3">
        <f t="shared" si="5"/>
        <v>2993443.2858012542</v>
      </c>
    </row>
    <row r="125" spans="1:28" x14ac:dyDescent="0.25">
      <c r="A125" s="93">
        <v>2009</v>
      </c>
      <c r="B125" s="93" t="s">
        <v>61</v>
      </c>
      <c r="C125" s="121" t="s">
        <v>14</v>
      </c>
      <c r="D125" s="3">
        <f>'IECC Data-SI'!D125*Convert!$B$1</f>
        <v>84351.168704612151</v>
      </c>
      <c r="E125" s="3">
        <f>'IECC Data-SI'!E125/Convert!$B$2*1000000</f>
        <v>337204.88175081526</v>
      </c>
      <c r="F125" s="3">
        <f>'IECC Data-SI'!F125/Convert!$B$2*1000000</f>
        <v>1220485.0946760261</v>
      </c>
      <c r="G125" s="3">
        <f>'IECC Data-SI'!G125/Convert!$B$2*1000000</f>
        <v>338617.12919666147</v>
      </c>
      <c r="H125" s="3">
        <f>'IECC Data-SI'!H125/Convert!$B$2*1000000</f>
        <v>316959.50897009345</v>
      </c>
      <c r="I125" s="3">
        <f>'IECC Data-SI'!I125/Convert!$B$2*1000000</f>
        <v>159527.09235595952</v>
      </c>
      <c r="J125" s="3">
        <f>'IECC Data-SI'!J125/Convert!$B$2*1000000</f>
        <v>1077971.3188656636</v>
      </c>
      <c r="K125" s="3">
        <f>'IECC Data-SI'!K125/Convert!$B$2*1000000</f>
        <v>0</v>
      </c>
      <c r="L125" s="3">
        <f>'IECC Data-SI'!L125/Convert!$B$2*1000000</f>
        <v>34292.021872964266</v>
      </c>
      <c r="M125" s="3">
        <f>'IECC Data-SI'!M125/Convert!$B$2*1000000</f>
        <v>238309.64785846893</v>
      </c>
      <c r="N125" s="3">
        <f>'IECC Data-SI'!N125/Convert!$B$2*1000000</f>
        <v>62100.974934124337</v>
      </c>
      <c r="O125" s="3">
        <f>'IECC Data-SI'!O125/Convert!$B$2*1000000</f>
        <v>108.19047597383228</v>
      </c>
      <c r="P125" s="3">
        <f t="shared" si="3"/>
        <v>61992.784458150505</v>
      </c>
      <c r="Q125" s="3">
        <f>'IECC Data-SI'!Q125/Convert!$B$2*1000000</f>
        <v>16008.630443183152</v>
      </c>
      <c r="R125" s="3">
        <f>'IECC Data-SI'!R125/Convert!$B$2*1000000</f>
        <v>0</v>
      </c>
      <c r="S125" s="3">
        <f>'IECC Data-SI'!S125/Convert!$B$2*1000000</f>
        <v>0</v>
      </c>
      <c r="T125" s="3">
        <f>'IECC Data-SI'!T125/Convert!$B$2*1000000</f>
        <v>0</v>
      </c>
      <c r="U125" s="3">
        <f>'IECC Data-SI'!U125/Convert!$B$2*1000000</f>
        <v>1077923.9280117762</v>
      </c>
      <c r="V125" s="3">
        <f>'IECC Data-SI'!V125/Convert!$B$2*1000000</f>
        <v>0</v>
      </c>
      <c r="W125" s="3">
        <f>'IECC Data-SI'!W125/Convert!$B$2*1000000</f>
        <v>992133.0737072794</v>
      </c>
      <c r="X125" s="3">
        <f>'IECC Data-SI'!X125/Convert!$B$2*1000000</f>
        <v>1220485.0946760261</v>
      </c>
      <c r="Y125" s="3">
        <f t="shared" si="4"/>
        <v>2212618.1683833054</v>
      </c>
      <c r="Z125" s="3">
        <f>'IECC Data-SI'!Y125/Convert!$B$2*1000000</f>
        <v>2581000.6844187113</v>
      </c>
      <c r="AA125" s="3">
        <f>'IECC Data-SI'!Z125/Convert!$B$2*1000000</f>
        <v>2298409.0226878021</v>
      </c>
      <c r="AB125" s="3">
        <f t="shared" si="5"/>
        <v>4879409.7071065139</v>
      </c>
    </row>
    <row r="126" spans="1:28" x14ac:dyDescent="0.25">
      <c r="A126" s="93">
        <v>2009</v>
      </c>
      <c r="B126" s="93" t="s">
        <v>61</v>
      </c>
      <c r="C126" s="121" t="s">
        <v>2</v>
      </c>
      <c r="D126" s="3">
        <f>'IECC Data-SI'!D126*Convert!$B$1</f>
        <v>84351.168704612151</v>
      </c>
      <c r="E126" s="3">
        <f>'IECC Data-SI'!E126/Convert!$B$2*1000000</f>
        <v>127462.44061570575</v>
      </c>
      <c r="F126" s="3">
        <f>'IECC Data-SI'!F126/Convert!$B$2*1000000</f>
        <v>435938.98673994426</v>
      </c>
      <c r="G126" s="3">
        <f>'IECC Data-SI'!G126/Convert!$B$2*1000000</f>
        <v>359459.62673636532</v>
      </c>
      <c r="H126" s="3">
        <f>'IECC Data-SI'!H126/Convert!$B$2*1000000</f>
        <v>316959.50897009345</v>
      </c>
      <c r="I126" s="3">
        <f>'IECC Data-SI'!I126/Convert!$B$2*1000000</f>
        <v>159650.30857606692</v>
      </c>
      <c r="J126" s="3">
        <f>'IECC Data-SI'!J126/Convert!$B$2*1000000</f>
        <v>1077971.3188656636</v>
      </c>
      <c r="K126" s="3">
        <f>'IECC Data-SI'!K126/Convert!$B$2*1000000</f>
        <v>0</v>
      </c>
      <c r="L126" s="3">
        <f>'IECC Data-SI'!L126/Convert!$B$2*1000000</f>
        <v>34292.021872964266</v>
      </c>
      <c r="M126" s="3">
        <f>'IECC Data-SI'!M126/Convert!$B$2*1000000</f>
        <v>243750.11788474905</v>
      </c>
      <c r="N126" s="3">
        <f>'IECC Data-SI'!N126/Convert!$B$2*1000000</f>
        <v>53134.625378617377</v>
      </c>
      <c r="O126" s="3">
        <f>'IECC Data-SI'!O126/Convert!$B$2*1000000</f>
        <v>108.19047597383228</v>
      </c>
      <c r="P126" s="3">
        <f t="shared" si="3"/>
        <v>53026.434902643545</v>
      </c>
      <c r="Q126" s="3">
        <f>'IECC Data-SI'!Q126/Convert!$B$2*1000000</f>
        <v>13335.786283930547</v>
      </c>
      <c r="R126" s="3">
        <f>'IECC Data-SI'!R126/Convert!$B$2*1000000</f>
        <v>0</v>
      </c>
      <c r="S126" s="3">
        <f>'IECC Data-SI'!S126/Convert!$B$2*1000000</f>
        <v>0</v>
      </c>
      <c r="T126" s="3">
        <f>'IECC Data-SI'!T126/Convert!$B$2*1000000</f>
        <v>0</v>
      </c>
      <c r="U126" s="3">
        <f>'IECC Data-SI'!U126/Convert!$B$2*1000000</f>
        <v>1049261.9395806419</v>
      </c>
      <c r="V126" s="3">
        <f>'IECC Data-SI'!V126/Convert!$B$2*1000000</f>
        <v>0</v>
      </c>
      <c r="W126" s="3">
        <f>'IECC Data-SI'!W126/Convert!$B$2*1000000</f>
        <v>797034.40642339434</v>
      </c>
      <c r="X126" s="3">
        <f>'IECC Data-SI'!X126/Convert!$B$2*1000000</f>
        <v>435938.98673994426</v>
      </c>
      <c r="Y126" s="3">
        <f t="shared" si="4"/>
        <v>1232973.3931633385</v>
      </c>
      <c r="Z126" s="3">
        <f>'IECC Data-SI'!Y126/Convert!$B$2*1000000</f>
        <v>2386015.7551841564</v>
      </c>
      <c r="AA126" s="3">
        <f>'IECC Data-SI'!Z126/Convert!$B$2*1000000</f>
        <v>1485200.9263205864</v>
      </c>
      <c r="AB126" s="3">
        <f t="shared" si="5"/>
        <v>3871216.6815047427</v>
      </c>
    </row>
    <row r="127" spans="1:28" x14ac:dyDescent="0.25">
      <c r="A127" s="93">
        <v>2009</v>
      </c>
      <c r="B127" s="93" t="s">
        <v>61</v>
      </c>
      <c r="C127" s="121" t="s">
        <v>18</v>
      </c>
      <c r="D127" s="3">
        <f>'IECC Data-SI'!D127*Convert!$B$1</f>
        <v>84351.168704612151</v>
      </c>
      <c r="E127" s="3">
        <f>'IECC Data-SI'!E127/Convert!$B$2*1000000</f>
        <v>213031.36639489906</v>
      </c>
      <c r="F127" s="3">
        <f>'IECC Data-SI'!F127/Convert!$B$2*1000000</f>
        <v>761390.93672667001</v>
      </c>
      <c r="G127" s="3">
        <f>'IECC Data-SI'!G127/Convert!$B$2*1000000</f>
        <v>60935.159928492889</v>
      </c>
      <c r="H127" s="3">
        <f>'IECC Data-SI'!H127/Convert!$B$2*1000000</f>
        <v>316959.50897009345</v>
      </c>
      <c r="I127" s="3">
        <f>'IECC Data-SI'!I127/Convert!$B$2*1000000</f>
        <v>159347.00711118718</v>
      </c>
      <c r="J127" s="3">
        <f>'IECC Data-SI'!J127/Convert!$B$2*1000000</f>
        <v>1077971.3188656636</v>
      </c>
      <c r="K127" s="3">
        <f>'IECC Data-SI'!K127/Convert!$B$2*1000000</f>
        <v>0</v>
      </c>
      <c r="L127" s="3">
        <f>'IECC Data-SI'!L127/Convert!$B$2*1000000</f>
        <v>34292.021872964266</v>
      </c>
      <c r="M127" s="3">
        <f>'IECC Data-SI'!M127/Convert!$B$2*1000000</f>
        <v>173981.30279163408</v>
      </c>
      <c r="N127" s="3">
        <f>'IECC Data-SI'!N127/Convert!$B$2*1000000</f>
        <v>45106.614730082074</v>
      </c>
      <c r="O127" s="3">
        <f>'IECC Data-SI'!O127/Convert!$B$2*1000000</f>
        <v>108.19047597383228</v>
      </c>
      <c r="P127" s="3">
        <f t="shared" si="3"/>
        <v>44998.424254108242</v>
      </c>
      <c r="Q127" s="3">
        <f>'IECC Data-SI'!Q127/Convert!$B$2*1000000</f>
        <v>2625.4533053651471</v>
      </c>
      <c r="R127" s="3">
        <f>'IECC Data-SI'!R127/Convert!$B$2*1000000</f>
        <v>0</v>
      </c>
      <c r="S127" s="3">
        <f>'IECC Data-SI'!S127/Convert!$B$2*1000000</f>
        <v>0</v>
      </c>
      <c r="T127" s="3">
        <f>'IECC Data-SI'!T127/Convert!$B$2*1000000</f>
        <v>0</v>
      </c>
      <c r="U127" s="3">
        <f>'IECC Data-SI'!U127/Convert!$B$2*1000000</f>
        <v>1108661.6358431813</v>
      </c>
      <c r="V127" s="3">
        <f>'IECC Data-SI'!V127/Convert!$B$2*1000000</f>
        <v>0</v>
      </c>
      <c r="W127" s="3">
        <f>'IECC Data-SI'!W127/Convert!$B$2*1000000</f>
        <v>495571.70667449938</v>
      </c>
      <c r="X127" s="3">
        <f>'IECC Data-SI'!X127/Convert!$B$2*1000000</f>
        <v>761390.93672667001</v>
      </c>
      <c r="Y127" s="3">
        <f t="shared" si="4"/>
        <v>1256962.6434011695</v>
      </c>
      <c r="Z127" s="3">
        <f>'IECC Data-SI'!Y127/Convert!$B$2*1000000</f>
        <v>2084249.753970382</v>
      </c>
      <c r="AA127" s="3">
        <f>'IECC Data-SI'!Z127/Convert!$B$2*1000000</f>
        <v>1870062.050740629</v>
      </c>
      <c r="AB127" s="3">
        <f t="shared" si="5"/>
        <v>3954311.8047110112</v>
      </c>
    </row>
    <row r="128" spans="1:28" x14ac:dyDescent="0.25">
      <c r="A128" s="93">
        <v>2009</v>
      </c>
      <c r="B128" s="93" t="s">
        <v>61</v>
      </c>
      <c r="C128" s="121" t="s">
        <v>4</v>
      </c>
      <c r="D128" s="3">
        <f>'IECC Data-SI'!D128*Convert!$B$1</f>
        <v>84351.168704612151</v>
      </c>
      <c r="E128" s="3">
        <f>'IECC Data-SI'!E128/Convert!$B$2*1000000</f>
        <v>496684.5832528873</v>
      </c>
      <c r="F128" s="3">
        <f>'IECC Data-SI'!F128/Convert!$B$2*1000000</f>
        <v>1793014.0004904005</v>
      </c>
      <c r="G128" s="3">
        <f>'IECC Data-SI'!G128/Convert!$B$2*1000000</f>
        <v>165109.734943902</v>
      </c>
      <c r="H128" s="3">
        <f>'IECC Data-SI'!H128/Convert!$B$2*1000000</f>
        <v>316959.50897009345</v>
      </c>
      <c r="I128" s="3">
        <f>'IECC Data-SI'!I128/Convert!$B$2*1000000</f>
        <v>159583.96138062447</v>
      </c>
      <c r="J128" s="3">
        <f>'IECC Data-SI'!J128/Convert!$B$2*1000000</f>
        <v>1077971.3188656636</v>
      </c>
      <c r="K128" s="3">
        <f>'IECC Data-SI'!K128/Convert!$B$2*1000000</f>
        <v>0</v>
      </c>
      <c r="L128" s="3">
        <f>'IECC Data-SI'!L128/Convert!$B$2*1000000</f>
        <v>34292.021872964266</v>
      </c>
      <c r="M128" s="3">
        <f>'IECC Data-SI'!M128/Convert!$B$2*1000000</f>
        <v>241276.31531182374</v>
      </c>
      <c r="N128" s="3">
        <f>'IECC Data-SI'!N128/Convert!$B$2*1000000</f>
        <v>56044.42380730727</v>
      </c>
      <c r="O128" s="3">
        <f>'IECC Data-SI'!O128/Convert!$B$2*1000000</f>
        <v>108.19047597383228</v>
      </c>
      <c r="P128" s="3">
        <f t="shared" si="3"/>
        <v>55936.233331333438</v>
      </c>
      <c r="Q128" s="3">
        <f>'IECC Data-SI'!Q128/Convert!$B$2*1000000</f>
        <v>7487.7549142182888</v>
      </c>
      <c r="R128" s="3">
        <f>'IECC Data-SI'!R128/Convert!$B$2*1000000</f>
        <v>0</v>
      </c>
      <c r="S128" s="3">
        <f>'IECC Data-SI'!S128/Convert!$B$2*1000000</f>
        <v>0</v>
      </c>
      <c r="T128" s="3">
        <f>'IECC Data-SI'!T128/Convert!$B$2*1000000</f>
        <v>0</v>
      </c>
      <c r="U128" s="3">
        <f>'IECC Data-SI'!U128/Convert!$B$2*1000000</f>
        <v>1164061.5440376191</v>
      </c>
      <c r="V128" s="3">
        <f>'IECC Data-SI'!V128/Convert!$B$2*1000000</f>
        <v>0</v>
      </c>
      <c r="W128" s="3">
        <f>'IECC Data-SI'!W128/Convert!$B$2*1000000</f>
        <v>966494.62175416481</v>
      </c>
      <c r="X128" s="3">
        <f>'IECC Data-SI'!X128/Convert!$B$2*1000000</f>
        <v>1793014.0004904005</v>
      </c>
      <c r="Y128" s="3">
        <f t="shared" si="4"/>
        <v>2759508.6222445653</v>
      </c>
      <c r="Z128" s="3">
        <f>'IECC Data-SI'!Y128/Convert!$B$2*1000000</f>
        <v>2555400.1451487076</v>
      </c>
      <c r="AA128" s="3">
        <f>'IECC Data-SI'!Z128/Convert!$B$2*1000000</f>
        <v>2957085.0226987968</v>
      </c>
      <c r="AB128" s="3">
        <f t="shared" si="5"/>
        <v>5512485.1678475048</v>
      </c>
    </row>
    <row r="129" spans="1:28" x14ac:dyDescent="0.25">
      <c r="A129" s="93">
        <v>2009</v>
      </c>
      <c r="B129" s="93" t="s">
        <v>61</v>
      </c>
      <c r="C129" s="121" t="s">
        <v>5</v>
      </c>
      <c r="D129" s="3">
        <f>'IECC Data-SI'!D129*Convert!$B$1</f>
        <v>84351.168704612151</v>
      </c>
      <c r="E129" s="3">
        <f>'IECC Data-SI'!E129/Convert!$B$2*1000000</f>
        <v>249910.92889011852</v>
      </c>
      <c r="F129" s="3">
        <f>'IECC Data-SI'!F129/Convert!$B$2*1000000</f>
        <v>878379.9986332478</v>
      </c>
      <c r="G129" s="3">
        <f>'IECC Data-SI'!G129/Convert!$B$2*1000000</f>
        <v>239352.24664399296</v>
      </c>
      <c r="H129" s="3">
        <f>'IECC Data-SI'!H129/Convert!$B$2*1000000</f>
        <v>316959.50897009345</v>
      </c>
      <c r="I129" s="3">
        <f>'IECC Data-SI'!I129/Convert!$B$2*1000000</f>
        <v>159583.96138062447</v>
      </c>
      <c r="J129" s="3">
        <f>'IECC Data-SI'!J129/Convert!$B$2*1000000</f>
        <v>1077971.3188656636</v>
      </c>
      <c r="K129" s="3">
        <f>'IECC Data-SI'!K129/Convert!$B$2*1000000</f>
        <v>0</v>
      </c>
      <c r="L129" s="3">
        <f>'IECC Data-SI'!L129/Convert!$B$2*1000000</f>
        <v>34292.021872964266</v>
      </c>
      <c r="M129" s="3">
        <f>'IECC Data-SI'!M129/Convert!$B$2*1000000</f>
        <v>247332.86643864081</v>
      </c>
      <c r="N129" s="3">
        <f>'IECC Data-SI'!N129/Convert!$B$2*1000000</f>
        <v>49627.702190945522</v>
      </c>
      <c r="O129" s="3">
        <f>'IECC Data-SI'!O129/Convert!$B$2*1000000</f>
        <v>108.19047597383228</v>
      </c>
      <c r="P129" s="3">
        <f t="shared" si="3"/>
        <v>49519.51171497169</v>
      </c>
      <c r="Q129" s="3">
        <f>'IECC Data-SI'!Q129/Convert!$B$2*1000000</f>
        <v>8606.1790659622857</v>
      </c>
      <c r="R129" s="3">
        <f>'IECC Data-SI'!R129/Convert!$B$2*1000000</f>
        <v>0</v>
      </c>
      <c r="S129" s="3">
        <f>'IECC Data-SI'!S129/Convert!$B$2*1000000</f>
        <v>0</v>
      </c>
      <c r="T129" s="3">
        <f>'IECC Data-SI'!T129/Convert!$B$2*1000000</f>
        <v>0</v>
      </c>
      <c r="U129" s="3">
        <f>'IECC Data-SI'!U129/Convert!$B$2*1000000</f>
        <v>1139882.7303842385</v>
      </c>
      <c r="V129" s="3">
        <f>'IECC Data-SI'!V129/Convert!$B$2*1000000</f>
        <v>0</v>
      </c>
      <c r="W129" s="3">
        <f>'IECC Data-SI'!W129/Convert!$B$2*1000000</f>
        <v>794721.73275368637</v>
      </c>
      <c r="X129" s="3">
        <f>'IECC Data-SI'!X129/Convert!$B$2*1000000</f>
        <v>878379.9986332478</v>
      </c>
      <c r="Y129" s="3">
        <f t="shared" si="4"/>
        <v>1673101.7313869342</v>
      </c>
      <c r="Z129" s="3">
        <f>'IECC Data-SI'!Y129/Convert!$B$2*1000000</f>
        <v>2383655.690660561</v>
      </c>
      <c r="AA129" s="3">
        <f>'IECC Data-SI'!Z129/Convert!$B$2*1000000</f>
        <v>2018253.2508467084</v>
      </c>
      <c r="AB129" s="3">
        <f t="shared" si="5"/>
        <v>4401908.9415072696</v>
      </c>
    </row>
    <row r="130" spans="1:28" x14ac:dyDescent="0.25">
      <c r="A130" s="93">
        <v>2009</v>
      </c>
      <c r="B130" s="93" t="s">
        <v>61</v>
      </c>
      <c r="C130" s="121" t="s">
        <v>15</v>
      </c>
      <c r="D130" s="3">
        <f>'IECC Data-SI'!D130*Convert!$B$1</f>
        <v>84351.168704612151</v>
      </c>
      <c r="E130" s="3">
        <f>'IECC Data-SI'!E130/Convert!$B$2*1000000</f>
        <v>170123.68728519502</v>
      </c>
      <c r="F130" s="3">
        <f>'IECC Data-SI'!F130/Convert!$B$2*1000000</f>
        <v>610868.10660932749</v>
      </c>
      <c r="G130" s="3">
        <f>'IECC Data-SI'!G130/Convert!$B$2*1000000</f>
        <v>20652.934124153988</v>
      </c>
      <c r="H130" s="3">
        <f>'IECC Data-SI'!H130/Convert!$B$2*1000000</f>
        <v>316959.50897009345</v>
      </c>
      <c r="I130" s="3">
        <f>'IECC Data-SI'!I130/Convert!$B$2*1000000</f>
        <v>159337.52894040971</v>
      </c>
      <c r="J130" s="3">
        <f>'IECC Data-SI'!J130/Convert!$B$2*1000000</f>
        <v>1077971.3188656636</v>
      </c>
      <c r="K130" s="3">
        <f>'IECC Data-SI'!K130/Convert!$B$2*1000000</f>
        <v>0</v>
      </c>
      <c r="L130" s="3">
        <f>'IECC Data-SI'!L130/Convert!$B$2*1000000</f>
        <v>34292.021872964266</v>
      </c>
      <c r="M130" s="3">
        <f>'IECC Data-SI'!M130/Convert!$B$2*1000000</f>
        <v>154607.92172244142</v>
      </c>
      <c r="N130" s="3">
        <f>'IECC Data-SI'!N130/Convert!$B$2*1000000</f>
        <v>39732.491899244385</v>
      </c>
      <c r="O130" s="3">
        <f>'IECC Data-SI'!O130/Convert!$B$2*1000000</f>
        <v>108.19047597383228</v>
      </c>
      <c r="P130" s="3">
        <f t="shared" si="3"/>
        <v>39624.301423270554</v>
      </c>
      <c r="Q130" s="3">
        <f>'IECC Data-SI'!Q130/Convert!$B$2*1000000</f>
        <v>938.33890697165896</v>
      </c>
      <c r="R130" s="3">
        <f>'IECC Data-SI'!R130/Convert!$B$2*1000000</f>
        <v>0</v>
      </c>
      <c r="S130" s="3">
        <f>'IECC Data-SI'!S130/Convert!$B$2*1000000</f>
        <v>0</v>
      </c>
      <c r="T130" s="3">
        <f>'IECC Data-SI'!T130/Convert!$B$2*1000000</f>
        <v>0</v>
      </c>
      <c r="U130" s="3">
        <f>'IECC Data-SI'!U130/Convert!$B$2*1000000</f>
        <v>1157483.6935180402</v>
      </c>
      <c r="V130" s="3">
        <f>'IECC Data-SI'!V130/Convert!$B$2*1000000</f>
        <v>0</v>
      </c>
      <c r="W130" s="3">
        <f>'IECC Data-SI'!W130/Convert!$B$2*1000000</f>
        <v>385947.18346203264</v>
      </c>
      <c r="X130" s="3">
        <f>'IECC Data-SI'!X130/Convert!$B$2*1000000</f>
        <v>610868.10660932749</v>
      </c>
      <c r="Y130" s="3">
        <f t="shared" si="4"/>
        <v>996815.29007136007</v>
      </c>
      <c r="Z130" s="3">
        <f>'IECC Data-SI'!Y130/Convert!$B$2*1000000</f>
        <v>1974606.2744163603</v>
      </c>
      <c r="AA130" s="3">
        <f>'IECC Data-SI'!Z130/Convert!$B$2*1000000</f>
        <v>1768351.8001273675</v>
      </c>
      <c r="AB130" s="3">
        <f t="shared" si="5"/>
        <v>3742958.0745437276</v>
      </c>
    </row>
    <row r="131" spans="1:28" x14ac:dyDescent="0.25">
      <c r="A131" s="93">
        <v>2009</v>
      </c>
      <c r="B131" s="93" t="s">
        <v>61</v>
      </c>
      <c r="C131" s="121" t="s">
        <v>16</v>
      </c>
      <c r="D131" s="3">
        <f>'IECC Data-SI'!D131*Convert!$B$1</f>
        <v>84351.168704612151</v>
      </c>
      <c r="E131" s="3">
        <f>'IECC Data-SI'!E131/Convert!$B$2*1000000</f>
        <v>685167.48733408342</v>
      </c>
      <c r="F131" s="3">
        <f>'IECC Data-SI'!F131/Convert!$B$2*1000000</f>
        <v>2426534.9352579326</v>
      </c>
      <c r="G131" s="3">
        <f>'IECC Data-SI'!G131/Convert!$B$2*1000000</f>
        <v>188738.81469218835</v>
      </c>
      <c r="H131" s="3">
        <f>'IECC Data-SI'!H131/Convert!$B$2*1000000</f>
        <v>316959.50897009345</v>
      </c>
      <c r="I131" s="3">
        <f>'IECC Data-SI'!I131/Convert!$B$2*1000000</f>
        <v>159508.13601440453</v>
      </c>
      <c r="J131" s="3">
        <f>'IECC Data-SI'!J131/Convert!$B$2*1000000</f>
        <v>1077971.3188656636</v>
      </c>
      <c r="K131" s="3">
        <f>'IECC Data-SI'!K131/Convert!$B$2*1000000</f>
        <v>0</v>
      </c>
      <c r="L131" s="3">
        <f>'IECC Data-SI'!L131/Convert!$B$2*1000000</f>
        <v>34292.021872964266</v>
      </c>
      <c r="M131" s="3">
        <f>'IECC Data-SI'!M131/Convert!$B$2*1000000</f>
        <v>271928.71960623126</v>
      </c>
      <c r="N131" s="3">
        <f>'IECC Data-SI'!N131/Convert!$B$2*1000000</f>
        <v>73834.950356658825</v>
      </c>
      <c r="O131" s="3">
        <f>'IECC Data-SI'!O131/Convert!$B$2*1000000</f>
        <v>108.19047597383228</v>
      </c>
      <c r="P131" s="3">
        <f t="shared" ref="P131:P194" si="6">N131-O131</f>
        <v>73726.759880684986</v>
      </c>
      <c r="Q131" s="3">
        <f>'IECC Data-SI'!Q131/Convert!$B$2*1000000</f>
        <v>9364.4327281616079</v>
      </c>
      <c r="R131" s="3">
        <f>'IECC Data-SI'!R131/Convert!$B$2*1000000</f>
        <v>0</v>
      </c>
      <c r="S131" s="3">
        <f>'IECC Data-SI'!S131/Convert!$B$2*1000000</f>
        <v>0</v>
      </c>
      <c r="T131" s="3">
        <f>'IECC Data-SI'!T131/Convert!$B$2*1000000</f>
        <v>0</v>
      </c>
      <c r="U131" s="3">
        <f>'IECC Data-SI'!U131/Convert!$B$2*1000000</f>
        <v>1227859.1115409145</v>
      </c>
      <c r="V131" s="3">
        <f>'IECC Data-SI'!V131/Convert!$B$2*1000000</f>
        <v>0</v>
      </c>
      <c r="W131" s="3">
        <f>'IECC Data-SI'!W131/Convert!$B$2*1000000</f>
        <v>1228926.2142413498</v>
      </c>
      <c r="X131" s="3">
        <f>'IECC Data-SI'!X131/Convert!$B$2*1000000</f>
        <v>2426534.9352579326</v>
      </c>
      <c r="Y131" s="3">
        <f t="shared" ref="Y131:Y194" si="7">SUM(W131:X131)</f>
        <v>3655461.1494992822</v>
      </c>
      <c r="Z131" s="3">
        <f>'IECC Data-SI'!Y131/Convert!$B$2*1000000</f>
        <v>2817774.8686112268</v>
      </c>
      <c r="AA131" s="3">
        <f>'IECC Data-SI'!Z131/Convert!$B$2*1000000</f>
        <v>3654394.0467988476</v>
      </c>
      <c r="AB131" s="3">
        <f t="shared" ref="AB131:AB194" si="8">SUM(Z131:AA131)</f>
        <v>6472168.9154100744</v>
      </c>
    </row>
    <row r="132" spans="1:28" x14ac:dyDescent="0.25">
      <c r="A132" s="93">
        <v>2009</v>
      </c>
      <c r="B132" s="93" t="s">
        <v>61</v>
      </c>
      <c r="C132" s="121" t="s">
        <v>9</v>
      </c>
      <c r="D132" s="3">
        <f>'IECC Data-SI'!D132*Convert!$B$1</f>
        <v>84351.168704612151</v>
      </c>
      <c r="E132" s="3">
        <f>'IECC Data-SI'!E132/Convert!$B$2*1000000</f>
        <v>468174.24555419286</v>
      </c>
      <c r="F132" s="3">
        <f>'IECC Data-SI'!F132/Convert!$B$2*1000000</f>
        <v>1628795.2135995827</v>
      </c>
      <c r="G132" s="3">
        <f>'IECC Data-SI'!G132/Convert!$B$2*1000000</f>
        <v>134760.63211437422</v>
      </c>
      <c r="H132" s="3">
        <f>'IECC Data-SI'!H132/Convert!$B$2*1000000</f>
        <v>316959.50897009345</v>
      </c>
      <c r="I132" s="3">
        <f>'IECC Data-SI'!I132/Convert!$B$2*1000000</f>
        <v>159394.39796507463</v>
      </c>
      <c r="J132" s="3">
        <f>'IECC Data-SI'!J132/Convert!$B$2*1000000</f>
        <v>1077971.3188656636</v>
      </c>
      <c r="K132" s="3">
        <f>'IECC Data-SI'!K132/Convert!$B$2*1000000</f>
        <v>0</v>
      </c>
      <c r="L132" s="3">
        <f>'IECC Data-SI'!L132/Convert!$B$2*1000000</f>
        <v>34292.021872964266</v>
      </c>
      <c r="M132" s="3">
        <f>'IECC Data-SI'!M132/Convert!$B$2*1000000</f>
        <v>270336.38691561273</v>
      </c>
      <c r="N132" s="3">
        <f>'IECC Data-SI'!N132/Convert!$B$2*1000000</f>
        <v>51409.598297113924</v>
      </c>
      <c r="O132" s="3">
        <f>'IECC Data-SI'!O132/Convert!$B$2*1000000</f>
        <v>108.19047597383228</v>
      </c>
      <c r="P132" s="3">
        <f t="shared" si="6"/>
        <v>51301.407821140092</v>
      </c>
      <c r="Q132" s="3">
        <f>'IECC Data-SI'!Q132/Convert!$B$2*1000000</f>
        <v>5004.4741705155147</v>
      </c>
      <c r="R132" s="3">
        <f>'IECC Data-SI'!R132/Convert!$B$2*1000000</f>
        <v>0</v>
      </c>
      <c r="S132" s="3">
        <f>'IECC Data-SI'!S132/Convert!$B$2*1000000</f>
        <v>0</v>
      </c>
      <c r="T132" s="3">
        <f>'IECC Data-SI'!T132/Convert!$B$2*1000000</f>
        <v>0</v>
      </c>
      <c r="U132" s="3">
        <f>'IECC Data-SI'!U132/Convert!$B$2*1000000</f>
        <v>1211613.5268282939</v>
      </c>
      <c r="V132" s="3">
        <f>'IECC Data-SI'!V132/Convert!$B$2*1000000</f>
        <v>0</v>
      </c>
      <c r="W132" s="3">
        <f>'IECC Data-SI'!W132/Convert!$B$2*1000000</f>
        <v>929577.14657583542</v>
      </c>
      <c r="X132" s="3">
        <f>'IECC Data-SI'!X132/Convert!$B$2*1000000</f>
        <v>1628795.2135995827</v>
      </c>
      <c r="Y132" s="3">
        <f t="shared" si="7"/>
        <v>2558372.3601754182</v>
      </c>
      <c r="Z132" s="3">
        <f>'IECC Data-SI'!Y132/Convert!$B$2*1000000</f>
        <v>2518302.5847256049</v>
      </c>
      <c r="AA132" s="3">
        <f>'IECC Data-SI'!Z132/Convert!$B$2*1000000</f>
        <v>2840418.2185986545</v>
      </c>
      <c r="AB132" s="3">
        <f t="shared" si="8"/>
        <v>5358720.8033242598</v>
      </c>
    </row>
    <row r="133" spans="1:28" x14ac:dyDescent="0.25">
      <c r="A133" s="93">
        <v>2009</v>
      </c>
      <c r="B133" s="93" t="s">
        <v>61</v>
      </c>
      <c r="C133" s="121" t="s">
        <v>12</v>
      </c>
      <c r="D133" s="3">
        <f>'IECC Data-SI'!D133*Convert!$B$1</f>
        <v>84351.168704612151</v>
      </c>
      <c r="E133" s="3">
        <f>'IECC Data-SI'!E133/Convert!$B$2*1000000</f>
        <v>621085.57470746327</v>
      </c>
      <c r="F133" s="3">
        <f>'IECC Data-SI'!F133/Convert!$B$2*1000000</f>
        <v>2160615.375924631</v>
      </c>
      <c r="G133" s="3">
        <f>'IECC Data-SI'!G133/Convert!$B$2*1000000</f>
        <v>143641.67813288377</v>
      </c>
      <c r="H133" s="3">
        <f>'IECC Data-SI'!H133/Convert!$B$2*1000000</f>
        <v>316959.50897009345</v>
      </c>
      <c r="I133" s="3">
        <f>'IECC Data-SI'!I133/Convert!$B$2*1000000</f>
        <v>159290.13808652223</v>
      </c>
      <c r="J133" s="3">
        <f>'IECC Data-SI'!J133/Convert!$B$2*1000000</f>
        <v>1077971.3188656636</v>
      </c>
      <c r="K133" s="3">
        <f>'IECC Data-SI'!K133/Convert!$B$2*1000000</f>
        <v>0</v>
      </c>
      <c r="L133" s="3">
        <f>'IECC Data-SI'!L133/Convert!$B$2*1000000</f>
        <v>34292.021872964266</v>
      </c>
      <c r="M133" s="3">
        <f>'IECC Data-SI'!M133/Convert!$B$2*1000000</f>
        <v>270876.64264992974</v>
      </c>
      <c r="N133" s="3">
        <f>'IECC Data-SI'!N133/Convert!$B$2*1000000</f>
        <v>58395.010160125159</v>
      </c>
      <c r="O133" s="3">
        <f>'IECC Data-SI'!O133/Convert!$B$2*1000000</f>
        <v>108.19047597383228</v>
      </c>
      <c r="P133" s="3">
        <f t="shared" si="6"/>
        <v>58286.819684151327</v>
      </c>
      <c r="Q133" s="3">
        <f>'IECC Data-SI'!Q133/Convert!$B$2*1000000</f>
        <v>6426.1997871392405</v>
      </c>
      <c r="R133" s="3">
        <f>'IECC Data-SI'!R133/Convert!$B$2*1000000</f>
        <v>0</v>
      </c>
      <c r="S133" s="3">
        <f>'IECC Data-SI'!S133/Convert!$B$2*1000000</f>
        <v>0</v>
      </c>
      <c r="T133" s="3">
        <f>'IECC Data-SI'!T133/Convert!$B$2*1000000</f>
        <v>0</v>
      </c>
      <c r="U133" s="3">
        <f>'IECC Data-SI'!U133/Convert!$B$2*1000000</f>
        <v>1303731.8686147339</v>
      </c>
      <c r="V133" s="3">
        <f>'IECC Data-SI'!V133/Convert!$B$2*1000000</f>
        <v>0</v>
      </c>
      <c r="W133" s="3">
        <f>'IECC Data-SI'!W133/Convert!$B$2*1000000</f>
        <v>1100316.9149615671</v>
      </c>
      <c r="X133" s="3">
        <f>'IECC Data-SI'!X133/Convert!$B$2*1000000</f>
        <v>2160615.375924631</v>
      </c>
      <c r="Y133" s="3">
        <f t="shared" si="7"/>
        <v>3260932.2908861982</v>
      </c>
      <c r="Z133" s="3">
        <f>'IECC Data-SI'!Y133/Convert!$B$2*1000000</f>
        <v>2688938.0932327849</v>
      </c>
      <c r="AA133" s="3">
        <f>'IECC Data-SI'!Z133/Convert!$B$2*1000000</f>
        <v>3464347.2445393647</v>
      </c>
      <c r="AB133" s="3">
        <f t="shared" si="8"/>
        <v>6153285.3377721496</v>
      </c>
    </row>
    <row r="134" spans="1:28" x14ac:dyDescent="0.25">
      <c r="A134" s="93">
        <v>2009</v>
      </c>
      <c r="B134" s="93" t="s">
        <v>61</v>
      </c>
      <c r="C134" s="121" t="s">
        <v>8</v>
      </c>
      <c r="D134" s="3">
        <f>'IECC Data-SI'!D134*Convert!$B$1</f>
        <v>84351.168704612151</v>
      </c>
      <c r="E134" s="3">
        <f>'IECC Data-SI'!E134/Convert!$B$2*1000000</f>
        <v>690257.26504159637</v>
      </c>
      <c r="F134" s="3">
        <f>'IECC Data-SI'!F134/Convert!$B$2*1000000</f>
        <v>2310740.1228693188</v>
      </c>
      <c r="G134" s="3">
        <f>'IECC Data-SI'!G134/Convert!$B$2*1000000</f>
        <v>73256.781939231849</v>
      </c>
      <c r="H134" s="3">
        <f>'IECC Data-SI'!H134/Convert!$B$2*1000000</f>
        <v>316959.50897009345</v>
      </c>
      <c r="I134" s="3">
        <f>'IECC Data-SI'!I134/Convert!$B$2*1000000</f>
        <v>158418.146374993</v>
      </c>
      <c r="J134" s="3">
        <f>'IECC Data-SI'!J134/Convert!$B$2*1000000</f>
        <v>1077971.3188656636</v>
      </c>
      <c r="K134" s="3">
        <f>'IECC Data-SI'!K134/Convert!$B$2*1000000</f>
        <v>0</v>
      </c>
      <c r="L134" s="3">
        <f>'IECC Data-SI'!L134/Convert!$B$2*1000000</f>
        <v>34292.021872964266</v>
      </c>
      <c r="M134" s="3">
        <f>'IECC Data-SI'!M134/Convert!$B$2*1000000</f>
        <v>304514.67073924706</v>
      </c>
      <c r="N134" s="3">
        <f>'IECC Data-SI'!N134/Convert!$B$2*1000000</f>
        <v>53779.140991486798</v>
      </c>
      <c r="O134" s="3">
        <f>'IECC Data-SI'!O134/Convert!$B$2*1000000</f>
        <v>108.19047597383228</v>
      </c>
      <c r="P134" s="3">
        <f t="shared" si="6"/>
        <v>53670.950515512966</v>
      </c>
      <c r="Q134" s="3">
        <f>'IECC Data-SI'!Q134/Convert!$B$2*1000000</f>
        <v>2957.1892825773498</v>
      </c>
      <c r="R134" s="3">
        <f>'IECC Data-SI'!R134/Convert!$B$2*1000000</f>
        <v>0</v>
      </c>
      <c r="S134" s="3">
        <f>'IECC Data-SI'!S134/Convert!$B$2*1000000</f>
        <v>0</v>
      </c>
      <c r="T134" s="3">
        <f>'IECC Data-SI'!T134/Convert!$B$2*1000000</f>
        <v>0</v>
      </c>
      <c r="U134" s="3">
        <f>'IECC Data-SI'!U134/Convert!$B$2*1000000</f>
        <v>1406039.2439869773</v>
      </c>
      <c r="V134" s="3">
        <f>'IECC Data-SI'!V134/Convert!$B$2*1000000</f>
        <v>0</v>
      </c>
      <c r="W134" s="3">
        <f>'IECC Data-SI'!W134/Convert!$B$2*1000000</f>
        <v>1124656.8575181654</v>
      </c>
      <c r="X134" s="3">
        <f>'IECC Data-SI'!X134/Convert!$B$2*1000000</f>
        <v>2310740.1228693188</v>
      </c>
      <c r="Y134" s="3">
        <f t="shared" si="7"/>
        <v>3435396.9803874842</v>
      </c>
      <c r="Z134" s="3">
        <f>'IECC Data-SI'!Y134/Convert!$B$2*1000000</f>
        <v>2712406.0440778541</v>
      </c>
      <c r="AA134" s="3">
        <f>'IECC Data-SI'!Z134/Convert!$B$2*1000000</f>
        <v>3716779.3668562956</v>
      </c>
      <c r="AB134" s="3">
        <f t="shared" si="8"/>
        <v>6429185.4109341502</v>
      </c>
    </row>
    <row r="135" spans="1:28" x14ac:dyDescent="0.25">
      <c r="A135" s="93">
        <v>2012</v>
      </c>
      <c r="B135" s="93" t="s">
        <v>61</v>
      </c>
      <c r="C135" s="121" t="s">
        <v>10</v>
      </c>
      <c r="D135" s="3">
        <f>'IECC Data-SI'!D135*Convert!$B$1</f>
        <v>84351.168704612151</v>
      </c>
      <c r="E135" s="3">
        <f>'IECC Data-SI'!E135/Convert!$B$2*1000000</f>
        <v>0</v>
      </c>
      <c r="F135" s="3">
        <f>'IECC Data-SI'!F135/Convert!$B$2*1000000</f>
        <v>0</v>
      </c>
      <c r="G135" s="3">
        <f>'IECC Data-SI'!G135/Convert!$B$2*1000000</f>
        <v>1688934.2071827662</v>
      </c>
      <c r="H135" s="3">
        <f>'IECC Data-SI'!H135/Convert!$B$2*1000000</f>
        <v>261891.33675286779</v>
      </c>
      <c r="I135" s="3">
        <f>'IECC Data-SI'!I135/Convert!$B$2*1000000</f>
        <v>159896.74101628168</v>
      </c>
      <c r="J135" s="3">
        <f>'IECC Data-SI'!J135/Convert!$B$2*1000000</f>
        <v>1077971.3188656636</v>
      </c>
      <c r="K135" s="3">
        <f>'IECC Data-SI'!K135/Convert!$B$2*1000000</f>
        <v>0</v>
      </c>
      <c r="L135" s="3">
        <f>'IECC Data-SI'!L135/Convert!$B$2*1000000</f>
        <v>19875.724120399685</v>
      </c>
      <c r="M135" s="3">
        <f>'IECC Data-SI'!M135/Convert!$B$2*1000000</f>
        <v>395211.28690906335</v>
      </c>
      <c r="N135" s="3">
        <f>'IECC Data-SI'!N135/Convert!$B$2*1000000</f>
        <v>66375.629954773016</v>
      </c>
      <c r="O135" s="3">
        <f>'IECC Data-SI'!O135/Convert!$B$2*1000000</f>
        <v>108.19047597383228</v>
      </c>
      <c r="P135" s="3">
        <f t="shared" si="6"/>
        <v>66267.439478799177</v>
      </c>
      <c r="Q135" s="3">
        <f>'IECC Data-SI'!Q135/Convert!$B$2*1000000</f>
        <v>85227.711631203609</v>
      </c>
      <c r="R135" s="3">
        <f>'IECC Data-SI'!R135/Convert!$B$2*1000000</f>
        <v>0</v>
      </c>
      <c r="S135" s="3">
        <f>'IECC Data-SI'!S135/Convert!$B$2*1000000</f>
        <v>0</v>
      </c>
      <c r="T135" s="3">
        <f>'IECC Data-SI'!T135/Convert!$B$2*1000000</f>
        <v>0</v>
      </c>
      <c r="U135" s="3">
        <f>'IECC Data-SI'!U135/Convert!$B$2*1000000</f>
        <v>705867.81231212476</v>
      </c>
      <c r="V135" s="3">
        <f>'IECC Data-SI'!V135/Convert!$B$2*1000000</f>
        <v>0</v>
      </c>
      <c r="W135" s="3">
        <f>'IECC Data-SI'!W135/Convert!$B$2*1000000</f>
        <v>2235640.6452018325</v>
      </c>
      <c r="X135" s="3">
        <f>'IECC Data-SI'!X135/Convert!$B$2*1000000</f>
        <v>0</v>
      </c>
      <c r="Y135" s="3">
        <f t="shared" si="7"/>
        <v>2235640.6452018325</v>
      </c>
      <c r="Z135" s="3">
        <f>'IECC Data-SI'!Y135/Convert!$B$2*1000000</f>
        <v>3755393.4346037968</v>
      </c>
      <c r="AA135" s="3">
        <f>'IECC Data-SI'!Z135/Convert!$B$2*1000000</f>
        <v>705867.81231212476</v>
      </c>
      <c r="AB135" s="3">
        <f t="shared" si="8"/>
        <v>4461261.2469159216</v>
      </c>
    </row>
    <row r="136" spans="1:28" x14ac:dyDescent="0.25">
      <c r="A136" s="93">
        <v>2012</v>
      </c>
      <c r="B136" s="93" t="s">
        <v>61</v>
      </c>
      <c r="C136" s="121" t="s">
        <v>6</v>
      </c>
      <c r="D136" s="3">
        <f>'IECC Data-SI'!D136*Convert!$B$1</f>
        <v>84351.168704612151</v>
      </c>
      <c r="E136" s="3">
        <f>'IECC Data-SI'!E136/Convert!$B$2*1000000</f>
        <v>161.12890321735557</v>
      </c>
      <c r="F136" s="3">
        <f>'IECC Data-SI'!F136/Convert!$B$2*1000000</f>
        <v>0</v>
      </c>
      <c r="G136" s="3">
        <f>'IECC Data-SI'!G136/Convert!$B$2*1000000</f>
        <v>1338469.3645142405</v>
      </c>
      <c r="H136" s="3">
        <f>'IECC Data-SI'!H136/Convert!$B$2*1000000</f>
        <v>261891.33675286779</v>
      </c>
      <c r="I136" s="3">
        <f>'IECC Data-SI'!I136/Convert!$B$2*1000000</f>
        <v>159925.17552861414</v>
      </c>
      <c r="J136" s="3">
        <f>'IECC Data-SI'!J136/Convert!$B$2*1000000</f>
        <v>1077971.3188656636</v>
      </c>
      <c r="K136" s="3">
        <f>'IECC Data-SI'!K136/Convert!$B$2*1000000</f>
        <v>0</v>
      </c>
      <c r="L136" s="3">
        <f>'IECC Data-SI'!L136/Convert!$B$2*1000000</f>
        <v>19875.724120399685</v>
      </c>
      <c r="M136" s="3">
        <f>'IECC Data-SI'!M136/Convert!$B$2*1000000</f>
        <v>391912.88347849622</v>
      </c>
      <c r="N136" s="3">
        <f>'IECC Data-SI'!N136/Convert!$B$2*1000000</f>
        <v>74128.773650761053</v>
      </c>
      <c r="O136" s="3">
        <f>'IECC Data-SI'!O136/Convert!$B$2*1000000</f>
        <v>108.19047597383228</v>
      </c>
      <c r="P136" s="3">
        <f t="shared" si="6"/>
        <v>74020.583174787214</v>
      </c>
      <c r="Q136" s="3">
        <f>'IECC Data-SI'!Q136/Convert!$B$2*1000000</f>
        <v>66195.544710000671</v>
      </c>
      <c r="R136" s="3">
        <f>'IECC Data-SI'!R136/Convert!$B$2*1000000</f>
        <v>0</v>
      </c>
      <c r="S136" s="3">
        <f>'IECC Data-SI'!S136/Convert!$B$2*1000000</f>
        <v>0</v>
      </c>
      <c r="T136" s="3">
        <f>'IECC Data-SI'!T136/Convert!$B$2*1000000</f>
        <v>0</v>
      </c>
      <c r="U136" s="3">
        <f>'IECC Data-SI'!U136/Convert!$B$2*1000000</f>
        <v>702247.15107512299</v>
      </c>
      <c r="V136" s="3">
        <f>'IECC Data-SI'!V136/Convert!$B$2*1000000</f>
        <v>0</v>
      </c>
      <c r="W136" s="3">
        <f>'IECC Data-SI'!W136/Convert!$B$2*1000000</f>
        <v>1870759.5047807419</v>
      </c>
      <c r="X136" s="3">
        <f>'IECC Data-SI'!X136/Convert!$B$2*1000000</f>
        <v>0</v>
      </c>
      <c r="Y136" s="3">
        <f t="shared" si="7"/>
        <v>1870759.5047807419</v>
      </c>
      <c r="Z136" s="3">
        <f>'IECC Data-SI'!Y136/Convert!$B$2*1000000</f>
        <v>3390540.7286950387</v>
      </c>
      <c r="AA136" s="3">
        <f>'IECC Data-SI'!Z136/Convert!$B$2*1000000</f>
        <v>702247.15107512299</v>
      </c>
      <c r="AB136" s="3">
        <f t="shared" si="8"/>
        <v>4092787.8797701616</v>
      </c>
    </row>
    <row r="137" spans="1:28" x14ac:dyDescent="0.25">
      <c r="A137" s="93">
        <v>2012</v>
      </c>
      <c r="B137" s="93" t="s">
        <v>61</v>
      </c>
      <c r="C137" s="121" t="s">
        <v>11</v>
      </c>
      <c r="D137" s="3">
        <f>'IECC Data-SI'!D137*Convert!$B$1</f>
        <v>84351.168704612151</v>
      </c>
      <c r="E137" s="3">
        <f>'IECC Data-SI'!E137/Convert!$B$2*1000000</f>
        <v>0</v>
      </c>
      <c r="F137" s="3">
        <f>'IECC Data-SI'!F137/Convert!$B$2*1000000</f>
        <v>0</v>
      </c>
      <c r="G137" s="3">
        <f>'IECC Data-SI'!G137/Convert!$B$2*1000000</f>
        <v>1207348.3499784227</v>
      </c>
      <c r="H137" s="3">
        <f>'IECC Data-SI'!H137/Convert!$B$2*1000000</f>
        <v>261891.33675286779</v>
      </c>
      <c r="I137" s="3">
        <f>'IECC Data-SI'!I137/Convert!$B$2*1000000</f>
        <v>159944.13187016913</v>
      </c>
      <c r="J137" s="3">
        <f>'IECC Data-SI'!J137/Convert!$B$2*1000000</f>
        <v>1077971.3188656636</v>
      </c>
      <c r="K137" s="3">
        <f>'IECC Data-SI'!K137/Convert!$B$2*1000000</f>
        <v>0</v>
      </c>
      <c r="L137" s="3">
        <f>'IECC Data-SI'!L137/Convert!$B$2*1000000</f>
        <v>19875.724120399685</v>
      </c>
      <c r="M137" s="3">
        <f>'IECC Data-SI'!M137/Convert!$B$2*1000000</f>
        <v>321158.33862452215</v>
      </c>
      <c r="N137" s="3">
        <f>'IECC Data-SI'!N137/Convert!$B$2*1000000</f>
        <v>59930.473826078778</v>
      </c>
      <c r="O137" s="3">
        <f>'IECC Data-SI'!O137/Convert!$B$2*1000000</f>
        <v>108.19047597383228</v>
      </c>
      <c r="P137" s="3">
        <f t="shared" si="6"/>
        <v>59822.283350104946</v>
      </c>
      <c r="Q137" s="3">
        <f>'IECC Data-SI'!Q137/Convert!$B$2*1000000</f>
        <v>55674.775146985099</v>
      </c>
      <c r="R137" s="3">
        <f>'IECC Data-SI'!R137/Convert!$B$2*1000000</f>
        <v>0</v>
      </c>
      <c r="S137" s="3">
        <f>'IECC Data-SI'!S137/Convert!$B$2*1000000</f>
        <v>0</v>
      </c>
      <c r="T137" s="3">
        <f>'IECC Data-SI'!T137/Convert!$B$2*1000000</f>
        <v>0</v>
      </c>
      <c r="U137" s="3">
        <f>'IECC Data-SI'!U137/Convert!$B$2*1000000</f>
        <v>771760.05555724585</v>
      </c>
      <c r="V137" s="3">
        <f>'IECC Data-SI'!V137/Convert!$B$2*1000000</f>
        <v>0</v>
      </c>
      <c r="W137" s="3">
        <f>'IECC Data-SI'!W137/Convert!$B$2*1000000</f>
        <v>1644003.747100035</v>
      </c>
      <c r="X137" s="3">
        <f>'IECC Data-SI'!X137/Convert!$B$2*1000000</f>
        <v>0</v>
      </c>
      <c r="Y137" s="3">
        <f t="shared" si="7"/>
        <v>1644003.747100035</v>
      </c>
      <c r="Z137" s="3">
        <f>'IECC Data-SI'!Y137/Convert!$B$2*1000000</f>
        <v>3163822.8836974422</v>
      </c>
      <c r="AA137" s="3">
        <f>'IECC Data-SI'!Z137/Convert!$B$2*1000000</f>
        <v>771760.05555724585</v>
      </c>
      <c r="AB137" s="3">
        <f t="shared" si="8"/>
        <v>3935582.9392546881</v>
      </c>
    </row>
    <row r="138" spans="1:28" x14ac:dyDescent="0.25">
      <c r="A138" s="93">
        <v>2012</v>
      </c>
      <c r="B138" s="93" t="s">
        <v>61</v>
      </c>
      <c r="C138" s="121" t="s">
        <v>13</v>
      </c>
      <c r="D138" s="3">
        <f>'IECC Data-SI'!D138*Convert!$B$1</f>
        <v>84351.168704612151</v>
      </c>
      <c r="E138" s="3">
        <f>'IECC Data-SI'!E138/Convert!$B$2*1000000</f>
        <v>4805.4325841881937</v>
      </c>
      <c r="F138" s="3">
        <f>'IECC Data-SI'!F138/Convert!$B$2*1000000</f>
        <v>8293.3994303050677</v>
      </c>
      <c r="G138" s="3">
        <f>'IECC Data-SI'!G138/Convert!$B$2*1000000</f>
        <v>1023348.6206749805</v>
      </c>
      <c r="H138" s="3">
        <f>'IECC Data-SI'!H138/Convert!$B$2*1000000</f>
        <v>261891.33675286779</v>
      </c>
      <c r="I138" s="3">
        <f>'IECC Data-SI'!I138/Convert!$B$2*1000000</f>
        <v>159745.09028384183</v>
      </c>
      <c r="J138" s="3">
        <f>'IECC Data-SI'!J138/Convert!$B$2*1000000</f>
        <v>1077971.3188656636</v>
      </c>
      <c r="K138" s="3">
        <f>'IECC Data-SI'!K138/Convert!$B$2*1000000</f>
        <v>0</v>
      </c>
      <c r="L138" s="3">
        <f>'IECC Data-SI'!L138/Convert!$B$2*1000000</f>
        <v>19875.724120399685</v>
      </c>
      <c r="M138" s="3">
        <f>'IECC Data-SI'!M138/Convert!$B$2*1000000</f>
        <v>337792.52833901974</v>
      </c>
      <c r="N138" s="3">
        <f>'IECC Data-SI'!N138/Convert!$B$2*1000000</f>
        <v>61096.288831710233</v>
      </c>
      <c r="O138" s="3">
        <f>'IECC Data-SI'!O138/Convert!$B$2*1000000</f>
        <v>108.19047597383228</v>
      </c>
      <c r="P138" s="3">
        <f t="shared" si="6"/>
        <v>60988.098355736402</v>
      </c>
      <c r="Q138" s="3">
        <f>'IECC Data-SI'!Q138/Convert!$B$2*1000000</f>
        <v>49220.140847513379</v>
      </c>
      <c r="R138" s="3">
        <f>'IECC Data-SI'!R138/Convert!$B$2*1000000</f>
        <v>0</v>
      </c>
      <c r="S138" s="3">
        <f>'IECC Data-SI'!S138/Convert!$B$2*1000000</f>
        <v>0</v>
      </c>
      <c r="T138" s="3">
        <f>'IECC Data-SI'!T138/Convert!$B$2*1000000</f>
        <v>0</v>
      </c>
      <c r="U138" s="3">
        <f>'IECC Data-SI'!U138/Convert!$B$2*1000000</f>
        <v>773674.64605429908</v>
      </c>
      <c r="V138" s="3">
        <f>'IECC Data-SI'!V138/Convert!$B$2*1000000</f>
        <v>0</v>
      </c>
      <c r="W138" s="3">
        <f>'IECC Data-SI'!W138/Convert!$B$2*1000000</f>
        <v>1476154.8208014381</v>
      </c>
      <c r="X138" s="3">
        <f>'IECC Data-SI'!X138/Convert!$B$2*1000000</f>
        <v>8293.3994303050677</v>
      </c>
      <c r="Y138" s="3">
        <f t="shared" si="7"/>
        <v>1484448.2202317431</v>
      </c>
      <c r="Z138" s="3">
        <f>'IECC Data-SI'!Y138/Convert!$B$2*1000000</f>
        <v>2995746.4813001845</v>
      </c>
      <c r="AA138" s="3">
        <f>'IECC Data-SI'!Z138/Convert!$B$2*1000000</f>
        <v>781968.04548460408</v>
      </c>
      <c r="AB138" s="3">
        <f t="shared" si="8"/>
        <v>3777714.5267847888</v>
      </c>
    </row>
    <row r="139" spans="1:28" x14ac:dyDescent="0.25">
      <c r="A139" s="93">
        <v>2012</v>
      </c>
      <c r="B139" s="93" t="s">
        <v>61</v>
      </c>
      <c r="C139" s="121" t="s">
        <v>19</v>
      </c>
      <c r="D139" s="3">
        <f>'IECC Data-SI'!D139*Convert!$B$1</f>
        <v>84351.168704612151</v>
      </c>
      <c r="E139" s="3">
        <f>'IECC Data-SI'!E139/Convert!$B$2*1000000</f>
        <v>27154.95927751316</v>
      </c>
      <c r="F139" s="3">
        <f>'IECC Data-SI'!F139/Convert!$B$2*1000000</f>
        <v>82734.952716723346</v>
      </c>
      <c r="G139" s="3">
        <f>'IECC Data-SI'!G139/Convert!$B$2*1000000</f>
        <v>887099.91574853996</v>
      </c>
      <c r="H139" s="3">
        <f>'IECC Data-SI'!H139/Convert!$B$2*1000000</f>
        <v>261891.33675286779</v>
      </c>
      <c r="I139" s="3">
        <f>'IECC Data-SI'!I139/Convert!$B$2*1000000</f>
        <v>159688.22125917688</v>
      </c>
      <c r="J139" s="3">
        <f>'IECC Data-SI'!J139/Convert!$B$2*1000000</f>
        <v>1077971.3188656636</v>
      </c>
      <c r="K139" s="3">
        <f>'IECC Data-SI'!K139/Convert!$B$2*1000000</f>
        <v>0</v>
      </c>
      <c r="L139" s="3">
        <f>'IECC Data-SI'!L139/Convert!$B$2*1000000</f>
        <v>19875.724120399685</v>
      </c>
      <c r="M139" s="3">
        <f>'IECC Data-SI'!M139/Convert!$B$2*1000000</f>
        <v>266175.4699442939</v>
      </c>
      <c r="N139" s="3">
        <f>'IECC Data-SI'!N139/Convert!$B$2*1000000</f>
        <v>57636.756497925846</v>
      </c>
      <c r="O139" s="3">
        <f>'IECC Data-SI'!O139/Convert!$B$2*1000000</f>
        <v>108.19047597383228</v>
      </c>
      <c r="P139" s="3">
        <f t="shared" si="6"/>
        <v>57528.566021952014</v>
      </c>
      <c r="Q139" s="3">
        <f>'IECC Data-SI'!Q139/Convert!$B$2*1000000</f>
        <v>43741.758138123296</v>
      </c>
      <c r="R139" s="3">
        <f>'IECC Data-SI'!R139/Convert!$B$2*1000000</f>
        <v>0</v>
      </c>
      <c r="S139" s="3">
        <f>'IECC Data-SI'!S139/Convert!$B$2*1000000</f>
        <v>0</v>
      </c>
      <c r="T139" s="3">
        <f>'IECC Data-SI'!T139/Convert!$B$2*1000000</f>
        <v>0</v>
      </c>
      <c r="U139" s="3">
        <f>'IECC Data-SI'!U139/Convert!$B$2*1000000</f>
        <v>847158.90409219067</v>
      </c>
      <c r="V139" s="3">
        <f>'IECC Data-SI'!V139/Convert!$B$2*1000000</f>
        <v>0</v>
      </c>
      <c r="W139" s="3">
        <f>'IECC Data-SI'!W139/Convert!$B$2*1000000</f>
        <v>1281700.6691304224</v>
      </c>
      <c r="X139" s="3">
        <f>'IECC Data-SI'!X139/Convert!$B$2*1000000</f>
        <v>82734.952716723346</v>
      </c>
      <c r="Y139" s="3">
        <f t="shared" si="7"/>
        <v>1364435.6218471457</v>
      </c>
      <c r="Z139" s="3">
        <f>'IECC Data-SI'!Y139/Convert!$B$2*1000000</f>
        <v>2801254.4169460591</v>
      </c>
      <c r="AA139" s="3">
        <f>'IECC Data-SI'!Z139/Convert!$B$2*1000000</f>
        <v>929893.8568089141</v>
      </c>
      <c r="AB139" s="3">
        <f t="shared" si="8"/>
        <v>3731148.273754973</v>
      </c>
    </row>
    <row r="140" spans="1:28" x14ac:dyDescent="0.25">
      <c r="A140" s="93">
        <v>2012</v>
      </c>
      <c r="B140" s="93" t="s">
        <v>61</v>
      </c>
      <c r="C140" s="121" t="s">
        <v>20</v>
      </c>
      <c r="D140" s="3">
        <f>'IECC Data-SI'!D140*Convert!$B$1</f>
        <v>84351.168704612151</v>
      </c>
      <c r="E140" s="3">
        <f>'IECC Data-SI'!E140/Convert!$B$2*1000000</f>
        <v>22453.786571877376</v>
      </c>
      <c r="F140" s="3">
        <f>'IECC Data-SI'!F140/Convert!$B$2*1000000</f>
        <v>57305.020520713639</v>
      </c>
      <c r="G140" s="3">
        <f>'IECC Data-SI'!G140/Convert!$B$2*1000000</f>
        <v>672950.12520189688</v>
      </c>
      <c r="H140" s="3">
        <f>'IECC Data-SI'!H140/Convert!$B$2*1000000</f>
        <v>261891.33675286779</v>
      </c>
      <c r="I140" s="3">
        <f>'IECC Data-SI'!I140/Convert!$B$2*1000000</f>
        <v>159801.95930850678</v>
      </c>
      <c r="J140" s="3">
        <f>'IECC Data-SI'!J140/Convert!$B$2*1000000</f>
        <v>1077971.3188656636</v>
      </c>
      <c r="K140" s="3">
        <f>'IECC Data-SI'!K140/Convert!$B$2*1000000</f>
        <v>0</v>
      </c>
      <c r="L140" s="3">
        <f>'IECC Data-SI'!L140/Convert!$B$2*1000000</f>
        <v>19875.724120399685</v>
      </c>
      <c r="M140" s="3">
        <f>'IECC Data-SI'!M140/Convert!$B$2*1000000</f>
        <v>277501.88402339624</v>
      </c>
      <c r="N140" s="3">
        <f>'IECC Data-SI'!N140/Convert!$B$2*1000000</f>
        <v>58214.924915352822</v>
      </c>
      <c r="O140" s="3">
        <f>'IECC Data-SI'!O140/Convert!$B$2*1000000</f>
        <v>108.19047597383228</v>
      </c>
      <c r="P140" s="3">
        <f t="shared" si="6"/>
        <v>58106.73443937899</v>
      </c>
      <c r="Q140" s="3">
        <f>'IECC Data-SI'!Q140/Convert!$B$2*1000000</f>
        <v>25666.886465446994</v>
      </c>
      <c r="R140" s="3">
        <f>'IECC Data-SI'!R140/Convert!$B$2*1000000</f>
        <v>0</v>
      </c>
      <c r="S140" s="3">
        <f>'IECC Data-SI'!S140/Convert!$B$2*1000000</f>
        <v>0</v>
      </c>
      <c r="T140" s="3">
        <f>'IECC Data-SI'!T140/Convert!$B$2*1000000</f>
        <v>0</v>
      </c>
      <c r="U140" s="3">
        <f>'IECC Data-SI'!U140/Convert!$B$2*1000000</f>
        <v>851907.46765171387</v>
      </c>
      <c r="V140" s="3">
        <f>'IECC Data-SI'!V140/Convert!$B$2*1000000</f>
        <v>0</v>
      </c>
      <c r="W140" s="3">
        <f>'IECC Data-SI'!W140/Convert!$B$2*1000000</f>
        <v>1056679.4167019967</v>
      </c>
      <c r="X140" s="3">
        <f>'IECC Data-SI'!X140/Convert!$B$2*1000000</f>
        <v>57305.020520713639</v>
      </c>
      <c r="Y140" s="3">
        <f t="shared" si="7"/>
        <v>1113984.4372227103</v>
      </c>
      <c r="Z140" s="3">
        <f>'IECC Data-SI'!Y140/Convert!$B$2*1000000</f>
        <v>2576337.4243961857</v>
      </c>
      <c r="AA140" s="3">
        <f>'IECC Data-SI'!Z140/Convert!$B$2*1000000</f>
        <v>909212.48817242763</v>
      </c>
      <c r="AB140" s="3">
        <f t="shared" si="8"/>
        <v>3485549.9125686134</v>
      </c>
    </row>
    <row r="141" spans="1:28" x14ac:dyDescent="0.25">
      <c r="A141" s="93">
        <v>2012</v>
      </c>
      <c r="B141" s="93" t="s">
        <v>61</v>
      </c>
      <c r="C141" s="121" t="s">
        <v>3</v>
      </c>
      <c r="D141" s="3">
        <f>'IECC Data-SI'!D141*Convert!$B$1</f>
        <v>84351.168704612151</v>
      </c>
      <c r="E141" s="3">
        <f>'IECC Data-SI'!E141/Convert!$B$2*1000000</f>
        <v>165479.38360422419</v>
      </c>
      <c r="F141" s="3">
        <f>'IECC Data-SI'!F141/Convert!$B$2*1000000</f>
        <v>555041.68072990258</v>
      </c>
      <c r="G141" s="3">
        <f>'IECC Data-SI'!G141/Convert!$B$2*1000000</f>
        <v>452592.13279599685</v>
      </c>
      <c r="H141" s="3">
        <f>'IECC Data-SI'!H141/Convert!$B$2*1000000</f>
        <v>261891.33675286779</v>
      </c>
      <c r="I141" s="3">
        <f>'IECC Data-SI'!I141/Convert!$B$2*1000000</f>
        <v>159773.52479617429</v>
      </c>
      <c r="J141" s="3">
        <f>'IECC Data-SI'!J141/Convert!$B$2*1000000</f>
        <v>1077971.3188656636</v>
      </c>
      <c r="K141" s="3">
        <f>'IECC Data-SI'!K141/Convert!$B$2*1000000</f>
        <v>0</v>
      </c>
      <c r="L141" s="3">
        <f>'IECC Data-SI'!L141/Convert!$B$2*1000000</f>
        <v>19875.724120399685</v>
      </c>
      <c r="M141" s="3">
        <f>'IECC Data-SI'!M141/Convert!$B$2*1000000</f>
        <v>221457.46021608901</v>
      </c>
      <c r="N141" s="3">
        <f>'IECC Data-SI'!N141/Convert!$B$2*1000000</f>
        <v>54698.52355690347</v>
      </c>
      <c r="O141" s="3">
        <f>'IECC Data-SI'!O141/Convert!$B$2*1000000</f>
        <v>108.19047597383228</v>
      </c>
      <c r="P141" s="3">
        <f t="shared" si="6"/>
        <v>54590.333080929639</v>
      </c>
      <c r="Q141" s="3">
        <f>'IECC Data-SI'!Q141/Convert!$B$2*1000000</f>
        <v>21164.755346138529</v>
      </c>
      <c r="R141" s="3">
        <f>'IECC Data-SI'!R141/Convert!$B$2*1000000</f>
        <v>0</v>
      </c>
      <c r="S141" s="3">
        <f>'IECC Data-SI'!S141/Convert!$B$2*1000000</f>
        <v>0</v>
      </c>
      <c r="T141" s="3">
        <f>'IECC Data-SI'!T141/Convert!$B$2*1000000</f>
        <v>0</v>
      </c>
      <c r="U141" s="3">
        <f>'IECC Data-SI'!U141/Convert!$B$2*1000000</f>
        <v>976261.06825240247</v>
      </c>
      <c r="V141" s="3">
        <f>'IECC Data-SI'!V141/Convert!$B$2*1000000</f>
        <v>0</v>
      </c>
      <c r="W141" s="3">
        <f>'IECC Data-SI'!W141/Convert!$B$2*1000000</f>
        <v>915284.06504337827</v>
      </c>
      <c r="X141" s="3">
        <f>'IECC Data-SI'!X141/Convert!$B$2*1000000</f>
        <v>555041.68072990258</v>
      </c>
      <c r="Y141" s="3">
        <f t="shared" si="7"/>
        <v>1470325.745773281</v>
      </c>
      <c r="Z141" s="3">
        <f>'IECC Data-SI'!Y141/Convert!$B$2*1000000</f>
        <v>2434923.1163960127</v>
      </c>
      <c r="AA141" s="3">
        <f>'IECC Data-SI'!Z141/Convert!$B$2*1000000</f>
        <v>1531312.2271530824</v>
      </c>
      <c r="AB141" s="3">
        <f t="shared" si="8"/>
        <v>3966235.3435490951</v>
      </c>
    </row>
    <row r="142" spans="1:28" x14ac:dyDescent="0.25">
      <c r="A142" s="93">
        <v>2012</v>
      </c>
      <c r="B142" s="93" t="s">
        <v>61</v>
      </c>
      <c r="C142" s="121" t="s">
        <v>7</v>
      </c>
      <c r="D142" s="3">
        <f>'IECC Data-SI'!D142*Convert!$B$1</f>
        <v>84351.168704612151</v>
      </c>
      <c r="E142" s="3">
        <f>'IECC Data-SI'!E142/Convert!$B$2*1000000</f>
        <v>69152.733992578011</v>
      </c>
      <c r="F142" s="3">
        <f>'IECC Data-SI'!F142/Convert!$B$2*1000000</f>
        <v>219751.38947614052</v>
      </c>
      <c r="G142" s="3">
        <f>'IECC Data-SI'!G142/Convert!$B$2*1000000</f>
        <v>476780.42462015513</v>
      </c>
      <c r="H142" s="3">
        <f>'IECC Data-SI'!H142/Convert!$B$2*1000000</f>
        <v>261891.33675286779</v>
      </c>
      <c r="I142" s="3">
        <f>'IECC Data-SI'!I142/Convert!$B$2*1000000</f>
        <v>159764.04662539682</v>
      </c>
      <c r="J142" s="3">
        <f>'IECC Data-SI'!J142/Convert!$B$2*1000000</f>
        <v>1077971.3188656636</v>
      </c>
      <c r="K142" s="3">
        <f>'IECC Data-SI'!K142/Convert!$B$2*1000000</f>
        <v>0</v>
      </c>
      <c r="L142" s="3">
        <f>'IECC Data-SI'!L142/Convert!$B$2*1000000</f>
        <v>19875.724120399685</v>
      </c>
      <c r="M142" s="3">
        <f>'IECC Data-SI'!M142/Convert!$B$2*1000000</f>
        <v>245475.1449662525</v>
      </c>
      <c r="N142" s="3">
        <f>'IECC Data-SI'!N142/Convert!$B$2*1000000</f>
        <v>50499.693902474741</v>
      </c>
      <c r="O142" s="3">
        <f>'IECC Data-SI'!O142/Convert!$B$2*1000000</f>
        <v>108.19047597383228</v>
      </c>
      <c r="P142" s="3">
        <f t="shared" si="6"/>
        <v>50391.503426500909</v>
      </c>
      <c r="Q142" s="3">
        <f>'IECC Data-SI'!Q142/Convert!$B$2*1000000</f>
        <v>18577.21472388335</v>
      </c>
      <c r="R142" s="3">
        <f>'IECC Data-SI'!R142/Convert!$B$2*1000000</f>
        <v>0</v>
      </c>
      <c r="S142" s="3">
        <f>'IECC Data-SI'!S142/Convert!$B$2*1000000</f>
        <v>0</v>
      </c>
      <c r="T142" s="3">
        <f>'IECC Data-SI'!T142/Convert!$B$2*1000000</f>
        <v>0</v>
      </c>
      <c r="U142" s="3">
        <f>'IECC Data-SI'!U142/Convert!$B$2*1000000</f>
        <v>943286.51211750961</v>
      </c>
      <c r="V142" s="3">
        <f>'IECC Data-SI'!V142/Convert!$B$2*1000000</f>
        <v>0</v>
      </c>
      <c r="W142" s="3">
        <f>'IECC Data-SI'!W142/Convert!$B$2*1000000</f>
        <v>860377.02172936988</v>
      </c>
      <c r="X142" s="3">
        <f>'IECC Data-SI'!X142/Convert!$B$2*1000000</f>
        <v>219751.38947614052</v>
      </c>
      <c r="Y142" s="3">
        <f t="shared" si="7"/>
        <v>1080128.4112055104</v>
      </c>
      <c r="Z142" s="3">
        <f>'IECC Data-SI'!Y142/Convert!$B$2*1000000</f>
        <v>2380006.594911227</v>
      </c>
      <c r="AA142" s="3">
        <f>'IECC Data-SI'!Z142/Convert!$B$2*1000000</f>
        <v>1163037.90159365</v>
      </c>
      <c r="AB142" s="3">
        <f t="shared" si="8"/>
        <v>3543044.4965048768</v>
      </c>
    </row>
    <row r="143" spans="1:28" x14ac:dyDescent="0.25">
      <c r="A143" s="93">
        <v>2012</v>
      </c>
      <c r="B143" s="93" t="s">
        <v>61</v>
      </c>
      <c r="C143" s="121" t="s">
        <v>17</v>
      </c>
      <c r="D143" s="3">
        <f>'IECC Data-SI'!D143*Convert!$B$1</f>
        <v>84351.168704612151</v>
      </c>
      <c r="E143" s="3">
        <f>'IECC Data-SI'!E143/Convert!$B$2*1000000</f>
        <v>29571.892825773495</v>
      </c>
      <c r="F143" s="3">
        <f>'IECC Data-SI'!F143/Convert!$B$2*1000000</f>
        <v>86962.216883484565</v>
      </c>
      <c r="G143" s="3">
        <f>'IECC Data-SI'!G143/Convert!$B$2*1000000</f>
        <v>89900.449824506912</v>
      </c>
      <c r="H143" s="3">
        <f>'IECC Data-SI'!H143/Convert!$B$2*1000000</f>
        <v>261891.33675286779</v>
      </c>
      <c r="I143" s="3">
        <f>'IECC Data-SI'!I143/Convert!$B$2*1000000</f>
        <v>159745.09028384183</v>
      </c>
      <c r="J143" s="3">
        <f>'IECC Data-SI'!J143/Convert!$B$2*1000000</f>
        <v>1077971.3188656636</v>
      </c>
      <c r="K143" s="3">
        <f>'IECC Data-SI'!K143/Convert!$B$2*1000000</f>
        <v>0</v>
      </c>
      <c r="L143" s="3">
        <f>'IECC Data-SI'!L143/Convert!$B$2*1000000</f>
        <v>19875.724120399685</v>
      </c>
      <c r="M143" s="3">
        <f>'IECC Data-SI'!M143/Convert!$B$2*1000000</f>
        <v>129092.68598943429</v>
      </c>
      <c r="N143" s="3">
        <f>'IECC Data-SI'!N143/Convert!$B$2*1000000</f>
        <v>30187.973926310446</v>
      </c>
      <c r="O143" s="3">
        <f>'IECC Data-SI'!O143/Convert!$B$2*1000000</f>
        <v>108.19047597383228</v>
      </c>
      <c r="P143" s="3">
        <f t="shared" si="6"/>
        <v>30079.783450336614</v>
      </c>
      <c r="Q143" s="3">
        <f>'IECC Data-SI'!Q143/Convert!$B$2*1000000</f>
        <v>4151.4388005412793</v>
      </c>
      <c r="R143" s="3">
        <f>'IECC Data-SI'!R143/Convert!$B$2*1000000</f>
        <v>0</v>
      </c>
      <c r="S143" s="3">
        <f>'IECC Data-SI'!S143/Convert!$B$2*1000000</f>
        <v>0</v>
      </c>
      <c r="T143" s="3">
        <f>'IECC Data-SI'!T143/Convert!$B$2*1000000</f>
        <v>0</v>
      </c>
      <c r="U143" s="3">
        <f>'IECC Data-SI'!U143/Convert!$B$2*1000000</f>
        <v>991009.10198217921</v>
      </c>
      <c r="V143" s="3">
        <f>'IECC Data-SI'!V143/Convert!$B$2*1000000</f>
        <v>0</v>
      </c>
      <c r="W143" s="3">
        <f>'IECC Data-SI'!W143/Convert!$B$2*1000000</f>
        <v>282796.25089059264</v>
      </c>
      <c r="X143" s="3">
        <f>'IECC Data-SI'!X143/Convert!$B$2*1000000</f>
        <v>86962.216883484565</v>
      </c>
      <c r="Y143" s="3">
        <f t="shared" si="7"/>
        <v>369758.4677740772</v>
      </c>
      <c r="Z143" s="3">
        <f>'IECC Data-SI'!Y143/Convert!$B$2*1000000</f>
        <v>1802387.9113893395</v>
      </c>
      <c r="AA143" s="3">
        <f>'IECC Data-SI'!Z143/Convert!$B$2*1000000</f>
        <v>1077971.3188656636</v>
      </c>
      <c r="AB143" s="3">
        <f t="shared" si="8"/>
        <v>2880359.2302550031</v>
      </c>
    </row>
    <row r="144" spans="1:28" x14ac:dyDescent="0.25">
      <c r="A144" s="93">
        <v>2012</v>
      </c>
      <c r="B144" s="93" t="s">
        <v>61</v>
      </c>
      <c r="C144" s="121" t="s">
        <v>14</v>
      </c>
      <c r="D144" s="3">
        <f>'IECC Data-SI'!D144*Convert!$B$1</f>
        <v>84351.168704612151</v>
      </c>
      <c r="E144" s="3">
        <f>'IECC Data-SI'!E144/Convert!$B$2*1000000</f>
        <v>215126.04213672469</v>
      </c>
      <c r="F144" s="3">
        <f>'IECC Data-SI'!F144/Convert!$B$2*1000000</f>
        <v>726444.92107005895</v>
      </c>
      <c r="G144" s="3">
        <f>'IECC Data-SI'!G144/Convert!$B$2*1000000</f>
        <v>332759.61965617171</v>
      </c>
      <c r="H144" s="3">
        <f>'IECC Data-SI'!H144/Convert!$B$2*1000000</f>
        <v>261891.33675286779</v>
      </c>
      <c r="I144" s="3">
        <f>'IECC Data-SI'!I144/Convert!$B$2*1000000</f>
        <v>159527.09235595952</v>
      </c>
      <c r="J144" s="3">
        <f>'IECC Data-SI'!J144/Convert!$B$2*1000000</f>
        <v>1077971.3188656636</v>
      </c>
      <c r="K144" s="3">
        <f>'IECC Data-SI'!K144/Convert!$B$2*1000000</f>
        <v>0</v>
      </c>
      <c r="L144" s="3">
        <f>'IECC Data-SI'!L144/Convert!$B$2*1000000</f>
        <v>19875.724120399685</v>
      </c>
      <c r="M144" s="3">
        <f>'IECC Data-SI'!M144/Convert!$B$2*1000000</f>
        <v>210093.13345387671</v>
      </c>
      <c r="N144" s="3">
        <f>'IECC Data-SI'!N144/Convert!$B$2*1000000</f>
        <v>54110.876968699005</v>
      </c>
      <c r="O144" s="3">
        <f>'IECC Data-SI'!O144/Convert!$B$2*1000000</f>
        <v>108.19047597383228</v>
      </c>
      <c r="P144" s="3">
        <f t="shared" si="6"/>
        <v>54002.686492725174</v>
      </c>
      <c r="Q144" s="3">
        <f>'IECC Data-SI'!Q144/Convert!$B$2*1000000</f>
        <v>15288.289464093796</v>
      </c>
      <c r="R144" s="3">
        <f>'IECC Data-SI'!R144/Convert!$B$2*1000000</f>
        <v>0</v>
      </c>
      <c r="S144" s="3">
        <f>'IECC Data-SI'!S144/Convert!$B$2*1000000</f>
        <v>0</v>
      </c>
      <c r="T144" s="3">
        <f>'IECC Data-SI'!T144/Convert!$B$2*1000000</f>
        <v>0</v>
      </c>
      <c r="U144" s="3">
        <f>'IECC Data-SI'!U144/Convert!$B$2*1000000</f>
        <v>1077933.4061825539</v>
      </c>
      <c r="V144" s="3">
        <f>'IECC Data-SI'!V144/Convert!$B$2*1000000</f>
        <v>0</v>
      </c>
      <c r="W144" s="3">
        <f>'IECC Data-SI'!W144/Convert!$B$2*1000000</f>
        <v>827269.77120359207</v>
      </c>
      <c r="X144" s="3">
        <f>'IECC Data-SI'!X144/Convert!$B$2*1000000</f>
        <v>726444.92107005895</v>
      </c>
      <c r="Y144" s="3">
        <f t="shared" si="7"/>
        <v>1553714.692273651</v>
      </c>
      <c r="Z144" s="3">
        <f>'IECC Data-SI'!Y144/Convert!$B$2*1000000</f>
        <v>2346662.3901160117</v>
      </c>
      <c r="AA144" s="3">
        <f>'IECC Data-SI'!Z144/Convert!$B$2*1000000</f>
        <v>1804387.8054233901</v>
      </c>
      <c r="AB144" s="3">
        <f t="shared" si="8"/>
        <v>4151050.1955394018</v>
      </c>
    </row>
    <row r="145" spans="1:28" x14ac:dyDescent="0.25">
      <c r="A145" s="93">
        <v>2012</v>
      </c>
      <c r="B145" s="93" t="s">
        <v>61</v>
      </c>
      <c r="C145" s="121" t="s">
        <v>2</v>
      </c>
      <c r="D145" s="3">
        <f>'IECC Data-SI'!D145*Convert!$B$1</f>
        <v>84351.168704612151</v>
      </c>
      <c r="E145" s="3">
        <f>'IECC Data-SI'!E145/Convert!$B$2*1000000</f>
        <v>71200.018880516189</v>
      </c>
      <c r="F145" s="3">
        <f>'IECC Data-SI'!F145/Convert!$B$2*1000000</f>
        <v>223135.096443705</v>
      </c>
      <c r="G145" s="3">
        <f>'IECC Data-SI'!G145/Convert!$B$2*1000000</f>
        <v>373856.96814737492</v>
      </c>
      <c r="H145" s="3">
        <f>'IECC Data-SI'!H145/Convert!$B$2*1000000</f>
        <v>261891.33675286779</v>
      </c>
      <c r="I145" s="3">
        <f>'IECC Data-SI'!I145/Convert!$B$2*1000000</f>
        <v>159650.30857606692</v>
      </c>
      <c r="J145" s="3">
        <f>'IECC Data-SI'!J145/Convert!$B$2*1000000</f>
        <v>1077971.3188656636</v>
      </c>
      <c r="K145" s="3">
        <f>'IECC Data-SI'!K145/Convert!$B$2*1000000</f>
        <v>0</v>
      </c>
      <c r="L145" s="3">
        <f>'IECC Data-SI'!L145/Convert!$B$2*1000000</f>
        <v>19875.724120399685</v>
      </c>
      <c r="M145" s="3">
        <f>'IECC Data-SI'!M145/Convert!$B$2*1000000</f>
        <v>226348.19633727462</v>
      </c>
      <c r="N145" s="3">
        <f>'IECC Data-SI'!N145/Convert!$B$2*1000000</f>
        <v>48878.92669952369</v>
      </c>
      <c r="O145" s="3">
        <f>'IECC Data-SI'!O145/Convert!$B$2*1000000</f>
        <v>108.19047597383228</v>
      </c>
      <c r="P145" s="3">
        <f t="shared" si="6"/>
        <v>48770.736223549859</v>
      </c>
      <c r="Q145" s="3">
        <f>'IECC Data-SI'!Q145/Convert!$B$2*1000000</f>
        <v>13733.869456585191</v>
      </c>
      <c r="R145" s="3">
        <f>'IECC Data-SI'!R145/Convert!$B$2*1000000</f>
        <v>0</v>
      </c>
      <c r="S145" s="3">
        <f>'IECC Data-SI'!S145/Convert!$B$2*1000000</f>
        <v>0</v>
      </c>
      <c r="T145" s="3">
        <f>'IECC Data-SI'!T145/Convert!$B$2*1000000</f>
        <v>0</v>
      </c>
      <c r="U145" s="3">
        <f>'IECC Data-SI'!U145/Convert!$B$2*1000000</f>
        <v>1049261.9395806419</v>
      </c>
      <c r="V145" s="3">
        <f>'IECC Data-SI'!V145/Convert!$B$2*1000000</f>
        <v>0</v>
      </c>
      <c r="W145" s="3">
        <f>'IECC Data-SI'!W145/Convert!$B$2*1000000</f>
        <v>733909.7890453008</v>
      </c>
      <c r="X145" s="3">
        <f>'IECC Data-SI'!X145/Convert!$B$2*1000000</f>
        <v>223135.096443705</v>
      </c>
      <c r="Y145" s="3">
        <f t="shared" si="7"/>
        <v>957044.88548900583</v>
      </c>
      <c r="Z145" s="3">
        <f>'IECC Data-SI'!Y145/Convert!$B$2*1000000</f>
        <v>2253416.1460070503</v>
      </c>
      <c r="AA145" s="3">
        <f>'IECC Data-SI'!Z145/Convert!$B$2*1000000</f>
        <v>1272397.0360243469</v>
      </c>
      <c r="AB145" s="3">
        <f t="shared" si="8"/>
        <v>3525813.1820313972</v>
      </c>
    </row>
    <row r="146" spans="1:28" x14ac:dyDescent="0.25">
      <c r="A146" s="93">
        <v>2012</v>
      </c>
      <c r="B146" s="93" t="s">
        <v>61</v>
      </c>
      <c r="C146" s="121" t="s">
        <v>18</v>
      </c>
      <c r="D146" s="3">
        <f>'IECC Data-SI'!D146*Convert!$B$1</f>
        <v>84351.168704612151</v>
      </c>
      <c r="E146" s="3">
        <f>'IECC Data-SI'!E146/Convert!$B$2*1000000</f>
        <v>130779.80038782777</v>
      </c>
      <c r="F146" s="3">
        <f>'IECC Data-SI'!F146/Convert!$B$2*1000000</f>
        <v>436223.33186326898</v>
      </c>
      <c r="G146" s="3">
        <f>'IECC Data-SI'!G146/Convert!$B$2*1000000</f>
        <v>73484.258037891646</v>
      </c>
      <c r="H146" s="3">
        <f>'IECC Data-SI'!H146/Convert!$B$2*1000000</f>
        <v>261891.33675286779</v>
      </c>
      <c r="I146" s="3">
        <f>'IECC Data-SI'!I146/Convert!$B$2*1000000</f>
        <v>159347.00711118718</v>
      </c>
      <c r="J146" s="3">
        <f>'IECC Data-SI'!J146/Convert!$B$2*1000000</f>
        <v>1077971.3188656636</v>
      </c>
      <c r="K146" s="3">
        <f>'IECC Data-SI'!K146/Convert!$B$2*1000000</f>
        <v>0</v>
      </c>
      <c r="L146" s="3">
        <f>'IECC Data-SI'!L146/Convert!$B$2*1000000</f>
        <v>19875.724120399685</v>
      </c>
      <c r="M146" s="3">
        <f>'IECC Data-SI'!M146/Convert!$B$2*1000000</f>
        <v>153072.45805648781</v>
      </c>
      <c r="N146" s="3">
        <f>'IECC Data-SI'!N146/Convert!$B$2*1000000</f>
        <v>41779.776787182556</v>
      </c>
      <c r="O146" s="3">
        <f>'IECC Data-SI'!O146/Convert!$B$2*1000000</f>
        <v>108.19047597383228</v>
      </c>
      <c r="P146" s="3">
        <f t="shared" si="6"/>
        <v>41671.586311208725</v>
      </c>
      <c r="Q146" s="3">
        <f>'IECC Data-SI'!Q146/Convert!$B$2*1000000</f>
        <v>3146.7526981271794</v>
      </c>
      <c r="R146" s="3">
        <f>'IECC Data-SI'!R146/Convert!$B$2*1000000</f>
        <v>0</v>
      </c>
      <c r="S146" s="3">
        <f>'IECC Data-SI'!S146/Convert!$B$2*1000000</f>
        <v>0</v>
      </c>
      <c r="T146" s="3">
        <f>'IECC Data-SI'!T146/Convert!$B$2*1000000</f>
        <v>0</v>
      </c>
      <c r="U146" s="3">
        <f>'IECC Data-SI'!U146/Convert!$B$2*1000000</f>
        <v>1108671.114013959</v>
      </c>
      <c r="V146" s="3">
        <f>'IECC Data-SI'!V146/Convert!$B$2*1000000</f>
        <v>0</v>
      </c>
      <c r="W146" s="3">
        <f>'IECC Data-SI'!W146/Convert!$B$2*1000000</f>
        <v>402154.85549154313</v>
      </c>
      <c r="X146" s="3">
        <f>'IECC Data-SI'!X146/Convert!$B$2*1000000</f>
        <v>436223.33186326898</v>
      </c>
      <c r="Y146" s="3">
        <f t="shared" si="7"/>
        <v>838378.18735481217</v>
      </c>
      <c r="Z146" s="3">
        <f>'IECC Data-SI'!Y146/Convert!$B$2*1000000</f>
        <v>1921357.9109884128</v>
      </c>
      <c r="AA146" s="3">
        <f>'IECC Data-SI'!Z146/Convert!$B$2*1000000</f>
        <v>1544894.4458772277</v>
      </c>
      <c r="AB146" s="3">
        <f t="shared" si="8"/>
        <v>3466252.3568656407</v>
      </c>
    </row>
    <row r="147" spans="1:28" x14ac:dyDescent="0.25">
      <c r="A147" s="93">
        <v>2012</v>
      </c>
      <c r="B147" s="93" t="s">
        <v>61</v>
      </c>
      <c r="C147" s="121" t="s">
        <v>4</v>
      </c>
      <c r="D147" s="3">
        <f>'IECC Data-SI'!D147*Convert!$B$1</f>
        <v>84351.168704612151</v>
      </c>
      <c r="E147" s="3">
        <f>'IECC Data-SI'!E147/Convert!$B$2*1000000</f>
        <v>339015.21236931614</v>
      </c>
      <c r="F147" s="3">
        <f>'IECC Data-SI'!F147/Convert!$B$2*1000000</f>
        <v>1164393.2800148313</v>
      </c>
      <c r="G147" s="3">
        <f>'IECC Data-SI'!G147/Convert!$B$2*1000000</f>
        <v>168218.57495891923</v>
      </c>
      <c r="H147" s="3">
        <f>'IECC Data-SI'!H147/Convert!$B$2*1000000</f>
        <v>261891.33675286779</v>
      </c>
      <c r="I147" s="3">
        <f>'IECC Data-SI'!I147/Convert!$B$2*1000000</f>
        <v>159583.96138062447</v>
      </c>
      <c r="J147" s="3">
        <f>'IECC Data-SI'!J147/Convert!$B$2*1000000</f>
        <v>1077971.3188656636</v>
      </c>
      <c r="K147" s="3">
        <f>'IECC Data-SI'!K147/Convert!$B$2*1000000</f>
        <v>0</v>
      </c>
      <c r="L147" s="3">
        <f>'IECC Data-SI'!L147/Convert!$B$2*1000000</f>
        <v>19875.724120399685</v>
      </c>
      <c r="M147" s="3">
        <f>'IECC Data-SI'!M147/Convert!$B$2*1000000</f>
        <v>208225.93381071085</v>
      </c>
      <c r="N147" s="3">
        <f>'IECC Data-SI'!N147/Convert!$B$2*1000000</f>
        <v>49144.315481293459</v>
      </c>
      <c r="O147" s="3">
        <f>'IECC Data-SI'!O147/Convert!$B$2*1000000</f>
        <v>108.19047597383228</v>
      </c>
      <c r="P147" s="3">
        <f t="shared" si="6"/>
        <v>49036.125005319627</v>
      </c>
      <c r="Q147" s="3">
        <f>'IECC Data-SI'!Q147/Convert!$B$2*1000000</f>
        <v>7468.798572663306</v>
      </c>
      <c r="R147" s="3">
        <f>'IECC Data-SI'!R147/Convert!$B$2*1000000</f>
        <v>0</v>
      </c>
      <c r="S147" s="3">
        <f>'IECC Data-SI'!S147/Convert!$B$2*1000000</f>
        <v>0</v>
      </c>
      <c r="T147" s="3">
        <f>'IECC Data-SI'!T147/Convert!$B$2*1000000</f>
        <v>0</v>
      </c>
      <c r="U147" s="3">
        <f>'IECC Data-SI'!U147/Convert!$B$2*1000000</f>
        <v>1164080.5003791742</v>
      </c>
      <c r="V147" s="3">
        <f>'IECC Data-SI'!V147/Convert!$B$2*1000000</f>
        <v>0</v>
      </c>
      <c r="W147" s="3">
        <f>'IECC Data-SI'!W147/Convert!$B$2*1000000</f>
        <v>771964.64471692906</v>
      </c>
      <c r="X147" s="3">
        <f>'IECC Data-SI'!X147/Convert!$B$2*1000000</f>
        <v>1164393.2800148313</v>
      </c>
      <c r="Y147" s="3">
        <f t="shared" si="7"/>
        <v>1936357.9247317603</v>
      </c>
      <c r="Z147" s="3">
        <f>'IECC Data-SI'!Y147/Convert!$B$2*1000000</f>
        <v>2291404.6544832359</v>
      </c>
      <c r="AA147" s="3">
        <f>'IECC Data-SI'!Z147/Convert!$B$2*1000000</f>
        <v>2328473.7803940056</v>
      </c>
      <c r="AB147" s="3">
        <f t="shared" si="8"/>
        <v>4619878.434877241</v>
      </c>
    </row>
    <row r="148" spans="1:28" x14ac:dyDescent="0.25">
      <c r="A148" s="93">
        <v>2012</v>
      </c>
      <c r="B148" s="93" t="s">
        <v>61</v>
      </c>
      <c r="C148" s="121" t="s">
        <v>5</v>
      </c>
      <c r="D148" s="3">
        <f>'IECC Data-SI'!D148*Convert!$B$1</f>
        <v>84351.168704612151</v>
      </c>
      <c r="E148" s="3">
        <f>'IECC Data-SI'!E148/Convert!$B$2*1000000</f>
        <v>168938.91593800858</v>
      </c>
      <c r="F148" s="3">
        <f>'IECC Data-SI'!F148/Convert!$B$2*1000000</f>
        <v>558813.99269934418</v>
      </c>
      <c r="G148" s="3">
        <f>'IECC Data-SI'!G148/Convert!$B$2*1000000</f>
        <v>255048.0974515189</v>
      </c>
      <c r="H148" s="3">
        <f>'IECC Data-SI'!H148/Convert!$B$2*1000000</f>
        <v>261891.33675286779</v>
      </c>
      <c r="I148" s="3">
        <f>'IECC Data-SI'!I148/Convert!$B$2*1000000</f>
        <v>159583.96138062447</v>
      </c>
      <c r="J148" s="3">
        <f>'IECC Data-SI'!J148/Convert!$B$2*1000000</f>
        <v>1077971.3188656636</v>
      </c>
      <c r="K148" s="3">
        <f>'IECC Data-SI'!K148/Convert!$B$2*1000000</f>
        <v>0</v>
      </c>
      <c r="L148" s="3">
        <f>'IECC Data-SI'!L148/Convert!$B$2*1000000</f>
        <v>19875.724120399685</v>
      </c>
      <c r="M148" s="3">
        <f>'IECC Data-SI'!M148/Convert!$B$2*1000000</f>
        <v>223210.92180992494</v>
      </c>
      <c r="N148" s="3">
        <f>'IECC Data-SI'!N148/Convert!$B$2*1000000</f>
        <v>46461.993151263363</v>
      </c>
      <c r="O148" s="3">
        <f>'IECC Data-SI'!O148/Convert!$B$2*1000000</f>
        <v>108.19047597383228</v>
      </c>
      <c r="P148" s="3">
        <f t="shared" si="6"/>
        <v>46353.802675289531</v>
      </c>
      <c r="Q148" s="3">
        <f>'IECC Data-SI'!Q148/Convert!$B$2*1000000</f>
        <v>9146.4348002793031</v>
      </c>
      <c r="R148" s="3">
        <f>'IECC Data-SI'!R148/Convert!$B$2*1000000</f>
        <v>0</v>
      </c>
      <c r="S148" s="3">
        <f>'IECC Data-SI'!S148/Convert!$B$2*1000000</f>
        <v>0</v>
      </c>
      <c r="T148" s="3">
        <f>'IECC Data-SI'!T148/Convert!$B$2*1000000</f>
        <v>0</v>
      </c>
      <c r="U148" s="3">
        <f>'IECC Data-SI'!U148/Convert!$B$2*1000000</f>
        <v>1139882.7303842385</v>
      </c>
      <c r="V148" s="3">
        <f>'IECC Data-SI'!V148/Convert!$B$2*1000000</f>
        <v>0</v>
      </c>
      <c r="W148" s="3">
        <f>'IECC Data-SI'!W148/Convert!$B$2*1000000</f>
        <v>702698.17267502111</v>
      </c>
      <c r="X148" s="3">
        <f>'IECC Data-SI'!X148/Convert!$B$2*1000000</f>
        <v>558813.99269934418</v>
      </c>
      <c r="Y148" s="3">
        <f t="shared" si="7"/>
        <v>1261512.1653743652</v>
      </c>
      <c r="Z148" s="3">
        <f>'IECC Data-SI'!Y148/Convert!$B$2*1000000</f>
        <v>2222128.7042705505</v>
      </c>
      <c r="AA148" s="3">
        <f>'IECC Data-SI'!Z148/Convert!$B$2*1000000</f>
        <v>1698696.7230835825</v>
      </c>
      <c r="AB148" s="3">
        <f t="shared" si="8"/>
        <v>3920825.4273541328</v>
      </c>
    </row>
    <row r="149" spans="1:28" x14ac:dyDescent="0.25">
      <c r="A149" s="93">
        <v>2012</v>
      </c>
      <c r="B149" s="93" t="s">
        <v>61</v>
      </c>
      <c r="C149" s="121" t="s">
        <v>15</v>
      </c>
      <c r="D149" s="3">
        <f>'IECC Data-SI'!D149*Convert!$B$1</f>
        <v>84351.168704612151</v>
      </c>
      <c r="E149" s="3">
        <f>'IECC Data-SI'!E149/Convert!$B$2*1000000</f>
        <v>120486.50692347201</v>
      </c>
      <c r="F149" s="3">
        <f>'IECC Data-SI'!F149/Convert!$B$2*1000000</f>
        <v>406793.61159915791</v>
      </c>
      <c r="G149" s="3">
        <f>'IECC Data-SI'!G149/Convert!$B$2*1000000</f>
        <v>33021.946988780408</v>
      </c>
      <c r="H149" s="3">
        <f>'IECC Data-SI'!H149/Convert!$B$2*1000000</f>
        <v>261891.33675286779</v>
      </c>
      <c r="I149" s="3">
        <f>'IECC Data-SI'!I149/Convert!$B$2*1000000</f>
        <v>159337.52894040971</v>
      </c>
      <c r="J149" s="3">
        <f>'IECC Data-SI'!J149/Convert!$B$2*1000000</f>
        <v>1077971.3188656636</v>
      </c>
      <c r="K149" s="3">
        <f>'IECC Data-SI'!K149/Convert!$B$2*1000000</f>
        <v>0</v>
      </c>
      <c r="L149" s="3">
        <f>'IECC Data-SI'!L149/Convert!$B$2*1000000</f>
        <v>19875.724120399685</v>
      </c>
      <c r="M149" s="3">
        <f>'IECC Data-SI'!M149/Convert!$B$2*1000000</f>
        <v>141945.08556371278</v>
      </c>
      <c r="N149" s="3">
        <f>'IECC Data-SI'!N149/Convert!$B$2*1000000</f>
        <v>37694.685182083718</v>
      </c>
      <c r="O149" s="3">
        <f>'IECC Data-SI'!O149/Convert!$B$2*1000000</f>
        <v>108.19047597383228</v>
      </c>
      <c r="P149" s="3">
        <f t="shared" si="6"/>
        <v>37586.494706109886</v>
      </c>
      <c r="Q149" s="3">
        <f>'IECC Data-SI'!Q149/Convert!$B$2*1000000</f>
        <v>1478.5946412886749</v>
      </c>
      <c r="R149" s="3">
        <f>'IECC Data-SI'!R149/Convert!$B$2*1000000</f>
        <v>0</v>
      </c>
      <c r="S149" s="3">
        <f>'IECC Data-SI'!S149/Convert!$B$2*1000000</f>
        <v>0</v>
      </c>
      <c r="T149" s="3">
        <f>'IECC Data-SI'!T149/Convert!$B$2*1000000</f>
        <v>0</v>
      </c>
      <c r="U149" s="3">
        <f>'IECC Data-SI'!U149/Convert!$B$2*1000000</f>
        <v>1157493.1716888174</v>
      </c>
      <c r="V149" s="3">
        <f>'IECC Data-SI'!V149/Convert!$B$2*1000000</f>
        <v>0</v>
      </c>
      <c r="W149" s="3">
        <f>'IECC Data-SI'!W149/Convert!$B$2*1000000</f>
        <v>334518.62882336375</v>
      </c>
      <c r="X149" s="3">
        <f>'IECC Data-SI'!X149/Convert!$B$2*1000000</f>
        <v>406793.61159915791</v>
      </c>
      <c r="Y149" s="3">
        <f t="shared" si="7"/>
        <v>741312.24042252172</v>
      </c>
      <c r="Z149" s="3">
        <f>'IECC Data-SI'!Y149/Convert!$B$2*1000000</f>
        <v>1853721.6843202335</v>
      </c>
      <c r="AA149" s="3">
        <f>'IECC Data-SI'!Z149/Convert!$B$2*1000000</f>
        <v>1564286.7832879755</v>
      </c>
      <c r="AB149" s="3">
        <f t="shared" si="8"/>
        <v>3418008.4676082088</v>
      </c>
    </row>
    <row r="150" spans="1:28" x14ac:dyDescent="0.25">
      <c r="A150" s="93">
        <v>2012</v>
      </c>
      <c r="B150" s="93" t="s">
        <v>61</v>
      </c>
      <c r="C150" s="121" t="s">
        <v>16</v>
      </c>
      <c r="D150" s="3">
        <f>'IECC Data-SI'!D150*Convert!$B$1</f>
        <v>84351.168704612151</v>
      </c>
      <c r="E150" s="3">
        <f>'IECC Data-SI'!E150/Convert!$B$2*1000000</f>
        <v>459795.5425868904</v>
      </c>
      <c r="F150" s="3">
        <f>'IECC Data-SI'!F150/Convert!$B$2*1000000</f>
        <v>1548714.148700557</v>
      </c>
      <c r="G150" s="3">
        <f>'IECC Data-SI'!G150/Convert!$B$2*1000000</f>
        <v>195572.57582275971</v>
      </c>
      <c r="H150" s="3">
        <f>'IECC Data-SI'!H150/Convert!$B$2*1000000</f>
        <v>261891.33675286779</v>
      </c>
      <c r="I150" s="3">
        <f>'IECC Data-SI'!I150/Convert!$B$2*1000000</f>
        <v>159508.13601440453</v>
      </c>
      <c r="J150" s="3">
        <f>'IECC Data-SI'!J150/Convert!$B$2*1000000</f>
        <v>1077971.3188656636</v>
      </c>
      <c r="K150" s="3">
        <f>'IECC Data-SI'!K150/Convert!$B$2*1000000</f>
        <v>0</v>
      </c>
      <c r="L150" s="3">
        <f>'IECC Data-SI'!L150/Convert!$B$2*1000000</f>
        <v>19875.724120399685</v>
      </c>
      <c r="M150" s="3">
        <f>'IECC Data-SI'!M150/Convert!$B$2*1000000</f>
        <v>230565.98233325835</v>
      </c>
      <c r="N150" s="3">
        <f>'IECC Data-SI'!N150/Convert!$B$2*1000000</f>
        <v>55409.386365215338</v>
      </c>
      <c r="O150" s="3">
        <f>'IECC Data-SI'!O150/Convert!$B$2*1000000</f>
        <v>108.19047597383228</v>
      </c>
      <c r="P150" s="3">
        <f t="shared" si="6"/>
        <v>55301.195889241506</v>
      </c>
      <c r="Q150" s="3">
        <f>'IECC Data-SI'!Q150/Convert!$B$2*1000000</f>
        <v>8843.1333353995742</v>
      </c>
      <c r="R150" s="3">
        <f>'IECC Data-SI'!R150/Convert!$B$2*1000000</f>
        <v>0</v>
      </c>
      <c r="S150" s="3">
        <f>'IECC Data-SI'!S150/Convert!$B$2*1000000</f>
        <v>0</v>
      </c>
      <c r="T150" s="3">
        <f>'IECC Data-SI'!T150/Convert!$B$2*1000000</f>
        <v>0</v>
      </c>
      <c r="U150" s="3">
        <f>'IECC Data-SI'!U150/Convert!$B$2*1000000</f>
        <v>1227878.0678824694</v>
      </c>
      <c r="V150" s="3">
        <f>'IECC Data-SI'!V150/Convert!$B$2*1000000</f>
        <v>0</v>
      </c>
      <c r="W150" s="3">
        <f>'IECC Data-SI'!W150/Convert!$B$2*1000000</f>
        <v>950078.42996754951</v>
      </c>
      <c r="X150" s="3">
        <f>'IECC Data-SI'!X150/Convert!$B$2*1000000</f>
        <v>1548714.148700557</v>
      </c>
      <c r="Y150" s="3">
        <f t="shared" si="7"/>
        <v>2498792.5786681063</v>
      </c>
      <c r="Z150" s="3">
        <f>'IECC Data-SI'!Y150/Convert!$B$2*1000000</f>
        <v>2469442.6143676369</v>
      </c>
      <c r="AA150" s="3">
        <f>'IECC Data-SI'!Z150/Convert!$B$2*1000000</f>
        <v>2776592.2165830266</v>
      </c>
      <c r="AB150" s="3">
        <f t="shared" si="8"/>
        <v>5246034.8309506634</v>
      </c>
    </row>
    <row r="151" spans="1:28" x14ac:dyDescent="0.25">
      <c r="A151" s="93">
        <v>2012</v>
      </c>
      <c r="B151" s="93" t="s">
        <v>61</v>
      </c>
      <c r="C151" s="121" t="s">
        <v>9</v>
      </c>
      <c r="D151" s="3">
        <f>'IECC Data-SI'!D151*Convert!$B$1</f>
        <v>84351.168704612151</v>
      </c>
      <c r="E151" s="3">
        <f>'IECC Data-SI'!E151/Convert!$B$2*1000000</f>
        <v>303671.11354005034</v>
      </c>
      <c r="F151" s="3">
        <f>'IECC Data-SI'!F151/Convert!$B$2*1000000</f>
        <v>1013595.5829449417</v>
      </c>
      <c r="G151" s="3">
        <f>'IECC Data-SI'!G151/Convert!$B$2*1000000</f>
        <v>144798.01496773772</v>
      </c>
      <c r="H151" s="3">
        <f>'IECC Data-SI'!H151/Convert!$B$2*1000000</f>
        <v>261891.33675286779</v>
      </c>
      <c r="I151" s="3">
        <f>'IECC Data-SI'!I151/Convert!$B$2*1000000</f>
        <v>159394.39796507463</v>
      </c>
      <c r="J151" s="3">
        <f>'IECC Data-SI'!J151/Convert!$B$2*1000000</f>
        <v>1077971.3188656636</v>
      </c>
      <c r="K151" s="3">
        <f>'IECC Data-SI'!K151/Convert!$B$2*1000000</f>
        <v>0</v>
      </c>
      <c r="L151" s="3">
        <f>'IECC Data-SI'!L151/Convert!$B$2*1000000</f>
        <v>19875.724120399685</v>
      </c>
      <c r="M151" s="3">
        <f>'IECC Data-SI'!M151/Convert!$B$2*1000000</f>
        <v>225116.0341362007</v>
      </c>
      <c r="N151" s="3">
        <f>'IECC Data-SI'!N151/Convert!$B$2*1000000</f>
        <v>46822.16364080803</v>
      </c>
      <c r="O151" s="3">
        <f>'IECC Data-SI'!O151/Convert!$B$2*1000000</f>
        <v>108.19047597383228</v>
      </c>
      <c r="P151" s="3">
        <f t="shared" si="6"/>
        <v>46713.973164834199</v>
      </c>
      <c r="Q151" s="3">
        <f>'IECC Data-SI'!Q151/Convert!$B$2*1000000</f>
        <v>5345.6883185052084</v>
      </c>
      <c r="R151" s="3">
        <f>'IECC Data-SI'!R151/Convert!$B$2*1000000</f>
        <v>0</v>
      </c>
      <c r="S151" s="3">
        <f>'IECC Data-SI'!S151/Convert!$B$2*1000000</f>
        <v>0</v>
      </c>
      <c r="T151" s="3">
        <f>'IECC Data-SI'!T151/Convert!$B$2*1000000</f>
        <v>0</v>
      </c>
      <c r="U151" s="3">
        <f>'IECC Data-SI'!U151/Convert!$B$2*1000000</f>
        <v>1211613.5268282939</v>
      </c>
      <c r="V151" s="3">
        <f>'IECC Data-SI'!V151/Convert!$B$2*1000000</f>
        <v>0</v>
      </c>
      <c r="W151" s="3">
        <f>'IECC Data-SI'!W151/Convert!$B$2*1000000</f>
        <v>725644.82412732812</v>
      </c>
      <c r="X151" s="3">
        <f>'IECC Data-SI'!X151/Convert!$B$2*1000000</f>
        <v>1013595.5829449417</v>
      </c>
      <c r="Y151" s="3">
        <f t="shared" si="7"/>
        <v>1739240.4070722698</v>
      </c>
      <c r="Z151" s="3">
        <f>'IECC Data-SI'!Y151/Convert!$B$2*1000000</f>
        <v>2244885.7923073079</v>
      </c>
      <c r="AA151" s="3">
        <f>'IECC Data-SI'!Z151/Convert!$B$2*1000000</f>
        <v>2225209.1097732354</v>
      </c>
      <c r="AB151" s="3">
        <f t="shared" si="8"/>
        <v>4470094.9020805433</v>
      </c>
    </row>
    <row r="152" spans="1:28" x14ac:dyDescent="0.25">
      <c r="A152" s="93">
        <v>2012</v>
      </c>
      <c r="B152" s="93" t="s">
        <v>61</v>
      </c>
      <c r="C152" s="121" t="s">
        <v>12</v>
      </c>
      <c r="D152" s="3">
        <f>'IECC Data-SI'!D152*Convert!$B$1</f>
        <v>84351.168704612151</v>
      </c>
      <c r="E152" s="3">
        <f>'IECC Data-SI'!E152/Convert!$B$2*1000000</f>
        <v>422972.84911633586</v>
      </c>
      <c r="F152" s="3">
        <f>'IECC Data-SI'!F152/Convert!$B$2*1000000</f>
        <v>1449705.1767588807</v>
      </c>
      <c r="G152" s="3">
        <f>'IECC Data-SI'!G152/Convert!$B$2*1000000</f>
        <v>161090.99053424565</v>
      </c>
      <c r="H152" s="3">
        <f>'IECC Data-SI'!H152/Convert!$B$2*1000000</f>
        <v>261891.33675286779</v>
      </c>
      <c r="I152" s="3">
        <f>'IECC Data-SI'!I152/Convert!$B$2*1000000</f>
        <v>159290.13808652223</v>
      </c>
      <c r="J152" s="3">
        <f>'IECC Data-SI'!J152/Convert!$B$2*1000000</f>
        <v>1077971.3188656636</v>
      </c>
      <c r="K152" s="3">
        <f>'IECC Data-SI'!K152/Convert!$B$2*1000000</f>
        <v>0</v>
      </c>
      <c r="L152" s="3">
        <f>'IECC Data-SI'!L152/Convert!$B$2*1000000</f>
        <v>19875.724120399685</v>
      </c>
      <c r="M152" s="3">
        <f>'IECC Data-SI'!M152/Convert!$B$2*1000000</f>
        <v>234072.90552093022</v>
      </c>
      <c r="N152" s="3">
        <f>'IECC Data-SI'!N152/Convert!$B$2*1000000</f>
        <v>53087.234524729916</v>
      </c>
      <c r="O152" s="3">
        <f>'IECC Data-SI'!O152/Convert!$B$2*1000000</f>
        <v>108.19047597383228</v>
      </c>
      <c r="P152" s="3">
        <f t="shared" si="6"/>
        <v>52979.044048756085</v>
      </c>
      <c r="Q152" s="3">
        <f>'IECC Data-SI'!Q152/Convert!$B$2*1000000</f>
        <v>7032.8027168986964</v>
      </c>
      <c r="R152" s="3">
        <f>'IECC Data-SI'!R152/Convert!$B$2*1000000</f>
        <v>0</v>
      </c>
      <c r="S152" s="3">
        <f>'IECC Data-SI'!S152/Convert!$B$2*1000000</f>
        <v>0</v>
      </c>
      <c r="T152" s="3">
        <f>'IECC Data-SI'!T152/Convert!$B$2*1000000</f>
        <v>0</v>
      </c>
      <c r="U152" s="3">
        <f>'IECC Data-SI'!U152/Convert!$B$2*1000000</f>
        <v>1303750.824956289</v>
      </c>
      <c r="V152" s="3">
        <f>'IECC Data-SI'!V152/Convert!$B$2*1000000</f>
        <v>0</v>
      </c>
      <c r="W152" s="3">
        <f>'IECC Data-SI'!W152/Convert!$B$2*1000000</f>
        <v>878148.59193716652</v>
      </c>
      <c r="X152" s="3">
        <f>'IECC Data-SI'!X152/Convert!$B$2*1000000</f>
        <v>1449705.1767588807</v>
      </c>
      <c r="Y152" s="3">
        <f t="shared" si="7"/>
        <v>2327853.7686960474</v>
      </c>
      <c r="Z152" s="3">
        <f>'IECC Data-SI'!Y152/Convert!$B$2*1000000</f>
        <v>2397294.7784093716</v>
      </c>
      <c r="AA152" s="3">
        <f>'IECC Data-SI'!Z152/Convert!$B$2*1000000</f>
        <v>2753446.5235443921</v>
      </c>
      <c r="AB152" s="3">
        <f t="shared" si="8"/>
        <v>5150741.3019537637</v>
      </c>
    </row>
    <row r="153" spans="1:28" x14ac:dyDescent="0.25">
      <c r="A153" s="93">
        <v>2012</v>
      </c>
      <c r="B153" s="93" t="s">
        <v>61</v>
      </c>
      <c r="C153" s="121" t="s">
        <v>8</v>
      </c>
      <c r="D153" s="3">
        <f>'IECC Data-SI'!D153*Convert!$B$1</f>
        <v>84351.168704612151</v>
      </c>
      <c r="E153" s="3">
        <f>'IECC Data-SI'!E153/Convert!$B$2*1000000</f>
        <v>536341.24978591176</v>
      </c>
      <c r="F153" s="3">
        <f>'IECC Data-SI'!F153/Convert!$B$2*1000000</f>
        <v>1787763.0938796701</v>
      </c>
      <c r="G153" s="3">
        <f>'IECC Data-SI'!G153/Convert!$B$2*1000000</f>
        <v>98165.414742479508</v>
      </c>
      <c r="H153" s="3">
        <f>'IECC Data-SI'!H153/Convert!$B$2*1000000</f>
        <v>261891.33675286779</v>
      </c>
      <c r="I153" s="3">
        <f>'IECC Data-SI'!I153/Convert!$B$2*1000000</f>
        <v>158418.146374993</v>
      </c>
      <c r="J153" s="3">
        <f>'IECC Data-SI'!J153/Convert!$B$2*1000000</f>
        <v>1077971.3188656636</v>
      </c>
      <c r="K153" s="3">
        <f>'IECC Data-SI'!K153/Convert!$B$2*1000000</f>
        <v>0</v>
      </c>
      <c r="L153" s="3">
        <f>'IECC Data-SI'!L153/Convert!$B$2*1000000</f>
        <v>19875.724120399685</v>
      </c>
      <c r="M153" s="3">
        <f>'IECC Data-SI'!M153/Convert!$B$2*1000000</f>
        <v>273246.18534430262</v>
      </c>
      <c r="N153" s="3">
        <f>'IECC Data-SI'!N153/Convert!$B$2*1000000</f>
        <v>52802.889401405169</v>
      </c>
      <c r="O153" s="3">
        <f>'IECC Data-SI'!O153/Convert!$B$2*1000000</f>
        <v>108.19047597383228</v>
      </c>
      <c r="P153" s="3">
        <f t="shared" si="6"/>
        <v>52694.698925431338</v>
      </c>
      <c r="Q153" s="3">
        <f>'IECC Data-SI'!Q153/Convert!$B$2*1000000</f>
        <v>3895.5281895490089</v>
      </c>
      <c r="R153" s="3">
        <f>'IECC Data-SI'!R153/Convert!$B$2*1000000</f>
        <v>0</v>
      </c>
      <c r="S153" s="3">
        <f>'IECC Data-SI'!S153/Convert!$B$2*1000000</f>
        <v>0</v>
      </c>
      <c r="T153" s="3">
        <f>'IECC Data-SI'!T153/Convert!$B$2*1000000</f>
        <v>0</v>
      </c>
      <c r="U153" s="3">
        <f>'IECC Data-SI'!U153/Convert!$B$2*1000000</f>
        <v>1406039.2439869773</v>
      </c>
      <c r="V153" s="3">
        <f>'IECC Data-SI'!V153/Convert!$B$2*1000000</f>
        <v>0</v>
      </c>
      <c r="W153" s="3">
        <f>'IECC Data-SI'!W153/Convert!$B$2*1000000</f>
        <v>964343.07698767434</v>
      </c>
      <c r="X153" s="3">
        <f>'IECC Data-SI'!X153/Convert!$B$2*1000000</f>
        <v>1787763.0938796701</v>
      </c>
      <c r="Y153" s="3">
        <f t="shared" si="7"/>
        <v>2752106.1708673444</v>
      </c>
      <c r="Z153" s="3">
        <f>'IECC Data-SI'!Y153/Convert!$B$2*1000000</f>
        <v>2482617.27174835</v>
      </c>
      <c r="AA153" s="3">
        <f>'IECC Data-SI'!Z153/Convert!$B$2*1000000</f>
        <v>3193802.3378666472</v>
      </c>
      <c r="AB153" s="3">
        <f t="shared" si="8"/>
        <v>5676419.6096149972</v>
      </c>
    </row>
    <row r="154" spans="1:28" x14ac:dyDescent="0.25">
      <c r="A154" s="93">
        <v>2015</v>
      </c>
      <c r="B154" s="93" t="s">
        <v>61</v>
      </c>
      <c r="C154" s="121" t="s">
        <v>10</v>
      </c>
      <c r="D154" s="3">
        <f>'IECC Data-SI'!D154*Convert!$B$1</f>
        <v>84351.168704612151</v>
      </c>
      <c r="E154" s="3">
        <f>'IECC Data-SI'!E154/Convert!$B$2*1000000</f>
        <v>0</v>
      </c>
      <c r="F154" s="3">
        <f>'IECC Data-SI'!F154/Convert!$B$2*1000000</f>
        <v>0</v>
      </c>
      <c r="G154" s="3">
        <f>'IECC Data-SI'!G154/Convert!$B$2*1000000</f>
        <v>1481106.35654471</v>
      </c>
      <c r="H154" s="3">
        <f>'IECC Data-SI'!H154/Convert!$B$2*1000000</f>
        <v>275094.42864591343</v>
      </c>
      <c r="I154" s="3">
        <f>'IECC Data-SI'!I154/Convert!$B$2*1000000</f>
        <v>150646.04633744995</v>
      </c>
      <c r="J154" s="3">
        <f>'IECC Data-SI'!J154/Convert!$B$2*1000000</f>
        <v>1073601.8821372401</v>
      </c>
      <c r="K154" s="3">
        <f>'IECC Data-SI'!K154/Convert!$B$2*1000000</f>
        <v>0</v>
      </c>
      <c r="L154" s="3">
        <f>'IECC Data-SI'!L154/Convert!$B$2*1000000</f>
        <v>19771.464241847276</v>
      </c>
      <c r="M154" s="3">
        <f>'IECC Data-SI'!M154/Convert!$B$2*1000000</f>
        <v>390074.11834766285</v>
      </c>
      <c r="N154" s="3">
        <f>'IECC Data-SI'!N154/Convert!$B$2*1000000</f>
        <v>59522.91248264665</v>
      </c>
      <c r="O154" s="3">
        <f>'IECC Data-SI'!O154/Convert!$B$2*1000000</f>
        <v>108.19047597383228</v>
      </c>
      <c r="P154" s="3">
        <f t="shared" si="6"/>
        <v>59414.722006672819</v>
      </c>
      <c r="Q154" s="3">
        <f>'IECC Data-SI'!Q154/Convert!$B$2*1000000</f>
        <v>78517.166720739639</v>
      </c>
      <c r="R154" s="3">
        <f>'IECC Data-SI'!R154/Convert!$B$2*1000000</f>
        <v>0</v>
      </c>
      <c r="S154" s="3">
        <f>'IECC Data-SI'!S154/Convert!$B$2*1000000</f>
        <v>0</v>
      </c>
      <c r="T154" s="3">
        <f>'IECC Data-SI'!T154/Convert!$B$2*1000000</f>
        <v>0</v>
      </c>
      <c r="U154" s="3">
        <f>'IECC Data-SI'!U154/Convert!$B$2*1000000</f>
        <v>686494.43124293222</v>
      </c>
      <c r="V154" s="3">
        <f>'IECC Data-SI'!V154/Convert!$B$2*1000000</f>
        <v>0</v>
      </c>
      <c r="W154" s="3">
        <f>'IECC Data-SI'!W154/Convert!$B$2*1000000</f>
        <v>2009112.3636197853</v>
      </c>
      <c r="X154" s="3">
        <f>'IECC Data-SI'!X154/Convert!$B$2*1000000</f>
        <v>0</v>
      </c>
      <c r="Y154" s="3">
        <f t="shared" si="7"/>
        <v>2009112.3636197853</v>
      </c>
      <c r="Z154" s="3">
        <f>'IECC Data-SI'!Y154/Convert!$B$2*1000000</f>
        <v>3528334.3754582102</v>
      </c>
      <c r="AA154" s="3">
        <f>'IECC Data-SI'!Z154/Convert!$B$2*1000000</f>
        <v>686494.43124293222</v>
      </c>
      <c r="AB154" s="3">
        <f t="shared" si="8"/>
        <v>4214828.8067011423</v>
      </c>
    </row>
    <row r="155" spans="1:28" x14ac:dyDescent="0.25">
      <c r="A155" s="93">
        <v>2015</v>
      </c>
      <c r="B155" s="93" t="s">
        <v>61</v>
      </c>
      <c r="C155" s="121" t="s">
        <v>6</v>
      </c>
      <c r="D155" s="3">
        <f>'IECC Data-SI'!D155*Convert!$B$1</f>
        <v>84351.168704612151</v>
      </c>
      <c r="E155" s="3">
        <f>'IECC Data-SI'!E155/Convert!$B$2*1000000</f>
        <v>66.347195442440551</v>
      </c>
      <c r="F155" s="3">
        <f>'IECC Data-SI'!F155/Convert!$B$2*1000000</f>
        <v>0</v>
      </c>
      <c r="G155" s="3">
        <f>'IECC Data-SI'!G155/Convert!$B$2*1000000</f>
        <v>1182648.23693228</v>
      </c>
      <c r="H155" s="3">
        <f>'IECC Data-SI'!H155/Convert!$B$2*1000000</f>
        <v>275094.42864591343</v>
      </c>
      <c r="I155" s="3">
        <f>'IECC Data-SI'!I155/Convert!$B$2*1000000</f>
        <v>150674.48084978244</v>
      </c>
      <c r="J155" s="3">
        <f>'IECC Data-SI'!J155/Convert!$B$2*1000000</f>
        <v>1073601.8821372401</v>
      </c>
      <c r="K155" s="3">
        <f>'IECC Data-SI'!K155/Convert!$B$2*1000000</f>
        <v>0</v>
      </c>
      <c r="L155" s="3">
        <f>'IECC Data-SI'!L155/Convert!$B$2*1000000</f>
        <v>19771.464241847276</v>
      </c>
      <c r="M155" s="3">
        <f>'IECC Data-SI'!M155/Convert!$B$2*1000000</f>
        <v>376245.46718330274</v>
      </c>
      <c r="N155" s="3">
        <f>'IECC Data-SI'!N155/Convert!$B$2*1000000</f>
        <v>66233.457393110642</v>
      </c>
      <c r="O155" s="3">
        <f>'IECC Data-SI'!O155/Convert!$B$2*1000000</f>
        <v>108.19047597383228</v>
      </c>
      <c r="P155" s="3">
        <f t="shared" si="6"/>
        <v>66125.266917136803</v>
      </c>
      <c r="Q155" s="3">
        <f>'IECC Data-SI'!Q155/Convert!$B$2*1000000</f>
        <v>61380.633955034995</v>
      </c>
      <c r="R155" s="3">
        <f>'IECC Data-SI'!R155/Convert!$B$2*1000000</f>
        <v>0</v>
      </c>
      <c r="S155" s="3">
        <f>'IECC Data-SI'!S155/Convert!$B$2*1000000</f>
        <v>0</v>
      </c>
      <c r="T155" s="3">
        <f>'IECC Data-SI'!T155/Convert!$B$2*1000000</f>
        <v>0</v>
      </c>
      <c r="U155" s="3">
        <f>'IECC Data-SI'!U155/Convert!$B$2*1000000</f>
        <v>682911.68268904043</v>
      </c>
      <c r="V155" s="3">
        <f>'IECC Data-SI'!V155/Convert!$B$2*1000000</f>
        <v>0</v>
      </c>
      <c r="W155" s="3">
        <f>'IECC Data-SI'!W155/Convert!$B$2*1000000</f>
        <v>1686465.952183197</v>
      </c>
      <c r="X155" s="3">
        <f>'IECC Data-SI'!X155/Convert!$B$2*1000000</f>
        <v>0</v>
      </c>
      <c r="Y155" s="3">
        <f t="shared" si="7"/>
        <v>1686465.952183197</v>
      </c>
      <c r="Z155" s="3">
        <f>'IECC Data-SI'!Y155/Convert!$B$2*1000000</f>
        <v>3205706.9203631766</v>
      </c>
      <c r="AA155" s="3">
        <f>'IECC Data-SI'!Z155/Convert!$B$2*1000000</f>
        <v>682911.68268904043</v>
      </c>
      <c r="AB155" s="3">
        <f t="shared" si="8"/>
        <v>3888618.603052217</v>
      </c>
    </row>
    <row r="156" spans="1:28" x14ac:dyDescent="0.25">
      <c r="A156" s="93">
        <v>2015</v>
      </c>
      <c r="B156" s="93" t="s">
        <v>61</v>
      </c>
      <c r="C156" s="121" t="s">
        <v>11</v>
      </c>
      <c r="D156" s="3">
        <f>'IECC Data-SI'!D156*Convert!$B$1</f>
        <v>84351.168704612151</v>
      </c>
      <c r="E156" s="3">
        <f>'IECC Data-SI'!E156/Convert!$B$2*1000000</f>
        <v>0</v>
      </c>
      <c r="F156" s="3">
        <f>'IECC Data-SI'!F156/Convert!$B$2*1000000</f>
        <v>0</v>
      </c>
      <c r="G156" s="3">
        <f>'IECC Data-SI'!G156/Convert!$B$2*1000000</f>
        <v>1068227.7593064024</v>
      </c>
      <c r="H156" s="3">
        <f>'IECC Data-SI'!H156/Convert!$B$2*1000000</f>
        <v>275094.42864591343</v>
      </c>
      <c r="I156" s="3">
        <f>'IECC Data-SI'!I156/Convert!$B$2*1000000</f>
        <v>150693.43719133743</v>
      </c>
      <c r="J156" s="3">
        <f>'IECC Data-SI'!J156/Convert!$B$2*1000000</f>
        <v>1073601.8821372401</v>
      </c>
      <c r="K156" s="3">
        <f>'IECC Data-SI'!K156/Convert!$B$2*1000000</f>
        <v>0</v>
      </c>
      <c r="L156" s="3">
        <f>'IECC Data-SI'!L156/Convert!$B$2*1000000</f>
        <v>19771.464241847276</v>
      </c>
      <c r="M156" s="3">
        <f>'IECC Data-SI'!M156/Convert!$B$2*1000000</f>
        <v>320333.73776688043</v>
      </c>
      <c r="N156" s="3">
        <f>'IECC Data-SI'!N156/Convert!$B$2*1000000</f>
        <v>53219.928915614801</v>
      </c>
      <c r="O156" s="3">
        <f>'IECC Data-SI'!O156/Convert!$B$2*1000000</f>
        <v>108.19047597383228</v>
      </c>
      <c r="P156" s="3">
        <f t="shared" si="6"/>
        <v>53111.738439640969</v>
      </c>
      <c r="Q156" s="3">
        <f>'IECC Data-SI'!Q156/Convert!$B$2*1000000</f>
        <v>51864.550494433512</v>
      </c>
      <c r="R156" s="3">
        <f>'IECC Data-SI'!R156/Convert!$B$2*1000000</f>
        <v>0</v>
      </c>
      <c r="S156" s="3">
        <f>'IECC Data-SI'!S156/Convert!$B$2*1000000</f>
        <v>0</v>
      </c>
      <c r="T156" s="3">
        <f>'IECC Data-SI'!T156/Convert!$B$2*1000000</f>
        <v>0</v>
      </c>
      <c r="U156" s="3">
        <f>'IECC Data-SI'!U156/Convert!$B$2*1000000</f>
        <v>750159.30435534276</v>
      </c>
      <c r="V156" s="3">
        <f>'IECC Data-SI'!V156/Convert!$B$2*1000000</f>
        <v>0</v>
      </c>
      <c r="W156" s="3">
        <f>'IECC Data-SI'!W156/Convert!$B$2*1000000</f>
        <v>1493537.7860073573</v>
      </c>
      <c r="X156" s="3">
        <f>'IECC Data-SI'!X156/Convert!$B$2*1000000</f>
        <v>0</v>
      </c>
      <c r="Y156" s="3">
        <f t="shared" si="7"/>
        <v>1493537.7860073573</v>
      </c>
      <c r="Z156" s="3">
        <f>'IECC Data-SI'!Y156/Convert!$B$2*1000000</f>
        <v>3012807.1886996697</v>
      </c>
      <c r="AA156" s="3">
        <f>'IECC Data-SI'!Z156/Convert!$B$2*1000000</f>
        <v>750159.30435534276</v>
      </c>
      <c r="AB156" s="3">
        <f t="shared" si="8"/>
        <v>3762966.4930550125</v>
      </c>
    </row>
    <row r="157" spans="1:28" x14ac:dyDescent="0.25">
      <c r="A157" s="93">
        <v>2015</v>
      </c>
      <c r="B157" s="93" t="s">
        <v>61</v>
      </c>
      <c r="C157" s="121" t="s">
        <v>13</v>
      </c>
      <c r="D157" s="3">
        <f>'IECC Data-SI'!D157*Convert!$B$1</f>
        <v>84351.168704612151</v>
      </c>
      <c r="E157" s="3">
        <f>'IECC Data-SI'!E157/Convert!$B$2*1000000</f>
        <v>3317.3597721220267</v>
      </c>
      <c r="F157" s="3">
        <f>'IECC Data-SI'!F157/Convert!$B$2*1000000</f>
        <v>5326.7319769502255</v>
      </c>
      <c r="G157" s="3">
        <f>'IECC Data-SI'!G157/Convert!$B$2*1000000</f>
        <v>921382.45945072675</v>
      </c>
      <c r="H157" s="3">
        <f>'IECC Data-SI'!H157/Convert!$B$2*1000000</f>
        <v>275094.42864591343</v>
      </c>
      <c r="I157" s="3">
        <f>'IECC Data-SI'!I157/Convert!$B$2*1000000</f>
        <v>150503.87377578762</v>
      </c>
      <c r="J157" s="3">
        <f>'IECC Data-SI'!J157/Convert!$B$2*1000000</f>
        <v>1073601.8821372401</v>
      </c>
      <c r="K157" s="3">
        <f>'IECC Data-SI'!K157/Convert!$B$2*1000000</f>
        <v>0</v>
      </c>
      <c r="L157" s="3">
        <f>'IECC Data-SI'!L157/Convert!$B$2*1000000</f>
        <v>19771.464241847276</v>
      </c>
      <c r="M157" s="3">
        <f>'IECC Data-SI'!M157/Convert!$B$2*1000000</f>
        <v>330541.72769423871</v>
      </c>
      <c r="N157" s="3">
        <f>'IECC Data-SI'!N157/Convert!$B$2*1000000</f>
        <v>55940.163928754868</v>
      </c>
      <c r="O157" s="3">
        <f>'IECC Data-SI'!O157/Convert!$B$2*1000000</f>
        <v>108.19047597383228</v>
      </c>
      <c r="P157" s="3">
        <f t="shared" si="6"/>
        <v>55831.973452781036</v>
      </c>
      <c r="Q157" s="3">
        <f>'IECC Data-SI'!Q157/Convert!$B$2*1000000</f>
        <v>46869.554494695491</v>
      </c>
      <c r="R157" s="3">
        <f>'IECC Data-SI'!R157/Convert!$B$2*1000000</f>
        <v>0</v>
      </c>
      <c r="S157" s="3">
        <f>'IECC Data-SI'!S157/Convert!$B$2*1000000</f>
        <v>0</v>
      </c>
      <c r="T157" s="3">
        <f>'IECC Data-SI'!T157/Convert!$B$2*1000000</f>
        <v>0</v>
      </c>
      <c r="U157" s="3">
        <f>'IECC Data-SI'!U157/Convert!$B$2*1000000</f>
        <v>751855.89692451362</v>
      </c>
      <c r="V157" s="3">
        <f>'IECC Data-SI'!V157/Convert!$B$2*1000000</f>
        <v>0</v>
      </c>
      <c r="W157" s="3">
        <f>'IECC Data-SI'!W157/Convert!$B$2*1000000</f>
        <v>1357943.074864564</v>
      </c>
      <c r="X157" s="3">
        <f>'IECC Data-SI'!X157/Convert!$B$2*1000000</f>
        <v>5326.7319769502255</v>
      </c>
      <c r="Y157" s="3">
        <f t="shared" si="7"/>
        <v>1363269.8068415143</v>
      </c>
      <c r="Z157" s="3">
        <f>'IECC Data-SI'!Y157/Convert!$B$2*1000000</f>
        <v>2877022.9141413262</v>
      </c>
      <c r="AA157" s="3">
        <f>'IECC Data-SI'!Z157/Convert!$B$2*1000000</f>
        <v>757182.62890146382</v>
      </c>
      <c r="AB157" s="3">
        <f t="shared" si="8"/>
        <v>3634205.5430427901</v>
      </c>
    </row>
    <row r="158" spans="1:28" x14ac:dyDescent="0.25">
      <c r="A158" s="93">
        <v>2015</v>
      </c>
      <c r="B158" s="93" t="s">
        <v>61</v>
      </c>
      <c r="C158" s="121" t="s">
        <v>19</v>
      </c>
      <c r="D158" s="3">
        <f>'IECC Data-SI'!D158*Convert!$B$1</f>
        <v>84351.168704612151</v>
      </c>
      <c r="E158" s="3">
        <f>'IECC Data-SI'!E158/Convert!$B$2*1000000</f>
        <v>15705.328978303425</v>
      </c>
      <c r="F158" s="3">
        <f>'IECC Data-SI'!F158/Convert!$B$2*1000000</f>
        <v>47220.246813462676</v>
      </c>
      <c r="G158" s="3">
        <f>'IECC Data-SI'!G158/Convert!$B$2*1000000</f>
        <v>796052.60725995654</v>
      </c>
      <c r="H158" s="3">
        <f>'IECC Data-SI'!H158/Convert!$B$2*1000000</f>
        <v>275094.42864591343</v>
      </c>
      <c r="I158" s="3">
        <f>'IECC Data-SI'!I158/Convert!$B$2*1000000</f>
        <v>150456.48292190017</v>
      </c>
      <c r="J158" s="3">
        <f>'IECC Data-SI'!J158/Convert!$B$2*1000000</f>
        <v>1073601.8821372401</v>
      </c>
      <c r="K158" s="3">
        <f>'IECC Data-SI'!K158/Convert!$B$2*1000000</f>
        <v>0</v>
      </c>
      <c r="L158" s="3">
        <f>'IECC Data-SI'!L158/Convert!$B$2*1000000</f>
        <v>19771.464241847276</v>
      </c>
      <c r="M158" s="3">
        <f>'IECC Data-SI'!M158/Convert!$B$2*1000000</f>
        <v>263768.01456681109</v>
      </c>
      <c r="N158" s="3">
        <f>'IECC Data-SI'!N158/Convert!$B$2*1000000</f>
        <v>52291.068179420632</v>
      </c>
      <c r="O158" s="3">
        <f>'IECC Data-SI'!O158/Convert!$B$2*1000000</f>
        <v>108.19047597383228</v>
      </c>
      <c r="P158" s="3">
        <f t="shared" si="6"/>
        <v>52182.8777034468</v>
      </c>
      <c r="Q158" s="3">
        <f>'IECC Data-SI'!Q158/Convert!$B$2*1000000</f>
        <v>41666.038737852658</v>
      </c>
      <c r="R158" s="3">
        <f>'IECC Data-SI'!R158/Convert!$B$2*1000000</f>
        <v>0</v>
      </c>
      <c r="S158" s="3">
        <f>'IECC Data-SI'!S158/Convert!$B$2*1000000</f>
        <v>0</v>
      </c>
      <c r="T158" s="3">
        <f>'IECC Data-SI'!T158/Convert!$B$2*1000000</f>
        <v>0</v>
      </c>
      <c r="U158" s="3">
        <f>'IECC Data-SI'!U158/Convert!$B$2*1000000</f>
        <v>822828.43970637</v>
      </c>
      <c r="V158" s="3">
        <f>'IECC Data-SI'!V158/Convert!$B$2*1000000</f>
        <v>0</v>
      </c>
      <c r="W158" s="3">
        <f>'IECC Data-SI'!W158/Convert!$B$2*1000000</f>
        <v>1169374.8672463705</v>
      </c>
      <c r="X158" s="3">
        <f>'IECC Data-SI'!X158/Convert!$B$2*1000000</f>
        <v>47220.246813462676</v>
      </c>
      <c r="Y158" s="3">
        <f t="shared" si="7"/>
        <v>1216595.1140598331</v>
      </c>
      <c r="Z158" s="3">
        <f>'IECC Data-SI'!Y158/Convert!$B$2*1000000</f>
        <v>2688407.3156692456</v>
      </c>
      <c r="AA158" s="3">
        <f>'IECC Data-SI'!Z158/Convert!$B$2*1000000</f>
        <v>870048.6865198327</v>
      </c>
      <c r="AB158" s="3">
        <f t="shared" si="8"/>
        <v>3558456.0021890784</v>
      </c>
    </row>
    <row r="159" spans="1:28" x14ac:dyDescent="0.25">
      <c r="A159" s="93">
        <v>2015</v>
      </c>
      <c r="B159" s="93" t="s">
        <v>61</v>
      </c>
      <c r="C159" s="121" t="s">
        <v>20</v>
      </c>
      <c r="D159" s="3">
        <f>'IECC Data-SI'!D159*Convert!$B$1</f>
        <v>84351.168704612151</v>
      </c>
      <c r="E159" s="3">
        <f>'IECC Data-SI'!E159/Convert!$B$2*1000000</f>
        <v>20643.455953376499</v>
      </c>
      <c r="F159" s="3">
        <f>'IECC Data-SI'!F159/Convert!$B$2*1000000</f>
        <v>54262.527701138868</v>
      </c>
      <c r="G159" s="3">
        <f>'IECC Data-SI'!G159/Convert!$B$2*1000000</f>
        <v>620971.83665813343</v>
      </c>
      <c r="H159" s="3">
        <f>'IECC Data-SI'!H159/Convert!$B$2*1000000</f>
        <v>275094.42864591343</v>
      </c>
      <c r="I159" s="3">
        <f>'IECC Data-SI'!I159/Convert!$B$2*1000000</f>
        <v>150560.74280045257</v>
      </c>
      <c r="J159" s="3">
        <f>'IECC Data-SI'!J159/Convert!$B$2*1000000</f>
        <v>1073601.8821372401</v>
      </c>
      <c r="K159" s="3">
        <f>'IECC Data-SI'!K159/Convert!$B$2*1000000</f>
        <v>0</v>
      </c>
      <c r="L159" s="3">
        <f>'IECC Data-SI'!L159/Convert!$B$2*1000000</f>
        <v>19771.464241847276</v>
      </c>
      <c r="M159" s="3">
        <f>'IECC Data-SI'!M159/Convert!$B$2*1000000</f>
        <v>277160.6698754066</v>
      </c>
      <c r="N159" s="3">
        <f>'IECC Data-SI'!N159/Convert!$B$2*1000000</f>
        <v>56688.939420176692</v>
      </c>
      <c r="O159" s="3">
        <f>'IECC Data-SI'!O159/Convert!$B$2*1000000</f>
        <v>108.19047597383228</v>
      </c>
      <c r="P159" s="3">
        <f t="shared" si="6"/>
        <v>56580.74894420286</v>
      </c>
      <c r="Q159" s="3">
        <f>'IECC Data-SI'!Q159/Convert!$B$2*1000000</f>
        <v>25410.975854454726</v>
      </c>
      <c r="R159" s="3">
        <f>'IECC Data-SI'!R159/Convert!$B$2*1000000</f>
        <v>0</v>
      </c>
      <c r="S159" s="3">
        <f>'IECC Data-SI'!S159/Convert!$B$2*1000000</f>
        <v>0</v>
      </c>
      <c r="T159" s="3">
        <f>'IECC Data-SI'!T159/Convert!$B$2*1000000</f>
        <v>0</v>
      </c>
      <c r="U159" s="3">
        <f>'IECC Data-SI'!U159/Convert!$B$2*1000000</f>
        <v>827387.43985034351</v>
      </c>
      <c r="V159" s="3">
        <f>'IECC Data-SI'!V159/Convert!$B$2*1000000</f>
        <v>0</v>
      </c>
      <c r="W159" s="3">
        <f>'IECC Data-SI'!W159/Convert!$B$2*1000000</f>
        <v>1000767.6872855739</v>
      </c>
      <c r="X159" s="3">
        <f>'IECC Data-SI'!X159/Convert!$B$2*1000000</f>
        <v>54262.527701138868</v>
      </c>
      <c r="Y159" s="3">
        <f t="shared" si="7"/>
        <v>1055030.2149867127</v>
      </c>
      <c r="Z159" s="3">
        <f>'IECC Data-SI'!Y159/Convert!$B$2*1000000</f>
        <v>2519904.3955870015</v>
      </c>
      <c r="AA159" s="3">
        <f>'IECC Data-SI'!Z159/Convert!$B$2*1000000</f>
        <v>881649.96755148238</v>
      </c>
      <c r="AB159" s="3">
        <f t="shared" si="8"/>
        <v>3401554.3631384838</v>
      </c>
    </row>
    <row r="160" spans="1:28" x14ac:dyDescent="0.25">
      <c r="A160" s="93">
        <v>2015</v>
      </c>
      <c r="B160" s="93" t="s">
        <v>61</v>
      </c>
      <c r="C160" s="121" t="s">
        <v>3</v>
      </c>
      <c r="D160" s="3">
        <f>'IECC Data-SI'!D160*Convert!$B$1</f>
        <v>84351.168704612151</v>
      </c>
      <c r="E160" s="3">
        <f>'IECC Data-SI'!E160/Convert!$B$2*1000000</f>
        <v>113491.61688968327</v>
      </c>
      <c r="F160" s="3">
        <f>'IECC Data-SI'!F160/Convert!$B$2*1000000</f>
        <v>390140.46554310533</v>
      </c>
      <c r="G160" s="3">
        <f>'IECC Data-SI'!G160/Convert!$B$2*1000000</f>
        <v>411580.0878417911</v>
      </c>
      <c r="H160" s="3">
        <f>'IECC Data-SI'!H160/Convert!$B$2*1000000</f>
        <v>275094.42864591343</v>
      </c>
      <c r="I160" s="3">
        <f>'IECC Data-SI'!I160/Convert!$B$2*1000000</f>
        <v>150532.30828812008</v>
      </c>
      <c r="J160" s="3">
        <f>'IECC Data-SI'!J160/Convert!$B$2*1000000</f>
        <v>1073601.8821372401</v>
      </c>
      <c r="K160" s="3">
        <f>'IECC Data-SI'!K160/Convert!$B$2*1000000</f>
        <v>0</v>
      </c>
      <c r="L160" s="3">
        <f>'IECC Data-SI'!L160/Convert!$B$2*1000000</f>
        <v>19771.464241847276</v>
      </c>
      <c r="M160" s="3">
        <f>'IECC Data-SI'!M160/Convert!$B$2*1000000</f>
        <v>212813.36846701676</v>
      </c>
      <c r="N160" s="3">
        <f>'IECC Data-SI'!N160/Convert!$B$2*1000000</f>
        <v>48632.494259308914</v>
      </c>
      <c r="O160" s="3">
        <f>'IECC Data-SI'!O160/Convert!$B$2*1000000</f>
        <v>108.19047597383228</v>
      </c>
      <c r="P160" s="3">
        <f t="shared" si="6"/>
        <v>48524.303783335083</v>
      </c>
      <c r="Q160" s="3">
        <f>'IECC Data-SI'!Q160/Convert!$B$2*1000000</f>
        <v>20368.589000829241</v>
      </c>
      <c r="R160" s="3">
        <f>'IECC Data-SI'!R160/Convert!$B$2*1000000</f>
        <v>0</v>
      </c>
      <c r="S160" s="3">
        <f>'IECC Data-SI'!S160/Convert!$B$2*1000000</f>
        <v>0</v>
      </c>
      <c r="T160" s="3">
        <f>'IECC Data-SI'!T160/Convert!$B$2*1000000</f>
        <v>0</v>
      </c>
      <c r="U160" s="3">
        <f>'IECC Data-SI'!U160/Convert!$B$2*1000000</f>
        <v>947371.6037226083</v>
      </c>
      <c r="V160" s="3">
        <f>'IECC Data-SI'!V160/Convert!$B$2*1000000</f>
        <v>0</v>
      </c>
      <c r="W160" s="3">
        <f>'IECC Data-SI'!W160/Convert!$B$2*1000000</f>
        <v>806777.96598265541</v>
      </c>
      <c r="X160" s="3">
        <f>'IECC Data-SI'!X160/Convert!$B$2*1000000</f>
        <v>390140.46554310533</v>
      </c>
      <c r="Y160" s="3">
        <f t="shared" si="7"/>
        <v>1196918.4315257608</v>
      </c>
      <c r="Z160" s="3">
        <f>'IECC Data-SI'!Y160/Convert!$B$2*1000000</f>
        <v>2325886.2397717508</v>
      </c>
      <c r="AA160" s="3">
        <f>'IECC Data-SI'!Z160/Convert!$B$2*1000000</f>
        <v>1337512.0692657139</v>
      </c>
      <c r="AB160" s="3">
        <f t="shared" si="8"/>
        <v>3663398.3090374647</v>
      </c>
    </row>
    <row r="161" spans="1:28" x14ac:dyDescent="0.25">
      <c r="A161" s="93">
        <v>2015</v>
      </c>
      <c r="B161" s="93" t="s">
        <v>61</v>
      </c>
      <c r="C161" s="121" t="s">
        <v>7</v>
      </c>
      <c r="D161" s="3">
        <f>'IECC Data-SI'!D161*Convert!$B$1</f>
        <v>84351.168704612151</v>
      </c>
      <c r="E161" s="3">
        <f>'IECC Data-SI'!E161/Convert!$B$2*1000000</f>
        <v>43912.365212118137</v>
      </c>
      <c r="F161" s="3">
        <f>'IECC Data-SI'!F161/Convert!$B$2*1000000</f>
        <v>140798.2268996363</v>
      </c>
      <c r="G161" s="3">
        <f>'IECC Data-SI'!G161/Convert!$B$2*1000000</f>
        <v>437171.14894101815</v>
      </c>
      <c r="H161" s="3">
        <f>'IECC Data-SI'!H161/Convert!$B$2*1000000</f>
        <v>275094.42864591343</v>
      </c>
      <c r="I161" s="3">
        <f>'IECC Data-SI'!I161/Convert!$B$2*1000000</f>
        <v>150522.83011734262</v>
      </c>
      <c r="J161" s="3">
        <f>'IECC Data-SI'!J161/Convert!$B$2*1000000</f>
        <v>1073601.8821372401</v>
      </c>
      <c r="K161" s="3">
        <f>'IECC Data-SI'!K161/Convert!$B$2*1000000</f>
        <v>0</v>
      </c>
      <c r="L161" s="3">
        <f>'IECC Data-SI'!L161/Convert!$B$2*1000000</f>
        <v>19771.464241847276</v>
      </c>
      <c r="M161" s="3">
        <f>'IECC Data-SI'!M161/Convert!$B$2*1000000</f>
        <v>237636.69773326701</v>
      </c>
      <c r="N161" s="3">
        <f>'IECC Data-SI'!N161/Convert!$B$2*1000000</f>
        <v>46281.907906491018</v>
      </c>
      <c r="O161" s="3">
        <f>'IECC Data-SI'!O161/Convert!$B$2*1000000</f>
        <v>108.19047597383228</v>
      </c>
      <c r="P161" s="3">
        <f t="shared" si="6"/>
        <v>46173.717430517187</v>
      </c>
      <c r="Q161" s="3">
        <f>'IECC Data-SI'!Q161/Convert!$B$2*1000000</f>
        <v>18160.175209673722</v>
      </c>
      <c r="R161" s="3">
        <f>'IECC Data-SI'!R161/Convert!$B$2*1000000</f>
        <v>0</v>
      </c>
      <c r="S161" s="3">
        <f>'IECC Data-SI'!S161/Convert!$B$2*1000000</f>
        <v>0</v>
      </c>
      <c r="T161" s="3">
        <f>'IECC Data-SI'!T161/Convert!$B$2*1000000</f>
        <v>0</v>
      </c>
      <c r="U161" s="3">
        <f>'IECC Data-SI'!U161/Convert!$B$2*1000000</f>
        <v>915543.90625179198</v>
      </c>
      <c r="V161" s="3">
        <f>'IECC Data-SI'!V161/Convert!$B$2*1000000</f>
        <v>0</v>
      </c>
      <c r="W161" s="3">
        <f>'IECC Data-SI'!W161/Convert!$B$2*1000000</f>
        <v>783054.10452659416</v>
      </c>
      <c r="X161" s="3">
        <f>'IECC Data-SI'!X161/Convert!$B$2*1000000</f>
        <v>140798.2268996363</v>
      </c>
      <c r="Y161" s="3">
        <f t="shared" si="7"/>
        <v>923852.33142623049</v>
      </c>
      <c r="Z161" s="3">
        <f>'IECC Data-SI'!Y161/Convert!$B$2*1000000</f>
        <v>2302152.9001449118</v>
      </c>
      <c r="AA161" s="3">
        <f>'IECC Data-SI'!Z161/Convert!$B$2*1000000</f>
        <v>1056342.1331514283</v>
      </c>
      <c r="AB161" s="3">
        <f t="shared" si="8"/>
        <v>3358495.0332963401</v>
      </c>
    </row>
    <row r="162" spans="1:28" x14ac:dyDescent="0.25">
      <c r="A162" s="93">
        <v>2015</v>
      </c>
      <c r="B162" s="93" t="s">
        <v>61</v>
      </c>
      <c r="C162" s="121" t="s">
        <v>17</v>
      </c>
      <c r="D162" s="3">
        <f>'IECC Data-SI'!D162*Convert!$B$1</f>
        <v>84351.168704612151</v>
      </c>
      <c r="E162" s="3">
        <f>'IECC Data-SI'!E162/Convert!$B$2*1000000</f>
        <v>16473.060811280237</v>
      </c>
      <c r="F162" s="3">
        <f>'IECC Data-SI'!F162/Convert!$B$2*1000000</f>
        <v>45353.047170296857</v>
      </c>
      <c r="G162" s="3">
        <f>'IECC Data-SI'!G162/Convert!$B$2*1000000</f>
        <v>92705.98837464441</v>
      </c>
      <c r="H162" s="3">
        <f>'IECC Data-SI'!H162/Convert!$B$2*1000000</f>
        <v>275094.42864591343</v>
      </c>
      <c r="I162" s="3">
        <f>'IECC Data-SI'!I162/Convert!$B$2*1000000</f>
        <v>150503.87377578762</v>
      </c>
      <c r="J162" s="3">
        <f>'IECC Data-SI'!J162/Convert!$B$2*1000000</f>
        <v>1073601.8821372401</v>
      </c>
      <c r="K162" s="3">
        <f>'IECC Data-SI'!K162/Convert!$B$2*1000000</f>
        <v>0</v>
      </c>
      <c r="L162" s="3">
        <f>'IECC Data-SI'!L162/Convert!$B$2*1000000</f>
        <v>19771.464241847276</v>
      </c>
      <c r="M162" s="3">
        <f>'IECC Data-SI'!M162/Convert!$B$2*1000000</f>
        <v>128021.65269157775</v>
      </c>
      <c r="N162" s="3">
        <f>'IECC Data-SI'!N162/Convert!$B$2*1000000</f>
        <v>26813.745129523464</v>
      </c>
      <c r="O162" s="3">
        <f>'IECC Data-SI'!O162/Convert!$B$2*1000000</f>
        <v>108.19047597383228</v>
      </c>
      <c r="P162" s="3">
        <f t="shared" si="6"/>
        <v>26705.554653549632</v>
      </c>
      <c r="Q162" s="3">
        <f>'IECC Data-SI'!Q162/Convert!$B$2*1000000</f>
        <v>4549.5219731959223</v>
      </c>
      <c r="R162" s="3">
        <f>'IECC Data-SI'!R162/Convert!$B$2*1000000</f>
        <v>0</v>
      </c>
      <c r="S162" s="3">
        <f>'IECC Data-SI'!S162/Convert!$B$2*1000000</f>
        <v>0</v>
      </c>
      <c r="T162" s="3">
        <f>'IECC Data-SI'!T162/Convert!$B$2*1000000</f>
        <v>0</v>
      </c>
      <c r="U162" s="3">
        <f>'IECC Data-SI'!U162/Convert!$B$2*1000000</f>
        <v>961607.81623040058</v>
      </c>
      <c r="V162" s="3">
        <f>'IECC Data-SI'!V162/Convert!$B$2*1000000</f>
        <v>0</v>
      </c>
      <c r="W162" s="3">
        <f>'IECC Data-SI'!W162/Convert!$B$2*1000000</f>
        <v>268455.77850424795</v>
      </c>
      <c r="X162" s="3">
        <f>'IECC Data-SI'!X162/Convert!$B$2*1000000</f>
        <v>45353.047170296857</v>
      </c>
      <c r="Y162" s="3">
        <f t="shared" si="7"/>
        <v>313808.82567454479</v>
      </c>
      <c r="Z162" s="3">
        <f>'IECC Data-SI'!Y162/Convert!$B$2*1000000</f>
        <v>1787535.6177810105</v>
      </c>
      <c r="AA162" s="3">
        <f>'IECC Data-SI'!Z162/Convert!$B$2*1000000</f>
        <v>1006951.3852299202</v>
      </c>
      <c r="AB162" s="3">
        <f t="shared" si="8"/>
        <v>2794487.0030109305</v>
      </c>
    </row>
    <row r="163" spans="1:28" x14ac:dyDescent="0.25">
      <c r="A163" s="93">
        <v>2015</v>
      </c>
      <c r="B163" s="93" t="s">
        <v>61</v>
      </c>
      <c r="C163" s="121" t="s">
        <v>14</v>
      </c>
      <c r="D163" s="3">
        <f>'IECC Data-SI'!D163*Convert!$B$1</f>
        <v>84351.168704612151</v>
      </c>
      <c r="E163" s="3">
        <f>'IECC Data-SI'!E163/Convert!$B$2*1000000</f>
        <v>113662.22396367813</v>
      </c>
      <c r="F163" s="3">
        <f>'IECC Data-SI'!F163/Convert!$B$2*1000000</f>
        <v>383003.40294765419</v>
      </c>
      <c r="G163" s="3">
        <f>'IECC Data-SI'!G163/Convert!$B$2*1000000</f>
        <v>330873.46367145091</v>
      </c>
      <c r="H163" s="3">
        <f>'IECC Data-SI'!H163/Convert!$B$2*1000000</f>
        <v>275094.42864591343</v>
      </c>
      <c r="I163" s="3">
        <f>'IECC Data-SI'!I163/Convert!$B$2*1000000</f>
        <v>150304.83218946031</v>
      </c>
      <c r="J163" s="3">
        <f>'IECC Data-SI'!J163/Convert!$B$2*1000000</f>
        <v>1073601.8821372401</v>
      </c>
      <c r="K163" s="3">
        <f>'IECC Data-SI'!K163/Convert!$B$2*1000000</f>
        <v>0</v>
      </c>
      <c r="L163" s="3">
        <f>'IECC Data-SI'!L163/Convert!$B$2*1000000</f>
        <v>19771.464241847276</v>
      </c>
      <c r="M163" s="3">
        <f>'IECC Data-SI'!M163/Convert!$B$2*1000000</f>
        <v>208349.15003081824</v>
      </c>
      <c r="N163" s="3">
        <f>'IECC Data-SI'!N163/Convert!$B$2*1000000</f>
        <v>55447.299048325302</v>
      </c>
      <c r="O163" s="3">
        <f>'IECC Data-SI'!O163/Convert!$B$2*1000000</f>
        <v>108.19047597383228</v>
      </c>
      <c r="P163" s="3">
        <f t="shared" si="6"/>
        <v>55339.10857235147</v>
      </c>
      <c r="Q163" s="3">
        <f>'IECC Data-SI'!Q163/Convert!$B$2*1000000</f>
        <v>16444.626298947762</v>
      </c>
      <c r="R163" s="3">
        <f>'IECC Data-SI'!R163/Convert!$B$2*1000000</f>
        <v>0</v>
      </c>
      <c r="S163" s="3">
        <f>'IECC Data-SI'!S163/Convert!$B$2*1000000</f>
        <v>0</v>
      </c>
      <c r="T163" s="3">
        <f>'IECC Data-SI'!T163/Convert!$B$2*1000000</f>
        <v>0</v>
      </c>
      <c r="U163" s="3">
        <f>'IECC Data-SI'!U163/Convert!$B$2*1000000</f>
        <v>1045366.4113910932</v>
      </c>
      <c r="V163" s="3">
        <f>'IECC Data-SI'!V163/Convert!$B$2*1000000</f>
        <v>0</v>
      </c>
      <c r="W163" s="3">
        <f>'IECC Data-SI'!W163/Convert!$B$2*1000000</f>
        <v>724668.57253724651</v>
      </c>
      <c r="X163" s="3">
        <f>'IECC Data-SI'!X163/Convert!$B$2*1000000</f>
        <v>383003.40294765419</v>
      </c>
      <c r="Y163" s="3">
        <f t="shared" si="7"/>
        <v>1107671.9754849006</v>
      </c>
      <c r="Z163" s="3">
        <f>'IECC Data-SI'!Y163/Convert!$B$2*1000000</f>
        <v>2243539.8920569043</v>
      </c>
      <c r="AA163" s="3">
        <f>'IECC Data-SI'!Z163/Convert!$B$2*1000000</f>
        <v>1428369.8143387474</v>
      </c>
      <c r="AB163" s="3">
        <f t="shared" si="8"/>
        <v>3671909.7063956517</v>
      </c>
    </row>
    <row r="164" spans="1:28" x14ac:dyDescent="0.25">
      <c r="A164" s="93">
        <v>2015</v>
      </c>
      <c r="B164" s="93" t="s">
        <v>61</v>
      </c>
      <c r="C164" s="121" t="s">
        <v>2</v>
      </c>
      <c r="D164" s="3">
        <f>'IECC Data-SI'!D164*Convert!$B$1</f>
        <v>84351.168704612151</v>
      </c>
      <c r="E164" s="3">
        <f>'IECC Data-SI'!E164/Convert!$B$2*1000000</f>
        <v>67342.403374077141</v>
      </c>
      <c r="F164" s="3">
        <f>'IECC Data-SI'!F164/Convert!$B$2*1000000</f>
        <v>217618.80105120497</v>
      </c>
      <c r="G164" s="3">
        <f>'IECC Data-SI'!G164/Convert!$B$2*1000000</f>
        <v>345877.40801222</v>
      </c>
      <c r="H164" s="3">
        <f>'IECC Data-SI'!H164/Convert!$B$2*1000000</f>
        <v>275094.42864591343</v>
      </c>
      <c r="I164" s="3">
        <f>'IECC Data-SI'!I164/Convert!$B$2*1000000</f>
        <v>150418.57023879018</v>
      </c>
      <c r="J164" s="3">
        <f>'IECC Data-SI'!J164/Convert!$B$2*1000000</f>
        <v>1073601.8821372401</v>
      </c>
      <c r="K164" s="3">
        <f>'IECC Data-SI'!K164/Convert!$B$2*1000000</f>
        <v>0</v>
      </c>
      <c r="L164" s="3">
        <f>'IECC Data-SI'!L164/Convert!$B$2*1000000</f>
        <v>19771.464241847276</v>
      </c>
      <c r="M164" s="3">
        <f>'IECC Data-SI'!M164/Convert!$B$2*1000000</f>
        <v>225788.98426140263</v>
      </c>
      <c r="N164" s="3">
        <f>'IECC Data-SI'!N164/Convert!$B$2*1000000</f>
        <v>47570.939132229862</v>
      </c>
      <c r="O164" s="3">
        <f>'IECC Data-SI'!O164/Convert!$B$2*1000000</f>
        <v>108.19047597383228</v>
      </c>
      <c r="P164" s="3">
        <f t="shared" si="6"/>
        <v>47462.74865625603</v>
      </c>
      <c r="Q164" s="3">
        <f>'IECC Data-SI'!Q164/Convert!$B$2*1000000</f>
        <v>13620.13140725529</v>
      </c>
      <c r="R164" s="3">
        <f>'IECC Data-SI'!R164/Convert!$B$2*1000000</f>
        <v>0</v>
      </c>
      <c r="S164" s="3">
        <f>'IECC Data-SI'!S164/Convert!$B$2*1000000</f>
        <v>0</v>
      </c>
      <c r="T164" s="3">
        <f>'IECC Data-SI'!T164/Convert!$B$2*1000000</f>
        <v>0</v>
      </c>
      <c r="U164" s="3">
        <f>'IECC Data-SI'!U164/Convert!$B$2*1000000</f>
        <v>1017756.4999162602</v>
      </c>
      <c r="V164" s="3">
        <f>'IECC Data-SI'!V164/Convert!$B$2*1000000</f>
        <v>0</v>
      </c>
      <c r="W164" s="3">
        <f>'IECC Data-SI'!W164/Convert!$B$2*1000000</f>
        <v>700091.67571121117</v>
      </c>
      <c r="X164" s="3">
        <f>'IECC Data-SI'!X164/Convert!$B$2*1000000</f>
        <v>217618.80105120497</v>
      </c>
      <c r="Y164" s="3">
        <f t="shared" si="7"/>
        <v>917710.47676241607</v>
      </c>
      <c r="Z164" s="3">
        <f>'IECC Data-SI'!Y164/Convert!$B$2*1000000</f>
        <v>2219076.7332801986</v>
      </c>
      <c r="AA164" s="3">
        <f>'IECC Data-SI'!Z164/Convert!$B$2*1000000</f>
        <v>1235375.3009674654</v>
      </c>
      <c r="AB164" s="3">
        <f t="shared" si="8"/>
        <v>3454452.0342476638</v>
      </c>
    </row>
    <row r="165" spans="1:28" x14ac:dyDescent="0.25">
      <c r="A165" s="93">
        <v>2015</v>
      </c>
      <c r="B165" s="93" t="s">
        <v>61</v>
      </c>
      <c r="C165" s="121" t="s">
        <v>18</v>
      </c>
      <c r="D165" s="3">
        <f>'IECC Data-SI'!D165*Convert!$B$1</f>
        <v>84351.168704612151</v>
      </c>
      <c r="E165" s="3">
        <f>'IECC Data-SI'!E165/Convert!$B$2*1000000</f>
        <v>124581.07669934834</v>
      </c>
      <c r="F165" s="3">
        <f>'IECC Data-SI'!F165/Convert!$B$2*1000000</f>
        <v>428773.48963216069</v>
      </c>
      <c r="G165" s="3">
        <f>'IECC Data-SI'!G165/Convert!$B$2*1000000</f>
        <v>68555.609233596042</v>
      </c>
      <c r="H165" s="3">
        <f>'IECC Data-SI'!H165/Convert!$B$2*1000000</f>
        <v>275094.42864591343</v>
      </c>
      <c r="I165" s="3">
        <f>'IECC Data-SI'!I165/Convert!$B$2*1000000</f>
        <v>150134.22511546547</v>
      </c>
      <c r="J165" s="3">
        <f>'IECC Data-SI'!J165/Convert!$B$2*1000000</f>
        <v>1073601.8821372401</v>
      </c>
      <c r="K165" s="3">
        <f>'IECC Data-SI'!K165/Convert!$B$2*1000000</f>
        <v>0</v>
      </c>
      <c r="L165" s="3">
        <f>'IECC Data-SI'!L165/Convert!$B$2*1000000</f>
        <v>19771.464241847276</v>
      </c>
      <c r="M165" s="3">
        <f>'IECC Data-SI'!M165/Convert!$B$2*1000000</f>
        <v>152077.25012485118</v>
      </c>
      <c r="N165" s="3">
        <f>'IECC Data-SI'!N165/Convert!$B$2*1000000</f>
        <v>40225.356779673944</v>
      </c>
      <c r="O165" s="3">
        <f>'IECC Data-SI'!O165/Convert!$B$2*1000000</f>
        <v>108.19047597383228</v>
      </c>
      <c r="P165" s="3">
        <f t="shared" si="6"/>
        <v>40117.166303700113</v>
      </c>
      <c r="Q165" s="3">
        <f>'IECC Data-SI'!Q165/Convert!$B$2*1000000</f>
        <v>3146.7526981271794</v>
      </c>
      <c r="R165" s="3">
        <f>'IECC Data-SI'!R165/Convert!$B$2*1000000</f>
        <v>0</v>
      </c>
      <c r="S165" s="3">
        <f>'IECC Data-SI'!S165/Convert!$B$2*1000000</f>
        <v>0</v>
      </c>
      <c r="T165" s="3">
        <f>'IECC Data-SI'!T165/Convert!$B$2*1000000</f>
        <v>0</v>
      </c>
      <c r="U165" s="3">
        <f>'IECC Data-SI'!U165/Convert!$B$2*1000000</f>
        <v>1075070.9986077514</v>
      </c>
      <c r="V165" s="3">
        <f>'IECC Data-SI'!V165/Convert!$B$2*1000000</f>
        <v>0</v>
      </c>
      <c r="W165" s="3">
        <f>'IECC Data-SI'!W165/Convert!$B$2*1000000</f>
        <v>388477.85505962285</v>
      </c>
      <c r="X165" s="3">
        <f>'IECC Data-SI'!X165/Convert!$B$2*1000000</f>
        <v>428773.48963216069</v>
      </c>
      <c r="Y165" s="3">
        <f t="shared" si="7"/>
        <v>817251.34469178354</v>
      </c>
      <c r="Z165" s="3">
        <f>'IECC Data-SI'!Y165/Convert!$B$2*1000000</f>
        <v>1907169.0893345082</v>
      </c>
      <c r="AA165" s="3">
        <f>'IECC Data-SI'!Z165/Convert!$B$2*1000000</f>
        <v>1503844.4882399123</v>
      </c>
      <c r="AB165" s="3">
        <f t="shared" si="8"/>
        <v>3411013.5775744207</v>
      </c>
    </row>
    <row r="166" spans="1:28" x14ac:dyDescent="0.25">
      <c r="A166" s="93">
        <v>2015</v>
      </c>
      <c r="B166" s="93" t="s">
        <v>61</v>
      </c>
      <c r="C166" s="121" t="s">
        <v>4</v>
      </c>
      <c r="D166" s="3">
        <f>'IECC Data-SI'!D166*Convert!$B$1</f>
        <v>84351.168704612151</v>
      </c>
      <c r="E166" s="3">
        <f>'IECC Data-SI'!E166/Convert!$B$2*1000000</f>
        <v>204813.79233081391</v>
      </c>
      <c r="F166" s="3">
        <f>'IECC Data-SI'!F166/Convert!$B$2*1000000</f>
        <v>709744.38416011888</v>
      </c>
      <c r="G166" s="3">
        <f>'IECC Data-SI'!G166/Convert!$B$2*1000000</f>
        <v>184957.02455196923</v>
      </c>
      <c r="H166" s="3">
        <f>'IECC Data-SI'!H166/Convert!$B$2*1000000</f>
        <v>275094.42864591343</v>
      </c>
      <c r="I166" s="3">
        <f>'IECC Data-SI'!I166/Convert!$B$2*1000000</f>
        <v>150352.22304334774</v>
      </c>
      <c r="J166" s="3">
        <f>'IECC Data-SI'!J166/Convert!$B$2*1000000</f>
        <v>1073601.8821372401</v>
      </c>
      <c r="K166" s="3">
        <f>'IECC Data-SI'!K166/Convert!$B$2*1000000</f>
        <v>0</v>
      </c>
      <c r="L166" s="3">
        <f>'IECC Data-SI'!L166/Convert!$B$2*1000000</f>
        <v>19771.464241847276</v>
      </c>
      <c r="M166" s="3">
        <f>'IECC Data-SI'!M166/Convert!$B$2*1000000</f>
        <v>199780.88364796594</v>
      </c>
      <c r="N166" s="3">
        <f>'IECC Data-SI'!N166/Convert!$B$2*1000000</f>
        <v>50821.951708909452</v>
      </c>
      <c r="O166" s="3">
        <f>'IECC Data-SI'!O166/Convert!$B$2*1000000</f>
        <v>108.19047597383228</v>
      </c>
      <c r="P166" s="3">
        <f t="shared" si="6"/>
        <v>50713.76123293562</v>
      </c>
      <c r="Q166" s="3">
        <f>'IECC Data-SI'!Q166/Convert!$B$2*1000000</f>
        <v>8805.2206522896067</v>
      </c>
      <c r="R166" s="3">
        <f>'IECC Data-SI'!R166/Convert!$B$2*1000000</f>
        <v>0</v>
      </c>
      <c r="S166" s="3">
        <f>'IECC Data-SI'!S166/Convert!$B$2*1000000</f>
        <v>0</v>
      </c>
      <c r="T166" s="3">
        <f>'IECC Data-SI'!T166/Convert!$B$2*1000000</f>
        <v>0</v>
      </c>
      <c r="U166" s="3">
        <f>'IECC Data-SI'!U166/Convert!$B$2*1000000</f>
        <v>1128404.6655726961</v>
      </c>
      <c r="V166" s="3">
        <f>'IECC Data-SI'!V166/Convert!$B$2*1000000</f>
        <v>0</v>
      </c>
      <c r="W166" s="3">
        <f>'IECC Data-SI'!W166/Convert!$B$2*1000000</f>
        <v>649070.68241597433</v>
      </c>
      <c r="X166" s="3">
        <f>'IECC Data-SI'!X166/Convert!$B$2*1000000</f>
        <v>709744.38416011888</v>
      </c>
      <c r="Y166" s="3">
        <f t="shared" si="7"/>
        <v>1358815.0665760932</v>
      </c>
      <c r="Z166" s="3">
        <f>'IECC Data-SI'!Y166/Convert!$B$2*1000000</f>
        <v>2167989.3927895189</v>
      </c>
      <c r="AA166" s="3">
        <f>'IECC Data-SI'!Z166/Convert!$B$2*1000000</f>
        <v>1838149.049732815</v>
      </c>
      <c r="AB166" s="3">
        <f t="shared" si="8"/>
        <v>4006138.4425223339</v>
      </c>
    </row>
    <row r="167" spans="1:28" x14ac:dyDescent="0.25">
      <c r="A167" s="93">
        <v>2015</v>
      </c>
      <c r="B167" s="93" t="s">
        <v>61</v>
      </c>
      <c r="C167" s="121" t="s">
        <v>5</v>
      </c>
      <c r="D167" s="3">
        <f>'IECC Data-SI'!D167*Convert!$B$1</f>
        <v>84351.168704612151</v>
      </c>
      <c r="E167" s="3">
        <f>'IECC Data-SI'!E167/Convert!$B$2*1000000</f>
        <v>161801.85334255747</v>
      </c>
      <c r="F167" s="3">
        <f>'IECC Data-SI'!F167/Convert!$B$2*1000000</f>
        <v>552065.53510577022</v>
      </c>
      <c r="G167" s="3">
        <f>'IECC Data-SI'!G167/Convert!$B$2*1000000</f>
        <v>236328.71016597317</v>
      </c>
      <c r="H167" s="3">
        <f>'IECC Data-SI'!H167/Convert!$B$2*1000000</f>
        <v>275094.42864591343</v>
      </c>
      <c r="I167" s="3">
        <f>'IECC Data-SI'!I167/Convert!$B$2*1000000</f>
        <v>150352.22304334774</v>
      </c>
      <c r="J167" s="3">
        <f>'IECC Data-SI'!J167/Convert!$B$2*1000000</f>
        <v>1073601.8821372401</v>
      </c>
      <c r="K167" s="3">
        <f>'IECC Data-SI'!K167/Convert!$B$2*1000000</f>
        <v>0</v>
      </c>
      <c r="L167" s="3">
        <f>'IECC Data-SI'!L167/Convert!$B$2*1000000</f>
        <v>19771.464241847276</v>
      </c>
      <c r="M167" s="3">
        <f>'IECC Data-SI'!M167/Convert!$B$2*1000000</f>
        <v>222301.01741528575</v>
      </c>
      <c r="N167" s="3">
        <f>'IECC Data-SI'!N167/Convert!$B$2*1000000</f>
        <v>45191.918267079498</v>
      </c>
      <c r="O167" s="3">
        <f>'IECC Data-SI'!O167/Convert!$B$2*1000000</f>
        <v>108.19047597383228</v>
      </c>
      <c r="P167" s="3">
        <f t="shared" si="6"/>
        <v>45083.727791105666</v>
      </c>
      <c r="Q167" s="3">
        <f>'IECC Data-SI'!Q167/Convert!$B$2*1000000</f>
        <v>9080.0876048368609</v>
      </c>
      <c r="R167" s="3">
        <f>'IECC Data-SI'!R167/Convert!$B$2*1000000</f>
        <v>0</v>
      </c>
      <c r="S167" s="3">
        <f>'IECC Data-SI'!S167/Convert!$B$2*1000000</f>
        <v>0</v>
      </c>
      <c r="T167" s="3">
        <f>'IECC Data-SI'!T167/Convert!$B$2*1000000</f>
        <v>0</v>
      </c>
      <c r="U167" s="3">
        <f>'IECC Data-SI'!U167/Convert!$B$2*1000000</f>
        <v>1105126.278143177</v>
      </c>
      <c r="V167" s="3">
        <f>'IECC Data-SI'!V167/Convert!$B$2*1000000</f>
        <v>0</v>
      </c>
      <c r="W167" s="3">
        <f>'IECC Data-SI'!W167/Convert!$B$2*1000000</f>
        <v>674595.39631975896</v>
      </c>
      <c r="X167" s="3">
        <f>'IECC Data-SI'!X167/Convert!$B$2*1000000</f>
        <v>552065.53510577022</v>
      </c>
      <c r="Y167" s="3">
        <f t="shared" si="7"/>
        <v>1226660.9314255291</v>
      </c>
      <c r="Z167" s="3">
        <f>'IECC Data-SI'!Y167/Convert!$B$2*1000000</f>
        <v>2193514.1066933046</v>
      </c>
      <c r="AA167" s="3">
        <f>'IECC Data-SI'!Z167/Convert!$B$2*1000000</f>
        <v>1657191.8132489473</v>
      </c>
      <c r="AB167" s="3">
        <f t="shared" si="8"/>
        <v>3850705.9199422519</v>
      </c>
    </row>
    <row r="168" spans="1:28" x14ac:dyDescent="0.25">
      <c r="A168" s="93">
        <v>2015</v>
      </c>
      <c r="B168" s="93" t="s">
        <v>61</v>
      </c>
      <c r="C168" s="121" t="s">
        <v>15</v>
      </c>
      <c r="D168" s="3">
        <f>'IECC Data-SI'!D168*Convert!$B$1</f>
        <v>84351.168704612151</v>
      </c>
      <c r="E168" s="3">
        <f>'IECC Data-SI'!E168/Convert!$B$2*1000000</f>
        <v>114458.39030898741</v>
      </c>
      <c r="F168" s="3">
        <f>'IECC Data-SI'!F168/Convert!$B$2*1000000</f>
        <v>398888.81717072998</v>
      </c>
      <c r="G168" s="3">
        <f>'IECC Data-SI'!G168/Convert!$B$2*1000000</f>
        <v>31202.138199502038</v>
      </c>
      <c r="H168" s="3">
        <f>'IECC Data-SI'!H168/Convert!$B$2*1000000</f>
        <v>275094.42864591343</v>
      </c>
      <c r="I168" s="3">
        <f>'IECC Data-SI'!I168/Convert!$B$2*1000000</f>
        <v>150115.26877391047</v>
      </c>
      <c r="J168" s="3">
        <f>'IECC Data-SI'!J168/Convert!$B$2*1000000</f>
        <v>1073601.8821372401</v>
      </c>
      <c r="K168" s="3">
        <f>'IECC Data-SI'!K168/Convert!$B$2*1000000</f>
        <v>0</v>
      </c>
      <c r="L168" s="3">
        <f>'IECC Data-SI'!L168/Convert!$B$2*1000000</f>
        <v>19771.464241847276</v>
      </c>
      <c r="M168" s="3">
        <f>'IECC Data-SI'!M168/Convert!$B$2*1000000</f>
        <v>140883.53043663371</v>
      </c>
      <c r="N168" s="3">
        <f>'IECC Data-SI'!N168/Convert!$B$2*1000000</f>
        <v>36263.481394682494</v>
      </c>
      <c r="O168" s="3">
        <f>'IECC Data-SI'!O168/Convert!$B$2*1000000</f>
        <v>108.19047597383228</v>
      </c>
      <c r="P168" s="3">
        <f t="shared" si="6"/>
        <v>36155.290918708663</v>
      </c>
      <c r="Q168" s="3">
        <f>'IECC Data-SI'!Q168/Convert!$B$2*1000000</f>
        <v>1497.5509828436579</v>
      </c>
      <c r="R168" s="3">
        <f>'IECC Data-SI'!R168/Convert!$B$2*1000000</f>
        <v>0</v>
      </c>
      <c r="S168" s="3">
        <f>'IECC Data-SI'!S168/Convert!$B$2*1000000</f>
        <v>0</v>
      </c>
      <c r="T168" s="3">
        <f>'IECC Data-SI'!T168/Convert!$B$2*1000000</f>
        <v>0</v>
      </c>
      <c r="U168" s="3">
        <f>'IECC Data-SI'!U168/Convert!$B$2*1000000</f>
        <v>1122111.160176442</v>
      </c>
      <c r="V168" s="3">
        <f>'IECC Data-SI'!V168/Convert!$B$2*1000000</f>
        <v>0</v>
      </c>
      <c r="W168" s="3">
        <f>'IECC Data-SI'!W168/Convert!$B$2*1000000</f>
        <v>324196.90084667545</v>
      </c>
      <c r="X168" s="3">
        <f>'IECC Data-SI'!X168/Convert!$B$2*1000000</f>
        <v>398888.81717072998</v>
      </c>
      <c r="Y168" s="3">
        <f t="shared" si="7"/>
        <v>723085.71801740536</v>
      </c>
      <c r="Z168" s="3">
        <f>'IECC Data-SI'!Y168/Convert!$B$2*1000000</f>
        <v>1842888.1351215607</v>
      </c>
      <c r="AA168" s="3">
        <f>'IECC Data-SI'!Z168/Convert!$B$2*1000000</f>
        <v>1521009.4555179493</v>
      </c>
      <c r="AB168" s="3">
        <f t="shared" si="8"/>
        <v>3363897.5906395102</v>
      </c>
    </row>
    <row r="169" spans="1:28" x14ac:dyDescent="0.25">
      <c r="A169" s="93">
        <v>2015</v>
      </c>
      <c r="B169" s="93" t="s">
        <v>61</v>
      </c>
      <c r="C169" s="121" t="s">
        <v>16</v>
      </c>
      <c r="D169" s="3">
        <f>'IECC Data-SI'!D169*Convert!$B$1</f>
        <v>84351.168704612151</v>
      </c>
      <c r="E169" s="3">
        <f>'IECC Data-SI'!E169/Convert!$B$2*1000000</f>
        <v>306031.17806364573</v>
      </c>
      <c r="F169" s="3">
        <f>'IECC Data-SI'!F169/Convert!$B$2*1000000</f>
        <v>1054418.0644835974</v>
      </c>
      <c r="G169" s="3">
        <f>'IECC Data-SI'!G169/Convert!$B$2*1000000</f>
        <v>211694.94431527276</v>
      </c>
      <c r="H169" s="3">
        <f>'IECC Data-SI'!H169/Convert!$B$2*1000000</f>
        <v>275094.42864591343</v>
      </c>
      <c r="I169" s="3">
        <f>'IECC Data-SI'!I169/Convert!$B$2*1000000</f>
        <v>150276.39767712782</v>
      </c>
      <c r="J169" s="3">
        <f>'IECC Data-SI'!J169/Convert!$B$2*1000000</f>
        <v>1073601.8821372401</v>
      </c>
      <c r="K169" s="3">
        <f>'IECC Data-SI'!K169/Convert!$B$2*1000000</f>
        <v>0</v>
      </c>
      <c r="L169" s="3">
        <f>'IECC Data-SI'!L169/Convert!$B$2*1000000</f>
        <v>19771.464241847276</v>
      </c>
      <c r="M169" s="3">
        <f>'IECC Data-SI'!M169/Convert!$B$2*1000000</f>
        <v>221030.9425311019</v>
      </c>
      <c r="N169" s="3">
        <f>'IECC Data-SI'!N169/Convert!$B$2*1000000</f>
        <v>57608.321985593371</v>
      </c>
      <c r="O169" s="3">
        <f>'IECC Data-SI'!O169/Convert!$B$2*1000000</f>
        <v>108.19047597383228</v>
      </c>
      <c r="P169" s="3">
        <f t="shared" si="6"/>
        <v>57500.131509619539</v>
      </c>
      <c r="Q169" s="3">
        <f>'IECC Data-SI'!Q169/Convert!$B$2*1000000</f>
        <v>10283.815293578284</v>
      </c>
      <c r="R169" s="3">
        <f>'IECC Data-SI'!R169/Convert!$B$2*1000000</f>
        <v>0</v>
      </c>
      <c r="S169" s="3">
        <f>'IECC Data-SI'!S169/Convert!$B$2*1000000</f>
        <v>0</v>
      </c>
      <c r="T169" s="3">
        <f>'IECC Data-SI'!T169/Convert!$B$2*1000000</f>
        <v>0</v>
      </c>
      <c r="U169" s="3">
        <f>'IECC Data-SI'!U169/Convert!$B$2*1000000</f>
        <v>1189851.6467231736</v>
      </c>
      <c r="V169" s="3">
        <f>'IECC Data-SI'!V169/Convert!$B$2*1000000</f>
        <v>0</v>
      </c>
      <c r="W169" s="3">
        <f>'IECC Data-SI'!W169/Convert!$B$2*1000000</f>
        <v>806541.01171321829</v>
      </c>
      <c r="X169" s="3">
        <f>'IECC Data-SI'!X169/Convert!$B$2*1000000</f>
        <v>1054418.0644835974</v>
      </c>
      <c r="Y169" s="3">
        <f t="shared" si="7"/>
        <v>1860959.0761968158</v>
      </c>
      <c r="Z169" s="3">
        <f>'IECC Data-SI'!Y169/Convert!$B$2*1000000</f>
        <v>2325393.3748913207</v>
      </c>
      <c r="AA169" s="3">
        <f>'IECC Data-SI'!Z169/Convert!$B$2*1000000</f>
        <v>2244260.2330359938</v>
      </c>
      <c r="AB169" s="3">
        <f t="shared" si="8"/>
        <v>4569653.6079273149</v>
      </c>
    </row>
    <row r="170" spans="1:28" x14ac:dyDescent="0.25">
      <c r="A170" s="93">
        <v>2015</v>
      </c>
      <c r="B170" s="93" t="s">
        <v>61</v>
      </c>
      <c r="C170" s="121" t="s">
        <v>9</v>
      </c>
      <c r="D170" s="3">
        <f>'IECC Data-SI'!D170*Convert!$B$1</f>
        <v>84351.168704612151</v>
      </c>
      <c r="E170" s="3">
        <f>'IECC Data-SI'!E170/Convert!$B$2*1000000</f>
        <v>227532.96768446107</v>
      </c>
      <c r="F170" s="3">
        <f>'IECC Data-SI'!F170/Convert!$B$2*1000000</f>
        <v>772660.48178110749</v>
      </c>
      <c r="G170" s="3">
        <f>'IECC Data-SI'!G170/Convert!$B$2*1000000</f>
        <v>152892.37281171547</v>
      </c>
      <c r="H170" s="3">
        <f>'IECC Data-SI'!H170/Convert!$B$2*1000000</f>
        <v>275094.42864591343</v>
      </c>
      <c r="I170" s="3">
        <f>'IECC Data-SI'!I170/Convert!$B$2*1000000</f>
        <v>150172.13779857542</v>
      </c>
      <c r="J170" s="3">
        <f>'IECC Data-SI'!J170/Convert!$B$2*1000000</f>
        <v>1073601.8821372401</v>
      </c>
      <c r="K170" s="3">
        <f>'IECC Data-SI'!K170/Convert!$B$2*1000000</f>
        <v>0</v>
      </c>
      <c r="L170" s="3">
        <f>'IECC Data-SI'!L170/Convert!$B$2*1000000</f>
        <v>19771.464241847276</v>
      </c>
      <c r="M170" s="3">
        <f>'IECC Data-SI'!M170/Convert!$B$2*1000000</f>
        <v>221277.37497131669</v>
      </c>
      <c r="N170" s="3">
        <f>'IECC Data-SI'!N170/Convert!$B$2*1000000</f>
        <v>47760.502547779695</v>
      </c>
      <c r="O170" s="3">
        <f>'IECC Data-SI'!O170/Convert!$B$2*1000000</f>
        <v>108.19047597383228</v>
      </c>
      <c r="P170" s="3">
        <f t="shared" si="6"/>
        <v>47652.312071805864</v>
      </c>
      <c r="Q170" s="3">
        <f>'IECC Data-SI'!Q170/Convert!$B$2*1000000</f>
        <v>6075.507468372055</v>
      </c>
      <c r="R170" s="3">
        <f>'IECC Data-SI'!R170/Convert!$B$2*1000000</f>
        <v>0</v>
      </c>
      <c r="S170" s="3">
        <f>'IECC Data-SI'!S170/Convert!$B$2*1000000</f>
        <v>0</v>
      </c>
      <c r="T170" s="3">
        <f>'IECC Data-SI'!T170/Convert!$B$2*1000000</f>
        <v>0</v>
      </c>
      <c r="U170" s="3">
        <f>'IECC Data-SI'!U170/Convert!$B$2*1000000</f>
        <v>1174260.0557941999</v>
      </c>
      <c r="V170" s="3">
        <f>'IECC Data-SI'!V170/Convert!$B$2*1000000</f>
        <v>0</v>
      </c>
      <c r="W170" s="3">
        <f>'IECC Data-SI'!W170/Convert!$B$2*1000000</f>
        <v>655430.5350076711</v>
      </c>
      <c r="X170" s="3">
        <f>'IECC Data-SI'!X170/Convert!$B$2*1000000</f>
        <v>772660.48178110749</v>
      </c>
      <c r="Y170" s="3">
        <f t="shared" si="7"/>
        <v>1428091.0167887786</v>
      </c>
      <c r="Z170" s="3">
        <f>'IECC Data-SI'!Y170/Convert!$B$2*1000000</f>
        <v>2174169.1601364436</v>
      </c>
      <c r="AA170" s="3">
        <f>'IECC Data-SI'!Z170/Convert!$B$2*1000000</f>
        <v>1946920.5375753075</v>
      </c>
      <c r="AB170" s="3">
        <f t="shared" si="8"/>
        <v>4121089.6977117509</v>
      </c>
    </row>
    <row r="171" spans="1:28" x14ac:dyDescent="0.25">
      <c r="A171" s="93">
        <v>2015</v>
      </c>
      <c r="B171" s="93" t="s">
        <v>61</v>
      </c>
      <c r="C171" s="121" t="s">
        <v>12</v>
      </c>
      <c r="D171" s="3">
        <f>'IECC Data-SI'!D171*Convert!$B$1</f>
        <v>84351.168704612151</v>
      </c>
      <c r="E171" s="3">
        <f>'IECC Data-SI'!E171/Convert!$B$2*1000000</f>
        <v>313424.15127008909</v>
      </c>
      <c r="F171" s="3">
        <f>'IECC Data-SI'!F171/Convert!$B$2*1000000</f>
        <v>1091894.7517377988</v>
      </c>
      <c r="G171" s="3">
        <f>'IECC Data-SI'!G171/Convert!$B$2*1000000</f>
        <v>181544.88307207229</v>
      </c>
      <c r="H171" s="3">
        <f>'IECC Data-SI'!H171/Convert!$B$2*1000000</f>
        <v>275094.42864591343</v>
      </c>
      <c r="I171" s="3">
        <f>'IECC Data-SI'!I171/Convert!$B$2*1000000</f>
        <v>150077.35609080049</v>
      </c>
      <c r="J171" s="3">
        <f>'IECC Data-SI'!J171/Convert!$B$2*1000000</f>
        <v>1073601.8821372401</v>
      </c>
      <c r="K171" s="3">
        <f>'IECC Data-SI'!K171/Convert!$B$2*1000000</f>
        <v>0</v>
      </c>
      <c r="L171" s="3">
        <f>'IECC Data-SI'!L171/Convert!$B$2*1000000</f>
        <v>19771.464241847276</v>
      </c>
      <c r="M171" s="3">
        <f>'IECC Data-SI'!M171/Convert!$B$2*1000000</f>
        <v>229513.9053769568</v>
      </c>
      <c r="N171" s="3">
        <f>'IECC Data-SI'!N171/Convert!$B$2*1000000</f>
        <v>54594.263678351068</v>
      </c>
      <c r="O171" s="3">
        <f>'IECC Data-SI'!O171/Convert!$B$2*1000000</f>
        <v>108.19047597383228</v>
      </c>
      <c r="P171" s="3">
        <f t="shared" si="6"/>
        <v>54486.073202377236</v>
      </c>
      <c r="Q171" s="3">
        <f>'IECC Data-SI'!Q171/Convert!$B$2*1000000</f>
        <v>8388.1811380799809</v>
      </c>
      <c r="R171" s="3">
        <f>'IECC Data-SI'!R171/Convert!$B$2*1000000</f>
        <v>0</v>
      </c>
      <c r="S171" s="3">
        <f>'IECC Data-SI'!S171/Convert!$B$2*1000000</f>
        <v>0</v>
      </c>
      <c r="T171" s="3">
        <f>'IECC Data-SI'!T171/Convert!$B$2*1000000</f>
        <v>0</v>
      </c>
      <c r="U171" s="3">
        <f>'IECC Data-SI'!U171/Convert!$B$2*1000000</f>
        <v>1262947.299759188</v>
      </c>
      <c r="V171" s="3">
        <f>'IECC Data-SI'!V171/Convert!$B$2*1000000</f>
        <v>0</v>
      </c>
      <c r="W171" s="3">
        <f>'IECC Data-SI'!W171/Convert!$B$2*1000000</f>
        <v>787357.19405957533</v>
      </c>
      <c r="X171" s="3">
        <f>'IECC Data-SI'!X171/Convert!$B$2*1000000</f>
        <v>1091894.7517377988</v>
      </c>
      <c r="Y171" s="3">
        <f t="shared" si="7"/>
        <v>1879251.945797374</v>
      </c>
      <c r="Z171" s="3">
        <f>'IECC Data-SI'!Y171/Convert!$B$2*1000000</f>
        <v>2306001.0374805732</v>
      </c>
      <c r="AA171" s="3">
        <f>'IECC Data-SI'!Z171/Convert!$B$2*1000000</f>
        <v>2354832.5733262091</v>
      </c>
      <c r="AB171" s="3">
        <f t="shared" si="8"/>
        <v>4660833.6108067818</v>
      </c>
    </row>
    <row r="172" spans="1:28" x14ac:dyDescent="0.25">
      <c r="A172" s="93">
        <v>2015</v>
      </c>
      <c r="B172" s="93" t="s">
        <v>61</v>
      </c>
      <c r="C172" s="121" t="s">
        <v>8</v>
      </c>
      <c r="D172" s="3">
        <f>'IECC Data-SI'!D172*Convert!$B$1</f>
        <v>84351.168704612151</v>
      </c>
      <c r="E172" s="3">
        <f>'IECC Data-SI'!E172/Convert!$B$2*1000000</f>
        <v>418347.50177692005</v>
      </c>
      <c r="F172" s="3">
        <f>'IECC Data-SI'!F172/Convert!$B$2*1000000</f>
        <v>1431592.3924030943</v>
      </c>
      <c r="G172" s="3">
        <f>'IECC Data-SI'!G172/Convert!$B$2*1000000</f>
        <v>121965.10156476068</v>
      </c>
      <c r="H172" s="3">
        <f>'IECC Data-SI'!H172/Convert!$B$2*1000000</f>
        <v>275094.42864591343</v>
      </c>
      <c r="I172" s="3">
        <f>'IECC Data-SI'!I172/Convert!$B$2*1000000</f>
        <v>149252.75523315874</v>
      </c>
      <c r="J172" s="3">
        <f>'IECC Data-SI'!J172/Convert!$B$2*1000000</f>
        <v>1073601.8821372401</v>
      </c>
      <c r="K172" s="3">
        <f>'IECC Data-SI'!K172/Convert!$B$2*1000000</f>
        <v>0</v>
      </c>
      <c r="L172" s="3">
        <f>'IECC Data-SI'!L172/Convert!$B$2*1000000</f>
        <v>19771.464241847276</v>
      </c>
      <c r="M172" s="3">
        <f>'IECC Data-SI'!M172/Convert!$B$2*1000000</f>
        <v>262033.50931453012</v>
      </c>
      <c r="N172" s="3">
        <f>'IECC Data-SI'!N172/Convert!$B$2*1000000</f>
        <v>53741.228308376834</v>
      </c>
      <c r="O172" s="3">
        <f>'IECC Data-SI'!O172/Convert!$B$2*1000000</f>
        <v>108.19047597383228</v>
      </c>
      <c r="P172" s="3">
        <f t="shared" si="6"/>
        <v>53633.037832403003</v>
      </c>
      <c r="Q172" s="3">
        <f>'IECC Data-SI'!Q172/Convert!$B$2*1000000</f>
        <v>5099.2558782904298</v>
      </c>
      <c r="R172" s="3">
        <f>'IECC Data-SI'!R172/Convert!$B$2*1000000</f>
        <v>0</v>
      </c>
      <c r="S172" s="3">
        <f>'IECC Data-SI'!S172/Convert!$B$2*1000000</f>
        <v>0</v>
      </c>
      <c r="T172" s="3">
        <f>'IECC Data-SI'!T172/Convert!$B$2*1000000</f>
        <v>0</v>
      </c>
      <c r="U172" s="3">
        <f>'IECC Data-SI'!U172/Convert!$B$2*1000000</f>
        <v>1361434.9723081023</v>
      </c>
      <c r="V172" s="3">
        <f>'IECC Data-SI'!V172/Convert!$B$2*1000000</f>
        <v>0</v>
      </c>
      <c r="W172" s="3">
        <f>'IECC Data-SI'!W172/Convert!$B$2*1000000</f>
        <v>861078.40636690438</v>
      </c>
      <c r="X172" s="3">
        <f>'IECC Data-SI'!X172/Convert!$B$2*1000000</f>
        <v>1431592.3924030943</v>
      </c>
      <c r="Y172" s="3">
        <f t="shared" si="7"/>
        <v>2292670.7987699988</v>
      </c>
      <c r="Z172" s="3">
        <f>'IECC Data-SI'!Y172/Convert!$B$2*1000000</f>
        <v>2378888.1707594828</v>
      </c>
      <c r="AA172" s="3">
        <f>'IECC Data-SI'!Z172/Convert!$B$2*1000000</f>
        <v>2793027.3647111966</v>
      </c>
      <c r="AB172" s="3">
        <f t="shared" si="8"/>
        <v>5171915.5354706794</v>
      </c>
    </row>
    <row r="173" spans="1:28" x14ac:dyDescent="0.25">
      <c r="A173" s="93">
        <v>2018</v>
      </c>
      <c r="B173" s="93" t="s">
        <v>61</v>
      </c>
      <c r="C173" s="121" t="s">
        <v>10</v>
      </c>
      <c r="D173" s="3">
        <f>'IECC Data-SI'!D173*Convert!$B$1</f>
        <v>84351.168704612151</v>
      </c>
      <c r="E173" s="3">
        <f>'IECC Data-SI'!E173/Convert!$B$2*1000000</f>
        <v>0</v>
      </c>
      <c r="F173" s="3">
        <f>'IECC Data-SI'!F173/Convert!$B$2*1000000</f>
        <v>0</v>
      </c>
      <c r="G173" s="3">
        <f>'IECC Data-SI'!G173/Convert!$B$2*1000000</f>
        <v>1477514.1298200407</v>
      </c>
      <c r="H173" s="3">
        <f>'IECC Data-SI'!H173/Convert!$B$2*1000000</f>
        <v>264137.66322713328</v>
      </c>
      <c r="I173" s="3">
        <f>'IECC Data-SI'!I173/Convert!$B$2*1000000</f>
        <v>102695.98037412045</v>
      </c>
      <c r="J173" s="3">
        <f>'IECC Data-SI'!J173/Convert!$B$2*1000000</f>
        <v>1073601.8821372401</v>
      </c>
      <c r="K173" s="3">
        <f>'IECC Data-SI'!K173/Convert!$B$2*1000000</f>
        <v>0</v>
      </c>
      <c r="L173" s="3">
        <f>'IECC Data-SI'!L173/Convert!$B$2*1000000</f>
        <v>13752.825798140173</v>
      </c>
      <c r="M173" s="3">
        <f>'IECC Data-SI'!M173/Convert!$B$2*1000000</f>
        <v>388718.73992648162</v>
      </c>
      <c r="N173" s="3">
        <f>'IECC Data-SI'!N173/Convert!$B$2*1000000</f>
        <v>59390.218091761766</v>
      </c>
      <c r="O173" s="3">
        <f>'IECC Data-SI'!O173/Convert!$B$2*1000000</f>
        <v>108.19047597383228</v>
      </c>
      <c r="P173" s="3">
        <f t="shared" si="6"/>
        <v>59282.027615787934</v>
      </c>
      <c r="Q173" s="3">
        <f>'IECC Data-SI'!Q173/Convert!$B$2*1000000</f>
        <v>61968.280543239453</v>
      </c>
      <c r="R173" s="3">
        <f>'IECC Data-SI'!R173/Convert!$B$2*1000000</f>
        <v>0</v>
      </c>
      <c r="S173" s="3">
        <f>'IECC Data-SI'!S173/Convert!$B$2*1000000</f>
        <v>0</v>
      </c>
      <c r="T173" s="3">
        <f>'IECC Data-SI'!T173/Convert!$B$2*1000000</f>
        <v>0</v>
      </c>
      <c r="U173" s="3">
        <f>'IECC Data-SI'!U173/Convert!$B$2*1000000</f>
        <v>686484.95307215478</v>
      </c>
      <c r="V173" s="3">
        <f>'IECC Data-SI'!V173/Convert!$B$2*1000000</f>
        <v>0</v>
      </c>
      <c r="W173" s="3">
        <f>'IECC Data-SI'!W173/Convert!$B$2*1000000</f>
        <v>1987483.17790555</v>
      </c>
      <c r="X173" s="3">
        <f>'IECC Data-SI'!X173/Convert!$B$2*1000000</f>
        <v>0</v>
      </c>
      <c r="Y173" s="3">
        <f t="shared" si="7"/>
        <v>1987483.17790555</v>
      </c>
      <c r="Z173" s="3">
        <f>'IECC Data-SI'!Y173/Convert!$B$2*1000000</f>
        <v>3441779.7199181574</v>
      </c>
      <c r="AA173" s="3">
        <f>'IECC Data-SI'!Z173/Convert!$B$2*1000000</f>
        <v>686484.95307215478</v>
      </c>
      <c r="AB173" s="3">
        <f t="shared" si="8"/>
        <v>4128264.6729903123</v>
      </c>
    </row>
    <row r="174" spans="1:28" x14ac:dyDescent="0.25">
      <c r="A174" s="93">
        <v>2018</v>
      </c>
      <c r="B174" s="93" t="s">
        <v>61</v>
      </c>
      <c r="C174" s="121" t="s">
        <v>6</v>
      </c>
      <c r="D174" s="3">
        <f>'IECC Data-SI'!D174*Convert!$B$1</f>
        <v>84351.168704612151</v>
      </c>
      <c r="E174" s="3">
        <f>'IECC Data-SI'!E174/Convert!$B$2*1000000</f>
        <v>66.347195442440551</v>
      </c>
      <c r="F174" s="3">
        <f>'IECC Data-SI'!F174/Convert!$B$2*1000000</f>
        <v>0</v>
      </c>
      <c r="G174" s="3">
        <f>'IECC Data-SI'!G174/Convert!$B$2*1000000</f>
        <v>1179198.1827692729</v>
      </c>
      <c r="H174" s="3">
        <f>'IECC Data-SI'!H174/Convert!$B$2*1000000</f>
        <v>264137.66322713328</v>
      </c>
      <c r="I174" s="3">
        <f>'IECC Data-SI'!I174/Convert!$B$2*1000000</f>
        <v>102714.93671567545</v>
      </c>
      <c r="J174" s="3">
        <f>'IECC Data-SI'!J174/Convert!$B$2*1000000</f>
        <v>1073601.8821372401</v>
      </c>
      <c r="K174" s="3">
        <f>'IECC Data-SI'!K174/Convert!$B$2*1000000</f>
        <v>0</v>
      </c>
      <c r="L174" s="3">
        <f>'IECC Data-SI'!L174/Convert!$B$2*1000000</f>
        <v>13752.825798140173</v>
      </c>
      <c r="M174" s="3">
        <f>'IECC Data-SI'!M174/Convert!$B$2*1000000</f>
        <v>375041.73949456139</v>
      </c>
      <c r="N174" s="3">
        <f>'IECC Data-SI'!N174/Convert!$B$2*1000000</f>
        <v>66062.850319115794</v>
      </c>
      <c r="O174" s="3">
        <f>'IECC Data-SI'!O174/Convert!$B$2*1000000</f>
        <v>108.19047597383228</v>
      </c>
      <c r="P174" s="3">
        <f t="shared" si="6"/>
        <v>65954.659843141955</v>
      </c>
      <c r="Q174" s="3">
        <f>'IECC Data-SI'!Q174/Convert!$B$2*1000000</f>
        <v>40443.354707556253</v>
      </c>
      <c r="R174" s="3">
        <f>'IECC Data-SI'!R174/Convert!$B$2*1000000</f>
        <v>0</v>
      </c>
      <c r="S174" s="3">
        <f>'IECC Data-SI'!S174/Convert!$B$2*1000000</f>
        <v>0</v>
      </c>
      <c r="T174" s="3">
        <f>'IECC Data-SI'!T174/Convert!$B$2*1000000</f>
        <v>0</v>
      </c>
      <c r="U174" s="3">
        <f>'IECC Data-SI'!U174/Convert!$B$2*1000000</f>
        <v>682892.72634748544</v>
      </c>
      <c r="V174" s="3">
        <f>'IECC Data-SI'!V174/Convert!$B$2*1000000</f>
        <v>0</v>
      </c>
      <c r="W174" s="3">
        <f>'IECC Data-SI'!W174/Convert!$B$2*1000000</f>
        <v>1660704.2840099749</v>
      </c>
      <c r="X174" s="3">
        <f>'IECC Data-SI'!X174/Convert!$B$2*1000000</f>
        <v>0</v>
      </c>
      <c r="Y174" s="3">
        <f t="shared" si="7"/>
        <v>1660704.2840099749</v>
      </c>
      <c r="Z174" s="3">
        <f>'IECC Data-SI'!Y174/Convert!$B$2*1000000</f>
        <v>3115019.7823641379</v>
      </c>
      <c r="AA174" s="3">
        <f>'IECC Data-SI'!Z174/Convert!$B$2*1000000</f>
        <v>682892.72634748544</v>
      </c>
      <c r="AB174" s="3">
        <f t="shared" si="8"/>
        <v>3797912.5087116235</v>
      </c>
    </row>
    <row r="175" spans="1:28" x14ac:dyDescent="0.25">
      <c r="A175" s="93">
        <v>2018</v>
      </c>
      <c r="B175" s="93" t="s">
        <v>61</v>
      </c>
      <c r="C175" s="121" t="s">
        <v>11</v>
      </c>
      <c r="D175" s="3">
        <f>'IECC Data-SI'!D175*Convert!$B$1</f>
        <v>84351.168704612151</v>
      </c>
      <c r="E175" s="3">
        <f>'IECC Data-SI'!E175/Convert!$B$2*1000000</f>
        <v>0</v>
      </c>
      <c r="F175" s="3">
        <f>'IECC Data-SI'!F175/Convert!$B$2*1000000</f>
        <v>0</v>
      </c>
      <c r="G175" s="3">
        <f>'IECC Data-SI'!G175/Convert!$B$2*1000000</f>
        <v>1064408.0564830736</v>
      </c>
      <c r="H175" s="3">
        <f>'IECC Data-SI'!H175/Convert!$B$2*1000000</f>
        <v>264137.66322713328</v>
      </c>
      <c r="I175" s="3">
        <f>'IECC Data-SI'!I175/Convert!$B$2*1000000</f>
        <v>102724.41488645293</v>
      </c>
      <c r="J175" s="3">
        <f>'IECC Data-SI'!J175/Convert!$B$2*1000000</f>
        <v>1073601.8821372401</v>
      </c>
      <c r="K175" s="3">
        <f>'IECC Data-SI'!K175/Convert!$B$2*1000000</f>
        <v>0</v>
      </c>
      <c r="L175" s="3">
        <f>'IECC Data-SI'!L175/Convert!$B$2*1000000</f>
        <v>13752.825798140173</v>
      </c>
      <c r="M175" s="3">
        <f>'IECC Data-SI'!M175/Convert!$B$2*1000000</f>
        <v>319025.7501995865</v>
      </c>
      <c r="N175" s="3">
        <f>'IECC Data-SI'!N175/Convert!$B$2*1000000</f>
        <v>53039.843670842463</v>
      </c>
      <c r="O175" s="3">
        <f>'IECC Data-SI'!O175/Convert!$B$2*1000000</f>
        <v>108.19047597383228</v>
      </c>
      <c r="P175" s="3">
        <f t="shared" si="6"/>
        <v>52931.653194868632</v>
      </c>
      <c r="Q175" s="3">
        <f>'IECC Data-SI'!Q175/Convert!$B$2*1000000</f>
        <v>25790.102685554386</v>
      </c>
      <c r="R175" s="3">
        <f>'IECC Data-SI'!R175/Convert!$B$2*1000000</f>
        <v>0</v>
      </c>
      <c r="S175" s="3">
        <f>'IECC Data-SI'!S175/Convert!$B$2*1000000</f>
        <v>0</v>
      </c>
      <c r="T175" s="3">
        <f>'IECC Data-SI'!T175/Convert!$B$2*1000000</f>
        <v>0</v>
      </c>
      <c r="U175" s="3">
        <f>'IECC Data-SI'!U175/Convert!$B$2*1000000</f>
        <v>750130.86984301009</v>
      </c>
      <c r="V175" s="3">
        <f>'IECC Data-SI'!V175/Convert!$B$2*1000000</f>
        <v>0</v>
      </c>
      <c r="W175" s="3">
        <f>'IECC Data-SI'!W175/Convert!$B$2*1000000</f>
        <v>1462155.5625630831</v>
      </c>
      <c r="X175" s="3">
        <f>'IECC Data-SI'!X175/Convert!$B$2*1000000</f>
        <v>0</v>
      </c>
      <c r="Y175" s="3">
        <f t="shared" si="7"/>
        <v>1462155.5625630831</v>
      </c>
      <c r="Z175" s="3">
        <f>'IECC Data-SI'!Y175/Convert!$B$2*1000000</f>
        <v>2916471.0609172462</v>
      </c>
      <c r="AA175" s="3">
        <f>'IECC Data-SI'!Z175/Convert!$B$2*1000000</f>
        <v>750130.86984301009</v>
      </c>
      <c r="AB175" s="3">
        <f t="shared" si="8"/>
        <v>3666601.930760256</v>
      </c>
    </row>
    <row r="176" spans="1:28" x14ac:dyDescent="0.25">
      <c r="A176" s="93">
        <v>2018</v>
      </c>
      <c r="B176" s="93" t="s">
        <v>61</v>
      </c>
      <c r="C176" s="121" t="s">
        <v>13</v>
      </c>
      <c r="D176" s="3">
        <f>'IECC Data-SI'!D176*Convert!$B$1</f>
        <v>84351.168704612151</v>
      </c>
      <c r="E176" s="3">
        <f>'IECC Data-SI'!E176/Convert!$B$2*1000000</f>
        <v>3421.6196506744332</v>
      </c>
      <c r="F176" s="3">
        <f>'IECC Data-SI'!F176/Convert!$B$2*1000000</f>
        <v>5658.4679541624282</v>
      </c>
      <c r="G176" s="3">
        <f>'IECC Data-SI'!G176/Convert!$B$2*1000000</f>
        <v>918406.31382659427</v>
      </c>
      <c r="H176" s="3">
        <f>'IECC Data-SI'!H176/Convert!$B$2*1000000</f>
        <v>264137.66322713328</v>
      </c>
      <c r="I176" s="3">
        <f>'IECC Data-SI'!I176/Convert!$B$2*1000000</f>
        <v>102591.72049556804</v>
      </c>
      <c r="J176" s="3">
        <f>'IECC Data-SI'!J176/Convert!$B$2*1000000</f>
        <v>1073601.8821372401</v>
      </c>
      <c r="K176" s="3">
        <f>'IECC Data-SI'!K176/Convert!$B$2*1000000</f>
        <v>0</v>
      </c>
      <c r="L176" s="3">
        <f>'IECC Data-SI'!L176/Convert!$B$2*1000000</f>
        <v>13752.825798140173</v>
      </c>
      <c r="M176" s="3">
        <f>'IECC Data-SI'!M176/Convert!$B$2*1000000</f>
        <v>329442.25988404971</v>
      </c>
      <c r="N176" s="3">
        <f>'IECC Data-SI'!N176/Convert!$B$2*1000000</f>
        <v>55684.253317762588</v>
      </c>
      <c r="O176" s="3">
        <f>'IECC Data-SI'!O176/Convert!$B$2*1000000</f>
        <v>108.19047597383228</v>
      </c>
      <c r="P176" s="3">
        <f t="shared" si="6"/>
        <v>55576.062841788756</v>
      </c>
      <c r="Q176" s="3">
        <f>'IECC Data-SI'!Q176/Convert!$B$2*1000000</f>
        <v>31230.572711834509</v>
      </c>
      <c r="R176" s="3">
        <f>'IECC Data-SI'!R176/Convert!$B$2*1000000</f>
        <v>0</v>
      </c>
      <c r="S176" s="3">
        <f>'IECC Data-SI'!S176/Convert!$B$2*1000000</f>
        <v>0</v>
      </c>
      <c r="T176" s="3">
        <f>'IECC Data-SI'!T176/Convert!$B$2*1000000</f>
        <v>0</v>
      </c>
      <c r="U176" s="3">
        <f>'IECC Data-SI'!U176/Convert!$B$2*1000000</f>
        <v>751846.41875373619</v>
      </c>
      <c r="V176" s="3">
        <f>'IECC Data-SI'!V176/Convert!$B$2*1000000</f>
        <v>0</v>
      </c>
      <c r="W176" s="3">
        <f>'IECC Data-SI'!W176/Convert!$B$2*1000000</f>
        <v>1338076.8289149418</v>
      </c>
      <c r="X176" s="3">
        <f>'IECC Data-SI'!X176/Convert!$B$2*1000000</f>
        <v>5658.4679541624282</v>
      </c>
      <c r="Y176" s="3">
        <f t="shared" si="7"/>
        <v>1343735.2968691043</v>
      </c>
      <c r="Z176" s="3">
        <f>'IECC Data-SI'!Y176/Convert!$B$2*1000000</f>
        <v>2792278.5892197751</v>
      </c>
      <c r="AA176" s="3">
        <f>'IECC Data-SI'!Z176/Convert!$B$2*1000000</f>
        <v>757504.88670789858</v>
      </c>
      <c r="AB176" s="3">
        <f t="shared" si="8"/>
        <v>3549783.4759276737</v>
      </c>
    </row>
    <row r="177" spans="1:28" x14ac:dyDescent="0.25">
      <c r="A177" s="93">
        <v>2018</v>
      </c>
      <c r="B177" s="93" t="s">
        <v>61</v>
      </c>
      <c r="C177" s="121" t="s">
        <v>19</v>
      </c>
      <c r="D177" s="3">
        <f>'IECC Data-SI'!D177*Convert!$B$1</f>
        <v>84351.168704612151</v>
      </c>
      <c r="E177" s="3">
        <f>'IECC Data-SI'!E177/Convert!$B$2*1000000</f>
        <v>15989.67410162817</v>
      </c>
      <c r="F177" s="3">
        <f>'IECC Data-SI'!F177/Convert!$B$2*1000000</f>
        <v>48338.670965206671</v>
      </c>
      <c r="G177" s="3">
        <f>'IECC Data-SI'!G177/Convert!$B$2*1000000</f>
        <v>793085.93980660173</v>
      </c>
      <c r="H177" s="3">
        <f>'IECC Data-SI'!H177/Convert!$B$2*1000000</f>
        <v>264137.66322713328</v>
      </c>
      <c r="I177" s="3">
        <f>'IECC Data-SI'!I177/Convert!$B$2*1000000</f>
        <v>102563.28598323556</v>
      </c>
      <c r="J177" s="3">
        <f>'IECC Data-SI'!J177/Convert!$B$2*1000000</f>
        <v>1073601.8821372401</v>
      </c>
      <c r="K177" s="3">
        <f>'IECC Data-SI'!K177/Convert!$B$2*1000000</f>
        <v>0</v>
      </c>
      <c r="L177" s="3">
        <f>'IECC Data-SI'!L177/Convert!$B$2*1000000</f>
        <v>13752.825798140173</v>
      </c>
      <c r="M177" s="3">
        <f>'IECC Data-SI'!M177/Convert!$B$2*1000000</f>
        <v>262753.8502936195</v>
      </c>
      <c r="N177" s="3">
        <f>'IECC Data-SI'!N177/Convert!$B$2*1000000</f>
        <v>52063.592080760835</v>
      </c>
      <c r="O177" s="3">
        <f>'IECC Data-SI'!O177/Convert!$B$2*1000000</f>
        <v>108.19047597383228</v>
      </c>
      <c r="P177" s="3">
        <f t="shared" si="6"/>
        <v>51955.401604787003</v>
      </c>
      <c r="Q177" s="3">
        <f>'IECC Data-SI'!Q177/Convert!$B$2*1000000</f>
        <v>26870.614154188417</v>
      </c>
      <c r="R177" s="3">
        <f>'IECC Data-SI'!R177/Convert!$B$2*1000000</f>
        <v>0</v>
      </c>
      <c r="S177" s="3">
        <f>'IECC Data-SI'!S177/Convert!$B$2*1000000</f>
        <v>0</v>
      </c>
      <c r="T177" s="3">
        <f>'IECC Data-SI'!T177/Convert!$B$2*1000000</f>
        <v>0</v>
      </c>
      <c r="U177" s="3">
        <f>'IECC Data-SI'!U177/Convert!$B$2*1000000</f>
        <v>822818.96153559256</v>
      </c>
      <c r="V177" s="3">
        <f>'IECC Data-SI'!V177/Convert!$B$2*1000000</f>
        <v>0</v>
      </c>
      <c r="W177" s="3">
        <f>'IECC Data-SI'!W177/Convert!$B$2*1000000</f>
        <v>1150655.4799608248</v>
      </c>
      <c r="X177" s="3">
        <f>'IECC Data-SI'!X177/Convert!$B$2*1000000</f>
        <v>48338.670965206671</v>
      </c>
      <c r="Y177" s="3">
        <f t="shared" si="7"/>
        <v>1198994.1509260314</v>
      </c>
      <c r="Z177" s="3">
        <f>'IECC Data-SI'!Y177/Convert!$B$2*1000000</f>
        <v>2604809.8494117702</v>
      </c>
      <c r="AA177" s="3">
        <f>'IECC Data-SI'!Z177/Convert!$B$2*1000000</f>
        <v>871157.63250079926</v>
      </c>
      <c r="AB177" s="3">
        <f t="shared" si="8"/>
        <v>3475967.4819125696</v>
      </c>
    </row>
    <row r="178" spans="1:28" x14ac:dyDescent="0.25">
      <c r="A178" s="93">
        <v>2018</v>
      </c>
      <c r="B178" s="93" t="s">
        <v>61</v>
      </c>
      <c r="C178" s="121" t="s">
        <v>20</v>
      </c>
      <c r="D178" s="3">
        <f>'IECC Data-SI'!D178*Convert!$B$1</f>
        <v>84351.168704612151</v>
      </c>
      <c r="E178" s="3">
        <f>'IECC Data-SI'!E178/Convert!$B$2*1000000</f>
        <v>21041.539126031137</v>
      </c>
      <c r="F178" s="3">
        <f>'IECC Data-SI'!F178/Convert!$B$2*1000000</f>
        <v>55750.600513205034</v>
      </c>
      <c r="G178" s="3">
        <f>'IECC Data-SI'!G178/Convert!$B$2*1000000</f>
        <v>618516.99042676319</v>
      </c>
      <c r="H178" s="3">
        <f>'IECC Data-SI'!H178/Convert!$B$2*1000000</f>
        <v>264137.66322713328</v>
      </c>
      <c r="I178" s="3">
        <f>'IECC Data-SI'!I178/Convert!$B$2*1000000</f>
        <v>102639.11134945552</v>
      </c>
      <c r="J178" s="3">
        <f>'IECC Data-SI'!J178/Convert!$B$2*1000000</f>
        <v>1073601.8821372401</v>
      </c>
      <c r="K178" s="3">
        <f>'IECC Data-SI'!K178/Convert!$B$2*1000000</f>
        <v>0</v>
      </c>
      <c r="L178" s="3">
        <f>'IECC Data-SI'!L178/Convert!$B$2*1000000</f>
        <v>13752.825798140173</v>
      </c>
      <c r="M178" s="3">
        <f>'IECC Data-SI'!M178/Convert!$B$2*1000000</f>
        <v>276203.37462687999</v>
      </c>
      <c r="N178" s="3">
        <f>'IECC Data-SI'!N178/Convert!$B$2*1000000</f>
        <v>56489.897833849369</v>
      </c>
      <c r="O178" s="3">
        <f>'IECC Data-SI'!O178/Convert!$B$2*1000000</f>
        <v>108.19047597383228</v>
      </c>
      <c r="P178" s="3">
        <f t="shared" si="6"/>
        <v>56381.707357875537</v>
      </c>
      <c r="Q178" s="3">
        <f>'IECC Data-SI'!Q178/Convert!$B$2*1000000</f>
        <v>7724.7091836555765</v>
      </c>
      <c r="R178" s="3">
        <f>'IECC Data-SI'!R178/Convert!$B$2*1000000</f>
        <v>0</v>
      </c>
      <c r="S178" s="3">
        <f>'IECC Data-SI'!S178/Convert!$B$2*1000000</f>
        <v>0</v>
      </c>
      <c r="T178" s="3">
        <f>'IECC Data-SI'!T178/Convert!$B$2*1000000</f>
        <v>0</v>
      </c>
      <c r="U178" s="3">
        <f>'IECC Data-SI'!U178/Convert!$B$2*1000000</f>
        <v>827406.3961918985</v>
      </c>
      <c r="V178" s="3">
        <f>'IECC Data-SI'!V178/Convert!$B$2*1000000</f>
        <v>0</v>
      </c>
      <c r="W178" s="3">
        <f>'IECC Data-SI'!W178/Convert!$B$2*1000000</f>
        <v>979868.32072120532</v>
      </c>
      <c r="X178" s="3">
        <f>'IECC Data-SI'!X178/Convert!$B$2*1000000</f>
        <v>55750.600513205034</v>
      </c>
      <c r="Y178" s="3">
        <f t="shared" si="7"/>
        <v>1035618.9212344104</v>
      </c>
      <c r="Z178" s="3">
        <f>'IECC Data-SI'!Y178/Convert!$B$2*1000000</f>
        <v>2434089.037367593</v>
      </c>
      <c r="AA178" s="3">
        <f>'IECC Data-SI'!Z178/Convert!$B$2*1000000</f>
        <v>883156.99670510343</v>
      </c>
      <c r="AB178" s="3">
        <f t="shared" si="8"/>
        <v>3317246.0340726962</v>
      </c>
    </row>
    <row r="179" spans="1:28" x14ac:dyDescent="0.25">
      <c r="A179" s="93">
        <v>2018</v>
      </c>
      <c r="B179" s="93" t="s">
        <v>61</v>
      </c>
      <c r="C179" s="121" t="s">
        <v>3</v>
      </c>
      <c r="D179" s="3">
        <f>'IECC Data-SI'!D179*Convert!$B$1</f>
        <v>84351.168704612151</v>
      </c>
      <c r="E179" s="3">
        <f>'IECC Data-SI'!E179/Convert!$B$2*1000000</f>
        <v>114344.65225965751</v>
      </c>
      <c r="F179" s="3">
        <f>'IECC Data-SI'!F179/Convert!$B$2*1000000</f>
        <v>393334.60909511999</v>
      </c>
      <c r="G179" s="3">
        <f>'IECC Data-SI'!G179/Convert!$B$2*1000000</f>
        <v>409608.62832007289</v>
      </c>
      <c r="H179" s="3">
        <f>'IECC Data-SI'!H179/Convert!$B$2*1000000</f>
        <v>264137.66322713328</v>
      </c>
      <c r="I179" s="3">
        <f>'IECC Data-SI'!I179/Convert!$B$2*1000000</f>
        <v>102620.15500790052</v>
      </c>
      <c r="J179" s="3">
        <f>'IECC Data-SI'!J179/Convert!$B$2*1000000</f>
        <v>1073601.8821372401</v>
      </c>
      <c r="K179" s="3">
        <f>'IECC Data-SI'!K179/Convert!$B$2*1000000</f>
        <v>0</v>
      </c>
      <c r="L179" s="3">
        <f>'IECC Data-SI'!L179/Convert!$B$2*1000000</f>
        <v>13752.825798140173</v>
      </c>
      <c r="M179" s="3">
        <f>'IECC Data-SI'!M179/Convert!$B$2*1000000</f>
        <v>212074.07114637241</v>
      </c>
      <c r="N179" s="3">
        <f>'IECC Data-SI'!N179/Convert!$B$2*1000000</f>
        <v>48423.974502204102</v>
      </c>
      <c r="O179" s="3">
        <f>'IECC Data-SI'!O179/Convert!$B$2*1000000</f>
        <v>108.19047597383228</v>
      </c>
      <c r="P179" s="3">
        <f t="shared" si="6"/>
        <v>48315.784026230271</v>
      </c>
      <c r="Q179" s="3">
        <f>'IECC Data-SI'!Q179/Convert!$B$2*1000000</f>
        <v>10084.773707250961</v>
      </c>
      <c r="R179" s="3">
        <f>'IECC Data-SI'!R179/Convert!$B$2*1000000</f>
        <v>0</v>
      </c>
      <c r="S179" s="3">
        <f>'IECC Data-SI'!S179/Convert!$B$2*1000000</f>
        <v>0</v>
      </c>
      <c r="T179" s="3">
        <f>'IECC Data-SI'!T179/Convert!$B$2*1000000</f>
        <v>0</v>
      </c>
      <c r="U179" s="3">
        <f>'IECC Data-SI'!U179/Convert!$B$2*1000000</f>
        <v>947371.6037226083</v>
      </c>
      <c r="V179" s="3">
        <f>'IECC Data-SI'!V179/Convert!$B$2*1000000</f>
        <v>0</v>
      </c>
      <c r="W179" s="3">
        <f>'IECC Data-SI'!W179/Convert!$B$2*1000000</f>
        <v>794427.90945958404</v>
      </c>
      <c r="X179" s="3">
        <f>'IECC Data-SI'!X179/Convert!$B$2*1000000</f>
        <v>393334.60909511999</v>
      </c>
      <c r="Y179" s="3">
        <f t="shared" si="7"/>
        <v>1187762.518554704</v>
      </c>
      <c r="Z179" s="3">
        <f>'IECC Data-SI'!Y179/Convert!$B$2*1000000</f>
        <v>2248639.1479351944</v>
      </c>
      <c r="AA179" s="3">
        <f>'IECC Data-SI'!Z179/Convert!$B$2*1000000</f>
        <v>1340706.2128177283</v>
      </c>
      <c r="AB179" s="3">
        <f t="shared" si="8"/>
        <v>3589345.3607529225</v>
      </c>
    </row>
    <row r="180" spans="1:28" x14ac:dyDescent="0.25">
      <c r="A180" s="93">
        <v>2018</v>
      </c>
      <c r="B180" s="93" t="s">
        <v>61</v>
      </c>
      <c r="C180" s="121" t="s">
        <v>7</v>
      </c>
      <c r="D180" s="3">
        <f>'IECC Data-SI'!D180*Convert!$B$1</f>
        <v>84351.168704612151</v>
      </c>
      <c r="E180" s="3">
        <f>'IECC Data-SI'!E180/Convert!$B$2*1000000</f>
        <v>44509.489971100113</v>
      </c>
      <c r="F180" s="3">
        <f>'IECC Data-SI'!F180/Convert!$B$2*1000000</f>
        <v>143091.94422778927</v>
      </c>
      <c r="G180" s="3">
        <f>'IECC Data-SI'!G180/Convert!$B$2*1000000</f>
        <v>434972.21332064015</v>
      </c>
      <c r="H180" s="3">
        <f>'IECC Data-SI'!H180/Convert!$B$2*1000000</f>
        <v>264137.66322713328</v>
      </c>
      <c r="I180" s="3">
        <f>'IECC Data-SI'!I180/Convert!$B$2*1000000</f>
        <v>102610.67683712303</v>
      </c>
      <c r="J180" s="3">
        <f>'IECC Data-SI'!J180/Convert!$B$2*1000000</f>
        <v>1073601.8821372401</v>
      </c>
      <c r="K180" s="3">
        <f>'IECC Data-SI'!K180/Convert!$B$2*1000000</f>
        <v>0</v>
      </c>
      <c r="L180" s="3">
        <f>'IECC Data-SI'!L180/Convert!$B$2*1000000</f>
        <v>13752.825798140173</v>
      </c>
      <c r="M180" s="3">
        <f>'IECC Data-SI'!M180/Convert!$B$2*1000000</f>
        <v>236764.7060217378</v>
      </c>
      <c r="N180" s="3">
        <f>'IECC Data-SI'!N180/Convert!$B$2*1000000</f>
        <v>46035.475466276243</v>
      </c>
      <c r="O180" s="3">
        <f>'IECC Data-SI'!O180/Convert!$B$2*1000000</f>
        <v>108.19047597383228</v>
      </c>
      <c r="P180" s="3">
        <f t="shared" si="6"/>
        <v>45927.284990302411</v>
      </c>
      <c r="Q180" s="3">
        <f>'IECC Data-SI'!Q180/Convert!$B$2*1000000</f>
        <v>5468.9045386125981</v>
      </c>
      <c r="R180" s="3">
        <f>'IECC Data-SI'!R180/Convert!$B$2*1000000</f>
        <v>0</v>
      </c>
      <c r="S180" s="3">
        <f>'IECC Data-SI'!S180/Convert!$B$2*1000000</f>
        <v>0</v>
      </c>
      <c r="T180" s="3">
        <f>'IECC Data-SI'!T180/Convert!$B$2*1000000</f>
        <v>0</v>
      </c>
      <c r="U180" s="3">
        <f>'IECC Data-SI'!U180/Convert!$B$2*1000000</f>
        <v>915534.42808101443</v>
      </c>
      <c r="V180" s="3">
        <f>'IECC Data-SI'!V180/Convert!$B$2*1000000</f>
        <v>0</v>
      </c>
      <c r="W180" s="3">
        <f>'IECC Data-SI'!W180/Convert!$B$2*1000000</f>
        <v>767642.59884239314</v>
      </c>
      <c r="X180" s="3">
        <f>'IECC Data-SI'!X180/Convert!$B$2*1000000</f>
        <v>143091.94422778927</v>
      </c>
      <c r="Y180" s="3">
        <f t="shared" si="7"/>
        <v>910734.54307018244</v>
      </c>
      <c r="Z180" s="3">
        <f>'IECC Data-SI'!Y180/Convert!$B$2*1000000</f>
        <v>2221853.8373180032</v>
      </c>
      <c r="AA180" s="3">
        <f>'IECC Data-SI'!Z180/Convert!$B$2*1000000</f>
        <v>1058626.372308804</v>
      </c>
      <c r="AB180" s="3">
        <f t="shared" si="8"/>
        <v>3280480.2096268069</v>
      </c>
    </row>
    <row r="181" spans="1:28" x14ac:dyDescent="0.25">
      <c r="A181" s="93">
        <v>2018</v>
      </c>
      <c r="B181" s="93" t="s">
        <v>61</v>
      </c>
      <c r="C181" s="121" t="s">
        <v>17</v>
      </c>
      <c r="D181" s="3">
        <f>'IECC Data-SI'!D181*Convert!$B$1</f>
        <v>84351.168704612151</v>
      </c>
      <c r="E181" s="3">
        <f>'IECC Data-SI'!E181/Convert!$B$2*1000000</f>
        <v>16918.534837822339</v>
      </c>
      <c r="F181" s="3">
        <f>'IECC Data-SI'!F181/Convert!$B$2*1000000</f>
        <v>47229.724984240172</v>
      </c>
      <c r="G181" s="3">
        <f>'IECC Data-SI'!G181/Convert!$B$2*1000000</f>
        <v>91170.524708690791</v>
      </c>
      <c r="H181" s="3">
        <f>'IECC Data-SI'!H181/Convert!$B$2*1000000</f>
        <v>264137.66322713328</v>
      </c>
      <c r="I181" s="3">
        <f>'IECC Data-SI'!I181/Convert!$B$2*1000000</f>
        <v>102591.72049556804</v>
      </c>
      <c r="J181" s="3">
        <f>'IECC Data-SI'!J181/Convert!$B$2*1000000</f>
        <v>1073601.8821372401</v>
      </c>
      <c r="K181" s="3">
        <f>'IECC Data-SI'!K181/Convert!$B$2*1000000</f>
        <v>0</v>
      </c>
      <c r="L181" s="3">
        <f>'IECC Data-SI'!L181/Convert!$B$2*1000000</f>
        <v>13752.825798140173</v>
      </c>
      <c r="M181" s="3">
        <f>'IECC Data-SI'!M181/Convert!$B$2*1000000</f>
        <v>127405.57159104079</v>
      </c>
      <c r="N181" s="3">
        <f>'IECC Data-SI'!N181/Convert!$B$2*1000000</f>
        <v>26624.181713973638</v>
      </c>
      <c r="O181" s="3">
        <f>'IECC Data-SI'!O181/Convert!$B$2*1000000</f>
        <v>108.19047597383228</v>
      </c>
      <c r="P181" s="3">
        <f t="shared" si="6"/>
        <v>26515.991237999806</v>
      </c>
      <c r="Q181" s="3">
        <f>'IECC Data-SI'!Q181/Convert!$B$2*1000000</f>
        <v>1279.5530549613534</v>
      </c>
      <c r="R181" s="3">
        <f>'IECC Data-SI'!R181/Convert!$B$2*1000000</f>
        <v>0</v>
      </c>
      <c r="S181" s="3">
        <f>'IECC Data-SI'!S181/Convert!$B$2*1000000</f>
        <v>0</v>
      </c>
      <c r="T181" s="3">
        <f>'IECC Data-SI'!T181/Convert!$B$2*1000000</f>
        <v>0</v>
      </c>
      <c r="U181" s="3">
        <f>'IECC Data-SI'!U181/Convert!$B$2*1000000</f>
        <v>961607.81623040058</v>
      </c>
      <c r="V181" s="3">
        <f>'IECC Data-SI'!V181/Convert!$B$2*1000000</f>
        <v>0</v>
      </c>
      <c r="W181" s="3">
        <f>'IECC Data-SI'!W181/Convert!$B$2*1000000</f>
        <v>263290.17543051508</v>
      </c>
      <c r="X181" s="3">
        <f>'IECC Data-SI'!X181/Convert!$B$2*1000000</f>
        <v>47229.724984240172</v>
      </c>
      <c r="Y181" s="3">
        <f t="shared" si="7"/>
        <v>310519.90041475528</v>
      </c>
      <c r="Z181" s="3">
        <f>'IECC Data-SI'!Y181/Convert!$B$2*1000000</f>
        <v>1717482.4575645707</v>
      </c>
      <c r="AA181" s="3">
        <f>'IECC Data-SI'!Z181/Convert!$B$2*1000000</f>
        <v>1008837.5412146408</v>
      </c>
      <c r="AB181" s="3">
        <f t="shared" si="8"/>
        <v>2726319.9987792117</v>
      </c>
    </row>
    <row r="182" spans="1:28" x14ac:dyDescent="0.25">
      <c r="A182" s="93">
        <v>2018</v>
      </c>
      <c r="B182" s="93" t="s">
        <v>61</v>
      </c>
      <c r="C182" s="121" t="s">
        <v>14</v>
      </c>
      <c r="D182" s="3">
        <f>'IECC Data-SI'!D182*Convert!$B$1</f>
        <v>84351.168704612151</v>
      </c>
      <c r="E182" s="3">
        <f>'IECC Data-SI'!E182/Convert!$B$2*1000000</f>
        <v>121756.58180765588</v>
      </c>
      <c r="F182" s="3">
        <f>'IECC Data-SI'!F182/Convert!$B$2*1000000</f>
        <v>413570.5037050643</v>
      </c>
      <c r="G182" s="3">
        <f>'IECC Data-SI'!G182/Convert!$B$2*1000000</f>
        <v>309699.23015453492</v>
      </c>
      <c r="H182" s="3">
        <f>'IECC Data-SI'!H182/Convert!$B$2*1000000</f>
        <v>264137.66322713328</v>
      </c>
      <c r="I182" s="3">
        <f>'IECC Data-SI'!I182/Convert!$B$2*1000000</f>
        <v>102459.02610468316</v>
      </c>
      <c r="J182" s="3">
        <f>'IECC Data-SI'!J182/Convert!$B$2*1000000</f>
        <v>1073601.8821372401</v>
      </c>
      <c r="K182" s="3">
        <f>'IECC Data-SI'!K182/Convert!$B$2*1000000</f>
        <v>0</v>
      </c>
      <c r="L182" s="3">
        <f>'IECC Data-SI'!L182/Convert!$B$2*1000000</f>
        <v>13752.825798140173</v>
      </c>
      <c r="M182" s="3">
        <f>'IECC Data-SI'!M182/Convert!$B$2*1000000</f>
        <v>203941.80061928468</v>
      </c>
      <c r="N182" s="3">
        <f>'IECC Data-SI'!N182/Convert!$B$2*1000000</f>
        <v>52727.064035185242</v>
      </c>
      <c r="O182" s="3">
        <f>'IECC Data-SI'!O182/Convert!$B$2*1000000</f>
        <v>108.19047597383228</v>
      </c>
      <c r="P182" s="3">
        <f t="shared" si="6"/>
        <v>52618.87355921141</v>
      </c>
      <c r="Q182" s="3">
        <f>'IECC Data-SI'!Q182/Convert!$B$2*1000000</f>
        <v>7099.1499123411377</v>
      </c>
      <c r="R182" s="3">
        <f>'IECC Data-SI'!R182/Convert!$B$2*1000000</f>
        <v>0</v>
      </c>
      <c r="S182" s="3">
        <f>'IECC Data-SI'!S182/Convert!$B$2*1000000</f>
        <v>0</v>
      </c>
      <c r="T182" s="3">
        <f>'IECC Data-SI'!T182/Convert!$B$2*1000000</f>
        <v>0</v>
      </c>
      <c r="U182" s="3">
        <f>'IECC Data-SI'!U182/Convert!$B$2*1000000</f>
        <v>1045385.3677326482</v>
      </c>
      <c r="V182" s="3">
        <f>'IECC Data-SI'!V182/Convert!$B$2*1000000</f>
        <v>0</v>
      </c>
      <c r="W182" s="3">
        <f>'IECC Data-SI'!W182/Convert!$B$2*1000000</f>
        <v>695115.63605302805</v>
      </c>
      <c r="X182" s="3">
        <f>'IECC Data-SI'!X182/Convert!$B$2*1000000</f>
        <v>413570.5037050643</v>
      </c>
      <c r="Y182" s="3">
        <f t="shared" si="7"/>
        <v>1108686.1397580924</v>
      </c>
      <c r="Z182" s="3">
        <f>'IECC Data-SI'!Y182/Convert!$B$2*1000000</f>
        <v>2149175.2237961986</v>
      </c>
      <c r="AA182" s="3">
        <f>'IECC Data-SI'!Z182/Convert!$B$2*1000000</f>
        <v>1458955.8714377123</v>
      </c>
      <c r="AB182" s="3">
        <f t="shared" si="8"/>
        <v>3608131.0952339107</v>
      </c>
    </row>
    <row r="183" spans="1:28" x14ac:dyDescent="0.25">
      <c r="A183" s="93">
        <v>2018</v>
      </c>
      <c r="B183" s="93" t="s">
        <v>61</v>
      </c>
      <c r="C183" s="121" t="s">
        <v>2</v>
      </c>
      <c r="D183" s="3">
        <f>'IECC Data-SI'!D183*Convert!$B$1</f>
        <v>84351.168704612151</v>
      </c>
      <c r="E183" s="3">
        <f>'IECC Data-SI'!E183/Convert!$B$2*1000000</f>
        <v>75152.416094730157</v>
      </c>
      <c r="F183" s="3">
        <f>'IECC Data-SI'!F183/Convert!$B$2*1000000</f>
        <v>247588.77704963312</v>
      </c>
      <c r="G183" s="3">
        <f>'IECC Data-SI'!G183/Convert!$B$2*1000000</f>
        <v>315964.30103845679</v>
      </c>
      <c r="H183" s="3">
        <f>'IECC Data-SI'!H183/Convert!$B$2*1000000</f>
        <v>264137.66322713328</v>
      </c>
      <c r="I183" s="3">
        <f>'IECC Data-SI'!I183/Convert!$B$2*1000000</f>
        <v>102534.8514709031</v>
      </c>
      <c r="J183" s="3">
        <f>'IECC Data-SI'!J183/Convert!$B$2*1000000</f>
        <v>1073601.8821372401</v>
      </c>
      <c r="K183" s="3">
        <f>'IECC Data-SI'!K183/Convert!$B$2*1000000</f>
        <v>0</v>
      </c>
      <c r="L183" s="3">
        <f>'IECC Data-SI'!L183/Convert!$B$2*1000000</f>
        <v>13752.825798140173</v>
      </c>
      <c r="M183" s="3">
        <f>'IECC Data-SI'!M183/Convert!$B$2*1000000</f>
        <v>217988.44971152712</v>
      </c>
      <c r="N183" s="3">
        <f>'IECC Data-SI'!N183/Convert!$B$2*1000000</f>
        <v>44860.182289867291</v>
      </c>
      <c r="O183" s="3">
        <f>'IECC Data-SI'!O183/Convert!$B$2*1000000</f>
        <v>108.19047597383228</v>
      </c>
      <c r="P183" s="3">
        <f t="shared" si="6"/>
        <v>44751.991813893459</v>
      </c>
      <c r="Q183" s="3">
        <f>'IECC Data-SI'!Q183/Convert!$B$2*1000000</f>
        <v>3298.4034305670434</v>
      </c>
      <c r="R183" s="3">
        <f>'IECC Data-SI'!R183/Convert!$B$2*1000000</f>
        <v>0</v>
      </c>
      <c r="S183" s="3">
        <f>'IECC Data-SI'!S183/Convert!$B$2*1000000</f>
        <v>0</v>
      </c>
      <c r="T183" s="3">
        <f>'IECC Data-SI'!T183/Convert!$B$2*1000000</f>
        <v>0</v>
      </c>
      <c r="U183" s="3">
        <f>'IECC Data-SI'!U183/Convert!$B$2*1000000</f>
        <v>1017747.0217454827</v>
      </c>
      <c r="V183" s="3">
        <f>'IECC Data-SI'!V183/Convert!$B$2*1000000</f>
        <v>0</v>
      </c>
      <c r="W183" s="3">
        <f>'IECC Data-SI'!W183/Convert!$B$2*1000000</f>
        <v>657155.56208917464</v>
      </c>
      <c r="X183" s="3">
        <f>'IECC Data-SI'!X183/Convert!$B$2*1000000</f>
        <v>247588.77704963312</v>
      </c>
      <c r="Y183" s="3">
        <f t="shared" si="7"/>
        <v>904744.33913880773</v>
      </c>
      <c r="Z183" s="3">
        <f>'IECC Data-SI'!Y183/Convert!$B$2*1000000</f>
        <v>2111290.9751985655</v>
      </c>
      <c r="AA183" s="3">
        <f>'IECC Data-SI'!Z183/Convert!$B$2*1000000</f>
        <v>1265335.7987951159</v>
      </c>
      <c r="AB183" s="3">
        <f t="shared" si="8"/>
        <v>3376626.7739936812</v>
      </c>
    </row>
    <row r="184" spans="1:28" x14ac:dyDescent="0.25">
      <c r="A184" s="93">
        <v>2018</v>
      </c>
      <c r="B184" s="93" t="s">
        <v>61</v>
      </c>
      <c r="C184" s="121" t="s">
        <v>18</v>
      </c>
      <c r="D184" s="3">
        <f>'IECC Data-SI'!D184*Convert!$B$1</f>
        <v>84351.168704612151</v>
      </c>
      <c r="E184" s="3">
        <f>'IECC Data-SI'!E184/Convert!$B$2*1000000</f>
        <v>132590.13100632865</v>
      </c>
      <c r="F184" s="3">
        <f>'IECC Data-SI'!F184/Convert!$B$2*1000000</f>
        <v>458923.55087536119</v>
      </c>
      <c r="G184" s="3">
        <f>'IECC Data-SI'!G184/Convert!$B$2*1000000</f>
        <v>56973.284543501439</v>
      </c>
      <c r="H184" s="3">
        <f>'IECC Data-SI'!H184/Convert!$B$2*1000000</f>
        <v>264137.66322713328</v>
      </c>
      <c r="I184" s="3">
        <f>'IECC Data-SI'!I184/Convert!$B$2*1000000</f>
        <v>102345.28805535327</v>
      </c>
      <c r="J184" s="3">
        <f>'IECC Data-SI'!J184/Convert!$B$2*1000000</f>
        <v>1073601.8821372401</v>
      </c>
      <c r="K184" s="3">
        <f>'IECC Data-SI'!K184/Convert!$B$2*1000000</f>
        <v>0</v>
      </c>
      <c r="L184" s="3">
        <f>'IECC Data-SI'!L184/Convert!$B$2*1000000</f>
        <v>13752.825798140173</v>
      </c>
      <c r="M184" s="3">
        <f>'IECC Data-SI'!M184/Convert!$B$2*1000000</f>
        <v>150191.09414013042</v>
      </c>
      <c r="N184" s="3">
        <f>'IECC Data-SI'!N184/Convert!$B$2*1000000</f>
        <v>36519.392005674774</v>
      </c>
      <c r="O184" s="3">
        <f>'IECC Data-SI'!O184/Convert!$B$2*1000000</f>
        <v>108.19047597383228</v>
      </c>
      <c r="P184" s="3">
        <f t="shared" si="6"/>
        <v>36411.201529700942</v>
      </c>
      <c r="Q184" s="3">
        <f>'IECC Data-SI'!Q184/Convert!$B$2*1000000</f>
        <v>720.34097908935439</v>
      </c>
      <c r="R184" s="3">
        <f>'IECC Data-SI'!R184/Convert!$B$2*1000000</f>
        <v>0</v>
      </c>
      <c r="S184" s="3">
        <f>'IECC Data-SI'!S184/Convert!$B$2*1000000</f>
        <v>0</v>
      </c>
      <c r="T184" s="3">
        <f>'IECC Data-SI'!T184/Convert!$B$2*1000000</f>
        <v>0</v>
      </c>
      <c r="U184" s="3">
        <f>'IECC Data-SI'!U184/Convert!$B$2*1000000</f>
        <v>1075061.520436974</v>
      </c>
      <c r="V184" s="3">
        <f>'IECC Data-SI'!V184/Convert!$B$2*1000000</f>
        <v>0</v>
      </c>
      <c r="W184" s="3">
        <f>'IECC Data-SI'!W184/Convert!$B$2*1000000</f>
        <v>376886.05219875084</v>
      </c>
      <c r="X184" s="3">
        <f>'IECC Data-SI'!X184/Convert!$B$2*1000000</f>
        <v>458923.55087536119</v>
      </c>
      <c r="Y184" s="3">
        <f t="shared" si="7"/>
        <v>835809.60307411198</v>
      </c>
      <c r="Z184" s="3">
        <f>'IECC Data-SI'!Y184/Convert!$B$2*1000000</f>
        <v>1830831.9018925915</v>
      </c>
      <c r="AA184" s="3">
        <f>'IECC Data-SI'!Z184/Convert!$B$2*1000000</f>
        <v>1533985.0713123351</v>
      </c>
      <c r="AB184" s="3">
        <f t="shared" si="8"/>
        <v>3364816.9732049266</v>
      </c>
    </row>
    <row r="185" spans="1:28" x14ac:dyDescent="0.25">
      <c r="A185" s="93">
        <v>2018</v>
      </c>
      <c r="B185" s="93" t="s">
        <v>61</v>
      </c>
      <c r="C185" s="121" t="s">
        <v>4</v>
      </c>
      <c r="D185" s="3">
        <f>'IECC Data-SI'!D185*Convert!$B$1</f>
        <v>84351.168704612151</v>
      </c>
      <c r="E185" s="3">
        <f>'IECC Data-SI'!E185/Convert!$B$2*1000000</f>
        <v>209856.17918443942</v>
      </c>
      <c r="F185" s="3">
        <f>'IECC Data-SI'!F185/Convert!$B$2*1000000</f>
        <v>728672.29120276938</v>
      </c>
      <c r="G185" s="3">
        <f>'IECC Data-SI'!G185/Convert!$B$2*1000000</f>
        <v>175820.06792246739</v>
      </c>
      <c r="H185" s="3">
        <f>'IECC Data-SI'!H185/Convert!$B$2*1000000</f>
        <v>264137.66322713328</v>
      </c>
      <c r="I185" s="3">
        <f>'IECC Data-SI'!I185/Convert!$B$2*1000000</f>
        <v>102487.46061701563</v>
      </c>
      <c r="J185" s="3">
        <f>'IECC Data-SI'!J185/Convert!$B$2*1000000</f>
        <v>1073601.8821372401</v>
      </c>
      <c r="K185" s="3">
        <f>'IECC Data-SI'!K185/Convert!$B$2*1000000</f>
        <v>0</v>
      </c>
      <c r="L185" s="3">
        <f>'IECC Data-SI'!L185/Convert!$B$2*1000000</f>
        <v>13752.825798140173</v>
      </c>
      <c r="M185" s="3">
        <f>'IECC Data-SI'!M185/Convert!$B$2*1000000</f>
        <v>197942.11851713259</v>
      </c>
      <c r="N185" s="3">
        <f>'IECC Data-SI'!N185/Convert!$B$2*1000000</f>
        <v>49409.704263063213</v>
      </c>
      <c r="O185" s="3">
        <f>'IECC Data-SI'!O185/Convert!$B$2*1000000</f>
        <v>108.19047597383228</v>
      </c>
      <c r="P185" s="3">
        <f t="shared" si="6"/>
        <v>49301.513787089381</v>
      </c>
      <c r="Q185" s="3">
        <f>'IECC Data-SI'!Q185/Convert!$B$2*1000000</f>
        <v>2938.2329410223665</v>
      </c>
      <c r="R185" s="3">
        <f>'IECC Data-SI'!R185/Convert!$B$2*1000000</f>
        <v>0</v>
      </c>
      <c r="S185" s="3">
        <f>'IECC Data-SI'!S185/Convert!$B$2*1000000</f>
        <v>0</v>
      </c>
      <c r="T185" s="3">
        <f>'IECC Data-SI'!T185/Convert!$B$2*1000000</f>
        <v>0</v>
      </c>
      <c r="U185" s="3">
        <f>'IECC Data-SI'!U185/Convert!$B$2*1000000</f>
        <v>1128414.1437434736</v>
      </c>
      <c r="V185" s="3">
        <f>'IECC Data-SI'!V185/Convert!$B$2*1000000</f>
        <v>0</v>
      </c>
      <c r="W185" s="3">
        <f>'IECC Data-SI'!W185/Convert!$B$2*1000000</f>
        <v>635858.11235215119</v>
      </c>
      <c r="X185" s="3">
        <f>'IECC Data-SI'!X185/Convert!$B$2*1000000</f>
        <v>728672.29120276938</v>
      </c>
      <c r="Y185" s="3">
        <f t="shared" si="7"/>
        <v>1364530.4035549206</v>
      </c>
      <c r="Z185" s="3">
        <f>'IECC Data-SI'!Y185/Convert!$B$2*1000000</f>
        <v>2089946.1346076548</v>
      </c>
      <c r="AA185" s="3">
        <f>'IECC Data-SI'!Z185/Convert!$B$2*1000000</f>
        <v>1857086.434946243</v>
      </c>
      <c r="AB185" s="3">
        <f t="shared" si="8"/>
        <v>3947032.5695538977</v>
      </c>
    </row>
    <row r="186" spans="1:28" x14ac:dyDescent="0.25">
      <c r="A186" s="93">
        <v>2018</v>
      </c>
      <c r="B186" s="93" t="s">
        <v>61</v>
      </c>
      <c r="C186" s="121" t="s">
        <v>5</v>
      </c>
      <c r="D186" s="3">
        <f>'IECC Data-SI'!D186*Convert!$B$1</f>
        <v>84351.168704612151</v>
      </c>
      <c r="E186" s="3">
        <f>'IECC Data-SI'!E186/Convert!$B$2*1000000</f>
        <v>167469.79946749742</v>
      </c>
      <c r="F186" s="3">
        <f>'IECC Data-SI'!F186/Convert!$B$2*1000000</f>
        <v>573410.37569668109</v>
      </c>
      <c r="G186" s="3">
        <f>'IECC Data-SI'!G186/Convert!$B$2*1000000</f>
        <v>222955.01119893265</v>
      </c>
      <c r="H186" s="3">
        <f>'IECC Data-SI'!H186/Convert!$B$2*1000000</f>
        <v>264137.66322713328</v>
      </c>
      <c r="I186" s="3">
        <f>'IECC Data-SI'!I186/Convert!$B$2*1000000</f>
        <v>102496.93878779313</v>
      </c>
      <c r="J186" s="3">
        <f>'IECC Data-SI'!J186/Convert!$B$2*1000000</f>
        <v>1073601.8821372401</v>
      </c>
      <c r="K186" s="3">
        <f>'IECC Data-SI'!K186/Convert!$B$2*1000000</f>
        <v>0</v>
      </c>
      <c r="L186" s="3">
        <f>'IECC Data-SI'!L186/Convert!$B$2*1000000</f>
        <v>13752.825798140173</v>
      </c>
      <c r="M186" s="3">
        <f>'IECC Data-SI'!M186/Convert!$B$2*1000000</f>
        <v>219125.83020482608</v>
      </c>
      <c r="N186" s="3">
        <f>'IECC Data-SI'!N186/Convert!$B$2*1000000</f>
        <v>43694.367284235843</v>
      </c>
      <c r="O186" s="3">
        <f>'IECC Data-SI'!O186/Convert!$B$2*1000000</f>
        <v>108.19047597383228</v>
      </c>
      <c r="P186" s="3">
        <f t="shared" si="6"/>
        <v>43586.176808262011</v>
      </c>
      <c r="Q186" s="3">
        <f>'IECC Data-SI'!Q186/Convert!$B$2*1000000</f>
        <v>2104.1539126031143</v>
      </c>
      <c r="R186" s="3">
        <f>'IECC Data-SI'!R186/Convert!$B$2*1000000</f>
        <v>0</v>
      </c>
      <c r="S186" s="3">
        <f>'IECC Data-SI'!S186/Convert!$B$2*1000000</f>
        <v>0</v>
      </c>
      <c r="T186" s="3">
        <f>'IECC Data-SI'!T186/Convert!$B$2*1000000</f>
        <v>0</v>
      </c>
      <c r="U186" s="3">
        <f>'IECC Data-SI'!U186/Convert!$B$2*1000000</f>
        <v>1105116.7999723996</v>
      </c>
      <c r="V186" s="3">
        <f>'IECC Data-SI'!V186/Convert!$B$2*1000000</f>
        <v>0</v>
      </c>
      <c r="W186" s="3">
        <f>'IECC Data-SI'!W186/Convert!$B$2*1000000</f>
        <v>655240.97159212129</v>
      </c>
      <c r="X186" s="3">
        <f>'IECC Data-SI'!X186/Convert!$B$2*1000000</f>
        <v>573410.37569668109</v>
      </c>
      <c r="Y186" s="3">
        <f t="shared" si="7"/>
        <v>1228651.3472888023</v>
      </c>
      <c r="Z186" s="3">
        <f>'IECC Data-SI'!Y186/Convert!$B$2*1000000</f>
        <v>2109319.5156768467</v>
      </c>
      <c r="AA186" s="3">
        <f>'IECC Data-SI'!Z186/Convert!$B$2*1000000</f>
        <v>1678527.1756690808</v>
      </c>
      <c r="AB186" s="3">
        <f t="shared" si="8"/>
        <v>3787846.6913459273</v>
      </c>
    </row>
    <row r="187" spans="1:28" x14ac:dyDescent="0.25">
      <c r="A187" s="93">
        <v>2018</v>
      </c>
      <c r="B187" s="93" t="s">
        <v>61</v>
      </c>
      <c r="C187" s="121" t="s">
        <v>15</v>
      </c>
      <c r="D187" s="3">
        <f>'IECC Data-SI'!D187*Convert!$B$1</f>
        <v>84351.168704612151</v>
      </c>
      <c r="E187" s="3">
        <f>'IECC Data-SI'!E187/Convert!$B$2*1000000</f>
        <v>119074.25947762578</v>
      </c>
      <c r="F187" s="3">
        <f>'IECC Data-SI'!F187/Convert!$B$2*1000000</f>
        <v>415854.74286243977</v>
      </c>
      <c r="G187" s="3">
        <f>'IECC Data-SI'!G187/Convert!$B$2*1000000</f>
        <v>25268.803292792352</v>
      </c>
      <c r="H187" s="3">
        <f>'IECC Data-SI'!H187/Convert!$B$2*1000000</f>
        <v>264137.66322713328</v>
      </c>
      <c r="I187" s="3">
        <f>'IECC Data-SI'!I187/Convert!$B$2*1000000</f>
        <v>102335.80988457578</v>
      </c>
      <c r="J187" s="3">
        <f>'IECC Data-SI'!J187/Convert!$B$2*1000000</f>
        <v>1073601.8821372401</v>
      </c>
      <c r="K187" s="3">
        <f>'IECC Data-SI'!K187/Convert!$B$2*1000000</f>
        <v>0</v>
      </c>
      <c r="L187" s="3">
        <f>'IECC Data-SI'!L187/Convert!$B$2*1000000</f>
        <v>13752.825798140173</v>
      </c>
      <c r="M187" s="3">
        <f>'IECC Data-SI'!M187/Convert!$B$2*1000000</f>
        <v>139945.19152966206</v>
      </c>
      <c r="N187" s="3">
        <f>'IECC Data-SI'!N187/Convert!$B$2*1000000</f>
        <v>34386.803580739179</v>
      </c>
      <c r="O187" s="3">
        <f>'IECC Data-SI'!O187/Convert!$B$2*1000000</f>
        <v>108.19047597383228</v>
      </c>
      <c r="P187" s="3">
        <f t="shared" si="6"/>
        <v>34278.613104765347</v>
      </c>
      <c r="Q187" s="3">
        <f>'IECC Data-SI'!Q187/Convert!$B$2*1000000</f>
        <v>303.30146487972814</v>
      </c>
      <c r="R187" s="3">
        <f>'IECC Data-SI'!R187/Convert!$B$2*1000000</f>
        <v>0</v>
      </c>
      <c r="S187" s="3">
        <f>'IECC Data-SI'!S187/Convert!$B$2*1000000</f>
        <v>0</v>
      </c>
      <c r="T187" s="3">
        <f>'IECC Data-SI'!T187/Convert!$B$2*1000000</f>
        <v>0</v>
      </c>
      <c r="U187" s="3">
        <f>'IECC Data-SI'!U187/Convert!$B$2*1000000</f>
        <v>1122101.6820056643</v>
      </c>
      <c r="V187" s="3">
        <f>'IECC Data-SI'!V187/Convert!$B$2*1000000</f>
        <v>0</v>
      </c>
      <c r="W187" s="3">
        <f>'IECC Data-SI'!W187/Convert!$B$2*1000000</f>
        <v>318870.16886972531</v>
      </c>
      <c r="X187" s="3">
        <f>'IECC Data-SI'!X187/Convert!$B$2*1000000</f>
        <v>415854.74286243977</v>
      </c>
      <c r="Y187" s="3">
        <f t="shared" si="7"/>
        <v>734724.91173216514</v>
      </c>
      <c r="Z187" s="3">
        <f>'IECC Data-SI'!Y187/Convert!$B$2*1000000</f>
        <v>1772797.0622220112</v>
      </c>
      <c r="AA187" s="3">
        <f>'IECC Data-SI'!Z187/Convert!$B$2*1000000</f>
        <v>1537956.424868104</v>
      </c>
      <c r="AB187" s="3">
        <f t="shared" si="8"/>
        <v>3310753.4870901154</v>
      </c>
    </row>
    <row r="188" spans="1:28" x14ac:dyDescent="0.25">
      <c r="A188" s="93">
        <v>2018</v>
      </c>
      <c r="B188" s="93" t="s">
        <v>61</v>
      </c>
      <c r="C188" s="121" t="s">
        <v>16</v>
      </c>
      <c r="D188" s="3">
        <f>'IECC Data-SI'!D188*Convert!$B$1</f>
        <v>84351.168704612151</v>
      </c>
      <c r="E188" s="3">
        <f>'IECC Data-SI'!E188/Convert!$B$2*1000000</f>
        <v>307405.51282638195</v>
      </c>
      <c r="F188" s="3">
        <f>'IECC Data-SI'!F188/Convert!$B$2*1000000</f>
        <v>1059043.4118230131</v>
      </c>
      <c r="G188" s="3">
        <f>'IECC Data-SI'!G188/Convert!$B$2*1000000</f>
        <v>210150.00247854166</v>
      </c>
      <c r="H188" s="3">
        <f>'IECC Data-SI'!H188/Convert!$B$2*1000000</f>
        <v>264137.66322713328</v>
      </c>
      <c r="I188" s="3">
        <f>'IECC Data-SI'!I188/Convert!$B$2*1000000</f>
        <v>102440.06976312818</v>
      </c>
      <c r="J188" s="3">
        <f>'IECC Data-SI'!J188/Convert!$B$2*1000000</f>
        <v>1073601.8821372401</v>
      </c>
      <c r="K188" s="3">
        <f>'IECC Data-SI'!K188/Convert!$B$2*1000000</f>
        <v>0</v>
      </c>
      <c r="L188" s="3">
        <f>'IECC Data-SI'!L188/Convert!$B$2*1000000</f>
        <v>13752.825798140173</v>
      </c>
      <c r="M188" s="3">
        <f>'IECC Data-SI'!M188/Convert!$B$2*1000000</f>
        <v>220481.2086260074</v>
      </c>
      <c r="N188" s="3">
        <f>'IECC Data-SI'!N188/Convert!$B$2*1000000</f>
        <v>57494.583936263465</v>
      </c>
      <c r="O188" s="3">
        <f>'IECC Data-SI'!O188/Convert!$B$2*1000000</f>
        <v>108.19047597383228</v>
      </c>
      <c r="P188" s="3">
        <f t="shared" si="6"/>
        <v>57386.393460289633</v>
      </c>
      <c r="Q188" s="3">
        <f>'IECC Data-SI'!Q188/Convert!$B$2*1000000</f>
        <v>3639.6175785567375</v>
      </c>
      <c r="R188" s="3">
        <f>'IECC Data-SI'!R188/Convert!$B$2*1000000</f>
        <v>0</v>
      </c>
      <c r="S188" s="3">
        <f>'IECC Data-SI'!S188/Convert!$B$2*1000000</f>
        <v>0</v>
      </c>
      <c r="T188" s="3">
        <f>'IECC Data-SI'!T188/Convert!$B$2*1000000</f>
        <v>0</v>
      </c>
      <c r="U188" s="3">
        <f>'IECC Data-SI'!U188/Convert!$B$2*1000000</f>
        <v>1189842.1685523959</v>
      </c>
      <c r="V188" s="3">
        <f>'IECC Data-SI'!V188/Convert!$B$2*1000000</f>
        <v>0</v>
      </c>
      <c r="W188" s="3">
        <f>'IECC Data-SI'!W188/Convert!$B$2*1000000</f>
        <v>799062.73496977729</v>
      </c>
      <c r="X188" s="3">
        <f>'IECC Data-SI'!X188/Convert!$B$2*1000000</f>
        <v>1059043.4118230131</v>
      </c>
      <c r="Y188" s="3">
        <f t="shared" si="7"/>
        <v>1858106.1467927904</v>
      </c>
      <c r="Z188" s="3">
        <f>'IECC Data-SI'!Y188/Convert!$B$2*1000000</f>
        <v>2253103.3663713932</v>
      </c>
      <c r="AA188" s="3">
        <f>'IECC Data-SI'!Z188/Convert!$B$2*1000000</f>
        <v>2248885.5803754092</v>
      </c>
      <c r="AB188" s="3">
        <f t="shared" si="8"/>
        <v>4501988.946746802</v>
      </c>
    </row>
    <row r="189" spans="1:28" x14ac:dyDescent="0.25">
      <c r="A189" s="93">
        <v>2018</v>
      </c>
      <c r="B189" s="93" t="s">
        <v>61</v>
      </c>
      <c r="C189" s="121" t="s">
        <v>9</v>
      </c>
      <c r="D189" s="3">
        <f>'IECC Data-SI'!D189*Convert!$B$1</f>
        <v>84351.168704612151</v>
      </c>
      <c r="E189" s="3">
        <f>'IECC Data-SI'!E189/Convert!$B$2*1000000</f>
        <v>228945.2151303073</v>
      </c>
      <c r="F189" s="3">
        <f>'IECC Data-SI'!F189/Convert!$B$2*1000000</f>
        <v>777257.39460819075</v>
      </c>
      <c r="G189" s="3">
        <f>'IECC Data-SI'!G189/Convert!$B$2*1000000</f>
        <v>151612.81975675412</v>
      </c>
      <c r="H189" s="3">
        <f>'IECC Data-SI'!H189/Convert!$B$2*1000000</f>
        <v>264137.66322713328</v>
      </c>
      <c r="I189" s="3">
        <f>'IECC Data-SI'!I189/Convert!$B$2*1000000</f>
        <v>102364.24439690825</v>
      </c>
      <c r="J189" s="3">
        <f>'IECC Data-SI'!J189/Convert!$B$2*1000000</f>
        <v>1073601.8821372401</v>
      </c>
      <c r="K189" s="3">
        <f>'IECC Data-SI'!K189/Convert!$B$2*1000000</f>
        <v>0</v>
      </c>
      <c r="L189" s="3">
        <f>'IECC Data-SI'!L189/Convert!$B$2*1000000</f>
        <v>13752.825798140173</v>
      </c>
      <c r="M189" s="3">
        <f>'IECC Data-SI'!M189/Convert!$B$2*1000000</f>
        <v>220831.90094477459</v>
      </c>
      <c r="N189" s="3">
        <f>'IECC Data-SI'!N189/Convert!$B$2*1000000</f>
        <v>47570.939132229862</v>
      </c>
      <c r="O189" s="3">
        <f>'IECC Data-SI'!O189/Convert!$B$2*1000000</f>
        <v>108.19047597383228</v>
      </c>
      <c r="P189" s="3">
        <f t="shared" si="6"/>
        <v>47462.74865625603</v>
      </c>
      <c r="Q189" s="3">
        <f>'IECC Data-SI'!Q189/Convert!$B$2*1000000</f>
        <v>1525.9854951761324</v>
      </c>
      <c r="R189" s="3">
        <f>'IECC Data-SI'!R189/Convert!$B$2*1000000</f>
        <v>0</v>
      </c>
      <c r="S189" s="3">
        <f>'IECC Data-SI'!S189/Convert!$B$2*1000000</f>
        <v>0</v>
      </c>
      <c r="T189" s="3">
        <f>'IECC Data-SI'!T189/Convert!$B$2*1000000</f>
        <v>0</v>
      </c>
      <c r="U189" s="3">
        <f>'IECC Data-SI'!U189/Convert!$B$2*1000000</f>
        <v>1174231.6212818678</v>
      </c>
      <c r="V189" s="3">
        <f>'IECC Data-SI'!V189/Convert!$B$2*1000000</f>
        <v>0</v>
      </c>
      <c r="W189" s="3">
        <f>'IECC Data-SI'!W189/Convert!$B$2*1000000</f>
        <v>650378.66998326813</v>
      </c>
      <c r="X189" s="3">
        <f>'IECC Data-SI'!X189/Convert!$B$2*1000000</f>
        <v>777257.39460819075</v>
      </c>
      <c r="Y189" s="3">
        <f t="shared" si="7"/>
        <v>1427636.064591459</v>
      </c>
      <c r="Z189" s="3">
        <f>'IECC Data-SI'!Y189/Convert!$B$2*1000000</f>
        <v>2104352.9541894412</v>
      </c>
      <c r="AA189" s="3">
        <f>'IECC Data-SI'!Z189/Convert!$B$2*1000000</f>
        <v>1951498.494060836</v>
      </c>
      <c r="AB189" s="3">
        <f t="shared" si="8"/>
        <v>4055851.448250277</v>
      </c>
    </row>
    <row r="190" spans="1:28" x14ac:dyDescent="0.25">
      <c r="A190" s="93">
        <v>2018</v>
      </c>
      <c r="B190" s="93" t="s">
        <v>61</v>
      </c>
      <c r="C190" s="121" t="s">
        <v>12</v>
      </c>
      <c r="D190" s="3">
        <f>'IECC Data-SI'!D190*Convert!$B$1</f>
        <v>84351.168704612151</v>
      </c>
      <c r="E190" s="3">
        <f>'IECC Data-SI'!E190/Convert!$B$2*1000000</f>
        <v>314807.96420360287</v>
      </c>
      <c r="F190" s="3">
        <f>'IECC Data-SI'!F190/Convert!$B$2*1000000</f>
        <v>1096463.2300525496</v>
      </c>
      <c r="G190" s="3">
        <f>'IECC Data-SI'!G190/Convert!$B$2*1000000</f>
        <v>179999.94123534116</v>
      </c>
      <c r="H190" s="3">
        <f>'IECC Data-SI'!H190/Convert!$B$2*1000000</f>
        <v>264137.66322713328</v>
      </c>
      <c r="I190" s="3">
        <f>'IECC Data-SI'!I190/Convert!$B$2*1000000</f>
        <v>102307.3753722433</v>
      </c>
      <c r="J190" s="3">
        <f>'IECC Data-SI'!J190/Convert!$B$2*1000000</f>
        <v>1073601.8821372401</v>
      </c>
      <c r="K190" s="3">
        <f>'IECC Data-SI'!K190/Convert!$B$2*1000000</f>
        <v>0</v>
      </c>
      <c r="L190" s="3">
        <f>'IECC Data-SI'!L190/Convert!$B$2*1000000</f>
        <v>13752.825798140173</v>
      </c>
      <c r="M190" s="3">
        <f>'IECC Data-SI'!M190/Convert!$B$2*1000000</f>
        <v>228983.12781341726</v>
      </c>
      <c r="N190" s="3">
        <f>'IECC Data-SI'!N190/Convert!$B$2*1000000</f>
        <v>54414.178433578731</v>
      </c>
      <c r="O190" s="3">
        <f>'IECC Data-SI'!O190/Convert!$B$2*1000000</f>
        <v>108.19047597383228</v>
      </c>
      <c r="P190" s="3">
        <f t="shared" si="6"/>
        <v>54305.987957604899</v>
      </c>
      <c r="Q190" s="3">
        <f>'IECC Data-SI'!Q190/Convert!$B$2*1000000</f>
        <v>2871.8857455799257</v>
      </c>
      <c r="R190" s="3">
        <f>'IECC Data-SI'!R190/Convert!$B$2*1000000</f>
        <v>0</v>
      </c>
      <c r="S190" s="3">
        <f>'IECC Data-SI'!S190/Convert!$B$2*1000000</f>
        <v>0</v>
      </c>
      <c r="T190" s="3">
        <f>'IECC Data-SI'!T190/Convert!$B$2*1000000</f>
        <v>0</v>
      </c>
      <c r="U190" s="3">
        <f>'IECC Data-SI'!U190/Convert!$B$2*1000000</f>
        <v>1262956.7779299656</v>
      </c>
      <c r="V190" s="3">
        <f>'IECC Data-SI'!V190/Convert!$B$2*1000000</f>
        <v>0</v>
      </c>
      <c r="W190" s="3">
        <f>'IECC Data-SI'!W190/Convert!$B$2*1000000</f>
        <v>780968.906955546</v>
      </c>
      <c r="X190" s="3">
        <f>'IECC Data-SI'!X190/Convert!$B$2*1000000</f>
        <v>1096463.2300525496</v>
      </c>
      <c r="Y190" s="3">
        <f t="shared" si="7"/>
        <v>1877432.1370080956</v>
      </c>
      <c r="Z190" s="3">
        <f>'IECC Data-SI'!Y190/Convert!$B$2*1000000</f>
        <v>2234876.8439662773</v>
      </c>
      <c r="AA190" s="3">
        <f>'IECC Data-SI'!Z190/Convert!$B$2*1000000</f>
        <v>2359420.0079825157</v>
      </c>
      <c r="AB190" s="3">
        <f t="shared" si="8"/>
        <v>4594296.851948793</v>
      </c>
    </row>
    <row r="191" spans="1:28" x14ac:dyDescent="0.25">
      <c r="A191" s="93">
        <v>2018</v>
      </c>
      <c r="B191" s="93" t="s">
        <v>61</v>
      </c>
      <c r="C191" s="121" t="s">
        <v>8</v>
      </c>
      <c r="D191" s="3">
        <f>'IECC Data-SI'!D191*Convert!$B$1</f>
        <v>84351.168704612151</v>
      </c>
      <c r="E191" s="3">
        <f>'IECC Data-SI'!E191/Convert!$B$2*1000000</f>
        <v>420138.87605386588</v>
      </c>
      <c r="F191" s="3">
        <f>'IECC Data-SI'!F191/Convert!$B$2*1000000</f>
        <v>1436407.3031580599</v>
      </c>
      <c r="G191" s="3">
        <f>'IECC Data-SI'!G191/Convert!$B$2*1000000</f>
        <v>120657.11399746686</v>
      </c>
      <c r="H191" s="3">
        <f>'IECC Data-SI'!H191/Convert!$B$2*1000000</f>
        <v>264137.66322713328</v>
      </c>
      <c r="I191" s="3">
        <f>'IECC Data-SI'!I191/Convert!$B$2*1000000</f>
        <v>101738.68512559382</v>
      </c>
      <c r="J191" s="3">
        <f>'IECC Data-SI'!J191/Convert!$B$2*1000000</f>
        <v>1073601.8821372401</v>
      </c>
      <c r="K191" s="3">
        <f>'IECC Data-SI'!K191/Convert!$B$2*1000000</f>
        <v>0</v>
      </c>
      <c r="L191" s="3">
        <f>'IECC Data-SI'!L191/Convert!$B$2*1000000</f>
        <v>13752.825798140173</v>
      </c>
      <c r="M191" s="3">
        <f>'IECC Data-SI'!M191/Convert!$B$2*1000000</f>
        <v>261635.4261418755</v>
      </c>
      <c r="N191" s="3">
        <f>'IECC Data-SI'!N191/Convert!$B$2*1000000</f>
        <v>53561.143063604497</v>
      </c>
      <c r="O191" s="3">
        <f>'IECC Data-SI'!O191/Convert!$B$2*1000000</f>
        <v>108.19047597383228</v>
      </c>
      <c r="P191" s="3">
        <f t="shared" si="6"/>
        <v>53452.952587630665</v>
      </c>
      <c r="Q191" s="3">
        <f>'IECC Data-SI'!Q191/Convert!$B$2*1000000</f>
        <v>1222.6840302964042</v>
      </c>
      <c r="R191" s="3">
        <f>'IECC Data-SI'!R191/Convert!$B$2*1000000</f>
        <v>0</v>
      </c>
      <c r="S191" s="3">
        <f>'IECC Data-SI'!S191/Convert!$B$2*1000000</f>
        <v>0</v>
      </c>
      <c r="T191" s="3">
        <f>'IECC Data-SI'!T191/Convert!$B$2*1000000</f>
        <v>0</v>
      </c>
      <c r="U191" s="3">
        <f>'IECC Data-SI'!U191/Convert!$B$2*1000000</f>
        <v>1361434.9723081023</v>
      </c>
      <c r="V191" s="3">
        <f>'IECC Data-SI'!V191/Convert!$B$2*1000000</f>
        <v>0</v>
      </c>
      <c r="W191" s="3">
        <f>'IECC Data-SI'!W191/Convert!$B$2*1000000</f>
        <v>857107.05281113519</v>
      </c>
      <c r="X191" s="3">
        <f>'IECC Data-SI'!X191/Convert!$B$2*1000000</f>
        <v>1436407.3031580599</v>
      </c>
      <c r="Y191" s="3">
        <f t="shared" si="7"/>
        <v>2293514.3559691953</v>
      </c>
      <c r="Z191" s="3">
        <f>'IECC Data-SI'!Y191/Convert!$B$2*1000000</f>
        <v>2310455.7777459938</v>
      </c>
      <c r="AA191" s="3">
        <f>'IECC Data-SI'!Z191/Convert!$B$2*1000000</f>
        <v>2797832.797295385</v>
      </c>
      <c r="AB191" s="3">
        <f t="shared" si="8"/>
        <v>5108288.5750413788</v>
      </c>
    </row>
    <row r="192" spans="1:28" x14ac:dyDescent="0.25">
      <c r="A192" s="93">
        <v>2006</v>
      </c>
      <c r="B192" s="93" t="s">
        <v>0</v>
      </c>
      <c r="C192" s="121" t="s">
        <v>10</v>
      </c>
      <c r="D192" s="3">
        <f>'IECC Data-SI'!D192*Convert!$B$1</f>
        <v>241501.03161968707</v>
      </c>
      <c r="E192" s="3">
        <f>'IECC Data-SI'!E192/Convert!$B$2*1000000</f>
        <v>0</v>
      </c>
      <c r="F192" s="3">
        <f>'IECC Data-SI'!F192/Convert!$B$2*1000000</f>
        <v>6707881.5444755098</v>
      </c>
      <c r="G192" s="3">
        <f>'IECC Data-SI'!G192/Convert!$B$2*1000000</f>
        <v>10051078.810136979</v>
      </c>
      <c r="H192" s="3">
        <f>'IECC Data-SI'!H192/Convert!$B$2*1000000</f>
        <v>4313307.001079279</v>
      </c>
      <c r="I192" s="3">
        <f>'IECC Data-SI'!I192/Convert!$B$2*1000000</f>
        <v>248138.51095472762</v>
      </c>
      <c r="J192" s="3">
        <f>'IECC Data-SI'!J192/Convert!$B$2*1000000</f>
        <v>6736571.9674189771</v>
      </c>
      <c r="K192" s="3">
        <f>'IECC Data-SI'!K192/Convert!$B$2*1000000</f>
        <v>2646276.8465632955</v>
      </c>
      <c r="L192" s="3">
        <f>'IECC Data-SI'!L192/Convert!$B$2*1000000</f>
        <v>2572546.1560851894</v>
      </c>
      <c r="M192" s="3">
        <f>'IECC Data-SI'!M192/Convert!$B$2*1000000</f>
        <v>4450787.8682067934</v>
      </c>
      <c r="N192" s="3">
        <f>'IECC Data-SI'!N192/Convert!$B$2*1000000</f>
        <v>1924580.4890527599</v>
      </c>
      <c r="O192" s="3">
        <f>'IECC Data-SI'!O192/Convert!$B$2*1000000</f>
        <v>747.12155062115664</v>
      </c>
      <c r="P192" s="3">
        <f t="shared" si="6"/>
        <v>1923833.3675021387</v>
      </c>
      <c r="Q192" s="3">
        <f>'IECC Data-SI'!Q192/Convert!$B$2*1000000</f>
        <v>2176045.837950387</v>
      </c>
      <c r="R192" s="3">
        <f>'IECC Data-SI'!R192/Convert!$B$2*1000000</f>
        <v>0</v>
      </c>
      <c r="S192" s="3">
        <f>'IECC Data-SI'!S192/Convert!$B$2*1000000</f>
        <v>0</v>
      </c>
      <c r="T192" s="3">
        <f>'IECC Data-SI'!T192/Convert!$B$2*1000000</f>
        <v>25022.370852577573</v>
      </c>
      <c r="U192" s="3">
        <f>'IECC Data-SI'!U192/Convert!$B$2*1000000</f>
        <v>1027443.1904508566</v>
      </c>
      <c r="V192" s="3">
        <f>'IECC Data-SI'!V192/Convert!$B$2*1000000</f>
        <v>211031.47236084836</v>
      </c>
      <c r="W192" s="3">
        <f>'IECC Data-SI'!W192/Convert!$B$2*1000000</f>
        <v>18601745.883796297</v>
      </c>
      <c r="X192" s="3">
        <f>'IECC Data-SI'!X192/Convert!$B$2*1000000</f>
        <v>6707881.5444755098</v>
      </c>
      <c r="Y192" s="3">
        <f t="shared" si="7"/>
        <v>25309627.428271808</v>
      </c>
      <c r="Z192" s="3">
        <f>'IECC Data-SI'!Y192/Convert!$B$2*1000000</f>
        <v>32709101.005927742</v>
      </c>
      <c r="AA192" s="3">
        <f>'IECC Data-SI'!Z192/Convert!$B$2*1000000</f>
        <v>10381611.05966044</v>
      </c>
      <c r="AB192" s="3">
        <f t="shared" si="8"/>
        <v>43090712.065588184</v>
      </c>
    </row>
    <row r="193" spans="1:28" x14ac:dyDescent="0.25">
      <c r="A193" s="93">
        <v>2006</v>
      </c>
      <c r="B193" s="93" t="s">
        <v>0</v>
      </c>
      <c r="C193" s="121" t="s">
        <v>6</v>
      </c>
      <c r="D193" s="3">
        <f>'IECC Data-SI'!D193*Convert!$B$1</f>
        <v>241501.03161968707</v>
      </c>
      <c r="E193" s="3">
        <f>'IECC Data-SI'!E193/Convert!$B$2*1000000</f>
        <v>41836.645811847506</v>
      </c>
      <c r="F193" s="3">
        <f>'IECC Data-SI'!F193/Convert!$B$2*1000000</f>
        <v>7438240.9500766741</v>
      </c>
      <c r="G193" s="3">
        <f>'IECC Data-SI'!G193/Convert!$B$2*1000000</f>
        <v>7313546.1353279948</v>
      </c>
      <c r="H193" s="3">
        <f>'IECC Data-SI'!H193/Convert!$B$2*1000000</f>
        <v>4313307.001079279</v>
      </c>
      <c r="I193" s="3">
        <f>'IECC Data-SI'!I193/Convert!$B$2*1000000</f>
        <v>248185.90180861508</v>
      </c>
      <c r="J193" s="3">
        <f>'IECC Data-SI'!J193/Convert!$B$2*1000000</f>
        <v>6736571.9674189771</v>
      </c>
      <c r="K193" s="3">
        <f>'IECC Data-SI'!K193/Convert!$B$2*1000000</f>
        <v>2646276.8465632955</v>
      </c>
      <c r="L193" s="3">
        <f>'IECC Data-SI'!L193/Convert!$B$2*1000000</f>
        <v>2572546.1560851894</v>
      </c>
      <c r="M193" s="3">
        <f>'IECC Data-SI'!M193/Convert!$B$2*1000000</f>
        <v>4578932.7371184779</v>
      </c>
      <c r="N193" s="3">
        <f>'IECC Data-SI'!N193/Convert!$B$2*1000000</f>
        <v>1681342.1923899956</v>
      </c>
      <c r="O193" s="3">
        <f>'IECC Data-SI'!O193/Convert!$B$2*1000000</f>
        <v>747.12155062115664</v>
      </c>
      <c r="P193" s="3">
        <f t="shared" si="6"/>
        <v>1680595.0708393743</v>
      </c>
      <c r="Q193" s="3">
        <f>'IECC Data-SI'!Q193/Convert!$B$2*1000000</f>
        <v>1633714.3842331008</v>
      </c>
      <c r="R193" s="3">
        <f>'IECC Data-SI'!R193/Convert!$B$2*1000000</f>
        <v>27515.129767057839</v>
      </c>
      <c r="S193" s="3">
        <f>'IECC Data-SI'!S193/Convert!$B$2*1000000</f>
        <v>0</v>
      </c>
      <c r="T193" s="3">
        <f>'IECC Data-SI'!T193/Convert!$B$2*1000000</f>
        <v>25022.370852577573</v>
      </c>
      <c r="U193" s="3">
        <f>'IECC Data-SI'!U193/Convert!$B$2*1000000</f>
        <v>1026220.5064205603</v>
      </c>
      <c r="V193" s="3">
        <f>'IECC Data-SI'!V193/Convert!$B$2*1000000</f>
        <v>209979.39540454678</v>
      </c>
      <c r="W193" s="3">
        <f>'IECC Data-SI'!W193/Convert!$B$2*1000000</f>
        <v>15276140.103097854</v>
      </c>
      <c r="X193" s="3">
        <f>'IECC Data-SI'!X193/Convert!$B$2*1000000</f>
        <v>7438240.9500766741</v>
      </c>
      <c r="Y193" s="3">
        <f t="shared" si="7"/>
        <v>22714381.053174529</v>
      </c>
      <c r="Z193" s="3">
        <f>'IECC Data-SI'!Y193/Convert!$B$2*1000000</f>
        <v>29382490.53912688</v>
      </c>
      <c r="AA193" s="3">
        <f>'IECC Data-SI'!Z193/Convert!$B$2*1000000</f>
        <v>11110738.30306053</v>
      </c>
      <c r="AB193" s="3">
        <f t="shared" si="8"/>
        <v>40493228.842187412</v>
      </c>
    </row>
    <row r="194" spans="1:28" x14ac:dyDescent="0.25">
      <c r="A194" s="93">
        <v>2006</v>
      </c>
      <c r="B194" s="93" t="s">
        <v>0</v>
      </c>
      <c r="C194" s="121" t="s">
        <v>11</v>
      </c>
      <c r="D194" s="3">
        <f>'IECC Data-SI'!D194*Convert!$B$1</f>
        <v>241501.03161968707</v>
      </c>
      <c r="E194" s="3">
        <f>'IECC Data-SI'!E194/Convert!$B$2*1000000</f>
        <v>0</v>
      </c>
      <c r="F194" s="3">
        <f>'IECC Data-SI'!F194/Convert!$B$2*1000000</f>
        <v>8112650.7135783024</v>
      </c>
      <c r="G194" s="3">
        <f>'IECC Data-SI'!G194/Convert!$B$2*1000000</f>
        <v>7183979.5407996858</v>
      </c>
      <c r="H194" s="3">
        <f>'IECC Data-SI'!H194/Convert!$B$2*1000000</f>
        <v>4313307.001079279</v>
      </c>
      <c r="I194" s="3">
        <f>'IECC Data-SI'!I194/Convert!$B$2*1000000</f>
        <v>248214.33632094754</v>
      </c>
      <c r="J194" s="3">
        <f>'IECC Data-SI'!J194/Convert!$B$2*1000000</f>
        <v>6736571.9674189771</v>
      </c>
      <c r="K194" s="3">
        <f>'IECC Data-SI'!K194/Convert!$B$2*1000000</f>
        <v>2646276.8465632955</v>
      </c>
      <c r="L194" s="3">
        <f>'IECC Data-SI'!L194/Convert!$B$2*1000000</f>
        <v>2572546.1560851894</v>
      </c>
      <c r="M194" s="3">
        <f>'IECC Data-SI'!M194/Convert!$B$2*1000000</f>
        <v>4308511.0466658687</v>
      </c>
      <c r="N194" s="3">
        <f>'IECC Data-SI'!N194/Convert!$B$2*1000000</f>
        <v>1644841.7567258757</v>
      </c>
      <c r="O194" s="3">
        <f>'IECC Data-SI'!O194/Convert!$B$2*1000000</f>
        <v>747.12155062115664</v>
      </c>
      <c r="P194" s="3">
        <f t="shared" si="6"/>
        <v>1644094.6351752544</v>
      </c>
      <c r="Q194" s="3">
        <f>'IECC Data-SI'!Q194/Convert!$B$2*1000000</f>
        <v>1861380.0463084467</v>
      </c>
      <c r="R194" s="3">
        <f>'IECC Data-SI'!R194/Convert!$B$2*1000000</f>
        <v>0</v>
      </c>
      <c r="S194" s="3">
        <f>'IECC Data-SI'!S194/Convert!$B$2*1000000</f>
        <v>0</v>
      </c>
      <c r="T194" s="3">
        <f>'IECC Data-SI'!T194/Convert!$B$2*1000000</f>
        <v>25022.370852577573</v>
      </c>
      <c r="U194" s="3">
        <f>'IECC Data-SI'!U194/Convert!$B$2*1000000</f>
        <v>1049053.4198235373</v>
      </c>
      <c r="V194" s="3">
        <f>'IECC Data-SI'!V194/Convert!$B$2*1000000</f>
        <v>206870.55538952959</v>
      </c>
      <c r="W194" s="3">
        <f>'IECC Data-SI'!W194/Convert!$B$2*1000000</f>
        <v>14997965.268949257</v>
      </c>
      <c r="X194" s="3">
        <f>'IECC Data-SI'!X194/Convert!$B$2*1000000</f>
        <v>8112650.7135783024</v>
      </c>
      <c r="Y194" s="3">
        <f t="shared" si="7"/>
        <v>23110615.982527561</v>
      </c>
      <c r="Z194" s="3">
        <f>'IECC Data-SI'!Y194/Convert!$B$2*1000000</f>
        <v>29101235.299475599</v>
      </c>
      <c r="AA194" s="3">
        <f>'IECC Data-SI'!Z194/Convert!$B$2*1000000</f>
        <v>11807980.979965137</v>
      </c>
      <c r="AB194" s="3">
        <f t="shared" si="8"/>
        <v>40909216.279440738</v>
      </c>
    </row>
    <row r="195" spans="1:28" x14ac:dyDescent="0.25">
      <c r="A195" s="93">
        <v>2006</v>
      </c>
      <c r="B195" s="93" t="s">
        <v>0</v>
      </c>
      <c r="C195" s="121" t="s">
        <v>13</v>
      </c>
      <c r="D195" s="3">
        <f>'IECC Data-SI'!D195*Convert!$B$1</f>
        <v>241501.03161968707</v>
      </c>
      <c r="E195" s="3">
        <f>'IECC Data-SI'!E195/Convert!$B$2*1000000</f>
        <v>150143.70328624293</v>
      </c>
      <c r="F195" s="3">
        <f>'IECC Data-SI'!F195/Convert!$B$2*1000000</f>
        <v>7451633.605385269</v>
      </c>
      <c r="G195" s="3">
        <f>'IECC Data-SI'!G195/Convert!$B$2*1000000</f>
        <v>6223793.4501859089</v>
      </c>
      <c r="H195" s="3">
        <f>'IECC Data-SI'!H195/Convert!$B$2*1000000</f>
        <v>4313307.001079279</v>
      </c>
      <c r="I195" s="3">
        <f>'IECC Data-SI'!I195/Convert!$B$2*1000000</f>
        <v>247901.55668529033</v>
      </c>
      <c r="J195" s="3">
        <f>'IECC Data-SI'!J195/Convert!$B$2*1000000</f>
        <v>6736571.9674189771</v>
      </c>
      <c r="K195" s="3">
        <f>'IECC Data-SI'!K195/Convert!$B$2*1000000</f>
        <v>2646276.8465632955</v>
      </c>
      <c r="L195" s="3">
        <f>'IECC Data-SI'!L195/Convert!$B$2*1000000</f>
        <v>2572546.1560851894</v>
      </c>
      <c r="M195" s="3">
        <f>'IECC Data-SI'!M195/Convert!$B$2*1000000</f>
        <v>4555246.7883455269</v>
      </c>
      <c r="N195" s="3">
        <f>'IECC Data-SI'!N195/Convert!$B$2*1000000</f>
        <v>1472775.0444312948</v>
      </c>
      <c r="O195" s="3">
        <f>'IECC Data-SI'!O195/Convert!$B$2*1000000</f>
        <v>747.12155062115664</v>
      </c>
      <c r="P195" s="3">
        <f t="shared" ref="P195:P258" si="9">N195-O195</f>
        <v>1472027.9228806735</v>
      </c>
      <c r="Q195" s="3">
        <f>'IECC Data-SI'!Q195/Convert!$B$2*1000000</f>
        <v>1223736.1072527056</v>
      </c>
      <c r="R195" s="3">
        <f>'IECC Data-SI'!R195/Convert!$B$2*1000000</f>
        <v>76251.883904919159</v>
      </c>
      <c r="S195" s="3">
        <f>'IECC Data-SI'!S195/Convert!$B$2*1000000</f>
        <v>0</v>
      </c>
      <c r="T195" s="3">
        <f>'IECC Data-SI'!T195/Convert!$B$2*1000000</f>
        <v>25022.370852577573</v>
      </c>
      <c r="U195" s="3">
        <f>'IECC Data-SI'!U195/Convert!$B$2*1000000</f>
        <v>1051489.3097133527</v>
      </c>
      <c r="V195" s="3">
        <f>'IECC Data-SI'!V195/Convert!$B$2*1000000</f>
        <v>205192.9191619136</v>
      </c>
      <c r="W195" s="3">
        <f>'IECC Data-SI'!W195/Convert!$B$2*1000000</f>
        <v>13701199.855855979</v>
      </c>
      <c r="X195" s="3">
        <f>'IECC Data-SI'!X195/Convert!$B$2*1000000</f>
        <v>7451633.605385269</v>
      </c>
      <c r="Y195" s="3">
        <f t="shared" ref="Y195:Y258" si="10">SUM(W195:X195)</f>
        <v>21152833.461241249</v>
      </c>
      <c r="Z195" s="3">
        <f>'IECC Data-SI'!Y195/Convert!$B$2*1000000</f>
        <v>27802469.992348272</v>
      </c>
      <c r="AA195" s="3">
        <f>'IECC Data-SI'!Z195/Convert!$B$2*1000000</f>
        <v>11149399.761661917</v>
      </c>
      <c r="AB195" s="3">
        <f t="shared" ref="AB195:AB258" si="11">SUM(Z195:AA195)</f>
        <v>38951869.754010186</v>
      </c>
    </row>
    <row r="196" spans="1:28" x14ac:dyDescent="0.25">
      <c r="A196" s="93">
        <v>2006</v>
      </c>
      <c r="B196" s="93" t="s">
        <v>0</v>
      </c>
      <c r="C196" s="121" t="s">
        <v>19</v>
      </c>
      <c r="D196" s="3">
        <f>'IECC Data-SI'!D196*Convert!$B$1</f>
        <v>241501.03161968707</v>
      </c>
      <c r="E196" s="3">
        <f>'IECC Data-SI'!E196/Convert!$B$2*1000000</f>
        <v>261000.38869978359</v>
      </c>
      <c r="F196" s="3">
        <f>'IECC Data-SI'!F196/Convert!$B$2*1000000</f>
        <v>9324491.7165052593</v>
      </c>
      <c r="G196" s="3">
        <f>'IECC Data-SI'!G196/Convert!$B$2*1000000</f>
        <v>6422010.4356555892</v>
      </c>
      <c r="H196" s="3">
        <f>'IECC Data-SI'!H196/Convert!$B$2*1000000</f>
        <v>4313307.001079279</v>
      </c>
      <c r="I196" s="3">
        <f>'IECC Data-SI'!I196/Convert!$B$2*1000000</f>
        <v>247816.25314829286</v>
      </c>
      <c r="J196" s="3">
        <f>'IECC Data-SI'!J196/Convert!$B$2*1000000</f>
        <v>6736571.9674189771</v>
      </c>
      <c r="K196" s="3">
        <f>'IECC Data-SI'!K196/Convert!$B$2*1000000</f>
        <v>2646276.8465632955</v>
      </c>
      <c r="L196" s="3">
        <f>'IECC Data-SI'!L196/Convert!$B$2*1000000</f>
        <v>2572546.1560851894</v>
      </c>
      <c r="M196" s="3">
        <f>'IECC Data-SI'!M196/Convert!$B$2*1000000</f>
        <v>4248372.053082685</v>
      </c>
      <c r="N196" s="3">
        <f>'IECC Data-SI'!N196/Convert!$B$2*1000000</f>
        <v>1607876.890693659</v>
      </c>
      <c r="O196" s="3">
        <f>'IECC Data-SI'!O196/Convert!$B$2*1000000</f>
        <v>747.12155062115664</v>
      </c>
      <c r="P196" s="3">
        <f t="shared" si="9"/>
        <v>1607129.7691430377</v>
      </c>
      <c r="Q196" s="3">
        <f>'IECC Data-SI'!Q196/Convert!$B$2*1000000</f>
        <v>1437876.4196285713</v>
      </c>
      <c r="R196" s="3">
        <f>'IECC Data-SI'!R196/Convert!$B$2*1000000</f>
        <v>309869.8372285298</v>
      </c>
      <c r="S196" s="3">
        <f>'IECC Data-SI'!S196/Convert!$B$2*1000000</f>
        <v>0</v>
      </c>
      <c r="T196" s="3">
        <f>'IECC Data-SI'!T196/Convert!$B$2*1000000</f>
        <v>25022.370852577573</v>
      </c>
      <c r="U196" s="3">
        <f>'IECC Data-SI'!U196/Convert!$B$2*1000000</f>
        <v>1076653.8531275927</v>
      </c>
      <c r="V196" s="3">
        <f>'IECC Data-SI'!V196/Convert!$B$2*1000000</f>
        <v>201572.25792491183</v>
      </c>
      <c r="W196" s="3">
        <f>'IECC Data-SI'!W196/Convert!$B$2*1000000</f>
        <v>14286258.903438197</v>
      </c>
      <c r="X196" s="3">
        <f>'IECC Data-SI'!X196/Convert!$B$2*1000000</f>
        <v>9324491.7165052593</v>
      </c>
      <c r="Y196" s="3">
        <f t="shared" si="10"/>
        <v>23610750.619943455</v>
      </c>
      <c r="Z196" s="3">
        <f>'IECC Data-SI'!Y196/Convert!$B$2*1000000</f>
        <v>28383832.553327266</v>
      </c>
      <c r="AA196" s="3">
        <f>'IECC Data-SI'!Z196/Convert!$B$2*1000000</f>
        <v>13047431.894366924</v>
      </c>
      <c r="AB196" s="3">
        <f t="shared" si="11"/>
        <v>41431264.44769419</v>
      </c>
    </row>
    <row r="197" spans="1:28" x14ac:dyDescent="0.25">
      <c r="A197" s="93">
        <v>2006</v>
      </c>
      <c r="B197" s="93" t="s">
        <v>0</v>
      </c>
      <c r="C197" s="121" t="s">
        <v>20</v>
      </c>
      <c r="D197" s="3">
        <f>'IECC Data-SI'!D197*Convert!$B$1</f>
        <v>241501.03161968707</v>
      </c>
      <c r="E197" s="3">
        <f>'IECC Data-SI'!E197/Convert!$B$2*1000000</f>
        <v>1223385.4149339385</v>
      </c>
      <c r="F197" s="3">
        <f>'IECC Data-SI'!F197/Convert!$B$2*1000000</f>
        <v>8346960.5733686714</v>
      </c>
      <c r="G197" s="3">
        <f>'IECC Data-SI'!G197/Convert!$B$2*1000000</f>
        <v>4234903.5724078696</v>
      </c>
      <c r="H197" s="3">
        <f>'IECC Data-SI'!H197/Convert!$B$2*1000000</f>
        <v>4313307.001079279</v>
      </c>
      <c r="I197" s="3">
        <f>'IECC Data-SI'!I197/Convert!$B$2*1000000</f>
        <v>247996.33839306521</v>
      </c>
      <c r="J197" s="3">
        <f>'IECC Data-SI'!J197/Convert!$B$2*1000000</f>
        <v>6736571.9674189771</v>
      </c>
      <c r="K197" s="3">
        <f>'IECC Data-SI'!K197/Convert!$B$2*1000000</f>
        <v>2646276.8465632955</v>
      </c>
      <c r="L197" s="3">
        <f>'IECC Data-SI'!L197/Convert!$B$2*1000000</f>
        <v>2572546.1560851894</v>
      </c>
      <c r="M197" s="3">
        <f>'IECC Data-SI'!M197/Convert!$B$2*1000000</f>
        <v>4481174.8837194312</v>
      </c>
      <c r="N197" s="3">
        <f>'IECC Data-SI'!N197/Convert!$B$2*1000000</f>
        <v>1127352.5886163947</v>
      </c>
      <c r="O197" s="3">
        <f>'IECC Data-SI'!O197/Convert!$B$2*1000000</f>
        <v>747.12155062115664</v>
      </c>
      <c r="P197" s="3">
        <f t="shared" si="9"/>
        <v>1126605.4670657734</v>
      </c>
      <c r="Q197" s="3">
        <f>'IECC Data-SI'!Q197/Convert!$B$2*1000000</f>
        <v>654600.38657667325</v>
      </c>
      <c r="R197" s="3">
        <f>'IECC Data-SI'!R197/Convert!$B$2*1000000</f>
        <v>2639310.3910418395</v>
      </c>
      <c r="S197" s="3">
        <f>'IECC Data-SI'!S197/Convert!$B$2*1000000</f>
        <v>0</v>
      </c>
      <c r="T197" s="3">
        <f>'IECC Data-SI'!T197/Convert!$B$2*1000000</f>
        <v>25022.370852577573</v>
      </c>
      <c r="U197" s="3">
        <f>'IECC Data-SI'!U197/Convert!$B$2*1000000</f>
        <v>1081573.0237611106</v>
      </c>
      <c r="V197" s="3">
        <f>'IECC Data-SI'!V197/Convert!$B$2*1000000</f>
        <v>196833.17253616606</v>
      </c>
      <c r="W197" s="3">
        <f>'IECC Data-SI'!W197/Convert!$B$2*1000000</f>
        <v>14359980.115745526</v>
      </c>
      <c r="X197" s="3">
        <f>'IECC Data-SI'!X197/Convert!$B$2*1000000</f>
        <v>8346960.5733686714</v>
      </c>
      <c r="Y197" s="3">
        <f t="shared" si="10"/>
        <v>22706940.689114198</v>
      </c>
      <c r="Z197" s="3">
        <f>'IECC Data-SI'!Y197/Convert!$B$2*1000000</f>
        <v>28453004.2436614</v>
      </c>
      <c r="AA197" s="3">
        <f>'IECC Data-SI'!Z197/Convert!$B$2*1000000</f>
        <v>12074810.443693077</v>
      </c>
      <c r="AB197" s="3">
        <f t="shared" si="11"/>
        <v>40527814.687354475</v>
      </c>
    </row>
    <row r="198" spans="1:28" x14ac:dyDescent="0.25">
      <c r="A198" s="93">
        <v>2006</v>
      </c>
      <c r="B198" s="93" t="s">
        <v>0</v>
      </c>
      <c r="C198" s="121" t="s">
        <v>3</v>
      </c>
      <c r="D198" s="3">
        <f>'IECC Data-SI'!D198*Convert!$B$1</f>
        <v>241501.03161968707</v>
      </c>
      <c r="E198" s="3">
        <f>'IECC Data-SI'!E198/Convert!$B$2*1000000</f>
        <v>667784.52212816395</v>
      </c>
      <c r="F198" s="3">
        <f>'IECC Data-SI'!F198/Convert!$B$2*1000000</f>
        <v>11975754.080897514</v>
      </c>
      <c r="G198" s="3">
        <f>'IECC Data-SI'!G198/Convert!$B$2*1000000</f>
        <v>4456313.6417700704</v>
      </c>
      <c r="H198" s="3">
        <f>'IECC Data-SI'!H198/Convert!$B$2*1000000</f>
        <v>4313307.001079279</v>
      </c>
      <c r="I198" s="3">
        <f>'IECC Data-SI'!I198/Convert!$B$2*1000000</f>
        <v>247948.94753917778</v>
      </c>
      <c r="J198" s="3">
        <f>'IECC Data-SI'!J198/Convert!$B$2*1000000</f>
        <v>6736571.9674189771</v>
      </c>
      <c r="K198" s="3">
        <f>'IECC Data-SI'!K198/Convert!$B$2*1000000</f>
        <v>2646276.8465632955</v>
      </c>
      <c r="L198" s="3">
        <f>'IECC Data-SI'!L198/Convert!$B$2*1000000</f>
        <v>2572546.1560851894</v>
      </c>
      <c r="M198" s="3">
        <f>'IECC Data-SI'!M198/Convert!$B$2*1000000</f>
        <v>4308425.7431288706</v>
      </c>
      <c r="N198" s="3">
        <f>'IECC Data-SI'!N198/Convert!$B$2*1000000</f>
        <v>1381993.1247244813</v>
      </c>
      <c r="O198" s="3">
        <f>'IECC Data-SI'!O198/Convert!$B$2*1000000</f>
        <v>747.12155062115664</v>
      </c>
      <c r="P198" s="3">
        <f t="shared" si="9"/>
        <v>1381246.00317386</v>
      </c>
      <c r="Q198" s="3">
        <f>'IECC Data-SI'!Q198/Convert!$B$2*1000000</f>
        <v>912747.84587243199</v>
      </c>
      <c r="R198" s="3">
        <f>'IECC Data-SI'!R198/Convert!$B$2*1000000</f>
        <v>1187358.8878086933</v>
      </c>
      <c r="S198" s="3">
        <f>'IECC Data-SI'!S198/Convert!$B$2*1000000</f>
        <v>0</v>
      </c>
      <c r="T198" s="3">
        <f>'IECC Data-SI'!T198/Convert!$B$2*1000000</f>
        <v>25022.370852577573</v>
      </c>
      <c r="U198" s="3">
        <f>'IECC Data-SI'!U198/Convert!$B$2*1000000</f>
        <v>1138754.8280617169</v>
      </c>
      <c r="V198" s="3">
        <f>'IECC Data-SI'!V198/Convert!$B$2*1000000</f>
        <v>193089.29507905693</v>
      </c>
      <c r="W198" s="3">
        <f>'IECC Data-SI'!W198/Convert!$B$2*1000000</f>
        <v>12913876.64388209</v>
      </c>
      <c r="X198" s="3">
        <f>'IECC Data-SI'!X198/Convert!$B$2*1000000</f>
        <v>11975754.080897514</v>
      </c>
      <c r="Y198" s="3">
        <f t="shared" si="10"/>
        <v>24889630.724779606</v>
      </c>
      <c r="Z198" s="3">
        <f>'IECC Data-SI'!Y198/Convert!$B$2*1000000</f>
        <v>27003090.547145415</v>
      </c>
      <c r="AA198" s="3">
        <f>'IECC Data-SI'!Z198/Convert!$B$2*1000000</f>
        <v>15760785.755522525</v>
      </c>
      <c r="AB198" s="3">
        <f t="shared" si="11"/>
        <v>42763876.302667938</v>
      </c>
    </row>
    <row r="199" spans="1:28" x14ac:dyDescent="0.25">
      <c r="A199" s="93">
        <v>2006</v>
      </c>
      <c r="B199" s="93" t="s">
        <v>0</v>
      </c>
      <c r="C199" s="121" t="s">
        <v>7</v>
      </c>
      <c r="D199" s="3">
        <f>'IECC Data-SI'!D199*Convert!$B$1</f>
        <v>241501.03161968707</v>
      </c>
      <c r="E199" s="3">
        <f>'IECC Data-SI'!E199/Convert!$B$2*1000000</f>
        <v>1104093.1575284305</v>
      </c>
      <c r="F199" s="3">
        <f>'IECC Data-SI'!F199/Convert!$B$2*1000000</f>
        <v>8732238.7373029236</v>
      </c>
      <c r="G199" s="3">
        <f>'IECC Data-SI'!G199/Convert!$B$2*1000000</f>
        <v>3452603.7909460529</v>
      </c>
      <c r="H199" s="3">
        <f>'IECC Data-SI'!H199/Convert!$B$2*1000000</f>
        <v>4313307.001079279</v>
      </c>
      <c r="I199" s="3">
        <f>'IECC Data-SI'!I199/Convert!$B$2*1000000</f>
        <v>247939.46936840026</v>
      </c>
      <c r="J199" s="3">
        <f>'IECC Data-SI'!J199/Convert!$B$2*1000000</f>
        <v>6736571.9674189771</v>
      </c>
      <c r="K199" s="3">
        <f>'IECC Data-SI'!K199/Convert!$B$2*1000000</f>
        <v>2646276.8465632955</v>
      </c>
      <c r="L199" s="3">
        <f>'IECC Data-SI'!L199/Convert!$B$2*1000000</f>
        <v>2572546.1560851894</v>
      </c>
      <c r="M199" s="3">
        <f>'IECC Data-SI'!M199/Convert!$B$2*1000000</f>
        <v>4475146.7671049461</v>
      </c>
      <c r="N199" s="3">
        <f>'IECC Data-SI'!N199/Convert!$B$2*1000000</f>
        <v>1065791.8694165873</v>
      </c>
      <c r="O199" s="3">
        <f>'IECC Data-SI'!O199/Convert!$B$2*1000000</f>
        <v>747.12155062115664</v>
      </c>
      <c r="P199" s="3">
        <f t="shared" si="9"/>
        <v>1065044.7478659661</v>
      </c>
      <c r="Q199" s="3">
        <f>'IECC Data-SI'!Q199/Convert!$B$2*1000000</f>
        <v>559449.03014143615</v>
      </c>
      <c r="R199" s="3">
        <f>'IECC Data-SI'!R199/Convert!$B$2*1000000</f>
        <v>2553447.6419685441</v>
      </c>
      <c r="S199" s="3">
        <f>'IECC Data-SI'!S199/Convert!$B$2*1000000</f>
        <v>0</v>
      </c>
      <c r="T199" s="3">
        <f>'IECC Data-SI'!T199/Convert!$B$2*1000000</f>
        <v>25022.370852577573</v>
      </c>
      <c r="U199" s="3">
        <f>'IECC Data-SI'!U199/Convert!$B$2*1000000</f>
        <v>1122092.2038348867</v>
      </c>
      <c r="V199" s="3">
        <f>'IECC Data-SI'!V199/Convert!$B$2*1000000</f>
        <v>192406.86678307757</v>
      </c>
      <c r="W199" s="3">
        <f>'IECC Data-SI'!W199/Convert!$B$2*1000000</f>
        <v>13209785.135555375</v>
      </c>
      <c r="X199" s="3">
        <f>'IECC Data-SI'!X199/Convert!$B$2*1000000</f>
        <v>8732238.7373029236</v>
      </c>
      <c r="Y199" s="3">
        <f t="shared" si="10"/>
        <v>21942023.872858301</v>
      </c>
      <c r="Z199" s="3">
        <f>'IECC Data-SI'!Y199/Convert!$B$2*1000000</f>
        <v>27298307.132351942</v>
      </c>
      <c r="AA199" s="3">
        <f>'IECC Data-SI'!Z199/Convert!$B$2*1000000</f>
        <v>12500607.787701106</v>
      </c>
      <c r="AB199" s="3">
        <f t="shared" si="11"/>
        <v>39798914.92005305</v>
      </c>
    </row>
    <row r="200" spans="1:28" x14ac:dyDescent="0.25">
      <c r="A200" s="93">
        <v>2006</v>
      </c>
      <c r="B200" s="93" t="s">
        <v>0</v>
      </c>
      <c r="C200" s="121" t="s">
        <v>17</v>
      </c>
      <c r="D200" s="3">
        <f>'IECC Data-SI'!D200*Convert!$B$1</f>
        <v>241501.03161968707</v>
      </c>
      <c r="E200" s="3">
        <f>'IECC Data-SI'!E200/Convert!$B$2*1000000</f>
        <v>333243.00636582379</v>
      </c>
      <c r="F200" s="3">
        <f>'IECC Data-SI'!F200/Convert!$B$2*1000000</f>
        <v>11329703.004362138</v>
      </c>
      <c r="G200" s="3">
        <f>'IECC Data-SI'!G200/Convert!$B$2*1000000</f>
        <v>3099864.1872909293</v>
      </c>
      <c r="H200" s="3">
        <f>'IECC Data-SI'!H200/Convert!$B$2*1000000</f>
        <v>4313307.001079279</v>
      </c>
      <c r="I200" s="3">
        <f>'IECC Data-SI'!I200/Convert!$B$2*1000000</f>
        <v>247901.55668529033</v>
      </c>
      <c r="J200" s="3">
        <f>'IECC Data-SI'!J200/Convert!$B$2*1000000</f>
        <v>6736571.9674189771</v>
      </c>
      <c r="K200" s="3">
        <f>'IECC Data-SI'!K200/Convert!$B$2*1000000</f>
        <v>2646276.8465632955</v>
      </c>
      <c r="L200" s="3">
        <f>'IECC Data-SI'!L200/Convert!$B$2*1000000</f>
        <v>2572546.1560851894</v>
      </c>
      <c r="M200" s="3">
        <f>'IECC Data-SI'!M200/Convert!$B$2*1000000</f>
        <v>4443679.2401236743</v>
      </c>
      <c r="N200" s="3">
        <f>'IECC Data-SI'!N200/Convert!$B$2*1000000</f>
        <v>1061223.3911018365</v>
      </c>
      <c r="O200" s="3">
        <f>'IECC Data-SI'!O200/Convert!$B$2*1000000</f>
        <v>747.12155062115664</v>
      </c>
      <c r="P200" s="3">
        <f t="shared" si="9"/>
        <v>1060476.2695512152</v>
      </c>
      <c r="Q200" s="3">
        <f>'IECC Data-SI'!Q200/Convert!$B$2*1000000</f>
        <v>542767.44957305095</v>
      </c>
      <c r="R200" s="3">
        <f>'IECC Data-SI'!R200/Convert!$B$2*1000000</f>
        <v>498703.43362849299</v>
      </c>
      <c r="S200" s="3">
        <f>'IECC Data-SI'!S200/Convert!$B$2*1000000</f>
        <v>0</v>
      </c>
      <c r="T200" s="3">
        <f>'IECC Data-SI'!T200/Convert!$B$2*1000000</f>
        <v>25022.370852577573</v>
      </c>
      <c r="U200" s="3">
        <f>'IECC Data-SI'!U200/Convert!$B$2*1000000</f>
        <v>1141446.6285625244</v>
      </c>
      <c r="V200" s="3">
        <f>'IECC Data-SI'!V200/Convert!$B$2*1000000</f>
        <v>191079.92287422874</v>
      </c>
      <c r="W200" s="3">
        <f>'IECC Data-SI'!W200/Convert!$B$2*1000000</f>
        <v>9978733.586533187</v>
      </c>
      <c r="X200" s="3">
        <f>'IECC Data-SI'!X200/Convert!$B$2*1000000</f>
        <v>11329703.004362138</v>
      </c>
      <c r="Y200" s="3">
        <f t="shared" si="10"/>
        <v>21308436.590895325</v>
      </c>
      <c r="Z200" s="3">
        <f>'IECC Data-SI'!Y200/Convert!$B$2*1000000</f>
        <v>24065900.204908572</v>
      </c>
      <c r="AA200" s="3">
        <f>'IECC Data-SI'!Z200/Convert!$B$2*1000000</f>
        <v>15117435.957658734</v>
      </c>
      <c r="AB200" s="3">
        <f t="shared" si="11"/>
        <v>39183336.162567303</v>
      </c>
    </row>
    <row r="201" spans="1:28" x14ac:dyDescent="0.25">
      <c r="A201" s="93">
        <v>2006</v>
      </c>
      <c r="B201" s="93" t="s">
        <v>0</v>
      </c>
      <c r="C201" s="121" t="s">
        <v>14</v>
      </c>
      <c r="D201" s="3">
        <f>'IECC Data-SI'!D201*Convert!$B$1</f>
        <v>241501.03161968707</v>
      </c>
      <c r="E201" s="3">
        <f>'IECC Data-SI'!E201/Convert!$B$2*1000000</f>
        <v>950840.61422717036</v>
      </c>
      <c r="F201" s="3">
        <f>'IECC Data-SI'!F201/Convert!$B$2*1000000</f>
        <v>15820649.882153161</v>
      </c>
      <c r="G201" s="3">
        <f>'IECC Data-SI'!G201/Convert!$B$2*1000000</f>
        <v>3764407.1750131911</v>
      </c>
      <c r="H201" s="3">
        <f>'IECC Data-SI'!H201/Convert!$B$2*1000000</f>
        <v>4313307.001079279</v>
      </c>
      <c r="I201" s="3">
        <f>'IECC Data-SI'!I201/Convert!$B$2*1000000</f>
        <v>247569.8207080781</v>
      </c>
      <c r="J201" s="3">
        <f>'IECC Data-SI'!J201/Convert!$B$2*1000000</f>
        <v>6736571.9674189771</v>
      </c>
      <c r="K201" s="3">
        <f>'IECC Data-SI'!K201/Convert!$B$2*1000000</f>
        <v>2646276.8465632955</v>
      </c>
      <c r="L201" s="3">
        <f>'IECC Data-SI'!L201/Convert!$B$2*1000000</f>
        <v>2572546.1560851894</v>
      </c>
      <c r="M201" s="3">
        <f>'IECC Data-SI'!M201/Convert!$B$2*1000000</f>
        <v>4385094.6665480006</v>
      </c>
      <c r="N201" s="3">
        <f>'IECC Data-SI'!N201/Convert!$B$2*1000000</f>
        <v>1293798.745639923</v>
      </c>
      <c r="O201" s="3">
        <f>'IECC Data-SI'!O201/Convert!$B$2*1000000</f>
        <v>747.12155062115664</v>
      </c>
      <c r="P201" s="3">
        <f t="shared" si="9"/>
        <v>1293051.6240893018</v>
      </c>
      <c r="Q201" s="3">
        <f>'IECC Data-SI'!Q201/Convert!$B$2*1000000</f>
        <v>665187.50333513122</v>
      </c>
      <c r="R201" s="3">
        <f>'IECC Data-SI'!R201/Convert!$B$2*1000000</f>
        <v>1678868.3898170702</v>
      </c>
      <c r="S201" s="3">
        <f>'IECC Data-SI'!S201/Convert!$B$2*1000000</f>
        <v>0</v>
      </c>
      <c r="T201" s="3">
        <f>'IECC Data-SI'!T201/Convert!$B$2*1000000</f>
        <v>25022.370852577573</v>
      </c>
      <c r="U201" s="3">
        <f>'IECC Data-SI'!U201/Convert!$B$2*1000000</f>
        <v>1195434.2893111161</v>
      </c>
      <c r="V201" s="3">
        <f>'IECC Data-SI'!V201/Convert!$B$2*1000000</f>
        <v>187487.69614955946</v>
      </c>
      <c r="W201" s="3">
        <f>'IECC Data-SI'!W201/Convert!$B$2*1000000</f>
        <v>12737449.973029865</v>
      </c>
      <c r="X201" s="3">
        <f>'IECC Data-SI'!X201/Convert!$B$2*1000000</f>
        <v>15820649.882153161</v>
      </c>
      <c r="Y201" s="3">
        <f t="shared" si="10"/>
        <v>28558099.855183028</v>
      </c>
      <c r="Z201" s="3">
        <f>'IECC Data-SI'!Y201/Convert!$B$2*1000000</f>
        <v>26820702.106874149</v>
      </c>
      <c r="AA201" s="3">
        <f>'IECC Data-SI'!Z201/Convert!$B$2*1000000</f>
        <v>19662361.018027574</v>
      </c>
      <c r="AB201" s="3">
        <f t="shared" si="11"/>
        <v>46483063.124901727</v>
      </c>
    </row>
    <row r="202" spans="1:28" x14ac:dyDescent="0.25">
      <c r="A202" s="93">
        <v>2006</v>
      </c>
      <c r="B202" s="93" t="s">
        <v>0</v>
      </c>
      <c r="C202" s="121" t="s">
        <v>2</v>
      </c>
      <c r="D202" s="3">
        <f>'IECC Data-SI'!D202*Convert!$B$1</f>
        <v>241501.03161968707</v>
      </c>
      <c r="E202" s="3">
        <f>'IECC Data-SI'!E202/Convert!$B$2*1000000</f>
        <v>1196249.4119979802</v>
      </c>
      <c r="F202" s="3">
        <f>'IECC Data-SI'!F202/Convert!$B$2*1000000</f>
        <v>9291640.3765904736</v>
      </c>
      <c r="G202" s="3">
        <f>'IECC Data-SI'!G202/Convert!$B$2*1000000</f>
        <v>2493602.4716794621</v>
      </c>
      <c r="H202" s="3">
        <f>'IECC Data-SI'!H202/Convert!$B$2*1000000</f>
        <v>4313307.001079279</v>
      </c>
      <c r="I202" s="3">
        <f>'IECC Data-SI'!I202/Convert!$B$2*1000000</f>
        <v>247759.38412362791</v>
      </c>
      <c r="J202" s="3">
        <f>'IECC Data-SI'!J202/Convert!$B$2*1000000</f>
        <v>6736571.9674189771</v>
      </c>
      <c r="K202" s="3">
        <f>'IECC Data-SI'!K202/Convert!$B$2*1000000</f>
        <v>2646276.8465632955</v>
      </c>
      <c r="L202" s="3">
        <f>'IECC Data-SI'!L202/Convert!$B$2*1000000</f>
        <v>2572546.1560851894</v>
      </c>
      <c r="M202" s="3">
        <f>'IECC Data-SI'!M202/Convert!$B$2*1000000</f>
        <v>4524736.5566127822</v>
      </c>
      <c r="N202" s="3">
        <f>'IECC Data-SI'!N202/Convert!$B$2*1000000</f>
        <v>898151.46287509508</v>
      </c>
      <c r="O202" s="3">
        <f>'IECC Data-SI'!O202/Convert!$B$2*1000000</f>
        <v>747.12155062115664</v>
      </c>
      <c r="P202" s="3">
        <f t="shared" si="9"/>
        <v>897404.34132447396</v>
      </c>
      <c r="Q202" s="3">
        <f>'IECC Data-SI'!Q202/Convert!$B$2*1000000</f>
        <v>310552.26552450913</v>
      </c>
      <c r="R202" s="3">
        <f>'IECC Data-SI'!R202/Convert!$B$2*1000000</f>
        <v>3250699.7970439289</v>
      </c>
      <c r="S202" s="3">
        <f>'IECC Data-SI'!S202/Convert!$B$2*1000000</f>
        <v>0</v>
      </c>
      <c r="T202" s="3">
        <f>'IECC Data-SI'!T202/Convert!$B$2*1000000</f>
        <v>25022.370852577573</v>
      </c>
      <c r="U202" s="3">
        <f>'IECC Data-SI'!U202/Convert!$B$2*1000000</f>
        <v>1176781.2492210127</v>
      </c>
      <c r="V202" s="3">
        <f>'IECC Data-SI'!V202/Convert!$B$2*1000000</f>
        <v>186634.66077958522</v>
      </c>
      <c r="W202" s="3">
        <f>'IECC Data-SI'!W202/Convert!$B$2*1000000</f>
        <v>12673244.844183138</v>
      </c>
      <c r="X202" s="3">
        <f>'IECC Data-SI'!X202/Convert!$B$2*1000000</f>
        <v>9291640.3765904736</v>
      </c>
      <c r="Y202" s="3">
        <f t="shared" si="10"/>
        <v>21964885.220773611</v>
      </c>
      <c r="Z202" s="3">
        <f>'IECC Data-SI'!Y202/Convert!$B$2*1000000</f>
        <v>26755824.027902216</v>
      </c>
      <c r="AA202" s="3">
        <f>'IECC Data-SI'!Z202/Convert!$B$2*1000000</f>
        <v>13114698.47237478</v>
      </c>
      <c r="AB202" s="3">
        <f t="shared" si="11"/>
        <v>39870522.500276998</v>
      </c>
    </row>
    <row r="203" spans="1:28" x14ac:dyDescent="0.25">
      <c r="A203" s="93">
        <v>2006</v>
      </c>
      <c r="B203" s="93" t="s">
        <v>0</v>
      </c>
      <c r="C203" s="121" t="s">
        <v>18</v>
      </c>
      <c r="D203" s="3">
        <f>'IECC Data-SI'!D203*Convert!$B$1</f>
        <v>241501.03161968707</v>
      </c>
      <c r="E203" s="3">
        <f>'IECC Data-SI'!E203/Convert!$B$2*1000000</f>
        <v>894075.8494407736</v>
      </c>
      <c r="F203" s="3">
        <f>'IECC Data-SI'!F203/Convert!$B$2*1000000</f>
        <v>14804116.066267198</v>
      </c>
      <c r="G203" s="3">
        <f>'IECC Data-SI'!G203/Convert!$B$2*1000000</f>
        <v>1945034.3815905866</v>
      </c>
      <c r="H203" s="3">
        <f>'IECC Data-SI'!H203/Convert!$B$2*1000000</f>
        <v>4313307.001079279</v>
      </c>
      <c r="I203" s="3">
        <f>'IECC Data-SI'!I203/Convert!$B$2*1000000</f>
        <v>247285.47558475332</v>
      </c>
      <c r="J203" s="3">
        <f>'IECC Data-SI'!J203/Convert!$B$2*1000000</f>
        <v>6736571.9674189771</v>
      </c>
      <c r="K203" s="3">
        <f>'IECC Data-SI'!K203/Convert!$B$2*1000000</f>
        <v>2646276.8465632955</v>
      </c>
      <c r="L203" s="3">
        <f>'IECC Data-SI'!L203/Convert!$B$2*1000000</f>
        <v>2572546.1560851894</v>
      </c>
      <c r="M203" s="3">
        <f>'IECC Data-SI'!M203/Convert!$B$2*1000000</f>
        <v>4451555.6000397708</v>
      </c>
      <c r="N203" s="3">
        <f>'IECC Data-SI'!N203/Convert!$B$2*1000000</f>
        <v>901023.34862067492</v>
      </c>
      <c r="O203" s="3">
        <f>'IECC Data-SI'!O203/Convert!$B$2*1000000</f>
        <v>747.12155062115664</v>
      </c>
      <c r="P203" s="3">
        <f t="shared" si="9"/>
        <v>900276.22707005381</v>
      </c>
      <c r="Q203" s="3">
        <f>'IECC Data-SI'!Q203/Convert!$B$2*1000000</f>
        <v>189250.63591417289</v>
      </c>
      <c r="R203" s="3">
        <f>'IECC Data-SI'!R203/Convert!$B$2*1000000</f>
        <v>888663.813926826</v>
      </c>
      <c r="S203" s="3">
        <f>'IECC Data-SI'!S203/Convert!$B$2*1000000</f>
        <v>0</v>
      </c>
      <c r="T203" s="3">
        <f>'IECC Data-SI'!T203/Convert!$B$2*1000000</f>
        <v>25022.370852577573</v>
      </c>
      <c r="U203" s="3">
        <f>'IECC Data-SI'!U203/Convert!$B$2*1000000</f>
        <v>1212191.6952457209</v>
      </c>
      <c r="V203" s="3">
        <f>'IECC Data-SI'!V203/Convert!$B$2*1000000</f>
        <v>183743.81869245032</v>
      </c>
      <c r="W203" s="3">
        <f>'IECC Data-SI'!W203/Convert!$B$2*1000000</f>
        <v>9268856.5079821832</v>
      </c>
      <c r="X203" s="3">
        <f>'IECC Data-SI'!X203/Convert!$B$2*1000000</f>
        <v>14804116.066267198</v>
      </c>
      <c r="Y203" s="3">
        <f t="shared" si="10"/>
        <v>24072972.574249379</v>
      </c>
      <c r="Z203" s="3">
        <f>'IECC Data-SI'!Y203/Convert!$B$2*1000000</f>
        <v>23348070.941075254</v>
      </c>
      <c r="AA203" s="3">
        <f>'IECC Data-SI'!Z203/Convert!$B$2*1000000</f>
        <v>18662584.608076215</v>
      </c>
      <c r="AB203" s="3">
        <f t="shared" si="11"/>
        <v>42010655.549151465</v>
      </c>
    </row>
    <row r="204" spans="1:28" x14ac:dyDescent="0.25">
      <c r="A204" s="93">
        <v>2006</v>
      </c>
      <c r="B204" s="93" t="s">
        <v>0</v>
      </c>
      <c r="C204" s="121" t="s">
        <v>4</v>
      </c>
      <c r="D204" s="3">
        <f>'IECC Data-SI'!D204*Convert!$B$1</f>
        <v>241501.03161968707</v>
      </c>
      <c r="E204" s="3">
        <f>'IECC Data-SI'!E204/Convert!$B$2*1000000</f>
        <v>1087496.8804970426</v>
      </c>
      <c r="F204" s="3">
        <f>'IECC Data-SI'!F204/Convert!$B$2*1000000</f>
        <v>20315520.722646065</v>
      </c>
      <c r="G204" s="3">
        <f>'IECC Data-SI'!G204/Convert!$B$2*1000000</f>
        <v>2760128.6339425235</v>
      </c>
      <c r="H204" s="3">
        <f>'IECC Data-SI'!H204/Convert!$B$2*1000000</f>
        <v>4313307.001079279</v>
      </c>
      <c r="I204" s="3">
        <f>'IECC Data-SI'!I204/Convert!$B$2*1000000</f>
        <v>247645.64607429801</v>
      </c>
      <c r="J204" s="3">
        <f>'IECC Data-SI'!J204/Convert!$B$2*1000000</f>
        <v>6736571.9674189771</v>
      </c>
      <c r="K204" s="3">
        <f>'IECC Data-SI'!K204/Convert!$B$2*1000000</f>
        <v>2646276.8465632955</v>
      </c>
      <c r="L204" s="3">
        <f>'IECC Data-SI'!L204/Convert!$B$2*1000000</f>
        <v>2572546.1560851894</v>
      </c>
      <c r="M204" s="3">
        <f>'IECC Data-SI'!M204/Convert!$B$2*1000000</f>
        <v>4990778.2137420401</v>
      </c>
      <c r="N204" s="3">
        <f>'IECC Data-SI'!N204/Convert!$B$2*1000000</f>
        <v>1160033.3214571853</v>
      </c>
      <c r="O204" s="3">
        <f>'IECC Data-SI'!O204/Convert!$B$2*1000000</f>
        <v>747.12155062115664</v>
      </c>
      <c r="P204" s="3">
        <f t="shared" si="9"/>
        <v>1159286.1999065641</v>
      </c>
      <c r="Q204" s="3">
        <f>'IECC Data-SI'!Q204/Convert!$B$2*1000000</f>
        <v>418053.67848281778</v>
      </c>
      <c r="R204" s="3">
        <f>'IECC Data-SI'!R204/Convert!$B$2*1000000</f>
        <v>2003173.4811397195</v>
      </c>
      <c r="S204" s="3">
        <f>'IECC Data-SI'!S204/Convert!$B$2*1000000</f>
        <v>0</v>
      </c>
      <c r="T204" s="3">
        <f>'IECC Data-SI'!T204/Convert!$B$2*1000000</f>
        <v>25022.370852577573</v>
      </c>
      <c r="U204" s="3">
        <f>'IECC Data-SI'!U204/Convert!$B$2*1000000</f>
        <v>1251962.0998280754</v>
      </c>
      <c r="V204" s="3">
        <f>'IECC Data-SI'!V204/Convert!$B$2*1000000</f>
        <v>183146.69393346834</v>
      </c>
      <c r="W204" s="3">
        <f>'IECC Data-SI'!W204/Convert!$B$2*1000000</f>
        <v>12418917.087710707</v>
      </c>
      <c r="X204" s="3">
        <f>'IECC Data-SI'!X204/Convert!$B$2*1000000</f>
        <v>20315520.722646065</v>
      </c>
      <c r="Y204" s="3">
        <f t="shared" si="10"/>
        <v>32734437.810356773</v>
      </c>
      <c r="Z204" s="3">
        <f>'IECC Data-SI'!Y204/Convert!$B$2*1000000</f>
        <v>26497904.044705119</v>
      </c>
      <c r="AA204" s="3">
        <f>'IECC Data-SI'!Z204/Convert!$B$2*1000000</f>
        <v>24213769.147208218</v>
      </c>
      <c r="AB204" s="3">
        <f t="shared" si="11"/>
        <v>50711673.191913337</v>
      </c>
    </row>
    <row r="205" spans="1:28" x14ac:dyDescent="0.25">
      <c r="A205" s="93">
        <v>2006</v>
      </c>
      <c r="B205" s="93" t="s">
        <v>0</v>
      </c>
      <c r="C205" s="121" t="s">
        <v>5</v>
      </c>
      <c r="D205" s="3">
        <f>'IECC Data-SI'!D205*Convert!$B$1</f>
        <v>241501.03161968707</v>
      </c>
      <c r="E205" s="3">
        <f>'IECC Data-SI'!E205/Convert!$B$2*1000000</f>
        <v>1360932.629256895</v>
      </c>
      <c r="F205" s="3">
        <f>'IECC Data-SI'!F205/Convert!$B$2*1000000</f>
        <v>11177161.323869191</v>
      </c>
      <c r="G205" s="3">
        <f>'IECC Data-SI'!G205/Convert!$B$2*1000000</f>
        <v>2073008.643428277</v>
      </c>
      <c r="H205" s="3">
        <f>'IECC Data-SI'!H205/Convert!$B$2*1000000</f>
        <v>4313307.001079279</v>
      </c>
      <c r="I205" s="3">
        <f>'IECC Data-SI'!I205/Convert!$B$2*1000000</f>
        <v>247655.12424507554</v>
      </c>
      <c r="J205" s="3">
        <f>'IECC Data-SI'!J205/Convert!$B$2*1000000</f>
        <v>6736571.9674189771</v>
      </c>
      <c r="K205" s="3">
        <f>'IECC Data-SI'!K205/Convert!$B$2*1000000</f>
        <v>2646276.8465632955</v>
      </c>
      <c r="L205" s="3">
        <f>'IECC Data-SI'!L205/Convert!$B$2*1000000</f>
        <v>2572546.1560851894</v>
      </c>
      <c r="M205" s="3">
        <f>'IECC Data-SI'!M205/Convert!$B$2*1000000</f>
        <v>4521267.5461082198</v>
      </c>
      <c r="N205" s="3">
        <f>'IECC Data-SI'!N205/Convert!$B$2*1000000</f>
        <v>823340.26092835458</v>
      </c>
      <c r="O205" s="3">
        <f>'IECC Data-SI'!O205/Convert!$B$2*1000000</f>
        <v>747.12155062115664</v>
      </c>
      <c r="P205" s="3">
        <f t="shared" si="9"/>
        <v>822593.13937773346</v>
      </c>
      <c r="Q205" s="3">
        <f>'IECC Data-SI'!Q205/Convert!$B$2*1000000</f>
        <v>202103.03548845134</v>
      </c>
      <c r="R205" s="3">
        <f>'IECC Data-SI'!R205/Convert!$B$2*1000000</f>
        <v>3262177.8618554715</v>
      </c>
      <c r="S205" s="3">
        <f>'IECC Data-SI'!S205/Convert!$B$2*1000000</f>
        <v>0</v>
      </c>
      <c r="T205" s="3">
        <f>'IECC Data-SI'!T205/Convert!$B$2*1000000</f>
        <v>25022.370852577573</v>
      </c>
      <c r="U205" s="3">
        <f>'IECC Data-SI'!U205/Convert!$B$2*1000000</f>
        <v>1233963.0535216189</v>
      </c>
      <c r="V205" s="3">
        <f>'IECC Data-SI'!V205/Convert!$B$2*1000000</f>
        <v>183023.47771336095</v>
      </c>
      <c r="W205" s="3">
        <f>'IECC Data-SI'!W205/Convert!$B$2*1000000</f>
        <v>12242082.855515048</v>
      </c>
      <c r="X205" s="3">
        <f>'IECC Data-SI'!X205/Convert!$B$2*1000000</f>
        <v>11177161.323869191</v>
      </c>
      <c r="Y205" s="3">
        <f t="shared" si="10"/>
        <v>23419244.179384239</v>
      </c>
      <c r="Z205" s="3">
        <f>'IECC Data-SI'!Y205/Convert!$B$2*1000000</f>
        <v>26320946.596289348</v>
      </c>
      <c r="AA205" s="3">
        <f>'IECC Data-SI'!Z205/Convert!$B$2*1000000</f>
        <v>15057401.223954104</v>
      </c>
      <c r="AB205" s="3">
        <f t="shared" si="11"/>
        <v>41378347.820243448</v>
      </c>
    </row>
    <row r="206" spans="1:28" x14ac:dyDescent="0.25">
      <c r="A206" s="93">
        <v>2006</v>
      </c>
      <c r="B206" s="93" t="s">
        <v>0</v>
      </c>
      <c r="C206" s="121" t="s">
        <v>15</v>
      </c>
      <c r="D206" s="3">
        <f>'IECC Data-SI'!D206*Convert!$B$1</f>
        <v>241501.03161968707</v>
      </c>
      <c r="E206" s="3">
        <f>'IECC Data-SI'!E206/Convert!$B$2*1000000</f>
        <v>1017235.2005234984</v>
      </c>
      <c r="F206" s="3">
        <f>'IECC Data-SI'!F206/Convert!$B$2*1000000</f>
        <v>16947642.300280012</v>
      </c>
      <c r="G206" s="3">
        <f>'IECC Data-SI'!G206/Convert!$B$2*1000000</f>
        <v>1658717.7987441232</v>
      </c>
      <c r="H206" s="3">
        <f>'IECC Data-SI'!H206/Convert!$B$2*1000000</f>
        <v>4313307.001079279</v>
      </c>
      <c r="I206" s="3">
        <f>'IECC Data-SI'!I206/Convert!$B$2*1000000</f>
        <v>247266.51924319836</v>
      </c>
      <c r="J206" s="3">
        <f>'IECC Data-SI'!J206/Convert!$B$2*1000000</f>
        <v>6736571.9674189771</v>
      </c>
      <c r="K206" s="3">
        <f>'IECC Data-SI'!K206/Convert!$B$2*1000000</f>
        <v>2646276.8465632955</v>
      </c>
      <c r="L206" s="3">
        <f>'IECC Data-SI'!L206/Convert!$B$2*1000000</f>
        <v>2572546.1560851894</v>
      </c>
      <c r="M206" s="3">
        <f>'IECC Data-SI'!M206/Convert!$B$2*1000000</f>
        <v>4702859.8200341789</v>
      </c>
      <c r="N206" s="3">
        <f>'IECC Data-SI'!N206/Convert!$B$2*1000000</f>
        <v>812004.36867847468</v>
      </c>
      <c r="O206" s="3">
        <f>'IECC Data-SI'!O206/Convert!$B$2*1000000</f>
        <v>747.12155062115664</v>
      </c>
      <c r="P206" s="3">
        <f t="shared" si="9"/>
        <v>811257.24712785357</v>
      </c>
      <c r="Q206" s="3">
        <f>'IECC Data-SI'!Q206/Convert!$B$2*1000000</f>
        <v>119131.12850229073</v>
      </c>
      <c r="R206" s="3">
        <f>'IECC Data-SI'!R206/Convert!$B$2*1000000</f>
        <v>929486.29546548193</v>
      </c>
      <c r="S206" s="3">
        <f>'IECC Data-SI'!S206/Convert!$B$2*1000000</f>
        <v>0</v>
      </c>
      <c r="T206" s="3">
        <f>'IECC Data-SI'!T206/Convert!$B$2*1000000</f>
        <v>25022.370852577573</v>
      </c>
      <c r="U206" s="3">
        <f>'IECC Data-SI'!U206/Convert!$B$2*1000000</f>
        <v>1242995.7502725685</v>
      </c>
      <c r="V206" s="3">
        <f>'IECC Data-SI'!V206/Convert!$B$2*1000000</f>
        <v>181165.75624097261</v>
      </c>
      <c r="W206" s="3">
        <f>'IECC Data-SI'!W206/Convert!$B$2*1000000</f>
        <v>9238687.4903974272</v>
      </c>
      <c r="X206" s="3">
        <f>'IECC Data-SI'!X206/Convert!$B$2*1000000</f>
        <v>16947642.300280012</v>
      </c>
      <c r="Y206" s="3">
        <f t="shared" si="10"/>
        <v>26186329.790677439</v>
      </c>
      <c r="Z206" s="3">
        <f>'IECC Data-SI'!Y206/Convert!$B$2*1000000</f>
        <v>23315304.904697467</v>
      </c>
      <c r="AA206" s="3">
        <f>'IECC Data-SI'!Z206/Convert!$B$2*1000000</f>
        <v>20836914.897115879</v>
      </c>
      <c r="AB206" s="3">
        <f t="shared" si="11"/>
        <v>44152219.801813349</v>
      </c>
    </row>
    <row r="207" spans="1:28" x14ac:dyDescent="0.25">
      <c r="A207" s="93">
        <v>2006</v>
      </c>
      <c r="B207" s="93" t="s">
        <v>0</v>
      </c>
      <c r="C207" s="121" t="s">
        <v>16</v>
      </c>
      <c r="D207" s="3">
        <f>'IECC Data-SI'!D207*Convert!$B$1</f>
        <v>241501.03161968707</v>
      </c>
      <c r="E207" s="3">
        <f>'IECC Data-SI'!E207/Convert!$B$2*1000000</f>
        <v>1105135.7563139545</v>
      </c>
      <c r="F207" s="3">
        <f>'IECC Data-SI'!F207/Convert!$B$2*1000000</f>
        <v>23078407.50428484</v>
      </c>
      <c r="G207" s="3">
        <f>'IECC Data-SI'!G207/Convert!$B$2*1000000</f>
        <v>2767663.779710629</v>
      </c>
      <c r="H207" s="3">
        <f>'IECC Data-SI'!H207/Convert!$B$2*1000000</f>
        <v>4313307.001079279</v>
      </c>
      <c r="I207" s="3">
        <f>'IECC Data-SI'!I207/Convert!$B$2*1000000</f>
        <v>247531.90802496817</v>
      </c>
      <c r="J207" s="3">
        <f>'IECC Data-SI'!J207/Convert!$B$2*1000000</f>
        <v>6736571.9674189771</v>
      </c>
      <c r="K207" s="3">
        <f>'IECC Data-SI'!K207/Convert!$B$2*1000000</f>
        <v>2646276.8465632955</v>
      </c>
      <c r="L207" s="3">
        <f>'IECC Data-SI'!L207/Convert!$B$2*1000000</f>
        <v>2572546.1560851894</v>
      </c>
      <c r="M207" s="3">
        <f>'IECC Data-SI'!M207/Convert!$B$2*1000000</f>
        <v>4639128.5997263268</v>
      </c>
      <c r="N207" s="3">
        <f>'IECC Data-SI'!N207/Convert!$B$2*1000000</f>
        <v>1217698.5124674435</v>
      </c>
      <c r="O207" s="3">
        <f>'IECC Data-SI'!O207/Convert!$B$2*1000000</f>
        <v>747.12155062115664</v>
      </c>
      <c r="P207" s="3">
        <f t="shared" si="9"/>
        <v>1216951.3909168222</v>
      </c>
      <c r="Q207" s="3">
        <f>'IECC Data-SI'!Q207/Convert!$B$2*1000000</f>
        <v>444317.68970724673</v>
      </c>
      <c r="R207" s="3">
        <f>'IECC Data-SI'!R207/Convert!$B$2*1000000</f>
        <v>2395977.3126712996</v>
      </c>
      <c r="S207" s="3">
        <f>'IECC Data-SI'!S207/Convert!$B$2*1000000</f>
        <v>0</v>
      </c>
      <c r="T207" s="3">
        <f>'IECC Data-SI'!T207/Convert!$B$2*1000000</f>
        <v>25031.849023355062</v>
      </c>
      <c r="U207" s="3">
        <f>'IECC Data-SI'!U207/Convert!$B$2*1000000</f>
        <v>1299978.5129868472</v>
      </c>
      <c r="V207" s="3">
        <f>'IECC Data-SI'!V207/Convert!$B$2*1000000</f>
        <v>181971.40075705943</v>
      </c>
      <c r="W207" s="3">
        <f>'IECC Data-SI'!W207/Convert!$B$2*1000000</f>
        <v>12569174.529046278</v>
      </c>
      <c r="X207" s="3">
        <f>'IECC Data-SI'!X207/Convert!$B$2*1000000</f>
        <v>23078407.50428484</v>
      </c>
      <c r="Y207" s="3">
        <f t="shared" si="10"/>
        <v>35647582.033331119</v>
      </c>
      <c r="Z207" s="3">
        <f>'IECC Data-SI'!Y207/Convert!$B$2*1000000</f>
        <v>26646872.454814952</v>
      </c>
      <c r="AA207" s="3">
        <f>'IECC Data-SI'!Z207/Convert!$B$2*1000000</f>
        <v>27024662.863834985</v>
      </c>
      <c r="AB207" s="3">
        <f t="shared" si="11"/>
        <v>53671535.318649933</v>
      </c>
    </row>
    <row r="208" spans="1:28" x14ac:dyDescent="0.25">
      <c r="A208" s="93">
        <v>2006</v>
      </c>
      <c r="B208" s="93" t="s">
        <v>0</v>
      </c>
      <c r="C208" s="121" t="s">
        <v>9</v>
      </c>
      <c r="D208" s="3">
        <f>'IECC Data-SI'!D208*Convert!$B$1</f>
        <v>241501.03161968707</v>
      </c>
      <c r="E208" s="3">
        <f>'IECC Data-SI'!E208/Convert!$B$2*1000000</f>
        <v>1507427.236793804</v>
      </c>
      <c r="F208" s="3">
        <f>'IECC Data-SI'!F208/Convert!$B$2*1000000</f>
        <v>16434475.17804507</v>
      </c>
      <c r="G208" s="3">
        <f>'IECC Data-SI'!G208/Convert!$B$2*1000000</f>
        <v>1918590.2851213855</v>
      </c>
      <c r="H208" s="3">
        <f>'IECC Data-SI'!H208/Convert!$B$2*1000000</f>
        <v>4313307.001079279</v>
      </c>
      <c r="I208" s="3">
        <f>'IECC Data-SI'!I208/Convert!$B$2*1000000</f>
        <v>247351.82278019583</v>
      </c>
      <c r="J208" s="3">
        <f>'IECC Data-SI'!J208/Convert!$B$2*1000000</f>
        <v>6736571.9674189771</v>
      </c>
      <c r="K208" s="3">
        <f>'IECC Data-SI'!K208/Convert!$B$2*1000000</f>
        <v>2646276.8465632955</v>
      </c>
      <c r="L208" s="3">
        <f>'IECC Data-SI'!L208/Convert!$B$2*1000000</f>
        <v>2572546.1560851894</v>
      </c>
      <c r="M208" s="3">
        <f>'IECC Data-SI'!M208/Convert!$B$2*1000000</f>
        <v>4371616.7077024076</v>
      </c>
      <c r="N208" s="3">
        <f>'IECC Data-SI'!N208/Convert!$B$2*1000000</f>
        <v>866958.8028463705</v>
      </c>
      <c r="O208" s="3">
        <f>'IECC Data-SI'!O208/Convert!$B$2*1000000</f>
        <v>747.12155062115664</v>
      </c>
      <c r="P208" s="3">
        <f t="shared" si="9"/>
        <v>866211.68129574938</v>
      </c>
      <c r="Q208" s="3">
        <f>'IECC Data-SI'!Q208/Convert!$B$2*1000000</f>
        <v>141471.17702483819</v>
      </c>
      <c r="R208" s="3">
        <f>'IECC Data-SI'!R208/Convert!$B$2*1000000</f>
        <v>3406028.0597454598</v>
      </c>
      <c r="S208" s="3">
        <f>'IECC Data-SI'!S208/Convert!$B$2*1000000</f>
        <v>0</v>
      </c>
      <c r="T208" s="3">
        <f>'IECC Data-SI'!T208/Convert!$B$2*1000000</f>
        <v>25031.849023355062</v>
      </c>
      <c r="U208" s="3">
        <f>'IECC Data-SI'!U208/Convert!$B$2*1000000</f>
        <v>1285761.25682061</v>
      </c>
      <c r="V208" s="3">
        <f>'IECC Data-SI'!V208/Convert!$B$2*1000000</f>
        <v>180217.93916322346</v>
      </c>
      <c r="W208" s="3">
        <f>'IECC Data-SI'!W208/Convert!$B$2*1000000</f>
        <v>12211345.147683645</v>
      </c>
      <c r="X208" s="3">
        <f>'IECC Data-SI'!X208/Convert!$B$2*1000000</f>
        <v>16434475.17804507</v>
      </c>
      <c r="Y208" s="3">
        <f t="shared" si="10"/>
        <v>28645820.325728714</v>
      </c>
      <c r="Z208" s="3">
        <f>'IECC Data-SI'!Y208/Convert!$B$2*1000000</f>
        <v>26287109.526613705</v>
      </c>
      <c r="AA208" s="3">
        <f>'IECC Data-SI'!Z208/Convert!$B$2*1000000</f>
        <v>20366513.281428974</v>
      </c>
      <c r="AB208" s="3">
        <f t="shared" si="11"/>
        <v>46653622.808042675</v>
      </c>
    </row>
    <row r="209" spans="1:28" x14ac:dyDescent="0.25">
      <c r="A209" s="93">
        <v>2006</v>
      </c>
      <c r="B209" s="93" t="s">
        <v>0</v>
      </c>
      <c r="C209" s="121" t="s">
        <v>12</v>
      </c>
      <c r="D209" s="3">
        <f>'IECC Data-SI'!D209*Convert!$B$1</f>
        <v>241501.03161968707</v>
      </c>
      <c r="E209" s="3">
        <f>'IECC Data-SI'!E209/Convert!$B$2*1000000</f>
        <v>1262501.8257326458</v>
      </c>
      <c r="F209" s="3">
        <f>'IECC Data-SI'!F209/Convert!$B$2*1000000</f>
        <v>26931748.355703235</v>
      </c>
      <c r="G209" s="3">
        <f>'IECC Data-SI'!G209/Convert!$B$2*1000000</f>
        <v>2643205.9192313883</v>
      </c>
      <c r="H209" s="3">
        <f>'IECC Data-SI'!H209/Convert!$B$2*1000000</f>
        <v>4313307.001079279</v>
      </c>
      <c r="I209" s="3">
        <f>'IECC Data-SI'!I209/Convert!$B$2*1000000</f>
        <v>247200.17204775594</v>
      </c>
      <c r="J209" s="3">
        <f>'IECC Data-SI'!J209/Convert!$B$2*1000000</f>
        <v>6736571.9674189771</v>
      </c>
      <c r="K209" s="3">
        <f>'IECC Data-SI'!K209/Convert!$B$2*1000000</f>
        <v>2646276.8465632955</v>
      </c>
      <c r="L209" s="3">
        <f>'IECC Data-SI'!L209/Convert!$B$2*1000000</f>
        <v>2572546.1560851894</v>
      </c>
      <c r="M209" s="3">
        <f>'IECC Data-SI'!M209/Convert!$B$2*1000000</f>
        <v>4684074.0855531916</v>
      </c>
      <c r="N209" s="3">
        <f>'IECC Data-SI'!N209/Convert!$B$2*1000000</f>
        <v>1142157.4913708363</v>
      </c>
      <c r="O209" s="3">
        <f>'IECC Data-SI'!O209/Convert!$B$2*1000000</f>
        <v>747.12155062115664</v>
      </c>
      <c r="P209" s="3">
        <f t="shared" si="9"/>
        <v>1141410.369820215</v>
      </c>
      <c r="Q209" s="3">
        <f>'IECC Data-SI'!Q209/Convert!$B$2*1000000</f>
        <v>327404.45316688903</v>
      </c>
      <c r="R209" s="3">
        <f>'IECC Data-SI'!R209/Convert!$B$2*1000000</f>
        <v>2986230.3978395835</v>
      </c>
      <c r="S209" s="3">
        <f>'IECC Data-SI'!S209/Convert!$B$2*1000000</f>
        <v>0</v>
      </c>
      <c r="T209" s="3">
        <f>'IECC Data-SI'!T209/Convert!$B$2*1000000</f>
        <v>25031.849023355062</v>
      </c>
      <c r="U209" s="3">
        <f>'IECC Data-SI'!U209/Convert!$B$2*1000000</f>
        <v>1357852.2237542104</v>
      </c>
      <c r="V209" s="3">
        <f>'IECC Data-SI'!V209/Convert!$B$2*1000000</f>
        <v>179876.72501523377</v>
      </c>
      <c r="W209" s="3">
        <f>'IECC Data-SI'!W209/Convert!$B$2*1000000</f>
        <v>13044827.051343916</v>
      </c>
      <c r="X209" s="3">
        <f>'IECC Data-SI'!X209/Convert!$B$2*1000000</f>
        <v>26931748.355703235</v>
      </c>
      <c r="Y209" s="3">
        <f t="shared" si="10"/>
        <v>39976575.407047153</v>
      </c>
      <c r="Z209" s="3">
        <f>'IECC Data-SI'!Y209/Convert!$B$2*1000000</f>
        <v>27120098.565393548</v>
      </c>
      <c r="AA209" s="3">
        <f>'IECC Data-SI'!Z209/Convert!$B$2*1000000</f>
        <v>30935877.426020745</v>
      </c>
      <c r="AB209" s="3">
        <f t="shared" si="11"/>
        <v>58055975.991414294</v>
      </c>
    </row>
    <row r="210" spans="1:28" x14ac:dyDescent="0.25">
      <c r="A210" s="93">
        <v>2006</v>
      </c>
      <c r="B210" s="93" t="s">
        <v>0</v>
      </c>
      <c r="C210" s="121" t="s">
        <v>8</v>
      </c>
      <c r="D210" s="3">
        <f>'IECC Data-SI'!D210*Convert!$B$1</f>
        <v>241501.03161968707</v>
      </c>
      <c r="E210" s="3">
        <f>'IECC Data-SI'!E210/Convert!$B$2*1000000</f>
        <v>1558770.4878954752</v>
      </c>
      <c r="F210" s="3">
        <f>'IECC Data-SI'!F210/Convert!$B$2*1000000</f>
        <v>31365721.948950756</v>
      </c>
      <c r="G210" s="3">
        <f>'IECC Data-SI'!G210/Convert!$B$2*1000000</f>
        <v>1637723.6504719798</v>
      </c>
      <c r="H210" s="3">
        <f>'IECC Data-SI'!H210/Convert!$B$2*1000000</f>
        <v>4313307.001079279</v>
      </c>
      <c r="I210" s="3">
        <f>'IECC Data-SI'!I210/Convert!$B$2*1000000</f>
        <v>245835.31545579719</v>
      </c>
      <c r="J210" s="3">
        <f>'IECC Data-SI'!J210/Convert!$B$2*1000000</f>
        <v>6736571.9674189771</v>
      </c>
      <c r="K210" s="3">
        <f>'IECC Data-SI'!K210/Convert!$B$2*1000000</f>
        <v>2646276.8465632955</v>
      </c>
      <c r="L210" s="3">
        <f>'IECC Data-SI'!L210/Convert!$B$2*1000000</f>
        <v>2572546.1560851894</v>
      </c>
      <c r="M210" s="3">
        <f>'IECC Data-SI'!M210/Convert!$B$2*1000000</f>
        <v>4355484.861039116</v>
      </c>
      <c r="N210" s="3">
        <f>'IECC Data-SI'!N210/Convert!$B$2*1000000</f>
        <v>878038.78448525805</v>
      </c>
      <c r="O210" s="3">
        <f>'IECC Data-SI'!O210/Convert!$B$2*1000000</f>
        <v>747.12155062115664</v>
      </c>
      <c r="P210" s="3">
        <f t="shared" si="9"/>
        <v>877291.66293463693</v>
      </c>
      <c r="Q210" s="3">
        <f>'IECC Data-SI'!Q210/Convert!$B$2*1000000</f>
        <v>106439.8578312296</v>
      </c>
      <c r="R210" s="3">
        <f>'IECC Data-SI'!R210/Convert!$B$2*1000000</f>
        <v>3819617.5197920785</v>
      </c>
      <c r="S210" s="3">
        <f>'IECC Data-SI'!S210/Convert!$B$2*1000000</f>
        <v>0</v>
      </c>
      <c r="T210" s="3">
        <f>'IECC Data-SI'!T210/Convert!$B$2*1000000</f>
        <v>25041.327194132555</v>
      </c>
      <c r="U210" s="3">
        <f>'IECC Data-SI'!U210/Convert!$B$2*1000000</f>
        <v>1443572.8002658437</v>
      </c>
      <c r="V210" s="3">
        <f>'IECC Data-SI'!V210/Convert!$B$2*1000000</f>
        <v>175876.93694713234</v>
      </c>
      <c r="W210" s="3">
        <f>'IECC Data-SI'!W210/Convert!$B$2*1000000</f>
        <v>12355328.039964516</v>
      </c>
      <c r="X210" s="3">
        <f>'IECC Data-SI'!X210/Convert!$B$2*1000000</f>
        <v>31365721.948950756</v>
      </c>
      <c r="Y210" s="3">
        <f t="shared" si="10"/>
        <v>43721049.988915272</v>
      </c>
      <c r="Z210" s="3">
        <f>'IECC Data-SI'!Y210/Convert!$B$2*1000000</f>
        <v>26425244.387524869</v>
      </c>
      <c r="AA210" s="3">
        <f>'IECC Data-SI'!Z210/Convert!$B$2*1000000</f>
        <v>35455571.595779903</v>
      </c>
      <c r="AB210" s="3">
        <f t="shared" si="11"/>
        <v>61880815.983304769</v>
      </c>
    </row>
    <row r="211" spans="1:28" x14ac:dyDescent="0.25">
      <c r="A211" s="93">
        <v>2009</v>
      </c>
      <c r="B211" s="93" t="s">
        <v>0</v>
      </c>
      <c r="C211" s="121" t="s">
        <v>10</v>
      </c>
      <c r="D211" s="3">
        <f>'IECC Data-SI'!D211*Convert!$B$1</f>
        <v>241501.03161968707</v>
      </c>
      <c r="E211" s="3">
        <f>'IECC Data-SI'!E211/Convert!$B$2*1000000</f>
        <v>0</v>
      </c>
      <c r="F211" s="3">
        <f>'IECC Data-SI'!F211/Convert!$B$2*1000000</f>
        <v>8784586.6745070089</v>
      </c>
      <c r="G211" s="3">
        <f>'IECC Data-SI'!G211/Convert!$B$2*1000000</f>
        <v>13604681.988887982</v>
      </c>
      <c r="H211" s="3">
        <f>'IECC Data-SI'!H211/Convert!$B$2*1000000</f>
        <v>4313307.001079279</v>
      </c>
      <c r="I211" s="3">
        <f>'IECC Data-SI'!I211/Convert!$B$2*1000000</f>
        <v>201458.51987558193</v>
      </c>
      <c r="J211" s="3">
        <f>'IECC Data-SI'!J211/Convert!$B$2*1000000</f>
        <v>6736571.9674189771</v>
      </c>
      <c r="K211" s="3">
        <f>'IECC Data-SI'!K211/Convert!$B$2*1000000</f>
        <v>2646276.8465632955</v>
      </c>
      <c r="L211" s="3">
        <f>'IECC Data-SI'!L211/Convert!$B$2*1000000</f>
        <v>2572546.1560851894</v>
      </c>
      <c r="M211" s="3">
        <f>'IECC Data-SI'!M211/Convert!$B$2*1000000</f>
        <v>5405618.7923312876</v>
      </c>
      <c r="N211" s="3">
        <f>'IECC Data-SI'!N211/Convert!$B$2*1000000</f>
        <v>2181391.526268892</v>
      </c>
      <c r="O211" s="3">
        <f>'IECC Data-SI'!O211/Convert!$B$2*1000000</f>
        <v>747.12155062115664</v>
      </c>
      <c r="P211" s="3">
        <f t="shared" si="9"/>
        <v>2180644.404718271</v>
      </c>
      <c r="Q211" s="3">
        <f>'IECC Data-SI'!Q211/Convert!$B$2*1000000</f>
        <v>2726215.7389006591</v>
      </c>
      <c r="R211" s="3">
        <f>'IECC Data-SI'!R211/Convert!$B$2*1000000</f>
        <v>0</v>
      </c>
      <c r="S211" s="3">
        <f>'IECC Data-SI'!S211/Convert!$B$2*1000000</f>
        <v>0</v>
      </c>
      <c r="T211" s="3">
        <f>'IECC Data-SI'!T211/Convert!$B$2*1000000</f>
        <v>25022.370852577573</v>
      </c>
      <c r="U211" s="3">
        <f>'IECC Data-SI'!U211/Convert!$B$2*1000000</f>
        <v>1027850.7517942887</v>
      </c>
      <c r="V211" s="3">
        <f>'IECC Data-SI'!V211/Convert!$B$2*1000000</f>
        <v>211135.73223940074</v>
      </c>
      <c r="W211" s="3">
        <f>'IECC Data-SI'!W211/Convert!$B$2*1000000</f>
        <v>23917160.9248382</v>
      </c>
      <c r="X211" s="3">
        <f>'IECC Data-SI'!X211/Convert!$B$2*1000000</f>
        <v>8784586.6745070089</v>
      </c>
      <c r="Y211" s="3">
        <f t="shared" si="10"/>
        <v>32701747.599345207</v>
      </c>
      <c r="Z211" s="3">
        <f>'IECC Data-SI'!Y211/Convert!$B$2*1000000</f>
        <v>37977930.837598264</v>
      </c>
      <c r="AA211" s="3">
        <f>'IECC Data-SI'!Z211/Convert!$B$2*1000000</f>
        <v>12458723.75103537</v>
      </c>
      <c r="AB211" s="3">
        <f t="shared" si="11"/>
        <v>50436654.588633634</v>
      </c>
    </row>
    <row r="212" spans="1:28" x14ac:dyDescent="0.25">
      <c r="A212" s="93">
        <v>2009</v>
      </c>
      <c r="B212" s="93" t="s">
        <v>0</v>
      </c>
      <c r="C212" s="121" t="s">
        <v>6</v>
      </c>
      <c r="D212" s="3">
        <f>'IECC Data-SI'!D212*Convert!$B$1</f>
        <v>241501.03161968707</v>
      </c>
      <c r="E212" s="3">
        <f>'IECC Data-SI'!E212/Convert!$B$2*1000000</f>
        <v>40121.096901121542</v>
      </c>
      <c r="F212" s="3">
        <f>'IECC Data-SI'!F212/Convert!$B$2*1000000</f>
        <v>8142089.9120131927</v>
      </c>
      <c r="G212" s="3">
        <f>'IECC Data-SI'!G212/Convert!$B$2*1000000</f>
        <v>8458186.9074425343</v>
      </c>
      <c r="H212" s="3">
        <f>'IECC Data-SI'!H212/Convert!$B$2*1000000</f>
        <v>4313307.001079279</v>
      </c>
      <c r="I212" s="3">
        <f>'IECC Data-SI'!I212/Convert!$B$2*1000000</f>
        <v>201496.43255869191</v>
      </c>
      <c r="J212" s="3">
        <f>'IECC Data-SI'!J212/Convert!$B$2*1000000</f>
        <v>6736571.9674189771</v>
      </c>
      <c r="K212" s="3">
        <f>'IECC Data-SI'!K212/Convert!$B$2*1000000</f>
        <v>2646276.8465632955</v>
      </c>
      <c r="L212" s="3">
        <f>'IECC Data-SI'!L212/Convert!$B$2*1000000</f>
        <v>2572546.1560851894</v>
      </c>
      <c r="M212" s="3">
        <f>'IECC Data-SI'!M212/Convert!$B$2*1000000</f>
        <v>4673875.5737966113</v>
      </c>
      <c r="N212" s="3">
        <f>'IECC Data-SI'!N212/Convert!$B$2*1000000</f>
        <v>1945603.0718372359</v>
      </c>
      <c r="O212" s="3">
        <f>'IECC Data-SI'!O212/Convert!$B$2*1000000</f>
        <v>747.12155062115664</v>
      </c>
      <c r="P212" s="3">
        <f t="shared" si="9"/>
        <v>1944855.9502866147</v>
      </c>
      <c r="Q212" s="3">
        <f>'IECC Data-SI'!Q212/Convert!$B$2*1000000</f>
        <v>1873038.1963647613</v>
      </c>
      <c r="R212" s="3">
        <f>'IECC Data-SI'!R212/Convert!$B$2*1000000</f>
        <v>26415.661956868822</v>
      </c>
      <c r="S212" s="3">
        <f>'IECC Data-SI'!S212/Convert!$B$2*1000000</f>
        <v>0</v>
      </c>
      <c r="T212" s="3">
        <f>'IECC Data-SI'!T212/Convert!$B$2*1000000</f>
        <v>25022.370852577573</v>
      </c>
      <c r="U212" s="3">
        <f>'IECC Data-SI'!U212/Convert!$B$2*1000000</f>
        <v>1026220.5064205603</v>
      </c>
      <c r="V212" s="3">
        <f>'IECC Data-SI'!V212/Convert!$B$2*1000000</f>
        <v>210007.82991687927</v>
      </c>
      <c r="W212" s="3">
        <f>'IECC Data-SI'!W212/Convert!$B$2*1000000</f>
        <v>17016493.386748511</v>
      </c>
      <c r="X212" s="3">
        <f>'IECC Data-SI'!X212/Convert!$B$2*1000000</f>
        <v>8142089.9120131927</v>
      </c>
      <c r="Y212" s="3">
        <f t="shared" si="10"/>
        <v>25158583.298761703</v>
      </c>
      <c r="Z212" s="3">
        <f>'IECC Data-SI'!Y212/Convert!$B$2*1000000</f>
        <v>31076182.788039953</v>
      </c>
      <c r="AA212" s="3">
        <f>'IECC Data-SI'!Z212/Convert!$B$2*1000000</f>
        <v>11814587.264997048</v>
      </c>
      <c r="AB212" s="3">
        <f t="shared" si="11"/>
        <v>42890770.053037003</v>
      </c>
    </row>
    <row r="213" spans="1:28" x14ac:dyDescent="0.25">
      <c r="A213" s="93">
        <v>2009</v>
      </c>
      <c r="B213" s="93" t="s">
        <v>0</v>
      </c>
      <c r="C213" s="121" t="s">
        <v>11</v>
      </c>
      <c r="D213" s="3">
        <f>'IECC Data-SI'!D213*Convert!$B$1</f>
        <v>241501.03161968707</v>
      </c>
      <c r="E213" s="3">
        <f>'IECC Data-SI'!E213/Convert!$B$2*1000000</f>
        <v>0</v>
      </c>
      <c r="F213" s="3">
        <f>'IECC Data-SI'!F213/Convert!$B$2*1000000</f>
        <v>11023520.175566051</v>
      </c>
      <c r="G213" s="3">
        <f>'IECC Data-SI'!G213/Convert!$B$2*1000000</f>
        <v>9548005.9397800639</v>
      </c>
      <c r="H213" s="3">
        <f>'IECC Data-SI'!H213/Convert!$B$2*1000000</f>
        <v>4313307.001079279</v>
      </c>
      <c r="I213" s="3">
        <f>'IECC Data-SI'!I213/Convert!$B$2*1000000</f>
        <v>201515.38890024691</v>
      </c>
      <c r="J213" s="3">
        <f>'IECC Data-SI'!J213/Convert!$B$2*1000000</f>
        <v>6736571.9674189771</v>
      </c>
      <c r="K213" s="3">
        <f>'IECC Data-SI'!K213/Convert!$B$2*1000000</f>
        <v>2646276.8465632955</v>
      </c>
      <c r="L213" s="3">
        <f>'IECC Data-SI'!L213/Convert!$B$2*1000000</f>
        <v>2572546.1560851894</v>
      </c>
      <c r="M213" s="3">
        <f>'IECC Data-SI'!M213/Convert!$B$2*1000000</f>
        <v>5444109.6438586805</v>
      </c>
      <c r="N213" s="3">
        <f>'IECC Data-SI'!N213/Convert!$B$2*1000000</f>
        <v>2025342.9225882723</v>
      </c>
      <c r="O213" s="3">
        <f>'IECC Data-SI'!O213/Convert!$B$2*1000000</f>
        <v>747.12155062115664</v>
      </c>
      <c r="P213" s="3">
        <f t="shared" si="9"/>
        <v>2024595.801037651</v>
      </c>
      <c r="Q213" s="3">
        <f>'IECC Data-SI'!Q213/Convert!$B$2*1000000</f>
        <v>2231777.4821220371</v>
      </c>
      <c r="R213" s="3">
        <f>'IECC Data-SI'!R213/Convert!$B$2*1000000</f>
        <v>0</v>
      </c>
      <c r="S213" s="3">
        <f>'IECC Data-SI'!S213/Convert!$B$2*1000000</f>
        <v>0</v>
      </c>
      <c r="T213" s="3">
        <f>'IECC Data-SI'!T213/Convert!$B$2*1000000</f>
        <v>25022.370852577573</v>
      </c>
      <c r="U213" s="3">
        <f>'IECC Data-SI'!U213/Convert!$B$2*1000000</f>
        <v>1050067.5840967288</v>
      </c>
      <c r="V213" s="3">
        <f>'IECC Data-SI'!V213/Convert!$B$2*1000000</f>
        <v>206898.98990186205</v>
      </c>
      <c r="W213" s="3">
        <f>'IECC Data-SI'!W213/Convert!$B$2*1000000</f>
        <v>19248488.866798431</v>
      </c>
      <c r="X213" s="3">
        <f>'IECC Data-SI'!X213/Convert!$B$2*1000000</f>
        <v>11023520.175566051</v>
      </c>
      <c r="Y213" s="3">
        <f t="shared" si="10"/>
        <v>30272009.042364482</v>
      </c>
      <c r="Z213" s="3">
        <f>'IECC Data-SI'!Y213/Convert!$B$2*1000000</f>
        <v>33305097.862587184</v>
      </c>
      <c r="AA213" s="3">
        <f>'IECC Data-SI'!Z213/Convert!$B$2*1000000</f>
        <v>14719864.606226077</v>
      </c>
      <c r="AB213" s="3">
        <f t="shared" si="11"/>
        <v>48024962.468813263</v>
      </c>
    </row>
    <row r="214" spans="1:28" x14ac:dyDescent="0.25">
      <c r="A214" s="93">
        <v>2009</v>
      </c>
      <c r="B214" s="93" t="s">
        <v>0</v>
      </c>
      <c r="C214" s="121" t="s">
        <v>13</v>
      </c>
      <c r="D214" s="3">
        <f>'IECC Data-SI'!D214*Convert!$B$1</f>
        <v>241501.03161968707</v>
      </c>
      <c r="E214" s="3">
        <f>'IECC Data-SI'!E214/Convert!$B$2*1000000</f>
        <v>146750.51814790099</v>
      </c>
      <c r="F214" s="3">
        <f>'IECC Data-SI'!F214/Convert!$B$2*1000000</f>
        <v>8344410.9454295263</v>
      </c>
      <c r="G214" s="3">
        <f>'IECC Data-SI'!G214/Convert!$B$2*1000000</f>
        <v>7098059.9227017257</v>
      </c>
      <c r="H214" s="3">
        <f>'IECC Data-SI'!H214/Convert!$B$2*1000000</f>
        <v>4313307.001079279</v>
      </c>
      <c r="I214" s="3">
        <f>'IECC Data-SI'!I214/Convert!$B$2*1000000</f>
        <v>201268.95646003209</v>
      </c>
      <c r="J214" s="3">
        <f>'IECC Data-SI'!J214/Convert!$B$2*1000000</f>
        <v>6736571.9674189771</v>
      </c>
      <c r="K214" s="3">
        <f>'IECC Data-SI'!K214/Convert!$B$2*1000000</f>
        <v>2646276.8465632955</v>
      </c>
      <c r="L214" s="3">
        <f>'IECC Data-SI'!L214/Convert!$B$2*1000000</f>
        <v>2572546.1560851894</v>
      </c>
      <c r="M214" s="3">
        <f>'IECC Data-SI'!M214/Convert!$B$2*1000000</f>
        <v>4761624.4788546273</v>
      </c>
      <c r="N214" s="3">
        <f>'IECC Data-SI'!N214/Convert!$B$2*1000000</f>
        <v>1678460.828473638</v>
      </c>
      <c r="O214" s="3">
        <f>'IECC Data-SI'!O214/Convert!$B$2*1000000</f>
        <v>747.12155062115664</v>
      </c>
      <c r="P214" s="3">
        <f t="shared" si="9"/>
        <v>1677713.7069230168</v>
      </c>
      <c r="Q214" s="3">
        <f>'IECC Data-SI'!Q214/Convert!$B$2*1000000</f>
        <v>1386988.1207242191</v>
      </c>
      <c r="R214" s="3">
        <f>'IECC Data-SI'!R214/Convert!$B$2*1000000</f>
        <v>74005.557430653658</v>
      </c>
      <c r="S214" s="3">
        <f>'IECC Data-SI'!S214/Convert!$B$2*1000000</f>
        <v>0</v>
      </c>
      <c r="T214" s="3">
        <f>'IECC Data-SI'!T214/Convert!$B$2*1000000</f>
        <v>25022.370852577573</v>
      </c>
      <c r="U214" s="3">
        <f>'IECC Data-SI'!U214/Convert!$B$2*1000000</f>
        <v>1051498.7878841301</v>
      </c>
      <c r="V214" s="3">
        <f>'IECC Data-SI'!V214/Convert!$B$2*1000000</f>
        <v>205211.87550346856</v>
      </c>
      <c r="W214" s="3">
        <f>'IECC Data-SI'!W214/Convert!$B$2*1000000</f>
        <v>15145142.304782143</v>
      </c>
      <c r="X214" s="3">
        <f>'IECC Data-SI'!X214/Convert!$B$2*1000000</f>
        <v>8344410.9454295263</v>
      </c>
      <c r="Y214" s="3">
        <f t="shared" si="10"/>
        <v>23489553.250211671</v>
      </c>
      <c r="Z214" s="3">
        <f>'IECC Data-SI'!Y214/Convert!$B$2*1000000</f>
        <v>29199808.275561512</v>
      </c>
      <c r="AA214" s="3">
        <f>'IECC Data-SI'!Z214/Convert!$B$2*1000000</f>
        <v>12042186.579876952</v>
      </c>
      <c r="AB214" s="3">
        <f t="shared" si="11"/>
        <v>41241994.855438463</v>
      </c>
    </row>
    <row r="215" spans="1:28" x14ac:dyDescent="0.25">
      <c r="A215" s="93">
        <v>2009</v>
      </c>
      <c r="B215" s="93" t="s">
        <v>0</v>
      </c>
      <c r="C215" s="121" t="s">
        <v>19</v>
      </c>
      <c r="D215" s="3">
        <f>'IECC Data-SI'!D215*Convert!$B$1</f>
        <v>241501.03161968707</v>
      </c>
      <c r="E215" s="3">
        <f>'IECC Data-SI'!E215/Convert!$B$2*1000000</f>
        <v>260014.65893892446</v>
      </c>
      <c r="F215" s="3">
        <f>'IECC Data-SI'!F215/Convert!$B$2*1000000</f>
        <v>13581650.033898678</v>
      </c>
      <c r="G215" s="3">
        <f>'IECC Data-SI'!G215/Convert!$B$2*1000000</f>
        <v>8374409.3559402851</v>
      </c>
      <c r="H215" s="3">
        <f>'IECC Data-SI'!H215/Convert!$B$2*1000000</f>
        <v>4313307.001079279</v>
      </c>
      <c r="I215" s="3">
        <f>'IECC Data-SI'!I215/Convert!$B$2*1000000</f>
        <v>201193.13109381218</v>
      </c>
      <c r="J215" s="3">
        <f>'IECC Data-SI'!J215/Convert!$B$2*1000000</f>
        <v>6736571.9674189771</v>
      </c>
      <c r="K215" s="3">
        <f>'IECC Data-SI'!K215/Convert!$B$2*1000000</f>
        <v>2646276.8465632955</v>
      </c>
      <c r="L215" s="3">
        <f>'IECC Data-SI'!L215/Convert!$B$2*1000000</f>
        <v>2572546.1560851894</v>
      </c>
      <c r="M215" s="3">
        <f>'IECC Data-SI'!M215/Convert!$B$2*1000000</f>
        <v>6077061.8883795636</v>
      </c>
      <c r="N215" s="3">
        <f>'IECC Data-SI'!N215/Convert!$B$2*1000000</f>
        <v>1717472.979393793</v>
      </c>
      <c r="O215" s="3">
        <f>'IECC Data-SI'!O215/Convert!$B$2*1000000</f>
        <v>747.12155062115664</v>
      </c>
      <c r="P215" s="3">
        <f t="shared" si="9"/>
        <v>1716725.8578431718</v>
      </c>
      <c r="Q215" s="3">
        <f>'IECC Data-SI'!Q215/Convert!$B$2*1000000</f>
        <v>1839542.3408371061</v>
      </c>
      <c r="R215" s="3">
        <f>'IECC Data-SI'!R215/Convert!$B$2*1000000</f>
        <v>307727.77063281671</v>
      </c>
      <c r="S215" s="3">
        <f>'IECC Data-SI'!S215/Convert!$B$2*1000000</f>
        <v>363753.23809856898</v>
      </c>
      <c r="T215" s="3">
        <f>'IECC Data-SI'!T215/Convert!$B$2*1000000</f>
        <v>25022.370852577573</v>
      </c>
      <c r="U215" s="3">
        <f>'IECC Data-SI'!U215/Convert!$B$2*1000000</f>
        <v>1077961.8406948864</v>
      </c>
      <c r="V215" s="3">
        <f>'IECC Data-SI'!V215/Convert!$B$2*1000000</f>
        <v>201543.82341257934</v>
      </c>
      <c r="W215" s="3">
        <f>'IECC Data-SI'!W215/Convert!$B$2*1000000</f>
        <v>18939235.11067044</v>
      </c>
      <c r="X215" s="3">
        <f>'IECC Data-SI'!X215/Convert!$B$2*1000000</f>
        <v>13581650.033898678</v>
      </c>
      <c r="Y215" s="3">
        <f t="shared" si="10"/>
        <v>32520885.144569118</v>
      </c>
      <c r="Z215" s="3">
        <f>'IECC Data-SI'!Y215/Convert!$B$2*1000000</f>
        <v>32990147.725821912</v>
      </c>
      <c r="AA215" s="3">
        <f>'IECC Data-SI'!Z215/Convert!$B$2*1000000</f>
        <v>17305888.721156858</v>
      </c>
      <c r="AB215" s="3">
        <f t="shared" si="11"/>
        <v>50296036.44697877</v>
      </c>
    </row>
    <row r="216" spans="1:28" x14ac:dyDescent="0.25">
      <c r="A216" s="93">
        <v>2009</v>
      </c>
      <c r="B216" s="93" t="s">
        <v>0</v>
      </c>
      <c r="C216" s="121" t="s">
        <v>20</v>
      </c>
      <c r="D216" s="3">
        <f>'IECC Data-SI'!D216*Convert!$B$1</f>
        <v>241501.03161968707</v>
      </c>
      <c r="E216" s="3">
        <f>'IECC Data-SI'!E216/Convert!$B$2*1000000</f>
        <v>1191311.2850229072</v>
      </c>
      <c r="F216" s="3">
        <f>'IECC Data-SI'!F216/Convert!$B$2*1000000</f>
        <v>11699702.357003074</v>
      </c>
      <c r="G216" s="3">
        <f>'IECC Data-SI'!G216/Convert!$B$2*1000000</f>
        <v>4921123.1366982553</v>
      </c>
      <c r="H216" s="3">
        <f>'IECC Data-SI'!H216/Convert!$B$2*1000000</f>
        <v>4313307.001079279</v>
      </c>
      <c r="I216" s="3">
        <f>'IECC Data-SI'!I216/Convert!$B$2*1000000</f>
        <v>201344.78182625203</v>
      </c>
      <c r="J216" s="3">
        <f>'IECC Data-SI'!J216/Convert!$B$2*1000000</f>
        <v>6736571.9674189771</v>
      </c>
      <c r="K216" s="3">
        <f>'IECC Data-SI'!K216/Convert!$B$2*1000000</f>
        <v>2646276.8465632955</v>
      </c>
      <c r="L216" s="3">
        <f>'IECC Data-SI'!L216/Convert!$B$2*1000000</f>
        <v>2572546.1560851894</v>
      </c>
      <c r="M216" s="3">
        <f>'IECC Data-SI'!M216/Convert!$B$2*1000000</f>
        <v>5607153.1375730895</v>
      </c>
      <c r="N216" s="3">
        <f>'IECC Data-SI'!N216/Convert!$B$2*1000000</f>
        <v>1349663.0842024577</v>
      </c>
      <c r="O216" s="3">
        <f>'IECC Data-SI'!O216/Convert!$B$2*1000000</f>
        <v>747.12155062115664</v>
      </c>
      <c r="P216" s="3">
        <f t="shared" si="9"/>
        <v>1348915.9626518365</v>
      </c>
      <c r="Q216" s="3">
        <f>'IECC Data-SI'!Q216/Convert!$B$2*1000000</f>
        <v>791597.86699453555</v>
      </c>
      <c r="R216" s="3">
        <f>'IECC Data-SI'!R216/Convert!$B$2*1000000</f>
        <v>2568025.0686243256</v>
      </c>
      <c r="S216" s="3">
        <f>'IECC Data-SI'!S216/Convert!$B$2*1000000</f>
        <v>0</v>
      </c>
      <c r="T216" s="3">
        <f>'IECC Data-SI'!T216/Convert!$B$2*1000000</f>
        <v>25022.370852577573</v>
      </c>
      <c r="U216" s="3">
        <f>'IECC Data-SI'!U216/Convert!$B$2*1000000</f>
        <v>1082302.8429109775</v>
      </c>
      <c r="V216" s="3">
        <f>'IECC Data-SI'!V216/Convert!$B$2*1000000</f>
        <v>196833.17253616606</v>
      </c>
      <c r="W216" s="3">
        <f>'IECC Data-SI'!W216/Convert!$B$2*1000000</f>
        <v>16428126.457564946</v>
      </c>
      <c r="X216" s="3">
        <f>'IECC Data-SI'!X216/Convert!$B$2*1000000</f>
        <v>11699702.357003074</v>
      </c>
      <c r="Y216" s="3">
        <f t="shared" si="10"/>
        <v>28127828.81456802</v>
      </c>
      <c r="Z216" s="3">
        <f>'IECC Data-SI'!Y216/Convert!$B$2*1000000</f>
        <v>30474480.072572455</v>
      </c>
      <c r="AA216" s="3">
        <f>'IECC Data-SI'!Z216/Convert!$B$2*1000000</f>
        <v>15428291.524648124</v>
      </c>
      <c r="AB216" s="3">
        <f t="shared" si="11"/>
        <v>45902771.597220577</v>
      </c>
    </row>
    <row r="217" spans="1:28" x14ac:dyDescent="0.25">
      <c r="A217" s="93">
        <v>2009</v>
      </c>
      <c r="B217" s="93" t="s">
        <v>0</v>
      </c>
      <c r="C217" s="121" t="s">
        <v>3</v>
      </c>
      <c r="D217" s="3">
        <f>'IECC Data-SI'!D217*Convert!$B$1</f>
        <v>241501.03161968707</v>
      </c>
      <c r="E217" s="3">
        <f>'IECC Data-SI'!E217/Convert!$B$2*1000000</f>
        <v>667433.82980939664</v>
      </c>
      <c r="F217" s="3">
        <f>'IECC Data-SI'!F217/Convert!$B$2*1000000</f>
        <v>15314098.523120906</v>
      </c>
      <c r="G217" s="3">
        <f>'IECC Data-SI'!G217/Convert!$B$2*1000000</f>
        <v>5252915.9829351213</v>
      </c>
      <c r="H217" s="3">
        <f>'IECC Data-SI'!H217/Convert!$B$2*1000000</f>
        <v>4313307.001079279</v>
      </c>
      <c r="I217" s="3">
        <f>'IECC Data-SI'!I217/Convert!$B$2*1000000</f>
        <v>201306.86914314204</v>
      </c>
      <c r="J217" s="3">
        <f>'IECC Data-SI'!J217/Convert!$B$2*1000000</f>
        <v>6736571.9674189771</v>
      </c>
      <c r="K217" s="3">
        <f>'IECC Data-SI'!K217/Convert!$B$2*1000000</f>
        <v>2646276.8465632955</v>
      </c>
      <c r="L217" s="3">
        <f>'IECC Data-SI'!L217/Convert!$B$2*1000000</f>
        <v>2572546.1560851894</v>
      </c>
      <c r="M217" s="3">
        <f>'IECC Data-SI'!M217/Convert!$B$2*1000000</f>
        <v>6157597.9054759089</v>
      </c>
      <c r="N217" s="3">
        <f>'IECC Data-SI'!N217/Convert!$B$2*1000000</f>
        <v>1648841.5447939769</v>
      </c>
      <c r="O217" s="3">
        <f>'IECC Data-SI'!O217/Convert!$B$2*1000000</f>
        <v>747.12155062115664</v>
      </c>
      <c r="P217" s="3">
        <f t="shared" si="9"/>
        <v>1648094.4232433557</v>
      </c>
      <c r="Q217" s="3">
        <f>'IECC Data-SI'!Q217/Convert!$B$2*1000000</f>
        <v>1060493.5719519698</v>
      </c>
      <c r="R217" s="3">
        <f>'IECC Data-SI'!R217/Convert!$B$2*1000000</f>
        <v>1184686.0436494409</v>
      </c>
      <c r="S217" s="3">
        <f>'IECC Data-SI'!S217/Convert!$B$2*1000000</f>
        <v>365032.7911535303</v>
      </c>
      <c r="T217" s="3">
        <f>'IECC Data-SI'!T217/Convert!$B$2*1000000</f>
        <v>25022.370852577573</v>
      </c>
      <c r="U217" s="3">
        <f>'IECC Data-SI'!U217/Convert!$B$2*1000000</f>
        <v>1140024.9029459006</v>
      </c>
      <c r="V217" s="3">
        <f>'IECC Data-SI'!V217/Convert!$B$2*1000000</f>
        <v>192814.42812650971</v>
      </c>
      <c r="W217" s="3">
        <f>'IECC Data-SI'!W217/Convert!$B$2*1000000</f>
        <v>16336254.548218725</v>
      </c>
      <c r="X217" s="3">
        <f>'IECC Data-SI'!X217/Convert!$B$2*1000000</f>
        <v>15314098.523120906</v>
      </c>
      <c r="Y217" s="3">
        <f t="shared" si="10"/>
        <v>31650353.07133963</v>
      </c>
      <c r="Z217" s="3">
        <f>'IECC Data-SI'!Y217/Convert!$B$2*1000000</f>
        <v>30378542.027962688</v>
      </c>
      <c r="AA217" s="3">
        <f>'IECC Data-SI'!Z217/Convert!$B$2*1000000</f>
        <v>19100400.272630103</v>
      </c>
      <c r="AB217" s="3">
        <f t="shared" si="11"/>
        <v>49478942.300592795</v>
      </c>
    </row>
    <row r="218" spans="1:28" x14ac:dyDescent="0.25">
      <c r="A218" s="93">
        <v>2009</v>
      </c>
      <c r="B218" s="93" t="s">
        <v>0</v>
      </c>
      <c r="C218" s="121" t="s">
        <v>7</v>
      </c>
      <c r="D218" s="3">
        <f>'IECC Data-SI'!D218*Convert!$B$1</f>
        <v>241501.03161968707</v>
      </c>
      <c r="E218" s="3">
        <f>'IECC Data-SI'!E218/Convert!$B$2*1000000</f>
        <v>1086719.6704932884</v>
      </c>
      <c r="F218" s="3">
        <f>'IECC Data-SI'!F218/Convert!$B$2*1000000</f>
        <v>12899041.652674517</v>
      </c>
      <c r="G218" s="3">
        <f>'IECC Data-SI'!G218/Convert!$B$2*1000000</f>
        <v>4262532.4402242573</v>
      </c>
      <c r="H218" s="3">
        <f>'IECC Data-SI'!H218/Convert!$B$2*1000000</f>
        <v>4313307.001079279</v>
      </c>
      <c r="I218" s="3">
        <f>'IECC Data-SI'!I218/Convert!$B$2*1000000</f>
        <v>201297.39097236458</v>
      </c>
      <c r="J218" s="3">
        <f>'IECC Data-SI'!J218/Convert!$B$2*1000000</f>
        <v>6736571.9674189771</v>
      </c>
      <c r="K218" s="3">
        <f>'IECC Data-SI'!K218/Convert!$B$2*1000000</f>
        <v>2646276.8465632955</v>
      </c>
      <c r="L218" s="3">
        <f>'IECC Data-SI'!L218/Convert!$B$2*1000000</f>
        <v>2572546.1560851894</v>
      </c>
      <c r="M218" s="3">
        <f>'IECC Data-SI'!M218/Convert!$B$2*1000000</f>
        <v>5693063.2775002718</v>
      </c>
      <c r="N218" s="3">
        <f>'IECC Data-SI'!N218/Convert!$B$2*1000000</f>
        <v>1249232.3866441578</v>
      </c>
      <c r="O218" s="3">
        <f>'IECC Data-SI'!O218/Convert!$B$2*1000000</f>
        <v>747.12155062115664</v>
      </c>
      <c r="P218" s="3">
        <f t="shared" si="9"/>
        <v>1248485.2650935366</v>
      </c>
      <c r="Q218" s="3">
        <f>'IECC Data-SI'!Q218/Convert!$B$2*1000000</f>
        <v>664552.46589303936</v>
      </c>
      <c r="R218" s="3">
        <f>'IECC Data-SI'!R218/Convert!$B$2*1000000</f>
        <v>2514160.6240958418</v>
      </c>
      <c r="S218" s="3">
        <f>'IECC Data-SI'!S218/Convert!$B$2*1000000</f>
        <v>0</v>
      </c>
      <c r="T218" s="3">
        <f>'IECC Data-SI'!T218/Convert!$B$2*1000000</f>
        <v>25022.370852577573</v>
      </c>
      <c r="U218" s="3">
        <f>'IECC Data-SI'!U218/Convert!$B$2*1000000</f>
        <v>1122850.4574970861</v>
      </c>
      <c r="V218" s="3">
        <f>'IECC Data-SI'!V218/Convert!$B$2*1000000</f>
        <v>192406.86678307757</v>
      </c>
      <c r="W218" s="3">
        <f>'IECC Data-SI'!W218/Convert!$B$2*1000000</f>
        <v>15469513.743300237</v>
      </c>
      <c r="X218" s="3">
        <f>'IECC Data-SI'!X218/Convert!$B$2*1000000</f>
        <v>12899041.652674517</v>
      </c>
      <c r="Y218" s="3">
        <f t="shared" si="10"/>
        <v>28368555.395974755</v>
      </c>
      <c r="Z218" s="3">
        <f>'IECC Data-SI'!Y218/Convert!$B$2*1000000</f>
        <v>29511403.139871545</v>
      </c>
      <c r="AA218" s="3">
        <f>'IECC Data-SI'!Z218/Convert!$B$2*1000000</f>
        <v>16668178.434905676</v>
      </c>
      <c r="AB218" s="3">
        <f t="shared" si="11"/>
        <v>46179581.574777223</v>
      </c>
    </row>
    <row r="219" spans="1:28" x14ac:dyDescent="0.25">
      <c r="A219" s="93">
        <v>2009</v>
      </c>
      <c r="B219" s="93" t="s">
        <v>0</v>
      </c>
      <c r="C219" s="121" t="s">
        <v>17</v>
      </c>
      <c r="D219" s="3">
        <f>'IECC Data-SI'!D219*Convert!$B$1</f>
        <v>241501.03161968707</v>
      </c>
      <c r="E219" s="3">
        <f>'IECC Data-SI'!E219/Convert!$B$2*1000000</f>
        <v>333072.39929182897</v>
      </c>
      <c r="F219" s="3">
        <f>'IECC Data-SI'!F219/Convert!$B$2*1000000</f>
        <v>13698563.270439034</v>
      </c>
      <c r="G219" s="3">
        <f>'IECC Data-SI'!G219/Convert!$B$2*1000000</f>
        <v>3550427.9915405428</v>
      </c>
      <c r="H219" s="3">
        <f>'IECC Data-SI'!H219/Convert!$B$2*1000000</f>
        <v>4313307.001079279</v>
      </c>
      <c r="I219" s="3">
        <f>'IECC Data-SI'!I219/Convert!$B$2*1000000</f>
        <v>201268.95646003209</v>
      </c>
      <c r="J219" s="3">
        <f>'IECC Data-SI'!J219/Convert!$B$2*1000000</f>
        <v>6736571.9674189771</v>
      </c>
      <c r="K219" s="3">
        <f>'IECC Data-SI'!K219/Convert!$B$2*1000000</f>
        <v>2646276.8465632955</v>
      </c>
      <c r="L219" s="3">
        <f>'IECC Data-SI'!L219/Convert!$B$2*1000000</f>
        <v>2572546.1560851894</v>
      </c>
      <c r="M219" s="3">
        <f>'IECC Data-SI'!M219/Convert!$B$2*1000000</f>
        <v>6046807.5672578104</v>
      </c>
      <c r="N219" s="3">
        <f>'IECC Data-SI'!N219/Convert!$B$2*1000000</f>
        <v>1131551.4182708233</v>
      </c>
      <c r="O219" s="3">
        <f>'IECC Data-SI'!O219/Convert!$B$2*1000000</f>
        <v>747.12155062115664</v>
      </c>
      <c r="P219" s="3">
        <f t="shared" si="9"/>
        <v>1130804.2967202021</v>
      </c>
      <c r="Q219" s="3">
        <f>'IECC Data-SI'!Q219/Convert!$B$2*1000000</f>
        <v>581912.29488409101</v>
      </c>
      <c r="R219" s="3">
        <f>'IECC Data-SI'!R219/Convert!$B$2*1000000</f>
        <v>498030.48350329115</v>
      </c>
      <c r="S219" s="3">
        <f>'IECC Data-SI'!S219/Convert!$B$2*1000000</f>
        <v>0</v>
      </c>
      <c r="T219" s="3">
        <f>'IECC Data-SI'!T219/Convert!$B$2*1000000</f>
        <v>25022.370852577573</v>
      </c>
      <c r="U219" s="3">
        <f>'IECC Data-SI'!U219/Convert!$B$2*1000000</f>
        <v>1142839.9196668158</v>
      </c>
      <c r="V219" s="3">
        <f>'IECC Data-SI'!V219/Convert!$B$2*1000000</f>
        <v>191098.87921578373</v>
      </c>
      <c r="W219" s="3">
        <f>'IECC Data-SI'!W219/Convert!$B$2*1000000</f>
        <v>12141055.033197768</v>
      </c>
      <c r="X219" s="3">
        <f>'IECC Data-SI'!X219/Convert!$B$2*1000000</f>
        <v>13698563.270439034</v>
      </c>
      <c r="Y219" s="3">
        <f t="shared" si="10"/>
        <v>25839618.303636804</v>
      </c>
      <c r="Z219" s="3">
        <f>'IECC Data-SI'!Y219/Convert!$B$2*1000000</f>
        <v>26181608.00768945</v>
      </c>
      <c r="AA219" s="3">
        <f>'IECC Data-SI'!Z219/Convert!$B$2*1000000</f>
        <v>17487680.036669146</v>
      </c>
      <c r="AB219" s="3">
        <f t="shared" si="11"/>
        <v>43669288.044358596</v>
      </c>
    </row>
    <row r="220" spans="1:28" x14ac:dyDescent="0.25">
      <c r="A220" s="93">
        <v>2009</v>
      </c>
      <c r="B220" s="93" t="s">
        <v>0</v>
      </c>
      <c r="C220" s="121" t="s">
        <v>14</v>
      </c>
      <c r="D220" s="3">
        <f>'IECC Data-SI'!D220*Convert!$B$1</f>
        <v>241501.03161968707</v>
      </c>
      <c r="E220" s="3">
        <f>'IECC Data-SI'!E220/Convert!$B$2*1000000</f>
        <v>950632.09447006544</v>
      </c>
      <c r="F220" s="3">
        <f>'IECC Data-SI'!F220/Convert!$B$2*1000000</f>
        <v>17988753.01299201</v>
      </c>
      <c r="G220" s="3">
        <f>'IECC Data-SI'!G220/Convert!$B$2*1000000</f>
        <v>4104190.1192154838</v>
      </c>
      <c r="H220" s="3">
        <f>'IECC Data-SI'!H220/Convert!$B$2*1000000</f>
        <v>4313307.001079279</v>
      </c>
      <c r="I220" s="3">
        <f>'IECC Data-SI'!I220/Convert!$B$2*1000000</f>
        <v>200994.08950748484</v>
      </c>
      <c r="J220" s="3">
        <f>'IECC Data-SI'!J220/Convert!$B$2*1000000</f>
        <v>6736571.9674189771</v>
      </c>
      <c r="K220" s="3">
        <f>'IECC Data-SI'!K220/Convert!$B$2*1000000</f>
        <v>2646276.8465632955</v>
      </c>
      <c r="L220" s="3">
        <f>'IECC Data-SI'!L220/Convert!$B$2*1000000</f>
        <v>2572546.1560851894</v>
      </c>
      <c r="M220" s="3">
        <f>'IECC Data-SI'!M220/Convert!$B$2*1000000</f>
        <v>6019756.8678588495</v>
      </c>
      <c r="N220" s="3">
        <f>'IECC Data-SI'!N220/Convert!$B$2*1000000</f>
        <v>1448529.8835824716</v>
      </c>
      <c r="O220" s="3">
        <f>'IECC Data-SI'!O220/Convert!$B$2*1000000</f>
        <v>747.12155062115664</v>
      </c>
      <c r="P220" s="3">
        <f t="shared" si="9"/>
        <v>1447782.7620318504</v>
      </c>
      <c r="Q220" s="3">
        <f>'IECC Data-SI'!Q220/Convert!$B$2*1000000</f>
        <v>720464.19530946168</v>
      </c>
      <c r="R220" s="3">
        <f>'IECC Data-SI'!R220/Convert!$B$2*1000000</f>
        <v>1678422.9157905281</v>
      </c>
      <c r="S220" s="3">
        <f>'IECC Data-SI'!S220/Convert!$B$2*1000000</f>
        <v>350512.23352241336</v>
      </c>
      <c r="T220" s="3">
        <f>'IECC Data-SI'!T220/Convert!$B$2*1000000</f>
        <v>25022.370852577573</v>
      </c>
      <c r="U220" s="3">
        <f>'IECC Data-SI'!U220/Convert!$B$2*1000000</f>
        <v>1196723.3205368549</v>
      </c>
      <c r="V220" s="3">
        <f>'IECC Data-SI'!V220/Convert!$B$2*1000000</f>
        <v>187193.87285545722</v>
      </c>
      <c r="W220" s="3">
        <f>'IECC Data-SI'!W220/Convert!$B$2*1000000</f>
        <v>15271761.18819865</v>
      </c>
      <c r="X220" s="3">
        <f>'IECC Data-SI'!X220/Convert!$B$2*1000000</f>
        <v>17988753.01299201</v>
      </c>
      <c r="Y220" s="3">
        <f t="shared" si="10"/>
        <v>33260514.201190658</v>
      </c>
      <c r="Z220" s="3">
        <f>'IECC Data-SI'!Y220/Convert!$B$2*1000000</f>
        <v>29308134.289377462</v>
      </c>
      <c r="AA220" s="3">
        <f>'IECC Data-SI'!Z220/Convert!$B$2*1000000</f>
        <v>21831753.180092163</v>
      </c>
      <c r="AB220" s="3">
        <f t="shared" si="11"/>
        <v>51139887.469469622</v>
      </c>
    </row>
    <row r="221" spans="1:28" x14ac:dyDescent="0.25">
      <c r="A221" s="93">
        <v>2009</v>
      </c>
      <c r="B221" s="93" t="s">
        <v>0</v>
      </c>
      <c r="C221" s="121" t="s">
        <v>2</v>
      </c>
      <c r="D221" s="3">
        <f>'IECC Data-SI'!D221*Convert!$B$1</f>
        <v>241501.03161968707</v>
      </c>
      <c r="E221" s="3">
        <f>'IECC Data-SI'!E221/Convert!$B$2*1000000</f>
        <v>1191775.7153910045</v>
      </c>
      <c r="F221" s="3">
        <f>'IECC Data-SI'!F221/Convert!$B$2*1000000</f>
        <v>15141339.90435957</v>
      </c>
      <c r="G221" s="3">
        <f>'IECC Data-SI'!G221/Convert!$B$2*1000000</f>
        <v>2938526.764316469</v>
      </c>
      <c r="H221" s="3">
        <f>'IECC Data-SI'!H221/Convert!$B$2*1000000</f>
        <v>4313307.001079279</v>
      </c>
      <c r="I221" s="3">
        <f>'IECC Data-SI'!I221/Convert!$B$2*1000000</f>
        <v>201145.74023992472</v>
      </c>
      <c r="J221" s="3">
        <f>'IECC Data-SI'!J221/Convert!$B$2*1000000</f>
        <v>6736571.9674189771</v>
      </c>
      <c r="K221" s="3">
        <f>'IECC Data-SI'!K221/Convert!$B$2*1000000</f>
        <v>2646276.8465632955</v>
      </c>
      <c r="L221" s="3">
        <f>'IECC Data-SI'!L221/Convert!$B$2*1000000</f>
        <v>2572546.1560851894</v>
      </c>
      <c r="M221" s="3">
        <f>'IECC Data-SI'!M221/Convert!$B$2*1000000</f>
        <v>5842221.2510256553</v>
      </c>
      <c r="N221" s="3">
        <f>'IECC Data-SI'!N221/Convert!$B$2*1000000</f>
        <v>1039897.5068524805</v>
      </c>
      <c r="O221" s="3">
        <f>'IECC Data-SI'!O221/Convert!$B$2*1000000</f>
        <v>747.12155062115664</v>
      </c>
      <c r="P221" s="3">
        <f t="shared" si="9"/>
        <v>1039150.3853018594</v>
      </c>
      <c r="Q221" s="3">
        <f>'IECC Data-SI'!Q221/Convert!$B$2*1000000</f>
        <v>372416.28618919622</v>
      </c>
      <c r="R221" s="3">
        <f>'IECC Data-SI'!R221/Convert!$B$2*1000000</f>
        <v>3228682.0063278163</v>
      </c>
      <c r="S221" s="3">
        <f>'IECC Data-SI'!S221/Convert!$B$2*1000000</f>
        <v>0</v>
      </c>
      <c r="T221" s="3">
        <f>'IECC Data-SI'!T221/Convert!$B$2*1000000</f>
        <v>25022.370852577573</v>
      </c>
      <c r="U221" s="3">
        <f>'IECC Data-SI'!U221/Convert!$B$2*1000000</f>
        <v>1177700.6317864293</v>
      </c>
      <c r="V221" s="3">
        <f>'IECC Data-SI'!V221/Convert!$B$2*1000000</f>
        <v>186634.66077958522</v>
      </c>
      <c r="W221" s="3">
        <f>'IECC Data-SI'!W221/Convert!$B$2*1000000</f>
        <v>14612772.408552</v>
      </c>
      <c r="X221" s="3">
        <f>'IECC Data-SI'!X221/Convert!$B$2*1000000</f>
        <v>15141339.90435957</v>
      </c>
      <c r="Y221" s="3">
        <f t="shared" si="10"/>
        <v>29754112.31291157</v>
      </c>
      <c r="Z221" s="3">
        <f>'IECC Data-SI'!Y221/Convert!$B$2*1000000</f>
        <v>28648747.426558152</v>
      </c>
      <c r="AA221" s="3">
        <f>'IECC Data-SI'!Z221/Convert!$B$2*1000000</f>
        <v>18965317.382709295</v>
      </c>
      <c r="AB221" s="3">
        <f t="shared" si="11"/>
        <v>47614064.809267446</v>
      </c>
    </row>
    <row r="222" spans="1:28" x14ac:dyDescent="0.25">
      <c r="A222" s="93">
        <v>2009</v>
      </c>
      <c r="B222" s="93" t="s">
        <v>0</v>
      </c>
      <c r="C222" s="121" t="s">
        <v>18</v>
      </c>
      <c r="D222" s="3">
        <f>'IECC Data-SI'!D222*Convert!$B$1</f>
        <v>241501.03161968707</v>
      </c>
      <c r="E222" s="3">
        <f>'IECC Data-SI'!E222/Convert!$B$2*1000000</f>
        <v>894132.71846543858</v>
      </c>
      <c r="F222" s="3">
        <f>'IECC Data-SI'!F222/Convert!$B$2*1000000</f>
        <v>16318054.806385139</v>
      </c>
      <c r="G222" s="3">
        <f>'IECC Data-SI'!G222/Convert!$B$2*1000000</f>
        <v>2091310.9911996131</v>
      </c>
      <c r="H222" s="3">
        <f>'IECC Data-SI'!H222/Convert!$B$2*1000000</f>
        <v>4313307.001079279</v>
      </c>
      <c r="I222" s="3">
        <f>'IECC Data-SI'!I222/Convert!$B$2*1000000</f>
        <v>200766.61340882504</v>
      </c>
      <c r="J222" s="3">
        <f>'IECC Data-SI'!J222/Convert!$B$2*1000000</f>
        <v>6736571.9674189771</v>
      </c>
      <c r="K222" s="3">
        <f>'IECC Data-SI'!K222/Convert!$B$2*1000000</f>
        <v>2646276.8465632955</v>
      </c>
      <c r="L222" s="3">
        <f>'IECC Data-SI'!L222/Convert!$B$2*1000000</f>
        <v>2572546.1560851894</v>
      </c>
      <c r="M222" s="3">
        <f>'IECC Data-SI'!M222/Convert!$B$2*1000000</f>
        <v>6051641.4343543304</v>
      </c>
      <c r="N222" s="3">
        <f>'IECC Data-SI'!N222/Convert!$B$2*1000000</f>
        <v>948613.24409445981</v>
      </c>
      <c r="O222" s="3">
        <f>'IECC Data-SI'!O222/Convert!$B$2*1000000</f>
        <v>747.12155062115664</v>
      </c>
      <c r="P222" s="3">
        <f t="shared" si="9"/>
        <v>947866.12254383869</v>
      </c>
      <c r="Q222" s="3">
        <f>'IECC Data-SI'!Q222/Convert!$B$2*1000000</f>
        <v>206965.33709730452</v>
      </c>
      <c r="R222" s="3">
        <f>'IECC Data-SI'!R222/Convert!$B$2*1000000</f>
        <v>888474.25051127619</v>
      </c>
      <c r="S222" s="3">
        <f>'IECC Data-SI'!S222/Convert!$B$2*1000000</f>
        <v>361232.04467175622</v>
      </c>
      <c r="T222" s="3">
        <f>'IECC Data-SI'!T222/Convert!$B$2*1000000</f>
        <v>25022.370852577573</v>
      </c>
      <c r="U222" s="3">
        <f>'IECC Data-SI'!U222/Convert!$B$2*1000000</f>
        <v>1213499.6828130148</v>
      </c>
      <c r="V222" s="3">
        <f>'IECC Data-SI'!V222/Convert!$B$2*1000000</f>
        <v>183743.81869245032</v>
      </c>
      <c r="W222" s="3">
        <f>'IECC Data-SI'!W222/Convert!$B$2*1000000</f>
        <v>11441622.898843557</v>
      </c>
      <c r="X222" s="3">
        <f>'IECC Data-SI'!X222/Convert!$B$2*1000000</f>
        <v>16318054.806385139</v>
      </c>
      <c r="Y222" s="3">
        <f t="shared" si="10"/>
        <v>27759677.705228694</v>
      </c>
      <c r="Z222" s="3">
        <f>'IECC Data-SI'!Y222/Convert!$B$2*1000000</f>
        <v>25474318.469760705</v>
      </c>
      <c r="AA222" s="3">
        <f>'IECC Data-SI'!Z222/Convert!$B$2*1000000</f>
        <v>20177831.33576145</v>
      </c>
      <c r="AB222" s="3">
        <f t="shared" si="11"/>
        <v>45652149.805522159</v>
      </c>
    </row>
    <row r="223" spans="1:28" x14ac:dyDescent="0.25">
      <c r="A223" s="93">
        <v>2009</v>
      </c>
      <c r="B223" s="93" t="s">
        <v>0</v>
      </c>
      <c r="C223" s="121" t="s">
        <v>4</v>
      </c>
      <c r="D223" s="3">
        <f>'IECC Data-SI'!D223*Convert!$B$1</f>
        <v>241501.03161968707</v>
      </c>
      <c r="E223" s="3">
        <f>'IECC Data-SI'!E223/Convert!$B$2*1000000</f>
        <v>1087430.5333016003</v>
      </c>
      <c r="F223" s="3">
        <f>'IECC Data-SI'!F223/Convert!$B$2*1000000</f>
        <v>20002551.523573302</v>
      </c>
      <c r="G223" s="3">
        <f>'IECC Data-SI'!G223/Convert!$B$2*1000000</f>
        <v>2947767.9808245227</v>
      </c>
      <c r="H223" s="3">
        <f>'IECC Data-SI'!H223/Convert!$B$2*1000000</f>
        <v>4313307.001079279</v>
      </c>
      <c r="I223" s="3">
        <f>'IECC Data-SI'!I223/Convert!$B$2*1000000</f>
        <v>201060.43670292728</v>
      </c>
      <c r="J223" s="3">
        <f>'IECC Data-SI'!J223/Convert!$B$2*1000000</f>
        <v>6736571.9674189771</v>
      </c>
      <c r="K223" s="3">
        <f>'IECC Data-SI'!K223/Convert!$B$2*1000000</f>
        <v>2646276.8465632955</v>
      </c>
      <c r="L223" s="3">
        <f>'IECC Data-SI'!L223/Convert!$B$2*1000000</f>
        <v>2572546.1560851894</v>
      </c>
      <c r="M223" s="3">
        <f>'IECC Data-SI'!M223/Convert!$B$2*1000000</f>
        <v>6095913.9700559936</v>
      </c>
      <c r="N223" s="3">
        <f>'IECC Data-SI'!N223/Convert!$B$2*1000000</f>
        <v>1253355.3909323665</v>
      </c>
      <c r="O223" s="3">
        <f>'IECC Data-SI'!O223/Convert!$B$2*1000000</f>
        <v>747.12155062115664</v>
      </c>
      <c r="P223" s="3">
        <f t="shared" si="9"/>
        <v>1252608.2693817453</v>
      </c>
      <c r="Q223" s="3">
        <f>'IECC Data-SI'!Q223/Convert!$B$2*1000000</f>
        <v>444791.59824612131</v>
      </c>
      <c r="R223" s="3">
        <f>'IECC Data-SI'!R223/Convert!$B$2*1000000</f>
        <v>2003382.0008968241</v>
      </c>
      <c r="S223" s="3">
        <f>'IECC Data-SI'!S223/Convert!$B$2*1000000</f>
        <v>270089.95447539788</v>
      </c>
      <c r="T223" s="3">
        <f>'IECC Data-SI'!T223/Convert!$B$2*1000000</f>
        <v>25022.370852577573</v>
      </c>
      <c r="U223" s="3">
        <f>'IECC Data-SI'!U223/Convert!$B$2*1000000</f>
        <v>1253061.5676382643</v>
      </c>
      <c r="V223" s="3">
        <f>'IECC Data-SI'!V223/Convert!$B$2*1000000</f>
        <v>183156.17210424584</v>
      </c>
      <c r="W223" s="3">
        <f>'IECC Data-SI'!W223/Convert!$B$2*1000000</f>
        <v>14101984.307182204</v>
      </c>
      <c r="X223" s="3">
        <f>'IECC Data-SI'!X223/Convert!$B$2*1000000</f>
        <v>20002551.523573302</v>
      </c>
      <c r="Y223" s="3">
        <f t="shared" si="10"/>
        <v>34104535.830755502</v>
      </c>
      <c r="Z223" s="3">
        <f>'IECC Data-SI'!Y223/Convert!$B$2*1000000</f>
        <v>28134395.532976024</v>
      </c>
      <c r="AA223" s="3">
        <f>'IECC Data-SI'!Z223/Convert!$B$2*1000000</f>
        <v>23901899.415945634</v>
      </c>
      <c r="AB223" s="3">
        <f t="shared" si="11"/>
        <v>52036294.948921658</v>
      </c>
    </row>
    <row r="224" spans="1:28" x14ac:dyDescent="0.25">
      <c r="A224" s="93">
        <v>2009</v>
      </c>
      <c r="B224" s="93" t="s">
        <v>0</v>
      </c>
      <c r="C224" s="121" t="s">
        <v>5</v>
      </c>
      <c r="D224" s="3">
        <f>'IECC Data-SI'!D224*Convert!$B$1</f>
        <v>241501.03161968707</v>
      </c>
      <c r="E224" s="3">
        <f>'IECC Data-SI'!E224/Convert!$B$2*1000000</f>
        <v>1356951.7975303489</v>
      </c>
      <c r="F224" s="3">
        <f>'IECC Data-SI'!F224/Convert!$B$2*1000000</f>
        <v>18809809.034762993</v>
      </c>
      <c r="G224" s="3">
        <f>'IECC Data-SI'!G224/Convert!$B$2*1000000</f>
        <v>2388584.3394648568</v>
      </c>
      <c r="H224" s="3">
        <f>'IECC Data-SI'!H224/Convert!$B$2*1000000</f>
        <v>4313307.001079279</v>
      </c>
      <c r="I224" s="3">
        <f>'IECC Data-SI'!I224/Convert!$B$2*1000000</f>
        <v>201069.91487370475</v>
      </c>
      <c r="J224" s="3">
        <f>'IECC Data-SI'!J224/Convert!$B$2*1000000</f>
        <v>6736571.9674189771</v>
      </c>
      <c r="K224" s="3">
        <f>'IECC Data-SI'!K224/Convert!$B$2*1000000</f>
        <v>2646276.8465632955</v>
      </c>
      <c r="L224" s="3">
        <f>'IECC Data-SI'!L224/Convert!$B$2*1000000</f>
        <v>2572546.1560851894</v>
      </c>
      <c r="M224" s="3">
        <f>'IECC Data-SI'!M224/Convert!$B$2*1000000</f>
        <v>5877963.4330275767</v>
      </c>
      <c r="N224" s="3">
        <f>'IECC Data-SI'!N224/Convert!$B$2*1000000</f>
        <v>950196.09861430083</v>
      </c>
      <c r="O224" s="3">
        <f>'IECC Data-SI'!O224/Convert!$B$2*1000000</f>
        <v>747.12155062115664</v>
      </c>
      <c r="P224" s="3">
        <f t="shared" si="9"/>
        <v>949448.97706367972</v>
      </c>
      <c r="Q224" s="3">
        <f>'IECC Data-SI'!Q224/Convert!$B$2*1000000</f>
        <v>243361.51288287187</v>
      </c>
      <c r="R224" s="3">
        <f>'IECC Data-SI'!R224/Convert!$B$2*1000000</f>
        <v>3242122.0524902991</v>
      </c>
      <c r="S224" s="3">
        <f>'IECC Data-SI'!S224/Convert!$B$2*1000000</f>
        <v>0</v>
      </c>
      <c r="T224" s="3">
        <f>'IECC Data-SI'!T224/Convert!$B$2*1000000</f>
        <v>25022.370852577573</v>
      </c>
      <c r="U224" s="3">
        <f>'IECC Data-SI'!U224/Convert!$B$2*1000000</f>
        <v>1234607.5691344885</v>
      </c>
      <c r="V224" s="3">
        <f>'IECC Data-SI'!V224/Convert!$B$2*1000000</f>
        <v>183023.47771336095</v>
      </c>
      <c r="W224" s="3">
        <f>'IECC Data-SI'!W224/Convert!$B$2*1000000</f>
        <v>14058432.112459632</v>
      </c>
      <c r="X224" s="3">
        <f>'IECC Data-SI'!X224/Convert!$B$2*1000000</f>
        <v>18809809.034762993</v>
      </c>
      <c r="Y224" s="3">
        <f t="shared" si="10"/>
        <v>32868241.147222623</v>
      </c>
      <c r="Z224" s="3">
        <f>'IECC Data-SI'!Y224/Convert!$B$2*1000000</f>
        <v>28090720.122033343</v>
      </c>
      <c r="AA224" s="3">
        <f>'IECC Data-SI'!Z224/Convert!$B$2*1000000</f>
        <v>22690693.450460777</v>
      </c>
      <c r="AB224" s="3">
        <f t="shared" si="11"/>
        <v>50781413.572494119</v>
      </c>
    </row>
    <row r="225" spans="1:28" x14ac:dyDescent="0.25">
      <c r="A225" s="93">
        <v>2009</v>
      </c>
      <c r="B225" s="93" t="s">
        <v>0</v>
      </c>
      <c r="C225" s="121" t="s">
        <v>15</v>
      </c>
      <c r="D225" s="3">
        <f>'IECC Data-SI'!D225*Convert!$B$1</f>
        <v>241501.03161968707</v>
      </c>
      <c r="E225" s="3">
        <f>'IECC Data-SI'!E225/Convert!$B$2*1000000</f>
        <v>1017178.3314988334</v>
      </c>
      <c r="F225" s="3">
        <f>'IECC Data-SI'!F225/Convert!$B$2*1000000</f>
        <v>17130855.34140892</v>
      </c>
      <c r="G225" s="3">
        <f>'IECC Data-SI'!G225/Convert!$B$2*1000000</f>
        <v>1697502.4735656185</v>
      </c>
      <c r="H225" s="3">
        <f>'IECC Data-SI'!H225/Convert!$B$2*1000000</f>
        <v>4313307.001079279</v>
      </c>
      <c r="I225" s="3">
        <f>'IECC Data-SI'!I225/Convert!$B$2*1000000</f>
        <v>200747.65706727008</v>
      </c>
      <c r="J225" s="3">
        <f>'IECC Data-SI'!J225/Convert!$B$2*1000000</f>
        <v>6736571.9674189771</v>
      </c>
      <c r="K225" s="3">
        <f>'IECC Data-SI'!K225/Convert!$B$2*1000000</f>
        <v>2646276.8465632955</v>
      </c>
      <c r="L225" s="3">
        <f>'IECC Data-SI'!L225/Convert!$B$2*1000000</f>
        <v>2572546.1560851894</v>
      </c>
      <c r="M225" s="3">
        <f>'IECC Data-SI'!M225/Convert!$B$2*1000000</f>
        <v>6013084.2356314957</v>
      </c>
      <c r="N225" s="3">
        <f>'IECC Data-SI'!N225/Convert!$B$2*1000000</f>
        <v>823634.08422245679</v>
      </c>
      <c r="O225" s="3">
        <f>'IECC Data-SI'!O225/Convert!$B$2*1000000</f>
        <v>747.12155062115664</v>
      </c>
      <c r="P225" s="3">
        <f t="shared" si="9"/>
        <v>822886.96267183567</v>
      </c>
      <c r="Q225" s="3">
        <f>'IECC Data-SI'!Q225/Convert!$B$2*1000000</f>
        <v>125642.6318264274</v>
      </c>
      <c r="R225" s="3">
        <f>'IECC Data-SI'!R225/Convert!$B$2*1000000</f>
        <v>929618.98985636665</v>
      </c>
      <c r="S225" s="3">
        <f>'IECC Data-SI'!S225/Convert!$B$2*1000000</f>
        <v>273748.52839550964</v>
      </c>
      <c r="T225" s="3">
        <f>'IECC Data-SI'!T225/Convert!$B$2*1000000</f>
        <v>25022.370852577573</v>
      </c>
      <c r="U225" s="3">
        <f>'IECC Data-SI'!U225/Convert!$B$2*1000000</f>
        <v>1243630.7877146602</v>
      </c>
      <c r="V225" s="3">
        <f>'IECC Data-SI'!V225/Convert!$B$2*1000000</f>
        <v>181165.75624097261</v>
      </c>
      <c r="W225" s="3">
        <f>'IECC Data-SI'!W225/Convert!$B$2*1000000</f>
        <v>10879662.153446088</v>
      </c>
      <c r="X225" s="3">
        <f>'IECC Data-SI'!X225/Convert!$B$2*1000000</f>
        <v>17130855.34140892</v>
      </c>
      <c r="Y225" s="3">
        <f t="shared" si="10"/>
        <v>28010517.494855009</v>
      </c>
      <c r="Z225" s="3">
        <f>'IECC Data-SI'!Y225/Convert!$B$2*1000000</f>
        <v>24909779.661911748</v>
      </c>
      <c r="AA225" s="3">
        <f>'IECC Data-SI'!Z225/Convert!$B$2*1000000</f>
        <v>21020762.975686882</v>
      </c>
      <c r="AB225" s="3">
        <f t="shared" si="11"/>
        <v>45930542.637598634</v>
      </c>
    </row>
    <row r="226" spans="1:28" x14ac:dyDescent="0.25">
      <c r="A226" s="93">
        <v>2009</v>
      </c>
      <c r="B226" s="93" t="s">
        <v>0</v>
      </c>
      <c r="C226" s="121" t="s">
        <v>16</v>
      </c>
      <c r="D226" s="3">
        <f>'IECC Data-SI'!D226*Convert!$B$1</f>
        <v>241501.03161968707</v>
      </c>
      <c r="E226" s="3">
        <f>'IECC Data-SI'!E226/Convert!$B$2*1000000</f>
        <v>1105040.9746061796</v>
      </c>
      <c r="F226" s="3">
        <f>'IECC Data-SI'!F226/Convert!$B$2*1000000</f>
        <v>24856142.693481926</v>
      </c>
      <c r="G226" s="3">
        <f>'IECC Data-SI'!G226/Convert!$B$2*1000000</f>
        <v>3087485.6962555246</v>
      </c>
      <c r="H226" s="3">
        <f>'IECC Data-SI'!H226/Convert!$B$2*1000000</f>
        <v>4313307.001079279</v>
      </c>
      <c r="I226" s="3">
        <f>'IECC Data-SI'!I226/Convert!$B$2*1000000</f>
        <v>200965.65499515238</v>
      </c>
      <c r="J226" s="3">
        <f>'IECC Data-SI'!J226/Convert!$B$2*1000000</f>
        <v>6736571.9674189771</v>
      </c>
      <c r="K226" s="3">
        <f>'IECC Data-SI'!K226/Convert!$B$2*1000000</f>
        <v>2646276.8465632955</v>
      </c>
      <c r="L226" s="3">
        <f>'IECC Data-SI'!L226/Convert!$B$2*1000000</f>
        <v>2572546.1560851894</v>
      </c>
      <c r="M226" s="3">
        <f>'IECC Data-SI'!M226/Convert!$B$2*1000000</f>
        <v>6185378.4240247365</v>
      </c>
      <c r="N226" s="3">
        <f>'IECC Data-SI'!N226/Convert!$B$2*1000000</f>
        <v>1385945.5219386953</v>
      </c>
      <c r="O226" s="3">
        <f>'IECC Data-SI'!O226/Convert!$B$2*1000000</f>
        <v>747.12155062115664</v>
      </c>
      <c r="P226" s="3">
        <f t="shared" si="9"/>
        <v>1385198.4003880741</v>
      </c>
      <c r="Q226" s="3">
        <f>'IECC Data-SI'!Q226/Convert!$B$2*1000000</f>
        <v>493338.78896843281</v>
      </c>
      <c r="R226" s="3">
        <f>'IECC Data-SI'!R226/Convert!$B$2*1000000</f>
        <v>2396328.0049900673</v>
      </c>
      <c r="S226" s="3">
        <f>'IECC Data-SI'!S226/Convert!$B$2*1000000</f>
        <v>370482.73935058794</v>
      </c>
      <c r="T226" s="3">
        <f>'IECC Data-SI'!T226/Convert!$B$2*1000000</f>
        <v>25031.849023355062</v>
      </c>
      <c r="U226" s="3">
        <f>'IECC Data-SI'!U226/Convert!$B$2*1000000</f>
        <v>1301314.9350664737</v>
      </c>
      <c r="V226" s="3">
        <f>'IECC Data-SI'!V226/Convert!$B$2*1000000</f>
        <v>181980.87892783689</v>
      </c>
      <c r="W226" s="3">
        <f>'IECC Data-SI'!W226/Convert!$B$2*1000000</f>
        <v>15023253.028583603</v>
      </c>
      <c r="X226" s="3">
        <f>'IECC Data-SI'!X226/Convert!$B$2*1000000</f>
        <v>24856142.693481926</v>
      </c>
      <c r="Y226" s="3">
        <f t="shared" si="10"/>
        <v>39879395.722065531</v>
      </c>
      <c r="Z226" s="3">
        <f>'IECC Data-SI'!Y226/Convert!$B$2*1000000</f>
        <v>29054384.701322459</v>
      </c>
      <c r="AA226" s="3">
        <f>'IECC Data-SI'!Z226/Convert!$B$2*1000000</f>
        <v>28803734.475111697</v>
      </c>
      <c r="AB226" s="3">
        <f t="shared" si="11"/>
        <v>57858119.176434159</v>
      </c>
    </row>
    <row r="227" spans="1:28" x14ac:dyDescent="0.25">
      <c r="A227" s="93">
        <v>2009</v>
      </c>
      <c r="B227" s="93" t="s">
        <v>0</v>
      </c>
      <c r="C227" s="121" t="s">
        <v>9</v>
      </c>
      <c r="D227" s="3">
        <f>'IECC Data-SI'!D227*Convert!$B$1</f>
        <v>241501.03161968707</v>
      </c>
      <c r="E227" s="3">
        <f>'IECC Data-SI'!E227/Convert!$B$2*1000000</f>
        <v>1504858.6525131038</v>
      </c>
      <c r="F227" s="3">
        <f>'IECC Data-SI'!F227/Convert!$B$2*1000000</f>
        <v>21645127.997483354</v>
      </c>
      <c r="G227" s="3">
        <f>'IECC Data-SI'!G227/Convert!$B$2*1000000</f>
        <v>2144057.0115763531</v>
      </c>
      <c r="H227" s="3">
        <f>'IECC Data-SI'!H227/Convert!$B$2*1000000</f>
        <v>4313307.001079279</v>
      </c>
      <c r="I227" s="3">
        <f>'IECC Data-SI'!I227/Convert!$B$2*1000000</f>
        <v>200823.48243348999</v>
      </c>
      <c r="J227" s="3">
        <f>'IECC Data-SI'!J227/Convert!$B$2*1000000</f>
        <v>6736571.9674189771</v>
      </c>
      <c r="K227" s="3">
        <f>'IECC Data-SI'!K227/Convert!$B$2*1000000</f>
        <v>2646276.8465632955</v>
      </c>
      <c r="L227" s="3">
        <f>'IECC Data-SI'!L227/Convert!$B$2*1000000</f>
        <v>2572546.1560851894</v>
      </c>
      <c r="M227" s="3">
        <f>'IECC Data-SI'!M227/Convert!$B$2*1000000</f>
        <v>5890484.0966246435</v>
      </c>
      <c r="N227" s="3">
        <f>'IECC Data-SI'!N227/Convert!$B$2*1000000</f>
        <v>974981.51519744121</v>
      </c>
      <c r="O227" s="3">
        <f>'IECC Data-SI'!O227/Convert!$B$2*1000000</f>
        <v>747.12155062115664</v>
      </c>
      <c r="P227" s="3">
        <f t="shared" si="9"/>
        <v>974234.3936468201</v>
      </c>
      <c r="Q227" s="3">
        <f>'IECC Data-SI'!Q227/Convert!$B$2*1000000</f>
        <v>167649.88471226973</v>
      </c>
      <c r="R227" s="3">
        <f>'IECC Data-SI'!R227/Convert!$B$2*1000000</f>
        <v>3396275.0220154212</v>
      </c>
      <c r="S227" s="3">
        <f>'IECC Data-SI'!S227/Convert!$B$2*1000000</f>
        <v>248157.46729628259</v>
      </c>
      <c r="T227" s="3">
        <f>'IECC Data-SI'!T227/Convert!$B$2*1000000</f>
        <v>25031.849023355062</v>
      </c>
      <c r="U227" s="3">
        <f>'IECC Data-SI'!U227/Convert!$B$2*1000000</f>
        <v>1287419.936706671</v>
      </c>
      <c r="V227" s="3">
        <f>'IECC Data-SI'!V227/Convert!$B$2*1000000</f>
        <v>180217.93916322346</v>
      </c>
      <c r="W227" s="3">
        <f>'IECC Data-SI'!W227/Convert!$B$2*1000000</f>
        <v>14325716.528384892</v>
      </c>
      <c r="X227" s="3">
        <f>'IECC Data-SI'!X227/Convert!$B$2*1000000</f>
        <v>21645127.997483354</v>
      </c>
      <c r="Y227" s="3">
        <f t="shared" si="10"/>
        <v>35970844.525868244</v>
      </c>
      <c r="Z227" s="3">
        <f>'IECC Data-SI'!Y227/Convert!$B$2*1000000</f>
        <v>28354943.088797472</v>
      </c>
      <c r="AA227" s="3">
        <f>'IECC Data-SI'!Z227/Convert!$B$2*1000000</f>
        <v>25578824.780753322</v>
      </c>
      <c r="AB227" s="3">
        <f t="shared" si="11"/>
        <v>53933767.869550794</v>
      </c>
    </row>
    <row r="228" spans="1:28" x14ac:dyDescent="0.25">
      <c r="A228" s="93">
        <v>2009</v>
      </c>
      <c r="B228" s="93" t="s">
        <v>0</v>
      </c>
      <c r="C228" s="121" t="s">
        <v>12</v>
      </c>
      <c r="D228" s="3">
        <f>'IECC Data-SI'!D228*Convert!$B$1</f>
        <v>241501.03161968707</v>
      </c>
      <c r="E228" s="3">
        <f>'IECC Data-SI'!E228/Convert!$B$2*1000000</f>
        <v>1262416.5221956484</v>
      </c>
      <c r="F228" s="3">
        <f>'IECC Data-SI'!F228/Convert!$B$2*1000000</f>
        <v>28502698.293047786</v>
      </c>
      <c r="G228" s="3">
        <f>'IECC Data-SI'!G228/Convert!$B$2*1000000</f>
        <v>2799567.3025476658</v>
      </c>
      <c r="H228" s="3">
        <f>'IECC Data-SI'!H228/Convert!$B$2*1000000</f>
        <v>4313307.001079279</v>
      </c>
      <c r="I228" s="3">
        <f>'IECC Data-SI'!I228/Convert!$B$2*1000000</f>
        <v>200700.26621338259</v>
      </c>
      <c r="J228" s="3">
        <f>'IECC Data-SI'!J228/Convert!$B$2*1000000</f>
        <v>6736571.9674189771</v>
      </c>
      <c r="K228" s="3">
        <f>'IECC Data-SI'!K228/Convert!$B$2*1000000</f>
        <v>2646276.8465632955</v>
      </c>
      <c r="L228" s="3">
        <f>'IECC Data-SI'!L228/Convert!$B$2*1000000</f>
        <v>2572546.1560851894</v>
      </c>
      <c r="M228" s="3">
        <f>'IECC Data-SI'!M228/Convert!$B$2*1000000</f>
        <v>6146280.9695675839</v>
      </c>
      <c r="N228" s="3">
        <f>'IECC Data-SI'!N228/Convert!$B$2*1000000</f>
        <v>1217035.0405130193</v>
      </c>
      <c r="O228" s="3">
        <f>'IECC Data-SI'!O228/Convert!$B$2*1000000</f>
        <v>747.12155062115664</v>
      </c>
      <c r="P228" s="3">
        <f t="shared" si="9"/>
        <v>1216287.9189623981</v>
      </c>
      <c r="Q228" s="3">
        <f>'IECC Data-SI'!Q228/Convert!$B$2*1000000</f>
        <v>346512.44545431191</v>
      </c>
      <c r="R228" s="3">
        <f>'IECC Data-SI'!R228/Convert!$B$2*1000000</f>
        <v>2986097.7034486984</v>
      </c>
      <c r="S228" s="3">
        <f>'IECC Data-SI'!S228/Convert!$B$2*1000000</f>
        <v>369032.57922163175</v>
      </c>
      <c r="T228" s="3">
        <f>'IECC Data-SI'!T228/Convert!$B$2*1000000</f>
        <v>25031.849023355062</v>
      </c>
      <c r="U228" s="3">
        <f>'IECC Data-SI'!U228/Convert!$B$2*1000000</f>
        <v>1359586.7290064916</v>
      </c>
      <c r="V228" s="3">
        <f>'IECC Data-SI'!V228/Convert!$B$2*1000000</f>
        <v>179886.20318601126</v>
      </c>
      <c r="W228" s="3">
        <f>'IECC Data-SI'!W228/Convert!$B$2*1000000</f>
        <v>15126195.441397939</v>
      </c>
      <c r="X228" s="3">
        <f>'IECC Data-SI'!X228/Convert!$B$2*1000000</f>
        <v>28502698.293047786</v>
      </c>
      <c r="Y228" s="3">
        <f t="shared" si="10"/>
        <v>43628893.734445721</v>
      </c>
      <c r="Z228" s="3">
        <f>'IECC Data-SI'!Y228/Convert!$B$2*1000000</f>
        <v>29154976.527783975</v>
      </c>
      <c r="AA228" s="3">
        <f>'IECC Data-SI'!Z228/Convert!$B$2*1000000</f>
        <v>32508561.868617576</v>
      </c>
      <c r="AB228" s="3">
        <f t="shared" si="11"/>
        <v>61663538.396401554</v>
      </c>
    </row>
    <row r="229" spans="1:28" x14ac:dyDescent="0.25">
      <c r="A229" s="93">
        <v>2009</v>
      </c>
      <c r="B229" s="93" t="s">
        <v>0</v>
      </c>
      <c r="C229" s="121" t="s">
        <v>8</v>
      </c>
      <c r="D229" s="3">
        <f>'IECC Data-SI'!D229*Convert!$B$1</f>
        <v>241501.03161968707</v>
      </c>
      <c r="E229" s="3">
        <f>'IECC Data-SI'!E229/Convert!$B$2*1000000</f>
        <v>1558457.7082598181</v>
      </c>
      <c r="F229" s="3">
        <f>'IECC Data-SI'!F229/Convert!$B$2*1000000</f>
        <v>35471182.143050425</v>
      </c>
      <c r="G229" s="3">
        <f>'IECC Data-SI'!G229/Convert!$B$2*1000000</f>
        <v>1707056.46970933</v>
      </c>
      <c r="H229" s="3">
        <f>'IECC Data-SI'!H229/Convert!$B$2*1000000</f>
        <v>4313307.001079279</v>
      </c>
      <c r="I229" s="3">
        <f>'IECC Data-SI'!I229/Convert!$B$2*1000000</f>
        <v>199591.32023241612</v>
      </c>
      <c r="J229" s="3">
        <f>'IECC Data-SI'!J229/Convert!$B$2*1000000</f>
        <v>6736571.9674189771</v>
      </c>
      <c r="K229" s="3">
        <f>'IECC Data-SI'!K229/Convert!$B$2*1000000</f>
        <v>2646276.8465632955</v>
      </c>
      <c r="L229" s="3">
        <f>'IECC Data-SI'!L229/Convert!$B$2*1000000</f>
        <v>2572546.1560851894</v>
      </c>
      <c r="M229" s="3">
        <f>'IECC Data-SI'!M229/Convert!$B$2*1000000</f>
        <v>6050191.2742253747</v>
      </c>
      <c r="N229" s="3">
        <f>'IECC Data-SI'!N229/Convert!$B$2*1000000</f>
        <v>915022.60685902985</v>
      </c>
      <c r="O229" s="3">
        <f>'IECC Data-SI'!O229/Convert!$B$2*1000000</f>
        <v>747.12155062115664</v>
      </c>
      <c r="P229" s="3">
        <f t="shared" si="9"/>
        <v>914275.48530840874</v>
      </c>
      <c r="Q229" s="3">
        <f>'IECC Data-SI'!Q229/Convert!$B$2*1000000</f>
        <v>117955.83532588178</v>
      </c>
      <c r="R229" s="3">
        <f>'IECC Data-SI'!R229/Convert!$B$2*1000000</f>
        <v>3818101.01246768</v>
      </c>
      <c r="S229" s="3">
        <f>'IECC Data-SI'!S229/Convert!$B$2*1000000</f>
        <v>361383.69540419604</v>
      </c>
      <c r="T229" s="3">
        <f>'IECC Data-SI'!T229/Convert!$B$2*1000000</f>
        <v>25041.327194132555</v>
      </c>
      <c r="U229" s="3">
        <f>'IECC Data-SI'!U229/Convert!$B$2*1000000</f>
        <v>1444947.1350285797</v>
      </c>
      <c r="V229" s="3">
        <f>'IECC Data-SI'!V229/Convert!$B$2*1000000</f>
        <v>175886.41511790984</v>
      </c>
      <c r="W229" s="3">
        <f>'IECC Data-SI'!W229/Convert!$B$2*1000000</f>
        <v>14527421.480700688</v>
      </c>
      <c r="X229" s="3">
        <f>'IECC Data-SI'!X229/Convert!$B$2*1000000</f>
        <v>35471182.143050425</v>
      </c>
      <c r="Y229" s="3">
        <f t="shared" si="10"/>
        <v>49998603.623751111</v>
      </c>
      <c r="Z229" s="3">
        <f>'IECC Data-SI'!Y229/Convert!$B$2*1000000</f>
        <v>28551093.833037663</v>
      </c>
      <c r="AA229" s="3">
        <f>'IECC Data-SI'!Z229/Convert!$B$2*1000000</f>
        <v>39562415.602813073</v>
      </c>
      <c r="AB229" s="3">
        <f t="shared" si="11"/>
        <v>68113509.435850739</v>
      </c>
    </row>
    <row r="230" spans="1:28" x14ac:dyDescent="0.25">
      <c r="A230" s="93">
        <v>2012</v>
      </c>
      <c r="B230" s="93" t="s">
        <v>0</v>
      </c>
      <c r="C230" s="121" t="s">
        <v>10</v>
      </c>
      <c r="D230" s="3">
        <f>'IECC Data-SI'!D230*Convert!$B$1</f>
        <v>241501.03161968707</v>
      </c>
      <c r="E230" s="3">
        <f>'IECC Data-SI'!E230/Convert!$B$2*1000000</f>
        <v>0</v>
      </c>
      <c r="F230" s="3">
        <f>'IECC Data-SI'!F230/Convert!$B$2*1000000</f>
        <v>11827306.970180441</v>
      </c>
      <c r="G230" s="3">
        <f>'IECC Data-SI'!G230/Convert!$B$2*1000000</f>
        <v>12255634.98578606</v>
      </c>
      <c r="H230" s="3">
        <f>'IECC Data-SI'!H230/Convert!$B$2*1000000</f>
        <v>3916313.818064048</v>
      </c>
      <c r="I230" s="3">
        <f>'IECC Data-SI'!I230/Convert!$B$2*1000000</f>
        <v>201458.51987558193</v>
      </c>
      <c r="J230" s="3">
        <f>'IECC Data-SI'!J230/Convert!$B$2*1000000</f>
        <v>6736571.9674189771</v>
      </c>
      <c r="K230" s="3">
        <f>'IECC Data-SI'!K230/Convert!$B$2*1000000</f>
        <v>2646276.8465632955</v>
      </c>
      <c r="L230" s="3">
        <f>'IECC Data-SI'!L230/Convert!$B$2*1000000</f>
        <v>2508729.6322403392</v>
      </c>
      <c r="M230" s="3">
        <f>'IECC Data-SI'!M230/Convert!$B$2*1000000</f>
        <v>5798678.5344738606</v>
      </c>
      <c r="N230" s="3">
        <f>'IECC Data-SI'!N230/Convert!$B$2*1000000</f>
        <v>2073795.3316028083</v>
      </c>
      <c r="O230" s="3">
        <f>'IECC Data-SI'!O230/Convert!$B$2*1000000</f>
        <v>747.12155062115664</v>
      </c>
      <c r="P230" s="3">
        <f t="shared" si="9"/>
        <v>2073048.2100521871</v>
      </c>
      <c r="Q230" s="3">
        <f>'IECC Data-SI'!Q230/Convert!$B$2*1000000</f>
        <v>1442027.8584291127</v>
      </c>
      <c r="R230" s="3">
        <f>'IECC Data-SI'!R230/Convert!$B$2*1000000</f>
        <v>0</v>
      </c>
      <c r="S230" s="3">
        <f>'IECC Data-SI'!S230/Convert!$B$2*1000000</f>
        <v>487613.973818828</v>
      </c>
      <c r="T230" s="3">
        <f>'IECC Data-SI'!T230/Convert!$B$2*1000000</f>
        <v>25022.370852577573</v>
      </c>
      <c r="U230" s="3">
        <f>'IECC Data-SI'!U230/Convert!$B$2*1000000</f>
        <v>1028703.7871642628</v>
      </c>
      <c r="V230" s="3">
        <f>'IECC Data-SI'!V230/Convert!$B$2*1000000</f>
        <v>210841.90894529849</v>
      </c>
      <c r="W230" s="3">
        <f>'IECC Data-SI'!W230/Convert!$B$2*1000000</f>
        <v>22057003.562560044</v>
      </c>
      <c r="X230" s="3">
        <f>'IECC Data-SI'!X230/Convert!$B$2*1000000</f>
        <v>11827306.970180441</v>
      </c>
      <c r="Y230" s="3">
        <f t="shared" si="10"/>
        <v>33884310.532740489</v>
      </c>
      <c r="Z230" s="3">
        <f>'IECC Data-SI'!Y230/Convert!$B$2*1000000</f>
        <v>35656688.901507497</v>
      </c>
      <c r="AA230" s="3">
        <f>'IECC Data-SI'!Z230/Convert!$B$2*1000000</f>
        <v>15502287.603908002</v>
      </c>
      <c r="AB230" s="3">
        <f t="shared" si="11"/>
        <v>51158976.505415499</v>
      </c>
    </row>
    <row r="231" spans="1:28" x14ac:dyDescent="0.25">
      <c r="A231" s="93">
        <v>2012</v>
      </c>
      <c r="B231" s="93" t="s">
        <v>0</v>
      </c>
      <c r="C231" s="121" t="s">
        <v>6</v>
      </c>
      <c r="D231" s="3">
        <f>'IECC Data-SI'!D231*Convert!$B$1</f>
        <v>241501.03161968707</v>
      </c>
      <c r="E231" s="3">
        <f>'IECC Data-SI'!E231/Convert!$B$2*1000000</f>
        <v>39675.622874579436</v>
      </c>
      <c r="F231" s="3">
        <f>'IECC Data-SI'!F231/Convert!$B$2*1000000</f>
        <v>10979939.546331147</v>
      </c>
      <c r="G231" s="3">
        <f>'IECC Data-SI'!G231/Convert!$B$2*1000000</f>
        <v>9392431.2446383163</v>
      </c>
      <c r="H231" s="3">
        <f>'IECC Data-SI'!H231/Convert!$B$2*1000000</f>
        <v>3916313.818064048</v>
      </c>
      <c r="I231" s="3">
        <f>'IECC Data-SI'!I231/Convert!$B$2*1000000</f>
        <v>201496.43255869191</v>
      </c>
      <c r="J231" s="3">
        <f>'IECC Data-SI'!J231/Convert!$B$2*1000000</f>
        <v>6736571.9674189771</v>
      </c>
      <c r="K231" s="3">
        <f>'IECC Data-SI'!K231/Convert!$B$2*1000000</f>
        <v>2646276.8465632955</v>
      </c>
      <c r="L231" s="3">
        <f>'IECC Data-SI'!L231/Convert!$B$2*1000000</f>
        <v>2508729.6322403392</v>
      </c>
      <c r="M231" s="3">
        <f>'IECC Data-SI'!M231/Convert!$B$2*1000000</f>
        <v>5918425.7440766888</v>
      </c>
      <c r="N231" s="3">
        <f>'IECC Data-SI'!N231/Convert!$B$2*1000000</f>
        <v>2204281.308696534</v>
      </c>
      <c r="O231" s="3">
        <f>'IECC Data-SI'!O231/Convert!$B$2*1000000</f>
        <v>747.12155062115664</v>
      </c>
      <c r="P231" s="3">
        <f t="shared" si="9"/>
        <v>2203534.187145913</v>
      </c>
      <c r="Q231" s="3">
        <f>'IECC Data-SI'!Q231/Convert!$B$2*1000000</f>
        <v>1077876.537157889</v>
      </c>
      <c r="R231" s="3">
        <f>'IECC Data-SI'!R231/Convert!$B$2*1000000</f>
        <v>25695.320977779469</v>
      </c>
      <c r="S231" s="3">
        <f>'IECC Data-SI'!S231/Convert!$B$2*1000000</f>
        <v>360540.13820499938</v>
      </c>
      <c r="T231" s="3">
        <f>'IECC Data-SI'!T231/Convert!$B$2*1000000</f>
        <v>25022.370852577573</v>
      </c>
      <c r="U231" s="3">
        <f>'IECC Data-SI'!U231/Convert!$B$2*1000000</f>
        <v>1027452.6686216341</v>
      </c>
      <c r="V231" s="3">
        <f>'IECC Data-SI'!V231/Convert!$B$2*1000000</f>
        <v>209751.91930588702</v>
      </c>
      <c r="W231" s="3">
        <f>'IECC Data-SI'!W231/Convert!$B$2*1000000</f>
        <v>19018178.795076169</v>
      </c>
      <c r="X231" s="3">
        <f>'IECC Data-SI'!X231/Convert!$B$2*1000000</f>
        <v>10979939.546331147</v>
      </c>
      <c r="Y231" s="3">
        <f t="shared" si="10"/>
        <v>29998118.341407314</v>
      </c>
      <c r="Z231" s="3">
        <f>'IECC Data-SI'!Y231/Convert!$B$2*1000000</f>
        <v>32616821.53523808</v>
      </c>
      <c r="AA231" s="3">
        <f>'IECC Data-SI'!Z231/Convert!$B$2*1000000</f>
        <v>14653669.061516076</v>
      </c>
      <c r="AB231" s="3">
        <f t="shared" si="11"/>
        <v>47270490.596754156</v>
      </c>
    </row>
    <row r="232" spans="1:28" x14ac:dyDescent="0.25">
      <c r="A232" s="93">
        <v>2012</v>
      </c>
      <c r="B232" s="93" t="s">
        <v>0</v>
      </c>
      <c r="C232" s="121" t="s">
        <v>11</v>
      </c>
      <c r="D232" s="3">
        <f>'IECC Data-SI'!D232*Convert!$B$1</f>
        <v>241501.03161968707</v>
      </c>
      <c r="E232" s="3">
        <f>'IECC Data-SI'!E232/Convert!$B$2*1000000</f>
        <v>0</v>
      </c>
      <c r="F232" s="3">
        <f>'IECC Data-SI'!F232/Convert!$B$2*1000000</f>
        <v>12448828.540743669</v>
      </c>
      <c r="G232" s="3">
        <f>'IECC Data-SI'!G232/Convert!$B$2*1000000</f>
        <v>8487095.3283138834</v>
      </c>
      <c r="H232" s="3">
        <f>'IECC Data-SI'!H232/Convert!$B$2*1000000</f>
        <v>3916313.818064048</v>
      </c>
      <c r="I232" s="3">
        <f>'IECC Data-SI'!I232/Convert!$B$2*1000000</f>
        <v>201515.38890024691</v>
      </c>
      <c r="J232" s="3">
        <f>'IECC Data-SI'!J232/Convert!$B$2*1000000</f>
        <v>6736571.9674189771</v>
      </c>
      <c r="K232" s="3">
        <f>'IECC Data-SI'!K232/Convert!$B$2*1000000</f>
        <v>2646276.8465632955</v>
      </c>
      <c r="L232" s="3">
        <f>'IECC Data-SI'!L232/Convert!$B$2*1000000</f>
        <v>2508729.6322403392</v>
      </c>
      <c r="M232" s="3">
        <f>'IECC Data-SI'!M232/Convert!$B$2*1000000</f>
        <v>5776850.3071732968</v>
      </c>
      <c r="N232" s="3">
        <f>'IECC Data-SI'!N232/Convert!$B$2*1000000</f>
        <v>1990558.0358348785</v>
      </c>
      <c r="O232" s="3">
        <f>'IECC Data-SI'!O232/Convert!$B$2*1000000</f>
        <v>747.12155062115664</v>
      </c>
      <c r="P232" s="3">
        <f t="shared" si="9"/>
        <v>1989810.9142842572</v>
      </c>
      <c r="Q232" s="3">
        <f>'IECC Data-SI'!Q232/Convert!$B$2*1000000</f>
        <v>1146972.4021258019</v>
      </c>
      <c r="R232" s="3">
        <f>'IECC Data-SI'!R232/Convert!$B$2*1000000</f>
        <v>0</v>
      </c>
      <c r="S232" s="3">
        <f>'IECC Data-SI'!S232/Convert!$B$2*1000000</f>
        <v>484780.00075635803</v>
      </c>
      <c r="T232" s="3">
        <f>'IECC Data-SI'!T232/Convert!$B$2*1000000</f>
        <v>25022.370852577573</v>
      </c>
      <c r="U232" s="3">
        <f>'IECC Data-SI'!U232/Convert!$B$2*1000000</f>
        <v>1050295.0601953885</v>
      </c>
      <c r="V232" s="3">
        <f>'IECC Data-SI'!V232/Convert!$B$2*1000000</f>
        <v>206842.1208771971</v>
      </c>
      <c r="W232" s="3">
        <f>'IECC Data-SI'!W232/Convert!$B$2*1000000</f>
        <v>17885508.952653598</v>
      </c>
      <c r="X232" s="3">
        <f>'IECC Data-SI'!X232/Convert!$B$2*1000000</f>
        <v>12448828.540743669</v>
      </c>
      <c r="Y232" s="3">
        <f t="shared" si="10"/>
        <v>30334337.493397266</v>
      </c>
      <c r="Z232" s="3">
        <f>'IECC Data-SI'!Y232/Convert!$B$2*1000000</f>
        <v>31481260.850728378</v>
      </c>
      <c r="AA232" s="3">
        <f>'IECC Data-SI'!Z232/Convert!$B$2*1000000</f>
        <v>16145400.447502354</v>
      </c>
      <c r="AB232" s="3">
        <f t="shared" si="11"/>
        <v>47626661.29823073</v>
      </c>
    </row>
    <row r="233" spans="1:28" x14ac:dyDescent="0.25">
      <c r="A233" s="93">
        <v>2012</v>
      </c>
      <c r="B233" s="93" t="s">
        <v>0</v>
      </c>
      <c r="C233" s="121" t="s">
        <v>13</v>
      </c>
      <c r="D233" s="3">
        <f>'IECC Data-SI'!D233*Convert!$B$1</f>
        <v>241501.03161968707</v>
      </c>
      <c r="E233" s="3">
        <f>'IECC Data-SI'!E233/Convert!$B$2*1000000</f>
        <v>145281.40167738977</v>
      </c>
      <c r="F233" s="3">
        <f>'IECC Data-SI'!F233/Convert!$B$2*1000000</f>
        <v>10710674.192713391</v>
      </c>
      <c r="G233" s="3">
        <f>'IECC Data-SI'!G233/Convert!$B$2*1000000</f>
        <v>7754508.5525800101</v>
      </c>
      <c r="H233" s="3">
        <f>'IECC Data-SI'!H233/Convert!$B$2*1000000</f>
        <v>3916313.818064048</v>
      </c>
      <c r="I233" s="3">
        <f>'IECC Data-SI'!I233/Convert!$B$2*1000000</f>
        <v>201268.95646003209</v>
      </c>
      <c r="J233" s="3">
        <f>'IECC Data-SI'!J233/Convert!$B$2*1000000</f>
        <v>6736571.9674189771</v>
      </c>
      <c r="K233" s="3">
        <f>'IECC Data-SI'!K233/Convert!$B$2*1000000</f>
        <v>2646276.8465632955</v>
      </c>
      <c r="L233" s="3">
        <f>'IECC Data-SI'!L233/Convert!$B$2*1000000</f>
        <v>2508729.6322403392</v>
      </c>
      <c r="M233" s="3">
        <f>'IECC Data-SI'!M233/Convert!$B$2*1000000</f>
        <v>5988886.4656365598</v>
      </c>
      <c r="N233" s="3">
        <f>'IECC Data-SI'!N233/Convert!$B$2*1000000</f>
        <v>1860100.4932534853</v>
      </c>
      <c r="O233" s="3">
        <f>'IECC Data-SI'!O233/Convert!$B$2*1000000</f>
        <v>747.12155062115664</v>
      </c>
      <c r="P233" s="3">
        <f t="shared" si="9"/>
        <v>1859353.3717028641</v>
      </c>
      <c r="Q233" s="3">
        <f>'IECC Data-SI'!Q233/Convert!$B$2*1000000</f>
        <v>785238.01440283866</v>
      </c>
      <c r="R233" s="3">
        <f>'IECC Data-SI'!R233/Convert!$B$2*1000000</f>
        <v>72678.613521804873</v>
      </c>
      <c r="S233" s="3">
        <f>'IECC Data-SI'!S233/Convert!$B$2*1000000</f>
        <v>358217.98636451393</v>
      </c>
      <c r="T233" s="3">
        <f>'IECC Data-SI'!T233/Convert!$B$2*1000000</f>
        <v>25022.370852577573</v>
      </c>
      <c r="U233" s="3">
        <f>'IECC Data-SI'!U233/Convert!$B$2*1000000</f>
        <v>1052740.4282559815</v>
      </c>
      <c r="V233" s="3">
        <f>'IECC Data-SI'!V233/Convert!$B$2*1000000</f>
        <v>205012.83391714125</v>
      </c>
      <c r="W233" s="3">
        <f>'IECC Data-SI'!W233/Convert!$B$2*1000000</f>
        <v>16964164.405885976</v>
      </c>
      <c r="X233" s="3">
        <f>'IECC Data-SI'!X233/Convert!$B$2*1000000</f>
        <v>10710674.192713391</v>
      </c>
      <c r="Y233" s="3">
        <f t="shared" si="10"/>
        <v>27674838.598599367</v>
      </c>
      <c r="Z233" s="3">
        <f>'IECC Data-SI'!Y233/Convert!$B$2*1000000</f>
        <v>30557831.106389716</v>
      </c>
      <c r="AA233" s="3">
        <f>'IECC Data-SI'!Z233/Convert!$B$2*1000000</f>
        <v>14409691.467532666</v>
      </c>
      <c r="AB233" s="3">
        <f t="shared" si="11"/>
        <v>44967522.573922381</v>
      </c>
    </row>
    <row r="234" spans="1:28" x14ac:dyDescent="0.25">
      <c r="A234" s="93">
        <v>2012</v>
      </c>
      <c r="B234" s="93" t="s">
        <v>0</v>
      </c>
      <c r="C234" s="121" t="s">
        <v>19</v>
      </c>
      <c r="D234" s="3">
        <f>'IECC Data-SI'!D234*Convert!$B$1</f>
        <v>241501.03161968707</v>
      </c>
      <c r="E234" s="3">
        <f>'IECC Data-SI'!E234/Convert!$B$2*1000000</f>
        <v>258308.58819897595</v>
      </c>
      <c r="F234" s="3">
        <f>'IECC Data-SI'!F234/Convert!$B$2*1000000</f>
        <v>13100339.043646881</v>
      </c>
      <c r="G234" s="3">
        <f>'IECC Data-SI'!G234/Convert!$B$2*1000000</f>
        <v>7643433.8692385871</v>
      </c>
      <c r="H234" s="3">
        <f>'IECC Data-SI'!H234/Convert!$B$2*1000000</f>
        <v>3916313.818064048</v>
      </c>
      <c r="I234" s="3">
        <f>'IECC Data-SI'!I234/Convert!$B$2*1000000</f>
        <v>201193.13109381218</v>
      </c>
      <c r="J234" s="3">
        <f>'IECC Data-SI'!J234/Convert!$B$2*1000000</f>
        <v>6736571.9674189771</v>
      </c>
      <c r="K234" s="3">
        <f>'IECC Data-SI'!K234/Convert!$B$2*1000000</f>
        <v>2646276.8465632955</v>
      </c>
      <c r="L234" s="3">
        <f>'IECC Data-SI'!L234/Convert!$B$2*1000000</f>
        <v>2508729.6322403392</v>
      </c>
      <c r="M234" s="3">
        <f>'IECC Data-SI'!M234/Convert!$B$2*1000000</f>
        <v>5797560.1103221169</v>
      </c>
      <c r="N234" s="3">
        <f>'IECC Data-SI'!N234/Convert!$B$2*1000000</f>
        <v>2012746.4336249861</v>
      </c>
      <c r="O234" s="3">
        <f>'IECC Data-SI'!O234/Convert!$B$2*1000000</f>
        <v>747.12155062115664</v>
      </c>
      <c r="P234" s="3">
        <f t="shared" si="9"/>
        <v>2011999.3120743649</v>
      </c>
      <c r="Q234" s="3">
        <f>'IECC Data-SI'!Q234/Convert!$B$2*1000000</f>
        <v>921600.45737860899</v>
      </c>
      <c r="R234" s="3">
        <f>'IECC Data-SI'!R234/Convert!$B$2*1000000</f>
        <v>304012.32768804004</v>
      </c>
      <c r="S234" s="3">
        <f>'IECC Data-SI'!S234/Convert!$B$2*1000000</f>
        <v>438858.26333941164</v>
      </c>
      <c r="T234" s="3">
        <f>'IECC Data-SI'!T234/Convert!$B$2*1000000</f>
        <v>25022.370852577573</v>
      </c>
      <c r="U234" s="3">
        <f>'IECC Data-SI'!U234/Convert!$B$2*1000000</f>
        <v>1077961.8406948864</v>
      </c>
      <c r="V234" s="3">
        <f>'IECC Data-SI'!V234/Convert!$B$2*1000000</f>
        <v>201335.30365547453</v>
      </c>
      <c r="W234" s="3">
        <f>'IECC Data-SI'!W234/Convert!$B$2*1000000</f>
        <v>17375772.928240106</v>
      </c>
      <c r="X234" s="3">
        <f>'IECC Data-SI'!X234/Convert!$B$2*1000000</f>
        <v>13100339.043646881</v>
      </c>
      <c r="Y234" s="3">
        <f t="shared" si="10"/>
        <v>30476111.971886985</v>
      </c>
      <c r="Z234" s="3">
        <f>'IECC Data-SI'!Y234/Convert!$B$2*1000000</f>
        <v>30965695.75128673</v>
      </c>
      <c r="AA234" s="3">
        <f>'IECC Data-SI'!Z234/Convert!$B$2*1000000</f>
        <v>16824577.730905063</v>
      </c>
      <c r="AB234" s="3">
        <f t="shared" si="11"/>
        <v>47790273.482191794</v>
      </c>
    </row>
    <row r="235" spans="1:28" x14ac:dyDescent="0.25">
      <c r="A235" s="93">
        <v>2012</v>
      </c>
      <c r="B235" s="93" t="s">
        <v>0</v>
      </c>
      <c r="C235" s="121" t="s">
        <v>20</v>
      </c>
      <c r="D235" s="3">
        <f>'IECC Data-SI'!D235*Convert!$B$1</f>
        <v>241501.03161968707</v>
      </c>
      <c r="E235" s="3">
        <f>'IECC Data-SI'!E235/Convert!$B$2*1000000</f>
        <v>1187861.2308599004</v>
      </c>
      <c r="F235" s="3">
        <f>'IECC Data-SI'!F235/Convert!$B$2*1000000</f>
        <v>11280776.686808726</v>
      </c>
      <c r="G235" s="3">
        <f>'IECC Data-SI'!G235/Convert!$B$2*1000000</f>
        <v>4722460.6772020319</v>
      </c>
      <c r="H235" s="3">
        <f>'IECC Data-SI'!H235/Convert!$B$2*1000000</f>
        <v>3916313.818064048</v>
      </c>
      <c r="I235" s="3">
        <f>'IECC Data-SI'!I235/Convert!$B$2*1000000</f>
        <v>201344.78182625203</v>
      </c>
      <c r="J235" s="3">
        <f>'IECC Data-SI'!J235/Convert!$B$2*1000000</f>
        <v>6736571.9674189771</v>
      </c>
      <c r="K235" s="3">
        <f>'IECC Data-SI'!K235/Convert!$B$2*1000000</f>
        <v>2646276.8465632955</v>
      </c>
      <c r="L235" s="3">
        <f>'IECC Data-SI'!L235/Convert!$B$2*1000000</f>
        <v>2508729.6322403392</v>
      </c>
      <c r="M235" s="3">
        <f>'IECC Data-SI'!M235/Convert!$B$2*1000000</f>
        <v>5762566.7038116176</v>
      </c>
      <c r="N235" s="3">
        <f>'IECC Data-SI'!N235/Convert!$B$2*1000000</f>
        <v>1345805.4686960189</v>
      </c>
      <c r="O235" s="3">
        <f>'IECC Data-SI'!O235/Convert!$B$2*1000000</f>
        <v>747.12155062115664</v>
      </c>
      <c r="P235" s="3">
        <f t="shared" si="9"/>
        <v>1345058.3471453977</v>
      </c>
      <c r="Q235" s="3">
        <f>'IECC Data-SI'!Q235/Convert!$B$2*1000000</f>
        <v>403239.29755759856</v>
      </c>
      <c r="R235" s="3">
        <f>'IECC Data-SI'!R235/Convert!$B$2*1000000</f>
        <v>2557381.0828412026</v>
      </c>
      <c r="S235" s="3">
        <f>'IECC Data-SI'!S235/Convert!$B$2*1000000</f>
        <v>233068.21941851609</v>
      </c>
      <c r="T235" s="3">
        <f>'IECC Data-SI'!T235/Convert!$B$2*1000000</f>
        <v>25022.370852577573</v>
      </c>
      <c r="U235" s="3">
        <f>'IECC Data-SI'!U235/Convert!$B$2*1000000</f>
        <v>1082843.0986452946</v>
      </c>
      <c r="V235" s="3">
        <f>'IECC Data-SI'!V235/Convert!$B$2*1000000</f>
        <v>196833.17253616606</v>
      </c>
      <c r="W235" s="3">
        <f>'IECC Data-SI'!W235/Convert!$B$2*1000000</f>
        <v>16211635.558836265</v>
      </c>
      <c r="X235" s="3">
        <f>'IECC Data-SI'!X235/Convert!$B$2*1000000</f>
        <v>11280776.686808726</v>
      </c>
      <c r="Y235" s="3">
        <f t="shared" si="10"/>
        <v>27492412.24564499</v>
      </c>
      <c r="Z235" s="3">
        <f>'IECC Data-SI'!Y235/Convert!$B$2*1000000</f>
        <v>29797198.423325244</v>
      </c>
      <c r="AA235" s="3">
        <f>'IECC Data-SI'!Z235/Convert!$B$2*1000000</f>
        <v>15009896.632017318</v>
      </c>
      <c r="AB235" s="3">
        <f t="shared" si="11"/>
        <v>44807095.055342562</v>
      </c>
    </row>
    <row r="236" spans="1:28" x14ac:dyDescent="0.25">
      <c r="A236" s="93">
        <v>2012</v>
      </c>
      <c r="B236" s="93" t="s">
        <v>0</v>
      </c>
      <c r="C236" s="121" t="s">
        <v>3</v>
      </c>
      <c r="D236" s="3">
        <f>'IECC Data-SI'!D236*Convert!$B$1</f>
        <v>241501.03161968707</v>
      </c>
      <c r="E236" s="3">
        <f>'IECC Data-SI'!E236/Convert!$B$2*1000000</f>
        <v>663187.60930108069</v>
      </c>
      <c r="F236" s="3">
        <f>'IECC Data-SI'!F236/Convert!$B$2*1000000</f>
        <v>14595605.787333163</v>
      </c>
      <c r="G236" s="3">
        <f>'IECC Data-SI'!G236/Convert!$B$2*1000000</f>
        <v>4912374.7850706298</v>
      </c>
      <c r="H236" s="3">
        <f>'IECC Data-SI'!H236/Convert!$B$2*1000000</f>
        <v>3916313.818064048</v>
      </c>
      <c r="I236" s="3">
        <f>'IECC Data-SI'!I236/Convert!$B$2*1000000</f>
        <v>201306.86914314204</v>
      </c>
      <c r="J236" s="3">
        <f>'IECC Data-SI'!J236/Convert!$B$2*1000000</f>
        <v>6736571.9674189771</v>
      </c>
      <c r="K236" s="3">
        <f>'IECC Data-SI'!K236/Convert!$B$2*1000000</f>
        <v>2646276.8465632955</v>
      </c>
      <c r="L236" s="3">
        <f>'IECC Data-SI'!L236/Convert!$B$2*1000000</f>
        <v>2508729.6322403392</v>
      </c>
      <c r="M236" s="3">
        <f>'IECC Data-SI'!M236/Convert!$B$2*1000000</f>
        <v>5914568.1285702484</v>
      </c>
      <c r="N236" s="3">
        <f>'IECC Data-SI'!N236/Convert!$B$2*1000000</f>
        <v>1593792.3289183064</v>
      </c>
      <c r="O236" s="3">
        <f>'IECC Data-SI'!O236/Convert!$B$2*1000000</f>
        <v>747.12155062115664</v>
      </c>
      <c r="P236" s="3">
        <f t="shared" si="9"/>
        <v>1593045.2073676852</v>
      </c>
      <c r="Q236" s="3">
        <f>'IECC Data-SI'!Q236/Convert!$B$2*1000000</f>
        <v>535914.73210092471</v>
      </c>
      <c r="R236" s="3">
        <f>'IECC Data-SI'!R236/Convert!$B$2*1000000</f>
        <v>1174203.1867695351</v>
      </c>
      <c r="S236" s="3">
        <f>'IECC Data-SI'!S236/Convert!$B$2*1000000</f>
        <v>490334.20883196802</v>
      </c>
      <c r="T236" s="3">
        <f>'IECC Data-SI'!T236/Convert!$B$2*1000000</f>
        <v>25022.370852577573</v>
      </c>
      <c r="U236" s="3">
        <f>'IECC Data-SI'!U236/Convert!$B$2*1000000</f>
        <v>1140034.3811166782</v>
      </c>
      <c r="V236" s="3">
        <f>'IECC Data-SI'!V236/Convert!$B$2*1000000</f>
        <v>192814.42812650971</v>
      </c>
      <c r="W236" s="3">
        <f>'IECC Data-SI'!W236/Convert!$B$2*1000000</f>
        <v>15283627.858012071</v>
      </c>
      <c r="X236" s="3">
        <f>'IECC Data-SI'!X236/Convert!$B$2*1000000</f>
        <v>14595605.787333163</v>
      </c>
      <c r="Y236" s="3">
        <f t="shared" si="10"/>
        <v>29879233.645345233</v>
      </c>
      <c r="Z236" s="3">
        <f>'IECC Data-SI'!Y236/Convert!$B$2*1000000</f>
        <v>28865124.587237511</v>
      </c>
      <c r="AA236" s="3">
        <f>'IECC Data-SI'!Z236/Convert!$B$2*1000000</f>
        <v>18381917.015013136</v>
      </c>
      <c r="AB236" s="3">
        <f t="shared" si="11"/>
        <v>47247041.602250651</v>
      </c>
    </row>
    <row r="237" spans="1:28" x14ac:dyDescent="0.25">
      <c r="A237" s="93">
        <v>2012</v>
      </c>
      <c r="B237" s="93" t="s">
        <v>0</v>
      </c>
      <c r="C237" s="121" t="s">
        <v>7</v>
      </c>
      <c r="D237" s="3">
        <f>'IECC Data-SI'!D237*Convert!$B$1</f>
        <v>241501.03161968707</v>
      </c>
      <c r="E237" s="3">
        <f>'IECC Data-SI'!E237/Convert!$B$2*1000000</f>
        <v>1084842.992679345</v>
      </c>
      <c r="F237" s="3">
        <f>'IECC Data-SI'!F237/Convert!$B$2*1000000</f>
        <v>11998871.339423815</v>
      </c>
      <c r="G237" s="3">
        <f>'IECC Data-SI'!G237/Convert!$B$2*1000000</f>
        <v>3919498.4834452844</v>
      </c>
      <c r="H237" s="3">
        <f>'IECC Data-SI'!H237/Convert!$B$2*1000000</f>
        <v>3916313.818064048</v>
      </c>
      <c r="I237" s="3">
        <f>'IECC Data-SI'!I237/Convert!$B$2*1000000</f>
        <v>201297.39097236458</v>
      </c>
      <c r="J237" s="3">
        <f>'IECC Data-SI'!J237/Convert!$B$2*1000000</f>
        <v>6736571.9674189771</v>
      </c>
      <c r="K237" s="3">
        <f>'IECC Data-SI'!K237/Convert!$B$2*1000000</f>
        <v>2646276.8465632955</v>
      </c>
      <c r="L237" s="3">
        <f>'IECC Data-SI'!L237/Convert!$B$2*1000000</f>
        <v>2508729.6322403392</v>
      </c>
      <c r="M237" s="3">
        <f>'IECC Data-SI'!M237/Convert!$B$2*1000000</f>
        <v>5886835.0008753082</v>
      </c>
      <c r="N237" s="3">
        <f>'IECC Data-SI'!N237/Convert!$B$2*1000000</f>
        <v>1224740.7933551196</v>
      </c>
      <c r="O237" s="3">
        <f>'IECC Data-SI'!O237/Convert!$B$2*1000000</f>
        <v>747.12155062115664</v>
      </c>
      <c r="P237" s="3">
        <f t="shared" si="9"/>
        <v>1223993.6718044984</v>
      </c>
      <c r="Q237" s="3">
        <f>'IECC Data-SI'!Q237/Convert!$B$2*1000000</f>
        <v>341631.18750390381</v>
      </c>
      <c r="R237" s="3">
        <f>'IECC Data-SI'!R237/Convert!$B$2*1000000</f>
        <v>2504398.1081950255</v>
      </c>
      <c r="S237" s="3">
        <f>'IECC Data-SI'!S237/Convert!$B$2*1000000</f>
        <v>244214.54825284614</v>
      </c>
      <c r="T237" s="3">
        <f>'IECC Data-SI'!T237/Convert!$B$2*1000000</f>
        <v>25022.370852577573</v>
      </c>
      <c r="U237" s="3">
        <f>'IECC Data-SI'!U237/Convert!$B$2*1000000</f>
        <v>1123409.669572958</v>
      </c>
      <c r="V237" s="3">
        <f>'IECC Data-SI'!V237/Convert!$B$2*1000000</f>
        <v>192397.38861230007</v>
      </c>
      <c r="W237" s="3">
        <f>'IECC Data-SI'!W237/Convert!$B$2*1000000</f>
        <v>15205413.992756212</v>
      </c>
      <c r="X237" s="3">
        <f>'IECC Data-SI'!X237/Convert!$B$2*1000000</f>
        <v>11998871.339423815</v>
      </c>
      <c r="Y237" s="3">
        <f t="shared" si="10"/>
        <v>27204285.332180027</v>
      </c>
      <c r="Z237" s="3">
        <f>'IECC Data-SI'!Y237/Convert!$B$2*1000000</f>
        <v>28786493.682467442</v>
      </c>
      <c r="AA237" s="3">
        <f>'IECC Data-SI'!Z237/Convert!$B$2*1000000</f>
        <v>15768557.855560068</v>
      </c>
      <c r="AB237" s="3">
        <f t="shared" si="11"/>
        <v>44555051.53802751</v>
      </c>
    </row>
    <row r="238" spans="1:28" x14ac:dyDescent="0.25">
      <c r="A238" s="93">
        <v>2012</v>
      </c>
      <c r="B238" s="93" t="s">
        <v>0</v>
      </c>
      <c r="C238" s="121" t="s">
        <v>17</v>
      </c>
      <c r="D238" s="3">
        <f>'IECC Data-SI'!D238*Convert!$B$1</f>
        <v>241501.03161968707</v>
      </c>
      <c r="E238" s="3">
        <f>'IECC Data-SI'!E238/Convert!$B$2*1000000</f>
        <v>332551.09989906696</v>
      </c>
      <c r="F238" s="3">
        <f>'IECC Data-SI'!F238/Convert!$B$2*1000000</f>
        <v>12712615.511652036</v>
      </c>
      <c r="G238" s="3">
        <f>'IECC Data-SI'!G238/Convert!$B$2*1000000</f>
        <v>3236340.3683160297</v>
      </c>
      <c r="H238" s="3">
        <f>'IECC Data-SI'!H238/Convert!$B$2*1000000</f>
        <v>3916313.818064048</v>
      </c>
      <c r="I238" s="3">
        <f>'IECC Data-SI'!I238/Convert!$B$2*1000000</f>
        <v>201268.95646003209</v>
      </c>
      <c r="J238" s="3">
        <f>'IECC Data-SI'!J238/Convert!$B$2*1000000</f>
        <v>6736571.9674189771</v>
      </c>
      <c r="K238" s="3">
        <f>'IECC Data-SI'!K238/Convert!$B$2*1000000</f>
        <v>2646276.8465632955</v>
      </c>
      <c r="L238" s="3">
        <f>'IECC Data-SI'!L238/Convert!$B$2*1000000</f>
        <v>2508729.6322403392</v>
      </c>
      <c r="M238" s="3">
        <f>'IECC Data-SI'!M238/Convert!$B$2*1000000</f>
        <v>5819331.4685980147</v>
      </c>
      <c r="N238" s="3">
        <f>'IECC Data-SI'!N238/Convert!$B$2*1000000</f>
        <v>1094501.248701609</v>
      </c>
      <c r="O238" s="3">
        <f>'IECC Data-SI'!O238/Convert!$B$2*1000000</f>
        <v>747.12155062115664</v>
      </c>
      <c r="P238" s="3">
        <f t="shared" si="9"/>
        <v>1093754.1271509877</v>
      </c>
      <c r="Q238" s="3">
        <f>'IECC Data-SI'!Q238/Convert!$B$2*1000000</f>
        <v>294316.15898266615</v>
      </c>
      <c r="R238" s="3">
        <f>'IECC Data-SI'!R238/Convert!$B$2*1000000</f>
        <v>495935.80776146549</v>
      </c>
      <c r="S238" s="3">
        <f>'IECC Data-SI'!S238/Convert!$B$2*1000000</f>
        <v>129557.11635753137</v>
      </c>
      <c r="T238" s="3">
        <f>'IECC Data-SI'!T238/Convert!$B$2*1000000</f>
        <v>25022.370852577573</v>
      </c>
      <c r="U238" s="3">
        <f>'IECC Data-SI'!U238/Convert!$B$2*1000000</f>
        <v>1142839.9196668158</v>
      </c>
      <c r="V238" s="3">
        <f>'IECC Data-SI'!V238/Convert!$B$2*1000000</f>
        <v>191089.40104500623</v>
      </c>
      <c r="W238" s="3">
        <f>'IECC Data-SI'!W238/Convert!$B$2*1000000</f>
        <v>11401786.147065762</v>
      </c>
      <c r="X238" s="3">
        <f>'IECC Data-SI'!X238/Convert!$B$2*1000000</f>
        <v>12712615.511652036</v>
      </c>
      <c r="Y238" s="3">
        <f t="shared" si="10"/>
        <v>24114401.658717796</v>
      </c>
      <c r="Z238" s="3">
        <f>'IECC Data-SI'!Y238/Convert!$B$2*1000000</f>
        <v>24981538.892868139</v>
      </c>
      <c r="AA238" s="3">
        <f>'IECC Data-SI'!Z238/Convert!$B$2*1000000</f>
        <v>16501741.756052922</v>
      </c>
      <c r="AB238" s="3">
        <f t="shared" si="11"/>
        <v>41483280.648921058</v>
      </c>
    </row>
    <row r="239" spans="1:28" x14ac:dyDescent="0.25">
      <c r="A239" s="93">
        <v>2012</v>
      </c>
      <c r="B239" s="93" t="s">
        <v>0</v>
      </c>
      <c r="C239" s="121" t="s">
        <v>14</v>
      </c>
      <c r="D239" s="3">
        <f>'IECC Data-SI'!D239*Convert!$B$1</f>
        <v>241501.03161968707</v>
      </c>
      <c r="E239" s="3">
        <f>'IECC Data-SI'!E239/Convert!$B$2*1000000</f>
        <v>945921.4435936521</v>
      </c>
      <c r="F239" s="3">
        <f>'IECC Data-SI'!F239/Convert!$B$2*1000000</f>
        <v>17009402.061066147</v>
      </c>
      <c r="G239" s="3">
        <f>'IECC Data-SI'!G239/Convert!$B$2*1000000</f>
        <v>3901262.4828693913</v>
      </c>
      <c r="H239" s="3">
        <f>'IECC Data-SI'!H239/Convert!$B$2*1000000</f>
        <v>3916313.818064048</v>
      </c>
      <c r="I239" s="3">
        <f>'IECC Data-SI'!I239/Convert!$B$2*1000000</f>
        <v>200994.08950748484</v>
      </c>
      <c r="J239" s="3">
        <f>'IECC Data-SI'!J239/Convert!$B$2*1000000</f>
        <v>6736571.9674189771</v>
      </c>
      <c r="K239" s="3">
        <f>'IECC Data-SI'!K239/Convert!$B$2*1000000</f>
        <v>2646276.8465632955</v>
      </c>
      <c r="L239" s="3">
        <f>'IECC Data-SI'!L239/Convert!$B$2*1000000</f>
        <v>2508729.6322403392</v>
      </c>
      <c r="M239" s="3">
        <f>'IECC Data-SI'!M239/Convert!$B$2*1000000</f>
        <v>5790745.3055331009</v>
      </c>
      <c r="N239" s="3">
        <f>'IECC Data-SI'!N239/Convert!$B$2*1000000</f>
        <v>1411337.541451595</v>
      </c>
      <c r="O239" s="3">
        <f>'IECC Data-SI'!O239/Convert!$B$2*1000000</f>
        <v>747.12155062115664</v>
      </c>
      <c r="P239" s="3">
        <f t="shared" si="9"/>
        <v>1410590.4199009738</v>
      </c>
      <c r="Q239" s="3">
        <f>'IECC Data-SI'!Q239/Convert!$B$2*1000000</f>
        <v>367004.25067524856</v>
      </c>
      <c r="R239" s="3">
        <f>'IECC Data-SI'!R239/Convert!$B$2*1000000</f>
        <v>1644111.937576009</v>
      </c>
      <c r="S239" s="3">
        <f>'IECC Data-SI'!S239/Convert!$B$2*1000000</f>
        <v>429019.92207237543</v>
      </c>
      <c r="T239" s="3">
        <f>'IECC Data-SI'!T239/Convert!$B$2*1000000</f>
        <v>25022.370852577573</v>
      </c>
      <c r="U239" s="3">
        <f>'IECC Data-SI'!U239/Convert!$B$2*1000000</f>
        <v>1196742.27687841</v>
      </c>
      <c r="V239" s="3">
        <f>'IECC Data-SI'!V239/Convert!$B$2*1000000</f>
        <v>187193.87285545722</v>
      </c>
      <c r="W239" s="3">
        <f>'IECC Data-SI'!W239/Convert!$B$2*1000000</f>
        <v>14488655.762220751</v>
      </c>
      <c r="X239" s="3">
        <f>'IECC Data-SI'!X239/Convert!$B$2*1000000</f>
        <v>17009402.061066147</v>
      </c>
      <c r="Y239" s="3">
        <f t="shared" si="10"/>
        <v>31498057.823286898</v>
      </c>
      <c r="Z239" s="3">
        <f>'IECC Data-SI'!Y239/Convert!$B$2*1000000</f>
        <v>28064238.112881031</v>
      </c>
      <c r="AA239" s="3">
        <f>'IECC Data-SI'!Z239/Convert!$B$2*1000000</f>
        <v>20852411.706337076</v>
      </c>
      <c r="AB239" s="3">
        <f t="shared" si="11"/>
        <v>48916649.819218107</v>
      </c>
    </row>
    <row r="240" spans="1:28" x14ac:dyDescent="0.25">
      <c r="A240" s="93">
        <v>2012</v>
      </c>
      <c r="B240" s="93" t="s">
        <v>0</v>
      </c>
      <c r="C240" s="121" t="s">
        <v>2</v>
      </c>
      <c r="D240" s="3">
        <f>'IECC Data-SI'!D240*Convert!$B$1</f>
        <v>241501.03161968707</v>
      </c>
      <c r="E240" s="3">
        <f>'IECC Data-SI'!E240/Convert!$B$2*1000000</f>
        <v>1185377.9501161976</v>
      </c>
      <c r="F240" s="3">
        <f>'IECC Data-SI'!F240/Convert!$B$2*1000000</f>
        <v>12950707.161582623</v>
      </c>
      <c r="G240" s="3">
        <f>'IECC Data-SI'!G240/Convert!$B$2*1000000</f>
        <v>2720538.3146049418</v>
      </c>
      <c r="H240" s="3">
        <f>'IECC Data-SI'!H240/Convert!$B$2*1000000</f>
        <v>3916313.818064048</v>
      </c>
      <c r="I240" s="3">
        <f>'IECC Data-SI'!I240/Convert!$B$2*1000000</f>
        <v>201145.74023992472</v>
      </c>
      <c r="J240" s="3">
        <f>'IECC Data-SI'!J240/Convert!$B$2*1000000</f>
        <v>6736571.9674189771</v>
      </c>
      <c r="K240" s="3">
        <f>'IECC Data-SI'!K240/Convert!$B$2*1000000</f>
        <v>2646276.8465632955</v>
      </c>
      <c r="L240" s="3">
        <f>'IECC Data-SI'!L240/Convert!$B$2*1000000</f>
        <v>2508729.6322403392</v>
      </c>
      <c r="M240" s="3">
        <f>'IECC Data-SI'!M240/Convert!$B$2*1000000</f>
        <v>5895915.0884801466</v>
      </c>
      <c r="N240" s="3">
        <f>'IECC Data-SI'!N240/Convert!$B$2*1000000</f>
        <v>1029462.0408264623</v>
      </c>
      <c r="O240" s="3">
        <f>'IECC Data-SI'!O240/Convert!$B$2*1000000</f>
        <v>747.12155062115664</v>
      </c>
      <c r="P240" s="3">
        <f t="shared" si="9"/>
        <v>1028714.9192758412</v>
      </c>
      <c r="Q240" s="3">
        <f>'IECC Data-SI'!Q240/Convert!$B$2*1000000</f>
        <v>191658.09129165573</v>
      </c>
      <c r="R240" s="3">
        <f>'IECC Data-SI'!R240/Convert!$B$2*1000000</f>
        <v>3180646.6368274894</v>
      </c>
      <c r="S240" s="3">
        <f>'IECC Data-SI'!S240/Convert!$B$2*1000000</f>
        <v>303936.50232182012</v>
      </c>
      <c r="T240" s="3">
        <f>'IECC Data-SI'!T240/Convert!$B$2*1000000</f>
        <v>25022.370852577573</v>
      </c>
      <c r="U240" s="3">
        <f>'IECC Data-SI'!U240/Convert!$B$2*1000000</f>
        <v>1178278.8002038565</v>
      </c>
      <c r="V240" s="3">
        <f>'IECC Data-SI'!V240/Convert!$B$2*1000000</f>
        <v>186634.66077958522</v>
      </c>
      <c r="W240" s="3">
        <f>'IECC Data-SI'!W240/Convert!$B$2*1000000</f>
        <v>14506787.502918091</v>
      </c>
      <c r="X240" s="3">
        <f>'IECC Data-SI'!X240/Convert!$B$2*1000000</f>
        <v>12950707.161582623</v>
      </c>
      <c r="Y240" s="3">
        <f t="shared" si="10"/>
        <v>27457494.664500713</v>
      </c>
      <c r="Z240" s="3">
        <f>'IECC Data-SI'!Y240/Convert!$B$2*1000000</f>
        <v>28081962.292234942</v>
      </c>
      <c r="AA240" s="3">
        <f>'IECC Data-SI'!Z240/Convert!$B$2*1000000</f>
        <v>16775262.808349777</v>
      </c>
      <c r="AB240" s="3">
        <f t="shared" si="11"/>
        <v>44857225.100584716</v>
      </c>
    </row>
    <row r="241" spans="1:28" x14ac:dyDescent="0.25">
      <c r="A241" s="93">
        <v>2012</v>
      </c>
      <c r="B241" s="93" t="s">
        <v>0</v>
      </c>
      <c r="C241" s="121" t="s">
        <v>18</v>
      </c>
      <c r="D241" s="3">
        <f>'IECC Data-SI'!D241*Convert!$B$1</f>
        <v>241501.03161968707</v>
      </c>
      <c r="E241" s="3">
        <f>'IECC Data-SI'!E241/Convert!$B$2*1000000</f>
        <v>891924.30467428302</v>
      </c>
      <c r="F241" s="3">
        <f>'IECC Data-SI'!F241/Convert!$B$2*1000000</f>
        <v>15398283.635966586</v>
      </c>
      <c r="G241" s="3">
        <f>'IECC Data-SI'!G241/Convert!$B$2*1000000</f>
        <v>1941499.0238905824</v>
      </c>
      <c r="H241" s="3">
        <f>'IECC Data-SI'!H241/Convert!$B$2*1000000</f>
        <v>3916313.818064048</v>
      </c>
      <c r="I241" s="3">
        <f>'IECC Data-SI'!I241/Convert!$B$2*1000000</f>
        <v>200766.61340882504</v>
      </c>
      <c r="J241" s="3">
        <f>'IECC Data-SI'!J241/Convert!$B$2*1000000</f>
        <v>6736571.9674189771</v>
      </c>
      <c r="K241" s="3">
        <f>'IECC Data-SI'!K241/Convert!$B$2*1000000</f>
        <v>2646276.8465632955</v>
      </c>
      <c r="L241" s="3">
        <f>'IECC Data-SI'!L241/Convert!$B$2*1000000</f>
        <v>2508729.6322403392</v>
      </c>
      <c r="M241" s="3">
        <f>'IECC Data-SI'!M241/Convert!$B$2*1000000</f>
        <v>5837918.1614926755</v>
      </c>
      <c r="N241" s="3">
        <f>'IECC Data-SI'!N241/Convert!$B$2*1000000</f>
        <v>924244.86702552915</v>
      </c>
      <c r="O241" s="3">
        <f>'IECC Data-SI'!O241/Convert!$B$2*1000000</f>
        <v>747.12155062115664</v>
      </c>
      <c r="P241" s="3">
        <f t="shared" si="9"/>
        <v>923497.74547490804</v>
      </c>
      <c r="Q241" s="3">
        <f>'IECC Data-SI'!Q241/Convert!$B$2*1000000</f>
        <v>105416.21538726051</v>
      </c>
      <c r="R241" s="3">
        <f>'IECC Data-SI'!R241/Convert!$B$2*1000000</f>
        <v>876645.49338096671</v>
      </c>
      <c r="S241" s="3">
        <f>'IECC Data-SI'!S241/Convert!$B$2*1000000</f>
        <v>344086.0337352741</v>
      </c>
      <c r="T241" s="3">
        <f>'IECC Data-SI'!T241/Convert!$B$2*1000000</f>
        <v>25022.370852577573</v>
      </c>
      <c r="U241" s="3">
        <f>'IECC Data-SI'!U241/Convert!$B$2*1000000</f>
        <v>1213509.1609837923</v>
      </c>
      <c r="V241" s="3">
        <f>'IECC Data-SI'!V241/Convert!$B$2*1000000</f>
        <v>183743.81869245032</v>
      </c>
      <c r="W241" s="3">
        <f>'IECC Data-SI'!W241/Convert!$B$2*1000000</f>
        <v>10920986.978035949</v>
      </c>
      <c r="X241" s="3">
        <f>'IECC Data-SI'!X241/Convert!$B$2*1000000</f>
        <v>15398283.635966586</v>
      </c>
      <c r="Y241" s="3">
        <f t="shared" si="10"/>
        <v>26319270.614002533</v>
      </c>
      <c r="Z241" s="3">
        <f>'IECC Data-SI'!Y241/Convert!$B$2*1000000</f>
        <v>24492872.842093006</v>
      </c>
      <c r="AA241" s="3">
        <f>'IECC Data-SI'!Z241/Convert!$B$2*1000000</f>
        <v>19258069.643513676</v>
      </c>
      <c r="AB241" s="3">
        <f t="shared" si="11"/>
        <v>43750942.485606685</v>
      </c>
    </row>
    <row r="242" spans="1:28" x14ac:dyDescent="0.25">
      <c r="A242" s="93">
        <v>2012</v>
      </c>
      <c r="B242" s="93" t="s">
        <v>0</v>
      </c>
      <c r="C242" s="121" t="s">
        <v>4</v>
      </c>
      <c r="D242" s="3">
        <f>'IECC Data-SI'!D242*Convert!$B$1</f>
        <v>241501.03161968707</v>
      </c>
      <c r="E242" s="3">
        <f>'IECC Data-SI'!E242/Convert!$B$2*1000000</f>
        <v>1082767.2732790748</v>
      </c>
      <c r="F242" s="3">
        <f>'IECC Data-SI'!F242/Convert!$B$2*1000000</f>
        <v>18730372.485476837</v>
      </c>
      <c r="G242" s="3">
        <f>'IECC Data-SI'!G242/Convert!$B$2*1000000</f>
        <v>2837290.4222420822</v>
      </c>
      <c r="H242" s="3">
        <f>'IECC Data-SI'!H242/Convert!$B$2*1000000</f>
        <v>3916313.818064048</v>
      </c>
      <c r="I242" s="3">
        <f>'IECC Data-SI'!I242/Convert!$B$2*1000000</f>
        <v>201060.43670292728</v>
      </c>
      <c r="J242" s="3">
        <f>'IECC Data-SI'!J242/Convert!$B$2*1000000</f>
        <v>6736571.9674189771</v>
      </c>
      <c r="K242" s="3">
        <f>'IECC Data-SI'!K242/Convert!$B$2*1000000</f>
        <v>2646276.8465632955</v>
      </c>
      <c r="L242" s="3">
        <f>'IECC Data-SI'!L242/Convert!$B$2*1000000</f>
        <v>2508729.6322403392</v>
      </c>
      <c r="M242" s="3">
        <f>'IECC Data-SI'!M242/Convert!$B$2*1000000</f>
        <v>5875527.5431377618</v>
      </c>
      <c r="N242" s="3">
        <f>'IECC Data-SI'!N242/Convert!$B$2*1000000</f>
        <v>1217527.9053934487</v>
      </c>
      <c r="O242" s="3">
        <f>'IECC Data-SI'!O242/Convert!$B$2*1000000</f>
        <v>747.12155062115664</v>
      </c>
      <c r="P242" s="3">
        <f t="shared" si="9"/>
        <v>1216780.7838428274</v>
      </c>
      <c r="Q242" s="3">
        <f>'IECC Data-SI'!Q242/Convert!$B$2*1000000</f>
        <v>224879.07986676344</v>
      </c>
      <c r="R242" s="3">
        <f>'IECC Data-SI'!R242/Convert!$B$2*1000000</f>
        <v>1957773.0431155351</v>
      </c>
      <c r="S242" s="3">
        <f>'IECC Data-SI'!S242/Convert!$B$2*1000000</f>
        <v>487888.84077137522</v>
      </c>
      <c r="T242" s="3">
        <f>'IECC Data-SI'!T242/Convert!$B$2*1000000</f>
        <v>25022.370852577573</v>
      </c>
      <c r="U242" s="3">
        <f>'IECC Data-SI'!U242/Convert!$B$2*1000000</f>
        <v>1253118.4366629294</v>
      </c>
      <c r="V242" s="3">
        <f>'IECC Data-SI'!V242/Convert!$B$2*1000000</f>
        <v>183165.65027502333</v>
      </c>
      <c r="W242" s="3">
        <f>'IECC Data-SI'!W242/Convert!$B$2*1000000</f>
        <v>13682906.986255419</v>
      </c>
      <c r="X242" s="3">
        <f>'IECC Data-SI'!X242/Convert!$B$2*1000000</f>
        <v>18730372.485476837</v>
      </c>
      <c r="Y242" s="3">
        <f t="shared" si="10"/>
        <v>32413279.471732255</v>
      </c>
      <c r="Z242" s="3">
        <f>'IECC Data-SI'!Y242/Convert!$B$2*1000000</f>
        <v>27254517.983359933</v>
      </c>
      <c r="AA242" s="3">
        <f>'IECC Data-SI'!Z242/Convert!$B$2*1000000</f>
        <v>22629767.768703058</v>
      </c>
      <c r="AB242" s="3">
        <f t="shared" si="11"/>
        <v>49884285.752062991</v>
      </c>
    </row>
    <row r="243" spans="1:28" x14ac:dyDescent="0.25">
      <c r="A243" s="93">
        <v>2012</v>
      </c>
      <c r="B243" s="93" t="s">
        <v>0</v>
      </c>
      <c r="C243" s="121" t="s">
        <v>5</v>
      </c>
      <c r="D243" s="3">
        <f>'IECC Data-SI'!D243*Convert!$B$1</f>
        <v>241501.03161968707</v>
      </c>
      <c r="E243" s="3">
        <f>'IECC Data-SI'!E243/Convert!$B$2*1000000</f>
        <v>1350715.1611587594</v>
      </c>
      <c r="F243" s="3">
        <f>'IECC Data-SI'!F243/Convert!$B$2*1000000</f>
        <v>15425722.940367423</v>
      </c>
      <c r="G243" s="3">
        <f>'IECC Data-SI'!G243/Convert!$B$2*1000000</f>
        <v>2229540.6338185491</v>
      </c>
      <c r="H243" s="3">
        <f>'IECC Data-SI'!H243/Convert!$B$2*1000000</f>
        <v>3916313.818064048</v>
      </c>
      <c r="I243" s="3">
        <f>'IECC Data-SI'!I243/Convert!$B$2*1000000</f>
        <v>201069.91487370475</v>
      </c>
      <c r="J243" s="3">
        <f>'IECC Data-SI'!J243/Convert!$B$2*1000000</f>
        <v>6736571.9674189771</v>
      </c>
      <c r="K243" s="3">
        <f>'IECC Data-SI'!K243/Convert!$B$2*1000000</f>
        <v>2646276.8465632955</v>
      </c>
      <c r="L243" s="3">
        <f>'IECC Data-SI'!L243/Convert!$B$2*1000000</f>
        <v>2508729.6322403392</v>
      </c>
      <c r="M243" s="3">
        <f>'IECC Data-SI'!M243/Convert!$B$2*1000000</f>
        <v>5982583.4820695287</v>
      </c>
      <c r="N243" s="3">
        <f>'IECC Data-SI'!N243/Convert!$B$2*1000000</f>
        <v>937466.91526012984</v>
      </c>
      <c r="O243" s="3">
        <f>'IECC Data-SI'!O243/Convert!$B$2*1000000</f>
        <v>747.12155062115664</v>
      </c>
      <c r="P243" s="3">
        <f t="shared" si="9"/>
        <v>936719.79370950873</v>
      </c>
      <c r="Q243" s="3">
        <f>'IECC Data-SI'!Q243/Convert!$B$2*1000000</f>
        <v>124325.16608835605</v>
      </c>
      <c r="R243" s="3">
        <f>'IECC Data-SI'!R243/Convert!$B$2*1000000</f>
        <v>3190570.2816315228</v>
      </c>
      <c r="S243" s="3">
        <f>'IECC Data-SI'!S243/Convert!$B$2*1000000</f>
        <v>314315.09932317329</v>
      </c>
      <c r="T243" s="3">
        <f>'IECC Data-SI'!T243/Convert!$B$2*1000000</f>
        <v>25022.370852577573</v>
      </c>
      <c r="U243" s="3">
        <f>'IECC Data-SI'!U243/Convert!$B$2*1000000</f>
        <v>1235631.2115784576</v>
      </c>
      <c r="V243" s="3">
        <f>'IECC Data-SI'!V243/Convert!$B$2*1000000</f>
        <v>183023.47771336095</v>
      </c>
      <c r="W243" s="3">
        <f>'IECC Data-SI'!W243/Convert!$B$2*1000000</f>
        <v>14128769.617799398</v>
      </c>
      <c r="X243" s="3">
        <f>'IECC Data-SI'!X243/Convert!$B$2*1000000</f>
        <v>15425722.940367423</v>
      </c>
      <c r="Y243" s="3">
        <f t="shared" si="10"/>
        <v>29554492.558166821</v>
      </c>
      <c r="Z243" s="3">
        <f>'IECC Data-SI'!Y243/Convert!$B$2*1000000</f>
        <v>27700257.398683801</v>
      </c>
      <c r="AA243" s="3">
        <f>'IECC Data-SI'!Z243/Convert!$B$2*1000000</f>
        <v>19307630.99850918</v>
      </c>
      <c r="AB243" s="3">
        <f t="shared" si="11"/>
        <v>47007888.397192985</v>
      </c>
    </row>
    <row r="244" spans="1:28" x14ac:dyDescent="0.25">
      <c r="A244" s="93">
        <v>2012</v>
      </c>
      <c r="B244" s="93" t="s">
        <v>0</v>
      </c>
      <c r="C244" s="121" t="s">
        <v>15</v>
      </c>
      <c r="D244" s="3">
        <f>'IECC Data-SI'!D244*Convert!$B$1</f>
        <v>241501.03161968707</v>
      </c>
      <c r="E244" s="3">
        <f>'IECC Data-SI'!E244/Convert!$B$2*1000000</f>
        <v>1014732.9634382405</v>
      </c>
      <c r="F244" s="3">
        <f>'IECC Data-SI'!F244/Convert!$B$2*1000000</f>
        <v>16233054.570852594</v>
      </c>
      <c r="G244" s="3">
        <f>'IECC Data-SI'!G244/Convert!$B$2*1000000</f>
        <v>1581717.1393477821</v>
      </c>
      <c r="H244" s="3">
        <f>'IECC Data-SI'!H244/Convert!$B$2*1000000</f>
        <v>3916313.818064048</v>
      </c>
      <c r="I244" s="3">
        <f>'IECC Data-SI'!I244/Convert!$B$2*1000000</f>
        <v>200747.65706727008</v>
      </c>
      <c r="J244" s="3">
        <f>'IECC Data-SI'!J244/Convert!$B$2*1000000</f>
        <v>6736571.9674189771</v>
      </c>
      <c r="K244" s="3">
        <f>'IECC Data-SI'!K244/Convert!$B$2*1000000</f>
        <v>2646276.8465632955</v>
      </c>
      <c r="L244" s="3">
        <f>'IECC Data-SI'!L244/Convert!$B$2*1000000</f>
        <v>2508729.6322403392</v>
      </c>
      <c r="M244" s="3">
        <f>'IECC Data-SI'!M244/Convert!$B$2*1000000</f>
        <v>5811293.9797787005</v>
      </c>
      <c r="N244" s="3">
        <f>'IECC Data-SI'!N244/Convert!$B$2*1000000</f>
        <v>803464.53680795489</v>
      </c>
      <c r="O244" s="3">
        <f>'IECC Data-SI'!O244/Convert!$B$2*1000000</f>
        <v>747.12155062115664</v>
      </c>
      <c r="P244" s="3">
        <f t="shared" si="9"/>
        <v>802717.41525733378</v>
      </c>
      <c r="Q244" s="3">
        <f>'IECC Data-SI'!Q244/Convert!$B$2*1000000</f>
        <v>63996.609089622638</v>
      </c>
      <c r="R244" s="3">
        <f>'IECC Data-SI'!R244/Convert!$B$2*1000000</f>
        <v>922093.32225903845</v>
      </c>
      <c r="S244" s="3">
        <f>'IECC Data-SI'!S244/Convert!$B$2*1000000</f>
        <v>339081.55956475862</v>
      </c>
      <c r="T244" s="3">
        <f>'IECC Data-SI'!T244/Convert!$B$2*1000000</f>
        <v>25022.370852577573</v>
      </c>
      <c r="U244" s="3">
        <f>'IECC Data-SI'!U244/Convert!$B$2*1000000</f>
        <v>1243659.2222269929</v>
      </c>
      <c r="V244" s="3">
        <f>'IECC Data-SI'!V244/Convert!$B$2*1000000</f>
        <v>181165.75624097261</v>
      </c>
      <c r="W244" s="3">
        <f>'IECC Data-SI'!W244/Convert!$B$2*1000000</f>
        <v>10535632.988735477</v>
      </c>
      <c r="X244" s="3">
        <f>'IECC Data-SI'!X244/Convert!$B$2*1000000</f>
        <v>16233054.570852594</v>
      </c>
      <c r="Y244" s="3">
        <f t="shared" si="10"/>
        <v>26768687.559588071</v>
      </c>
      <c r="Z244" s="3">
        <f>'IECC Data-SI'!Y244/Convert!$B$2*1000000</f>
        <v>24104931.312170282</v>
      </c>
      <c r="AA244" s="3">
        <f>'IECC Data-SI'!Z244/Convert!$B$2*1000000</f>
        <v>20123000.117813662</v>
      </c>
      <c r="AB244" s="3">
        <f t="shared" si="11"/>
        <v>44227931.429983944</v>
      </c>
    </row>
    <row r="245" spans="1:28" x14ac:dyDescent="0.25">
      <c r="A245" s="93">
        <v>2012</v>
      </c>
      <c r="B245" s="93" t="s">
        <v>0</v>
      </c>
      <c r="C245" s="121" t="s">
        <v>16</v>
      </c>
      <c r="D245" s="3">
        <f>'IECC Data-SI'!D245*Convert!$B$1</f>
        <v>241501.03161968707</v>
      </c>
      <c r="E245" s="3">
        <f>'IECC Data-SI'!E245/Convert!$B$2*1000000</f>
        <v>1101477.1823938428</v>
      </c>
      <c r="F245" s="3">
        <f>'IECC Data-SI'!F245/Convert!$B$2*1000000</f>
        <v>23045802.596810274</v>
      </c>
      <c r="G245" s="3">
        <f>'IECC Data-SI'!G245/Convert!$B$2*1000000</f>
        <v>3003954.577193493</v>
      </c>
      <c r="H245" s="3">
        <f>'IECC Data-SI'!H245/Convert!$B$2*1000000</f>
        <v>3916313.818064048</v>
      </c>
      <c r="I245" s="3">
        <f>'IECC Data-SI'!I245/Convert!$B$2*1000000</f>
        <v>200965.65499515238</v>
      </c>
      <c r="J245" s="3">
        <f>'IECC Data-SI'!J245/Convert!$B$2*1000000</f>
        <v>6736571.9674189771</v>
      </c>
      <c r="K245" s="3">
        <f>'IECC Data-SI'!K245/Convert!$B$2*1000000</f>
        <v>2646276.8465632955</v>
      </c>
      <c r="L245" s="3">
        <f>'IECC Data-SI'!L245/Convert!$B$2*1000000</f>
        <v>2508729.6322403392</v>
      </c>
      <c r="M245" s="3">
        <f>'IECC Data-SI'!M245/Convert!$B$2*1000000</f>
        <v>5943068.988098166</v>
      </c>
      <c r="N245" s="3">
        <f>'IECC Data-SI'!N245/Convert!$B$2*1000000</f>
        <v>1342734.5413641117</v>
      </c>
      <c r="O245" s="3">
        <f>'IECC Data-SI'!O245/Convert!$B$2*1000000</f>
        <v>747.12155062115664</v>
      </c>
      <c r="P245" s="3">
        <f t="shared" si="9"/>
        <v>1341987.4198134905</v>
      </c>
      <c r="Q245" s="3">
        <f>'IECC Data-SI'!Q245/Convert!$B$2*1000000</f>
        <v>249730.84364534618</v>
      </c>
      <c r="R245" s="3">
        <f>'IECC Data-SI'!R245/Convert!$B$2*1000000</f>
        <v>2303821.0582017498</v>
      </c>
      <c r="S245" s="3">
        <f>'IECC Data-SI'!S245/Convert!$B$2*1000000</f>
        <v>415731.52664233238</v>
      </c>
      <c r="T245" s="3">
        <f>'IECC Data-SI'!T245/Convert!$B$2*1000000</f>
        <v>25031.849023355062</v>
      </c>
      <c r="U245" s="3">
        <f>'IECC Data-SI'!U245/Convert!$B$2*1000000</f>
        <v>1301324.4132372513</v>
      </c>
      <c r="V245" s="3">
        <f>'IECC Data-SI'!V245/Convert!$B$2*1000000</f>
        <v>182037.74795250184</v>
      </c>
      <c r="W245" s="3">
        <f>'IECC Data-SI'!W245/Convert!$B$2*1000000</f>
        <v>14359771.595988419</v>
      </c>
      <c r="X245" s="3">
        <f>'IECC Data-SI'!X245/Convert!$B$2*1000000</f>
        <v>23045802.596810274</v>
      </c>
      <c r="Y245" s="3">
        <f t="shared" si="10"/>
        <v>37405574.192798689</v>
      </c>
      <c r="Z245" s="3">
        <f>'IECC Data-SI'!Y245/Convert!$B$2*1000000</f>
        <v>27930178.865404196</v>
      </c>
      <c r="AA245" s="3">
        <f>'IECC Data-SI'!Z245/Convert!$B$2*1000000</f>
        <v>26993413.334781598</v>
      </c>
      <c r="AB245" s="3">
        <f t="shared" si="11"/>
        <v>54923592.200185791</v>
      </c>
    </row>
    <row r="246" spans="1:28" x14ac:dyDescent="0.25">
      <c r="A246" s="93">
        <v>2012</v>
      </c>
      <c r="B246" s="93" t="s">
        <v>0</v>
      </c>
      <c r="C246" s="121" t="s">
        <v>9</v>
      </c>
      <c r="D246" s="3">
        <f>'IECC Data-SI'!D246*Convert!$B$1</f>
        <v>241501.03161968707</v>
      </c>
      <c r="E246" s="3">
        <f>'IECC Data-SI'!E246/Convert!$B$2*1000000</f>
        <v>1484490.0635122745</v>
      </c>
      <c r="F246" s="3">
        <f>'IECC Data-SI'!F246/Convert!$B$2*1000000</f>
        <v>20759184.418569665</v>
      </c>
      <c r="G246" s="3">
        <f>'IECC Data-SI'!G246/Convert!$B$2*1000000</f>
        <v>2039522.2660713994</v>
      </c>
      <c r="H246" s="3">
        <f>'IECC Data-SI'!H246/Convert!$B$2*1000000</f>
        <v>3916313.818064048</v>
      </c>
      <c r="I246" s="3">
        <f>'IECC Data-SI'!I246/Convert!$B$2*1000000</f>
        <v>200823.48243348999</v>
      </c>
      <c r="J246" s="3">
        <f>'IECC Data-SI'!J246/Convert!$B$2*1000000</f>
        <v>6736571.9674189771</v>
      </c>
      <c r="K246" s="3">
        <f>'IECC Data-SI'!K246/Convert!$B$2*1000000</f>
        <v>2646276.8465632955</v>
      </c>
      <c r="L246" s="3">
        <f>'IECC Data-SI'!L246/Convert!$B$2*1000000</f>
        <v>2508729.6322403392</v>
      </c>
      <c r="M246" s="3">
        <f>'IECC Data-SI'!M246/Convert!$B$2*1000000</f>
        <v>6271999.4267602321</v>
      </c>
      <c r="N246" s="3">
        <f>'IECC Data-SI'!N246/Convert!$B$2*1000000</f>
        <v>967768.62723577011</v>
      </c>
      <c r="O246" s="3">
        <f>'IECC Data-SI'!O246/Convert!$B$2*1000000</f>
        <v>747.12155062115664</v>
      </c>
      <c r="P246" s="3">
        <f t="shared" si="9"/>
        <v>967021.50568514899</v>
      </c>
      <c r="Q246" s="3">
        <f>'IECC Data-SI'!Q246/Convert!$B$2*1000000</f>
        <v>87256.040177586794</v>
      </c>
      <c r="R246" s="3">
        <f>'IECC Data-SI'!R246/Convert!$B$2*1000000</f>
        <v>3264168.2777187447</v>
      </c>
      <c r="S246" s="3">
        <f>'IECC Data-SI'!S246/Convert!$B$2*1000000</f>
        <v>530644.86914863938</v>
      </c>
      <c r="T246" s="3">
        <f>'IECC Data-SI'!T246/Convert!$B$2*1000000</f>
        <v>25031.849023355062</v>
      </c>
      <c r="U246" s="3">
        <f>'IECC Data-SI'!U246/Convert!$B$2*1000000</f>
        <v>1287950.7142702104</v>
      </c>
      <c r="V246" s="3">
        <f>'IECC Data-SI'!V246/Convert!$B$2*1000000</f>
        <v>180246.37367555592</v>
      </c>
      <c r="W246" s="3">
        <f>'IECC Data-SI'!W246/Convert!$B$2*1000000</f>
        <v>14645102.449074024</v>
      </c>
      <c r="X246" s="3">
        <f>'IECC Data-SI'!X246/Convert!$B$2*1000000</f>
        <v>20759184.418569665</v>
      </c>
      <c r="Y246" s="3">
        <f t="shared" si="10"/>
        <v>35404286.867643692</v>
      </c>
      <c r="Z246" s="3">
        <f>'IECC Data-SI'!Y246/Convert!$B$2*1000000</f>
        <v>28213566.69348041</v>
      </c>
      <c r="AA246" s="3">
        <f>'IECC Data-SI'!Z246/Convert!$B$2*1000000</f>
        <v>24693411.979403175</v>
      </c>
      <c r="AB246" s="3">
        <f t="shared" si="11"/>
        <v>52906978.672883585</v>
      </c>
    </row>
    <row r="247" spans="1:28" x14ac:dyDescent="0.25">
      <c r="A247" s="93">
        <v>2012</v>
      </c>
      <c r="B247" s="93" t="s">
        <v>0</v>
      </c>
      <c r="C247" s="121" t="s">
        <v>12</v>
      </c>
      <c r="D247" s="3">
        <f>'IECC Data-SI'!D247*Convert!$B$1</f>
        <v>241501.03161968707</v>
      </c>
      <c r="E247" s="3">
        <f>'IECC Data-SI'!E247/Convert!$B$2*1000000</f>
        <v>1257070.8338771432</v>
      </c>
      <c r="F247" s="3">
        <f>'IECC Data-SI'!F247/Convert!$B$2*1000000</f>
        <v>26510339.404765185</v>
      </c>
      <c r="G247" s="3">
        <f>'IECC Data-SI'!G247/Convert!$B$2*1000000</f>
        <v>2510625.2663958371</v>
      </c>
      <c r="H247" s="3">
        <f>'IECC Data-SI'!H247/Convert!$B$2*1000000</f>
        <v>3916313.818064048</v>
      </c>
      <c r="I247" s="3">
        <f>'IECC Data-SI'!I247/Convert!$B$2*1000000</f>
        <v>200700.26621338259</v>
      </c>
      <c r="J247" s="3">
        <f>'IECC Data-SI'!J247/Convert!$B$2*1000000</f>
        <v>6736571.9674189771</v>
      </c>
      <c r="K247" s="3">
        <f>'IECC Data-SI'!K247/Convert!$B$2*1000000</f>
        <v>2646276.8465632955</v>
      </c>
      <c r="L247" s="3">
        <f>'IECC Data-SI'!L247/Convert!$B$2*1000000</f>
        <v>2508729.6322403392</v>
      </c>
      <c r="M247" s="3">
        <f>'IECC Data-SI'!M247/Convert!$B$2*1000000</f>
        <v>5891611.998947164</v>
      </c>
      <c r="N247" s="3">
        <f>'IECC Data-SI'!N247/Convert!$B$2*1000000</f>
        <v>1136897.1065893285</v>
      </c>
      <c r="O247" s="3">
        <f>'IECC Data-SI'!O247/Convert!$B$2*1000000</f>
        <v>747.12155062115664</v>
      </c>
      <c r="P247" s="3">
        <f t="shared" si="9"/>
        <v>1136149.9850387073</v>
      </c>
      <c r="Q247" s="3">
        <f>'IECC Data-SI'!Q247/Convert!$B$2*1000000</f>
        <v>163545.83676561594</v>
      </c>
      <c r="R247" s="3">
        <f>'IECC Data-SI'!R247/Convert!$B$2*1000000</f>
        <v>2863582.8679788429</v>
      </c>
      <c r="S247" s="3">
        <f>'IECC Data-SI'!S247/Convert!$B$2*1000000</f>
        <v>411257.8300353564</v>
      </c>
      <c r="T247" s="3">
        <f>'IECC Data-SI'!T247/Convert!$B$2*1000000</f>
        <v>25031.849023355062</v>
      </c>
      <c r="U247" s="3">
        <f>'IECC Data-SI'!U247/Convert!$B$2*1000000</f>
        <v>1359520.3818110488</v>
      </c>
      <c r="V247" s="3">
        <f>'IECC Data-SI'!V247/Convert!$B$2*1000000</f>
        <v>179668.20525812896</v>
      </c>
      <c r="W247" s="3">
        <f>'IECC Data-SI'!W247/Convert!$B$2*1000000</f>
        <v>14233844.619038668</v>
      </c>
      <c r="X247" s="3">
        <f>'IECC Data-SI'!X247/Convert!$B$2*1000000</f>
        <v>26510339.404765185</v>
      </c>
      <c r="Y247" s="3">
        <f t="shared" si="10"/>
        <v>40744184.023803852</v>
      </c>
      <c r="Z247" s="3">
        <f>'IECC Data-SI'!Y247/Convert!$B$2*1000000</f>
        <v>27801607.47880752</v>
      </c>
      <c r="AA247" s="3">
        <f>'IECC Data-SI'!Z247/Convert!$B$2*1000000</f>
        <v>30516136.633139532</v>
      </c>
      <c r="AB247" s="3">
        <f t="shared" si="11"/>
        <v>58317744.111947052</v>
      </c>
    </row>
    <row r="248" spans="1:28" x14ac:dyDescent="0.25">
      <c r="A248" s="93">
        <v>2012</v>
      </c>
      <c r="B248" s="93" t="s">
        <v>0</v>
      </c>
      <c r="C248" s="121" t="s">
        <v>8</v>
      </c>
      <c r="D248" s="3">
        <f>'IECC Data-SI'!D248*Convert!$B$1</f>
        <v>241501.03161968707</v>
      </c>
      <c r="E248" s="3">
        <f>'IECC Data-SI'!E248/Convert!$B$2*1000000</f>
        <v>1550458.1321236154</v>
      </c>
      <c r="F248" s="3">
        <f>'IECC Data-SI'!F248/Convert!$B$2*1000000</f>
        <v>33168849.157660745</v>
      </c>
      <c r="G248" s="3">
        <f>'IECC Data-SI'!G248/Convert!$B$2*1000000</f>
        <v>1462102.6241358395</v>
      </c>
      <c r="H248" s="3">
        <f>'IECC Data-SI'!H248/Convert!$B$2*1000000</f>
        <v>3916313.818064048</v>
      </c>
      <c r="I248" s="3">
        <f>'IECC Data-SI'!I248/Convert!$B$2*1000000</f>
        <v>199591.32023241612</v>
      </c>
      <c r="J248" s="3">
        <f>'IECC Data-SI'!J248/Convert!$B$2*1000000</f>
        <v>6736571.9674189771</v>
      </c>
      <c r="K248" s="3">
        <f>'IECC Data-SI'!K248/Convert!$B$2*1000000</f>
        <v>2646276.8465632955</v>
      </c>
      <c r="L248" s="3">
        <f>'IECC Data-SI'!L248/Convert!$B$2*1000000</f>
        <v>2508729.6322403392</v>
      </c>
      <c r="M248" s="3">
        <f>'IECC Data-SI'!M248/Convert!$B$2*1000000</f>
        <v>5806412.7218282931</v>
      </c>
      <c r="N248" s="3">
        <f>'IECC Data-SI'!N248/Convert!$B$2*1000000</f>
        <v>866446.98162438592</v>
      </c>
      <c r="O248" s="3">
        <f>'IECC Data-SI'!O248/Convert!$B$2*1000000</f>
        <v>747.12155062115664</v>
      </c>
      <c r="P248" s="3">
        <f t="shared" si="9"/>
        <v>865699.86007376481</v>
      </c>
      <c r="Q248" s="3">
        <f>'IECC Data-SI'!Q248/Convert!$B$2*1000000</f>
        <v>52338.459033308092</v>
      </c>
      <c r="R248" s="3">
        <f>'IECC Data-SI'!R248/Convert!$B$2*1000000</f>
        <v>3636053.7863444006</v>
      </c>
      <c r="S248" s="3">
        <f>'IECC Data-SI'!S248/Convert!$B$2*1000000</f>
        <v>418167.41653214768</v>
      </c>
      <c r="T248" s="3">
        <f>'IECC Data-SI'!T248/Convert!$B$2*1000000</f>
        <v>25041.327194132555</v>
      </c>
      <c r="U248" s="3">
        <f>'IECC Data-SI'!U248/Convert!$B$2*1000000</f>
        <v>1444966.0913701351</v>
      </c>
      <c r="V248" s="3">
        <f>'IECC Data-SI'!V248/Convert!$B$2*1000000</f>
        <v>175706.3298731375</v>
      </c>
      <c r="W248" s="3">
        <f>'IECC Data-SI'!W248/Convert!$B$2*1000000</f>
        <v>13791233.000071369</v>
      </c>
      <c r="X248" s="3">
        <f>'IECC Data-SI'!X248/Convert!$B$2*1000000</f>
        <v>33168849.157660745</v>
      </c>
      <c r="Y248" s="3">
        <f t="shared" si="10"/>
        <v>46960082.157732114</v>
      </c>
      <c r="Z248" s="3">
        <f>'IECC Data-SI'!Y248/Convert!$B$2*1000000</f>
        <v>27353925.038474262</v>
      </c>
      <c r="AA248" s="3">
        <f>'IECC Data-SI'!Z248/Convert!$B$2*1000000</f>
        <v>37260092.095594175</v>
      </c>
      <c r="AB248" s="3">
        <f t="shared" si="11"/>
        <v>64614017.134068437</v>
      </c>
    </row>
    <row r="249" spans="1:28" x14ac:dyDescent="0.25">
      <c r="A249" s="93">
        <v>2015</v>
      </c>
      <c r="B249" s="93" t="s">
        <v>0</v>
      </c>
      <c r="C249" s="121" t="s">
        <v>10</v>
      </c>
      <c r="D249" s="3">
        <f>'IECC Data-SI'!D249*Convert!$B$1</f>
        <v>241501.03161968707</v>
      </c>
      <c r="E249" s="3">
        <f>'IECC Data-SI'!E249/Convert!$B$2*1000000</f>
        <v>0</v>
      </c>
      <c r="F249" s="3">
        <f>'IECC Data-SI'!F249/Convert!$B$2*1000000</f>
        <v>4284000.4970352752</v>
      </c>
      <c r="G249" s="3">
        <f>'IECC Data-SI'!G249/Convert!$B$2*1000000</f>
        <v>6105932.3965678029</v>
      </c>
      <c r="H249" s="3">
        <f>'IECC Data-SI'!H249/Convert!$B$2*1000000</f>
        <v>3049203.3644852368</v>
      </c>
      <c r="I249" s="3">
        <f>'IECC Data-SI'!I249/Convert!$B$2*1000000</f>
        <v>190587.05799379919</v>
      </c>
      <c r="J249" s="3">
        <f>'IECC Data-SI'!J249/Convert!$B$2*1000000</f>
        <v>6720449.5989264641</v>
      </c>
      <c r="K249" s="3">
        <f>'IECC Data-SI'!K249/Convert!$B$2*1000000</f>
        <v>2646276.8465632955</v>
      </c>
      <c r="L249" s="3">
        <f>'IECC Data-SI'!L249/Convert!$B$2*1000000</f>
        <v>2476807.1530617476</v>
      </c>
      <c r="M249" s="3">
        <f>'IECC Data-SI'!M249/Convert!$B$2*1000000</f>
        <v>2676351.0824402757</v>
      </c>
      <c r="N249" s="3">
        <f>'IECC Data-SI'!N249/Convert!$B$2*1000000</f>
        <v>1153370.1674006088</v>
      </c>
      <c r="O249" s="3">
        <f>'IECC Data-SI'!O249/Convert!$B$2*1000000</f>
        <v>747.12155062115664</v>
      </c>
      <c r="P249" s="3">
        <f t="shared" si="9"/>
        <v>1152623.0458499875</v>
      </c>
      <c r="Q249" s="3">
        <f>'IECC Data-SI'!Q249/Convert!$B$2*1000000</f>
        <v>931495.66767031013</v>
      </c>
      <c r="R249" s="3">
        <f>'IECC Data-SI'!R249/Convert!$B$2*1000000</f>
        <v>0</v>
      </c>
      <c r="S249" s="3">
        <f>'IECC Data-SI'!S249/Convert!$B$2*1000000</f>
        <v>261332.12467699579</v>
      </c>
      <c r="T249" s="3">
        <f>'IECC Data-SI'!T249/Convert!$B$2*1000000</f>
        <v>25022.370852577573</v>
      </c>
      <c r="U249" s="3">
        <f>'IECC Data-SI'!U249/Convert!$B$2*1000000</f>
        <v>941125.48918024148</v>
      </c>
      <c r="V249" s="3">
        <f>'IECC Data-SI'!V249/Convert!$B$2*1000000</f>
        <v>170995.67899672425</v>
      </c>
      <c r="W249" s="3">
        <f>'IECC Data-SI'!W249/Convert!$B$2*1000000</f>
        <v>11127734.317205371</v>
      </c>
      <c r="X249" s="3">
        <f>'IECC Data-SI'!X249/Convert!$B$2*1000000</f>
        <v>4284000.4970352752</v>
      </c>
      <c r="Y249" s="3">
        <f t="shared" si="10"/>
        <v>15411734.814240646</v>
      </c>
      <c r="Z249" s="3">
        <f>'IECC Data-SI'!Y249/Convert!$B$2*1000000</f>
        <v>23761546.663072541</v>
      </c>
      <c r="AA249" s="3">
        <f>'IECC Data-SI'!Z249/Convert!$B$2*1000000</f>
        <v>7871402.8327788124</v>
      </c>
      <c r="AB249" s="3">
        <f t="shared" si="11"/>
        <v>31632949.495851353</v>
      </c>
    </row>
    <row r="250" spans="1:28" x14ac:dyDescent="0.25">
      <c r="A250" s="93">
        <v>2015</v>
      </c>
      <c r="B250" s="93" t="s">
        <v>0</v>
      </c>
      <c r="C250" s="121" t="s">
        <v>6</v>
      </c>
      <c r="D250" s="3">
        <f>'IECC Data-SI'!D250*Convert!$B$1</f>
        <v>241501.03161968707</v>
      </c>
      <c r="E250" s="3">
        <f>'IECC Data-SI'!E250/Convert!$B$2*1000000</f>
        <v>23249.95291718666</v>
      </c>
      <c r="F250" s="3">
        <f>'IECC Data-SI'!F250/Convert!$B$2*1000000</f>
        <v>4283829.8899612809</v>
      </c>
      <c r="G250" s="3">
        <f>'IECC Data-SI'!G250/Convert!$B$2*1000000</f>
        <v>4679316.0438228901</v>
      </c>
      <c r="H250" s="3">
        <f>'IECC Data-SI'!H250/Convert!$B$2*1000000</f>
        <v>3050170.1379045411</v>
      </c>
      <c r="I250" s="3">
        <f>'IECC Data-SI'!I250/Convert!$B$2*1000000</f>
        <v>190624.97067690914</v>
      </c>
      <c r="J250" s="3">
        <f>'IECC Data-SI'!J250/Convert!$B$2*1000000</f>
        <v>6720449.5989264641</v>
      </c>
      <c r="K250" s="3">
        <f>'IECC Data-SI'!K250/Convert!$B$2*1000000</f>
        <v>2646276.8465632955</v>
      </c>
      <c r="L250" s="3">
        <f>'IECC Data-SI'!L250/Convert!$B$2*1000000</f>
        <v>2476807.1530617476</v>
      </c>
      <c r="M250" s="3">
        <f>'IECC Data-SI'!M250/Convert!$B$2*1000000</f>
        <v>2678313.0637912168</v>
      </c>
      <c r="N250" s="3">
        <f>'IECC Data-SI'!N250/Convert!$B$2*1000000</f>
        <v>1000695.7925167757</v>
      </c>
      <c r="O250" s="3">
        <f>'IECC Data-SI'!O250/Convert!$B$2*1000000</f>
        <v>747.12155062115664</v>
      </c>
      <c r="P250" s="3">
        <f t="shared" si="9"/>
        <v>999948.67096615455</v>
      </c>
      <c r="Q250" s="3">
        <f>'IECC Data-SI'!Q250/Convert!$B$2*1000000</f>
        <v>597172.14983585221</v>
      </c>
      <c r="R250" s="3">
        <f>'IECC Data-SI'!R250/Convert!$B$2*1000000</f>
        <v>17060.707399484709</v>
      </c>
      <c r="S250" s="3">
        <f>'IECC Data-SI'!S250/Convert!$B$2*1000000</f>
        <v>261332.12467699579</v>
      </c>
      <c r="T250" s="3">
        <f>'IECC Data-SI'!T250/Convert!$B$2*1000000</f>
        <v>25022.370852577573</v>
      </c>
      <c r="U250" s="3">
        <f>'IECC Data-SI'!U250/Convert!$B$2*1000000</f>
        <v>941732.09211000102</v>
      </c>
      <c r="V250" s="3">
        <f>'IECC Data-SI'!V250/Convert!$B$2*1000000</f>
        <v>170009.94923586512</v>
      </c>
      <c r="W250" s="3">
        <f>'IECC Data-SI'!W250/Convert!$B$2*1000000</f>
        <v>9256392.7134097815</v>
      </c>
      <c r="X250" s="3">
        <f>'IECC Data-SI'!X250/Convert!$B$2*1000000</f>
        <v>4283829.8899612809</v>
      </c>
      <c r="Y250" s="3">
        <f t="shared" si="10"/>
        <v>13540222.603371061</v>
      </c>
      <c r="Z250" s="3">
        <f>'IECC Data-SI'!Y250/Convert!$B$2*1000000</f>
        <v>21890224.015618507</v>
      </c>
      <c r="AA250" s="3">
        <f>'IECC Data-SI'!Z250/Convert!$B$2*1000000</f>
        <v>7871848.3068053545</v>
      </c>
      <c r="AB250" s="3">
        <f t="shared" si="11"/>
        <v>29762072.32242386</v>
      </c>
    </row>
    <row r="251" spans="1:28" x14ac:dyDescent="0.25">
      <c r="A251" s="93">
        <v>2015</v>
      </c>
      <c r="B251" s="93" t="s">
        <v>0</v>
      </c>
      <c r="C251" s="121" t="s">
        <v>11</v>
      </c>
      <c r="D251" s="3">
        <f>'IECC Data-SI'!D251*Convert!$B$1</f>
        <v>241501.03161968707</v>
      </c>
      <c r="E251" s="3">
        <f>'IECC Data-SI'!E251/Convert!$B$2*1000000</f>
        <v>0</v>
      </c>
      <c r="F251" s="3">
        <f>'IECC Data-SI'!F251/Convert!$B$2*1000000</f>
        <v>4619177.0502397073</v>
      </c>
      <c r="G251" s="3">
        <f>'IECC Data-SI'!G251/Convert!$B$2*1000000</f>
        <v>4576828.5832058759</v>
      </c>
      <c r="H251" s="3">
        <f>'IECC Data-SI'!H251/Convert!$B$2*1000000</f>
        <v>3051089.520469958</v>
      </c>
      <c r="I251" s="3">
        <f>'IECC Data-SI'!I251/Convert!$B$2*1000000</f>
        <v>190643.92701846411</v>
      </c>
      <c r="J251" s="3">
        <f>'IECC Data-SI'!J251/Convert!$B$2*1000000</f>
        <v>6720449.5989264641</v>
      </c>
      <c r="K251" s="3">
        <f>'IECC Data-SI'!K251/Convert!$B$2*1000000</f>
        <v>2646276.8465632955</v>
      </c>
      <c r="L251" s="3">
        <f>'IECC Data-SI'!L251/Convert!$B$2*1000000</f>
        <v>2476807.1530617476</v>
      </c>
      <c r="M251" s="3">
        <f>'IECC Data-SI'!M251/Convert!$B$2*1000000</f>
        <v>2648580.0420622262</v>
      </c>
      <c r="N251" s="3">
        <f>'IECC Data-SI'!N251/Convert!$B$2*1000000</f>
        <v>972972.14299261291</v>
      </c>
      <c r="O251" s="3">
        <f>'IECC Data-SI'!O251/Convert!$B$2*1000000</f>
        <v>747.12155062115664</v>
      </c>
      <c r="P251" s="3">
        <f t="shared" si="9"/>
        <v>972225.02144199179</v>
      </c>
      <c r="Q251" s="3">
        <f>'IECC Data-SI'!Q251/Convert!$B$2*1000000</f>
        <v>740178.79052664409</v>
      </c>
      <c r="R251" s="3">
        <f>'IECC Data-SI'!R251/Convert!$B$2*1000000</f>
        <v>0</v>
      </c>
      <c r="S251" s="3">
        <f>'IECC Data-SI'!S251/Convert!$B$2*1000000</f>
        <v>261332.12467699579</v>
      </c>
      <c r="T251" s="3">
        <f>'IECC Data-SI'!T251/Convert!$B$2*1000000</f>
        <v>25022.370852577573</v>
      </c>
      <c r="U251" s="3">
        <f>'IECC Data-SI'!U251/Convert!$B$2*1000000</f>
        <v>962745.19672369957</v>
      </c>
      <c r="V251" s="3">
        <f>'IECC Data-SI'!V251/Convert!$B$2*1000000</f>
        <v>167365.53958894502</v>
      </c>
      <c r="W251" s="3">
        <f>'IECC Data-SI'!W251/Convert!$B$2*1000000</f>
        <v>9199144.5619137362</v>
      </c>
      <c r="X251" s="3">
        <f>'IECC Data-SI'!X251/Convert!$B$2*1000000</f>
        <v>4619177.0502397073</v>
      </c>
      <c r="Y251" s="3">
        <f t="shared" si="10"/>
        <v>13818321.612153444</v>
      </c>
      <c r="Z251" s="3">
        <f>'IECC Data-SI'!Y251/Convert!$B$2*1000000</f>
        <v>21831260.315211732</v>
      </c>
      <c r="AA251" s="3">
        <f>'IECC Data-SI'!Z251/Convert!$B$2*1000000</f>
        <v>8228208.5716974791</v>
      </c>
      <c r="AB251" s="3">
        <f t="shared" si="11"/>
        <v>30059468.886909209</v>
      </c>
    </row>
    <row r="252" spans="1:28" x14ac:dyDescent="0.25">
      <c r="A252" s="93">
        <v>2015</v>
      </c>
      <c r="B252" s="93" t="s">
        <v>0</v>
      </c>
      <c r="C252" s="121" t="s">
        <v>13</v>
      </c>
      <c r="D252" s="3">
        <f>'IECC Data-SI'!D252*Convert!$B$1</f>
        <v>241501.03161968707</v>
      </c>
      <c r="E252" s="3">
        <f>'IECC Data-SI'!E252/Convert!$B$2*1000000</f>
        <v>94118.235820490649</v>
      </c>
      <c r="F252" s="3">
        <f>'IECC Data-SI'!F252/Convert!$B$2*1000000</f>
        <v>4547133.4741599942</v>
      </c>
      <c r="G252" s="3">
        <f>'IECC Data-SI'!G252/Convert!$B$2*1000000</f>
        <v>4341807.8606071966</v>
      </c>
      <c r="H252" s="3">
        <f>'IECC Data-SI'!H252/Convert!$B$2*1000000</f>
        <v>3051127.4331530677</v>
      </c>
      <c r="I252" s="3">
        <f>'IECC Data-SI'!I252/Convert!$B$2*1000000</f>
        <v>190406.97274902681</v>
      </c>
      <c r="J252" s="3">
        <f>'IECC Data-SI'!J252/Convert!$B$2*1000000</f>
        <v>6720449.5989264641</v>
      </c>
      <c r="K252" s="3">
        <f>'IECC Data-SI'!K252/Convert!$B$2*1000000</f>
        <v>2646276.8465632955</v>
      </c>
      <c r="L252" s="3">
        <f>'IECC Data-SI'!L252/Convert!$B$2*1000000</f>
        <v>2476807.1530617476</v>
      </c>
      <c r="M252" s="3">
        <f>'IECC Data-SI'!M252/Convert!$B$2*1000000</f>
        <v>2712624.0420057359</v>
      </c>
      <c r="N252" s="3">
        <f>'IECC Data-SI'!N252/Convert!$B$2*1000000</f>
        <v>895270.09895873757</v>
      </c>
      <c r="O252" s="3">
        <f>'IECC Data-SI'!O252/Convert!$B$2*1000000</f>
        <v>747.12155062115664</v>
      </c>
      <c r="P252" s="3">
        <f t="shared" si="9"/>
        <v>894522.97740811645</v>
      </c>
      <c r="Q252" s="3">
        <f>'IECC Data-SI'!Q252/Convert!$B$2*1000000</f>
        <v>443777.43397292972</v>
      </c>
      <c r="R252" s="3">
        <f>'IECC Data-SI'!R252/Convert!$B$2*1000000</f>
        <v>60925.681757715392</v>
      </c>
      <c r="S252" s="3">
        <f>'IECC Data-SI'!S252/Convert!$B$2*1000000</f>
        <v>261332.12467699579</v>
      </c>
      <c r="T252" s="3">
        <f>'IECC Data-SI'!T252/Convert!$B$2*1000000</f>
        <v>25022.370852577573</v>
      </c>
      <c r="U252" s="3">
        <f>'IECC Data-SI'!U252/Convert!$B$2*1000000</f>
        <v>973882.0473872521</v>
      </c>
      <c r="V252" s="3">
        <f>'IECC Data-SI'!V252/Convert!$B$2*1000000</f>
        <v>165668.947019774</v>
      </c>
      <c r="W252" s="3">
        <f>'IECC Data-SI'!W252/Convert!$B$2*1000000</f>
        <v>8809108.3562491797</v>
      </c>
      <c r="X252" s="3">
        <f>'IECC Data-SI'!X252/Convert!$B$2*1000000</f>
        <v>4547133.4741599942</v>
      </c>
      <c r="Y252" s="3">
        <f t="shared" si="10"/>
        <v>13356241.830409173</v>
      </c>
      <c r="Z252" s="3">
        <f>'IECC Data-SI'!Y252/Convert!$B$2*1000000</f>
        <v>21439318.997220904</v>
      </c>
      <c r="AA252" s="3">
        <f>'IECC Data-SI'!Z252/Convert!$B$2*1000000</f>
        <v>8167292.3681105431</v>
      </c>
      <c r="AB252" s="3">
        <f t="shared" si="11"/>
        <v>29606611.365331449</v>
      </c>
    </row>
    <row r="253" spans="1:28" x14ac:dyDescent="0.25">
      <c r="A253" s="93">
        <v>2015</v>
      </c>
      <c r="B253" s="93" t="s">
        <v>0</v>
      </c>
      <c r="C253" s="121" t="s">
        <v>19</v>
      </c>
      <c r="D253" s="3">
        <f>'IECC Data-SI'!D253*Convert!$B$1</f>
        <v>241501.03161968707</v>
      </c>
      <c r="E253" s="3">
        <f>'IECC Data-SI'!E253/Convert!$B$2*1000000</f>
        <v>177838.91829807311</v>
      </c>
      <c r="F253" s="3">
        <f>'IECC Data-SI'!F253/Convert!$B$2*1000000</f>
        <v>5065921.1516659921</v>
      </c>
      <c r="G253" s="3">
        <f>'IECC Data-SI'!G253/Convert!$B$2*1000000</f>
        <v>4029976.0420277258</v>
      </c>
      <c r="H253" s="3">
        <f>'IECC Data-SI'!H253/Convert!$B$2*1000000</f>
        <v>3051582.3853503875</v>
      </c>
      <c r="I253" s="3">
        <f>'IECC Data-SI'!I253/Convert!$B$2*1000000</f>
        <v>190340.6255535844</v>
      </c>
      <c r="J253" s="3">
        <f>'IECC Data-SI'!J253/Convert!$B$2*1000000</f>
        <v>6720449.5989264641</v>
      </c>
      <c r="K253" s="3">
        <f>'IECC Data-SI'!K253/Convert!$B$2*1000000</f>
        <v>2646276.8465632955</v>
      </c>
      <c r="L253" s="3">
        <f>'IECC Data-SI'!L253/Convert!$B$2*1000000</f>
        <v>2476807.1530617476</v>
      </c>
      <c r="M253" s="3">
        <f>'IECC Data-SI'!M253/Convert!$B$2*1000000</f>
        <v>2668218.8119131881</v>
      </c>
      <c r="N253" s="3">
        <f>'IECC Data-SI'!N253/Convert!$B$2*1000000</f>
        <v>949219.84702421923</v>
      </c>
      <c r="O253" s="3">
        <f>'IECC Data-SI'!O253/Convert!$B$2*1000000</f>
        <v>747.12155062115664</v>
      </c>
      <c r="P253" s="3">
        <f t="shared" si="9"/>
        <v>948472.72547359811</v>
      </c>
      <c r="Q253" s="3">
        <f>'IECC Data-SI'!Q253/Convert!$B$2*1000000</f>
        <v>551070.3271741335</v>
      </c>
      <c r="R253" s="3">
        <f>'IECC Data-SI'!R253/Convert!$B$2*1000000</f>
        <v>276212.85279765743</v>
      </c>
      <c r="S253" s="3">
        <f>'IECC Data-SI'!S253/Convert!$B$2*1000000</f>
        <v>233115.61027240354</v>
      </c>
      <c r="T253" s="3">
        <f>'IECC Data-SI'!T253/Convert!$B$2*1000000</f>
        <v>25022.370852577573</v>
      </c>
      <c r="U253" s="3">
        <f>'IECC Data-SI'!U253/Convert!$B$2*1000000</f>
        <v>1003008.4661864835</v>
      </c>
      <c r="V253" s="3">
        <f>'IECC Data-SI'!V253/Convert!$B$2*1000000</f>
        <v>162190.45834443462</v>
      </c>
      <c r="W253" s="3">
        <f>'IECC Data-SI'!W253/Convert!$B$2*1000000</f>
        <v>8884905.2879567798</v>
      </c>
      <c r="X253" s="3">
        <f>'IECC Data-SI'!X253/Convert!$B$2*1000000</f>
        <v>5065921.1516659921</v>
      </c>
      <c r="Y253" s="3">
        <f t="shared" si="10"/>
        <v>13950826.439622771</v>
      </c>
      <c r="Z253" s="3">
        <f>'IECC Data-SI'!Y253/Convert!$B$2*1000000</f>
        <v>21512035.523425817</v>
      </c>
      <c r="AA253" s="3">
        <f>'IECC Data-SI'!Z253/Convert!$B$2*1000000</f>
        <v>8715206.4644157719</v>
      </c>
      <c r="AB253" s="3">
        <f t="shared" si="11"/>
        <v>30227241.987841591</v>
      </c>
    </row>
    <row r="254" spans="1:28" x14ac:dyDescent="0.25">
      <c r="A254" s="93">
        <v>2015</v>
      </c>
      <c r="B254" s="93" t="s">
        <v>0</v>
      </c>
      <c r="C254" s="121" t="s">
        <v>20</v>
      </c>
      <c r="D254" s="3">
        <f>'IECC Data-SI'!D254*Convert!$B$1</f>
        <v>241501.03161968707</v>
      </c>
      <c r="E254" s="3">
        <f>'IECC Data-SI'!E254/Convert!$B$2*1000000</f>
        <v>814553.99661762</v>
      </c>
      <c r="F254" s="3">
        <f>'IECC Data-SI'!F254/Convert!$B$2*1000000</f>
        <v>4477250.9210175499</v>
      </c>
      <c r="G254" s="3">
        <f>'IECC Data-SI'!G254/Convert!$B$2*1000000</f>
        <v>2517771.807162066</v>
      </c>
      <c r="H254" s="3">
        <f>'IECC Data-SI'!H254/Convert!$B$2*1000000</f>
        <v>3052729.2440144639</v>
      </c>
      <c r="I254" s="3">
        <f>'IECC Data-SI'!I254/Convert!$B$2*1000000</f>
        <v>190473.31994446929</v>
      </c>
      <c r="J254" s="3">
        <f>'IECC Data-SI'!J254/Convert!$B$2*1000000</f>
        <v>6720449.5989264641</v>
      </c>
      <c r="K254" s="3">
        <f>'IECC Data-SI'!K254/Convert!$B$2*1000000</f>
        <v>2646276.8465632955</v>
      </c>
      <c r="L254" s="3">
        <f>'IECC Data-SI'!L254/Convert!$B$2*1000000</f>
        <v>2476807.1530617476</v>
      </c>
      <c r="M254" s="3">
        <f>'IECC Data-SI'!M254/Convert!$B$2*1000000</f>
        <v>2816817.5733627002</v>
      </c>
      <c r="N254" s="3">
        <f>'IECC Data-SI'!N254/Convert!$B$2*1000000</f>
        <v>690171.96150459896</v>
      </c>
      <c r="O254" s="3">
        <f>'IECC Data-SI'!O254/Convert!$B$2*1000000</f>
        <v>747.12155062115664</v>
      </c>
      <c r="P254" s="3">
        <f t="shared" si="9"/>
        <v>689424.83995397785</v>
      </c>
      <c r="Q254" s="3">
        <f>'IECC Data-SI'!Q254/Convert!$B$2*1000000</f>
        <v>204918.05220936632</v>
      </c>
      <c r="R254" s="3">
        <f>'IECC Data-SI'!R254/Convert!$B$2*1000000</f>
        <v>2054346.1251673962</v>
      </c>
      <c r="S254" s="3">
        <f>'IECC Data-SI'!S254/Convert!$B$2*1000000</f>
        <v>208206.97746915586</v>
      </c>
      <c r="T254" s="3">
        <f>'IECC Data-SI'!T254/Convert!$B$2*1000000</f>
        <v>25022.370852577573</v>
      </c>
      <c r="U254" s="3">
        <f>'IECC Data-SI'!U254/Convert!$B$2*1000000</f>
        <v>1009842.2273170549</v>
      </c>
      <c r="V254" s="3">
        <f>'IECC Data-SI'!V254/Convert!$B$2*1000000</f>
        <v>157849.4561283435</v>
      </c>
      <c r="W254" s="3">
        <f>'IECC Data-SI'!W254/Convert!$B$2*1000000</f>
        <v>9306039.3719422836</v>
      </c>
      <c r="X254" s="3">
        <f>'IECC Data-SI'!X254/Convert!$B$2*1000000</f>
        <v>4477250.9210175499</v>
      </c>
      <c r="Y254" s="3">
        <f t="shared" si="10"/>
        <v>13783290.292959834</v>
      </c>
      <c r="Z254" s="3">
        <f>'IECC Data-SI'!Y254/Convert!$B$2*1000000</f>
        <v>21930127.114591744</v>
      </c>
      <c r="AA254" s="3">
        <f>'IECC Data-SI'!Z254/Convert!$B$2*1000000</f>
        <v>8133369.9948978992</v>
      </c>
      <c r="AB254" s="3">
        <f t="shared" si="11"/>
        <v>30063497.109489642</v>
      </c>
    </row>
    <row r="255" spans="1:28" x14ac:dyDescent="0.25">
      <c r="A255" s="93">
        <v>2015</v>
      </c>
      <c r="B255" s="93" t="s">
        <v>0</v>
      </c>
      <c r="C255" s="121" t="s">
        <v>3</v>
      </c>
      <c r="D255" s="3">
        <f>'IECC Data-SI'!D255*Convert!$B$1</f>
        <v>241501.03161968707</v>
      </c>
      <c r="E255" s="3">
        <f>'IECC Data-SI'!E255/Convert!$B$2*1000000</f>
        <v>454904.80646570475</v>
      </c>
      <c r="F255" s="3">
        <f>'IECC Data-SI'!F255/Convert!$B$2*1000000</f>
        <v>5635056.8723420249</v>
      </c>
      <c r="G255" s="3">
        <f>'IECC Data-SI'!G255/Convert!$B$2*1000000</f>
        <v>2639471.5199450566</v>
      </c>
      <c r="H255" s="3">
        <f>'IECC Data-SI'!H255/Convert!$B$2*1000000</f>
        <v>3052444.8988911393</v>
      </c>
      <c r="I255" s="3">
        <f>'IECC Data-SI'!I255/Convert!$B$2*1000000</f>
        <v>190444.8854321368</v>
      </c>
      <c r="J255" s="3">
        <f>'IECC Data-SI'!J255/Convert!$B$2*1000000</f>
        <v>6720449.5989264641</v>
      </c>
      <c r="K255" s="3">
        <f>'IECC Data-SI'!K255/Convert!$B$2*1000000</f>
        <v>2646276.8465632955</v>
      </c>
      <c r="L255" s="3">
        <f>'IECC Data-SI'!L255/Convert!$B$2*1000000</f>
        <v>2476807.1530617476</v>
      </c>
      <c r="M255" s="3">
        <f>'IECC Data-SI'!M255/Convert!$B$2*1000000</f>
        <v>2774554.4098658655</v>
      </c>
      <c r="N255" s="3">
        <f>'IECC Data-SI'!N255/Convert!$B$2*1000000</f>
        <v>793455.58846692392</v>
      </c>
      <c r="O255" s="3">
        <f>'IECC Data-SI'!O255/Convert!$B$2*1000000</f>
        <v>747.12155062115664</v>
      </c>
      <c r="P255" s="3">
        <f t="shared" si="9"/>
        <v>792708.4669163028</v>
      </c>
      <c r="Q255" s="3">
        <f>'IECC Data-SI'!Q255/Convert!$B$2*1000000</f>
        <v>311907.64394569042</v>
      </c>
      <c r="R255" s="3">
        <f>'IECC Data-SI'!R255/Convert!$B$2*1000000</f>
        <v>1010600.4809792541</v>
      </c>
      <c r="S255" s="3">
        <f>'IECC Data-SI'!S255/Convert!$B$2*1000000</f>
        <v>219789.30215925048</v>
      </c>
      <c r="T255" s="3">
        <f>'IECC Data-SI'!T255/Convert!$B$2*1000000</f>
        <v>25022.370852577573</v>
      </c>
      <c r="U255" s="3">
        <f>'IECC Data-SI'!U255/Convert!$B$2*1000000</f>
        <v>1084653.4292637953</v>
      </c>
      <c r="V255" s="3">
        <f>'IECC Data-SI'!V255/Convert!$B$2*1000000</f>
        <v>154200.36037900927</v>
      </c>
      <c r="W255" s="3">
        <f>'IECC Data-SI'!W255/Convert!$B$2*1000000</f>
        <v>8203936.6302771233</v>
      </c>
      <c r="X255" s="3">
        <f>'IECC Data-SI'!X255/Convert!$B$2*1000000</f>
        <v>5635056.8723420249</v>
      </c>
      <c r="Y255" s="3">
        <f t="shared" si="10"/>
        <v>13838993.502619147</v>
      </c>
      <c r="Z255" s="3">
        <f>'IECC Data-SI'!Y255/Convert!$B$2*1000000</f>
        <v>20824043.541200042</v>
      </c>
      <c r="AA255" s="3">
        <f>'IECC Data-SI'!Z255/Convert!$B$2*1000000</f>
        <v>9365987.1481691152</v>
      </c>
      <c r="AB255" s="3">
        <f t="shared" si="11"/>
        <v>30190030.689369157</v>
      </c>
    </row>
    <row r="256" spans="1:28" x14ac:dyDescent="0.25">
      <c r="A256" s="93">
        <v>2015</v>
      </c>
      <c r="B256" s="93" t="s">
        <v>0</v>
      </c>
      <c r="C256" s="121" t="s">
        <v>7</v>
      </c>
      <c r="D256" s="3">
        <f>'IECC Data-SI'!D256*Convert!$B$1</f>
        <v>241501.03161968707</v>
      </c>
      <c r="E256" s="3">
        <f>'IECC Data-SI'!E256/Convert!$B$2*1000000</f>
        <v>739316.27698589233</v>
      </c>
      <c r="F256" s="3">
        <f>'IECC Data-SI'!F256/Convert!$B$2*1000000</f>
        <v>4522566.0555047374</v>
      </c>
      <c r="G256" s="3">
        <f>'IECC Data-SI'!G256/Convert!$B$2*1000000</f>
        <v>2121840.1792739131</v>
      </c>
      <c r="H256" s="3">
        <f>'IECC Data-SI'!H256/Convert!$B$2*1000000</f>
        <v>3051790.9051074921</v>
      </c>
      <c r="I256" s="3">
        <f>'IECC Data-SI'!I256/Convert!$B$2*1000000</f>
        <v>190435.4072613593</v>
      </c>
      <c r="J256" s="3">
        <f>'IECC Data-SI'!J256/Convert!$B$2*1000000</f>
        <v>6720449.5989264641</v>
      </c>
      <c r="K256" s="3">
        <f>'IECC Data-SI'!K256/Convert!$B$2*1000000</f>
        <v>2646276.8465632955</v>
      </c>
      <c r="L256" s="3">
        <f>'IECC Data-SI'!L256/Convert!$B$2*1000000</f>
        <v>2476807.1530617476</v>
      </c>
      <c r="M256" s="3">
        <f>'IECC Data-SI'!M256/Convert!$B$2*1000000</f>
        <v>2937256.6894322848</v>
      </c>
      <c r="N256" s="3">
        <f>'IECC Data-SI'!N256/Convert!$B$2*1000000</f>
        <v>639966.09089622647</v>
      </c>
      <c r="O256" s="3">
        <f>'IECC Data-SI'!O256/Convert!$B$2*1000000</f>
        <v>747.12155062115664</v>
      </c>
      <c r="P256" s="3">
        <f t="shared" si="9"/>
        <v>639218.96934560535</v>
      </c>
      <c r="Q256" s="3">
        <f>'IECC Data-SI'!Q256/Convert!$B$2*1000000</f>
        <v>179289.07842702928</v>
      </c>
      <c r="R256" s="3">
        <f>'IECC Data-SI'!R256/Convert!$B$2*1000000</f>
        <v>2149080.4420884238</v>
      </c>
      <c r="S256" s="3">
        <f>'IECC Data-SI'!S256/Convert!$B$2*1000000</f>
        <v>200747.65706727008</v>
      </c>
      <c r="T256" s="3">
        <f>'IECC Data-SI'!T256/Convert!$B$2*1000000</f>
        <v>25022.370852577573</v>
      </c>
      <c r="U256" s="3">
        <f>'IECC Data-SI'!U256/Convert!$B$2*1000000</f>
        <v>1061981.6447640357</v>
      </c>
      <c r="V256" s="3">
        <f>'IECC Data-SI'!V256/Convert!$B$2*1000000</f>
        <v>153754.88635246721</v>
      </c>
      <c r="W256" s="3">
        <f>'IECC Data-SI'!W256/Convert!$B$2*1000000</f>
        <v>8966749.2926204186</v>
      </c>
      <c r="X256" s="3">
        <f>'IECC Data-SI'!X256/Convert!$B$2*1000000</f>
        <v>4522566.0555047374</v>
      </c>
      <c r="Y256" s="3">
        <f t="shared" si="10"/>
        <v>13489315.348125156</v>
      </c>
      <c r="Z256" s="3">
        <f>'IECC Data-SI'!Y256/Convert!$B$2*1000000</f>
        <v>21585756.735733148</v>
      </c>
      <c r="AA256" s="3">
        <f>'IECC Data-SI'!Z256/Convert!$B$2*1000000</f>
        <v>8230824.5468320679</v>
      </c>
      <c r="AB256" s="3">
        <f t="shared" si="11"/>
        <v>29816581.282565214</v>
      </c>
    </row>
    <row r="257" spans="1:28" x14ac:dyDescent="0.25">
      <c r="A257" s="93">
        <v>2015</v>
      </c>
      <c r="B257" s="93" t="s">
        <v>0</v>
      </c>
      <c r="C257" s="121" t="s">
        <v>17</v>
      </c>
      <c r="D257" s="3">
        <f>'IECC Data-SI'!D257*Convert!$B$1</f>
        <v>241501.03161968707</v>
      </c>
      <c r="E257" s="3">
        <f>'IECC Data-SI'!E257/Convert!$B$2*1000000</f>
        <v>227040.10280403151</v>
      </c>
      <c r="F257" s="3">
        <f>'IECC Data-SI'!F257/Convert!$B$2*1000000</f>
        <v>5418329.0193439042</v>
      </c>
      <c r="G257" s="3">
        <f>'IECC Data-SI'!G257/Convert!$B$2*1000000</f>
        <v>1796994.8322169469</v>
      </c>
      <c r="H257" s="3">
        <f>'IECC Data-SI'!H257/Convert!$B$2*1000000</f>
        <v>3051449.6909595025</v>
      </c>
      <c r="I257" s="3">
        <f>'IECC Data-SI'!I257/Convert!$B$2*1000000</f>
        <v>190406.97274902681</v>
      </c>
      <c r="J257" s="3">
        <f>'IECC Data-SI'!J257/Convert!$B$2*1000000</f>
        <v>6720449.5989264641</v>
      </c>
      <c r="K257" s="3">
        <f>'IECC Data-SI'!K257/Convert!$B$2*1000000</f>
        <v>2646276.8465632955</v>
      </c>
      <c r="L257" s="3">
        <f>'IECC Data-SI'!L257/Convert!$B$2*1000000</f>
        <v>2476807.1530617476</v>
      </c>
      <c r="M257" s="3">
        <f>'IECC Data-SI'!M257/Convert!$B$2*1000000</f>
        <v>2688189.3177413633</v>
      </c>
      <c r="N257" s="3">
        <f>'IECC Data-SI'!N257/Convert!$B$2*1000000</f>
        <v>588347.97284200764</v>
      </c>
      <c r="O257" s="3">
        <f>'IECC Data-SI'!O257/Convert!$B$2*1000000</f>
        <v>747.12155062115664</v>
      </c>
      <c r="P257" s="3">
        <f t="shared" si="9"/>
        <v>587600.85129138653</v>
      </c>
      <c r="Q257" s="3">
        <f>'IECC Data-SI'!Q257/Convert!$B$2*1000000</f>
        <v>135935.92529078317</v>
      </c>
      <c r="R257" s="3">
        <f>'IECC Data-SI'!R257/Convert!$B$2*1000000</f>
        <v>458629.72758125892</v>
      </c>
      <c r="S257" s="3">
        <f>'IECC Data-SI'!S257/Convert!$B$2*1000000</f>
        <v>0</v>
      </c>
      <c r="T257" s="3">
        <f>'IECC Data-SI'!T257/Convert!$B$2*1000000</f>
        <v>25022.370852577573</v>
      </c>
      <c r="U257" s="3">
        <f>'IECC Data-SI'!U257/Convert!$B$2*1000000</f>
        <v>1089070.2568461064</v>
      </c>
      <c r="V257" s="3">
        <f>'IECC Data-SI'!V257/Convert!$B$2*1000000</f>
        <v>152702.80939616566</v>
      </c>
      <c r="W257" s="3">
        <f>'IECC Data-SI'!W257/Convert!$B$2*1000000</f>
        <v>5894390.7569257701</v>
      </c>
      <c r="X257" s="3">
        <f>'IECC Data-SI'!X257/Convert!$B$2*1000000</f>
        <v>5418329.0193439042</v>
      </c>
      <c r="Y257" s="3">
        <f t="shared" si="10"/>
        <v>11312719.776269674</v>
      </c>
      <c r="Z257" s="3">
        <f>'IECC Data-SI'!Y257/Convert!$B$2*1000000</f>
        <v>18511966.996251095</v>
      </c>
      <c r="AA257" s="3">
        <f>'IECC Data-SI'!Z257/Convert!$B$2*1000000</f>
        <v>9153676.1227533054</v>
      </c>
      <c r="AB257" s="3">
        <f t="shared" si="11"/>
        <v>27665643.119004399</v>
      </c>
    </row>
    <row r="258" spans="1:28" x14ac:dyDescent="0.25">
      <c r="A258" s="93">
        <v>2015</v>
      </c>
      <c r="B258" s="93" t="s">
        <v>0</v>
      </c>
      <c r="C258" s="121" t="s">
        <v>14</v>
      </c>
      <c r="D258" s="3">
        <f>'IECC Data-SI'!D258*Convert!$B$1</f>
        <v>241501.03161968707</v>
      </c>
      <c r="E258" s="3">
        <f>'IECC Data-SI'!E258/Convert!$B$2*1000000</f>
        <v>647378.02044422482</v>
      </c>
      <c r="F258" s="3">
        <f>'IECC Data-SI'!F258/Convert!$B$2*1000000</f>
        <v>6503333.1409264663</v>
      </c>
      <c r="G258" s="3">
        <f>'IECC Data-SI'!G258/Convert!$B$2*1000000</f>
        <v>2123830.5951371863</v>
      </c>
      <c r="H258" s="3">
        <f>'IECC Data-SI'!H258/Convert!$B$2*1000000</f>
        <v>3049620.4039994469</v>
      </c>
      <c r="I258" s="3">
        <f>'IECC Data-SI'!I258/Convert!$B$2*1000000</f>
        <v>190151.06213803455</v>
      </c>
      <c r="J258" s="3">
        <f>'IECC Data-SI'!J258/Convert!$B$2*1000000</f>
        <v>6720449.5989264641</v>
      </c>
      <c r="K258" s="3">
        <f>'IECC Data-SI'!K258/Convert!$B$2*1000000</f>
        <v>2646276.8465632955</v>
      </c>
      <c r="L258" s="3">
        <f>'IECC Data-SI'!L258/Convert!$B$2*1000000</f>
        <v>2476807.1530617476</v>
      </c>
      <c r="M258" s="3">
        <f>'IECC Data-SI'!M258/Convert!$B$2*1000000</f>
        <v>2770365.058382214</v>
      </c>
      <c r="N258" s="3">
        <f>'IECC Data-SI'!N258/Convert!$B$2*1000000</f>
        <v>742614.68041645945</v>
      </c>
      <c r="O258" s="3">
        <f>'IECC Data-SI'!O258/Convert!$B$2*1000000</f>
        <v>747.12155062115664</v>
      </c>
      <c r="P258" s="3">
        <f t="shared" si="9"/>
        <v>741867.55886583833</v>
      </c>
      <c r="Q258" s="3">
        <f>'IECC Data-SI'!Q258/Convert!$B$2*1000000</f>
        <v>212263.63456192223</v>
      </c>
      <c r="R258" s="3">
        <f>'IECC Data-SI'!R258/Convert!$B$2*1000000</f>
        <v>1381651.9105764916</v>
      </c>
      <c r="S258" s="3">
        <f>'IECC Data-SI'!S258/Convert!$B$2*1000000</f>
        <v>224784.29815898853</v>
      </c>
      <c r="T258" s="3">
        <f>'IECC Data-SI'!T258/Convert!$B$2*1000000</f>
        <v>25022.370852577573</v>
      </c>
      <c r="U258" s="3">
        <f>'IECC Data-SI'!U258/Convert!$B$2*1000000</f>
        <v>1160649.4025577221</v>
      </c>
      <c r="V258" s="3">
        <f>'IECC Data-SI'!V258/Convert!$B$2*1000000</f>
        <v>148930.497426724</v>
      </c>
      <c r="W258" s="3">
        <f>'IECC Data-SI'!W258/Convert!$B$2*1000000</f>
        <v>8102141.076126866</v>
      </c>
      <c r="X258" s="3">
        <f>'IECC Data-SI'!X258/Convert!$B$2*1000000</f>
        <v>6503333.1409264663</v>
      </c>
      <c r="Y258" s="3">
        <f t="shared" si="10"/>
        <v>14605474.217053331</v>
      </c>
      <c r="Z258" s="3">
        <f>'IECC Data-SI'!Y258/Convert!$B$2*1000000</f>
        <v>20713859.805911701</v>
      </c>
      <c r="AA258" s="3">
        <f>'IECC Data-SI'!Z258/Convert!$B$2*1000000</f>
        <v>10310268.86821826</v>
      </c>
      <c r="AB258" s="3">
        <f t="shared" si="11"/>
        <v>31024128.674129963</v>
      </c>
    </row>
    <row r="259" spans="1:28" x14ac:dyDescent="0.25">
      <c r="A259" s="93">
        <v>2015</v>
      </c>
      <c r="B259" s="93" t="s">
        <v>0</v>
      </c>
      <c r="C259" s="121" t="s">
        <v>2</v>
      </c>
      <c r="D259" s="3">
        <f>'IECC Data-SI'!D259*Convert!$B$1</f>
        <v>241501.03161968707</v>
      </c>
      <c r="E259" s="3">
        <f>'IECC Data-SI'!E259/Convert!$B$2*1000000</f>
        <v>812781.57868222904</v>
      </c>
      <c r="F259" s="3">
        <f>'IECC Data-SI'!F259/Convert!$B$2*1000000</f>
        <v>4570914.204640721</v>
      </c>
      <c r="G259" s="3">
        <f>'IECC Data-SI'!G259/Convert!$B$2*1000000</f>
        <v>1580257.5010480487</v>
      </c>
      <c r="H259" s="3">
        <f>'IECC Data-SI'!H259/Convert!$B$2*1000000</f>
        <v>3049563.5349747818</v>
      </c>
      <c r="I259" s="3">
        <f>'IECC Data-SI'!I259/Convert!$B$2*1000000</f>
        <v>190293.23469969694</v>
      </c>
      <c r="J259" s="3">
        <f>'IECC Data-SI'!J259/Convert!$B$2*1000000</f>
        <v>6720449.5989264641</v>
      </c>
      <c r="K259" s="3">
        <f>'IECC Data-SI'!K259/Convert!$B$2*1000000</f>
        <v>2646276.8465632955</v>
      </c>
      <c r="L259" s="3">
        <f>'IECC Data-SI'!L259/Convert!$B$2*1000000</f>
        <v>2476807.1530617476</v>
      </c>
      <c r="M259" s="3">
        <f>'IECC Data-SI'!M259/Convert!$B$2*1000000</f>
        <v>3093731.810797892</v>
      </c>
      <c r="N259" s="3">
        <f>'IECC Data-SI'!N259/Convert!$B$2*1000000</f>
        <v>561259.36075993686</v>
      </c>
      <c r="O259" s="3">
        <f>'IECC Data-SI'!O259/Convert!$B$2*1000000</f>
        <v>747.12155062115664</v>
      </c>
      <c r="P259" s="3">
        <f t="shared" ref="P259:P322" si="12">N259-O259</f>
        <v>560512.23920931574</v>
      </c>
      <c r="Q259" s="3">
        <f>'IECC Data-SI'!Q259/Convert!$B$2*1000000</f>
        <v>71114.715343518765</v>
      </c>
      <c r="R259" s="3">
        <f>'IECC Data-SI'!R259/Convert!$B$2*1000000</f>
        <v>2767701.6923937392</v>
      </c>
      <c r="S259" s="3">
        <f>'IECC Data-SI'!S259/Convert!$B$2*1000000</f>
        <v>196757.34716994615</v>
      </c>
      <c r="T259" s="3">
        <f>'IECC Data-SI'!T259/Convert!$B$2*1000000</f>
        <v>25022.370852577573</v>
      </c>
      <c r="U259" s="3">
        <f>'IECC Data-SI'!U259/Convert!$B$2*1000000</f>
        <v>1137920.7490332974</v>
      </c>
      <c r="V259" s="3">
        <f>'IECC Data-SI'!V259/Convert!$B$2*1000000</f>
        <v>148304.93815540956</v>
      </c>
      <c r="W259" s="3">
        <f>'IECC Data-SI'!W259/Convert!$B$2*1000000</f>
        <v>9082856.884644689</v>
      </c>
      <c r="X259" s="3">
        <f>'IECC Data-SI'!X259/Convert!$B$2*1000000</f>
        <v>4570914.204640721</v>
      </c>
      <c r="Y259" s="3">
        <f t="shared" ref="Y259:Y322" si="13">SUM(W259:X259)</f>
        <v>13653771.089285411</v>
      </c>
      <c r="Z259" s="3">
        <f>'IECC Data-SI'!Y259/Convert!$B$2*1000000</f>
        <v>21694044.836865988</v>
      </c>
      <c r="AA259" s="3">
        <f>'IECC Data-SI'!Z259/Convert!$B$2*1000000</f>
        <v>8355111.8002373138</v>
      </c>
      <c r="AB259" s="3">
        <f t="shared" ref="AB259:AB322" si="14">SUM(Z259:AA259)</f>
        <v>30049156.637103301</v>
      </c>
    </row>
    <row r="260" spans="1:28" x14ac:dyDescent="0.25">
      <c r="A260" s="93">
        <v>2015</v>
      </c>
      <c r="B260" s="93" t="s">
        <v>0</v>
      </c>
      <c r="C260" s="121" t="s">
        <v>18</v>
      </c>
      <c r="D260" s="3">
        <f>'IECC Data-SI'!D260*Convert!$B$1</f>
        <v>241501.03161968707</v>
      </c>
      <c r="E260" s="3">
        <f>'IECC Data-SI'!E260/Convert!$B$2*1000000</f>
        <v>607996.22086374764</v>
      </c>
      <c r="F260" s="3">
        <f>'IECC Data-SI'!F260/Convert!$B$2*1000000</f>
        <v>6093743.468947948</v>
      </c>
      <c r="G260" s="3">
        <f>'IECC Data-SI'!G260/Convert!$B$2*1000000</f>
        <v>1138205.0941566222</v>
      </c>
      <c r="H260" s="3">
        <f>'IECC Data-SI'!H260/Convert!$B$2*1000000</f>
        <v>3051098.9986407352</v>
      </c>
      <c r="I260" s="3">
        <f>'IECC Data-SI'!I260/Convert!$B$2*1000000</f>
        <v>189933.06421015225</v>
      </c>
      <c r="J260" s="3">
        <f>'IECC Data-SI'!J260/Convert!$B$2*1000000</f>
        <v>6720449.5989264641</v>
      </c>
      <c r="K260" s="3">
        <f>'IECC Data-SI'!K260/Convert!$B$2*1000000</f>
        <v>2646276.8465632955</v>
      </c>
      <c r="L260" s="3">
        <f>'IECC Data-SI'!L260/Convert!$B$2*1000000</f>
        <v>2476807.1530617476</v>
      </c>
      <c r="M260" s="3">
        <f>'IECC Data-SI'!M260/Convert!$B$2*1000000</f>
        <v>2801576.6747524943</v>
      </c>
      <c r="N260" s="3">
        <f>'IECC Data-SI'!N260/Convert!$B$2*1000000</f>
        <v>528474.36804059392</v>
      </c>
      <c r="O260" s="3">
        <f>'IECC Data-SI'!O260/Convert!$B$2*1000000</f>
        <v>747.12155062115664</v>
      </c>
      <c r="P260" s="3">
        <f t="shared" si="12"/>
        <v>527727.24648997281</v>
      </c>
      <c r="Q260" s="3">
        <f>'IECC Data-SI'!Q260/Convert!$B$2*1000000</f>
        <v>34424.716263849143</v>
      </c>
      <c r="R260" s="3">
        <f>'IECC Data-SI'!R260/Convert!$B$2*1000000</f>
        <v>759675.38781594415</v>
      </c>
      <c r="S260" s="3">
        <f>'IECC Data-SI'!S260/Convert!$B$2*1000000</f>
        <v>197818.9022970252</v>
      </c>
      <c r="T260" s="3">
        <f>'IECC Data-SI'!T260/Convert!$B$2*1000000</f>
        <v>25022.370852577573</v>
      </c>
      <c r="U260" s="3">
        <f>'IECC Data-SI'!U260/Convert!$B$2*1000000</f>
        <v>1181709.8980253083</v>
      </c>
      <c r="V260" s="3">
        <f>'IECC Data-SI'!V260/Convert!$B$2*1000000</f>
        <v>145755.31021626436</v>
      </c>
      <c r="W260" s="3">
        <f>'IECC Data-SI'!W260/Convert!$B$2*1000000</f>
        <v>6067424.2426396552</v>
      </c>
      <c r="X260" s="3">
        <f>'IECC Data-SI'!X260/Convert!$B$2*1000000</f>
        <v>6093743.468947948</v>
      </c>
      <c r="Y260" s="3">
        <f t="shared" si="13"/>
        <v>12161167.711587604</v>
      </c>
      <c r="Z260" s="3">
        <f>'IECC Data-SI'!Y260/Convert!$B$2*1000000</f>
        <v>18677237.860098217</v>
      </c>
      <c r="AA260" s="3">
        <f>'IECC Data-SI'!Z260/Convert!$B$2*1000000</f>
        <v>9921730.2135365531</v>
      </c>
      <c r="AB260" s="3">
        <f t="shared" si="14"/>
        <v>28598968.07363477</v>
      </c>
    </row>
    <row r="261" spans="1:28" x14ac:dyDescent="0.25">
      <c r="A261" s="93">
        <v>2015</v>
      </c>
      <c r="B261" s="93" t="s">
        <v>0</v>
      </c>
      <c r="C261" s="121" t="s">
        <v>4</v>
      </c>
      <c r="D261" s="3">
        <f>'IECC Data-SI'!D261*Convert!$B$1</f>
        <v>241501.03161968707</v>
      </c>
      <c r="E261" s="3">
        <f>'IECC Data-SI'!E261/Convert!$B$2*1000000</f>
        <v>745590.8260405917</v>
      </c>
      <c r="F261" s="3">
        <f>'IECC Data-SI'!F261/Convert!$B$2*1000000</f>
        <v>7016396.003282859</v>
      </c>
      <c r="G261" s="3">
        <f>'IECC Data-SI'!G261/Convert!$B$2*1000000</f>
        <v>1578532.4739665452</v>
      </c>
      <c r="H261" s="3">
        <f>'IECC Data-SI'!H261/Convert!$B$2*1000000</f>
        <v>3049990.0526597686</v>
      </c>
      <c r="I261" s="3">
        <f>'IECC Data-SI'!I261/Convert!$B$2*1000000</f>
        <v>190207.9311626995</v>
      </c>
      <c r="J261" s="3">
        <f>'IECC Data-SI'!J261/Convert!$B$2*1000000</f>
        <v>6720449.5989264641</v>
      </c>
      <c r="K261" s="3">
        <f>'IECC Data-SI'!K261/Convert!$B$2*1000000</f>
        <v>2646276.8465632955</v>
      </c>
      <c r="L261" s="3">
        <f>'IECC Data-SI'!L261/Convert!$B$2*1000000</f>
        <v>2476807.1530617476</v>
      </c>
      <c r="M261" s="3">
        <f>'IECC Data-SI'!M261/Convert!$B$2*1000000</f>
        <v>2820637.2761860294</v>
      </c>
      <c r="N261" s="3">
        <f>'IECC Data-SI'!N261/Convert!$B$2*1000000</f>
        <v>664457.6841852644</v>
      </c>
      <c r="O261" s="3">
        <f>'IECC Data-SI'!O261/Convert!$B$2*1000000</f>
        <v>747.12155062115664</v>
      </c>
      <c r="P261" s="3">
        <f t="shared" si="12"/>
        <v>663710.56263464328</v>
      </c>
      <c r="Q261" s="3">
        <f>'IECC Data-SI'!Q261/Convert!$B$2*1000000</f>
        <v>130751.36587549529</v>
      </c>
      <c r="R261" s="3">
        <f>'IECC Data-SI'!R261/Convert!$B$2*1000000</f>
        <v>1560846.2072957461</v>
      </c>
      <c r="S261" s="3">
        <f>'IECC Data-SI'!S261/Convert!$B$2*1000000</f>
        <v>211277.90480106312</v>
      </c>
      <c r="T261" s="3">
        <f>'IECC Data-SI'!T261/Convert!$B$2*1000000</f>
        <v>25022.370852577573</v>
      </c>
      <c r="U261" s="3">
        <f>'IECC Data-SI'!U261/Convert!$B$2*1000000</f>
        <v>1229745.2675256352</v>
      </c>
      <c r="V261" s="3">
        <f>'IECC Data-SI'!V261/Convert!$B$2*1000000</f>
        <v>145215.05448194736</v>
      </c>
      <c r="W261" s="3">
        <f>'IECC Data-SI'!W261/Convert!$B$2*1000000</f>
        <v>7711346.6168001136</v>
      </c>
      <c r="X261" s="3">
        <f>'IECC Data-SI'!X261/Convert!$B$2*1000000</f>
        <v>7016396.003282859</v>
      </c>
      <c r="Y261" s="3">
        <f t="shared" si="13"/>
        <v>14727742.620082973</v>
      </c>
      <c r="Z261" s="3">
        <f>'IECC Data-SI'!Y261/Convert!$B$2*1000000</f>
        <v>20319795.377666719</v>
      </c>
      <c r="AA261" s="3">
        <f>'IECC Data-SI'!Z261/Convert!$B$2*1000000</f>
        <v>10892418.11737179</v>
      </c>
      <c r="AB261" s="3">
        <f t="shared" si="14"/>
        <v>31212213.495038509</v>
      </c>
    </row>
    <row r="262" spans="1:28" x14ac:dyDescent="0.25">
      <c r="A262" s="93">
        <v>2015</v>
      </c>
      <c r="B262" s="93" t="s">
        <v>0</v>
      </c>
      <c r="C262" s="121" t="s">
        <v>5</v>
      </c>
      <c r="D262" s="3">
        <f>'IECC Data-SI'!D262*Convert!$B$1</f>
        <v>241501.03161968707</v>
      </c>
      <c r="E262" s="3">
        <f>'IECC Data-SI'!E262/Convert!$B$2*1000000</f>
        <v>931400.88596253516</v>
      </c>
      <c r="F262" s="3">
        <f>'IECC Data-SI'!F262/Convert!$B$2*1000000</f>
        <v>5261635.9000504138</v>
      </c>
      <c r="G262" s="3">
        <f>'IECC Data-SI'!G262/Convert!$B$2*1000000</f>
        <v>1333834.5390040469</v>
      </c>
      <c r="H262" s="3">
        <f>'IECC Data-SI'!H262/Convert!$B$2*1000000</f>
        <v>3049591.9694871139</v>
      </c>
      <c r="I262" s="3">
        <f>'IECC Data-SI'!I262/Convert!$B$2*1000000</f>
        <v>190217.409333477</v>
      </c>
      <c r="J262" s="3">
        <f>'IECC Data-SI'!J262/Convert!$B$2*1000000</f>
        <v>6720449.5989264641</v>
      </c>
      <c r="K262" s="3">
        <f>'IECC Data-SI'!K262/Convert!$B$2*1000000</f>
        <v>2646276.8465632955</v>
      </c>
      <c r="L262" s="3">
        <f>'IECC Data-SI'!L262/Convert!$B$2*1000000</f>
        <v>2476807.1530617476</v>
      </c>
      <c r="M262" s="3">
        <f>'IECC Data-SI'!M262/Convert!$B$2*1000000</f>
        <v>3128810.5208453881</v>
      </c>
      <c r="N262" s="3">
        <f>'IECC Data-SI'!N262/Convert!$B$2*1000000</f>
        <v>529839.22463255259</v>
      </c>
      <c r="O262" s="3">
        <f>'IECC Data-SI'!O262/Convert!$B$2*1000000</f>
        <v>747.12155062115664</v>
      </c>
      <c r="P262" s="3">
        <f t="shared" si="12"/>
        <v>529092.10308193148</v>
      </c>
      <c r="Q262" s="3">
        <f>'IECC Data-SI'!Q262/Convert!$B$2*1000000</f>
        <v>30955.705759287252</v>
      </c>
      <c r="R262" s="3">
        <f>'IECC Data-SI'!R262/Convert!$B$2*1000000</f>
        <v>2647594.3123013671</v>
      </c>
      <c r="S262" s="3">
        <f>'IECC Data-SI'!S262/Convert!$B$2*1000000</f>
        <v>205022.31208791875</v>
      </c>
      <c r="T262" s="3">
        <f>'IECC Data-SI'!T262/Convert!$B$2*1000000</f>
        <v>25022.370852577573</v>
      </c>
      <c r="U262" s="3">
        <f>'IECC Data-SI'!U262/Convert!$B$2*1000000</f>
        <v>1209243.9841339211</v>
      </c>
      <c r="V262" s="3">
        <f>'IECC Data-SI'!V262/Convert!$B$2*1000000</f>
        <v>144911.75301706759</v>
      </c>
      <c r="W262" s="3">
        <f>'IECC Data-SI'!W262/Convert!$B$2*1000000</f>
        <v>8806710.3790424764</v>
      </c>
      <c r="X262" s="3">
        <f>'IECC Data-SI'!X262/Convert!$B$2*1000000</f>
        <v>5261635.9000504138</v>
      </c>
      <c r="Y262" s="3">
        <f t="shared" si="13"/>
        <v>14068346.279092889</v>
      </c>
      <c r="Z262" s="3">
        <f>'IECC Data-SI'!Y262/Convert!$B$2*1000000</f>
        <v>21414457.755271547</v>
      </c>
      <c r="AA262" s="3">
        <f>'IECC Data-SI'!Z262/Convert!$B$2*1000000</f>
        <v>9117166.2089184094</v>
      </c>
      <c r="AB262" s="3">
        <f t="shared" si="14"/>
        <v>30531623.964189954</v>
      </c>
    </row>
    <row r="263" spans="1:28" x14ac:dyDescent="0.25">
      <c r="A263" s="93">
        <v>2015</v>
      </c>
      <c r="B263" s="93" t="s">
        <v>0</v>
      </c>
      <c r="C263" s="121" t="s">
        <v>15</v>
      </c>
      <c r="D263" s="3">
        <f>'IECC Data-SI'!D263*Convert!$B$1</f>
        <v>241501.03161968707</v>
      </c>
      <c r="E263" s="3">
        <f>'IECC Data-SI'!E263/Convert!$B$2*1000000</f>
        <v>689413.7078423996</v>
      </c>
      <c r="F263" s="3">
        <f>'IECC Data-SI'!F263/Convert!$B$2*1000000</f>
        <v>6275184.0921414681</v>
      </c>
      <c r="G263" s="3">
        <f>'IECC Data-SI'!G263/Convert!$B$2*1000000</f>
        <v>935637.62830007391</v>
      </c>
      <c r="H263" s="3">
        <f>'IECC Data-SI'!H263/Convert!$B$2*1000000</f>
        <v>3050937.869737518</v>
      </c>
      <c r="I263" s="3">
        <f>'IECC Data-SI'!I263/Convert!$B$2*1000000</f>
        <v>189914.10786859729</v>
      </c>
      <c r="J263" s="3">
        <f>'IECC Data-SI'!J263/Convert!$B$2*1000000</f>
        <v>6720449.5989264641</v>
      </c>
      <c r="K263" s="3">
        <f>'IECC Data-SI'!K263/Convert!$B$2*1000000</f>
        <v>2646276.8465632955</v>
      </c>
      <c r="L263" s="3">
        <f>'IECC Data-SI'!L263/Convert!$B$2*1000000</f>
        <v>2476807.1530617476</v>
      </c>
      <c r="M263" s="3">
        <f>'IECC Data-SI'!M263/Convert!$B$2*1000000</f>
        <v>2818220.3426377689</v>
      </c>
      <c r="N263" s="3">
        <f>'IECC Data-SI'!N263/Convert!$B$2*1000000</f>
        <v>481709.07342445082</v>
      </c>
      <c r="O263" s="3">
        <f>'IECC Data-SI'!O263/Convert!$B$2*1000000</f>
        <v>747.12155062115664</v>
      </c>
      <c r="P263" s="3">
        <f t="shared" si="12"/>
        <v>480961.95187382965</v>
      </c>
      <c r="Q263" s="3">
        <f>'IECC Data-SI'!Q263/Convert!$B$2*1000000</f>
        <v>28984.246237569023</v>
      </c>
      <c r="R263" s="3">
        <f>'IECC Data-SI'!R263/Convert!$B$2*1000000</f>
        <v>784839.93123018404</v>
      </c>
      <c r="S263" s="3">
        <f>'IECC Data-SI'!S263/Convert!$B$2*1000000</f>
        <v>209164.27271768253</v>
      </c>
      <c r="T263" s="3">
        <f>'IECC Data-SI'!T263/Convert!$B$2*1000000</f>
        <v>25022.370852577573</v>
      </c>
      <c r="U263" s="3">
        <f>'IECC Data-SI'!U263/Convert!$B$2*1000000</f>
        <v>1223224.2860307209</v>
      </c>
      <c r="V263" s="3">
        <f>'IECC Data-SI'!V263/Convert!$B$2*1000000</f>
        <v>143328.89849722656</v>
      </c>
      <c r="W263" s="3">
        <f>'IECC Data-SI'!W263/Convert!$B$2*1000000</f>
        <v>5947222.0808395064</v>
      </c>
      <c r="X263" s="3">
        <f>'IECC Data-SI'!X263/Convert!$B$2*1000000</f>
        <v>6275184.0921414681</v>
      </c>
      <c r="Y263" s="3">
        <f t="shared" si="13"/>
        <v>12222406.172980975</v>
      </c>
      <c r="Z263" s="3">
        <f>'IECC Data-SI'!Y263/Convert!$B$2*1000000</f>
        <v>18554438.679505039</v>
      </c>
      <c r="AA263" s="3">
        <f>'IECC Data-SI'!Z263/Convert!$B$2*1000000</f>
        <v>10144694.702906262</v>
      </c>
      <c r="AB263" s="3">
        <f t="shared" si="14"/>
        <v>28699133.382411301</v>
      </c>
    </row>
    <row r="264" spans="1:28" x14ac:dyDescent="0.25">
      <c r="A264" s="93">
        <v>2015</v>
      </c>
      <c r="B264" s="93" t="s">
        <v>0</v>
      </c>
      <c r="C264" s="121" t="s">
        <v>16</v>
      </c>
      <c r="D264" s="3">
        <f>'IECC Data-SI'!D264*Convert!$B$1</f>
        <v>241501.03161968707</v>
      </c>
      <c r="E264" s="3">
        <f>'IECC Data-SI'!E264/Convert!$B$2*1000000</f>
        <v>760793.81196768803</v>
      </c>
      <c r="F264" s="3">
        <f>'IECC Data-SI'!F264/Convert!$B$2*1000000</f>
        <v>9220279.2288067378</v>
      </c>
      <c r="G264" s="3">
        <f>'IECC Data-SI'!G264/Convert!$B$2*1000000</f>
        <v>1693332.0784235222</v>
      </c>
      <c r="H264" s="3">
        <f>'IECC Data-SI'!H264/Convert!$B$2*1000000</f>
        <v>3050027.9653428784</v>
      </c>
      <c r="I264" s="3">
        <f>'IECC Data-SI'!I264/Convert!$B$2*1000000</f>
        <v>190122.62762570209</v>
      </c>
      <c r="J264" s="3">
        <f>'IECC Data-SI'!J264/Convert!$B$2*1000000</f>
        <v>6720449.5989264641</v>
      </c>
      <c r="K264" s="3">
        <f>'IECC Data-SI'!K264/Convert!$B$2*1000000</f>
        <v>2646276.8465632955</v>
      </c>
      <c r="L264" s="3">
        <f>'IECC Data-SI'!L264/Convert!$B$2*1000000</f>
        <v>2476807.1530617476</v>
      </c>
      <c r="M264" s="3">
        <f>'IECC Data-SI'!M264/Convert!$B$2*1000000</f>
        <v>2850967.4226740021</v>
      </c>
      <c r="N264" s="3">
        <f>'IECC Data-SI'!N264/Convert!$B$2*1000000</f>
        <v>715042.68162473664</v>
      </c>
      <c r="O264" s="3">
        <f>'IECC Data-SI'!O264/Convert!$B$2*1000000</f>
        <v>747.12155062115664</v>
      </c>
      <c r="P264" s="3">
        <f t="shared" si="12"/>
        <v>714295.56007411552</v>
      </c>
      <c r="Q264" s="3">
        <f>'IECC Data-SI'!Q264/Convert!$B$2*1000000</f>
        <v>135007.06455458899</v>
      </c>
      <c r="R264" s="3">
        <f>'IECC Data-SI'!R264/Convert!$B$2*1000000</f>
        <v>1743007.1714683552</v>
      </c>
      <c r="S264" s="3">
        <f>'IECC Data-SI'!S264/Convert!$B$2*1000000</f>
        <v>216500.37689946094</v>
      </c>
      <c r="T264" s="3">
        <f>'IECC Data-SI'!T264/Convert!$B$2*1000000</f>
        <v>25022.370852577573</v>
      </c>
      <c r="U264" s="3">
        <f>'IECC Data-SI'!U264/Convert!$B$2*1000000</f>
        <v>1284974.5686460782</v>
      </c>
      <c r="V264" s="3">
        <f>'IECC Data-SI'!V264/Convert!$B$2*1000000</f>
        <v>144437.84447819303</v>
      </c>
      <c r="W264" s="3">
        <f>'IECC Data-SI'!W264/Convert!$B$2*1000000</f>
        <v>8113903.4860617332</v>
      </c>
      <c r="X264" s="3">
        <f>'IECC Data-SI'!X264/Convert!$B$2*1000000</f>
        <v>9220279.2288067378</v>
      </c>
      <c r="Y264" s="3">
        <f t="shared" si="13"/>
        <v>17334182.714868471</v>
      </c>
      <c r="Z264" s="3">
        <f>'IECC Data-SI'!Y264/Convert!$B$2*1000000</f>
        <v>20721508.689729139</v>
      </c>
      <c r="AA264" s="3">
        <f>'IECC Data-SI'!Z264/Convert!$B$2*1000000</f>
        <v>13151530.644016113</v>
      </c>
      <c r="AB264" s="3">
        <f t="shared" si="14"/>
        <v>33873039.333745256</v>
      </c>
    </row>
    <row r="265" spans="1:28" x14ac:dyDescent="0.25">
      <c r="A265" s="93">
        <v>2015</v>
      </c>
      <c r="B265" s="93" t="s">
        <v>0</v>
      </c>
      <c r="C265" s="121" t="s">
        <v>9</v>
      </c>
      <c r="D265" s="3">
        <f>'IECC Data-SI'!D265*Convert!$B$1</f>
        <v>241501.03161968707</v>
      </c>
      <c r="E265" s="3">
        <f>'IECC Data-SI'!E265/Convert!$B$2*1000000</f>
        <v>1030134.9909516642</v>
      </c>
      <c r="F265" s="3">
        <f>'IECC Data-SI'!F265/Convert!$B$2*1000000</f>
        <v>8046720.5576500725</v>
      </c>
      <c r="G265" s="3">
        <f>'IECC Data-SI'!G265/Convert!$B$2*1000000</f>
        <v>1211878.9156100638</v>
      </c>
      <c r="H265" s="3">
        <f>'IECC Data-SI'!H265/Convert!$B$2*1000000</f>
        <v>3050331.2668077582</v>
      </c>
      <c r="I265" s="3">
        <f>'IECC Data-SI'!I265/Convert!$B$2*1000000</f>
        <v>189980.45506403971</v>
      </c>
      <c r="J265" s="3">
        <f>'IECC Data-SI'!J265/Convert!$B$2*1000000</f>
        <v>6720449.5989264641</v>
      </c>
      <c r="K265" s="3">
        <f>'IECC Data-SI'!K265/Convert!$B$2*1000000</f>
        <v>2646276.8465632955</v>
      </c>
      <c r="L265" s="3">
        <f>'IECC Data-SI'!L265/Convert!$B$2*1000000</f>
        <v>2476807.1530617476</v>
      </c>
      <c r="M265" s="3">
        <f>'IECC Data-SI'!M265/Convert!$B$2*1000000</f>
        <v>3020825.7211774276</v>
      </c>
      <c r="N265" s="3">
        <f>'IECC Data-SI'!N265/Convert!$B$2*1000000</f>
        <v>534123.35782397876</v>
      </c>
      <c r="O265" s="3">
        <f>'IECC Data-SI'!O265/Convert!$B$2*1000000</f>
        <v>747.12155062115664</v>
      </c>
      <c r="P265" s="3">
        <f t="shared" si="12"/>
        <v>533376.23627335764</v>
      </c>
      <c r="Q265" s="3">
        <f>'IECC Data-SI'!Q265/Convert!$B$2*1000000</f>
        <v>24605.331338367945</v>
      </c>
      <c r="R265" s="3">
        <f>'IECC Data-SI'!R265/Convert!$B$2*1000000</f>
        <v>2706358.9711218146</v>
      </c>
      <c r="S265" s="3">
        <f>'IECC Data-SI'!S265/Convert!$B$2*1000000</f>
        <v>211581.20626594283</v>
      </c>
      <c r="T265" s="3">
        <f>'IECC Data-SI'!T265/Convert!$B$2*1000000</f>
        <v>25022.370852577573</v>
      </c>
      <c r="U265" s="3">
        <f>'IECC Data-SI'!U265/Convert!$B$2*1000000</f>
        <v>1270643.5744305111</v>
      </c>
      <c r="V265" s="3">
        <f>'IECC Data-SI'!V265/Convert!$B$2*1000000</f>
        <v>142542.21032269474</v>
      </c>
      <c r="W265" s="3">
        <f>'IECC Data-SI'!W265/Convert!$B$2*1000000</f>
        <v>8738761.3727386389</v>
      </c>
      <c r="X265" s="3">
        <f>'IECC Data-SI'!X265/Convert!$B$2*1000000</f>
        <v>8046720.5576500725</v>
      </c>
      <c r="Y265" s="3">
        <f t="shared" si="13"/>
        <v>16785481.930388711</v>
      </c>
      <c r="Z265" s="3">
        <f>'IECC Data-SI'!Y265/Convert!$B$2*1000000</f>
        <v>21344651.027495317</v>
      </c>
      <c r="AA265" s="3">
        <f>'IECC Data-SI'!Z265/Convert!$B$2*1000000</f>
        <v>11963650.456814656</v>
      </c>
      <c r="AB265" s="3">
        <f t="shared" si="14"/>
        <v>33308301.484309971</v>
      </c>
    </row>
    <row r="266" spans="1:28" x14ac:dyDescent="0.25">
      <c r="A266" s="93">
        <v>2015</v>
      </c>
      <c r="B266" s="93" t="s">
        <v>0</v>
      </c>
      <c r="C266" s="121" t="s">
        <v>12</v>
      </c>
      <c r="D266" s="3">
        <f>'IECC Data-SI'!D266*Convert!$B$1</f>
        <v>241501.03161968707</v>
      </c>
      <c r="E266" s="3">
        <f>'IECC Data-SI'!E266/Convert!$B$2*1000000</f>
        <v>866115.24564717372</v>
      </c>
      <c r="F266" s="3">
        <f>'IECC Data-SI'!F266/Convert!$B$2*1000000</f>
        <v>10464507.141280381</v>
      </c>
      <c r="G266" s="3">
        <f>'IECC Data-SI'!G266/Convert!$B$2*1000000</f>
        <v>1431099.527522665</v>
      </c>
      <c r="H266" s="3">
        <f>'IECC Data-SI'!H266/Convert!$B$2*1000000</f>
        <v>3049705.7075364441</v>
      </c>
      <c r="I266" s="3">
        <f>'IECC Data-SI'!I266/Convert!$B$2*1000000</f>
        <v>189866.71701470981</v>
      </c>
      <c r="J266" s="3">
        <f>'IECC Data-SI'!J266/Convert!$B$2*1000000</f>
        <v>6720449.5989264641</v>
      </c>
      <c r="K266" s="3">
        <f>'IECC Data-SI'!K266/Convert!$B$2*1000000</f>
        <v>2646276.8465632955</v>
      </c>
      <c r="L266" s="3">
        <f>'IECC Data-SI'!L266/Convert!$B$2*1000000</f>
        <v>2476807.1530617476</v>
      </c>
      <c r="M266" s="3">
        <f>'IECC Data-SI'!M266/Convert!$B$2*1000000</f>
        <v>2854256.347933792</v>
      </c>
      <c r="N266" s="3">
        <f>'IECC Data-SI'!N266/Convert!$B$2*1000000</f>
        <v>634847.87867638096</v>
      </c>
      <c r="O266" s="3">
        <f>'IECC Data-SI'!O266/Convert!$B$2*1000000</f>
        <v>747.12155062115664</v>
      </c>
      <c r="P266" s="3">
        <f t="shared" si="12"/>
        <v>634100.75712575985</v>
      </c>
      <c r="Q266" s="3">
        <f>'IECC Data-SI'!Q266/Convert!$B$2*1000000</f>
        <v>89407.584944077375</v>
      </c>
      <c r="R266" s="3">
        <f>'IECC Data-SI'!R266/Convert!$B$2*1000000</f>
        <v>2113357.2164280582</v>
      </c>
      <c r="S266" s="3">
        <f>'IECC Data-SI'!S266/Convert!$B$2*1000000</f>
        <v>222177.80119517836</v>
      </c>
      <c r="T266" s="3">
        <f>'IECC Data-SI'!T266/Convert!$B$2*1000000</f>
        <v>25022.370852577573</v>
      </c>
      <c r="U266" s="3">
        <f>'IECC Data-SI'!U266/Convert!$B$2*1000000</f>
        <v>1351672.456407286</v>
      </c>
      <c r="V266" s="3">
        <f>'IECC Data-SI'!V266/Convert!$B$2*1000000</f>
        <v>142343.16873636743</v>
      </c>
      <c r="W266" s="3">
        <f>'IECC Data-SI'!W266/Convert!$B$2*1000000</f>
        <v>8210514.480796705</v>
      </c>
      <c r="X266" s="3">
        <f>'IECC Data-SI'!X266/Convert!$B$2*1000000</f>
        <v>10464507.141280381</v>
      </c>
      <c r="Y266" s="3">
        <f t="shared" si="13"/>
        <v>18675021.622077085</v>
      </c>
      <c r="Z266" s="3">
        <f>'IECC Data-SI'!Y266/Convert!$B$2*1000000</f>
        <v>20815456.318475638</v>
      </c>
      <c r="AA266" s="3">
        <f>'IECC Data-SI'!Z266/Convert!$B$2*1000000</f>
        <v>14462456.444250962</v>
      </c>
      <c r="AB266" s="3">
        <f t="shared" si="14"/>
        <v>35277912.762726597</v>
      </c>
    </row>
    <row r="267" spans="1:28" x14ac:dyDescent="0.25">
      <c r="A267" s="93">
        <v>2015</v>
      </c>
      <c r="B267" s="93" t="s">
        <v>0</v>
      </c>
      <c r="C267" s="121" t="s">
        <v>8</v>
      </c>
      <c r="D267" s="3">
        <f>'IECC Data-SI'!D267*Convert!$B$1</f>
        <v>241501.03161968707</v>
      </c>
      <c r="E267" s="3">
        <f>'IECC Data-SI'!E267/Convert!$B$2*1000000</f>
        <v>1067080.9006423261</v>
      </c>
      <c r="F267" s="3">
        <f>'IECC Data-SI'!F267/Convert!$B$2*1000000</f>
        <v>13211148.338206535</v>
      </c>
      <c r="G267" s="3">
        <f>'IECC Data-SI'!G267/Convert!$B$2*1000000</f>
        <v>952148.60179446416</v>
      </c>
      <c r="H267" s="3">
        <f>'IECC Data-SI'!H267/Convert!$B$2*1000000</f>
        <v>3053193.6743825609</v>
      </c>
      <c r="I267" s="3">
        <f>'IECC Data-SI'!I267/Convert!$B$2*1000000</f>
        <v>188824.11822918575</v>
      </c>
      <c r="J267" s="3">
        <f>'IECC Data-SI'!J267/Convert!$B$2*1000000</f>
        <v>6720449.5989264641</v>
      </c>
      <c r="K267" s="3">
        <f>'IECC Data-SI'!K267/Convert!$B$2*1000000</f>
        <v>2646276.8465632955</v>
      </c>
      <c r="L267" s="3">
        <f>'IECC Data-SI'!L267/Convert!$B$2*1000000</f>
        <v>2476807.1530617476</v>
      </c>
      <c r="M267" s="3">
        <f>'IECC Data-SI'!M267/Convert!$B$2*1000000</f>
        <v>2823310.1203452819</v>
      </c>
      <c r="N267" s="3">
        <f>'IECC Data-SI'!N267/Convert!$B$2*1000000</f>
        <v>516844.6524966117</v>
      </c>
      <c r="O267" s="3">
        <f>'IECC Data-SI'!O267/Convert!$B$2*1000000</f>
        <v>747.12155062115664</v>
      </c>
      <c r="P267" s="3">
        <f t="shared" si="12"/>
        <v>516097.53094599053</v>
      </c>
      <c r="Q267" s="3">
        <f>'IECC Data-SI'!Q267/Convert!$B$2*1000000</f>
        <v>21534.404006460696</v>
      </c>
      <c r="R267" s="3">
        <f>'IECC Data-SI'!R267/Convert!$B$2*1000000</f>
        <v>2596288.9738828056</v>
      </c>
      <c r="S267" s="3">
        <f>'IECC Data-SI'!S267/Convert!$B$2*1000000</f>
        <v>229191.64757052207</v>
      </c>
      <c r="T267" s="3">
        <f>'IECC Data-SI'!T267/Convert!$B$2*1000000</f>
        <v>25022.370852577573</v>
      </c>
      <c r="U267" s="3">
        <f>'IECC Data-SI'!U267/Convert!$B$2*1000000</f>
        <v>1441402.2991577981</v>
      </c>
      <c r="V267" s="3">
        <f>'IECC Data-SI'!V267/Convert!$B$2*1000000</f>
        <v>139092.15615968785</v>
      </c>
      <c r="W267" s="3">
        <f>'IECC Data-SI'!W267/Convert!$B$2*1000000</f>
        <v>8205652.179187851</v>
      </c>
      <c r="X267" s="3">
        <f>'IECC Data-SI'!X267/Convert!$B$2*1000000</f>
        <v>13211148.338206535</v>
      </c>
      <c r="Y267" s="3">
        <f t="shared" si="13"/>
        <v>21416800.517394386</v>
      </c>
      <c r="Z267" s="3">
        <f>'IECC Data-SI'!Y267/Convert!$B$2*1000000</f>
        <v>20809788.3723507</v>
      </c>
      <c r="AA267" s="3">
        <f>'IECC Data-SI'!Z267/Convert!$B$2*1000000</f>
        <v>17298827.483927626</v>
      </c>
      <c r="AB267" s="3">
        <f t="shared" si="14"/>
        <v>38108615.85627833</v>
      </c>
    </row>
    <row r="268" spans="1:28" x14ac:dyDescent="0.25">
      <c r="A268" s="93">
        <v>2018</v>
      </c>
      <c r="B268" s="93" t="s">
        <v>0</v>
      </c>
      <c r="C268" s="121" t="s">
        <v>10</v>
      </c>
      <c r="D268" s="3">
        <f>'IECC Data-SI'!D268*Convert!$B$1</f>
        <v>241501.03161968707</v>
      </c>
      <c r="E268" s="3">
        <f>'IECC Data-SI'!E268/Convert!$B$2*1000000</f>
        <v>0</v>
      </c>
      <c r="F268" s="3">
        <f>'IECC Data-SI'!F268/Convert!$B$2*1000000</f>
        <v>4055102.6727588554</v>
      </c>
      <c r="G268" s="3">
        <f>'IECC Data-SI'!G268/Convert!$B$2*1000000</f>
        <v>5585258.5630770838</v>
      </c>
      <c r="H268" s="3">
        <f>'IECC Data-SI'!H268/Convert!$B$2*1000000</f>
        <v>3095437.8815378412</v>
      </c>
      <c r="I268" s="3">
        <f>'IECC Data-SI'!I268/Convert!$B$2*1000000</f>
        <v>136239.22675566291</v>
      </c>
      <c r="J268" s="3">
        <f>'IECC Data-SI'!J268/Convert!$B$2*1000000</f>
        <v>6720449.5989264641</v>
      </c>
      <c r="K268" s="3">
        <f>'IECC Data-SI'!K268/Convert!$B$2*1000000</f>
        <v>2646276.8465632955</v>
      </c>
      <c r="L268" s="3">
        <f>'IECC Data-SI'!L268/Convert!$B$2*1000000</f>
        <v>2445671.3620576882</v>
      </c>
      <c r="M268" s="3">
        <f>'IECC Data-SI'!M268/Convert!$B$2*1000000</f>
        <v>2670484.0947290091</v>
      </c>
      <c r="N268" s="3">
        <f>'IECC Data-SI'!N268/Convert!$B$2*1000000</f>
        <v>1086150.9802466391</v>
      </c>
      <c r="O268" s="3">
        <f>'IECC Data-SI'!O268/Convert!$B$2*1000000</f>
        <v>747.12155062115664</v>
      </c>
      <c r="P268" s="3">
        <f t="shared" si="12"/>
        <v>1085403.8586960179</v>
      </c>
      <c r="Q268" s="3">
        <f>'IECC Data-SI'!Q268/Convert!$B$2*1000000</f>
        <v>927770.74655475596</v>
      </c>
      <c r="R268" s="3">
        <f>'IECC Data-SI'!R268/Convert!$B$2*1000000</f>
        <v>0</v>
      </c>
      <c r="S268" s="3">
        <f>'IECC Data-SI'!S268/Convert!$B$2*1000000</f>
        <v>192615.38654018237</v>
      </c>
      <c r="T268" s="3">
        <f>'IECC Data-SI'!T268/Convert!$B$2*1000000</f>
        <v>25022.370852577573</v>
      </c>
      <c r="U268" s="3">
        <f>'IECC Data-SI'!U268/Convert!$B$2*1000000</f>
        <v>941116.01100946392</v>
      </c>
      <c r="V268" s="3">
        <f>'IECC Data-SI'!V268/Convert!$B$2*1000000</f>
        <v>170995.67899672425</v>
      </c>
      <c r="W268" s="3">
        <f>'IECC Data-SI'!W268/Convert!$B$2*1000000</f>
        <v>10461532.649597051</v>
      </c>
      <c r="X268" s="3">
        <f>'IECC Data-SI'!X268/Convert!$B$2*1000000</f>
        <v>4055102.6727588554</v>
      </c>
      <c r="Y268" s="3">
        <f t="shared" si="13"/>
        <v>14516635.322355906</v>
      </c>
      <c r="Z268" s="3">
        <f>'IECC Data-SI'!Y268/Convert!$B$2*1000000</f>
        <v>23056105.368445404</v>
      </c>
      <c r="AA268" s="3">
        <f>'IECC Data-SI'!Z268/Convert!$B$2*1000000</f>
        <v>7642495.5303316154</v>
      </c>
      <c r="AB268" s="3">
        <f t="shared" si="14"/>
        <v>30698600.898777019</v>
      </c>
    </row>
    <row r="269" spans="1:28" x14ac:dyDescent="0.25">
      <c r="A269" s="93">
        <v>2018</v>
      </c>
      <c r="B269" s="93" t="s">
        <v>0</v>
      </c>
      <c r="C269" s="121" t="s">
        <v>6</v>
      </c>
      <c r="D269" s="3">
        <f>'IECC Data-SI'!D269*Convert!$B$1</f>
        <v>241501.03161968707</v>
      </c>
      <c r="E269" s="3">
        <f>'IECC Data-SI'!E269/Convert!$B$2*1000000</f>
        <v>22681.262670537173</v>
      </c>
      <c r="F269" s="3">
        <f>'IECC Data-SI'!F269/Convert!$B$2*1000000</f>
        <v>4050259.3274915572</v>
      </c>
      <c r="G269" s="3">
        <f>'IECC Data-SI'!G269/Convert!$B$2*1000000</f>
        <v>4475838.673571704</v>
      </c>
      <c r="H269" s="3">
        <f>'IECC Data-SI'!H269/Convert!$B$2*1000000</f>
        <v>3096347.7859324799</v>
      </c>
      <c r="I269" s="3">
        <f>'IECC Data-SI'!I269/Convert!$B$2*1000000</f>
        <v>136267.6612679954</v>
      </c>
      <c r="J269" s="3">
        <f>'IECC Data-SI'!J269/Convert!$B$2*1000000</f>
        <v>6720449.5989264641</v>
      </c>
      <c r="K269" s="3">
        <f>'IECC Data-SI'!K269/Convert!$B$2*1000000</f>
        <v>2646276.8465632955</v>
      </c>
      <c r="L269" s="3">
        <f>'IECC Data-SI'!L269/Convert!$B$2*1000000</f>
        <v>2445671.3620576882</v>
      </c>
      <c r="M269" s="3">
        <f>'IECC Data-SI'!M269/Convert!$B$2*1000000</f>
        <v>2670683.1363153365</v>
      </c>
      <c r="N269" s="3">
        <f>'IECC Data-SI'!N269/Convert!$B$2*1000000</f>
        <v>980668.41766393604</v>
      </c>
      <c r="O269" s="3">
        <f>'IECC Data-SI'!O269/Convert!$B$2*1000000</f>
        <v>747.12155062115664</v>
      </c>
      <c r="P269" s="3">
        <f t="shared" si="12"/>
        <v>979921.29611331492</v>
      </c>
      <c r="Q269" s="3">
        <f>'IECC Data-SI'!Q269/Convert!$B$2*1000000</f>
        <v>588120.49674334785</v>
      </c>
      <c r="R269" s="3">
        <f>'IECC Data-SI'!R269/Convert!$B$2*1000000</f>
        <v>17382.96520591942</v>
      </c>
      <c r="S269" s="3">
        <f>'IECC Data-SI'!S269/Convert!$B$2*1000000</f>
        <v>192615.38654018237</v>
      </c>
      <c r="T269" s="3">
        <f>'IECC Data-SI'!T269/Convert!$B$2*1000000</f>
        <v>25022.370852577573</v>
      </c>
      <c r="U269" s="3">
        <f>'IECC Data-SI'!U269/Convert!$B$2*1000000</f>
        <v>941732.09211000102</v>
      </c>
      <c r="V269" s="3">
        <f>'IECC Data-SI'!V269/Convert!$B$2*1000000</f>
        <v>170009.94923586512</v>
      </c>
      <c r="W269" s="3">
        <f>'IECC Data-SI'!W269/Convert!$B$2*1000000</f>
        <v>8947243.2171603423</v>
      </c>
      <c r="X269" s="3">
        <f>'IECC Data-SI'!X269/Convert!$B$2*1000000</f>
        <v>4050259.3274915572</v>
      </c>
      <c r="Y269" s="3">
        <f t="shared" si="13"/>
        <v>12997502.544651899</v>
      </c>
      <c r="Z269" s="3">
        <f>'IECC Data-SI'!Y269/Convert!$B$2*1000000</f>
        <v>21541749.588813253</v>
      </c>
      <c r="AA269" s="3">
        <f>'IECC Data-SI'!Z269/Convert!$B$2*1000000</f>
        <v>7638268.2661648542</v>
      </c>
      <c r="AB269" s="3">
        <f t="shared" si="14"/>
        <v>29180017.854978107</v>
      </c>
    </row>
    <row r="270" spans="1:28" x14ac:dyDescent="0.25">
      <c r="A270" s="93">
        <v>2018</v>
      </c>
      <c r="B270" s="93" t="s">
        <v>0</v>
      </c>
      <c r="C270" s="121" t="s">
        <v>11</v>
      </c>
      <c r="D270" s="3">
        <f>'IECC Data-SI'!D270*Convert!$B$1</f>
        <v>241501.03161968707</v>
      </c>
      <c r="E270" s="3">
        <f>'IECC Data-SI'!E270/Convert!$B$2*1000000</f>
        <v>0</v>
      </c>
      <c r="F270" s="3">
        <f>'IECC Data-SI'!F270/Convert!$B$2*1000000</f>
        <v>4389738.9702289701</v>
      </c>
      <c r="G270" s="3">
        <f>'IECC Data-SI'!G270/Convert!$B$2*1000000</f>
        <v>4186280.5563193383</v>
      </c>
      <c r="H270" s="3">
        <f>'IECC Data-SI'!H270/Convert!$B$2*1000000</f>
        <v>3097238.7339855642</v>
      </c>
      <c r="I270" s="3">
        <f>'IECC Data-SI'!I270/Convert!$B$2*1000000</f>
        <v>136286.61760955036</v>
      </c>
      <c r="J270" s="3">
        <f>'IECC Data-SI'!J270/Convert!$B$2*1000000</f>
        <v>6720449.5989264641</v>
      </c>
      <c r="K270" s="3">
        <f>'IECC Data-SI'!K270/Convert!$B$2*1000000</f>
        <v>2646276.8465632955</v>
      </c>
      <c r="L270" s="3">
        <f>'IECC Data-SI'!L270/Convert!$B$2*1000000</f>
        <v>2445671.3620576882</v>
      </c>
      <c r="M270" s="3">
        <f>'IECC Data-SI'!M270/Convert!$B$2*1000000</f>
        <v>2639196.6529925093</v>
      </c>
      <c r="N270" s="3">
        <f>'IECC Data-SI'!N270/Convert!$B$2*1000000</f>
        <v>914937.30332203233</v>
      </c>
      <c r="O270" s="3">
        <f>'IECC Data-SI'!O270/Convert!$B$2*1000000</f>
        <v>747.12155062115664</v>
      </c>
      <c r="P270" s="3">
        <f t="shared" si="12"/>
        <v>914190.18177141121</v>
      </c>
      <c r="Q270" s="3">
        <f>'IECC Data-SI'!Q270/Convert!$B$2*1000000</f>
        <v>725070.58630732272</v>
      </c>
      <c r="R270" s="3">
        <f>'IECC Data-SI'!R270/Convert!$B$2*1000000</f>
        <v>0</v>
      </c>
      <c r="S270" s="3">
        <f>'IECC Data-SI'!S270/Convert!$B$2*1000000</f>
        <v>192615.38654018237</v>
      </c>
      <c r="T270" s="3">
        <f>'IECC Data-SI'!T270/Convert!$B$2*1000000</f>
        <v>25022.370852577573</v>
      </c>
      <c r="U270" s="3">
        <f>'IECC Data-SI'!U270/Convert!$B$2*1000000</f>
        <v>962735.71855292213</v>
      </c>
      <c r="V270" s="3">
        <f>'IECC Data-SI'!V270/Convert!$B$2*1000000</f>
        <v>167365.53958894502</v>
      </c>
      <c r="W270" s="3">
        <f>'IECC Data-SI'!W270/Convert!$B$2*1000000</f>
        <v>8657353.3639307637</v>
      </c>
      <c r="X270" s="3">
        <f>'IECC Data-SI'!X270/Convert!$B$2*1000000</f>
        <v>4389738.9702289701</v>
      </c>
      <c r="Y270" s="3">
        <f t="shared" si="13"/>
        <v>13047092.334159734</v>
      </c>
      <c r="Z270" s="3">
        <f>'IECC Data-SI'!Y270/Convert!$B$2*1000000</f>
        <v>21250144.186672952</v>
      </c>
      <c r="AA270" s="3">
        <f>'IECC Data-SI'!Z270/Convert!$B$2*1000000</f>
        <v>7998751.5353451874</v>
      </c>
      <c r="AB270" s="3">
        <f t="shared" si="14"/>
        <v>29248895.722018138</v>
      </c>
    </row>
    <row r="271" spans="1:28" x14ac:dyDescent="0.25">
      <c r="A271" s="93">
        <v>2018</v>
      </c>
      <c r="B271" s="93" t="s">
        <v>0</v>
      </c>
      <c r="C271" s="121" t="s">
        <v>13</v>
      </c>
      <c r="D271" s="3">
        <f>'IECC Data-SI'!D271*Convert!$B$1</f>
        <v>241501.03161968707</v>
      </c>
      <c r="E271" s="3">
        <f>'IECC Data-SI'!E271/Convert!$B$2*1000000</f>
        <v>91142.090196358316</v>
      </c>
      <c r="F271" s="3">
        <f>'IECC Data-SI'!F271/Convert!$B$2*1000000</f>
        <v>4336064.089116036</v>
      </c>
      <c r="G271" s="3">
        <f>'IECC Data-SI'!G271/Convert!$B$2*1000000</f>
        <v>4186489.0760764419</v>
      </c>
      <c r="H271" s="3">
        <f>'IECC Data-SI'!H271/Convert!$B$2*1000000</f>
        <v>3097257.6903271191</v>
      </c>
      <c r="I271" s="3">
        <f>'IECC Data-SI'!I271/Convert!$B$2*1000000</f>
        <v>136116.01053555551</v>
      </c>
      <c r="J271" s="3">
        <f>'IECC Data-SI'!J271/Convert!$B$2*1000000</f>
        <v>6720449.5989264641</v>
      </c>
      <c r="K271" s="3">
        <f>'IECC Data-SI'!K271/Convert!$B$2*1000000</f>
        <v>2646276.8465632955</v>
      </c>
      <c r="L271" s="3">
        <f>'IECC Data-SI'!L271/Convert!$B$2*1000000</f>
        <v>2445671.3620576882</v>
      </c>
      <c r="M271" s="3">
        <f>'IECC Data-SI'!M271/Convert!$B$2*1000000</f>
        <v>2701629.3639038457</v>
      </c>
      <c r="N271" s="3">
        <f>'IECC Data-SI'!N271/Convert!$B$2*1000000</f>
        <v>884427.07158928737</v>
      </c>
      <c r="O271" s="3">
        <f>'IECC Data-SI'!O271/Convert!$B$2*1000000</f>
        <v>747.12155062115664</v>
      </c>
      <c r="P271" s="3">
        <f t="shared" si="12"/>
        <v>883679.95003866625</v>
      </c>
      <c r="Q271" s="3">
        <f>'IECC Data-SI'!Q271/Convert!$B$2*1000000</f>
        <v>438052.61882332491</v>
      </c>
      <c r="R271" s="3">
        <f>'IECC Data-SI'!R271/Convert!$B$2*1000000</f>
        <v>60859.334562272947</v>
      </c>
      <c r="S271" s="3">
        <f>'IECC Data-SI'!S271/Convert!$B$2*1000000</f>
        <v>192615.38654018237</v>
      </c>
      <c r="T271" s="3">
        <f>'IECC Data-SI'!T271/Convert!$B$2*1000000</f>
        <v>25022.370852577573</v>
      </c>
      <c r="U271" s="3">
        <f>'IECC Data-SI'!U271/Convert!$B$2*1000000</f>
        <v>973882.0473872521</v>
      </c>
      <c r="V271" s="3">
        <f>'IECC Data-SI'!V271/Convert!$B$2*1000000</f>
        <v>165668.947019774</v>
      </c>
      <c r="W271" s="3">
        <f>'IECC Data-SI'!W271/Convert!$B$2*1000000</f>
        <v>8554467.8201410938</v>
      </c>
      <c r="X271" s="3">
        <f>'IECC Data-SI'!X271/Convert!$B$2*1000000</f>
        <v>4336064.089116036</v>
      </c>
      <c r="Y271" s="3">
        <f t="shared" si="13"/>
        <v>12890531.909257129</v>
      </c>
      <c r="Z271" s="3">
        <f>'IECC Data-SI'!Y271/Convert!$B$2*1000000</f>
        <v>21145400.921410892</v>
      </c>
      <c r="AA271" s="3">
        <f>'IECC Data-SI'!Z271/Convert!$B$2*1000000</f>
        <v>7956222.983066584</v>
      </c>
      <c r="AB271" s="3">
        <f t="shared" si="14"/>
        <v>29101623.904477477</v>
      </c>
    </row>
    <row r="272" spans="1:28" x14ac:dyDescent="0.25">
      <c r="A272" s="93">
        <v>2018</v>
      </c>
      <c r="B272" s="93" t="s">
        <v>0</v>
      </c>
      <c r="C272" s="121" t="s">
        <v>19</v>
      </c>
      <c r="D272" s="3">
        <f>'IECC Data-SI'!D272*Convert!$B$1</f>
        <v>241501.03161968707</v>
      </c>
      <c r="E272" s="3">
        <f>'IECC Data-SI'!E272/Convert!$B$2*1000000</f>
        <v>172578.53351656534</v>
      </c>
      <c r="F272" s="3">
        <f>'IECC Data-SI'!F272/Convert!$B$2*1000000</f>
        <v>4853439.519176187</v>
      </c>
      <c r="G272" s="3">
        <f>'IECC Data-SI'!G272/Convert!$B$2*1000000</f>
        <v>3715329.2067273404</v>
      </c>
      <c r="H272" s="3">
        <f>'IECC Data-SI'!H272/Convert!$B$2*1000000</f>
        <v>3097712.6425244384</v>
      </c>
      <c r="I272" s="3">
        <f>'IECC Data-SI'!I272/Convert!$B$2*1000000</f>
        <v>136068.61968166806</v>
      </c>
      <c r="J272" s="3">
        <f>'IECC Data-SI'!J272/Convert!$B$2*1000000</f>
        <v>6720449.5989264641</v>
      </c>
      <c r="K272" s="3">
        <f>'IECC Data-SI'!K272/Convert!$B$2*1000000</f>
        <v>2646276.8465632955</v>
      </c>
      <c r="L272" s="3">
        <f>'IECC Data-SI'!L272/Convert!$B$2*1000000</f>
        <v>2445671.3620576882</v>
      </c>
      <c r="M272" s="3">
        <f>'IECC Data-SI'!M272/Convert!$B$2*1000000</f>
        <v>2657536.9134469554</v>
      </c>
      <c r="N272" s="3">
        <f>'IECC Data-SI'!N272/Convert!$B$2*1000000</f>
        <v>904928.35498100147</v>
      </c>
      <c r="O272" s="3">
        <f>'IECC Data-SI'!O272/Convert!$B$2*1000000</f>
        <v>747.12155062115664</v>
      </c>
      <c r="P272" s="3">
        <f t="shared" si="12"/>
        <v>904181.23343038035</v>
      </c>
      <c r="Q272" s="3">
        <f>'IECC Data-SI'!Q272/Convert!$B$2*1000000</f>
        <v>541307.81127331743</v>
      </c>
      <c r="R272" s="3">
        <f>'IECC Data-SI'!R272/Convert!$B$2*1000000</f>
        <v>272402.62814510585</v>
      </c>
      <c r="S272" s="3">
        <f>'IECC Data-SI'!S272/Convert!$B$2*1000000</f>
        <v>182293.65856349413</v>
      </c>
      <c r="T272" s="3">
        <f>'IECC Data-SI'!T272/Convert!$B$2*1000000</f>
        <v>25022.370852577573</v>
      </c>
      <c r="U272" s="3">
        <f>'IECC Data-SI'!U272/Convert!$B$2*1000000</f>
        <v>1002980.0316741511</v>
      </c>
      <c r="V272" s="3">
        <f>'IECC Data-SI'!V272/Convert!$B$2*1000000</f>
        <v>162190.45834443462</v>
      </c>
      <c r="W272" s="3">
        <f>'IECC Data-SI'!W272/Convert!$B$2*1000000</f>
        <v>8445629.9851031564</v>
      </c>
      <c r="X272" s="3">
        <f>'IECC Data-SI'!X272/Convert!$B$2*1000000</f>
        <v>4853439.519176187</v>
      </c>
      <c r="Y272" s="3">
        <f t="shared" si="13"/>
        <v>13299069.504279343</v>
      </c>
      <c r="Z272" s="3">
        <f>'IECC Data-SI'!Y272/Convert!$B$2*1000000</f>
        <v>21033492.159041051</v>
      </c>
      <c r="AA272" s="3">
        <f>'IECC Data-SI'!Z272/Convert!$B$2*1000000</f>
        <v>8502696.3974136356</v>
      </c>
      <c r="AB272" s="3">
        <f t="shared" si="14"/>
        <v>29536188.556454688</v>
      </c>
    </row>
    <row r="273" spans="1:28" x14ac:dyDescent="0.25">
      <c r="A273" s="93">
        <v>2018</v>
      </c>
      <c r="B273" s="93" t="s">
        <v>0</v>
      </c>
      <c r="C273" s="121" t="s">
        <v>20</v>
      </c>
      <c r="D273" s="3">
        <f>'IECC Data-SI'!D273*Convert!$B$1</f>
        <v>241501.03161968707</v>
      </c>
      <c r="E273" s="3">
        <f>'IECC Data-SI'!E273/Convert!$B$2*1000000</f>
        <v>790953.35138166614</v>
      </c>
      <c r="F273" s="3">
        <f>'IECC Data-SI'!F273/Convert!$B$2*1000000</f>
        <v>4280247.1414073883</v>
      </c>
      <c r="G273" s="3">
        <f>'IECC Data-SI'!G273/Convert!$B$2*1000000</f>
        <v>2465622.9115443071</v>
      </c>
      <c r="H273" s="3">
        <f>'IECC Data-SI'!H273/Convert!$B$2*1000000</f>
        <v>3098821.588505405</v>
      </c>
      <c r="I273" s="3">
        <f>'IECC Data-SI'!I273/Convert!$B$2*1000000</f>
        <v>136163.40138944297</v>
      </c>
      <c r="J273" s="3">
        <f>'IECC Data-SI'!J273/Convert!$B$2*1000000</f>
        <v>6720449.5989264641</v>
      </c>
      <c r="K273" s="3">
        <f>'IECC Data-SI'!K273/Convert!$B$2*1000000</f>
        <v>2646276.8465632955</v>
      </c>
      <c r="L273" s="3">
        <f>'IECC Data-SI'!L273/Convert!$B$2*1000000</f>
        <v>2445671.3620576882</v>
      </c>
      <c r="M273" s="3">
        <f>'IECC Data-SI'!M273/Convert!$B$2*1000000</f>
        <v>2798676.3544945815</v>
      </c>
      <c r="N273" s="3">
        <f>'IECC Data-SI'!N273/Convert!$B$2*1000000</f>
        <v>683395.06939869246</v>
      </c>
      <c r="O273" s="3">
        <f>'IECC Data-SI'!O273/Convert!$B$2*1000000</f>
        <v>747.12155062115664</v>
      </c>
      <c r="P273" s="3">
        <f t="shared" si="12"/>
        <v>682647.94784807134</v>
      </c>
      <c r="Q273" s="3">
        <f>'IECC Data-SI'!Q273/Convert!$B$2*1000000</f>
        <v>202339.98975788863</v>
      </c>
      <c r="R273" s="3">
        <f>'IECC Data-SI'!R273/Convert!$B$2*1000000</f>
        <v>2058175.3061615026</v>
      </c>
      <c r="S273" s="3">
        <f>'IECC Data-SI'!S273/Convert!$B$2*1000000</f>
        <v>172635.40254123026</v>
      </c>
      <c r="T273" s="3">
        <f>'IECC Data-SI'!T273/Convert!$B$2*1000000</f>
        <v>25022.370852577573</v>
      </c>
      <c r="U273" s="3">
        <f>'IECC Data-SI'!U273/Convert!$B$2*1000000</f>
        <v>1009804.314633945</v>
      </c>
      <c r="V273" s="3">
        <f>'IECC Data-SI'!V273/Convert!$B$2*1000000</f>
        <v>157849.4561283435</v>
      </c>
      <c r="W273" s="3">
        <f>'IECC Data-SI'!W273/Convert!$B$2*1000000</f>
        <v>9171051.2637292463</v>
      </c>
      <c r="X273" s="3">
        <f>'IECC Data-SI'!X273/Convert!$B$2*1000000</f>
        <v>4280247.1414073883</v>
      </c>
      <c r="Y273" s="3">
        <f t="shared" si="13"/>
        <v>13451298.405136634</v>
      </c>
      <c r="Z273" s="3">
        <f>'IECC Data-SI'!Y273/Convert!$B$2*1000000</f>
        <v>21755785.641310565</v>
      </c>
      <c r="AA273" s="3">
        <f>'IECC Data-SI'!Z273/Convert!$B$2*1000000</f>
        <v>7936328.3026046297</v>
      </c>
      <c r="AB273" s="3">
        <f t="shared" si="14"/>
        <v>29692113.943915196</v>
      </c>
    </row>
    <row r="274" spans="1:28" x14ac:dyDescent="0.25">
      <c r="A274" s="93">
        <v>2018</v>
      </c>
      <c r="B274" s="93" t="s">
        <v>0</v>
      </c>
      <c r="C274" s="121" t="s">
        <v>3</v>
      </c>
      <c r="D274" s="3">
        <f>'IECC Data-SI'!D274*Convert!$B$1</f>
        <v>241501.03161968707</v>
      </c>
      <c r="E274" s="3">
        <f>'IECC Data-SI'!E274/Convert!$B$2*1000000</f>
        <v>442687.44433351827</v>
      </c>
      <c r="F274" s="3">
        <f>'IECC Data-SI'!F274/Convert!$B$2*1000000</f>
        <v>5474961.0897394158</v>
      </c>
      <c r="G274" s="3">
        <f>'IECC Data-SI'!G274/Convert!$B$2*1000000</f>
        <v>2486209.4984730193</v>
      </c>
      <c r="H274" s="3">
        <f>'IECC Data-SI'!H274/Convert!$B$2*1000000</f>
        <v>3098537.2433820805</v>
      </c>
      <c r="I274" s="3">
        <f>'IECC Data-SI'!I274/Convert!$B$2*1000000</f>
        <v>136134.96687711048</v>
      </c>
      <c r="J274" s="3">
        <f>'IECC Data-SI'!J274/Convert!$B$2*1000000</f>
        <v>6720449.5989264641</v>
      </c>
      <c r="K274" s="3">
        <f>'IECC Data-SI'!K274/Convert!$B$2*1000000</f>
        <v>2646276.8465632955</v>
      </c>
      <c r="L274" s="3">
        <f>'IECC Data-SI'!L274/Convert!$B$2*1000000</f>
        <v>2445671.3620576882</v>
      </c>
      <c r="M274" s="3">
        <f>'IECC Data-SI'!M274/Convert!$B$2*1000000</f>
        <v>2764166.334693735</v>
      </c>
      <c r="N274" s="3">
        <f>'IECC Data-SI'!N274/Convert!$B$2*1000000</f>
        <v>773930.55666529131</v>
      </c>
      <c r="O274" s="3">
        <f>'IECC Data-SI'!O274/Convert!$B$2*1000000</f>
        <v>747.12155062115664</v>
      </c>
      <c r="P274" s="3">
        <f t="shared" si="12"/>
        <v>773183.4351146702</v>
      </c>
      <c r="Q274" s="3">
        <f>'IECC Data-SI'!Q274/Convert!$B$2*1000000</f>
        <v>307860.46502370154</v>
      </c>
      <c r="R274" s="3">
        <f>'IECC Data-SI'!R274/Convert!$B$2*1000000</f>
        <v>983331.78365241119</v>
      </c>
      <c r="S274" s="3">
        <f>'IECC Data-SI'!S274/Convert!$B$2*1000000</f>
        <v>177516.66049163838</v>
      </c>
      <c r="T274" s="3">
        <f>'IECC Data-SI'!T274/Convert!$B$2*1000000</f>
        <v>25022.370852577573</v>
      </c>
      <c r="U274" s="3">
        <f>'IECC Data-SI'!U274/Convert!$B$2*1000000</f>
        <v>1084653.4292637953</v>
      </c>
      <c r="V274" s="3">
        <f>'IECC Data-SI'!V274/Convert!$B$2*1000000</f>
        <v>154200.36037900927</v>
      </c>
      <c r="W274" s="3">
        <f>'IECC Data-SI'!W274/Convert!$B$2*1000000</f>
        <v>7934955.6217826949</v>
      </c>
      <c r="X274" s="3">
        <f>'IECC Data-SI'!X274/Convert!$B$2*1000000</f>
        <v>5474961.0897394158</v>
      </c>
      <c r="Y274" s="3">
        <f t="shared" si="13"/>
        <v>13409916.71152211</v>
      </c>
      <c r="Z274" s="3">
        <f>'IECC Data-SI'!Y274/Convert!$B$2*1000000</f>
        <v>20515728.123979025</v>
      </c>
      <c r="AA274" s="3">
        <f>'IECC Data-SI'!Z274/Convert!$B$2*1000000</f>
        <v>9205900.8437372837</v>
      </c>
      <c r="AB274" s="3">
        <f t="shared" si="14"/>
        <v>29721628.967716306</v>
      </c>
    </row>
    <row r="275" spans="1:28" x14ac:dyDescent="0.25">
      <c r="A275" s="93">
        <v>2018</v>
      </c>
      <c r="B275" s="93" t="s">
        <v>0</v>
      </c>
      <c r="C275" s="121" t="s">
        <v>7</v>
      </c>
      <c r="D275" s="3">
        <f>'IECC Data-SI'!D275*Convert!$B$1</f>
        <v>241501.03161968707</v>
      </c>
      <c r="E275" s="3">
        <f>'IECC Data-SI'!E275/Convert!$B$2*1000000</f>
        <v>718104.13078586629</v>
      </c>
      <c r="F275" s="3">
        <f>'IECC Data-SI'!F275/Convert!$B$2*1000000</f>
        <v>4372194.8761198344</v>
      </c>
      <c r="G275" s="3">
        <f>'IECC Data-SI'!G275/Convert!$B$2*1000000</f>
        <v>2086458.1677615375</v>
      </c>
      <c r="H275" s="3">
        <f>'IECC Data-SI'!H275/Convert!$B$2*1000000</f>
        <v>3097911.6841107658</v>
      </c>
      <c r="I275" s="3">
        <f>'IECC Data-SI'!I275/Convert!$B$2*1000000</f>
        <v>136134.96687711048</v>
      </c>
      <c r="J275" s="3">
        <f>'IECC Data-SI'!J275/Convert!$B$2*1000000</f>
        <v>6720449.5989264641</v>
      </c>
      <c r="K275" s="3">
        <f>'IECC Data-SI'!K275/Convert!$B$2*1000000</f>
        <v>2646276.8465632955</v>
      </c>
      <c r="L275" s="3">
        <f>'IECC Data-SI'!L275/Convert!$B$2*1000000</f>
        <v>2445671.3620576882</v>
      </c>
      <c r="M275" s="3">
        <f>'IECC Data-SI'!M275/Convert!$B$2*1000000</f>
        <v>2919399.8156874911</v>
      </c>
      <c r="N275" s="3">
        <f>'IECC Data-SI'!N275/Convert!$B$2*1000000</f>
        <v>635340.74355681054</v>
      </c>
      <c r="O275" s="3">
        <f>'IECC Data-SI'!O275/Convert!$B$2*1000000</f>
        <v>747.12155062115664</v>
      </c>
      <c r="P275" s="3">
        <f t="shared" si="12"/>
        <v>634593.62200618943</v>
      </c>
      <c r="Q275" s="3">
        <f>'IECC Data-SI'!Q275/Convert!$B$2*1000000</f>
        <v>175876.93694713234</v>
      </c>
      <c r="R275" s="3">
        <f>'IECC Data-SI'!R275/Convert!$B$2*1000000</f>
        <v>2128692.8967460399</v>
      </c>
      <c r="S275" s="3">
        <f>'IECC Data-SI'!S275/Convert!$B$2*1000000</f>
        <v>170313.25070074486</v>
      </c>
      <c r="T275" s="3">
        <f>'IECC Data-SI'!T275/Convert!$B$2*1000000</f>
        <v>25022.370852577573</v>
      </c>
      <c r="U275" s="3">
        <f>'IECC Data-SI'!U275/Convert!$B$2*1000000</f>
        <v>1061962.6884224806</v>
      </c>
      <c r="V275" s="3">
        <f>'IECC Data-SI'!V275/Convert!$B$2*1000000</f>
        <v>153754.88635246721</v>
      </c>
      <c r="W275" s="3">
        <f>'IECC Data-SI'!W275/Convert!$B$2*1000000</f>
        <v>8833438.8206350002</v>
      </c>
      <c r="X275" s="3">
        <f>'IECC Data-SI'!X275/Convert!$B$2*1000000</f>
        <v>4372194.8761198344</v>
      </c>
      <c r="Y275" s="3">
        <f t="shared" si="13"/>
        <v>13205633.696754836</v>
      </c>
      <c r="Z275" s="3">
        <f>'IECC Data-SI'!Y275/Convert!$B$2*1000000</f>
        <v>21413140.289533474</v>
      </c>
      <c r="AA275" s="3">
        <f>'IECC Data-SI'!Z275/Convert!$B$2*1000000</f>
        <v>8080434.4111056104</v>
      </c>
      <c r="AB275" s="3">
        <f t="shared" si="14"/>
        <v>29493574.700639084</v>
      </c>
    </row>
    <row r="276" spans="1:28" x14ac:dyDescent="0.25">
      <c r="A276" s="93">
        <v>2018</v>
      </c>
      <c r="B276" s="93" t="s">
        <v>0</v>
      </c>
      <c r="C276" s="121" t="s">
        <v>17</v>
      </c>
      <c r="D276" s="3">
        <f>'IECC Data-SI'!D276*Convert!$B$1</f>
        <v>241501.03161968707</v>
      </c>
      <c r="E276" s="3">
        <f>'IECC Data-SI'!E276/Convert!$B$2*1000000</f>
        <v>220054.69094102026</v>
      </c>
      <c r="F276" s="3">
        <f>'IECC Data-SI'!F276/Convert!$B$2*1000000</f>
        <v>5238537.5978656672</v>
      </c>
      <c r="G276" s="3">
        <f>'IECC Data-SI'!G276/Convert!$B$2*1000000</f>
        <v>1784853.2954509801</v>
      </c>
      <c r="H276" s="3">
        <f>'IECC Data-SI'!H276/Convert!$B$2*1000000</f>
        <v>3097570.4699627766</v>
      </c>
      <c r="I276" s="3">
        <f>'IECC Data-SI'!I276/Convert!$B$2*1000000</f>
        <v>136116.01053555551</v>
      </c>
      <c r="J276" s="3">
        <f>'IECC Data-SI'!J276/Convert!$B$2*1000000</f>
        <v>6720449.5989264641</v>
      </c>
      <c r="K276" s="3">
        <f>'IECC Data-SI'!K276/Convert!$B$2*1000000</f>
        <v>2646276.8465632955</v>
      </c>
      <c r="L276" s="3">
        <f>'IECC Data-SI'!L276/Convert!$B$2*1000000</f>
        <v>2445671.3620576882</v>
      </c>
      <c r="M276" s="3">
        <f>'IECC Data-SI'!M276/Convert!$B$2*1000000</f>
        <v>2677659.0700075701</v>
      </c>
      <c r="N276" s="3">
        <f>'IECC Data-SI'!N276/Convert!$B$2*1000000</f>
        <v>551364.15046823584</v>
      </c>
      <c r="O276" s="3">
        <f>'IECC Data-SI'!O276/Convert!$B$2*1000000</f>
        <v>747.12155062115664</v>
      </c>
      <c r="P276" s="3">
        <f t="shared" si="12"/>
        <v>550617.02891761472</v>
      </c>
      <c r="Q276" s="3">
        <f>'IECC Data-SI'!Q276/Convert!$B$2*1000000</f>
        <v>133936.03125673244</v>
      </c>
      <c r="R276" s="3">
        <f>'IECC Data-SI'!R276/Convert!$B$2*1000000</f>
        <v>458335.90428715671</v>
      </c>
      <c r="S276" s="3">
        <f>'IECC Data-SI'!S276/Convert!$B$2*1000000</f>
        <v>0</v>
      </c>
      <c r="T276" s="3">
        <f>'IECC Data-SI'!T276/Convert!$B$2*1000000</f>
        <v>25022.370852577573</v>
      </c>
      <c r="U276" s="3">
        <f>'IECC Data-SI'!U276/Convert!$B$2*1000000</f>
        <v>1089022.865992219</v>
      </c>
      <c r="V276" s="3">
        <f>'IECC Data-SI'!V276/Convert!$B$2*1000000</f>
        <v>152702.80939616566</v>
      </c>
      <c r="W276" s="3">
        <f>'IECC Data-SI'!W276/Convert!$B$2*1000000</f>
        <v>5825456.0208610743</v>
      </c>
      <c r="X276" s="3">
        <f>'IECC Data-SI'!X276/Convert!$B$2*1000000</f>
        <v>5238537.5978656672</v>
      </c>
      <c r="Y276" s="3">
        <f t="shared" si="13"/>
        <v>11063993.618726742</v>
      </c>
      <c r="Z276" s="3">
        <f>'IECC Data-SI'!Y276/Convert!$B$2*1000000</f>
        <v>18403735.764142923</v>
      </c>
      <c r="AA276" s="3">
        <f>'IECC Data-SI'!Z276/Convert!$B$2*1000000</f>
        <v>8973837.3104211818</v>
      </c>
      <c r="AB276" s="3">
        <f t="shared" si="14"/>
        <v>27377573.074564107</v>
      </c>
    </row>
    <row r="277" spans="1:28" x14ac:dyDescent="0.25">
      <c r="A277" s="93">
        <v>2018</v>
      </c>
      <c r="B277" s="93" t="s">
        <v>0</v>
      </c>
      <c r="C277" s="121" t="s">
        <v>14</v>
      </c>
      <c r="D277" s="3">
        <f>'IECC Data-SI'!D277*Convert!$B$1</f>
        <v>241501.03161968707</v>
      </c>
      <c r="E277" s="3">
        <f>'IECC Data-SI'!E277/Convert!$B$2*1000000</f>
        <v>630061.40243374777</v>
      </c>
      <c r="F277" s="3">
        <f>'IECC Data-SI'!F277/Convert!$B$2*1000000</f>
        <v>6470860.92784278</v>
      </c>
      <c r="G277" s="3">
        <f>'IECC Data-SI'!G277/Convert!$B$2*1000000</f>
        <v>2039664.4386330619</v>
      </c>
      <c r="H277" s="3">
        <f>'IECC Data-SI'!H277/Convert!$B$2*1000000</f>
        <v>3096414.1331279222</v>
      </c>
      <c r="I277" s="3">
        <f>'IECC Data-SI'!I277/Convert!$B$2*1000000</f>
        <v>135926.44712000567</v>
      </c>
      <c r="J277" s="3">
        <f>'IECC Data-SI'!J277/Convert!$B$2*1000000</f>
        <v>6720449.5989264641</v>
      </c>
      <c r="K277" s="3">
        <f>'IECC Data-SI'!K277/Convert!$B$2*1000000</f>
        <v>2646276.8465632955</v>
      </c>
      <c r="L277" s="3">
        <f>'IECC Data-SI'!L277/Convert!$B$2*1000000</f>
        <v>2445671.3620576882</v>
      </c>
      <c r="M277" s="3">
        <f>'IECC Data-SI'!M277/Convert!$B$2*1000000</f>
        <v>2757645.3531988207</v>
      </c>
      <c r="N277" s="3">
        <f>'IECC Data-SI'!N277/Convert!$B$2*1000000</f>
        <v>686494.43124293222</v>
      </c>
      <c r="O277" s="3">
        <f>'IECC Data-SI'!O277/Convert!$B$2*1000000</f>
        <v>747.12155062115664</v>
      </c>
      <c r="P277" s="3">
        <f t="shared" si="12"/>
        <v>685747.3096923111</v>
      </c>
      <c r="Q277" s="3">
        <f>'IECC Data-SI'!Q277/Convert!$B$2*1000000</f>
        <v>209334.87979167741</v>
      </c>
      <c r="R277" s="3">
        <f>'IECC Data-SI'!R277/Convert!$B$2*1000000</f>
        <v>1322688.210169717</v>
      </c>
      <c r="S277" s="3">
        <f>'IECC Data-SI'!S277/Convert!$B$2*1000000</f>
        <v>180435.93709110579</v>
      </c>
      <c r="T277" s="3">
        <f>'IECC Data-SI'!T277/Convert!$B$2*1000000</f>
        <v>25022.370852577573</v>
      </c>
      <c r="U277" s="3">
        <f>'IECC Data-SI'!U277/Convert!$B$2*1000000</f>
        <v>1160611.4898746123</v>
      </c>
      <c r="V277" s="3">
        <f>'IECC Data-SI'!V277/Convert!$B$2*1000000</f>
        <v>148930.497426724</v>
      </c>
      <c r="W277" s="3">
        <f>'IECC Data-SI'!W277/Convert!$B$2*1000000</f>
        <v>7825577.5310104406</v>
      </c>
      <c r="X277" s="3">
        <f>'IECC Data-SI'!X277/Convert!$B$2*1000000</f>
        <v>6470860.92784278</v>
      </c>
      <c r="Y277" s="3">
        <f t="shared" si="13"/>
        <v>14296438.458853221</v>
      </c>
      <c r="Z277" s="3">
        <f>'IECC Data-SI'!Y277/Convert!$B$2*1000000</f>
        <v>20398748.540243223</v>
      </c>
      <c r="AA277" s="3">
        <f>'IECC Data-SI'!Z277/Convert!$B$2*1000000</f>
        <v>10277749.264280688</v>
      </c>
      <c r="AB277" s="3">
        <f t="shared" si="14"/>
        <v>30676497.804523911</v>
      </c>
    </row>
    <row r="278" spans="1:28" x14ac:dyDescent="0.25">
      <c r="A278" s="93">
        <v>2018</v>
      </c>
      <c r="B278" s="93" t="s">
        <v>0</v>
      </c>
      <c r="C278" s="121" t="s">
        <v>2</v>
      </c>
      <c r="D278" s="3">
        <f>'IECC Data-SI'!D278*Convert!$B$1</f>
        <v>241501.03161968707</v>
      </c>
      <c r="E278" s="3">
        <f>'IECC Data-SI'!E278/Convert!$B$2*1000000</f>
        <v>787512.77538943663</v>
      </c>
      <c r="F278" s="3">
        <f>'IECC Data-SI'!F278/Convert!$B$2*1000000</f>
        <v>4489913.7571762782</v>
      </c>
      <c r="G278" s="3">
        <f>'IECC Data-SI'!G278/Convert!$B$2*1000000</f>
        <v>1559102.2238726877</v>
      </c>
      <c r="H278" s="3">
        <f>'IECC Data-SI'!H278/Convert!$B$2*1000000</f>
        <v>3096423.6112986999</v>
      </c>
      <c r="I278" s="3">
        <f>'IECC Data-SI'!I278/Convert!$B$2*1000000</f>
        <v>136030.7069985581</v>
      </c>
      <c r="J278" s="3">
        <f>'IECC Data-SI'!J278/Convert!$B$2*1000000</f>
        <v>6720449.5989264641</v>
      </c>
      <c r="K278" s="3">
        <f>'IECC Data-SI'!K278/Convert!$B$2*1000000</f>
        <v>2646276.8465632955</v>
      </c>
      <c r="L278" s="3">
        <f>'IECC Data-SI'!L278/Convert!$B$2*1000000</f>
        <v>2445671.3620576882</v>
      </c>
      <c r="M278" s="3">
        <f>'IECC Data-SI'!M278/Convert!$B$2*1000000</f>
        <v>3069410.8245828492</v>
      </c>
      <c r="N278" s="3">
        <f>'IECC Data-SI'!N278/Convert!$B$2*1000000</f>
        <v>558633.9074545718</v>
      </c>
      <c r="O278" s="3">
        <f>'IECC Data-SI'!O278/Convert!$B$2*1000000</f>
        <v>747.12155062115664</v>
      </c>
      <c r="P278" s="3">
        <f t="shared" si="12"/>
        <v>557886.78590395069</v>
      </c>
      <c r="Q278" s="3">
        <f>'IECC Data-SI'!Q278/Convert!$B$2*1000000</f>
        <v>70081.594728772179</v>
      </c>
      <c r="R278" s="3">
        <f>'IECC Data-SI'!R278/Convert!$B$2*1000000</f>
        <v>2695980.3741204608</v>
      </c>
      <c r="S278" s="3">
        <f>'IECC Data-SI'!S278/Convert!$B$2*1000000</f>
        <v>160067.34809027653</v>
      </c>
      <c r="T278" s="3">
        <f>'IECC Data-SI'!T278/Convert!$B$2*1000000</f>
        <v>25022.370852577573</v>
      </c>
      <c r="U278" s="3">
        <f>'IECC Data-SI'!U278/Convert!$B$2*1000000</f>
        <v>1137939.7053748525</v>
      </c>
      <c r="V278" s="3">
        <f>'IECC Data-SI'!V278/Convert!$B$2*1000000</f>
        <v>148304.93815540956</v>
      </c>
      <c r="W278" s="3">
        <f>'IECC Data-SI'!W278/Convert!$B$2*1000000</f>
        <v>8900041.9266884346</v>
      </c>
      <c r="X278" s="3">
        <f>'IECC Data-SI'!X278/Convert!$B$2*1000000</f>
        <v>4489913.7571762782</v>
      </c>
      <c r="Y278" s="3">
        <f t="shared" si="13"/>
        <v>13389955.683864713</v>
      </c>
      <c r="Z278" s="3">
        <f>'IECC Data-SI'!Y278/Convert!$B$2*1000000</f>
        <v>21472701.11469923</v>
      </c>
      <c r="AA278" s="3">
        <f>'IECC Data-SI'!Z278/Convert!$B$2*1000000</f>
        <v>8274130.3091144264</v>
      </c>
      <c r="AB278" s="3">
        <f t="shared" si="14"/>
        <v>29746831.423813656</v>
      </c>
    </row>
    <row r="279" spans="1:28" x14ac:dyDescent="0.25">
      <c r="A279" s="93">
        <v>2018</v>
      </c>
      <c r="B279" s="93" t="s">
        <v>0</v>
      </c>
      <c r="C279" s="121" t="s">
        <v>18</v>
      </c>
      <c r="D279" s="3">
        <f>'IECC Data-SI'!D279*Convert!$B$1</f>
        <v>241501.03161968707</v>
      </c>
      <c r="E279" s="3">
        <f>'IECC Data-SI'!E279/Convert!$B$2*1000000</f>
        <v>589039.87930876459</v>
      </c>
      <c r="F279" s="3">
        <f>'IECC Data-SI'!F279/Convert!$B$2*1000000</f>
        <v>6014060.4872215772</v>
      </c>
      <c r="G279" s="3">
        <f>'IECC Data-SI'!G279/Convert!$B$2*1000000</f>
        <v>1128186.6676448139</v>
      </c>
      <c r="H279" s="3">
        <f>'IECC Data-SI'!H279/Convert!$B$2*1000000</f>
        <v>3097883.2495984333</v>
      </c>
      <c r="I279" s="3">
        <f>'IECC Data-SI'!I279/Convert!$B$2*1000000</f>
        <v>135774.79638756582</v>
      </c>
      <c r="J279" s="3">
        <f>'IECC Data-SI'!J279/Convert!$B$2*1000000</f>
        <v>6720449.5989264641</v>
      </c>
      <c r="K279" s="3">
        <f>'IECC Data-SI'!K279/Convert!$B$2*1000000</f>
        <v>2646276.8465632955</v>
      </c>
      <c r="L279" s="3">
        <f>'IECC Data-SI'!L279/Convert!$B$2*1000000</f>
        <v>2445671.3620576882</v>
      </c>
      <c r="M279" s="3">
        <f>'IECC Data-SI'!M279/Convert!$B$2*1000000</f>
        <v>2789179.2273755348</v>
      </c>
      <c r="N279" s="3">
        <f>'IECC Data-SI'!N279/Convert!$B$2*1000000</f>
        <v>527801.41791539197</v>
      </c>
      <c r="O279" s="3">
        <f>'IECC Data-SI'!O279/Convert!$B$2*1000000</f>
        <v>747.12155062115664</v>
      </c>
      <c r="P279" s="3">
        <f t="shared" si="12"/>
        <v>527054.29636477085</v>
      </c>
      <c r="Q279" s="3">
        <f>'IECC Data-SI'!Q279/Convert!$B$2*1000000</f>
        <v>34244.631019076805</v>
      </c>
      <c r="R279" s="3">
        <f>'IECC Data-SI'!R279/Convert!$B$2*1000000</f>
        <v>721620.53214431577</v>
      </c>
      <c r="S279" s="3">
        <f>'IECC Data-SI'!S279/Convert!$B$2*1000000</f>
        <v>173602.1759605344</v>
      </c>
      <c r="T279" s="3">
        <f>'IECC Data-SI'!T279/Convert!$B$2*1000000</f>
        <v>25022.370852577573</v>
      </c>
      <c r="U279" s="3">
        <f>'IECC Data-SI'!U279/Convert!$B$2*1000000</f>
        <v>1181700.4198545308</v>
      </c>
      <c r="V279" s="3">
        <f>'IECC Data-SI'!V279/Convert!$B$2*1000000</f>
        <v>145755.31021626436</v>
      </c>
      <c r="W279" s="3">
        <f>'IECC Data-SI'!W279/Convert!$B$2*1000000</f>
        <v>5962927.409817812</v>
      </c>
      <c r="X279" s="3">
        <f>'IECC Data-SI'!X279/Convert!$B$2*1000000</f>
        <v>6014060.4872215772</v>
      </c>
      <c r="Y279" s="3">
        <f t="shared" si="13"/>
        <v>11976987.897039389</v>
      </c>
      <c r="Z279" s="3">
        <f>'IECC Data-SI'!Y279/Convert!$B$2*1000000</f>
        <v>18534231.219407428</v>
      </c>
      <c r="AA279" s="3">
        <f>'IECC Data-SI'!Z279/Convert!$B$2*1000000</f>
        <v>9842037.7536394037</v>
      </c>
      <c r="AB279" s="3">
        <f t="shared" si="14"/>
        <v>28376268.973046832</v>
      </c>
    </row>
    <row r="280" spans="1:28" x14ac:dyDescent="0.25">
      <c r="A280" s="93">
        <v>2018</v>
      </c>
      <c r="B280" s="93" t="s">
        <v>0</v>
      </c>
      <c r="C280" s="121" t="s">
        <v>4</v>
      </c>
      <c r="D280" s="3">
        <f>'IECC Data-SI'!D280*Convert!$B$1</f>
        <v>241501.03161968707</v>
      </c>
      <c r="E280" s="3">
        <f>'IECC Data-SI'!E280/Convert!$B$2*1000000</f>
        <v>728871.33278909675</v>
      </c>
      <c r="F280" s="3">
        <f>'IECC Data-SI'!F280/Convert!$B$2*1000000</f>
        <v>6983592.0542219607</v>
      </c>
      <c r="G280" s="3">
        <f>'IECC Data-SI'!G280/Convert!$B$2*1000000</f>
        <v>1562201.5857169274</v>
      </c>
      <c r="H280" s="3">
        <f>'IECC Data-SI'!H280/Convert!$B$2*1000000</f>
        <v>3096471.0021525873</v>
      </c>
      <c r="I280" s="3">
        <f>'IECC Data-SI'!I280/Convert!$B$2*1000000</f>
        <v>135973.83797389315</v>
      </c>
      <c r="J280" s="3">
        <f>'IECC Data-SI'!J280/Convert!$B$2*1000000</f>
        <v>6720449.5989264641</v>
      </c>
      <c r="K280" s="3">
        <f>'IECC Data-SI'!K280/Convert!$B$2*1000000</f>
        <v>2646276.8465632955</v>
      </c>
      <c r="L280" s="3">
        <f>'IECC Data-SI'!L280/Convert!$B$2*1000000</f>
        <v>2445671.3620576882</v>
      </c>
      <c r="M280" s="3">
        <f>'IECC Data-SI'!M280/Convert!$B$2*1000000</f>
        <v>2811159.1054085377</v>
      </c>
      <c r="N280" s="3">
        <f>'IECC Data-SI'!N280/Convert!$B$2*1000000</f>
        <v>612100.26881040132</v>
      </c>
      <c r="O280" s="3">
        <f>'IECC Data-SI'!O280/Convert!$B$2*1000000</f>
        <v>747.12155062115664</v>
      </c>
      <c r="P280" s="3">
        <f t="shared" si="12"/>
        <v>611353.14725978021</v>
      </c>
      <c r="Q280" s="3">
        <f>'IECC Data-SI'!Q280/Convert!$B$2*1000000</f>
        <v>129595.02904064133</v>
      </c>
      <c r="R280" s="3">
        <f>'IECC Data-SI'!R280/Convert!$B$2*1000000</f>
        <v>1488650.9804835932</v>
      </c>
      <c r="S280" s="3">
        <f>'IECC Data-SI'!S280/Convert!$B$2*1000000</f>
        <v>174919.64169860573</v>
      </c>
      <c r="T280" s="3">
        <f>'IECC Data-SI'!T280/Convert!$B$2*1000000</f>
        <v>25022.370852577573</v>
      </c>
      <c r="U280" s="3">
        <f>'IECC Data-SI'!U280/Convert!$B$2*1000000</f>
        <v>1229764.2238671903</v>
      </c>
      <c r="V280" s="3">
        <f>'IECC Data-SI'!V280/Convert!$B$2*1000000</f>
        <v>145215.05448194736</v>
      </c>
      <c r="W280" s="3">
        <f>'IECC Data-SI'!W280/Convert!$B$2*1000000</f>
        <v>7506750.8223971818</v>
      </c>
      <c r="X280" s="3">
        <f>'IECC Data-SI'!X280/Convert!$B$2*1000000</f>
        <v>6983592.0542219607</v>
      </c>
      <c r="Y280" s="3">
        <f t="shared" si="13"/>
        <v>14490342.876619142</v>
      </c>
      <c r="Z280" s="3">
        <f>'IECC Data-SI'!Y280/Convert!$B$2*1000000</f>
        <v>20076291.692222185</v>
      </c>
      <c r="AA280" s="3">
        <f>'IECC Data-SI'!Z280/Convert!$B$2*1000000</f>
        <v>10859633.124652447</v>
      </c>
      <c r="AB280" s="3">
        <f t="shared" si="14"/>
        <v>30935924.816874631</v>
      </c>
    </row>
    <row r="281" spans="1:28" x14ac:dyDescent="0.25">
      <c r="A281" s="93">
        <v>2018</v>
      </c>
      <c r="B281" s="93" t="s">
        <v>0</v>
      </c>
      <c r="C281" s="121" t="s">
        <v>5</v>
      </c>
      <c r="D281" s="3">
        <f>'IECC Data-SI'!D281*Convert!$B$1</f>
        <v>241501.03161968707</v>
      </c>
      <c r="E281" s="3">
        <f>'IECC Data-SI'!E281/Convert!$B$2*1000000</f>
        <v>905231.65644588124</v>
      </c>
      <c r="F281" s="3">
        <f>'IECC Data-SI'!F281/Convert!$B$2*1000000</f>
        <v>5207126.9399090605</v>
      </c>
      <c r="G281" s="3">
        <f>'IECC Data-SI'!G281/Convert!$B$2*1000000</f>
        <v>1321162.2246745408</v>
      </c>
      <c r="H281" s="3">
        <f>'IECC Data-SI'!H281/Convert!$B$2*1000000</f>
        <v>3096082.3971507102</v>
      </c>
      <c r="I281" s="3">
        <f>'IECC Data-SI'!I281/Convert!$B$2*1000000</f>
        <v>135973.83797389315</v>
      </c>
      <c r="J281" s="3">
        <f>'IECC Data-SI'!J281/Convert!$B$2*1000000</f>
        <v>6720449.5989264641</v>
      </c>
      <c r="K281" s="3">
        <f>'IECC Data-SI'!K281/Convert!$B$2*1000000</f>
        <v>2646276.8465632955</v>
      </c>
      <c r="L281" s="3">
        <f>'IECC Data-SI'!L281/Convert!$B$2*1000000</f>
        <v>2445671.3620576882</v>
      </c>
      <c r="M281" s="3">
        <f>'IECC Data-SI'!M281/Convert!$B$2*1000000</f>
        <v>3105228.8319509891</v>
      </c>
      <c r="N281" s="3">
        <f>'IECC Data-SI'!N281/Convert!$B$2*1000000</f>
        <v>490684.90115073527</v>
      </c>
      <c r="O281" s="3">
        <f>'IECC Data-SI'!O281/Convert!$B$2*1000000</f>
        <v>747.12155062115664</v>
      </c>
      <c r="P281" s="3">
        <f t="shared" si="12"/>
        <v>489937.7796001141</v>
      </c>
      <c r="Q281" s="3">
        <f>'IECC Data-SI'!Q281/Convert!$B$2*1000000</f>
        <v>30680.838806740001</v>
      </c>
      <c r="R281" s="3">
        <f>'IECC Data-SI'!R281/Convert!$B$2*1000000</f>
        <v>2557125.1722302106</v>
      </c>
      <c r="S281" s="3">
        <f>'IECC Data-SI'!S281/Convert!$B$2*1000000</f>
        <v>162048.28578277226</v>
      </c>
      <c r="T281" s="3">
        <f>'IECC Data-SI'!T281/Convert!$B$2*1000000</f>
        <v>25022.370852577573</v>
      </c>
      <c r="U281" s="3">
        <f>'IECC Data-SI'!U281/Convert!$B$2*1000000</f>
        <v>1209253.4623046988</v>
      </c>
      <c r="V281" s="3">
        <f>'IECC Data-SI'!V281/Convert!$B$2*1000000</f>
        <v>144911.75301706759</v>
      </c>
      <c r="W281" s="3">
        <f>'IECC Data-SI'!W281/Convert!$B$2*1000000</f>
        <v>8571414.7894912474</v>
      </c>
      <c r="X281" s="3">
        <f>'IECC Data-SI'!X281/Convert!$B$2*1000000</f>
        <v>5207126.9399090605</v>
      </c>
      <c r="Y281" s="3">
        <f t="shared" si="13"/>
        <v>13778541.729400307</v>
      </c>
      <c r="Z281" s="3">
        <f>'IECC Data-SI'!Y281/Convert!$B$2*1000000</f>
        <v>21140282.709191047</v>
      </c>
      <c r="AA281" s="3">
        <f>'IECC Data-SI'!Z281/Convert!$B$2*1000000</f>
        <v>9062657.2487770561</v>
      </c>
      <c r="AB281" s="3">
        <f t="shared" si="14"/>
        <v>30202939.957968101</v>
      </c>
    </row>
    <row r="282" spans="1:28" x14ac:dyDescent="0.25">
      <c r="A282" s="93">
        <v>2018</v>
      </c>
      <c r="B282" s="93" t="s">
        <v>0</v>
      </c>
      <c r="C282" s="121" t="s">
        <v>15</v>
      </c>
      <c r="D282" s="3">
        <f>'IECC Data-SI'!D282*Convert!$B$1</f>
        <v>241501.03161968707</v>
      </c>
      <c r="E282" s="3">
        <f>'IECC Data-SI'!E282/Convert!$B$2*1000000</f>
        <v>667414.87346784177</v>
      </c>
      <c r="F282" s="3">
        <f>'IECC Data-SI'!F282/Convert!$B$2*1000000</f>
        <v>6278292.9321564846</v>
      </c>
      <c r="G282" s="3">
        <f>'IECC Data-SI'!G282/Convert!$B$2*1000000</f>
        <v>930320.37449390115</v>
      </c>
      <c r="H282" s="3">
        <f>'IECC Data-SI'!H282/Convert!$B$2*1000000</f>
        <v>3097361.9502056711</v>
      </c>
      <c r="I282" s="3">
        <f>'IECC Data-SI'!I282/Convert!$B$2*1000000</f>
        <v>135765.31821678832</v>
      </c>
      <c r="J282" s="3">
        <f>'IECC Data-SI'!J282/Convert!$B$2*1000000</f>
        <v>6720449.5989264641</v>
      </c>
      <c r="K282" s="3">
        <f>'IECC Data-SI'!K282/Convert!$B$2*1000000</f>
        <v>2646276.8465632955</v>
      </c>
      <c r="L282" s="3">
        <f>'IECC Data-SI'!L282/Convert!$B$2*1000000</f>
        <v>2445671.3620576882</v>
      </c>
      <c r="M282" s="3">
        <f>'IECC Data-SI'!M282/Convert!$B$2*1000000</f>
        <v>2807614.2695377562</v>
      </c>
      <c r="N282" s="3">
        <f>'IECC Data-SI'!N282/Convert!$B$2*1000000</f>
        <v>434583.60831876297</v>
      </c>
      <c r="O282" s="3">
        <f>'IECC Data-SI'!O282/Convert!$B$2*1000000</f>
        <v>747.12155062115664</v>
      </c>
      <c r="P282" s="3">
        <f t="shared" si="12"/>
        <v>433836.4867681418</v>
      </c>
      <c r="Q282" s="3">
        <f>'IECC Data-SI'!Q282/Convert!$B$2*1000000</f>
        <v>28823.117334351668</v>
      </c>
      <c r="R282" s="3">
        <f>'IECC Data-SI'!R282/Convert!$B$2*1000000</f>
        <v>722956.95422394201</v>
      </c>
      <c r="S282" s="3">
        <f>'IECC Data-SI'!S282/Convert!$B$2*1000000</f>
        <v>173109.31108010482</v>
      </c>
      <c r="T282" s="3">
        <f>'IECC Data-SI'!T282/Convert!$B$2*1000000</f>
        <v>25022.370852577573</v>
      </c>
      <c r="U282" s="3">
        <f>'IECC Data-SI'!U282/Convert!$B$2*1000000</f>
        <v>1223224.2860307209</v>
      </c>
      <c r="V282" s="3">
        <f>'IECC Data-SI'!V282/Convert!$B$2*1000000</f>
        <v>143328.89849722656</v>
      </c>
      <c r="W282" s="3">
        <f>'IECC Data-SI'!W282/Convert!$B$2*1000000</f>
        <v>5764075.386906039</v>
      </c>
      <c r="X282" s="3">
        <f>'IECC Data-SI'!X282/Convert!$B$2*1000000</f>
        <v>6278292.9321564846</v>
      </c>
      <c r="Y282" s="3">
        <f t="shared" si="13"/>
        <v>12042368.319062524</v>
      </c>
      <c r="Z282" s="3">
        <f>'IECC Data-SI'!Y282/Convert!$B$2*1000000</f>
        <v>18332440.963554632</v>
      </c>
      <c r="AA282" s="3">
        <f>'IECC Data-SI'!Z282/Convert!$B$2*1000000</f>
        <v>10147794.064750502</v>
      </c>
      <c r="AB282" s="3">
        <f t="shared" si="14"/>
        <v>28480235.028305136</v>
      </c>
    </row>
    <row r="283" spans="1:28" x14ac:dyDescent="0.25">
      <c r="A283" s="93">
        <v>2018</v>
      </c>
      <c r="B283" s="93" t="s">
        <v>0</v>
      </c>
      <c r="C283" s="121" t="s">
        <v>16</v>
      </c>
      <c r="D283" s="3">
        <f>'IECC Data-SI'!D283*Convert!$B$1</f>
        <v>241501.03161968707</v>
      </c>
      <c r="E283" s="3">
        <f>'IECC Data-SI'!E283/Convert!$B$2*1000000</f>
        <v>743154.93615077646</v>
      </c>
      <c r="F283" s="3">
        <f>'IECC Data-SI'!F283/Convert!$B$2*1000000</f>
        <v>9094172.1666122135</v>
      </c>
      <c r="G283" s="3">
        <f>'IECC Data-SI'!G283/Convert!$B$2*1000000</f>
        <v>1677683.6184698837</v>
      </c>
      <c r="H283" s="3">
        <f>'IECC Data-SI'!H283/Convert!$B$2*1000000</f>
        <v>3096196.1352000399</v>
      </c>
      <c r="I283" s="3">
        <f>'IECC Data-SI'!I283/Convert!$B$2*1000000</f>
        <v>135907.49077845068</v>
      </c>
      <c r="J283" s="3">
        <f>'IECC Data-SI'!J283/Convert!$B$2*1000000</f>
        <v>6720449.5989264641</v>
      </c>
      <c r="K283" s="3">
        <f>'IECC Data-SI'!K283/Convert!$B$2*1000000</f>
        <v>2646276.8465632955</v>
      </c>
      <c r="L283" s="3">
        <f>'IECC Data-SI'!L283/Convert!$B$2*1000000</f>
        <v>2445671.3620576882</v>
      </c>
      <c r="M283" s="3">
        <f>'IECC Data-SI'!M283/Convert!$B$2*1000000</f>
        <v>2837243.0313881943</v>
      </c>
      <c r="N283" s="3">
        <f>'IECC Data-SI'!N283/Convert!$B$2*1000000</f>
        <v>646430.20336647565</v>
      </c>
      <c r="O283" s="3">
        <f>'IECC Data-SI'!O283/Convert!$B$2*1000000</f>
        <v>747.12155062115664</v>
      </c>
      <c r="P283" s="3">
        <f t="shared" si="12"/>
        <v>645683.08181585453</v>
      </c>
      <c r="Q283" s="3">
        <f>'IECC Data-SI'!Q283/Convert!$B$2*1000000</f>
        <v>134087.68198917233</v>
      </c>
      <c r="R283" s="3">
        <f>'IECC Data-SI'!R283/Convert!$B$2*1000000</f>
        <v>1634899.1555802871</v>
      </c>
      <c r="S283" s="3">
        <f>'IECC Data-SI'!S283/Convert!$B$2*1000000</f>
        <v>177270.22805142362</v>
      </c>
      <c r="T283" s="3">
        <f>'IECC Data-SI'!T283/Convert!$B$2*1000000</f>
        <v>25022.370852577573</v>
      </c>
      <c r="U283" s="3">
        <f>'IECC Data-SI'!U283/Convert!$B$2*1000000</f>
        <v>1284946.1341337459</v>
      </c>
      <c r="V283" s="3">
        <f>'IECC Data-SI'!V283/Convert!$B$2*1000000</f>
        <v>144437.84447819303</v>
      </c>
      <c r="W283" s="3">
        <f>'IECC Data-SI'!W283/Convert!$B$2*1000000</f>
        <v>7850021.7334455932</v>
      </c>
      <c r="X283" s="3">
        <f>'IECC Data-SI'!X283/Convert!$B$2*1000000</f>
        <v>9094172.1666122135</v>
      </c>
      <c r="Y283" s="3">
        <f t="shared" si="13"/>
        <v>16944193.900057808</v>
      </c>
      <c r="Z283" s="3">
        <f>'IECC Data-SI'!Y283/Convert!$B$2*1000000</f>
        <v>20418472.613631181</v>
      </c>
      <c r="AA283" s="3">
        <f>'IECC Data-SI'!Z283/Convert!$B$2*1000000</f>
        <v>13025395.147309257</v>
      </c>
      <c r="AB283" s="3">
        <f t="shared" si="14"/>
        <v>33443867.76094044</v>
      </c>
    </row>
    <row r="284" spans="1:28" x14ac:dyDescent="0.25">
      <c r="A284" s="93">
        <v>2018</v>
      </c>
      <c r="B284" s="93" t="s">
        <v>0</v>
      </c>
      <c r="C284" s="121" t="s">
        <v>9</v>
      </c>
      <c r="D284" s="3">
        <f>'IECC Data-SI'!D284*Convert!$B$1</f>
        <v>241501.03161968707</v>
      </c>
      <c r="E284" s="3">
        <f>'IECC Data-SI'!E284/Convert!$B$2*1000000</f>
        <v>1002515.6013060539</v>
      </c>
      <c r="F284" s="3">
        <f>'IECC Data-SI'!F284/Convert!$B$2*1000000</f>
        <v>7886947.0328538986</v>
      </c>
      <c r="G284" s="3">
        <f>'IECC Data-SI'!G284/Convert!$B$2*1000000</f>
        <v>1198543.1293261333</v>
      </c>
      <c r="H284" s="3">
        <f>'IECC Data-SI'!H284/Convert!$B$2*1000000</f>
        <v>3096489.9584941417</v>
      </c>
      <c r="I284" s="3">
        <f>'IECC Data-SI'!I284/Convert!$B$2*1000000</f>
        <v>135812.70907067577</v>
      </c>
      <c r="J284" s="3">
        <f>'IECC Data-SI'!J284/Convert!$B$2*1000000</f>
        <v>6720449.5989264641</v>
      </c>
      <c r="K284" s="3">
        <f>'IECC Data-SI'!K284/Convert!$B$2*1000000</f>
        <v>2646276.8465632955</v>
      </c>
      <c r="L284" s="3">
        <f>'IECC Data-SI'!L284/Convert!$B$2*1000000</f>
        <v>2445671.3620576882</v>
      </c>
      <c r="M284" s="3">
        <f>'IECC Data-SI'!M284/Convert!$B$2*1000000</f>
        <v>2994362.6683666711</v>
      </c>
      <c r="N284" s="3">
        <f>'IECC Data-SI'!N284/Convert!$B$2*1000000</f>
        <v>473519.93387269811</v>
      </c>
      <c r="O284" s="3">
        <f>'IECC Data-SI'!O284/Convert!$B$2*1000000</f>
        <v>747.12155062115664</v>
      </c>
      <c r="P284" s="3">
        <f t="shared" si="12"/>
        <v>472772.81232207693</v>
      </c>
      <c r="Q284" s="3">
        <f>'IECC Data-SI'!Q284/Convert!$B$2*1000000</f>
        <v>24226.204507268285</v>
      </c>
      <c r="R284" s="3">
        <f>'IECC Data-SI'!R284/Convert!$B$2*1000000</f>
        <v>2598525.8221862935</v>
      </c>
      <c r="S284" s="3">
        <f>'IECC Data-SI'!S284/Convert!$B$2*1000000</f>
        <v>174995.46706482567</v>
      </c>
      <c r="T284" s="3">
        <f>'IECC Data-SI'!T284/Convert!$B$2*1000000</f>
        <v>25022.370852577573</v>
      </c>
      <c r="U284" s="3">
        <f>'IECC Data-SI'!U284/Convert!$B$2*1000000</f>
        <v>1270615.1399181786</v>
      </c>
      <c r="V284" s="3">
        <f>'IECC Data-SI'!V284/Convert!$B$2*1000000</f>
        <v>142542.21032269474</v>
      </c>
      <c r="W284" s="3">
        <f>'IECC Data-SI'!W284/Convert!$B$2*1000000</f>
        <v>8465941.7050793227</v>
      </c>
      <c r="X284" s="3">
        <f>'IECC Data-SI'!X284/Convert!$B$2*1000000</f>
        <v>7886947.0328538986</v>
      </c>
      <c r="Y284" s="3">
        <f t="shared" si="13"/>
        <v>16352888.737933222</v>
      </c>
      <c r="Z284" s="3">
        <f>'IECC Data-SI'!Y284/Convert!$B$2*1000000</f>
        <v>21032686.514524966</v>
      </c>
      <c r="AA284" s="3">
        <f>'IECC Data-SI'!Z284/Convert!$B$2*1000000</f>
        <v>11803839.019335372</v>
      </c>
      <c r="AB284" s="3">
        <f t="shared" si="14"/>
        <v>32836525.533860341</v>
      </c>
    </row>
    <row r="285" spans="1:28" x14ac:dyDescent="0.25">
      <c r="A285" s="93">
        <v>2018</v>
      </c>
      <c r="B285" s="93" t="s">
        <v>0</v>
      </c>
      <c r="C285" s="121" t="s">
        <v>12</v>
      </c>
      <c r="D285" s="3">
        <f>'IECC Data-SI'!D285*Convert!$B$1</f>
        <v>241501.03161968707</v>
      </c>
      <c r="E285" s="3">
        <f>'IECC Data-SI'!E285/Convert!$B$2*1000000</f>
        <v>846097.34896511154</v>
      </c>
      <c r="F285" s="3">
        <f>'IECC Data-SI'!F285/Convert!$B$2*1000000</f>
        <v>10178939.33392534</v>
      </c>
      <c r="G285" s="3">
        <f>'IECC Data-SI'!G285/Convert!$B$2*1000000</f>
        <v>1419564.5936864575</v>
      </c>
      <c r="H285" s="3">
        <f>'IECC Data-SI'!H285/Convert!$B$2*1000000</f>
        <v>3095883.3555643824</v>
      </c>
      <c r="I285" s="3">
        <f>'IECC Data-SI'!I285/Convert!$B$2*1000000</f>
        <v>135727.40553367833</v>
      </c>
      <c r="J285" s="3">
        <f>'IECC Data-SI'!J285/Convert!$B$2*1000000</f>
        <v>6720449.5989264641</v>
      </c>
      <c r="K285" s="3">
        <f>'IECC Data-SI'!K285/Convert!$B$2*1000000</f>
        <v>2646276.8465632955</v>
      </c>
      <c r="L285" s="3">
        <f>'IECC Data-SI'!L285/Convert!$B$2*1000000</f>
        <v>2445671.3620576882</v>
      </c>
      <c r="M285" s="3">
        <f>'IECC Data-SI'!M285/Convert!$B$2*1000000</f>
        <v>2844654.9609361929</v>
      </c>
      <c r="N285" s="3">
        <f>'IECC Data-SI'!N285/Convert!$B$2*1000000</f>
        <v>555837.84707521193</v>
      </c>
      <c r="O285" s="3">
        <f>'IECC Data-SI'!O285/Convert!$B$2*1000000</f>
        <v>747.12155062115664</v>
      </c>
      <c r="P285" s="3">
        <f t="shared" si="12"/>
        <v>555090.72552459082</v>
      </c>
      <c r="Q285" s="3">
        <f>'IECC Data-SI'!Q285/Convert!$B$2*1000000</f>
        <v>88715.678477320485</v>
      </c>
      <c r="R285" s="3">
        <f>'IECC Data-SI'!R285/Convert!$B$2*1000000</f>
        <v>1992245.1502332715</v>
      </c>
      <c r="S285" s="3">
        <f>'IECC Data-SI'!S285/Convert!$B$2*1000000</f>
        <v>176682.58146321913</v>
      </c>
      <c r="T285" s="3">
        <f>'IECC Data-SI'!T285/Convert!$B$2*1000000</f>
        <v>25022.370852577573</v>
      </c>
      <c r="U285" s="3">
        <f>'IECC Data-SI'!U285/Convert!$B$2*1000000</f>
        <v>1351729.3254319511</v>
      </c>
      <c r="V285" s="3">
        <f>'IECC Data-SI'!V285/Convert!$B$2*1000000</f>
        <v>142343.16873636743</v>
      </c>
      <c r="W285" s="3">
        <f>'IECC Data-SI'!W285/Convert!$B$2*1000000</f>
        <v>7923051.0392861636</v>
      </c>
      <c r="X285" s="3">
        <f>'IECC Data-SI'!X285/Convert!$B$2*1000000</f>
        <v>10178939.33392534</v>
      </c>
      <c r="Y285" s="3">
        <f t="shared" si="13"/>
        <v>18101990.373211503</v>
      </c>
      <c r="Z285" s="3">
        <f>'IECC Data-SI'!Y285/Convert!$B$2*1000000</f>
        <v>20488914.378849499</v>
      </c>
      <c r="AA285" s="3">
        <f>'IECC Data-SI'!Z285/Convert!$B$2*1000000</f>
        <v>14176954.984091364</v>
      </c>
      <c r="AB285" s="3">
        <f t="shared" si="14"/>
        <v>34665869.362940863</v>
      </c>
    </row>
    <row r="286" spans="1:28" x14ac:dyDescent="0.25">
      <c r="A286" s="93">
        <v>2018</v>
      </c>
      <c r="B286" s="93" t="s">
        <v>0</v>
      </c>
      <c r="C286" s="121" t="s">
        <v>8</v>
      </c>
      <c r="D286" s="3">
        <f>'IECC Data-SI'!D286*Convert!$B$1</f>
        <v>241501.03161968707</v>
      </c>
      <c r="E286" s="3">
        <f>'IECC Data-SI'!E286/Convert!$B$2*1000000</f>
        <v>1039556.2927044908</v>
      </c>
      <c r="F286" s="3">
        <f>'IECC Data-SI'!F286/Convert!$B$2*1000000</f>
        <v>12796374.106812729</v>
      </c>
      <c r="G286" s="3">
        <f>'IECC Data-SI'!G286/Convert!$B$2*1000000</f>
        <v>939409.9402695155</v>
      </c>
      <c r="H286" s="3">
        <f>'IECC Data-SI'!H286/Convert!$B$2*1000000</f>
        <v>3099210.1935072825</v>
      </c>
      <c r="I286" s="3">
        <f>'IECC Data-SI'!I286/Convert!$B$2*1000000</f>
        <v>134978.63004225653</v>
      </c>
      <c r="J286" s="3">
        <f>'IECC Data-SI'!J286/Convert!$B$2*1000000</f>
        <v>6720449.5989264641</v>
      </c>
      <c r="K286" s="3">
        <f>'IECC Data-SI'!K286/Convert!$B$2*1000000</f>
        <v>2646276.8465632955</v>
      </c>
      <c r="L286" s="3">
        <f>'IECC Data-SI'!L286/Convert!$B$2*1000000</f>
        <v>2445680.8402284654</v>
      </c>
      <c r="M286" s="3">
        <f>'IECC Data-SI'!M286/Convert!$B$2*1000000</f>
        <v>2808012.352710411</v>
      </c>
      <c r="N286" s="3">
        <f>'IECC Data-SI'!N286/Convert!$B$2*1000000</f>
        <v>414271.88834259869</v>
      </c>
      <c r="O286" s="3">
        <f>'IECC Data-SI'!O286/Convert!$B$2*1000000</f>
        <v>747.12155062115664</v>
      </c>
      <c r="P286" s="3">
        <f t="shared" si="12"/>
        <v>413524.76679197751</v>
      </c>
      <c r="Q286" s="3">
        <f>'IECC Data-SI'!Q286/Convert!$B$2*1000000</f>
        <v>21202.668029248496</v>
      </c>
      <c r="R286" s="3">
        <f>'IECC Data-SI'!R286/Convert!$B$2*1000000</f>
        <v>2445747.1874239077</v>
      </c>
      <c r="S286" s="3">
        <f>'IECC Data-SI'!S286/Convert!$B$2*1000000</f>
        <v>177620.92037019081</v>
      </c>
      <c r="T286" s="3">
        <f>'IECC Data-SI'!T286/Convert!$B$2*1000000</f>
        <v>25022.370852577573</v>
      </c>
      <c r="U286" s="3">
        <f>'IECC Data-SI'!U286/Convert!$B$2*1000000</f>
        <v>1441459.1681824629</v>
      </c>
      <c r="V286" s="3">
        <f>'IECC Data-SI'!V286/Convert!$B$2*1000000</f>
        <v>139092.15615968785</v>
      </c>
      <c r="W286" s="3">
        <f>'IECC Data-SI'!W286/Convert!$B$2*1000000</f>
        <v>7845074.1282997429</v>
      </c>
      <c r="X286" s="3">
        <f>'IECC Data-SI'!X286/Convert!$B$2*1000000</f>
        <v>12796374.106812729</v>
      </c>
      <c r="Y286" s="3">
        <f t="shared" si="13"/>
        <v>20641448.235112473</v>
      </c>
      <c r="Z286" s="3">
        <f>'IECC Data-SI'!Y286/Convert!$B$2*1000000</f>
        <v>20410236.083225541</v>
      </c>
      <c r="AA286" s="3">
        <f>'IECC Data-SI'!Z286/Convert!$B$2*1000000</f>
        <v>16884110.121558487</v>
      </c>
      <c r="AB286" s="3">
        <f t="shared" si="14"/>
        <v>37294346.204784028</v>
      </c>
    </row>
    <row r="287" spans="1:28" x14ac:dyDescent="0.25">
      <c r="A287" s="93">
        <v>2006</v>
      </c>
      <c r="B287" s="93" t="s">
        <v>59</v>
      </c>
      <c r="C287" s="121" t="s">
        <v>10</v>
      </c>
      <c r="D287" s="3">
        <f>'IECC Data-SI'!D287*Convert!$B$1</f>
        <v>122119.68521488593</v>
      </c>
      <c r="E287" s="3">
        <f>'IECC Data-SI'!E287/Convert!$B$2*1000000</f>
        <v>0</v>
      </c>
      <c r="F287" s="3">
        <f>'IECC Data-SI'!F287/Convert!$B$2*1000000</f>
        <v>1965061.7564434262</v>
      </c>
      <c r="G287" s="3">
        <f>'IECC Data-SI'!G287/Convert!$B$2*1000000</f>
        <v>9706026.0029824004</v>
      </c>
      <c r="H287" s="3">
        <f>'IECC Data-SI'!H287/Convert!$B$2*1000000</f>
        <v>1429810.4962969259</v>
      </c>
      <c r="I287" s="3">
        <f>'IECC Data-SI'!I287/Convert!$B$2*1000000</f>
        <v>290524.89067166956</v>
      </c>
      <c r="J287" s="3">
        <f>'IECC Data-SI'!J287/Convert!$B$2*1000000</f>
        <v>1659921.5264328646</v>
      </c>
      <c r="K287" s="3">
        <f>'IECC Data-SI'!K287/Convert!$B$2*1000000</f>
        <v>1695502.5795315676</v>
      </c>
      <c r="L287" s="3">
        <f>'IECC Data-SI'!L287/Convert!$B$2*1000000</f>
        <v>981464.58400924527</v>
      </c>
      <c r="M287" s="3">
        <f>'IECC Data-SI'!M287/Convert!$B$2*1000000</f>
        <v>2094040.7043835307</v>
      </c>
      <c r="N287" s="3">
        <f>'IECC Data-SI'!N287/Convert!$B$2*1000000</f>
        <v>539677.56589958887</v>
      </c>
      <c r="O287" s="3">
        <f>'IECC Data-SI'!O287/Convert!$B$2*1000000</f>
        <v>1431.9525628926392</v>
      </c>
      <c r="P287" s="3">
        <f t="shared" si="12"/>
        <v>538245.61333669617</v>
      </c>
      <c r="Q287" s="3">
        <f>'IECC Data-SI'!Q287/Convert!$B$2*1000000</f>
        <v>0</v>
      </c>
      <c r="R287" s="3">
        <f>'IECC Data-SI'!R287/Convert!$B$2*1000000</f>
        <v>0</v>
      </c>
      <c r="S287" s="3">
        <f>'IECC Data-SI'!S287/Convert!$B$2*1000000</f>
        <v>583741.58184414683</v>
      </c>
      <c r="T287" s="3">
        <f>'IECC Data-SI'!T287/Convert!$B$2*1000000</f>
        <v>86080.747001177835</v>
      </c>
      <c r="U287" s="3">
        <f>'IECC Data-SI'!U287/Convert!$B$2*1000000</f>
        <v>1663068.279130992</v>
      </c>
      <c r="V287" s="3">
        <f>'IECC Data-SI'!V287/Convert!$B$2*1000000</f>
        <v>69835.162288557418</v>
      </c>
      <c r="W287" s="3">
        <f>'IECC Data-SI'!W287/Convert!$B$2*1000000</f>
        <v>12922053.902546773</v>
      </c>
      <c r="X287" s="3">
        <f>'IECC Data-SI'!X287/Convert!$B$2*1000000</f>
        <v>1965061.7564434262</v>
      </c>
      <c r="Y287" s="3">
        <f t="shared" si="13"/>
        <v>14887115.658990199</v>
      </c>
      <c r="Z287" s="3">
        <f>'IECC Data-SI'!Y287/Convert!$B$2*1000000</f>
        <v>17441123.261810109</v>
      </c>
      <c r="AA287" s="3">
        <f>'IECC Data-SI'!Z287/Convert!$B$2*1000000</f>
        <v>5323632.6151059857</v>
      </c>
      <c r="AB287" s="3">
        <f t="shared" si="14"/>
        <v>22764755.876916096</v>
      </c>
    </row>
    <row r="288" spans="1:28" x14ac:dyDescent="0.25">
      <c r="A288" s="93">
        <v>2006</v>
      </c>
      <c r="B288" s="93" t="s">
        <v>59</v>
      </c>
      <c r="C288" s="121" t="s">
        <v>6</v>
      </c>
      <c r="D288" s="3">
        <f>'IECC Data-SI'!D288*Convert!$B$1</f>
        <v>122119.68521488593</v>
      </c>
      <c r="E288" s="3">
        <f>'IECC Data-SI'!E288/Convert!$B$2*1000000</f>
        <v>0</v>
      </c>
      <c r="F288" s="3">
        <f>'IECC Data-SI'!F288/Convert!$B$2*1000000</f>
        <v>3141691.354931999</v>
      </c>
      <c r="G288" s="3">
        <f>'IECC Data-SI'!G288/Convert!$B$2*1000000</f>
        <v>9160993.2705935296</v>
      </c>
      <c r="H288" s="3">
        <f>'IECC Data-SI'!H288/Convert!$B$2*1000000</f>
        <v>1429810.4962969259</v>
      </c>
      <c r="I288" s="3">
        <f>'IECC Data-SI'!I288/Convert!$B$2*1000000</f>
        <v>290581.75969633454</v>
      </c>
      <c r="J288" s="3">
        <f>'IECC Data-SI'!J288/Convert!$B$2*1000000</f>
        <v>1659921.5264328646</v>
      </c>
      <c r="K288" s="3">
        <f>'IECC Data-SI'!K288/Convert!$B$2*1000000</f>
        <v>1695502.5795315676</v>
      </c>
      <c r="L288" s="3">
        <f>'IECC Data-SI'!L288/Convert!$B$2*1000000</f>
        <v>981464.58400924527</v>
      </c>
      <c r="M288" s="3">
        <f>'IECC Data-SI'!M288/Convert!$B$2*1000000</f>
        <v>2308408.492858056</v>
      </c>
      <c r="N288" s="3">
        <f>'IECC Data-SI'!N288/Convert!$B$2*1000000</f>
        <v>516778.30530116928</v>
      </c>
      <c r="O288" s="3">
        <f>'IECC Data-SI'!O288/Convert!$B$2*1000000</f>
        <v>1431.9525628926392</v>
      </c>
      <c r="P288" s="3">
        <f t="shared" si="12"/>
        <v>515346.35273827665</v>
      </c>
      <c r="Q288" s="3">
        <f>'IECC Data-SI'!Q288/Convert!$B$2*1000000</f>
        <v>0</v>
      </c>
      <c r="R288" s="3">
        <f>'IECC Data-SI'!R288/Convert!$B$2*1000000</f>
        <v>0</v>
      </c>
      <c r="S288" s="3">
        <f>'IECC Data-SI'!S288/Convert!$B$2*1000000</f>
        <v>640667.47553376085</v>
      </c>
      <c r="T288" s="3">
        <f>'IECC Data-SI'!T288/Convert!$B$2*1000000</f>
        <v>86090.225171955331</v>
      </c>
      <c r="U288" s="3">
        <f>'IECC Data-SI'!U288/Convert!$B$2*1000000</f>
        <v>1676631.5415135825</v>
      </c>
      <c r="V288" s="3">
        <f>'IECC Data-SI'!V288/Convert!$B$2*1000000</f>
        <v>69247.515700352931</v>
      </c>
      <c r="W288" s="3">
        <f>'IECC Data-SI'!W288/Convert!$B$2*1000000</f>
        <v>12625415.591723623</v>
      </c>
      <c r="X288" s="3">
        <f>'IECC Data-SI'!X288/Convert!$B$2*1000000</f>
        <v>3141691.354931999</v>
      </c>
      <c r="Y288" s="3">
        <f t="shared" si="13"/>
        <v>15767106.946655622</v>
      </c>
      <c r="Z288" s="3">
        <f>'IECC Data-SI'!Y288/Convert!$B$2*1000000</f>
        <v>17143963.651594196</v>
      </c>
      <c r="AA288" s="3">
        <f>'IECC Data-SI'!Z288/Convert!$B$2*1000000</f>
        <v>6513834.9541479275</v>
      </c>
      <c r="AB288" s="3">
        <f t="shared" si="14"/>
        <v>23657798.605742123</v>
      </c>
    </row>
    <row r="289" spans="1:28" x14ac:dyDescent="0.25">
      <c r="A289" s="93">
        <v>2006</v>
      </c>
      <c r="B289" s="93" t="s">
        <v>59</v>
      </c>
      <c r="C289" s="121" t="s">
        <v>11</v>
      </c>
      <c r="D289" s="3">
        <f>'IECC Data-SI'!D289*Convert!$B$1</f>
        <v>122119.68521488593</v>
      </c>
      <c r="E289" s="3">
        <f>'IECC Data-SI'!E289/Convert!$B$2*1000000</f>
        <v>0</v>
      </c>
      <c r="F289" s="3">
        <f>'IECC Data-SI'!F289/Convert!$B$2*1000000</f>
        <v>2037209.5924016915</v>
      </c>
      <c r="G289" s="3">
        <f>'IECC Data-SI'!G289/Convert!$B$2*1000000</f>
        <v>6541444.8656227598</v>
      </c>
      <c r="H289" s="3">
        <f>'IECC Data-SI'!H289/Convert!$B$2*1000000</f>
        <v>1429810.4962969259</v>
      </c>
      <c r="I289" s="3">
        <f>'IECC Data-SI'!I289/Convert!$B$2*1000000</f>
        <v>290610.19420866703</v>
      </c>
      <c r="J289" s="3">
        <f>'IECC Data-SI'!J289/Convert!$B$2*1000000</f>
        <v>1659921.5264328646</v>
      </c>
      <c r="K289" s="3">
        <f>'IECC Data-SI'!K289/Convert!$B$2*1000000</f>
        <v>1695502.5795315676</v>
      </c>
      <c r="L289" s="3">
        <f>'IECC Data-SI'!L289/Convert!$B$2*1000000</f>
        <v>981464.58400924527</v>
      </c>
      <c r="M289" s="3">
        <f>'IECC Data-SI'!M289/Convert!$B$2*1000000</f>
        <v>1933982.8344640317</v>
      </c>
      <c r="N289" s="3">
        <f>'IECC Data-SI'!N289/Convert!$B$2*1000000</f>
        <v>411115.65747369401</v>
      </c>
      <c r="O289" s="3">
        <f>'IECC Data-SI'!O289/Convert!$B$2*1000000</f>
        <v>1431.9525628926392</v>
      </c>
      <c r="P289" s="3">
        <f t="shared" si="12"/>
        <v>409683.70491080137</v>
      </c>
      <c r="Q289" s="3">
        <f>'IECC Data-SI'!Q289/Convert!$B$2*1000000</f>
        <v>0</v>
      </c>
      <c r="R289" s="3">
        <f>'IECC Data-SI'!R289/Convert!$B$2*1000000</f>
        <v>0</v>
      </c>
      <c r="S289" s="3">
        <f>'IECC Data-SI'!S289/Convert!$B$2*1000000</f>
        <v>545620.37897707592</v>
      </c>
      <c r="T289" s="3">
        <f>'IECC Data-SI'!T289/Convert!$B$2*1000000</f>
        <v>86080.747001177835</v>
      </c>
      <c r="U289" s="3">
        <f>'IECC Data-SI'!U289/Convert!$B$2*1000000</f>
        <v>1723975.0045471524</v>
      </c>
      <c r="V289" s="3">
        <f>'IECC Data-SI'!V289/Convert!$B$2*1000000</f>
        <v>69873.074971667374</v>
      </c>
      <c r="W289" s="3">
        <f>'IECC Data-SI'!W289/Convert!$B$2*1000000</f>
        <v>9430731.783974668</v>
      </c>
      <c r="X289" s="3">
        <f>'IECC Data-SI'!X289/Convert!$B$2*1000000</f>
        <v>2037209.5924016915</v>
      </c>
      <c r="Y289" s="3">
        <f t="shared" si="13"/>
        <v>11467941.376376359</v>
      </c>
      <c r="Z289" s="3">
        <f>'IECC Data-SI'!Y289/Convert!$B$2*1000000</f>
        <v>13949924.359458111</v>
      </c>
      <c r="AA289" s="3">
        <f>'IECC Data-SI'!Z289/Convert!$B$2*1000000</f>
        <v>5456687.1764804116</v>
      </c>
      <c r="AB289" s="3">
        <f t="shared" si="14"/>
        <v>19406611.535938524</v>
      </c>
    </row>
    <row r="290" spans="1:28" x14ac:dyDescent="0.25">
      <c r="A290" s="93">
        <v>2006</v>
      </c>
      <c r="B290" s="93" t="s">
        <v>59</v>
      </c>
      <c r="C290" s="121" t="s">
        <v>13</v>
      </c>
      <c r="D290" s="3">
        <f>'IECC Data-SI'!D290*Convert!$B$1</f>
        <v>122119.68521488593</v>
      </c>
      <c r="E290" s="3">
        <f>'IECC Data-SI'!E290/Convert!$B$2*1000000</f>
        <v>0</v>
      </c>
      <c r="F290" s="3">
        <f>'IECC Data-SI'!F290/Convert!$B$2*1000000</f>
        <v>3493938.0937066935</v>
      </c>
      <c r="G290" s="3">
        <f>'IECC Data-SI'!G290/Convert!$B$2*1000000</f>
        <v>7232915.3365238747</v>
      </c>
      <c r="H290" s="3">
        <f>'IECC Data-SI'!H290/Convert!$B$2*1000000</f>
        <v>1429810.4962969259</v>
      </c>
      <c r="I290" s="3">
        <f>'IECC Data-SI'!I290/Convert!$B$2*1000000</f>
        <v>290250.0237191224</v>
      </c>
      <c r="J290" s="3">
        <f>'IECC Data-SI'!J290/Convert!$B$2*1000000</f>
        <v>1659921.5264328646</v>
      </c>
      <c r="K290" s="3">
        <f>'IECC Data-SI'!K290/Convert!$B$2*1000000</f>
        <v>1695502.5795315676</v>
      </c>
      <c r="L290" s="3">
        <f>'IECC Data-SI'!L290/Convert!$B$2*1000000</f>
        <v>981464.58400924527</v>
      </c>
      <c r="M290" s="3">
        <f>'IECC Data-SI'!M290/Convert!$B$2*1000000</f>
        <v>2268249.4832738247</v>
      </c>
      <c r="N290" s="3">
        <f>'IECC Data-SI'!N290/Convert!$B$2*1000000</f>
        <v>427683.49999274919</v>
      </c>
      <c r="O290" s="3">
        <f>'IECC Data-SI'!O290/Convert!$B$2*1000000</f>
        <v>1431.9525628926392</v>
      </c>
      <c r="P290" s="3">
        <f t="shared" si="12"/>
        <v>426251.54742985655</v>
      </c>
      <c r="Q290" s="3">
        <f>'IECC Data-SI'!Q290/Convert!$B$2*1000000</f>
        <v>0</v>
      </c>
      <c r="R290" s="3">
        <f>'IECC Data-SI'!R290/Convert!$B$2*1000000</f>
        <v>0</v>
      </c>
      <c r="S290" s="3">
        <f>'IECC Data-SI'!S290/Convert!$B$2*1000000</f>
        <v>638354.80186405277</v>
      </c>
      <c r="T290" s="3">
        <f>'IECC Data-SI'!T290/Convert!$B$2*1000000</f>
        <v>86090.225171955331</v>
      </c>
      <c r="U290" s="3">
        <f>'IECC Data-SI'!U290/Convert!$B$2*1000000</f>
        <v>1732003.0151956875</v>
      </c>
      <c r="V290" s="3">
        <f>'IECC Data-SI'!V290/Convert!$B$2*1000000</f>
        <v>69105.343138690558</v>
      </c>
      <c r="W290" s="3">
        <f>'IECC Data-SI'!W290/Convert!$B$2*1000000</f>
        <v>10565771.169091608</v>
      </c>
      <c r="X290" s="3">
        <f>'IECC Data-SI'!X290/Convert!$B$2*1000000</f>
        <v>3493938.0937066935</v>
      </c>
      <c r="Y290" s="3">
        <f t="shared" si="13"/>
        <v>14059709.262798302</v>
      </c>
      <c r="Z290" s="3">
        <f>'IECC Data-SI'!Y290/Convert!$B$2*1000000</f>
        <v>15083845.320423303</v>
      </c>
      <c r="AA290" s="3">
        <f>'IECC Data-SI'!Z290/Convert!$B$2*1000000</f>
        <v>6921453.1666047266</v>
      </c>
      <c r="AB290" s="3">
        <f t="shared" si="14"/>
        <v>22005298.487028029</v>
      </c>
    </row>
    <row r="291" spans="1:28" x14ac:dyDescent="0.25">
      <c r="A291" s="93">
        <v>2006</v>
      </c>
      <c r="B291" s="93" t="s">
        <v>59</v>
      </c>
      <c r="C291" s="121" t="s">
        <v>19</v>
      </c>
      <c r="D291" s="3">
        <f>'IECC Data-SI'!D291*Convert!$B$1</f>
        <v>122119.68521488593</v>
      </c>
      <c r="E291" s="3">
        <f>'IECC Data-SI'!E291/Convert!$B$2*1000000</f>
        <v>0</v>
      </c>
      <c r="F291" s="3">
        <f>'IECC Data-SI'!F291/Convert!$B$2*1000000</f>
        <v>3194532.1570165143</v>
      </c>
      <c r="G291" s="3">
        <f>'IECC Data-SI'!G291/Convert!$B$2*1000000</f>
        <v>6122993.1039672876</v>
      </c>
      <c r="H291" s="3">
        <f>'IECC Data-SI'!H291/Convert!$B$2*1000000</f>
        <v>1429810.4962969259</v>
      </c>
      <c r="I291" s="3">
        <f>'IECC Data-SI'!I291/Convert!$B$2*1000000</f>
        <v>290145.76384056994</v>
      </c>
      <c r="J291" s="3">
        <f>'IECC Data-SI'!J291/Convert!$B$2*1000000</f>
        <v>1659921.5264328646</v>
      </c>
      <c r="K291" s="3">
        <f>'IECC Data-SI'!K291/Convert!$B$2*1000000</f>
        <v>1695502.5795315676</v>
      </c>
      <c r="L291" s="3">
        <f>'IECC Data-SI'!L291/Convert!$B$2*1000000</f>
        <v>981464.58400924527</v>
      </c>
      <c r="M291" s="3">
        <f>'IECC Data-SI'!M291/Convert!$B$2*1000000</f>
        <v>1961526.398743422</v>
      </c>
      <c r="N291" s="3">
        <f>'IECC Data-SI'!N291/Convert!$B$2*1000000</f>
        <v>432830.14672492706</v>
      </c>
      <c r="O291" s="3">
        <f>'IECC Data-SI'!O291/Convert!$B$2*1000000</f>
        <v>1431.9525628926392</v>
      </c>
      <c r="P291" s="3">
        <f t="shared" si="12"/>
        <v>431398.19416203443</v>
      </c>
      <c r="Q291" s="3">
        <f>'IECC Data-SI'!Q291/Convert!$B$2*1000000</f>
        <v>0</v>
      </c>
      <c r="R291" s="3">
        <f>'IECC Data-SI'!R291/Convert!$B$2*1000000</f>
        <v>0</v>
      </c>
      <c r="S291" s="3">
        <f>'IECC Data-SI'!S291/Convert!$B$2*1000000</f>
        <v>567334.86822830897</v>
      </c>
      <c r="T291" s="3">
        <f>'IECC Data-SI'!T291/Convert!$B$2*1000000</f>
        <v>86090.225171955331</v>
      </c>
      <c r="U291" s="3">
        <f>'IECC Data-SI'!U291/Convert!$B$2*1000000</f>
        <v>1795355.1086724408</v>
      </c>
      <c r="V291" s="3">
        <f>'IECC Data-SI'!V291/Convert!$B$2*1000000</f>
        <v>69209.60301724296</v>
      </c>
      <c r="W291" s="3">
        <f>'IECC Data-SI'!W291/Convert!$B$2*1000000</f>
        <v>9083252.5651010536</v>
      </c>
      <c r="X291" s="3">
        <f>'IECC Data-SI'!X291/Convert!$B$2*1000000</f>
        <v>3194532.1570165143</v>
      </c>
      <c r="Y291" s="3">
        <f t="shared" si="13"/>
        <v>12277784.722117567</v>
      </c>
      <c r="Z291" s="3">
        <f>'IECC Data-SI'!Y291/Convert!$B$2*1000000</f>
        <v>13601317.238261972</v>
      </c>
      <c r="AA291" s="3">
        <f>'IECC Data-SI'!Z291/Convert!$B$2*1000000</f>
        <v>6685389.845220523</v>
      </c>
      <c r="AB291" s="3">
        <f t="shared" si="14"/>
        <v>20286707.083482496</v>
      </c>
    </row>
    <row r="292" spans="1:28" x14ac:dyDescent="0.25">
      <c r="A292" s="93">
        <v>2006</v>
      </c>
      <c r="B292" s="93" t="s">
        <v>59</v>
      </c>
      <c r="C292" s="121" t="s">
        <v>20</v>
      </c>
      <c r="D292" s="3">
        <f>'IECC Data-SI'!D292*Convert!$B$1</f>
        <v>122119.68521488593</v>
      </c>
      <c r="E292" s="3">
        <f>'IECC Data-SI'!E292/Convert!$B$2*1000000</f>
        <v>0</v>
      </c>
      <c r="F292" s="3">
        <f>'IECC Data-SI'!F292/Convert!$B$2*1000000</f>
        <v>3696685.6448080139</v>
      </c>
      <c r="G292" s="3">
        <f>'IECC Data-SI'!G292/Convert!$B$2*1000000</f>
        <v>4253622.9596934151</v>
      </c>
      <c r="H292" s="3">
        <f>'IECC Data-SI'!H292/Convert!$B$2*1000000</f>
        <v>1429810.4962969259</v>
      </c>
      <c r="I292" s="3">
        <f>'IECC Data-SI'!I292/Convert!$B$2*1000000</f>
        <v>290363.7617684523</v>
      </c>
      <c r="J292" s="3">
        <f>'IECC Data-SI'!J292/Convert!$B$2*1000000</f>
        <v>1659921.5264328646</v>
      </c>
      <c r="K292" s="3">
        <f>'IECC Data-SI'!K292/Convert!$B$2*1000000</f>
        <v>1695502.5795315676</v>
      </c>
      <c r="L292" s="3">
        <f>'IECC Data-SI'!L292/Convert!$B$2*1000000</f>
        <v>981464.58400924527</v>
      </c>
      <c r="M292" s="3">
        <f>'IECC Data-SI'!M292/Convert!$B$2*1000000</f>
        <v>2242355.1207097177</v>
      </c>
      <c r="N292" s="3">
        <f>'IECC Data-SI'!N292/Convert!$B$2*1000000</f>
        <v>324447.26388431172</v>
      </c>
      <c r="O292" s="3">
        <f>'IECC Data-SI'!O292/Convert!$B$2*1000000</f>
        <v>1431.9525628926392</v>
      </c>
      <c r="P292" s="3">
        <f t="shared" si="12"/>
        <v>323015.31132141908</v>
      </c>
      <c r="Q292" s="3">
        <f>'IECC Data-SI'!Q292/Convert!$B$2*1000000</f>
        <v>0</v>
      </c>
      <c r="R292" s="3">
        <f>'IECC Data-SI'!R292/Convert!$B$2*1000000</f>
        <v>0</v>
      </c>
      <c r="S292" s="3">
        <f>'IECC Data-SI'!S292/Convert!$B$2*1000000</f>
        <v>442725.35701662826</v>
      </c>
      <c r="T292" s="3">
        <f>'IECC Data-SI'!T292/Convert!$B$2*1000000</f>
        <v>86090.225171955331</v>
      </c>
      <c r="U292" s="3">
        <f>'IECC Data-SI'!U292/Convert!$B$2*1000000</f>
        <v>1800321.6701598463</v>
      </c>
      <c r="V292" s="3">
        <f>'IECC Data-SI'!V292/Convert!$B$2*1000000</f>
        <v>68148.047890163929</v>
      </c>
      <c r="W292" s="3">
        <f>'IECC Data-SI'!W292/Convert!$B$2*1000000</f>
        <v>7261718.7487411806</v>
      </c>
      <c r="X292" s="3">
        <f>'IECC Data-SI'!X292/Convert!$B$2*1000000</f>
        <v>3696685.6448080139</v>
      </c>
      <c r="Y292" s="3">
        <f t="shared" si="13"/>
        <v>10958404.393549195</v>
      </c>
      <c r="Z292" s="3">
        <f>'IECC Data-SI'!Y292/Convert!$B$2*1000000</f>
        <v>11778949.342873681</v>
      </c>
      <c r="AA292" s="3">
        <f>'IECC Data-SI'!Z292/Convert!$B$2*1000000</f>
        <v>7192509.8944994286</v>
      </c>
      <c r="AB292" s="3">
        <f t="shared" si="14"/>
        <v>18971459.23737311</v>
      </c>
    </row>
    <row r="293" spans="1:28" x14ac:dyDescent="0.25">
      <c r="A293" s="93">
        <v>2006</v>
      </c>
      <c r="B293" s="93" t="s">
        <v>59</v>
      </c>
      <c r="C293" s="121" t="s">
        <v>3</v>
      </c>
      <c r="D293" s="3">
        <f>'IECC Data-SI'!D293*Convert!$B$1</f>
        <v>122119.68521488593</v>
      </c>
      <c r="E293" s="3">
        <f>'IECC Data-SI'!E293/Convert!$B$2*1000000</f>
        <v>0</v>
      </c>
      <c r="F293" s="3">
        <f>'IECC Data-SI'!F293/Convert!$B$2*1000000</f>
        <v>3703092.888253598</v>
      </c>
      <c r="G293" s="3">
        <f>'IECC Data-SI'!G293/Convert!$B$2*1000000</f>
        <v>3485256.0892745112</v>
      </c>
      <c r="H293" s="3">
        <f>'IECC Data-SI'!H293/Convert!$B$2*1000000</f>
        <v>1429810.4962969259</v>
      </c>
      <c r="I293" s="3">
        <f>'IECC Data-SI'!I293/Convert!$B$2*1000000</f>
        <v>290306.89274378732</v>
      </c>
      <c r="J293" s="3">
        <f>'IECC Data-SI'!J293/Convert!$B$2*1000000</f>
        <v>1659921.5264328646</v>
      </c>
      <c r="K293" s="3">
        <f>'IECC Data-SI'!K293/Convert!$B$2*1000000</f>
        <v>1695502.5795315676</v>
      </c>
      <c r="L293" s="3">
        <f>'IECC Data-SI'!L293/Convert!$B$2*1000000</f>
        <v>981464.58400924527</v>
      </c>
      <c r="M293" s="3">
        <f>'IECC Data-SI'!M293/Convert!$B$2*1000000</f>
        <v>1855219.2353030771</v>
      </c>
      <c r="N293" s="3">
        <f>'IECC Data-SI'!N293/Convert!$B$2*1000000</f>
        <v>300287.40657248587</v>
      </c>
      <c r="O293" s="3">
        <f>'IECC Data-SI'!O293/Convert!$B$2*1000000</f>
        <v>1431.9525628926392</v>
      </c>
      <c r="P293" s="3">
        <f t="shared" si="12"/>
        <v>298855.45400959323</v>
      </c>
      <c r="Q293" s="3">
        <f>'IECC Data-SI'!Q293/Convert!$B$2*1000000</f>
        <v>0</v>
      </c>
      <c r="R293" s="3">
        <f>'IECC Data-SI'!R293/Convert!$B$2*1000000</f>
        <v>0</v>
      </c>
      <c r="S293" s="3">
        <f>'IECC Data-SI'!S293/Convert!$B$2*1000000</f>
        <v>553913.77840738103</v>
      </c>
      <c r="T293" s="3">
        <f>'IECC Data-SI'!T293/Convert!$B$2*1000000</f>
        <v>86090.225171955331</v>
      </c>
      <c r="U293" s="3">
        <f>'IECC Data-SI'!U293/Convert!$B$2*1000000</f>
        <v>1919244.2789050324</v>
      </c>
      <c r="V293" s="3">
        <f>'IECC Data-SI'!V293/Convert!$B$2*1000000</f>
        <v>68707.259966035912</v>
      </c>
      <c r="W293" s="3">
        <f>'IECC Data-SI'!W293/Convert!$B$2*1000000</f>
        <v>6193244.556994562</v>
      </c>
      <c r="X293" s="3">
        <f>'IECC Data-SI'!X293/Convert!$B$2*1000000</f>
        <v>3703092.888253598</v>
      </c>
      <c r="Y293" s="3">
        <f t="shared" si="13"/>
        <v>9896337.4452481605</v>
      </c>
      <c r="Z293" s="3">
        <f>'IECC Data-SI'!Y293/Convert!$B$2*1000000</f>
        <v>10710977.494178269</v>
      </c>
      <c r="AA293" s="3">
        <f>'IECC Data-SI'!Z293/Convert!$B$2*1000000</f>
        <v>7317839.7466901978</v>
      </c>
      <c r="AB293" s="3">
        <f t="shared" si="14"/>
        <v>18028817.240868468</v>
      </c>
    </row>
    <row r="294" spans="1:28" x14ac:dyDescent="0.25">
      <c r="A294" s="93">
        <v>2006</v>
      </c>
      <c r="B294" s="93" t="s">
        <v>59</v>
      </c>
      <c r="C294" s="121" t="s">
        <v>7</v>
      </c>
      <c r="D294" s="3">
        <f>'IECC Data-SI'!D294*Convert!$B$1</f>
        <v>122119.68521488593</v>
      </c>
      <c r="E294" s="3">
        <f>'IECC Data-SI'!E294/Convert!$B$2*1000000</f>
        <v>0</v>
      </c>
      <c r="F294" s="3">
        <f>'IECC Data-SI'!F294/Convert!$B$2*1000000</f>
        <v>4179333.0571394367</v>
      </c>
      <c r="G294" s="3">
        <f>'IECC Data-SI'!G294/Convert!$B$2*1000000</f>
        <v>3152998.8126695463</v>
      </c>
      <c r="H294" s="3">
        <f>'IECC Data-SI'!H294/Convert!$B$2*1000000</f>
        <v>1429810.4962969259</v>
      </c>
      <c r="I294" s="3">
        <f>'IECC Data-SI'!I294/Convert!$B$2*1000000</f>
        <v>290297.41457300977</v>
      </c>
      <c r="J294" s="3">
        <f>'IECC Data-SI'!J294/Convert!$B$2*1000000</f>
        <v>1659921.5264328646</v>
      </c>
      <c r="K294" s="3">
        <f>'IECC Data-SI'!K294/Convert!$B$2*1000000</f>
        <v>1695502.5795315676</v>
      </c>
      <c r="L294" s="3">
        <f>'IECC Data-SI'!L294/Convert!$B$2*1000000</f>
        <v>981464.58400924527</v>
      </c>
      <c r="M294" s="3">
        <f>'IECC Data-SI'!M294/Convert!$B$2*1000000</f>
        <v>2208726.5707911779</v>
      </c>
      <c r="N294" s="3">
        <f>'IECC Data-SI'!N294/Convert!$B$2*1000000</f>
        <v>266952.6799480482</v>
      </c>
      <c r="O294" s="3">
        <f>'IECC Data-SI'!O294/Convert!$B$2*1000000</f>
        <v>1431.9525628926392</v>
      </c>
      <c r="P294" s="3">
        <f t="shared" si="12"/>
        <v>265520.72738515557</v>
      </c>
      <c r="Q294" s="3">
        <f>'IECC Data-SI'!Q294/Convert!$B$2*1000000</f>
        <v>0</v>
      </c>
      <c r="R294" s="3">
        <f>'IECC Data-SI'!R294/Convert!$B$2*1000000</f>
        <v>0</v>
      </c>
      <c r="S294" s="3">
        <f>'IECC Data-SI'!S294/Convert!$B$2*1000000</f>
        <v>448649.21375256038</v>
      </c>
      <c r="T294" s="3">
        <f>'IECC Data-SI'!T294/Convert!$B$2*1000000</f>
        <v>86090.225171955331</v>
      </c>
      <c r="U294" s="3">
        <f>'IECC Data-SI'!U294/Convert!$B$2*1000000</f>
        <v>1887407.1032634382</v>
      </c>
      <c r="V294" s="3">
        <f>'IECC Data-SI'!V294/Convert!$B$2*1000000</f>
        <v>68091.17886549898</v>
      </c>
      <c r="W294" s="3">
        <f>'IECC Data-SI'!W294/Convert!$B$2*1000000</f>
        <v>6075895.32459844</v>
      </c>
      <c r="X294" s="3">
        <f>'IECC Data-SI'!X294/Convert!$B$2*1000000</f>
        <v>4179333.0571394367</v>
      </c>
      <c r="Y294" s="3">
        <f t="shared" si="13"/>
        <v>10255228.381737877</v>
      </c>
      <c r="Z294" s="3">
        <f>'IECC Data-SI'!Y294/Convert!$B$2*1000000</f>
        <v>10592993.224340055</v>
      </c>
      <c r="AA294" s="3">
        <f>'IECC Data-SI'!Z294/Convert!$B$2*1000000</f>
        <v>7762242.7399344435</v>
      </c>
      <c r="AB294" s="3">
        <f t="shared" si="14"/>
        <v>18355235.9642745</v>
      </c>
    </row>
    <row r="295" spans="1:28" x14ac:dyDescent="0.25">
      <c r="A295" s="93">
        <v>2006</v>
      </c>
      <c r="B295" s="93" t="s">
        <v>59</v>
      </c>
      <c r="C295" s="121" t="s">
        <v>17</v>
      </c>
      <c r="D295" s="3">
        <f>'IECC Data-SI'!D295*Convert!$B$1</f>
        <v>122119.68521488593</v>
      </c>
      <c r="E295" s="3">
        <f>'IECC Data-SI'!E295/Convert!$B$2*1000000</f>
        <v>0</v>
      </c>
      <c r="F295" s="3">
        <f>'IECC Data-SI'!F295/Convert!$B$2*1000000</f>
        <v>3610832.3739054962</v>
      </c>
      <c r="G295" s="3">
        <f>'IECC Data-SI'!G295/Convert!$B$2*1000000</f>
        <v>2355998.3883318407</v>
      </c>
      <c r="H295" s="3">
        <f>'IECC Data-SI'!H295/Convert!$B$2*1000000</f>
        <v>1429810.4962969259</v>
      </c>
      <c r="I295" s="3">
        <f>'IECC Data-SI'!I295/Convert!$B$2*1000000</f>
        <v>290250.0237191224</v>
      </c>
      <c r="J295" s="3">
        <f>'IECC Data-SI'!J295/Convert!$B$2*1000000</f>
        <v>1659921.5264328646</v>
      </c>
      <c r="K295" s="3">
        <f>'IECC Data-SI'!K295/Convert!$B$2*1000000</f>
        <v>1695502.5795315676</v>
      </c>
      <c r="L295" s="3">
        <f>'IECC Data-SI'!L295/Convert!$B$2*1000000</f>
        <v>981464.58400924527</v>
      </c>
      <c r="M295" s="3">
        <f>'IECC Data-SI'!M295/Convert!$B$2*1000000</f>
        <v>1743699.0779351122</v>
      </c>
      <c r="N295" s="3">
        <f>'IECC Data-SI'!N295/Convert!$B$2*1000000</f>
        <v>218595.05264128657</v>
      </c>
      <c r="O295" s="3">
        <f>'IECC Data-SI'!O295/Convert!$B$2*1000000</f>
        <v>1431.9525628926392</v>
      </c>
      <c r="P295" s="3">
        <f t="shared" si="12"/>
        <v>217163.10007839394</v>
      </c>
      <c r="Q295" s="3">
        <f>'IECC Data-SI'!Q295/Convert!$B$2*1000000</f>
        <v>0</v>
      </c>
      <c r="R295" s="3">
        <f>'IECC Data-SI'!R295/Convert!$B$2*1000000</f>
        <v>0</v>
      </c>
      <c r="S295" s="3">
        <f>'IECC Data-SI'!S295/Convert!$B$2*1000000</f>
        <v>0</v>
      </c>
      <c r="T295" s="3">
        <f>'IECC Data-SI'!T295/Convert!$B$2*1000000</f>
        <v>86090.225171955331</v>
      </c>
      <c r="U295" s="3">
        <f>'IECC Data-SI'!U295/Convert!$B$2*1000000</f>
        <v>1932636.9342136278</v>
      </c>
      <c r="V295" s="3">
        <f>'IECC Data-SI'!V295/Convert!$B$2*1000000</f>
        <v>69010.561430915652</v>
      </c>
      <c r="W295" s="3">
        <f>'IECC Data-SI'!W295/Convert!$B$2*1000000</f>
        <v>4316860.5663453471</v>
      </c>
      <c r="X295" s="3">
        <f>'IECC Data-SI'!X295/Convert!$B$2*1000000</f>
        <v>3610832.3739054962</v>
      </c>
      <c r="Y295" s="3">
        <f t="shared" si="13"/>
        <v>7927692.9402508438</v>
      </c>
      <c r="Z295" s="3">
        <f>'IECC Data-SI'!Y295/Convert!$B$2*1000000</f>
        <v>8834839.9359692689</v>
      </c>
      <c r="AA295" s="3">
        <f>'IECC Data-SI'!Z295/Convert!$B$2*1000000</f>
        <v>7238962.4094799152</v>
      </c>
      <c r="AB295" s="3">
        <f t="shared" si="14"/>
        <v>16073802.345449183</v>
      </c>
    </row>
    <row r="296" spans="1:28" x14ac:dyDescent="0.25">
      <c r="A296" s="93">
        <v>2006</v>
      </c>
      <c r="B296" s="93" t="s">
        <v>59</v>
      </c>
      <c r="C296" s="121" t="s">
        <v>14</v>
      </c>
      <c r="D296" s="3">
        <f>'IECC Data-SI'!D296*Convert!$B$1</f>
        <v>122119.68521488593</v>
      </c>
      <c r="E296" s="3">
        <f>'IECC Data-SI'!E296/Convert!$B$2*1000000</f>
        <v>0</v>
      </c>
      <c r="F296" s="3">
        <f>'IECC Data-SI'!F296/Convert!$B$2*1000000</f>
        <v>4211312.4053426934</v>
      </c>
      <c r="G296" s="3">
        <f>'IECC Data-SI'!G296/Convert!$B$2*1000000</f>
        <v>2380613.1978409863</v>
      </c>
      <c r="H296" s="3">
        <f>'IECC Data-SI'!H296/Convert!$B$2*1000000</f>
        <v>1429810.4962969259</v>
      </c>
      <c r="I296" s="3">
        <f>'IECC Data-SI'!I296/Convert!$B$2*1000000</f>
        <v>289861.41871724516</v>
      </c>
      <c r="J296" s="3">
        <f>'IECC Data-SI'!J296/Convert!$B$2*1000000</f>
        <v>1659921.5264328646</v>
      </c>
      <c r="K296" s="3">
        <f>'IECC Data-SI'!K296/Convert!$B$2*1000000</f>
        <v>1695502.5795315676</v>
      </c>
      <c r="L296" s="3">
        <f>'IECC Data-SI'!L296/Convert!$B$2*1000000</f>
        <v>981464.58400924527</v>
      </c>
      <c r="M296" s="3">
        <f>'IECC Data-SI'!M296/Convert!$B$2*1000000</f>
        <v>1780796.6383582139</v>
      </c>
      <c r="N296" s="3">
        <f>'IECC Data-SI'!N296/Convert!$B$2*1000000</f>
        <v>233399.95539572829</v>
      </c>
      <c r="O296" s="3">
        <f>'IECC Data-SI'!O296/Convert!$B$2*1000000</f>
        <v>1431.9525628926392</v>
      </c>
      <c r="P296" s="3">
        <f t="shared" si="12"/>
        <v>231968.00283283566</v>
      </c>
      <c r="Q296" s="3">
        <f>'IECC Data-SI'!Q296/Convert!$B$2*1000000</f>
        <v>0</v>
      </c>
      <c r="R296" s="3">
        <f>'IECC Data-SI'!R296/Convert!$B$2*1000000</f>
        <v>0</v>
      </c>
      <c r="S296" s="3">
        <f>'IECC Data-SI'!S296/Convert!$B$2*1000000</f>
        <v>533421.97318644437</v>
      </c>
      <c r="T296" s="3">
        <f>'IECC Data-SI'!T296/Convert!$B$2*1000000</f>
        <v>86090.225171955331</v>
      </c>
      <c r="U296" s="3">
        <f>'IECC Data-SI'!U296/Convert!$B$2*1000000</f>
        <v>2017618.2134046163</v>
      </c>
      <c r="V296" s="3">
        <f>'IECC Data-SI'!V296/Convert!$B$2*1000000</f>
        <v>68394.48033037869</v>
      </c>
      <c r="W296" s="3">
        <f>'IECC Data-SI'!W296/Convert!$B$2*1000000</f>
        <v>4926799.8122184798</v>
      </c>
      <c r="X296" s="3">
        <f>'IECC Data-SI'!X296/Convert!$B$2*1000000</f>
        <v>4211312.4053426934</v>
      </c>
      <c r="Y296" s="3">
        <f t="shared" si="13"/>
        <v>9138112.2175611742</v>
      </c>
      <c r="Z296" s="3">
        <f>'IECC Data-SI'!Y296/Convert!$B$2*1000000</f>
        <v>9443783.9739107657</v>
      </c>
      <c r="AA296" s="3">
        <f>'IECC Data-SI'!Z296/Convert!$B$2*1000000</f>
        <v>7924433.198278877</v>
      </c>
      <c r="AB296" s="3">
        <f t="shared" si="14"/>
        <v>17368217.172189642</v>
      </c>
    </row>
    <row r="297" spans="1:28" x14ac:dyDescent="0.25">
      <c r="A297" s="93">
        <v>2006</v>
      </c>
      <c r="B297" s="93" t="s">
        <v>59</v>
      </c>
      <c r="C297" s="121" t="s">
        <v>2</v>
      </c>
      <c r="D297" s="3">
        <f>'IECC Data-SI'!D297*Convert!$B$1</f>
        <v>122119.68521488593</v>
      </c>
      <c r="E297" s="3">
        <f>'IECC Data-SI'!E297/Convert!$B$2*1000000</f>
        <v>0</v>
      </c>
      <c r="F297" s="3">
        <f>'IECC Data-SI'!F297/Convert!$B$2*1000000</f>
        <v>3648346.9738428076</v>
      </c>
      <c r="G297" s="3">
        <f>'IECC Data-SI'!G297/Convert!$B$2*1000000</f>
        <v>2026859.4299126707</v>
      </c>
      <c r="H297" s="3">
        <f>'IECC Data-SI'!H297/Convert!$B$2*1000000</f>
        <v>1429810.4962969259</v>
      </c>
      <c r="I297" s="3">
        <f>'IECC Data-SI'!I297/Convert!$B$2*1000000</f>
        <v>290079.41664512752</v>
      </c>
      <c r="J297" s="3">
        <f>'IECC Data-SI'!J297/Convert!$B$2*1000000</f>
        <v>1659921.5264328646</v>
      </c>
      <c r="K297" s="3">
        <f>'IECC Data-SI'!K297/Convert!$B$2*1000000</f>
        <v>1695502.5795315676</v>
      </c>
      <c r="L297" s="3">
        <f>'IECC Data-SI'!L297/Convert!$B$2*1000000</f>
        <v>981464.58400924527</v>
      </c>
      <c r="M297" s="3">
        <f>'IECC Data-SI'!M297/Convert!$B$2*1000000</f>
        <v>2140161.4833868039</v>
      </c>
      <c r="N297" s="3">
        <f>'IECC Data-SI'!N297/Convert!$B$2*1000000</f>
        <v>206908.46807263957</v>
      </c>
      <c r="O297" s="3">
        <f>'IECC Data-SI'!O297/Convert!$B$2*1000000</f>
        <v>1431.9525628926392</v>
      </c>
      <c r="P297" s="3">
        <f t="shared" si="12"/>
        <v>205476.51550974694</v>
      </c>
      <c r="Q297" s="3">
        <f>'IECC Data-SI'!Q297/Convert!$B$2*1000000</f>
        <v>0</v>
      </c>
      <c r="R297" s="3">
        <f>'IECC Data-SI'!R297/Convert!$B$2*1000000</f>
        <v>0</v>
      </c>
      <c r="S297" s="3">
        <f>'IECC Data-SI'!S297/Convert!$B$2*1000000</f>
        <v>641747.98700239486</v>
      </c>
      <c r="T297" s="3">
        <f>'IECC Data-SI'!T297/Convert!$B$2*1000000</f>
        <v>86090.225171955331</v>
      </c>
      <c r="U297" s="3">
        <f>'IECC Data-SI'!U297/Convert!$B$2*1000000</f>
        <v>1989799.782172679</v>
      </c>
      <c r="V297" s="3">
        <f>'IECC Data-SI'!V297/Convert!$B$2*1000000</f>
        <v>67835.268254506693</v>
      </c>
      <c r="W297" s="3">
        <f>'IECC Data-SI'!W297/Convert!$B$2*1000000</f>
        <v>5014245.415811616</v>
      </c>
      <c r="X297" s="3">
        <f>'IECC Data-SI'!X297/Convert!$B$2*1000000</f>
        <v>3648346.9738428076</v>
      </c>
      <c r="Y297" s="3">
        <f t="shared" si="13"/>
        <v>8662592.389654424</v>
      </c>
      <c r="Z297" s="3">
        <f>'IECC Data-SI'!Y297/Convert!$B$2*1000000</f>
        <v>9530888.3633559141</v>
      </c>
      <c r="AA297" s="3">
        <f>'IECC Data-SI'!Z297/Convert!$B$2*1000000</f>
        <v>7333658.8137178319</v>
      </c>
      <c r="AB297" s="3">
        <f t="shared" si="14"/>
        <v>16864547.177073747</v>
      </c>
    </row>
    <row r="298" spans="1:28" x14ac:dyDescent="0.25">
      <c r="A298" s="93">
        <v>2006</v>
      </c>
      <c r="B298" s="93" t="s">
        <v>59</v>
      </c>
      <c r="C298" s="121" t="s">
        <v>18</v>
      </c>
      <c r="D298" s="3">
        <f>'IECC Data-SI'!D298*Convert!$B$1</f>
        <v>122119.68521488593</v>
      </c>
      <c r="E298" s="3">
        <f>'IECC Data-SI'!E298/Convert!$B$2*1000000</f>
        <v>0</v>
      </c>
      <c r="F298" s="3">
        <f>'IECC Data-SI'!F298/Convert!$B$2*1000000</f>
        <v>4152092.7943249256</v>
      </c>
      <c r="G298" s="3">
        <f>'IECC Data-SI'!G298/Convert!$B$2*1000000</f>
        <v>1001387.6989835324</v>
      </c>
      <c r="H298" s="3">
        <f>'IECC Data-SI'!H298/Convert!$B$2*1000000</f>
        <v>1429810.4962969259</v>
      </c>
      <c r="I298" s="3">
        <f>'IECC Data-SI'!I298/Convert!$B$2*1000000</f>
        <v>289529.68274003302</v>
      </c>
      <c r="J298" s="3">
        <f>'IECC Data-SI'!J298/Convert!$B$2*1000000</f>
        <v>1659921.5264328646</v>
      </c>
      <c r="K298" s="3">
        <f>'IECC Data-SI'!K298/Convert!$B$2*1000000</f>
        <v>1695502.5795315676</v>
      </c>
      <c r="L298" s="3">
        <f>'IECC Data-SI'!L298/Convert!$B$2*1000000</f>
        <v>981464.58400924527</v>
      </c>
      <c r="M298" s="3">
        <f>'IECC Data-SI'!M298/Convert!$B$2*1000000</f>
        <v>1798833.5973477801</v>
      </c>
      <c r="N298" s="3">
        <f>'IECC Data-SI'!N298/Convert!$B$2*1000000</f>
        <v>157479.80746802138</v>
      </c>
      <c r="O298" s="3">
        <f>'IECC Data-SI'!O298/Convert!$B$2*1000000</f>
        <v>1431.9525628926392</v>
      </c>
      <c r="P298" s="3">
        <f t="shared" si="12"/>
        <v>156047.85490512874</v>
      </c>
      <c r="Q298" s="3">
        <f>'IECC Data-SI'!Q298/Convert!$B$2*1000000</f>
        <v>0</v>
      </c>
      <c r="R298" s="3">
        <f>'IECC Data-SI'!R298/Convert!$B$2*1000000</f>
        <v>0</v>
      </c>
      <c r="S298" s="3">
        <f>'IECC Data-SI'!S298/Convert!$B$2*1000000</f>
        <v>549932.94668083463</v>
      </c>
      <c r="T298" s="3">
        <f>'IECC Data-SI'!T298/Convert!$B$2*1000000</f>
        <v>86090.225171955331</v>
      </c>
      <c r="U298" s="3">
        <f>'IECC Data-SI'!U298/Convert!$B$2*1000000</f>
        <v>2047692.4492815968</v>
      </c>
      <c r="V298" s="3">
        <f>'IECC Data-SI'!V298/Convert!$B$2*1000000</f>
        <v>68460.827525821136</v>
      </c>
      <c r="W298" s="3">
        <f>'IECC Data-SI'!W298/Convert!$B$2*1000000</f>
        <v>3506202.0979172755</v>
      </c>
      <c r="X298" s="3">
        <f>'IECC Data-SI'!X298/Convert!$B$2*1000000</f>
        <v>4152092.7943249256</v>
      </c>
      <c r="Y298" s="3">
        <f t="shared" si="13"/>
        <v>7658294.8922422007</v>
      </c>
      <c r="Z298" s="3">
        <f>'IECC Data-SI'!Y298/Convert!$B$2*1000000</f>
        <v>8022920.8708277913</v>
      </c>
      <c r="AA298" s="3">
        <f>'IECC Data-SI'!Z298/Convert!$B$2*1000000</f>
        <v>7895287.8231380908</v>
      </c>
      <c r="AB298" s="3">
        <f t="shared" si="14"/>
        <v>15918208.693965882</v>
      </c>
    </row>
    <row r="299" spans="1:28" x14ac:dyDescent="0.25">
      <c r="A299" s="93">
        <v>2006</v>
      </c>
      <c r="B299" s="93" t="s">
        <v>59</v>
      </c>
      <c r="C299" s="121" t="s">
        <v>4</v>
      </c>
      <c r="D299" s="3">
        <f>'IECC Data-SI'!D299*Convert!$B$1</f>
        <v>122119.68521488593</v>
      </c>
      <c r="E299" s="3">
        <f>'IECC Data-SI'!E299/Convert!$B$2*1000000</f>
        <v>0</v>
      </c>
      <c r="F299" s="3">
        <f>'IECC Data-SI'!F299/Convert!$B$2*1000000</f>
        <v>4580572.4606629843</v>
      </c>
      <c r="G299" s="3">
        <f>'IECC Data-SI'!G299/Convert!$B$2*1000000</f>
        <v>1525435.7612710379</v>
      </c>
      <c r="H299" s="3">
        <f>'IECC Data-SI'!H299/Convert!$B$2*1000000</f>
        <v>1429810.4962969259</v>
      </c>
      <c r="I299" s="3">
        <f>'IECC Data-SI'!I299/Convert!$B$2*1000000</f>
        <v>289946.72225424269</v>
      </c>
      <c r="J299" s="3">
        <f>'IECC Data-SI'!J299/Convert!$B$2*1000000</f>
        <v>1659921.5264328646</v>
      </c>
      <c r="K299" s="3">
        <f>'IECC Data-SI'!K299/Convert!$B$2*1000000</f>
        <v>1695502.5795315676</v>
      </c>
      <c r="L299" s="3">
        <f>'IECC Data-SI'!L299/Convert!$B$2*1000000</f>
        <v>981464.58400924527</v>
      </c>
      <c r="M299" s="3">
        <f>'IECC Data-SI'!M299/Convert!$B$2*1000000</f>
        <v>1763517.9330308468</v>
      </c>
      <c r="N299" s="3">
        <f>'IECC Data-SI'!N299/Convert!$B$2*1000000</f>
        <v>188302.81883642371</v>
      </c>
      <c r="O299" s="3">
        <f>'IECC Data-SI'!O299/Convert!$B$2*1000000</f>
        <v>1431.9525628926392</v>
      </c>
      <c r="P299" s="3">
        <f t="shared" si="12"/>
        <v>186870.86627353108</v>
      </c>
      <c r="Q299" s="3">
        <f>'IECC Data-SI'!Q299/Convert!$B$2*1000000</f>
        <v>0</v>
      </c>
      <c r="R299" s="3">
        <f>'IECC Data-SI'!R299/Convert!$B$2*1000000</f>
        <v>0</v>
      </c>
      <c r="S299" s="3">
        <f>'IECC Data-SI'!S299/Convert!$B$2*1000000</f>
        <v>370387.95764281304</v>
      </c>
      <c r="T299" s="3">
        <f>'IECC Data-SI'!T299/Convert!$B$2*1000000</f>
        <v>86090.225171955331</v>
      </c>
      <c r="U299" s="3">
        <f>'IECC Data-SI'!U299/Convert!$B$2*1000000</f>
        <v>2101718.0227132989</v>
      </c>
      <c r="V299" s="3">
        <f>'IECC Data-SI'!V299/Convert!$B$2*1000000</f>
        <v>68233.351427161339</v>
      </c>
      <c r="W299" s="3">
        <f>'IECC Data-SI'!W299/Convert!$B$2*1000000</f>
        <v>3846212.5182182286</v>
      </c>
      <c r="X299" s="3">
        <f>'IECC Data-SI'!X299/Convert!$B$2*1000000</f>
        <v>4580572.4606629843</v>
      </c>
      <c r="Y299" s="3">
        <f t="shared" si="13"/>
        <v>8426784.9788812138</v>
      </c>
      <c r="Z299" s="3">
        <f>'IECC Data-SI'!Y299/Convert!$B$2*1000000</f>
        <v>8363111.3763735155</v>
      </c>
      <c r="AA299" s="3">
        <f>'IECC Data-SI'!Z299/Convert!$B$2*1000000</f>
        <v>8377802.541078628</v>
      </c>
      <c r="AB299" s="3">
        <f t="shared" si="14"/>
        <v>16740913.917452144</v>
      </c>
    </row>
    <row r="300" spans="1:28" x14ac:dyDescent="0.25">
      <c r="A300" s="93">
        <v>2006</v>
      </c>
      <c r="B300" s="93" t="s">
        <v>59</v>
      </c>
      <c r="C300" s="121" t="s">
        <v>5</v>
      </c>
      <c r="D300" s="3">
        <f>'IECC Data-SI'!D300*Convert!$B$1</f>
        <v>122119.68521488593</v>
      </c>
      <c r="E300" s="3">
        <f>'IECC Data-SI'!E300/Convert!$B$2*1000000</f>
        <v>0</v>
      </c>
      <c r="F300" s="3">
        <f>'IECC Data-SI'!F300/Convert!$B$2*1000000</f>
        <v>4026544.9442062736</v>
      </c>
      <c r="G300" s="3">
        <f>'IECC Data-SI'!G300/Convert!$B$2*1000000</f>
        <v>1492290.5980621499</v>
      </c>
      <c r="H300" s="3">
        <f>'IECC Data-SI'!H300/Convert!$B$2*1000000</f>
        <v>1429810.4962969259</v>
      </c>
      <c r="I300" s="3">
        <f>'IECC Data-SI'!I300/Convert!$B$2*1000000</f>
        <v>289965.67859579762</v>
      </c>
      <c r="J300" s="3">
        <f>'IECC Data-SI'!J300/Convert!$B$2*1000000</f>
        <v>1659921.5264328646</v>
      </c>
      <c r="K300" s="3">
        <f>'IECC Data-SI'!K300/Convert!$B$2*1000000</f>
        <v>1695502.5795315676</v>
      </c>
      <c r="L300" s="3">
        <f>'IECC Data-SI'!L300/Convert!$B$2*1000000</f>
        <v>981464.58400924527</v>
      </c>
      <c r="M300" s="3">
        <f>'IECC Data-SI'!M300/Convert!$B$2*1000000</f>
        <v>2093822.7064556479</v>
      </c>
      <c r="N300" s="3">
        <f>'IECC Data-SI'!N300/Convert!$B$2*1000000</f>
        <v>173706.43583908683</v>
      </c>
      <c r="O300" s="3">
        <f>'IECC Data-SI'!O300/Convert!$B$2*1000000</f>
        <v>1431.9525628926392</v>
      </c>
      <c r="P300" s="3">
        <f t="shared" si="12"/>
        <v>172274.48327619419</v>
      </c>
      <c r="Q300" s="3">
        <f>'IECC Data-SI'!Q300/Convert!$B$2*1000000</f>
        <v>0</v>
      </c>
      <c r="R300" s="3">
        <f>'IECC Data-SI'!R300/Convert!$B$2*1000000</f>
        <v>0</v>
      </c>
      <c r="S300" s="3">
        <f>'IECC Data-SI'!S300/Convert!$B$2*1000000</f>
        <v>630772.2652420596</v>
      </c>
      <c r="T300" s="3">
        <f>'IECC Data-SI'!T300/Convert!$B$2*1000000</f>
        <v>86090.225171955331</v>
      </c>
      <c r="U300" s="3">
        <f>'IECC Data-SI'!U300/Convert!$B$2*1000000</f>
        <v>2078259.5500390073</v>
      </c>
      <c r="V300" s="3">
        <f>'IECC Data-SI'!V300/Convert!$B$2*1000000</f>
        <v>67740.486546731787</v>
      </c>
      <c r="W300" s="3">
        <f>'IECC Data-SI'!W300/Convert!$B$2*1000000</f>
        <v>4389160.0530360527</v>
      </c>
      <c r="X300" s="3">
        <f>'IECC Data-SI'!X300/Convert!$B$2*1000000</f>
        <v>4026544.9442062736</v>
      </c>
      <c r="Y300" s="3">
        <f t="shared" si="13"/>
        <v>8415704.9972423259</v>
      </c>
      <c r="Z300" s="3">
        <f>'IECC Data-SI'!Y300/Convert!$B$2*1000000</f>
        <v>8905585.0026524644</v>
      </c>
      <c r="AA300" s="3">
        <f>'IECC Data-SI'!Z300/Convert!$B$2*1000000</f>
        <v>7800307.0737768486</v>
      </c>
      <c r="AB300" s="3">
        <f t="shared" si="14"/>
        <v>16705892.076429313</v>
      </c>
    </row>
    <row r="301" spans="1:28" x14ac:dyDescent="0.25">
      <c r="A301" s="93">
        <v>2006</v>
      </c>
      <c r="B301" s="93" t="s">
        <v>59</v>
      </c>
      <c r="C301" s="121" t="s">
        <v>15</v>
      </c>
      <c r="D301" s="3">
        <f>'IECC Data-SI'!D301*Convert!$B$1</f>
        <v>122119.68521488593</v>
      </c>
      <c r="E301" s="3">
        <f>'IECC Data-SI'!E301/Convert!$B$2*1000000</f>
        <v>0</v>
      </c>
      <c r="F301" s="3">
        <f>'IECC Data-SI'!F301/Convert!$B$2*1000000</f>
        <v>4253262.7892038701</v>
      </c>
      <c r="G301" s="3">
        <f>'IECC Data-SI'!G301/Convert!$B$2*1000000</f>
        <v>604299.73426052602</v>
      </c>
      <c r="H301" s="3">
        <f>'IECC Data-SI'!H301/Convert!$B$2*1000000</f>
        <v>1429810.4962969259</v>
      </c>
      <c r="I301" s="3">
        <f>'IECC Data-SI'!I301/Convert!$B$2*1000000</f>
        <v>289510.72639847803</v>
      </c>
      <c r="J301" s="3">
        <f>'IECC Data-SI'!J301/Convert!$B$2*1000000</f>
        <v>1659921.5264328646</v>
      </c>
      <c r="K301" s="3">
        <f>'IECC Data-SI'!K301/Convert!$B$2*1000000</f>
        <v>1695502.5795315676</v>
      </c>
      <c r="L301" s="3">
        <f>'IECC Data-SI'!L301/Convert!$B$2*1000000</f>
        <v>981464.58400924527</v>
      </c>
      <c r="M301" s="3">
        <f>'IECC Data-SI'!M301/Convert!$B$2*1000000</f>
        <v>1769062.6629356793</v>
      </c>
      <c r="N301" s="3">
        <f>'IECC Data-SI'!N301/Convert!$B$2*1000000</f>
        <v>126050.19316985951</v>
      </c>
      <c r="O301" s="3">
        <f>'IECC Data-SI'!O301/Convert!$B$2*1000000</f>
        <v>1431.9525628926392</v>
      </c>
      <c r="P301" s="3">
        <f t="shared" si="12"/>
        <v>124618.24060696688</v>
      </c>
      <c r="Q301" s="3">
        <f>'IECC Data-SI'!Q301/Convert!$B$2*1000000</f>
        <v>0</v>
      </c>
      <c r="R301" s="3">
        <f>'IECC Data-SI'!R301/Convert!$B$2*1000000</f>
        <v>0</v>
      </c>
      <c r="S301" s="3">
        <f>'IECC Data-SI'!S301/Convert!$B$2*1000000</f>
        <v>368331.19458409742</v>
      </c>
      <c r="T301" s="3">
        <f>'IECC Data-SI'!T301/Convert!$B$2*1000000</f>
        <v>86090.225171955331</v>
      </c>
      <c r="U301" s="3">
        <f>'IECC Data-SI'!U301/Convert!$B$2*1000000</f>
        <v>2095310.7792677144</v>
      </c>
      <c r="V301" s="3">
        <f>'IECC Data-SI'!V301/Convert!$B$2*1000000</f>
        <v>68394.48033037869</v>
      </c>
      <c r="W301" s="3">
        <f>'IECC Data-SI'!W301/Convert!$B$2*1000000</f>
        <v>2866311.8323872699</v>
      </c>
      <c r="X301" s="3">
        <f>'IECC Data-SI'!X301/Convert!$B$2*1000000</f>
        <v>4253262.7892038701</v>
      </c>
      <c r="Y301" s="3">
        <f t="shared" si="13"/>
        <v>7119574.6215911396</v>
      </c>
      <c r="Z301" s="3">
        <f>'IECC Data-SI'!Y301/Convert!$B$2*1000000</f>
        <v>7382935.8235900104</v>
      </c>
      <c r="AA301" s="3">
        <f>'IECC Data-SI'!Z301/Convert!$B$2*1000000</f>
        <v>8044076.1480031535</v>
      </c>
      <c r="AB301" s="3">
        <f t="shared" si="14"/>
        <v>15427011.971593164</v>
      </c>
    </row>
    <row r="302" spans="1:28" x14ac:dyDescent="0.25">
      <c r="A302" s="93">
        <v>2006</v>
      </c>
      <c r="B302" s="93" t="s">
        <v>59</v>
      </c>
      <c r="C302" s="121" t="s">
        <v>16</v>
      </c>
      <c r="D302" s="3">
        <f>'IECC Data-SI'!D302*Convert!$B$1</f>
        <v>122119.68521488593</v>
      </c>
      <c r="E302" s="3">
        <f>'IECC Data-SI'!E302/Convert!$B$2*1000000</f>
        <v>0</v>
      </c>
      <c r="F302" s="3">
        <f>'IECC Data-SI'!F302/Convert!$B$2*1000000</f>
        <v>5533213.9273378784</v>
      </c>
      <c r="G302" s="3">
        <f>'IECC Data-SI'!G302/Convert!$B$2*1000000</f>
        <v>1618682.0053799991</v>
      </c>
      <c r="H302" s="3">
        <f>'IECC Data-SI'!H302/Convert!$B$2*1000000</f>
        <v>1429810.4962969259</v>
      </c>
      <c r="I302" s="3">
        <f>'IECC Data-SI'!I302/Convert!$B$2*1000000</f>
        <v>289814.02786335774</v>
      </c>
      <c r="J302" s="3">
        <f>'IECC Data-SI'!J302/Convert!$B$2*1000000</f>
        <v>1659921.5264328646</v>
      </c>
      <c r="K302" s="3">
        <f>'IECC Data-SI'!K302/Convert!$B$2*1000000</f>
        <v>1695502.5795315676</v>
      </c>
      <c r="L302" s="3">
        <f>'IECC Data-SI'!L302/Convert!$B$2*1000000</f>
        <v>981464.58400924527</v>
      </c>
      <c r="M302" s="3">
        <f>'IECC Data-SI'!M302/Convert!$B$2*1000000</f>
        <v>1826775.2447998251</v>
      </c>
      <c r="N302" s="3">
        <f>'IECC Data-SI'!N302/Convert!$B$2*1000000</f>
        <v>206927.42441419454</v>
      </c>
      <c r="O302" s="3">
        <f>'IECC Data-SI'!O302/Convert!$B$2*1000000</f>
        <v>1431.9525628926392</v>
      </c>
      <c r="P302" s="3">
        <f t="shared" si="12"/>
        <v>205495.4718513019</v>
      </c>
      <c r="Q302" s="3">
        <f>'IECC Data-SI'!Q302/Convert!$B$2*1000000</f>
        <v>0</v>
      </c>
      <c r="R302" s="3">
        <f>'IECC Data-SI'!R302/Convert!$B$2*1000000</f>
        <v>0</v>
      </c>
      <c r="S302" s="3">
        <f>'IECC Data-SI'!S302/Convert!$B$2*1000000</f>
        <v>540435.81956178823</v>
      </c>
      <c r="T302" s="3">
        <f>'IECC Data-SI'!T302/Convert!$B$2*1000000</f>
        <v>86099.703342732828</v>
      </c>
      <c r="U302" s="3">
        <f>'IECC Data-SI'!U302/Convert!$B$2*1000000</f>
        <v>2164444.5569187379</v>
      </c>
      <c r="V302" s="3">
        <f>'IECC Data-SI'!V302/Convert!$B$2*1000000</f>
        <v>67664.661180511859</v>
      </c>
      <c r="W302" s="3">
        <f>'IECC Data-SI'!W302/Convert!$B$2*1000000</f>
        <v>4191388.5415929146</v>
      </c>
      <c r="X302" s="3">
        <f>'IECC Data-SI'!X302/Convert!$B$2*1000000</f>
        <v>5533213.9273378784</v>
      </c>
      <c r="Y302" s="3">
        <f t="shared" si="13"/>
        <v>9724602.4689307921</v>
      </c>
      <c r="Z302" s="3">
        <f>'IECC Data-SI'!Y302/Convert!$B$2*1000000</f>
        <v>8707595.4932814445</v>
      </c>
      <c r="AA302" s="3">
        <f>'IECC Data-SI'!Z302/Convert!$B$2*1000000</f>
        <v>9393161.063788183</v>
      </c>
      <c r="AB302" s="3">
        <f t="shared" si="14"/>
        <v>18100756.557069629</v>
      </c>
    </row>
    <row r="303" spans="1:28" x14ac:dyDescent="0.25">
      <c r="A303" s="93">
        <v>2006</v>
      </c>
      <c r="B303" s="93" t="s">
        <v>59</v>
      </c>
      <c r="C303" s="121" t="s">
        <v>9</v>
      </c>
      <c r="D303" s="3">
        <f>'IECC Data-SI'!D303*Convert!$B$1</f>
        <v>122119.68521488593</v>
      </c>
      <c r="E303" s="3">
        <f>'IECC Data-SI'!E303/Convert!$B$2*1000000</f>
        <v>0</v>
      </c>
      <c r="F303" s="3">
        <f>'IECC Data-SI'!F303/Convert!$B$2*1000000</f>
        <v>5237438.1300554788</v>
      </c>
      <c r="G303" s="3">
        <f>'IECC Data-SI'!G303/Convert!$B$2*1000000</f>
        <v>1041821.5755203112</v>
      </c>
      <c r="H303" s="3">
        <f>'IECC Data-SI'!H303/Convert!$B$2*1000000</f>
        <v>1429810.4962969259</v>
      </c>
      <c r="I303" s="3">
        <f>'IECC Data-SI'!I303/Convert!$B$2*1000000</f>
        <v>289605.50810625294</v>
      </c>
      <c r="J303" s="3">
        <f>'IECC Data-SI'!J303/Convert!$B$2*1000000</f>
        <v>1659921.5264328646</v>
      </c>
      <c r="K303" s="3">
        <f>'IECC Data-SI'!K303/Convert!$B$2*1000000</f>
        <v>1695502.5795315676</v>
      </c>
      <c r="L303" s="3">
        <f>'IECC Data-SI'!L303/Convert!$B$2*1000000</f>
        <v>981464.58400924527</v>
      </c>
      <c r="M303" s="3">
        <f>'IECC Data-SI'!M303/Convert!$B$2*1000000</f>
        <v>1994605.2147568674</v>
      </c>
      <c r="N303" s="3">
        <f>'IECC Data-SI'!N303/Convert!$B$2*1000000</f>
        <v>158740.4041814277</v>
      </c>
      <c r="O303" s="3">
        <f>'IECC Data-SI'!O303/Convert!$B$2*1000000</f>
        <v>1431.9525628926392</v>
      </c>
      <c r="P303" s="3">
        <f t="shared" si="12"/>
        <v>157308.45161853507</v>
      </c>
      <c r="Q303" s="3">
        <f>'IECC Data-SI'!Q303/Convert!$B$2*1000000</f>
        <v>0</v>
      </c>
      <c r="R303" s="3">
        <f>'IECC Data-SI'!R303/Convert!$B$2*1000000</f>
        <v>0</v>
      </c>
      <c r="S303" s="3">
        <f>'IECC Data-SI'!S303/Convert!$B$2*1000000</f>
        <v>600669.59485274658</v>
      </c>
      <c r="T303" s="3">
        <f>'IECC Data-SI'!T303/Convert!$B$2*1000000</f>
        <v>86099.703342732828</v>
      </c>
      <c r="U303" s="3">
        <f>'IECC Data-SI'!U303/Convert!$B$2*1000000</f>
        <v>2148492.7955002193</v>
      </c>
      <c r="V303" s="3">
        <f>'IECC Data-SI'!V303/Convert!$B$2*1000000</f>
        <v>67228.665324747257</v>
      </c>
      <c r="W303" s="3">
        <f>'IECC Data-SI'!W303/Convert!$B$2*1000000</f>
        <v>3794404.8367484603</v>
      </c>
      <c r="X303" s="3">
        <f>'IECC Data-SI'!X303/Convert!$B$2*1000000</f>
        <v>5237438.1300554788</v>
      </c>
      <c r="Y303" s="3">
        <f t="shared" si="13"/>
        <v>9031842.9668039382</v>
      </c>
      <c r="Z303" s="3">
        <f>'IECC Data-SI'!Y303/Convert!$B$2*1000000</f>
        <v>8309976.7509948993</v>
      </c>
      <c r="AA303" s="3">
        <f>'IECC Data-SI'!Z303/Convert!$B$2*1000000</f>
        <v>9081433.5050872657</v>
      </c>
      <c r="AB303" s="3">
        <f t="shared" si="14"/>
        <v>17391410.256082166</v>
      </c>
    </row>
    <row r="304" spans="1:28" x14ac:dyDescent="0.25">
      <c r="A304" s="93">
        <v>2006</v>
      </c>
      <c r="B304" s="93" t="s">
        <v>59</v>
      </c>
      <c r="C304" s="121" t="s">
        <v>12</v>
      </c>
      <c r="D304" s="3">
        <f>'IECC Data-SI'!D304*Convert!$B$1</f>
        <v>122119.68521488593</v>
      </c>
      <c r="E304" s="3">
        <f>'IECC Data-SI'!E304/Convert!$B$2*1000000</f>
        <v>0</v>
      </c>
      <c r="F304" s="3">
        <f>'IECC Data-SI'!F304/Convert!$B$2*1000000</f>
        <v>7012870.1237536324</v>
      </c>
      <c r="G304" s="3">
        <f>'IECC Data-SI'!G304/Convert!$B$2*1000000</f>
        <v>1261127.4909699098</v>
      </c>
      <c r="H304" s="3">
        <f>'IECC Data-SI'!H304/Convert!$B$2*1000000</f>
        <v>1429810.4962969259</v>
      </c>
      <c r="I304" s="3">
        <f>'IECC Data-SI'!I304/Convert!$B$2*1000000</f>
        <v>289425.42286148062</v>
      </c>
      <c r="J304" s="3">
        <f>'IECC Data-SI'!J304/Convert!$B$2*1000000</f>
        <v>1659921.5264328646</v>
      </c>
      <c r="K304" s="3">
        <f>'IECC Data-SI'!K304/Convert!$B$2*1000000</f>
        <v>1695502.5795315676</v>
      </c>
      <c r="L304" s="3">
        <f>'IECC Data-SI'!L304/Convert!$B$2*1000000</f>
        <v>981464.58400924527</v>
      </c>
      <c r="M304" s="3">
        <f>'IECC Data-SI'!M304/Convert!$B$2*1000000</f>
        <v>1906695.1807956337</v>
      </c>
      <c r="N304" s="3">
        <f>'IECC Data-SI'!N304/Convert!$B$2*1000000</f>
        <v>186018.57967904824</v>
      </c>
      <c r="O304" s="3">
        <f>'IECC Data-SI'!O304/Convert!$B$2*1000000</f>
        <v>1431.9525628926392</v>
      </c>
      <c r="P304" s="3">
        <f t="shared" si="12"/>
        <v>184586.62711615561</v>
      </c>
      <c r="Q304" s="3">
        <f>'IECC Data-SI'!Q304/Convert!$B$2*1000000</f>
        <v>0</v>
      </c>
      <c r="R304" s="3">
        <f>'IECC Data-SI'!R304/Convert!$B$2*1000000</f>
        <v>0</v>
      </c>
      <c r="S304" s="3">
        <f>'IECC Data-SI'!S304/Convert!$B$2*1000000</f>
        <v>558311.64964813704</v>
      </c>
      <c r="T304" s="3">
        <f>'IECC Data-SI'!T304/Convert!$B$2*1000000</f>
        <v>86118.659684287806</v>
      </c>
      <c r="U304" s="3">
        <f>'IECC Data-SI'!U304/Convert!$B$2*1000000</f>
        <v>2238753.4158142712</v>
      </c>
      <c r="V304" s="3">
        <f>'IECC Data-SI'!V304/Convert!$B$2*1000000</f>
        <v>66963.276542977488</v>
      </c>
      <c r="W304" s="3">
        <f>'IECC Data-SI'!W304/Convert!$B$2*1000000</f>
        <v>3910720.9485298353</v>
      </c>
      <c r="X304" s="3">
        <f>'IECC Data-SI'!X304/Convert!$B$2*1000000</f>
        <v>7012870.1237536324</v>
      </c>
      <c r="Y304" s="3">
        <f t="shared" si="13"/>
        <v>10923591.072283467</v>
      </c>
      <c r="Z304" s="3">
        <f>'IECC Data-SI'!Y304/Convert!$B$2*1000000</f>
        <v>8425866.3450912889</v>
      </c>
      <c r="AA304" s="3">
        <f>'IECC Data-SI'!Z304/Convert!$B$2*1000000</f>
        <v>10947126.11909947</v>
      </c>
      <c r="AB304" s="3">
        <f t="shared" si="14"/>
        <v>19372992.464190759</v>
      </c>
    </row>
    <row r="305" spans="1:28" x14ac:dyDescent="0.25">
      <c r="A305" s="93">
        <v>2006</v>
      </c>
      <c r="B305" s="93" t="s">
        <v>59</v>
      </c>
      <c r="C305" s="121" t="s">
        <v>8</v>
      </c>
      <c r="D305" s="3">
        <f>'IECC Data-SI'!D305*Convert!$B$1</f>
        <v>122119.68521488593</v>
      </c>
      <c r="E305" s="3">
        <f>'IECC Data-SI'!E305/Convert!$B$2*1000000</f>
        <v>0</v>
      </c>
      <c r="F305" s="3">
        <f>'IECC Data-SI'!F305/Convert!$B$2*1000000</f>
        <v>10122790.650239481</v>
      </c>
      <c r="G305" s="3">
        <f>'IECC Data-SI'!G305/Convert!$B$2*1000000</f>
        <v>634724.66245627357</v>
      </c>
      <c r="H305" s="3">
        <f>'IECC Data-SI'!H305/Convert!$B$2*1000000</f>
        <v>1429810.4962969259</v>
      </c>
      <c r="I305" s="3">
        <f>'IECC Data-SI'!I305/Convert!$B$2*1000000</f>
        <v>287833.09017086198</v>
      </c>
      <c r="J305" s="3">
        <f>'IECC Data-SI'!J305/Convert!$B$2*1000000</f>
        <v>1659921.5264328646</v>
      </c>
      <c r="K305" s="3">
        <f>'IECC Data-SI'!K305/Convert!$B$2*1000000</f>
        <v>1695502.5795315676</v>
      </c>
      <c r="L305" s="3">
        <f>'IECC Data-SI'!L305/Convert!$B$2*1000000</f>
        <v>981464.58400924527</v>
      </c>
      <c r="M305" s="3">
        <f>'IECC Data-SI'!M305/Convert!$B$2*1000000</f>
        <v>2016044.8370555528</v>
      </c>
      <c r="N305" s="3">
        <f>'IECC Data-SI'!N305/Convert!$B$2*1000000</f>
        <v>157821.02161601101</v>
      </c>
      <c r="O305" s="3">
        <f>'IECC Data-SI'!O305/Convert!$B$2*1000000</f>
        <v>1431.9525628926392</v>
      </c>
      <c r="P305" s="3">
        <f t="shared" si="12"/>
        <v>156389.06905311838</v>
      </c>
      <c r="Q305" s="3">
        <f>'IECC Data-SI'!Q305/Convert!$B$2*1000000</f>
        <v>0</v>
      </c>
      <c r="R305" s="3">
        <f>'IECC Data-SI'!R305/Convert!$B$2*1000000</f>
        <v>0</v>
      </c>
      <c r="S305" s="3">
        <f>'IECC Data-SI'!S305/Convert!$B$2*1000000</f>
        <v>579267.88523717073</v>
      </c>
      <c r="T305" s="3">
        <f>'IECC Data-SI'!T305/Convert!$B$2*1000000</f>
        <v>86128.137855065303</v>
      </c>
      <c r="U305" s="3">
        <f>'IECC Data-SI'!U305/Convert!$B$2*1000000</f>
        <v>2339022.9844693537</v>
      </c>
      <c r="V305" s="3">
        <f>'IECC Data-SI'!V305/Convert!$B$2*1000000</f>
        <v>66034.41580678332</v>
      </c>
      <c r="W305" s="3">
        <f>'IECC Data-SI'!W305/Convert!$B$2*1000000</f>
        <v>3386426.4538021157</v>
      </c>
      <c r="X305" s="3">
        <f>'IECC Data-SI'!X305/Convert!$B$2*1000000</f>
        <v>10122790.650239481</v>
      </c>
      <c r="Y305" s="3">
        <f t="shared" si="13"/>
        <v>13509217.104041597</v>
      </c>
      <c r="Z305" s="3">
        <f>'IECC Data-SI'!Y305/Convert!$B$2*1000000</f>
        <v>7899050.6569367554</v>
      </c>
      <c r="AA305" s="3">
        <f>'IECC Data-SI'!Z305/Convert!$B$2*1000000</f>
        <v>14157316.214240402</v>
      </c>
      <c r="AB305" s="3">
        <f t="shared" si="14"/>
        <v>22056366.871177159</v>
      </c>
    </row>
    <row r="306" spans="1:28" x14ac:dyDescent="0.25">
      <c r="A306" s="93">
        <v>2009</v>
      </c>
      <c r="B306" s="93" t="s">
        <v>59</v>
      </c>
      <c r="C306" s="121" t="s">
        <v>10</v>
      </c>
      <c r="D306" s="3">
        <f>'IECC Data-SI'!D306*Convert!$B$1</f>
        <v>122119.68521488593</v>
      </c>
      <c r="E306" s="3">
        <f>'IECC Data-SI'!E306/Convert!$B$2*1000000</f>
        <v>0</v>
      </c>
      <c r="F306" s="3">
        <f>'IECC Data-SI'!F306/Convert!$B$2*1000000</f>
        <v>1943688.4813401827</v>
      </c>
      <c r="G306" s="3">
        <f>'IECC Data-SI'!G306/Convert!$B$2*1000000</f>
        <v>8831541.5325387027</v>
      </c>
      <c r="H306" s="3">
        <f>'IECC Data-SI'!H306/Convert!$B$2*1000000</f>
        <v>1429810.4962969259</v>
      </c>
      <c r="I306" s="3">
        <f>'IECC Data-SI'!I306/Convert!$B$2*1000000</f>
        <v>233665.34417749807</v>
      </c>
      <c r="J306" s="3">
        <f>'IECC Data-SI'!J306/Convert!$B$2*1000000</f>
        <v>1659921.5264328646</v>
      </c>
      <c r="K306" s="3">
        <f>'IECC Data-SI'!K306/Convert!$B$2*1000000</f>
        <v>1695502.5795315676</v>
      </c>
      <c r="L306" s="3">
        <f>'IECC Data-SI'!L306/Convert!$B$2*1000000</f>
        <v>981464.58400924527</v>
      </c>
      <c r="M306" s="3">
        <f>'IECC Data-SI'!M306/Convert!$B$2*1000000</f>
        <v>2112087.1415438741</v>
      </c>
      <c r="N306" s="3">
        <f>'IECC Data-SI'!N306/Convert!$B$2*1000000</f>
        <v>526787.25364220038</v>
      </c>
      <c r="O306" s="3">
        <f>'IECC Data-SI'!O306/Convert!$B$2*1000000</f>
        <v>1431.9525628926392</v>
      </c>
      <c r="P306" s="3">
        <f t="shared" si="12"/>
        <v>525355.30107930768</v>
      </c>
      <c r="Q306" s="3">
        <f>'IECC Data-SI'!Q306/Convert!$B$2*1000000</f>
        <v>0</v>
      </c>
      <c r="R306" s="3">
        <f>'IECC Data-SI'!R306/Convert!$B$2*1000000</f>
        <v>0</v>
      </c>
      <c r="S306" s="3">
        <f>'IECC Data-SI'!S306/Convert!$B$2*1000000</f>
        <v>516086.39883441245</v>
      </c>
      <c r="T306" s="3">
        <f>'IECC Data-SI'!T306/Convert!$B$2*1000000</f>
        <v>86080.747001177835</v>
      </c>
      <c r="U306" s="3">
        <f>'IECC Data-SI'!U306/Convert!$B$2*1000000</f>
        <v>1663087.2354725469</v>
      </c>
      <c r="V306" s="3">
        <f>'IECC Data-SI'!V306/Convert!$B$2*1000000</f>
        <v>69835.162288557418</v>
      </c>
      <c r="W306" s="3">
        <f>'IECC Data-SI'!W306/Convert!$B$2*1000000</f>
        <v>11985070.373996297</v>
      </c>
      <c r="X306" s="3">
        <f>'IECC Data-SI'!X306/Convert!$B$2*1000000</f>
        <v>1943688.4813401827</v>
      </c>
      <c r="Y306" s="3">
        <f t="shared" si="13"/>
        <v>13928758.85533648</v>
      </c>
      <c r="Z306" s="3">
        <f>'IECC Data-SI'!Y306/Convert!$B$2*1000000</f>
        <v>16447280.186765457</v>
      </c>
      <c r="AA306" s="3">
        <f>'IECC Data-SI'!Z306/Convert!$B$2*1000000</f>
        <v>5302287.7745150747</v>
      </c>
      <c r="AB306" s="3">
        <f t="shared" si="14"/>
        <v>21749567.961280532</v>
      </c>
    </row>
    <row r="307" spans="1:28" x14ac:dyDescent="0.25">
      <c r="A307" s="93">
        <v>2009</v>
      </c>
      <c r="B307" s="93" t="s">
        <v>59</v>
      </c>
      <c r="C307" s="121" t="s">
        <v>6</v>
      </c>
      <c r="D307" s="3">
        <f>'IECC Data-SI'!D307*Convert!$B$1</f>
        <v>122119.68521488593</v>
      </c>
      <c r="E307" s="3">
        <f>'IECC Data-SI'!E307/Convert!$B$2*1000000</f>
        <v>0</v>
      </c>
      <c r="F307" s="3">
        <f>'IECC Data-SI'!F307/Convert!$B$2*1000000</f>
        <v>3011148.5088136084</v>
      </c>
      <c r="G307" s="3">
        <f>'IECC Data-SI'!G307/Convert!$B$2*1000000</f>
        <v>8265126.0468758103</v>
      </c>
      <c r="H307" s="3">
        <f>'IECC Data-SI'!H307/Convert!$B$2*1000000</f>
        <v>1429810.4962969259</v>
      </c>
      <c r="I307" s="3">
        <f>'IECC Data-SI'!I307/Convert!$B$2*1000000</f>
        <v>233703.25686060803</v>
      </c>
      <c r="J307" s="3">
        <f>'IECC Data-SI'!J307/Convert!$B$2*1000000</f>
        <v>1659921.5264328646</v>
      </c>
      <c r="K307" s="3">
        <f>'IECC Data-SI'!K307/Convert!$B$2*1000000</f>
        <v>1695502.5795315676</v>
      </c>
      <c r="L307" s="3">
        <f>'IECC Data-SI'!L307/Convert!$B$2*1000000</f>
        <v>981464.58400924527</v>
      </c>
      <c r="M307" s="3">
        <f>'IECC Data-SI'!M307/Convert!$B$2*1000000</f>
        <v>2325393.3748913207</v>
      </c>
      <c r="N307" s="3">
        <f>'IECC Data-SI'!N307/Convert!$B$2*1000000</f>
        <v>502343.05120704981</v>
      </c>
      <c r="O307" s="3">
        <f>'IECC Data-SI'!O307/Convert!$B$2*1000000</f>
        <v>1431.9525628926392</v>
      </c>
      <c r="P307" s="3">
        <f t="shared" si="12"/>
        <v>500911.09864415717</v>
      </c>
      <c r="Q307" s="3">
        <f>'IECC Data-SI'!Q307/Convert!$B$2*1000000</f>
        <v>0</v>
      </c>
      <c r="R307" s="3">
        <f>'IECC Data-SI'!R307/Convert!$B$2*1000000</f>
        <v>0</v>
      </c>
      <c r="S307" s="3">
        <f>'IECC Data-SI'!S307/Convert!$B$2*1000000</f>
        <v>586471.2950280644</v>
      </c>
      <c r="T307" s="3">
        <f>'IECC Data-SI'!T307/Convert!$B$2*1000000</f>
        <v>86090.225171955331</v>
      </c>
      <c r="U307" s="3">
        <f>'IECC Data-SI'!U307/Convert!$B$2*1000000</f>
        <v>1676650.4978551373</v>
      </c>
      <c r="V307" s="3">
        <f>'IECC Data-SI'!V307/Convert!$B$2*1000000</f>
        <v>69332.81923735037</v>
      </c>
      <c r="W307" s="3">
        <f>'IECC Data-SI'!W307/Convert!$B$2*1000000</f>
        <v>11677901.815439353</v>
      </c>
      <c r="X307" s="3">
        <f>'IECC Data-SI'!X307/Convert!$B$2*1000000</f>
        <v>3011148.5088136084</v>
      </c>
      <c r="Y307" s="3">
        <f t="shared" si="13"/>
        <v>14689050.324252961</v>
      </c>
      <c r="Z307" s="3">
        <f>'IECC Data-SI'!Y307/Convert!$B$2*1000000</f>
        <v>16139666.15418197</v>
      </c>
      <c r="AA307" s="3">
        <f>'IECC Data-SI'!Z307/Convert!$B$2*1000000</f>
        <v>6383301.5862003136</v>
      </c>
      <c r="AB307" s="3">
        <f t="shared" si="14"/>
        <v>22522967.740382284</v>
      </c>
    </row>
    <row r="308" spans="1:28" x14ac:dyDescent="0.25">
      <c r="A308" s="93">
        <v>2009</v>
      </c>
      <c r="B308" s="93" t="s">
        <v>59</v>
      </c>
      <c r="C308" s="121" t="s">
        <v>11</v>
      </c>
      <c r="D308" s="3">
        <f>'IECC Data-SI'!D308*Convert!$B$1</f>
        <v>122119.68521488593</v>
      </c>
      <c r="E308" s="3">
        <f>'IECC Data-SI'!E308/Convert!$B$2*1000000</f>
        <v>0</v>
      </c>
      <c r="F308" s="3">
        <f>'IECC Data-SI'!F308/Convert!$B$2*1000000</f>
        <v>1991107.7697399729</v>
      </c>
      <c r="G308" s="3">
        <f>'IECC Data-SI'!G308/Convert!$B$2*1000000</f>
        <v>5866836.0605348013</v>
      </c>
      <c r="H308" s="3">
        <f>'IECC Data-SI'!H308/Convert!$B$2*1000000</f>
        <v>1429810.4962969259</v>
      </c>
      <c r="I308" s="3">
        <f>'IECC Data-SI'!I308/Convert!$B$2*1000000</f>
        <v>233731.69137294049</v>
      </c>
      <c r="J308" s="3">
        <f>'IECC Data-SI'!J308/Convert!$B$2*1000000</f>
        <v>1659921.5264328646</v>
      </c>
      <c r="K308" s="3">
        <f>'IECC Data-SI'!K308/Convert!$B$2*1000000</f>
        <v>1695502.5795315676</v>
      </c>
      <c r="L308" s="3">
        <f>'IECC Data-SI'!L308/Convert!$B$2*1000000</f>
        <v>981464.58400924527</v>
      </c>
      <c r="M308" s="3">
        <f>'IECC Data-SI'!M308/Convert!$B$2*1000000</f>
        <v>1947612.4440420645</v>
      </c>
      <c r="N308" s="3">
        <f>'IECC Data-SI'!N308/Convert!$B$2*1000000</f>
        <v>400026.19766402896</v>
      </c>
      <c r="O308" s="3">
        <f>'IECC Data-SI'!O308/Convert!$B$2*1000000</f>
        <v>1431.9525628926392</v>
      </c>
      <c r="P308" s="3">
        <f t="shared" si="12"/>
        <v>398594.24510113633</v>
      </c>
      <c r="Q308" s="3">
        <f>'IECC Data-SI'!Q308/Convert!$B$2*1000000</f>
        <v>0</v>
      </c>
      <c r="R308" s="3">
        <f>'IECC Data-SI'!R308/Convert!$B$2*1000000</f>
        <v>0</v>
      </c>
      <c r="S308" s="3">
        <f>'IECC Data-SI'!S308/Convert!$B$2*1000000</f>
        <v>489632.82419443363</v>
      </c>
      <c r="T308" s="3">
        <f>'IECC Data-SI'!T308/Convert!$B$2*1000000</f>
        <v>86080.747001177835</v>
      </c>
      <c r="U308" s="3">
        <f>'IECC Data-SI'!U308/Convert!$B$2*1000000</f>
        <v>1724012.9172302622</v>
      </c>
      <c r="V308" s="3">
        <f>'IECC Data-SI'!V308/Convert!$B$2*1000000</f>
        <v>69901.509483999849</v>
      </c>
      <c r="W308" s="3">
        <f>'IECC Data-SI'!W308/Convert!$B$2*1000000</f>
        <v>8702675.5738724358</v>
      </c>
      <c r="X308" s="3">
        <f>'IECC Data-SI'!X308/Convert!$B$2*1000000</f>
        <v>1991107.7697399729</v>
      </c>
      <c r="Y308" s="3">
        <f t="shared" si="13"/>
        <v>10693783.343612408</v>
      </c>
      <c r="Z308" s="3">
        <f>'IECC Data-SI'!Y308/Convert!$B$2*1000000</f>
        <v>13165018.081032481</v>
      </c>
      <c r="AA308" s="3">
        <f>'IECC Data-SI'!Z308/Convert!$B$2*1000000</f>
        <v>5410623.266501803</v>
      </c>
      <c r="AB308" s="3">
        <f t="shared" si="14"/>
        <v>18575641.347534284</v>
      </c>
    </row>
    <row r="309" spans="1:28" x14ac:dyDescent="0.25">
      <c r="A309" s="93">
        <v>2009</v>
      </c>
      <c r="B309" s="93" t="s">
        <v>59</v>
      </c>
      <c r="C309" s="121" t="s">
        <v>13</v>
      </c>
      <c r="D309" s="3">
        <f>'IECC Data-SI'!D309*Convert!$B$1</f>
        <v>122119.68521488593</v>
      </c>
      <c r="E309" s="3">
        <f>'IECC Data-SI'!E309/Convert!$B$2*1000000</f>
        <v>0</v>
      </c>
      <c r="F309" s="3">
        <f>'IECC Data-SI'!F309/Convert!$B$2*1000000</f>
        <v>3023602.8252152326</v>
      </c>
      <c r="G309" s="3">
        <f>'IECC Data-SI'!G309/Convert!$B$2*1000000</f>
        <v>6470064.7614974715</v>
      </c>
      <c r="H309" s="3">
        <f>'IECC Data-SI'!H309/Convert!$B$2*1000000</f>
        <v>1429810.4962969259</v>
      </c>
      <c r="I309" s="3">
        <f>'IECC Data-SI'!I309/Convert!$B$2*1000000</f>
        <v>233437.86807883825</v>
      </c>
      <c r="J309" s="3">
        <f>'IECC Data-SI'!J309/Convert!$B$2*1000000</f>
        <v>1659921.5264328646</v>
      </c>
      <c r="K309" s="3">
        <f>'IECC Data-SI'!K309/Convert!$B$2*1000000</f>
        <v>1695502.5795315676</v>
      </c>
      <c r="L309" s="3">
        <f>'IECC Data-SI'!L309/Convert!$B$2*1000000</f>
        <v>981464.58400924527</v>
      </c>
      <c r="M309" s="3">
        <f>'IECC Data-SI'!M309/Convert!$B$2*1000000</f>
        <v>2277794.0012467583</v>
      </c>
      <c r="N309" s="3">
        <f>'IECC Data-SI'!N309/Convert!$B$2*1000000</f>
        <v>407381.2581873624</v>
      </c>
      <c r="O309" s="3">
        <f>'IECC Data-SI'!O309/Convert!$B$2*1000000</f>
        <v>1431.9525628926392</v>
      </c>
      <c r="P309" s="3">
        <f t="shared" si="12"/>
        <v>405949.30562446977</v>
      </c>
      <c r="Q309" s="3">
        <f>'IECC Data-SI'!Q309/Convert!$B$2*1000000</f>
        <v>0</v>
      </c>
      <c r="R309" s="3">
        <f>'IECC Data-SI'!R309/Convert!$B$2*1000000</f>
        <v>0</v>
      </c>
      <c r="S309" s="3">
        <f>'IECC Data-SI'!S309/Convert!$B$2*1000000</f>
        <v>584765.22428811598</v>
      </c>
      <c r="T309" s="3">
        <f>'IECC Data-SI'!T309/Convert!$B$2*1000000</f>
        <v>86080.747001177835</v>
      </c>
      <c r="U309" s="3">
        <f>'IECC Data-SI'!U309/Convert!$B$2*1000000</f>
        <v>1731936.6680002452</v>
      </c>
      <c r="V309" s="3">
        <f>'IECC Data-SI'!V309/Convert!$B$2*1000000</f>
        <v>69361.253749682845</v>
      </c>
      <c r="W309" s="3">
        <f>'IECC Data-SI'!W309/Convert!$B$2*1000000</f>
        <v>9738573.2926568147</v>
      </c>
      <c r="X309" s="3">
        <f>'IECC Data-SI'!X309/Convert!$B$2*1000000</f>
        <v>3023602.8252152326</v>
      </c>
      <c r="Y309" s="3">
        <f t="shared" si="13"/>
        <v>12762176.117872048</v>
      </c>
      <c r="Z309" s="3">
        <f>'IECC Data-SI'!Y309/Convert!$B$2*1000000</f>
        <v>14200081.720788442</v>
      </c>
      <c r="AA309" s="3">
        <f>'IECC Data-SI'!Z309/Convert!$B$2*1000000</f>
        <v>6451051.5509178229</v>
      </c>
      <c r="AB309" s="3">
        <f t="shared" si="14"/>
        <v>20651133.271706264</v>
      </c>
    </row>
    <row r="310" spans="1:28" x14ac:dyDescent="0.25">
      <c r="A310" s="93">
        <v>2009</v>
      </c>
      <c r="B310" s="93" t="s">
        <v>59</v>
      </c>
      <c r="C310" s="121" t="s">
        <v>19</v>
      </c>
      <c r="D310" s="3">
        <f>'IECC Data-SI'!D310*Convert!$B$1</f>
        <v>122119.68521488593</v>
      </c>
      <c r="E310" s="3">
        <f>'IECC Data-SI'!E310/Convert!$B$2*1000000</f>
        <v>0</v>
      </c>
      <c r="F310" s="3">
        <f>'IECC Data-SI'!F310/Convert!$B$2*1000000</f>
        <v>2397370.6037755911</v>
      </c>
      <c r="G310" s="3">
        <f>'IECC Data-SI'!G310/Convert!$B$2*1000000</f>
        <v>5121785.4902285272</v>
      </c>
      <c r="H310" s="3">
        <f>'IECC Data-SI'!H310/Convert!$B$2*1000000</f>
        <v>1429810.4962969259</v>
      </c>
      <c r="I310" s="3">
        <f>'IECC Data-SI'!I310/Convert!$B$2*1000000</f>
        <v>233362.04271261833</v>
      </c>
      <c r="J310" s="3">
        <f>'IECC Data-SI'!J310/Convert!$B$2*1000000</f>
        <v>1659921.5264328646</v>
      </c>
      <c r="K310" s="3">
        <f>'IECC Data-SI'!K310/Convert!$B$2*1000000</f>
        <v>1695502.5795315676</v>
      </c>
      <c r="L310" s="3">
        <f>'IECC Data-SI'!L310/Convert!$B$2*1000000</f>
        <v>981464.58400924527</v>
      </c>
      <c r="M310" s="3">
        <f>'IECC Data-SI'!M310/Convert!$B$2*1000000</f>
        <v>1850233.7174741165</v>
      </c>
      <c r="N310" s="3">
        <f>'IECC Data-SI'!N310/Convert!$B$2*1000000</f>
        <v>390661.76493586734</v>
      </c>
      <c r="O310" s="3">
        <f>'IECC Data-SI'!O310/Convert!$B$2*1000000</f>
        <v>1431.9525628926392</v>
      </c>
      <c r="P310" s="3">
        <f t="shared" si="12"/>
        <v>389229.8123729747</v>
      </c>
      <c r="Q310" s="3">
        <f>'IECC Data-SI'!Q310/Convert!$B$2*1000000</f>
        <v>0</v>
      </c>
      <c r="R310" s="3">
        <f>'IECC Data-SI'!R310/Convert!$B$2*1000000</f>
        <v>0</v>
      </c>
      <c r="S310" s="3">
        <f>'IECC Data-SI'!S310/Convert!$B$2*1000000</f>
        <v>492770.09872178332</v>
      </c>
      <c r="T310" s="3">
        <f>'IECC Data-SI'!T310/Convert!$B$2*1000000</f>
        <v>86071.268830400353</v>
      </c>
      <c r="U310" s="3">
        <f>'IECC Data-SI'!U310/Convert!$B$2*1000000</f>
        <v>1795241.370623111</v>
      </c>
      <c r="V310" s="3">
        <f>'IECC Data-SI'!V310/Convert!$B$2*1000000</f>
        <v>69787.77143466995</v>
      </c>
      <c r="W310" s="3">
        <f>'IECC Data-SI'!W310/Convert!$B$2*1000000</f>
        <v>7854019.1187974019</v>
      </c>
      <c r="X310" s="3">
        <f>'IECC Data-SI'!X310/Convert!$B$2*1000000</f>
        <v>2397370.6037755911</v>
      </c>
      <c r="Y310" s="3">
        <f t="shared" si="13"/>
        <v>10251389.722572993</v>
      </c>
      <c r="Z310" s="3">
        <f>'IECC Data-SI'!Y310/Convert!$B$2*1000000</f>
        <v>12315859.282906242</v>
      </c>
      <c r="AA310" s="3">
        <f>'IECC Data-SI'!Z310/Convert!$B$2*1000000</f>
        <v>5888124.0321010472</v>
      </c>
      <c r="AB310" s="3">
        <f t="shared" si="14"/>
        <v>18203983.315007288</v>
      </c>
    </row>
    <row r="311" spans="1:28" x14ac:dyDescent="0.25">
      <c r="A311" s="93">
        <v>2009</v>
      </c>
      <c r="B311" s="93" t="s">
        <v>59</v>
      </c>
      <c r="C311" s="121" t="s">
        <v>20</v>
      </c>
      <c r="D311" s="3">
        <f>'IECC Data-SI'!D311*Convert!$B$1</f>
        <v>122119.68521488593</v>
      </c>
      <c r="E311" s="3">
        <f>'IECC Data-SI'!E311/Convert!$B$2*1000000</f>
        <v>0</v>
      </c>
      <c r="F311" s="3">
        <f>'IECC Data-SI'!F311/Convert!$B$2*1000000</f>
        <v>2462826.8511649477</v>
      </c>
      <c r="G311" s="3">
        <f>'IECC Data-SI'!G311/Convert!$B$2*1000000</f>
        <v>3412615.3884358159</v>
      </c>
      <c r="H311" s="3">
        <f>'IECC Data-SI'!H311/Convert!$B$2*1000000</f>
        <v>1429810.4962969259</v>
      </c>
      <c r="I311" s="3">
        <f>'IECC Data-SI'!I311/Convert!$B$2*1000000</f>
        <v>233523.17161583569</v>
      </c>
      <c r="J311" s="3">
        <f>'IECC Data-SI'!J311/Convert!$B$2*1000000</f>
        <v>1659921.5264328646</v>
      </c>
      <c r="K311" s="3">
        <f>'IECC Data-SI'!K311/Convert!$B$2*1000000</f>
        <v>1695502.5795315676</v>
      </c>
      <c r="L311" s="3">
        <f>'IECC Data-SI'!L311/Convert!$B$2*1000000</f>
        <v>981464.58400924527</v>
      </c>
      <c r="M311" s="3">
        <f>'IECC Data-SI'!M311/Convert!$B$2*1000000</f>
        <v>2062032.9216679418</v>
      </c>
      <c r="N311" s="3">
        <f>'IECC Data-SI'!N311/Convert!$B$2*1000000</f>
        <v>282108.27502125711</v>
      </c>
      <c r="O311" s="3">
        <f>'IECC Data-SI'!O311/Convert!$B$2*1000000</f>
        <v>1431.9525628926392</v>
      </c>
      <c r="P311" s="3">
        <f t="shared" si="12"/>
        <v>280676.32245836448</v>
      </c>
      <c r="Q311" s="3">
        <f>'IECC Data-SI'!Q311/Convert!$B$2*1000000</f>
        <v>0</v>
      </c>
      <c r="R311" s="3">
        <f>'IECC Data-SI'!R311/Convert!$B$2*1000000</f>
        <v>0</v>
      </c>
      <c r="S311" s="3">
        <f>'IECC Data-SI'!S311/Convert!$B$2*1000000</f>
        <v>407343.34550425236</v>
      </c>
      <c r="T311" s="3">
        <f>'IECC Data-SI'!T311/Convert!$B$2*1000000</f>
        <v>86071.268830400353</v>
      </c>
      <c r="U311" s="3">
        <f>'IECC Data-SI'!U311/Convert!$B$2*1000000</f>
        <v>1800226.8884520715</v>
      </c>
      <c r="V311" s="3">
        <f>'IECC Data-SI'!V311/Convert!$B$2*1000000</f>
        <v>68783.08533225584</v>
      </c>
      <c r="W311" s="3">
        <f>'IECC Data-SI'!W311/Convert!$B$2*1000000</f>
        <v>6162667.9780663745</v>
      </c>
      <c r="X311" s="3">
        <f>'IECC Data-SI'!X311/Convert!$B$2*1000000</f>
        <v>2462826.8511649477</v>
      </c>
      <c r="Y311" s="3">
        <f t="shared" si="13"/>
        <v>8625494.8292313218</v>
      </c>
      <c r="Z311" s="3">
        <f>'IECC Data-SI'!Y311/Convert!$B$2*1000000</f>
        <v>10623674.063146796</v>
      </c>
      <c r="AA311" s="3">
        <f>'IECC Data-SI'!Z311/Convert!$B$2*1000000</f>
        <v>5958556.3191485861</v>
      </c>
      <c r="AB311" s="3">
        <f t="shared" si="14"/>
        <v>16582230.382295381</v>
      </c>
    </row>
    <row r="312" spans="1:28" x14ac:dyDescent="0.25">
      <c r="A312" s="93">
        <v>2009</v>
      </c>
      <c r="B312" s="93" t="s">
        <v>59</v>
      </c>
      <c r="C312" s="121" t="s">
        <v>3</v>
      </c>
      <c r="D312" s="3">
        <f>'IECC Data-SI'!D312*Convert!$B$1</f>
        <v>122119.68521488593</v>
      </c>
      <c r="E312" s="3">
        <f>'IECC Data-SI'!E312/Convert!$B$2*1000000</f>
        <v>0</v>
      </c>
      <c r="F312" s="3">
        <f>'IECC Data-SI'!F312/Convert!$B$2*1000000</f>
        <v>2747456.3196130176</v>
      </c>
      <c r="G312" s="3">
        <f>'IECC Data-SI'!G312/Convert!$B$2*1000000</f>
        <v>2956250.9436703781</v>
      </c>
      <c r="H312" s="3">
        <f>'IECC Data-SI'!H312/Convert!$B$2*1000000</f>
        <v>1429810.4962969259</v>
      </c>
      <c r="I312" s="3">
        <f>'IECC Data-SI'!I312/Convert!$B$2*1000000</f>
        <v>233485.25893272573</v>
      </c>
      <c r="J312" s="3">
        <f>'IECC Data-SI'!J312/Convert!$B$2*1000000</f>
        <v>1659921.5264328646</v>
      </c>
      <c r="K312" s="3">
        <f>'IECC Data-SI'!K312/Convert!$B$2*1000000</f>
        <v>1695502.5795315676</v>
      </c>
      <c r="L312" s="3">
        <f>'IECC Data-SI'!L312/Convert!$B$2*1000000</f>
        <v>981464.58400924527</v>
      </c>
      <c r="M312" s="3">
        <f>'IECC Data-SI'!M312/Convert!$B$2*1000000</f>
        <v>1816140.7371874799</v>
      </c>
      <c r="N312" s="3">
        <f>'IECC Data-SI'!N312/Convert!$B$2*1000000</f>
        <v>273322.01071052253</v>
      </c>
      <c r="O312" s="3">
        <f>'IECC Data-SI'!O312/Convert!$B$2*1000000</f>
        <v>1431.9525628926392</v>
      </c>
      <c r="P312" s="3">
        <f t="shared" si="12"/>
        <v>271890.0581476299</v>
      </c>
      <c r="Q312" s="3">
        <f>'IECC Data-SI'!Q312/Convert!$B$2*1000000</f>
        <v>0</v>
      </c>
      <c r="R312" s="3">
        <f>'IECC Data-SI'!R312/Convert!$B$2*1000000</f>
        <v>0</v>
      </c>
      <c r="S312" s="3">
        <f>'IECC Data-SI'!S312/Convert!$B$2*1000000</f>
        <v>495651.46263814083</v>
      </c>
      <c r="T312" s="3">
        <f>'IECC Data-SI'!T312/Convert!$B$2*1000000</f>
        <v>86071.268830400353</v>
      </c>
      <c r="U312" s="3">
        <f>'IECC Data-SI'!U312/Convert!$B$2*1000000</f>
        <v>1919054.7154894825</v>
      </c>
      <c r="V312" s="3">
        <f>'IECC Data-SI'!V312/Convert!$B$2*1000000</f>
        <v>69645.598873007591</v>
      </c>
      <c r="W312" s="3">
        <f>'IECC Data-SI'!W312/Convert!$B$2*1000000</f>
        <v>5539933.2016436281</v>
      </c>
      <c r="X312" s="3">
        <f>'IECC Data-SI'!X312/Convert!$B$2*1000000</f>
        <v>2747456.3196130176</v>
      </c>
      <c r="Y312" s="3">
        <f t="shared" si="13"/>
        <v>8287389.5212566461</v>
      </c>
      <c r="Z312" s="3">
        <f>'IECC Data-SI'!Y312/Convert!$B$2*1000000</f>
        <v>10001763.887581691</v>
      </c>
      <c r="AA312" s="3">
        <f>'IECC Data-SI'!Z312/Convert!$B$2*1000000</f>
        <v>6362023.0928048454</v>
      </c>
      <c r="AB312" s="3">
        <f t="shared" si="14"/>
        <v>16363786.980386537</v>
      </c>
    </row>
    <row r="313" spans="1:28" x14ac:dyDescent="0.25">
      <c r="A313" s="93">
        <v>2009</v>
      </c>
      <c r="B313" s="93" t="s">
        <v>59</v>
      </c>
      <c r="C313" s="121" t="s">
        <v>7</v>
      </c>
      <c r="D313" s="3">
        <f>'IECC Data-SI'!D313*Convert!$B$1</f>
        <v>122119.68521488593</v>
      </c>
      <c r="E313" s="3">
        <f>'IECC Data-SI'!E313/Convert!$B$2*1000000</f>
        <v>0</v>
      </c>
      <c r="F313" s="3">
        <f>'IECC Data-SI'!F313/Convert!$B$2*1000000</f>
        <v>2507165.7340620523</v>
      </c>
      <c r="G313" s="3">
        <f>'IECC Data-SI'!G313/Convert!$B$2*1000000</f>
        <v>2535031.5561478781</v>
      </c>
      <c r="H313" s="3">
        <f>'IECC Data-SI'!H313/Convert!$B$2*1000000</f>
        <v>1429810.4962969259</v>
      </c>
      <c r="I313" s="3">
        <f>'IECC Data-SI'!I313/Convert!$B$2*1000000</f>
        <v>233475.78076194826</v>
      </c>
      <c r="J313" s="3">
        <f>'IECC Data-SI'!J313/Convert!$B$2*1000000</f>
        <v>1659921.5264328646</v>
      </c>
      <c r="K313" s="3">
        <f>'IECC Data-SI'!K313/Convert!$B$2*1000000</f>
        <v>1695502.5795315676</v>
      </c>
      <c r="L313" s="3">
        <f>'IECC Data-SI'!L313/Convert!$B$2*1000000</f>
        <v>981464.58400924527</v>
      </c>
      <c r="M313" s="3">
        <f>'IECC Data-SI'!M313/Convert!$B$2*1000000</f>
        <v>2040043.5654641616</v>
      </c>
      <c r="N313" s="3">
        <f>'IECC Data-SI'!N313/Convert!$B$2*1000000</f>
        <v>230603.89501636833</v>
      </c>
      <c r="O313" s="3">
        <f>'IECC Data-SI'!O313/Convert!$B$2*1000000</f>
        <v>1431.9525628926392</v>
      </c>
      <c r="P313" s="3">
        <f t="shared" si="12"/>
        <v>229171.9424534757</v>
      </c>
      <c r="Q313" s="3">
        <f>'IECC Data-SI'!Q313/Convert!$B$2*1000000</f>
        <v>0</v>
      </c>
      <c r="R313" s="3">
        <f>'IECC Data-SI'!R313/Convert!$B$2*1000000</f>
        <v>0</v>
      </c>
      <c r="S313" s="3">
        <f>'IECC Data-SI'!S313/Convert!$B$2*1000000</f>
        <v>414632.05883214332</v>
      </c>
      <c r="T313" s="3">
        <f>'IECC Data-SI'!T313/Convert!$B$2*1000000</f>
        <v>86071.268830400353</v>
      </c>
      <c r="U313" s="3">
        <f>'IECC Data-SI'!U313/Convert!$B$2*1000000</f>
        <v>1887179.6271647785</v>
      </c>
      <c r="V313" s="3">
        <f>'IECC Data-SI'!V313/Convert!$B$2*1000000</f>
        <v>69067.430455580601</v>
      </c>
      <c r="W313" s="3">
        <f>'IECC Data-SI'!W313/Convert!$B$2*1000000</f>
        <v>5218879.1228976585</v>
      </c>
      <c r="X313" s="3">
        <f>'IECC Data-SI'!X313/Convert!$B$2*1000000</f>
        <v>2507165.7340620523</v>
      </c>
      <c r="Y313" s="3">
        <f t="shared" si="13"/>
        <v>7726044.8569597108</v>
      </c>
      <c r="Z313" s="3">
        <f>'IECC Data-SI'!Y313/Convert!$B$2*1000000</f>
        <v>9680122.1622475162</v>
      </c>
      <c r="AA313" s="3">
        <f>'IECC Data-SI'!Z313/Convert!$B$2*1000000</f>
        <v>6089847.9407583987</v>
      </c>
      <c r="AB313" s="3">
        <f t="shared" si="14"/>
        <v>15769970.103005916</v>
      </c>
    </row>
    <row r="314" spans="1:28" x14ac:dyDescent="0.25">
      <c r="A314" s="93">
        <v>2009</v>
      </c>
      <c r="B314" s="93" t="s">
        <v>59</v>
      </c>
      <c r="C314" s="121" t="s">
        <v>17</v>
      </c>
      <c r="D314" s="3">
        <f>'IECC Data-SI'!D314*Convert!$B$1</f>
        <v>122119.68521488593</v>
      </c>
      <c r="E314" s="3">
        <f>'IECC Data-SI'!E314/Convert!$B$2*1000000</f>
        <v>0</v>
      </c>
      <c r="F314" s="3">
        <f>'IECC Data-SI'!F314/Convert!$B$2*1000000</f>
        <v>2801462.9367031637</v>
      </c>
      <c r="G314" s="3">
        <f>'IECC Data-SI'!G314/Convert!$B$2*1000000</f>
        <v>1825476.7354033089</v>
      </c>
      <c r="H314" s="3">
        <f>'IECC Data-SI'!H314/Convert!$B$2*1000000</f>
        <v>1429810.4962969259</v>
      </c>
      <c r="I314" s="3">
        <f>'IECC Data-SI'!I314/Convert!$B$2*1000000</f>
        <v>233437.86807883825</v>
      </c>
      <c r="J314" s="3">
        <f>'IECC Data-SI'!J314/Convert!$B$2*1000000</f>
        <v>1659921.5264328646</v>
      </c>
      <c r="K314" s="3">
        <f>'IECC Data-SI'!K314/Convert!$B$2*1000000</f>
        <v>1695502.5795315676</v>
      </c>
      <c r="L314" s="3">
        <f>'IECC Data-SI'!L314/Convert!$B$2*1000000</f>
        <v>981464.58400924527</v>
      </c>
      <c r="M314" s="3">
        <f>'IECC Data-SI'!M314/Convert!$B$2*1000000</f>
        <v>1708298.1100811814</v>
      </c>
      <c r="N314" s="3">
        <f>'IECC Data-SI'!N314/Convert!$B$2*1000000</f>
        <v>192520.60483240747</v>
      </c>
      <c r="O314" s="3">
        <f>'IECC Data-SI'!O314/Convert!$B$2*1000000</f>
        <v>1431.9525628926392</v>
      </c>
      <c r="P314" s="3">
        <f t="shared" si="12"/>
        <v>191088.65226951483</v>
      </c>
      <c r="Q314" s="3">
        <f>'IECC Data-SI'!Q314/Convert!$B$2*1000000</f>
        <v>0</v>
      </c>
      <c r="R314" s="3">
        <f>'IECC Data-SI'!R314/Convert!$B$2*1000000</f>
        <v>0</v>
      </c>
      <c r="S314" s="3">
        <f>'IECC Data-SI'!S314/Convert!$B$2*1000000</f>
        <v>0</v>
      </c>
      <c r="T314" s="3">
        <f>'IECC Data-SI'!T314/Convert!$B$2*1000000</f>
        <v>86080.747001177835</v>
      </c>
      <c r="U314" s="3">
        <f>'IECC Data-SI'!U314/Convert!$B$2*1000000</f>
        <v>1932371.5454318579</v>
      </c>
      <c r="V314" s="3">
        <f>'IECC Data-SI'!V314/Convert!$B$2*1000000</f>
        <v>69550.817165232656</v>
      </c>
      <c r="W314" s="3">
        <f>'IECC Data-SI'!W314/Convert!$B$2*1000000</f>
        <v>3724863.4977540052</v>
      </c>
      <c r="X314" s="3">
        <f>'IECC Data-SI'!X314/Convert!$B$2*1000000</f>
        <v>2801462.9367031637</v>
      </c>
      <c r="Y314" s="3">
        <f t="shared" si="13"/>
        <v>6526326.4344571689</v>
      </c>
      <c r="Z314" s="3">
        <f>'IECC Data-SI'!Y314/Convert!$B$2*1000000</f>
        <v>8186561.4893011842</v>
      </c>
      <c r="AA314" s="3">
        <f>'IECC Data-SI'!Z314/Convert!$B$2*1000000</f>
        <v>6429337.0616665902</v>
      </c>
      <c r="AB314" s="3">
        <f t="shared" si="14"/>
        <v>14615898.550967775</v>
      </c>
    </row>
    <row r="315" spans="1:28" x14ac:dyDescent="0.25">
      <c r="A315" s="93">
        <v>2009</v>
      </c>
      <c r="B315" s="93" t="s">
        <v>59</v>
      </c>
      <c r="C315" s="121" t="s">
        <v>14</v>
      </c>
      <c r="D315" s="3">
        <f>'IECC Data-SI'!D315*Convert!$B$1</f>
        <v>122119.68521488593</v>
      </c>
      <c r="E315" s="3">
        <f>'IECC Data-SI'!E315/Convert!$B$2*1000000</f>
        <v>0</v>
      </c>
      <c r="F315" s="3">
        <f>'IECC Data-SI'!F315/Convert!$B$2*1000000</f>
        <v>3043014.1189675354</v>
      </c>
      <c r="G315" s="3">
        <f>'IECC Data-SI'!G315/Convert!$B$2*1000000</f>
        <v>2014869.5438791444</v>
      </c>
      <c r="H315" s="3">
        <f>'IECC Data-SI'!H315/Convert!$B$2*1000000</f>
        <v>1429810.4962969259</v>
      </c>
      <c r="I315" s="3">
        <f>'IECC Data-SI'!I315/Convert!$B$2*1000000</f>
        <v>233125.08844318107</v>
      </c>
      <c r="J315" s="3">
        <f>'IECC Data-SI'!J315/Convert!$B$2*1000000</f>
        <v>1659921.5264328646</v>
      </c>
      <c r="K315" s="3">
        <f>'IECC Data-SI'!K315/Convert!$B$2*1000000</f>
        <v>1695502.5795315676</v>
      </c>
      <c r="L315" s="3">
        <f>'IECC Data-SI'!L315/Convert!$B$2*1000000</f>
        <v>981464.58400924527</v>
      </c>
      <c r="M315" s="3">
        <f>'IECC Data-SI'!M315/Convert!$B$2*1000000</f>
        <v>1741888.7473166112</v>
      </c>
      <c r="N315" s="3">
        <f>'IECC Data-SI'!N315/Convert!$B$2*1000000</f>
        <v>212699.63041768686</v>
      </c>
      <c r="O315" s="3">
        <f>'IECC Data-SI'!O315/Convert!$B$2*1000000</f>
        <v>1431.9525628926392</v>
      </c>
      <c r="P315" s="3">
        <f t="shared" si="12"/>
        <v>211267.67785479422</v>
      </c>
      <c r="Q315" s="3">
        <f>'IECC Data-SI'!Q315/Convert!$B$2*1000000</f>
        <v>0</v>
      </c>
      <c r="R315" s="3">
        <f>'IECC Data-SI'!R315/Convert!$B$2*1000000</f>
        <v>0</v>
      </c>
      <c r="S315" s="3">
        <f>'IECC Data-SI'!S315/Convert!$B$2*1000000</f>
        <v>471605.34337564482</v>
      </c>
      <c r="T315" s="3">
        <f>'IECC Data-SI'!T315/Convert!$B$2*1000000</f>
        <v>86061.790659622857</v>
      </c>
      <c r="U315" s="3">
        <f>'IECC Data-SI'!U315/Convert!$B$2*1000000</f>
        <v>2017343.3464520692</v>
      </c>
      <c r="V315" s="3">
        <f>'IECC Data-SI'!V315/Convert!$B$2*1000000</f>
        <v>69740.380580782497</v>
      </c>
      <c r="W315" s="3">
        <f>'IECC Data-SI'!W315/Convert!$B$2*1000000</f>
        <v>4439631.3124261945</v>
      </c>
      <c r="X315" s="3">
        <f>'IECC Data-SI'!X315/Convert!$B$2*1000000</f>
        <v>3043014.1189675354</v>
      </c>
      <c r="Y315" s="3">
        <f t="shared" si="13"/>
        <v>7482645.4313937295</v>
      </c>
      <c r="Z315" s="3">
        <f>'IECC Data-SI'!Y315/Convert!$B$2*1000000</f>
        <v>8901187.1314117108</v>
      </c>
      <c r="AA315" s="3">
        <f>'IECC Data-SI'!Z315/Convert!$B$2*1000000</f>
        <v>6755869.5231219502</v>
      </c>
      <c r="AB315" s="3">
        <f t="shared" si="14"/>
        <v>15657056.654533662</v>
      </c>
    </row>
    <row r="316" spans="1:28" x14ac:dyDescent="0.25">
      <c r="A316" s="93">
        <v>2009</v>
      </c>
      <c r="B316" s="93" t="s">
        <v>59</v>
      </c>
      <c r="C316" s="121" t="s">
        <v>2</v>
      </c>
      <c r="D316" s="3">
        <f>'IECC Data-SI'!D316*Convert!$B$1</f>
        <v>122119.68521488593</v>
      </c>
      <c r="E316" s="3">
        <f>'IECC Data-SI'!E316/Convert!$B$2*1000000</f>
        <v>0</v>
      </c>
      <c r="F316" s="3">
        <f>'IECC Data-SI'!F316/Convert!$B$2*1000000</f>
        <v>2408156.7621203763</v>
      </c>
      <c r="G316" s="3">
        <f>'IECC Data-SI'!G316/Convert!$B$2*1000000</f>
        <v>1712733.8940050474</v>
      </c>
      <c r="H316" s="3">
        <f>'IECC Data-SI'!H316/Convert!$B$2*1000000</f>
        <v>1429810.4962969259</v>
      </c>
      <c r="I316" s="3">
        <f>'IECC Data-SI'!I316/Convert!$B$2*1000000</f>
        <v>233305.17368795339</v>
      </c>
      <c r="J316" s="3">
        <f>'IECC Data-SI'!J316/Convert!$B$2*1000000</f>
        <v>1659921.5264328646</v>
      </c>
      <c r="K316" s="3">
        <f>'IECC Data-SI'!K316/Convert!$B$2*1000000</f>
        <v>1695502.5795315676</v>
      </c>
      <c r="L316" s="3">
        <f>'IECC Data-SI'!L316/Convert!$B$2*1000000</f>
        <v>981464.58400924527</v>
      </c>
      <c r="M316" s="3">
        <f>'IECC Data-SI'!M316/Convert!$B$2*1000000</f>
        <v>2088173.7166722631</v>
      </c>
      <c r="N316" s="3">
        <f>'IECC Data-SI'!N316/Convert!$B$2*1000000</f>
        <v>185563.6274817287</v>
      </c>
      <c r="O316" s="3">
        <f>'IECC Data-SI'!O316/Convert!$B$2*1000000</f>
        <v>1431.9525628926392</v>
      </c>
      <c r="P316" s="3">
        <f t="shared" si="12"/>
        <v>184131.67491883607</v>
      </c>
      <c r="Q316" s="3">
        <f>'IECC Data-SI'!Q316/Convert!$B$2*1000000</f>
        <v>0</v>
      </c>
      <c r="R316" s="3">
        <f>'IECC Data-SI'!R316/Convert!$B$2*1000000</f>
        <v>0</v>
      </c>
      <c r="S316" s="3">
        <f>'IECC Data-SI'!S316/Convert!$B$2*1000000</f>
        <v>579353.18877416814</v>
      </c>
      <c r="T316" s="3">
        <f>'IECC Data-SI'!T316/Convert!$B$2*1000000</f>
        <v>86061.790659622857</v>
      </c>
      <c r="U316" s="3">
        <f>'IECC Data-SI'!U316/Convert!$B$2*1000000</f>
        <v>1989420.6553415791</v>
      </c>
      <c r="V316" s="3">
        <f>'IECC Data-SI'!V316/Convert!$B$2*1000000</f>
        <v>69162.212163355507</v>
      </c>
      <c r="W316" s="3">
        <f>'IECC Data-SI'!W316/Convert!$B$2*1000000</f>
        <v>4564392.4743703157</v>
      </c>
      <c r="X316" s="3">
        <f>'IECC Data-SI'!X316/Convert!$B$2*1000000</f>
        <v>2408156.7621203763</v>
      </c>
      <c r="Y316" s="3">
        <f t="shared" si="13"/>
        <v>6972549.236490692</v>
      </c>
      <c r="Z316" s="3">
        <f>'IECC Data-SI'!Y316/Convert!$B$2*1000000</f>
        <v>9025550.2101831753</v>
      </c>
      <c r="AA316" s="3">
        <f>'IECC Data-SI'!Z316/Convert!$B$2*1000000</f>
        <v>6093079.996993524</v>
      </c>
      <c r="AB316" s="3">
        <f t="shared" si="14"/>
        <v>15118630.2071767</v>
      </c>
    </row>
    <row r="317" spans="1:28" x14ac:dyDescent="0.25">
      <c r="A317" s="93">
        <v>2009</v>
      </c>
      <c r="B317" s="93" t="s">
        <v>59</v>
      </c>
      <c r="C317" s="121" t="s">
        <v>18</v>
      </c>
      <c r="D317" s="3">
        <f>'IECC Data-SI'!D317*Convert!$B$1</f>
        <v>122119.68521488593</v>
      </c>
      <c r="E317" s="3">
        <f>'IECC Data-SI'!E317/Convert!$B$2*1000000</f>
        <v>0</v>
      </c>
      <c r="F317" s="3">
        <f>'IECC Data-SI'!F317/Convert!$B$2*1000000</f>
        <v>2689847.9976274241</v>
      </c>
      <c r="G317" s="3">
        <f>'IECC Data-SI'!G317/Convert!$B$2*1000000</f>
        <v>770850.15116260655</v>
      </c>
      <c r="H317" s="3">
        <f>'IECC Data-SI'!H317/Convert!$B$2*1000000</f>
        <v>1429810.4962969259</v>
      </c>
      <c r="I317" s="3">
        <f>'IECC Data-SI'!I317/Convert!$B$2*1000000</f>
        <v>232859.69966141129</v>
      </c>
      <c r="J317" s="3">
        <f>'IECC Data-SI'!J317/Convert!$B$2*1000000</f>
        <v>1659921.5264328646</v>
      </c>
      <c r="K317" s="3">
        <f>'IECC Data-SI'!K317/Convert!$B$2*1000000</f>
        <v>1695502.5795315676</v>
      </c>
      <c r="L317" s="3">
        <f>'IECC Data-SI'!L317/Convert!$B$2*1000000</f>
        <v>981464.58400924527</v>
      </c>
      <c r="M317" s="3">
        <f>'IECC Data-SI'!M317/Convert!$B$2*1000000</f>
        <v>1789867.2477922733</v>
      </c>
      <c r="N317" s="3">
        <f>'IECC Data-SI'!N317/Convert!$B$2*1000000</f>
        <v>134713.24126048674</v>
      </c>
      <c r="O317" s="3">
        <f>'IECC Data-SI'!O317/Convert!$B$2*1000000</f>
        <v>1431.9525628926392</v>
      </c>
      <c r="P317" s="3">
        <f t="shared" si="12"/>
        <v>133281.28869759411</v>
      </c>
      <c r="Q317" s="3">
        <f>'IECC Data-SI'!Q317/Convert!$B$2*1000000</f>
        <v>0</v>
      </c>
      <c r="R317" s="3">
        <f>'IECC Data-SI'!R317/Convert!$B$2*1000000</f>
        <v>0</v>
      </c>
      <c r="S317" s="3">
        <f>'IECC Data-SI'!S317/Convert!$B$2*1000000</f>
        <v>335896.89418352145</v>
      </c>
      <c r="T317" s="3">
        <f>'IECC Data-SI'!T317/Convert!$B$2*1000000</f>
        <v>86052.312488845375</v>
      </c>
      <c r="U317" s="3">
        <f>'IECC Data-SI'!U317/Convert!$B$2*1000000</f>
        <v>2047360.7133043848</v>
      </c>
      <c r="V317" s="3">
        <f>'IECC Data-SI'!V317/Convert!$B$2*1000000</f>
        <v>70091.072899549676</v>
      </c>
      <c r="W317" s="3">
        <f>'IECC Data-SI'!W317/Convert!$B$2*1000000</f>
        <v>3029895.5818359954</v>
      </c>
      <c r="X317" s="3">
        <f>'IECC Data-SI'!X317/Convert!$B$2*1000000</f>
        <v>2689847.9976274241</v>
      </c>
      <c r="Y317" s="3">
        <f t="shared" si="13"/>
        <v>5719743.5794634195</v>
      </c>
      <c r="Z317" s="3">
        <f>'IECC Data-SI'!Y317/Convert!$B$2*1000000</f>
        <v>7491517.7480169535</v>
      </c>
      <c r="AA317" s="3">
        <f>'IECC Data-SI'!Z317/Convert!$B$2*1000000</f>
        <v>6432720.7686341545</v>
      </c>
      <c r="AB317" s="3">
        <f t="shared" si="14"/>
        <v>13924238.516651109</v>
      </c>
    </row>
    <row r="318" spans="1:28" x14ac:dyDescent="0.25">
      <c r="A318" s="93">
        <v>2009</v>
      </c>
      <c r="B318" s="93" t="s">
        <v>59</v>
      </c>
      <c r="C318" s="121" t="s">
        <v>4</v>
      </c>
      <c r="D318" s="3">
        <f>'IECC Data-SI'!D318*Convert!$B$1</f>
        <v>122119.68521488593</v>
      </c>
      <c r="E318" s="3">
        <f>'IECC Data-SI'!E318/Convert!$B$2*1000000</f>
        <v>0</v>
      </c>
      <c r="F318" s="3">
        <f>'IECC Data-SI'!F318/Convert!$B$2*1000000</f>
        <v>3702495.7634946168</v>
      </c>
      <c r="G318" s="3">
        <f>'IECC Data-SI'!G318/Convert!$B$2*1000000</f>
        <v>1288187.6685396479</v>
      </c>
      <c r="H318" s="3">
        <f>'IECC Data-SI'!H318/Convert!$B$2*1000000</f>
        <v>1429810.4962969259</v>
      </c>
      <c r="I318" s="3">
        <f>'IECC Data-SI'!I318/Convert!$B$2*1000000</f>
        <v>233200.91380940098</v>
      </c>
      <c r="J318" s="3">
        <f>'IECC Data-SI'!J318/Convert!$B$2*1000000</f>
        <v>1659921.5264328646</v>
      </c>
      <c r="K318" s="3">
        <f>'IECC Data-SI'!K318/Convert!$B$2*1000000</f>
        <v>1695502.5795315676</v>
      </c>
      <c r="L318" s="3">
        <f>'IECC Data-SI'!L318/Convert!$B$2*1000000</f>
        <v>981464.58400924527</v>
      </c>
      <c r="M318" s="3">
        <f>'IECC Data-SI'!M318/Convert!$B$2*1000000</f>
        <v>1773062.4510037808</v>
      </c>
      <c r="N318" s="3">
        <f>'IECC Data-SI'!N318/Convert!$B$2*1000000</f>
        <v>172436.36095490295</v>
      </c>
      <c r="O318" s="3">
        <f>'IECC Data-SI'!O318/Convert!$B$2*1000000</f>
        <v>1431.9525628926392</v>
      </c>
      <c r="P318" s="3">
        <f t="shared" si="12"/>
        <v>171004.40839201031</v>
      </c>
      <c r="Q318" s="3">
        <f>'IECC Data-SI'!Q318/Convert!$B$2*1000000</f>
        <v>0</v>
      </c>
      <c r="R318" s="3">
        <f>'IECC Data-SI'!R318/Convert!$B$2*1000000</f>
        <v>0</v>
      </c>
      <c r="S318" s="3">
        <f>'IECC Data-SI'!S318/Convert!$B$2*1000000</f>
        <v>358824.58929427335</v>
      </c>
      <c r="T318" s="3">
        <f>'IECC Data-SI'!T318/Convert!$B$2*1000000</f>
        <v>86061.790659622857</v>
      </c>
      <c r="U318" s="3">
        <f>'IECC Data-SI'!U318/Convert!$B$2*1000000</f>
        <v>2101433.6775899739</v>
      </c>
      <c r="V318" s="3">
        <f>'IECC Data-SI'!V318/Convert!$B$2*1000000</f>
        <v>69702.467897672541</v>
      </c>
      <c r="W318" s="3">
        <f>'IECC Data-SI'!W318/Convert!$B$2*1000000</f>
        <v>3591079.1172297122</v>
      </c>
      <c r="X318" s="3">
        <f>'IECC Data-SI'!X318/Convert!$B$2*1000000</f>
        <v>3702495.7634946168</v>
      </c>
      <c r="Y318" s="3">
        <f t="shared" si="13"/>
        <v>7293574.8807243295</v>
      </c>
      <c r="Z318" s="3">
        <f>'IECC Data-SI'!Y318/Convert!$B$2*1000000</f>
        <v>8052663.3707275596</v>
      </c>
      <c r="AA318" s="3">
        <f>'IECC Data-SI'!Z318/Convert!$B$2*1000000</f>
        <v>7499432.0206161579</v>
      </c>
      <c r="AB318" s="3">
        <f t="shared" si="14"/>
        <v>15552095.391343717</v>
      </c>
    </row>
    <row r="319" spans="1:28" x14ac:dyDescent="0.25">
      <c r="A319" s="93">
        <v>2009</v>
      </c>
      <c r="B319" s="93" t="s">
        <v>59</v>
      </c>
      <c r="C319" s="121" t="s">
        <v>5</v>
      </c>
      <c r="D319" s="3">
        <f>'IECC Data-SI'!D319*Convert!$B$1</f>
        <v>122119.68521488593</v>
      </c>
      <c r="E319" s="3">
        <f>'IECC Data-SI'!E319/Convert!$B$2*1000000</f>
        <v>0</v>
      </c>
      <c r="F319" s="3">
        <f>'IECC Data-SI'!F319/Convert!$B$2*1000000</f>
        <v>3036180.3578369641</v>
      </c>
      <c r="G319" s="3">
        <f>'IECC Data-SI'!G319/Convert!$B$2*1000000</f>
        <v>1286206.7308471522</v>
      </c>
      <c r="H319" s="3">
        <f>'IECC Data-SI'!H319/Convert!$B$2*1000000</f>
        <v>1429810.4962969259</v>
      </c>
      <c r="I319" s="3">
        <f>'IECC Data-SI'!I319/Convert!$B$2*1000000</f>
        <v>233210.39198017848</v>
      </c>
      <c r="J319" s="3">
        <f>'IECC Data-SI'!J319/Convert!$B$2*1000000</f>
        <v>1659921.5264328646</v>
      </c>
      <c r="K319" s="3">
        <f>'IECC Data-SI'!K319/Convert!$B$2*1000000</f>
        <v>1695502.5795315676</v>
      </c>
      <c r="L319" s="3">
        <f>'IECC Data-SI'!L319/Convert!$B$2*1000000</f>
        <v>981464.58400924527</v>
      </c>
      <c r="M319" s="3">
        <f>'IECC Data-SI'!M319/Convert!$B$2*1000000</f>
        <v>2105120.6860224181</v>
      </c>
      <c r="N319" s="3">
        <f>'IECC Data-SI'!N319/Convert!$B$2*1000000</f>
        <v>158257.01747177565</v>
      </c>
      <c r="O319" s="3">
        <f>'IECC Data-SI'!O319/Convert!$B$2*1000000</f>
        <v>1431.9525628926392</v>
      </c>
      <c r="P319" s="3">
        <f t="shared" si="12"/>
        <v>156825.06490888301</v>
      </c>
      <c r="Q319" s="3">
        <f>'IECC Data-SI'!Q319/Convert!$B$2*1000000</f>
        <v>0</v>
      </c>
      <c r="R319" s="3">
        <f>'IECC Data-SI'!R319/Convert!$B$2*1000000</f>
        <v>0</v>
      </c>
      <c r="S319" s="3">
        <f>'IECC Data-SI'!S319/Convert!$B$2*1000000</f>
        <v>435787.33600750443</v>
      </c>
      <c r="T319" s="3">
        <f>'IECC Data-SI'!T319/Convert!$B$2*1000000</f>
        <v>86061.790659622857</v>
      </c>
      <c r="U319" s="3">
        <f>'IECC Data-SI'!U319/Convert!$B$2*1000000</f>
        <v>2077785.6415001326</v>
      </c>
      <c r="V319" s="3">
        <f>'IECC Data-SI'!V319/Convert!$B$2*1000000</f>
        <v>69143.255821800529</v>
      </c>
      <c r="W319" s="3">
        <f>'IECC Data-SI'!W319/Convert!$B$2*1000000</f>
        <v>3983939.8177859574</v>
      </c>
      <c r="X319" s="3">
        <f>'IECC Data-SI'!X319/Convert!$B$2*1000000</f>
        <v>3036180.3578369641</v>
      </c>
      <c r="Y319" s="3">
        <f t="shared" si="13"/>
        <v>7020120.1756229214</v>
      </c>
      <c r="Z319" s="3">
        <f>'IECC Data-SI'!Y319/Convert!$B$2*1000000</f>
        <v>8444983.8155494872</v>
      </c>
      <c r="AA319" s="3">
        <f>'IECC Data-SI'!Z319/Convert!$B$2*1000000</f>
        <v>6809468.5788686639</v>
      </c>
      <c r="AB319" s="3">
        <f t="shared" si="14"/>
        <v>15254452.39441815</v>
      </c>
    </row>
    <row r="320" spans="1:28" x14ac:dyDescent="0.25">
      <c r="A320" s="93">
        <v>2009</v>
      </c>
      <c r="B320" s="93" t="s">
        <v>59</v>
      </c>
      <c r="C320" s="121" t="s">
        <v>15</v>
      </c>
      <c r="D320" s="3">
        <f>'IECC Data-SI'!D320*Convert!$B$1</f>
        <v>122119.68521488593</v>
      </c>
      <c r="E320" s="3">
        <f>'IECC Data-SI'!E320/Convert!$B$2*1000000</f>
        <v>0</v>
      </c>
      <c r="F320" s="3">
        <f>'IECC Data-SI'!F320/Convert!$B$2*1000000</f>
        <v>2647281.53266571</v>
      </c>
      <c r="G320" s="3">
        <f>'IECC Data-SI'!G320/Convert!$B$2*1000000</f>
        <v>455113.32622280961</v>
      </c>
      <c r="H320" s="3">
        <f>'IECC Data-SI'!H320/Convert!$B$2*1000000</f>
        <v>1429810.4962969259</v>
      </c>
      <c r="I320" s="3">
        <f>'IECC Data-SI'!I320/Convert!$B$2*1000000</f>
        <v>232840.74331985629</v>
      </c>
      <c r="J320" s="3">
        <f>'IECC Data-SI'!J320/Convert!$B$2*1000000</f>
        <v>1659921.5264328646</v>
      </c>
      <c r="K320" s="3">
        <f>'IECC Data-SI'!K320/Convert!$B$2*1000000</f>
        <v>1695502.5795315676</v>
      </c>
      <c r="L320" s="3">
        <f>'IECC Data-SI'!L320/Convert!$B$2*1000000</f>
        <v>981464.58400924527</v>
      </c>
      <c r="M320" s="3">
        <f>'IECC Data-SI'!M320/Convert!$B$2*1000000</f>
        <v>1760797.6980177069</v>
      </c>
      <c r="N320" s="3">
        <f>'IECC Data-SI'!N320/Convert!$B$2*1000000</f>
        <v>105311.95550870811</v>
      </c>
      <c r="O320" s="3">
        <f>'IECC Data-SI'!O320/Convert!$B$2*1000000</f>
        <v>1431.9525628926392</v>
      </c>
      <c r="P320" s="3">
        <f t="shared" si="12"/>
        <v>103880.00294581547</v>
      </c>
      <c r="Q320" s="3">
        <f>'IECC Data-SI'!Q320/Convert!$B$2*1000000</f>
        <v>0</v>
      </c>
      <c r="R320" s="3">
        <f>'IECC Data-SI'!R320/Convert!$B$2*1000000</f>
        <v>0</v>
      </c>
      <c r="S320" s="3">
        <f>'IECC Data-SI'!S320/Convert!$B$2*1000000</f>
        <v>375600.95157043333</v>
      </c>
      <c r="T320" s="3">
        <f>'IECC Data-SI'!T320/Convert!$B$2*1000000</f>
        <v>86052.312488845375</v>
      </c>
      <c r="U320" s="3">
        <f>'IECC Data-SI'!U320/Convert!$B$2*1000000</f>
        <v>2095045.3904859447</v>
      </c>
      <c r="V320" s="3">
        <f>'IECC Data-SI'!V320/Convert!$B$2*1000000</f>
        <v>70280.636315099517</v>
      </c>
      <c r="W320" s="3">
        <f>'IECC Data-SI'!W320/Convert!$B$2*1000000</f>
        <v>2695391.9787567654</v>
      </c>
      <c r="X320" s="3">
        <f>'IECC Data-SI'!X320/Convert!$B$2*1000000</f>
        <v>2647281.53266571</v>
      </c>
      <c r="Y320" s="3">
        <f t="shared" si="13"/>
        <v>5342673.5114224758</v>
      </c>
      <c r="Z320" s="3">
        <f>'IECC Data-SI'!Y320/Convert!$B$2*1000000</f>
        <v>7157194.230182495</v>
      </c>
      <c r="AA320" s="3">
        <f>'IECC Data-SI'!Z320/Convert!$B$2*1000000</f>
        <v>6437838.980854</v>
      </c>
      <c r="AB320" s="3">
        <f t="shared" si="14"/>
        <v>13595033.211036496</v>
      </c>
    </row>
    <row r="321" spans="1:28" x14ac:dyDescent="0.25">
      <c r="A321" s="93">
        <v>2009</v>
      </c>
      <c r="B321" s="93" t="s">
        <v>59</v>
      </c>
      <c r="C321" s="121" t="s">
        <v>16</v>
      </c>
      <c r="D321" s="3">
        <f>'IECC Data-SI'!D321*Convert!$B$1</f>
        <v>122119.68521488593</v>
      </c>
      <c r="E321" s="3">
        <f>'IECC Data-SI'!E321/Convert!$B$2*1000000</f>
        <v>0</v>
      </c>
      <c r="F321" s="3">
        <f>'IECC Data-SI'!F321/Convert!$B$2*1000000</f>
        <v>4927890.550633383</v>
      </c>
      <c r="G321" s="3">
        <f>'IECC Data-SI'!G321/Convert!$B$2*1000000</f>
        <v>1365055.6335451039</v>
      </c>
      <c r="H321" s="3">
        <f>'IECC Data-SI'!H321/Convert!$B$2*1000000</f>
        <v>1429810.4962969259</v>
      </c>
      <c r="I321" s="3">
        <f>'IECC Data-SI'!I321/Convert!$B$2*1000000</f>
        <v>233087.17576007106</v>
      </c>
      <c r="J321" s="3">
        <f>'IECC Data-SI'!J321/Convert!$B$2*1000000</f>
        <v>1659921.5264328646</v>
      </c>
      <c r="K321" s="3">
        <f>'IECC Data-SI'!K321/Convert!$B$2*1000000</f>
        <v>1695502.5795315676</v>
      </c>
      <c r="L321" s="3">
        <f>'IECC Data-SI'!L321/Convert!$B$2*1000000</f>
        <v>981464.58400924527</v>
      </c>
      <c r="M321" s="3">
        <f>'IECC Data-SI'!M321/Convert!$B$2*1000000</f>
        <v>1840329.0290116381</v>
      </c>
      <c r="N321" s="3">
        <f>'IECC Data-SI'!N321/Convert!$B$2*1000000</f>
        <v>190947.22848334388</v>
      </c>
      <c r="O321" s="3">
        <f>'IECC Data-SI'!O321/Convert!$B$2*1000000</f>
        <v>1431.9525628926392</v>
      </c>
      <c r="P321" s="3">
        <f t="shared" si="12"/>
        <v>189515.27592045124</v>
      </c>
      <c r="Q321" s="3">
        <f>'IECC Data-SI'!Q321/Convert!$B$2*1000000</f>
        <v>0</v>
      </c>
      <c r="R321" s="3">
        <f>'IECC Data-SI'!R321/Convert!$B$2*1000000</f>
        <v>0</v>
      </c>
      <c r="S321" s="3">
        <f>'IECC Data-SI'!S321/Convert!$B$2*1000000</f>
        <v>378766.66061011556</v>
      </c>
      <c r="T321" s="3">
        <f>'IECC Data-SI'!T321/Convert!$B$2*1000000</f>
        <v>86071.268830400353</v>
      </c>
      <c r="U321" s="3">
        <f>'IECC Data-SI'!U321/Convert!$B$2*1000000</f>
        <v>2164065.4300876376</v>
      </c>
      <c r="V321" s="3">
        <f>'IECC Data-SI'!V321/Convert!$B$2*1000000</f>
        <v>69038.995943248126</v>
      </c>
      <c r="W321" s="3">
        <f>'IECC Data-SI'!W321/Convert!$B$2*1000000</f>
        <v>3773666.5990873091</v>
      </c>
      <c r="X321" s="3">
        <f>'IECC Data-SI'!X321/Convert!$B$2*1000000</f>
        <v>4927890.550633383</v>
      </c>
      <c r="Y321" s="3">
        <f t="shared" si="13"/>
        <v>8701557.1497206911</v>
      </c>
      <c r="Z321" s="3">
        <f>'IECC Data-SI'!Y321/Convert!$B$2*1000000</f>
        <v>8234492.5989229567</v>
      </c>
      <c r="AA321" s="3">
        <f>'IECC Data-SI'!Z321/Convert!$B$2*1000000</f>
        <v>8787468.0384233668</v>
      </c>
      <c r="AB321" s="3">
        <f t="shared" si="14"/>
        <v>17021960.637346324</v>
      </c>
    </row>
    <row r="322" spans="1:28" x14ac:dyDescent="0.25">
      <c r="A322" s="93">
        <v>2009</v>
      </c>
      <c r="B322" s="93" t="s">
        <v>59</v>
      </c>
      <c r="C322" s="121" t="s">
        <v>9</v>
      </c>
      <c r="D322" s="3">
        <f>'IECC Data-SI'!D322*Convert!$B$1</f>
        <v>122119.68521488593</v>
      </c>
      <c r="E322" s="3">
        <f>'IECC Data-SI'!E322/Convert!$B$2*1000000</f>
        <v>0</v>
      </c>
      <c r="F322" s="3">
        <f>'IECC Data-SI'!F322/Convert!$B$2*1000000</f>
        <v>4244059.4853789266</v>
      </c>
      <c r="G322" s="3">
        <f>'IECC Data-SI'!G322/Convert!$B$2*1000000</f>
        <v>888322.59977883636</v>
      </c>
      <c r="H322" s="3">
        <f>'IECC Data-SI'!H322/Convert!$B$2*1000000</f>
        <v>1429810.4962969259</v>
      </c>
      <c r="I322" s="3">
        <f>'IECC Data-SI'!I322/Convert!$B$2*1000000</f>
        <v>232926.04685685373</v>
      </c>
      <c r="J322" s="3">
        <f>'IECC Data-SI'!J322/Convert!$B$2*1000000</f>
        <v>1659921.5264328646</v>
      </c>
      <c r="K322" s="3">
        <f>'IECC Data-SI'!K322/Convert!$B$2*1000000</f>
        <v>1695502.5795315676</v>
      </c>
      <c r="L322" s="3">
        <f>'IECC Data-SI'!L322/Convert!$B$2*1000000</f>
        <v>981464.58400924527</v>
      </c>
      <c r="M322" s="3">
        <f>'IECC Data-SI'!M322/Convert!$B$2*1000000</f>
        <v>2000728.1130791269</v>
      </c>
      <c r="N322" s="3">
        <f>'IECC Data-SI'!N322/Convert!$B$2*1000000</f>
        <v>144731.66777229527</v>
      </c>
      <c r="O322" s="3">
        <f>'IECC Data-SI'!O322/Convert!$B$2*1000000</f>
        <v>1431.9525628926392</v>
      </c>
      <c r="P322" s="3">
        <f t="shared" si="12"/>
        <v>143299.71520940264</v>
      </c>
      <c r="Q322" s="3">
        <f>'IECC Data-SI'!Q322/Convert!$B$2*1000000</f>
        <v>0</v>
      </c>
      <c r="R322" s="3">
        <f>'IECC Data-SI'!R322/Convert!$B$2*1000000</f>
        <v>0</v>
      </c>
      <c r="S322" s="3">
        <f>'IECC Data-SI'!S322/Convert!$B$2*1000000</f>
        <v>549658.0797282873</v>
      </c>
      <c r="T322" s="3">
        <f>'IECC Data-SI'!T322/Convert!$B$2*1000000</f>
        <v>86071.268830400353</v>
      </c>
      <c r="U322" s="3">
        <f>'IECC Data-SI'!U322/Convert!$B$2*1000000</f>
        <v>2148123.1468398971</v>
      </c>
      <c r="V322" s="3">
        <f>'IECC Data-SI'!V322/Convert!$B$2*1000000</f>
        <v>68688.303624480934</v>
      </c>
      <c r="W322" s="3">
        <f>'IECC Data-SI'!W322/Convert!$B$2*1000000</f>
        <v>3582008.5077956533</v>
      </c>
      <c r="X322" s="3">
        <f>'IECC Data-SI'!X322/Convert!$B$2*1000000</f>
        <v>4244059.4853789266</v>
      </c>
      <c r="Y322" s="3">
        <f t="shared" si="13"/>
        <v>7826067.9931745799</v>
      </c>
      <c r="Z322" s="3">
        <f>'IECC Data-SI'!Y322/Convert!$B$2*1000000</f>
        <v>8042332.1645800956</v>
      </c>
      <c r="AA322" s="3">
        <f>'IECC Data-SI'!Z322/Convert!$B$2*1000000</f>
        <v>8087685.21175039</v>
      </c>
      <c r="AB322" s="3">
        <f t="shared" si="14"/>
        <v>16130017.376330486</v>
      </c>
    </row>
    <row r="323" spans="1:28" x14ac:dyDescent="0.25">
      <c r="A323" s="93">
        <v>2009</v>
      </c>
      <c r="B323" s="93" t="s">
        <v>59</v>
      </c>
      <c r="C323" s="121" t="s">
        <v>12</v>
      </c>
      <c r="D323" s="3">
        <f>'IECC Data-SI'!D323*Convert!$B$1</f>
        <v>122119.68521488593</v>
      </c>
      <c r="E323" s="3">
        <f>'IECC Data-SI'!E323/Convert!$B$2*1000000</f>
        <v>0</v>
      </c>
      <c r="F323" s="3">
        <f>'IECC Data-SI'!F323/Convert!$B$2*1000000</f>
        <v>6407177.0983888153</v>
      </c>
      <c r="G323" s="3">
        <f>'IECC Data-SI'!G323/Convert!$B$2*1000000</f>
        <v>1051195.4864192503</v>
      </c>
      <c r="H323" s="3">
        <f>'IECC Data-SI'!H323/Convert!$B$2*1000000</f>
        <v>1429810.4962969259</v>
      </c>
      <c r="I323" s="3">
        <f>'IECC Data-SI'!I323/Convert!$B$2*1000000</f>
        <v>232783.87429519134</v>
      </c>
      <c r="J323" s="3">
        <f>'IECC Data-SI'!J323/Convert!$B$2*1000000</f>
        <v>1659921.5264328646</v>
      </c>
      <c r="K323" s="3">
        <f>'IECC Data-SI'!K323/Convert!$B$2*1000000</f>
        <v>1695502.5795315676</v>
      </c>
      <c r="L323" s="3">
        <f>'IECC Data-SI'!L323/Convert!$B$2*1000000</f>
        <v>981464.58400924527</v>
      </c>
      <c r="M323" s="3">
        <f>'IECC Data-SI'!M323/Convert!$B$2*1000000</f>
        <v>1891406.8913315397</v>
      </c>
      <c r="N323" s="3">
        <f>'IECC Data-SI'!N323/Convert!$B$2*1000000</f>
        <v>172635.40254123026</v>
      </c>
      <c r="O323" s="3">
        <f>'IECC Data-SI'!O323/Convert!$B$2*1000000</f>
        <v>1431.9525628926392</v>
      </c>
      <c r="P323" s="3">
        <f t="shared" ref="P323:P386" si="15">N323-O323</f>
        <v>171203.44997833762</v>
      </c>
      <c r="Q323" s="3">
        <f>'IECC Data-SI'!Q323/Convert!$B$2*1000000</f>
        <v>0</v>
      </c>
      <c r="R323" s="3">
        <f>'IECC Data-SI'!R323/Convert!$B$2*1000000</f>
        <v>0</v>
      </c>
      <c r="S323" s="3">
        <f>'IECC Data-SI'!S323/Convert!$B$2*1000000</f>
        <v>502598.96181804198</v>
      </c>
      <c r="T323" s="3">
        <f>'IECC Data-SI'!T323/Convert!$B$2*1000000</f>
        <v>86080.747001177835</v>
      </c>
      <c r="U323" s="3">
        <f>'IECC Data-SI'!U323/Convert!$B$2*1000000</f>
        <v>2238440.6361786136</v>
      </c>
      <c r="V323" s="3">
        <f>'IECC Data-SI'!V323/Convert!$B$2*1000000</f>
        <v>68385.002159601208</v>
      </c>
      <c r="W323" s="3">
        <f>'IECC Data-SI'!W323/Convert!$B$2*1000000</f>
        <v>3616404.7895471696</v>
      </c>
      <c r="X323" s="3">
        <f>'IECC Data-SI'!X323/Convert!$B$2*1000000</f>
        <v>6407177.0983888153</v>
      </c>
      <c r="Y323" s="3">
        <f t="shared" ref="Y323:Y386" si="16">SUM(W323:X323)</f>
        <v>10023581.887935985</v>
      </c>
      <c r="Z323" s="3">
        <f>'IECC Data-SI'!Y323/Convert!$B$2*1000000</f>
        <v>8076282.9723050697</v>
      </c>
      <c r="AA323" s="3">
        <f>'IECC Data-SI'!Z323/Convert!$B$2*1000000</f>
        <v>10341129.792269774</v>
      </c>
      <c r="AB323" s="3">
        <f t="shared" ref="AB323:AB386" si="17">SUM(Z323:AA323)</f>
        <v>18417412.764574844</v>
      </c>
    </row>
    <row r="324" spans="1:28" x14ac:dyDescent="0.25">
      <c r="A324" s="93">
        <v>2009</v>
      </c>
      <c r="B324" s="93" t="s">
        <v>59</v>
      </c>
      <c r="C324" s="121" t="s">
        <v>8</v>
      </c>
      <c r="D324" s="3">
        <f>'IECC Data-SI'!D324*Convert!$B$1</f>
        <v>122119.68521488593</v>
      </c>
      <c r="E324" s="3">
        <f>'IECC Data-SI'!E324/Convert!$B$2*1000000</f>
        <v>0</v>
      </c>
      <c r="F324" s="3">
        <f>'IECC Data-SI'!F324/Convert!$B$2*1000000</f>
        <v>9667250.806331683</v>
      </c>
      <c r="G324" s="3">
        <f>'IECC Data-SI'!G324/Convert!$B$2*1000000</f>
        <v>520010.36153629387</v>
      </c>
      <c r="H324" s="3">
        <f>'IECC Data-SI'!H324/Convert!$B$2*1000000</f>
        <v>1429810.4962969259</v>
      </c>
      <c r="I324" s="3">
        <f>'IECC Data-SI'!I324/Convert!$B$2*1000000</f>
        <v>231494.84306945253</v>
      </c>
      <c r="J324" s="3">
        <f>'IECC Data-SI'!J324/Convert!$B$2*1000000</f>
        <v>1659921.5264328646</v>
      </c>
      <c r="K324" s="3">
        <f>'IECC Data-SI'!K324/Convert!$B$2*1000000</f>
        <v>1695502.5795315676</v>
      </c>
      <c r="L324" s="3">
        <f>'IECC Data-SI'!L324/Convert!$B$2*1000000</f>
        <v>981464.58400924527</v>
      </c>
      <c r="M324" s="3">
        <f>'IECC Data-SI'!M324/Convert!$B$2*1000000</f>
        <v>1991837.5888898396</v>
      </c>
      <c r="N324" s="3">
        <f>'IECC Data-SI'!N324/Convert!$B$2*1000000</f>
        <v>145745.8320454869</v>
      </c>
      <c r="O324" s="3">
        <f>'IECC Data-SI'!O324/Convert!$B$2*1000000</f>
        <v>1431.9525628926392</v>
      </c>
      <c r="P324" s="3">
        <f t="shared" si="15"/>
        <v>144313.87948259426</v>
      </c>
      <c r="Q324" s="3">
        <f>'IECC Data-SI'!Q324/Convert!$B$2*1000000</f>
        <v>0</v>
      </c>
      <c r="R324" s="3">
        <f>'IECC Data-SI'!R324/Convert!$B$2*1000000</f>
        <v>0</v>
      </c>
      <c r="S324" s="3">
        <f>'IECC Data-SI'!S324/Convert!$B$2*1000000</f>
        <v>518361.15982101037</v>
      </c>
      <c r="T324" s="3">
        <f>'IECC Data-SI'!T324/Convert!$B$2*1000000</f>
        <v>86099.703342732828</v>
      </c>
      <c r="U324" s="3">
        <f>'IECC Data-SI'!U324/Convert!$B$2*1000000</f>
        <v>2338634.3794674766</v>
      </c>
      <c r="V324" s="3">
        <f>'IECC Data-SI'!V324/Convert!$B$2*1000000</f>
        <v>67465.619594184536</v>
      </c>
      <c r="W324" s="3">
        <f>'IECC Data-SI'!W324/Convert!$B$2*1000000</f>
        <v>3174522.9897297383</v>
      </c>
      <c r="X324" s="3">
        <f>'IECC Data-SI'!X324/Convert!$B$2*1000000</f>
        <v>9667250.806331683</v>
      </c>
      <c r="Y324" s="3">
        <f t="shared" si="16"/>
        <v>12841773.796061421</v>
      </c>
      <c r="Z324" s="3">
        <f>'IECC Data-SI'!Y324/Convert!$B$2*1000000</f>
        <v>7632211.7150380369</v>
      </c>
      <c r="AA324" s="3">
        <f>'IECC Data-SI'!Z324/Convert!$B$2*1000000</f>
        <v>13701387.765330728</v>
      </c>
      <c r="AB324" s="3">
        <f t="shared" si="17"/>
        <v>21333599.480368763</v>
      </c>
    </row>
    <row r="325" spans="1:28" x14ac:dyDescent="0.25">
      <c r="A325" s="93">
        <v>2012</v>
      </c>
      <c r="B325" s="93" t="s">
        <v>59</v>
      </c>
      <c r="C325" s="121" t="s">
        <v>10</v>
      </c>
      <c r="D325" s="3">
        <f>'IECC Data-SI'!D325*Convert!$B$1</f>
        <v>122119.68521488593</v>
      </c>
      <c r="E325" s="3">
        <f>'IECC Data-SI'!E325/Convert!$B$2*1000000</f>
        <v>0</v>
      </c>
      <c r="F325" s="3">
        <f>'IECC Data-SI'!F325/Convert!$B$2*1000000</f>
        <v>1745177.6725764007</v>
      </c>
      <c r="G325" s="3">
        <f>'IECC Data-SI'!G325/Convert!$B$2*1000000</f>
        <v>7504796.6652762182</v>
      </c>
      <c r="H325" s="3">
        <f>'IECC Data-SI'!H325/Convert!$B$2*1000000</f>
        <v>1322593.4284619421</v>
      </c>
      <c r="I325" s="3">
        <f>'IECC Data-SI'!I325/Convert!$B$2*1000000</f>
        <v>233665.34417749807</v>
      </c>
      <c r="J325" s="3">
        <f>'IECC Data-SI'!J325/Convert!$B$2*1000000</f>
        <v>1659921.5264328646</v>
      </c>
      <c r="K325" s="3">
        <f>'IECC Data-SI'!K325/Convert!$B$2*1000000</f>
        <v>1695502.5795315676</v>
      </c>
      <c r="L325" s="3">
        <f>'IECC Data-SI'!L325/Convert!$B$2*1000000</f>
        <v>958498.97621538339</v>
      </c>
      <c r="M325" s="3">
        <f>'IECC Data-SI'!M325/Convert!$B$2*1000000</f>
        <v>1802283.6515107872</v>
      </c>
      <c r="N325" s="3">
        <f>'IECC Data-SI'!N325/Convert!$B$2*1000000</f>
        <v>465236.01261317055</v>
      </c>
      <c r="O325" s="3">
        <f>'IECC Data-SI'!O325/Convert!$B$2*1000000</f>
        <v>1431.9525628926392</v>
      </c>
      <c r="P325" s="3">
        <f t="shared" si="15"/>
        <v>463804.06005027791</v>
      </c>
      <c r="Q325" s="3">
        <f>'IECC Data-SI'!Q325/Convert!$B$2*1000000</f>
        <v>0</v>
      </c>
      <c r="R325" s="3">
        <f>'IECC Data-SI'!R325/Convert!$B$2*1000000</f>
        <v>0</v>
      </c>
      <c r="S325" s="3">
        <f>'IECC Data-SI'!S325/Convert!$B$2*1000000</f>
        <v>506807.26964324829</v>
      </c>
      <c r="T325" s="3">
        <f>'IECC Data-SI'!T325/Convert!$B$2*1000000</f>
        <v>86071.268830400353</v>
      </c>
      <c r="U325" s="3">
        <f>'IECC Data-SI'!U325/Convert!$B$2*1000000</f>
        <v>1663096.7136433246</v>
      </c>
      <c r="V325" s="3">
        <f>'IECC Data-SI'!V325/Convert!$B$2*1000000</f>
        <v>70034.203874884726</v>
      </c>
      <c r="W325" s="3">
        <f>'IECC Data-SI'!W325/Convert!$B$2*1000000</f>
        <v>10277691.646480531</v>
      </c>
      <c r="X325" s="3">
        <f>'IECC Data-SI'!X325/Convert!$B$2*1000000</f>
        <v>1745177.6725764007</v>
      </c>
      <c r="Y325" s="3">
        <f t="shared" si="16"/>
        <v>12022869.319056932</v>
      </c>
      <c r="Z325" s="3">
        <f>'IECC Data-SI'!Y325/Convert!$B$2*1000000</f>
        <v>14609908.347036399</v>
      </c>
      <c r="AA325" s="3">
        <f>'IECC Data-SI'!Z325/Convert!$B$2*1000000</f>
        <v>5103786.4439220699</v>
      </c>
      <c r="AB325" s="3">
        <f t="shared" si="17"/>
        <v>19713694.790958468</v>
      </c>
    </row>
    <row r="326" spans="1:28" x14ac:dyDescent="0.25">
      <c r="A326" s="93">
        <v>2012</v>
      </c>
      <c r="B326" s="93" t="s">
        <v>59</v>
      </c>
      <c r="C326" s="121" t="s">
        <v>6</v>
      </c>
      <c r="D326" s="3">
        <f>'IECC Data-SI'!D326*Convert!$B$1</f>
        <v>122119.68521488593</v>
      </c>
      <c r="E326" s="3">
        <f>'IECC Data-SI'!E326/Convert!$B$2*1000000</f>
        <v>0</v>
      </c>
      <c r="F326" s="3">
        <f>'IECC Data-SI'!F326/Convert!$B$2*1000000</f>
        <v>2183211.3350581704</v>
      </c>
      <c r="G326" s="3">
        <f>'IECC Data-SI'!G326/Convert!$B$2*1000000</f>
        <v>6713881.2265776629</v>
      </c>
      <c r="H326" s="3">
        <f>'IECC Data-SI'!H326/Convert!$B$2*1000000</f>
        <v>1322593.4284619421</v>
      </c>
      <c r="I326" s="3">
        <f>'IECC Data-SI'!I326/Convert!$B$2*1000000</f>
        <v>233703.25686060803</v>
      </c>
      <c r="J326" s="3">
        <f>'IECC Data-SI'!J326/Convert!$B$2*1000000</f>
        <v>1659921.5264328646</v>
      </c>
      <c r="K326" s="3">
        <f>'IECC Data-SI'!K326/Convert!$B$2*1000000</f>
        <v>1695502.5795315676</v>
      </c>
      <c r="L326" s="3">
        <f>'IECC Data-SI'!L326/Convert!$B$2*1000000</f>
        <v>958498.97621538339</v>
      </c>
      <c r="M326" s="3">
        <f>'IECC Data-SI'!M326/Convert!$B$2*1000000</f>
        <v>1907567.1725071629</v>
      </c>
      <c r="N326" s="3">
        <f>'IECC Data-SI'!N326/Convert!$B$2*1000000</f>
        <v>415560.9195683375</v>
      </c>
      <c r="O326" s="3">
        <f>'IECC Data-SI'!O326/Convert!$B$2*1000000</f>
        <v>1431.9525628926392</v>
      </c>
      <c r="P326" s="3">
        <f t="shared" si="15"/>
        <v>414128.96700544487</v>
      </c>
      <c r="Q326" s="3">
        <f>'IECC Data-SI'!Q326/Convert!$B$2*1000000</f>
        <v>0</v>
      </c>
      <c r="R326" s="3">
        <f>'IECC Data-SI'!R326/Convert!$B$2*1000000</f>
        <v>0</v>
      </c>
      <c r="S326" s="3">
        <f>'IECC Data-SI'!S326/Convert!$B$2*1000000</f>
        <v>535090.13124328281</v>
      </c>
      <c r="T326" s="3">
        <f>'IECC Data-SI'!T326/Convert!$B$2*1000000</f>
        <v>86080.747001177835</v>
      </c>
      <c r="U326" s="3">
        <f>'IECC Data-SI'!U326/Convert!$B$2*1000000</f>
        <v>1676678.9323674699</v>
      </c>
      <c r="V326" s="3">
        <f>'IECC Data-SI'!V326/Convert!$B$2*1000000</f>
        <v>69645.598873007591</v>
      </c>
      <c r="W326" s="3">
        <f>'IECC Data-SI'!W326/Convert!$B$2*1000000</f>
        <v>9570667.4973335527</v>
      </c>
      <c r="X326" s="3">
        <f>'IECC Data-SI'!X326/Convert!$B$2*1000000</f>
        <v>2183211.3350581704</v>
      </c>
      <c r="Y326" s="3">
        <f t="shared" si="16"/>
        <v>11753878.832391724</v>
      </c>
      <c r="Z326" s="3">
        <f>'IECC Data-SI'!Y326/Convert!$B$2*1000000</f>
        <v>13902542.983741429</v>
      </c>
      <c r="AA326" s="3">
        <f>'IECC Data-SI'!Z326/Convert!$B$2*1000000</f>
        <v>5555392.8469572086</v>
      </c>
      <c r="AB326" s="3">
        <f t="shared" si="17"/>
        <v>19457935.830698639</v>
      </c>
    </row>
    <row r="327" spans="1:28" x14ac:dyDescent="0.25">
      <c r="A327" s="93">
        <v>2012</v>
      </c>
      <c r="B327" s="93" t="s">
        <v>59</v>
      </c>
      <c r="C327" s="121" t="s">
        <v>11</v>
      </c>
      <c r="D327" s="3">
        <f>'IECC Data-SI'!D327*Convert!$B$1</f>
        <v>122119.68521488593</v>
      </c>
      <c r="E327" s="3">
        <f>'IECC Data-SI'!E327/Convert!$B$2*1000000</f>
        <v>0</v>
      </c>
      <c r="F327" s="3">
        <f>'IECC Data-SI'!F327/Convert!$B$2*1000000</f>
        <v>1725245.0794313361</v>
      </c>
      <c r="G327" s="3">
        <f>'IECC Data-SI'!G327/Convert!$B$2*1000000</f>
        <v>5150352.6969518866</v>
      </c>
      <c r="H327" s="3">
        <f>'IECC Data-SI'!H327/Convert!$B$2*1000000</f>
        <v>1322593.4284619421</v>
      </c>
      <c r="I327" s="3">
        <f>'IECC Data-SI'!I327/Convert!$B$2*1000000</f>
        <v>233731.69137294049</v>
      </c>
      <c r="J327" s="3">
        <f>'IECC Data-SI'!J327/Convert!$B$2*1000000</f>
        <v>1659921.5264328646</v>
      </c>
      <c r="K327" s="3">
        <f>'IECC Data-SI'!K327/Convert!$B$2*1000000</f>
        <v>1695502.5795315676</v>
      </c>
      <c r="L327" s="3">
        <f>'IECC Data-SI'!L327/Convert!$B$2*1000000</f>
        <v>958498.97621538339</v>
      </c>
      <c r="M327" s="3">
        <f>'IECC Data-SI'!M327/Convert!$B$2*1000000</f>
        <v>1714752.7443806531</v>
      </c>
      <c r="N327" s="3">
        <f>'IECC Data-SI'!N327/Convert!$B$2*1000000</f>
        <v>358502.33148783864</v>
      </c>
      <c r="O327" s="3">
        <f>'IECC Data-SI'!O327/Convert!$B$2*1000000</f>
        <v>1431.9525628926392</v>
      </c>
      <c r="P327" s="3">
        <f t="shared" si="15"/>
        <v>357070.37892494601</v>
      </c>
      <c r="Q327" s="3">
        <f>'IECC Data-SI'!Q327/Convert!$B$2*1000000</f>
        <v>0</v>
      </c>
      <c r="R327" s="3">
        <f>'IECC Data-SI'!R327/Convert!$B$2*1000000</f>
        <v>0</v>
      </c>
      <c r="S327" s="3">
        <f>'IECC Data-SI'!S327/Convert!$B$2*1000000</f>
        <v>483566.79489683907</v>
      </c>
      <c r="T327" s="3">
        <f>'IECC Data-SI'!T327/Convert!$B$2*1000000</f>
        <v>86071.268830400353</v>
      </c>
      <c r="U327" s="3">
        <f>'IECC Data-SI'!U327/Convert!$B$2*1000000</f>
        <v>1723975.0045471524</v>
      </c>
      <c r="V327" s="3">
        <f>'IECC Data-SI'!V327/Convert!$B$2*1000000</f>
        <v>70100.551070327158</v>
      </c>
      <c r="W327" s="3">
        <f>'IECC Data-SI'!W327/Convert!$B$2*1000000</f>
        <v>7705742.615154325</v>
      </c>
      <c r="X327" s="3">
        <f>'IECC Data-SI'!X327/Convert!$B$2*1000000</f>
        <v>1725245.0794313361</v>
      </c>
      <c r="Y327" s="3">
        <f t="shared" si="16"/>
        <v>9430987.6945856605</v>
      </c>
      <c r="Z327" s="3">
        <f>'IECC Data-SI'!Y327/Convert!$B$2*1000000</f>
        <v>12038082.531930298</v>
      </c>
      <c r="AA327" s="3">
        <f>'IECC Data-SI'!Z327/Convert!$B$2*1000000</f>
        <v>5144732.1416808339</v>
      </c>
      <c r="AB327" s="3">
        <f t="shared" si="17"/>
        <v>17182814.673611131</v>
      </c>
    </row>
    <row r="328" spans="1:28" x14ac:dyDescent="0.25">
      <c r="A328" s="93">
        <v>2012</v>
      </c>
      <c r="B328" s="93" t="s">
        <v>59</v>
      </c>
      <c r="C328" s="121" t="s">
        <v>13</v>
      </c>
      <c r="D328" s="3">
        <f>'IECC Data-SI'!D328*Convert!$B$1</f>
        <v>122119.68521488593</v>
      </c>
      <c r="E328" s="3">
        <f>'IECC Data-SI'!E328/Convert!$B$2*1000000</f>
        <v>0</v>
      </c>
      <c r="F328" s="3">
        <f>'IECC Data-SI'!F328/Convert!$B$2*1000000</f>
        <v>2079624.4066309661</v>
      </c>
      <c r="G328" s="3">
        <f>'IECC Data-SI'!G328/Convert!$B$2*1000000</f>
        <v>5302752.2048831712</v>
      </c>
      <c r="H328" s="3">
        <f>'IECC Data-SI'!H328/Convert!$B$2*1000000</f>
        <v>1322593.4284619421</v>
      </c>
      <c r="I328" s="3">
        <f>'IECC Data-SI'!I328/Convert!$B$2*1000000</f>
        <v>233437.86807883825</v>
      </c>
      <c r="J328" s="3">
        <f>'IECC Data-SI'!J328/Convert!$B$2*1000000</f>
        <v>1659921.5264328646</v>
      </c>
      <c r="K328" s="3">
        <f>'IECC Data-SI'!K328/Convert!$B$2*1000000</f>
        <v>1695502.5795315676</v>
      </c>
      <c r="L328" s="3">
        <f>'IECC Data-SI'!L328/Convert!$B$2*1000000</f>
        <v>958498.97621538339</v>
      </c>
      <c r="M328" s="3">
        <f>'IECC Data-SI'!M328/Convert!$B$2*1000000</f>
        <v>1889217.4338819392</v>
      </c>
      <c r="N328" s="3">
        <f>'IECC Data-SI'!N328/Convert!$B$2*1000000</f>
        <v>345005.41630069073</v>
      </c>
      <c r="O328" s="3">
        <f>'IECC Data-SI'!O328/Convert!$B$2*1000000</f>
        <v>1431.9525628926392</v>
      </c>
      <c r="P328" s="3">
        <f t="shared" si="15"/>
        <v>343573.4637377981</v>
      </c>
      <c r="Q328" s="3">
        <f>'IECC Data-SI'!Q328/Convert!$B$2*1000000</f>
        <v>0</v>
      </c>
      <c r="R328" s="3">
        <f>'IECC Data-SI'!R328/Convert!$B$2*1000000</f>
        <v>0</v>
      </c>
      <c r="S328" s="3">
        <f>'IECC Data-SI'!S328/Convert!$B$2*1000000</f>
        <v>537345.9358883258</v>
      </c>
      <c r="T328" s="3">
        <f>'IECC Data-SI'!T328/Convert!$B$2*1000000</f>
        <v>86080.747001177835</v>
      </c>
      <c r="U328" s="3">
        <f>'IECC Data-SI'!U328/Convert!$B$2*1000000</f>
        <v>1731984.0588541327</v>
      </c>
      <c r="V328" s="3">
        <f>'IECC Data-SI'!V328/Convert!$B$2*1000000</f>
        <v>69692.989726895044</v>
      </c>
      <c r="W328" s="3">
        <f>'IECC Data-SI'!W328/Convert!$B$2*1000000</f>
        <v>8072889.0383912353</v>
      </c>
      <c r="X328" s="3">
        <f>'IECC Data-SI'!X328/Convert!$B$2*1000000</f>
        <v>2079624.4066309661</v>
      </c>
      <c r="Y328" s="3">
        <f t="shared" si="16"/>
        <v>10152513.445022201</v>
      </c>
      <c r="Z328" s="3">
        <f>'IECC Data-SI'!Y328/Convert!$B$2*1000000</f>
        <v>12404537.048700452</v>
      </c>
      <c r="AA328" s="3">
        <f>'IECC Data-SI'!Z328/Convert!$B$2*1000000</f>
        <v>5507111.0450166669</v>
      </c>
      <c r="AB328" s="3">
        <f t="shared" si="17"/>
        <v>17911648.093717121</v>
      </c>
    </row>
    <row r="329" spans="1:28" x14ac:dyDescent="0.25">
      <c r="A329" s="93">
        <v>2012</v>
      </c>
      <c r="B329" s="93" t="s">
        <v>59</v>
      </c>
      <c r="C329" s="121" t="s">
        <v>19</v>
      </c>
      <c r="D329" s="3">
        <f>'IECC Data-SI'!D329*Convert!$B$1</f>
        <v>122119.68521488593</v>
      </c>
      <c r="E329" s="3">
        <f>'IECC Data-SI'!E329/Convert!$B$2*1000000</f>
        <v>0</v>
      </c>
      <c r="F329" s="3">
        <f>'IECC Data-SI'!F329/Convert!$B$2*1000000</f>
        <v>1953915.427609096</v>
      </c>
      <c r="G329" s="3">
        <f>'IECC Data-SI'!G329/Convert!$B$2*1000000</f>
        <v>4746355.145732088</v>
      </c>
      <c r="H329" s="3">
        <f>'IECC Data-SI'!H329/Convert!$B$2*1000000</f>
        <v>1322593.4284619421</v>
      </c>
      <c r="I329" s="3">
        <f>'IECC Data-SI'!I329/Convert!$B$2*1000000</f>
        <v>233362.04271261833</v>
      </c>
      <c r="J329" s="3">
        <f>'IECC Data-SI'!J329/Convert!$B$2*1000000</f>
        <v>1659921.5264328646</v>
      </c>
      <c r="K329" s="3">
        <f>'IECC Data-SI'!K329/Convert!$B$2*1000000</f>
        <v>1695502.5795315676</v>
      </c>
      <c r="L329" s="3">
        <f>'IECC Data-SI'!L329/Convert!$B$2*1000000</f>
        <v>958498.97621538339</v>
      </c>
      <c r="M329" s="3">
        <f>'IECC Data-SI'!M329/Convert!$B$2*1000000</f>
        <v>1732552.7491007822</v>
      </c>
      <c r="N329" s="3">
        <f>'IECC Data-SI'!N329/Convert!$B$2*1000000</f>
        <v>372871.23838651576</v>
      </c>
      <c r="O329" s="3">
        <f>'IECC Data-SI'!O329/Convert!$B$2*1000000</f>
        <v>1431.9525628926392</v>
      </c>
      <c r="P329" s="3">
        <f t="shared" si="15"/>
        <v>371439.28582362313</v>
      </c>
      <c r="Q329" s="3">
        <f>'IECC Data-SI'!Q329/Convert!$B$2*1000000</f>
        <v>0</v>
      </c>
      <c r="R329" s="3">
        <f>'IECC Data-SI'!R329/Convert!$B$2*1000000</f>
        <v>0</v>
      </c>
      <c r="S329" s="3">
        <f>'IECC Data-SI'!S329/Convert!$B$2*1000000</f>
        <v>426062.73278979812</v>
      </c>
      <c r="T329" s="3">
        <f>'IECC Data-SI'!T329/Convert!$B$2*1000000</f>
        <v>86071.268830400353</v>
      </c>
      <c r="U329" s="3">
        <f>'IECC Data-SI'!U329/Convert!$B$2*1000000</f>
        <v>1795241.370623111</v>
      </c>
      <c r="V329" s="3">
        <f>'IECC Data-SI'!V329/Convert!$B$2*1000000</f>
        <v>69958.378508664799</v>
      </c>
      <c r="W329" s="3">
        <f>'IECC Data-SI'!W329/Convert!$B$2*1000000</f>
        <v>7276409.9134462923</v>
      </c>
      <c r="X329" s="3">
        <f>'IECC Data-SI'!X329/Convert!$B$2*1000000</f>
        <v>1953915.427609096</v>
      </c>
      <c r="Y329" s="3">
        <f t="shared" si="16"/>
        <v>9230325.3410553876</v>
      </c>
      <c r="Z329" s="3">
        <f>'IECC Data-SI'!Y329/Convert!$B$2*1000000</f>
        <v>11608238.009000281</v>
      </c>
      <c r="AA329" s="3">
        <f>'IECC Data-SI'!Z329/Convert!$B$2*1000000</f>
        <v>5444659.3777637752</v>
      </c>
      <c r="AB329" s="3">
        <f t="shared" si="17"/>
        <v>17052897.386764057</v>
      </c>
    </row>
    <row r="330" spans="1:28" x14ac:dyDescent="0.25">
      <c r="A330" s="93">
        <v>2012</v>
      </c>
      <c r="B330" s="93" t="s">
        <v>59</v>
      </c>
      <c r="C330" s="121" t="s">
        <v>20</v>
      </c>
      <c r="D330" s="3">
        <f>'IECC Data-SI'!D330*Convert!$B$1</f>
        <v>122119.68521488593</v>
      </c>
      <c r="E330" s="3">
        <f>'IECC Data-SI'!E330/Convert!$B$2*1000000</f>
        <v>0</v>
      </c>
      <c r="F330" s="3">
        <f>'IECC Data-SI'!F330/Convert!$B$2*1000000</f>
        <v>1994529.3893906474</v>
      </c>
      <c r="G330" s="3">
        <f>'IECC Data-SI'!G330/Convert!$B$2*1000000</f>
        <v>3188665.1693052468</v>
      </c>
      <c r="H330" s="3">
        <f>'IECC Data-SI'!H330/Convert!$B$2*1000000</f>
        <v>1322593.4284619421</v>
      </c>
      <c r="I330" s="3">
        <f>'IECC Data-SI'!I330/Convert!$B$2*1000000</f>
        <v>233523.17161583569</v>
      </c>
      <c r="J330" s="3">
        <f>'IECC Data-SI'!J330/Convert!$B$2*1000000</f>
        <v>1659921.5264328646</v>
      </c>
      <c r="K330" s="3">
        <f>'IECC Data-SI'!K330/Convert!$B$2*1000000</f>
        <v>1695502.5795315676</v>
      </c>
      <c r="L330" s="3">
        <f>'IECC Data-SI'!L330/Convert!$B$2*1000000</f>
        <v>958498.97621538339</v>
      </c>
      <c r="M330" s="3">
        <f>'IECC Data-SI'!M330/Convert!$B$2*1000000</f>
        <v>1936039.5975227472</v>
      </c>
      <c r="N330" s="3">
        <f>'IECC Data-SI'!N330/Convert!$B$2*1000000</f>
        <v>270696.55740515742</v>
      </c>
      <c r="O330" s="3">
        <f>'IECC Data-SI'!O330/Convert!$B$2*1000000</f>
        <v>1431.9525628926392</v>
      </c>
      <c r="P330" s="3">
        <f t="shared" si="15"/>
        <v>269264.60484226479</v>
      </c>
      <c r="Q330" s="3">
        <f>'IECC Data-SI'!Q330/Convert!$B$2*1000000</f>
        <v>0</v>
      </c>
      <c r="R330" s="3">
        <f>'IECC Data-SI'!R330/Convert!$B$2*1000000</f>
        <v>0</v>
      </c>
      <c r="S330" s="3">
        <f>'IECC Data-SI'!S330/Convert!$B$2*1000000</f>
        <v>417503.94457772333</v>
      </c>
      <c r="T330" s="3">
        <f>'IECC Data-SI'!T330/Convert!$B$2*1000000</f>
        <v>86071.268830400353</v>
      </c>
      <c r="U330" s="3">
        <f>'IECC Data-SI'!U330/Convert!$B$2*1000000</f>
        <v>1800302.7138182914</v>
      </c>
      <c r="V330" s="3">
        <f>'IECC Data-SI'!V330/Convert!$B$2*1000000</f>
        <v>68944.214235473206</v>
      </c>
      <c r="W330" s="3">
        <f>'IECC Data-SI'!W330/Convert!$B$2*1000000</f>
        <v>5811473.3162479829</v>
      </c>
      <c r="X330" s="3">
        <f>'IECC Data-SI'!X330/Convert!$B$2*1000000</f>
        <v>1994529.3893906474</v>
      </c>
      <c r="Y330" s="3">
        <f t="shared" si="16"/>
        <v>7806002.7056386303</v>
      </c>
      <c r="Z330" s="3">
        <f>'IECC Data-SI'!Y330/Convert!$B$2*1000000</f>
        <v>10142467.332773553</v>
      </c>
      <c r="AA330" s="3">
        <f>'IECC Data-SI'!Z330/Convert!$B$2*1000000</f>
        <v>5490334.6827405067</v>
      </c>
      <c r="AB330" s="3">
        <f t="shared" si="17"/>
        <v>15632802.015514061</v>
      </c>
    </row>
    <row r="331" spans="1:28" x14ac:dyDescent="0.25">
      <c r="A331" s="93">
        <v>2012</v>
      </c>
      <c r="B331" s="93" t="s">
        <v>59</v>
      </c>
      <c r="C331" s="121" t="s">
        <v>3</v>
      </c>
      <c r="D331" s="3">
        <f>'IECC Data-SI'!D331*Convert!$B$1</f>
        <v>122119.68521488593</v>
      </c>
      <c r="E331" s="3">
        <f>'IECC Data-SI'!E331/Convert!$B$2*1000000</f>
        <v>0</v>
      </c>
      <c r="F331" s="3">
        <f>'IECC Data-SI'!F331/Convert!$B$2*1000000</f>
        <v>2093908.0099926456</v>
      </c>
      <c r="G331" s="3">
        <f>'IECC Data-SI'!G331/Convert!$B$2*1000000</f>
        <v>2795330.5602101269</v>
      </c>
      <c r="H331" s="3">
        <f>'IECC Data-SI'!H331/Convert!$B$2*1000000</f>
        <v>1322593.4284619421</v>
      </c>
      <c r="I331" s="3">
        <f>'IECC Data-SI'!I331/Convert!$B$2*1000000</f>
        <v>233485.25893272573</v>
      </c>
      <c r="J331" s="3">
        <f>'IECC Data-SI'!J331/Convert!$B$2*1000000</f>
        <v>1659921.5264328646</v>
      </c>
      <c r="K331" s="3">
        <f>'IECC Data-SI'!K331/Convert!$B$2*1000000</f>
        <v>1695502.5795315676</v>
      </c>
      <c r="L331" s="3">
        <f>'IECC Data-SI'!L331/Convert!$B$2*1000000</f>
        <v>958498.97621538339</v>
      </c>
      <c r="M331" s="3">
        <f>'IECC Data-SI'!M331/Convert!$B$2*1000000</f>
        <v>1704146.6712806402</v>
      </c>
      <c r="N331" s="3">
        <f>'IECC Data-SI'!N331/Convert!$B$2*1000000</f>
        <v>266782.07287405344</v>
      </c>
      <c r="O331" s="3">
        <f>'IECC Data-SI'!O331/Convert!$B$2*1000000</f>
        <v>1431.9525628926392</v>
      </c>
      <c r="P331" s="3">
        <f t="shared" si="15"/>
        <v>265350.1203111608</v>
      </c>
      <c r="Q331" s="3">
        <f>'IECC Data-SI'!Q331/Convert!$B$2*1000000</f>
        <v>0</v>
      </c>
      <c r="R331" s="3">
        <f>'IECC Data-SI'!R331/Convert!$B$2*1000000</f>
        <v>0</v>
      </c>
      <c r="S331" s="3">
        <f>'IECC Data-SI'!S331/Convert!$B$2*1000000</f>
        <v>502144.00962072238</v>
      </c>
      <c r="T331" s="3">
        <f>'IECC Data-SI'!T331/Convert!$B$2*1000000</f>
        <v>86061.790659622857</v>
      </c>
      <c r="U331" s="3">
        <f>'IECC Data-SI'!U331/Convert!$B$2*1000000</f>
        <v>1919073.6718310374</v>
      </c>
      <c r="V331" s="3">
        <f>'IECC Data-SI'!V331/Convert!$B$2*1000000</f>
        <v>69816.205947002425</v>
      </c>
      <c r="W331" s="3">
        <f>'IECC Data-SI'!W331/Convert!$B$2*1000000</f>
        <v>5266971.3614226496</v>
      </c>
      <c r="X331" s="3">
        <f>'IECC Data-SI'!X331/Convert!$B$2*1000000</f>
        <v>2093908.0099926456</v>
      </c>
      <c r="Y331" s="3">
        <f t="shared" si="16"/>
        <v>7360879.3714152947</v>
      </c>
      <c r="Z331" s="3">
        <f>'IECC Data-SI'!Y331/Convert!$B$2*1000000</f>
        <v>9598780.5006350856</v>
      </c>
      <c r="AA331" s="3">
        <f>'IECC Data-SI'!Z331/Convert!$B$2*1000000</f>
        <v>5708493.7395260287</v>
      </c>
      <c r="AB331" s="3">
        <f t="shared" si="17"/>
        <v>15307274.240161113</v>
      </c>
    </row>
    <row r="332" spans="1:28" x14ac:dyDescent="0.25">
      <c r="A332" s="93">
        <v>2012</v>
      </c>
      <c r="B332" s="93" t="s">
        <v>59</v>
      </c>
      <c r="C332" s="121" t="s">
        <v>7</v>
      </c>
      <c r="D332" s="3">
        <f>'IECC Data-SI'!D332*Convert!$B$1</f>
        <v>122119.68521488593</v>
      </c>
      <c r="E332" s="3">
        <f>'IECC Data-SI'!E332/Convert!$B$2*1000000</f>
        <v>0</v>
      </c>
      <c r="F332" s="3">
        <f>'IECC Data-SI'!F332/Convert!$B$2*1000000</f>
        <v>2110191.5073883762</v>
      </c>
      <c r="G332" s="3">
        <f>'IECC Data-SI'!G332/Convert!$B$2*1000000</f>
        <v>2441178.7091091569</v>
      </c>
      <c r="H332" s="3">
        <f>'IECC Data-SI'!H332/Convert!$B$2*1000000</f>
        <v>1322593.4284619421</v>
      </c>
      <c r="I332" s="3">
        <f>'IECC Data-SI'!I332/Convert!$B$2*1000000</f>
        <v>233475.78076194826</v>
      </c>
      <c r="J332" s="3">
        <f>'IECC Data-SI'!J332/Convert!$B$2*1000000</f>
        <v>1659921.5264328646</v>
      </c>
      <c r="K332" s="3">
        <f>'IECC Data-SI'!K332/Convert!$B$2*1000000</f>
        <v>1695502.5795315676</v>
      </c>
      <c r="L332" s="3">
        <f>'IECC Data-SI'!L332/Convert!$B$2*1000000</f>
        <v>958498.97621538339</v>
      </c>
      <c r="M332" s="3">
        <f>'IECC Data-SI'!M332/Convert!$B$2*1000000</f>
        <v>1928314.8883390918</v>
      </c>
      <c r="N332" s="3">
        <f>'IECC Data-SI'!N332/Convert!$B$2*1000000</f>
        <v>223883.87193512684</v>
      </c>
      <c r="O332" s="3">
        <f>'IECC Data-SI'!O332/Convert!$B$2*1000000</f>
        <v>1431.9525628926392</v>
      </c>
      <c r="P332" s="3">
        <f t="shared" si="15"/>
        <v>222451.9193722342</v>
      </c>
      <c r="Q332" s="3">
        <f>'IECC Data-SI'!Q332/Convert!$B$2*1000000</f>
        <v>0</v>
      </c>
      <c r="R332" s="3">
        <f>'IECC Data-SI'!R332/Convert!$B$2*1000000</f>
        <v>0</v>
      </c>
      <c r="S332" s="3">
        <f>'IECC Data-SI'!S332/Convert!$B$2*1000000</f>
        <v>533876.92538376397</v>
      </c>
      <c r="T332" s="3">
        <f>'IECC Data-SI'!T332/Convert!$B$2*1000000</f>
        <v>86061.790659622857</v>
      </c>
      <c r="U332" s="3">
        <f>'IECC Data-SI'!U332/Convert!$B$2*1000000</f>
        <v>1887236.4961894436</v>
      </c>
      <c r="V332" s="3">
        <f>'IECC Data-SI'!V332/Convert!$B$2*1000000</f>
        <v>69238.037529575435</v>
      </c>
      <c r="W332" s="3">
        <f>'IECC Data-SI'!W332/Convert!$B$2*1000000</f>
        <v>5125822.4422042472</v>
      </c>
      <c r="X332" s="3">
        <f>'IECC Data-SI'!X332/Convert!$B$2*1000000</f>
        <v>2110191.5073883762</v>
      </c>
      <c r="Y332" s="3">
        <f t="shared" si="16"/>
        <v>7236013.9495926239</v>
      </c>
      <c r="Z332" s="3">
        <f>'IECC Data-SI'!Y332/Convert!$B$2*1000000</f>
        <v>9457043.9348284751</v>
      </c>
      <c r="AA332" s="3">
        <f>'IECC Data-SI'!Z332/Convert!$B$2*1000000</f>
        <v>5692930.5831093872</v>
      </c>
      <c r="AB332" s="3">
        <f t="shared" si="17"/>
        <v>15149974.517937861</v>
      </c>
    </row>
    <row r="333" spans="1:28" x14ac:dyDescent="0.25">
      <c r="A333" s="93">
        <v>2012</v>
      </c>
      <c r="B333" s="93" t="s">
        <v>59</v>
      </c>
      <c r="C333" s="121" t="s">
        <v>17</v>
      </c>
      <c r="D333" s="3">
        <f>'IECC Data-SI'!D333*Convert!$B$1</f>
        <v>122119.68521488593</v>
      </c>
      <c r="E333" s="3">
        <f>'IECC Data-SI'!E333/Convert!$B$2*1000000</f>
        <v>0</v>
      </c>
      <c r="F333" s="3">
        <f>'IECC Data-SI'!F333/Convert!$B$2*1000000</f>
        <v>1788805.6926651944</v>
      </c>
      <c r="G333" s="3">
        <f>'IECC Data-SI'!G333/Convert!$B$2*1000000</f>
        <v>1657352.9421521644</v>
      </c>
      <c r="H333" s="3">
        <f>'IECC Data-SI'!H333/Convert!$B$2*1000000</f>
        <v>1322593.4284619421</v>
      </c>
      <c r="I333" s="3">
        <f>'IECC Data-SI'!I333/Convert!$B$2*1000000</f>
        <v>233437.86807883825</v>
      </c>
      <c r="J333" s="3">
        <f>'IECC Data-SI'!J333/Convert!$B$2*1000000</f>
        <v>1659921.5264328646</v>
      </c>
      <c r="K333" s="3">
        <f>'IECC Data-SI'!K333/Convert!$B$2*1000000</f>
        <v>1695502.5795315676</v>
      </c>
      <c r="L333" s="3">
        <f>'IECC Data-SI'!L333/Convert!$B$2*1000000</f>
        <v>958498.97621538339</v>
      </c>
      <c r="M333" s="3">
        <f>'IECC Data-SI'!M333/Convert!$B$2*1000000</f>
        <v>1619307.5646513137</v>
      </c>
      <c r="N333" s="3">
        <f>'IECC Data-SI'!N333/Convert!$B$2*1000000</f>
        <v>183497.38625223553</v>
      </c>
      <c r="O333" s="3">
        <f>'IECC Data-SI'!O333/Convert!$B$2*1000000</f>
        <v>1431.9525628926392</v>
      </c>
      <c r="P333" s="3">
        <f t="shared" si="15"/>
        <v>182065.4336893429</v>
      </c>
      <c r="Q333" s="3">
        <f>'IECC Data-SI'!Q333/Convert!$B$2*1000000</f>
        <v>0</v>
      </c>
      <c r="R333" s="3">
        <f>'IECC Data-SI'!R333/Convert!$B$2*1000000</f>
        <v>0</v>
      </c>
      <c r="S333" s="3">
        <f>'IECC Data-SI'!S333/Convert!$B$2*1000000</f>
        <v>180919.32380075785</v>
      </c>
      <c r="T333" s="3">
        <f>'IECC Data-SI'!T333/Convert!$B$2*1000000</f>
        <v>86061.790659622857</v>
      </c>
      <c r="U333" s="3">
        <f>'IECC Data-SI'!U333/Convert!$B$2*1000000</f>
        <v>1932399.9799441905</v>
      </c>
      <c r="V333" s="3">
        <f>'IECC Data-SI'!V333/Convert!$B$2*1000000</f>
        <v>70290.114485876999</v>
      </c>
      <c r="W333" s="3">
        <f>'IECC Data-SI'!W333/Convert!$B$2*1000000</f>
        <v>3639645.2642935789</v>
      </c>
      <c r="X333" s="3">
        <f>'IECC Data-SI'!X333/Convert!$B$2*1000000</f>
        <v>1788805.6926651944</v>
      </c>
      <c r="Y333" s="3">
        <f t="shared" si="16"/>
        <v>5428450.9569587735</v>
      </c>
      <c r="Z333" s="3">
        <f>'IECC Data-SI'!Y333/Convert!$B$2*1000000</f>
        <v>7971880.9211910004</v>
      </c>
      <c r="AA333" s="3">
        <f>'IECC Data-SI'!Z333/Convert!$B$2*1000000</f>
        <v>5416708.2521409523</v>
      </c>
      <c r="AB333" s="3">
        <f t="shared" si="17"/>
        <v>13388589.173331954</v>
      </c>
    </row>
    <row r="334" spans="1:28" x14ac:dyDescent="0.25">
      <c r="A334" s="93">
        <v>2012</v>
      </c>
      <c r="B334" s="93" t="s">
        <v>59</v>
      </c>
      <c r="C334" s="121" t="s">
        <v>14</v>
      </c>
      <c r="D334" s="3">
        <f>'IECC Data-SI'!D334*Convert!$B$1</f>
        <v>122119.68521488593</v>
      </c>
      <c r="E334" s="3">
        <f>'IECC Data-SI'!E334/Convert!$B$2*1000000</f>
        <v>0</v>
      </c>
      <c r="F334" s="3">
        <f>'IECC Data-SI'!F334/Convert!$B$2*1000000</f>
        <v>1997278.0589161196</v>
      </c>
      <c r="G334" s="3">
        <f>'IECC Data-SI'!G334/Convert!$B$2*1000000</f>
        <v>1964161.3302195647</v>
      </c>
      <c r="H334" s="3">
        <f>'IECC Data-SI'!H334/Convert!$B$2*1000000</f>
        <v>1322593.4284619421</v>
      </c>
      <c r="I334" s="3">
        <f>'IECC Data-SI'!I334/Convert!$B$2*1000000</f>
        <v>233125.08844318107</v>
      </c>
      <c r="J334" s="3">
        <f>'IECC Data-SI'!J334/Convert!$B$2*1000000</f>
        <v>1659921.5264328646</v>
      </c>
      <c r="K334" s="3">
        <f>'IECC Data-SI'!K334/Convert!$B$2*1000000</f>
        <v>1695502.5795315676</v>
      </c>
      <c r="L334" s="3">
        <f>'IECC Data-SI'!L334/Convert!$B$2*1000000</f>
        <v>958498.97621538339</v>
      </c>
      <c r="M334" s="3">
        <f>'IECC Data-SI'!M334/Convert!$B$2*1000000</f>
        <v>1658300.7592299136</v>
      </c>
      <c r="N334" s="3">
        <f>'IECC Data-SI'!N334/Convert!$B$2*1000000</f>
        <v>218670.87800750652</v>
      </c>
      <c r="O334" s="3">
        <f>'IECC Data-SI'!O334/Convert!$B$2*1000000</f>
        <v>1431.9525628926392</v>
      </c>
      <c r="P334" s="3">
        <f t="shared" si="15"/>
        <v>217238.92544461388</v>
      </c>
      <c r="Q334" s="3">
        <f>'IECC Data-SI'!Q334/Convert!$B$2*1000000</f>
        <v>0</v>
      </c>
      <c r="R334" s="3">
        <f>'IECC Data-SI'!R334/Convert!$B$2*1000000</f>
        <v>0</v>
      </c>
      <c r="S334" s="3">
        <f>'IECC Data-SI'!S334/Convert!$B$2*1000000</f>
        <v>411049.31027825159</v>
      </c>
      <c r="T334" s="3">
        <f>'IECC Data-SI'!T334/Convert!$B$2*1000000</f>
        <v>86052.312488845375</v>
      </c>
      <c r="U334" s="3">
        <f>'IECC Data-SI'!U334/Convert!$B$2*1000000</f>
        <v>2017400.2154767341</v>
      </c>
      <c r="V334" s="3">
        <f>'IECC Data-SI'!V334/Convert!$B$2*1000000</f>
        <v>69948.900337887317</v>
      </c>
      <c r="W334" s="3">
        <f>'IECC Data-SI'!W334/Convert!$B$2*1000000</f>
        <v>4250750.3251723442</v>
      </c>
      <c r="X334" s="3">
        <f>'IECC Data-SI'!X334/Convert!$B$2*1000000</f>
        <v>1997278.0589161196</v>
      </c>
      <c r="Y334" s="3">
        <f t="shared" si="16"/>
        <v>6248028.3840884641</v>
      </c>
      <c r="Z334" s="3">
        <f>'IECC Data-SI'!Y334/Convert!$B$2*1000000</f>
        <v>8582331.9882861171</v>
      </c>
      <c r="AA334" s="3">
        <f>'IECC Data-SI'!Z334/Convert!$B$2*1000000</f>
        <v>5710180.8539244225</v>
      </c>
      <c r="AB334" s="3">
        <f t="shared" si="17"/>
        <v>14292512.842210539</v>
      </c>
    </row>
    <row r="335" spans="1:28" x14ac:dyDescent="0.25">
      <c r="A335" s="93">
        <v>2012</v>
      </c>
      <c r="B335" s="93" t="s">
        <v>59</v>
      </c>
      <c r="C335" s="121" t="s">
        <v>2</v>
      </c>
      <c r="D335" s="3">
        <f>'IECC Data-SI'!D335*Convert!$B$1</f>
        <v>122119.68521488593</v>
      </c>
      <c r="E335" s="3">
        <f>'IECC Data-SI'!E335/Convert!$B$2*1000000</f>
        <v>0</v>
      </c>
      <c r="F335" s="3">
        <f>'IECC Data-SI'!F335/Convert!$B$2*1000000</f>
        <v>1906818.3970157409</v>
      </c>
      <c r="G335" s="3">
        <f>'IECC Data-SI'!G335/Convert!$B$2*1000000</f>
        <v>1703502.1556677707</v>
      </c>
      <c r="H335" s="3">
        <f>'IECC Data-SI'!H335/Convert!$B$2*1000000</f>
        <v>1322593.4284619421</v>
      </c>
      <c r="I335" s="3">
        <f>'IECC Data-SI'!I335/Convert!$B$2*1000000</f>
        <v>233305.17368795339</v>
      </c>
      <c r="J335" s="3">
        <f>'IECC Data-SI'!J335/Convert!$B$2*1000000</f>
        <v>1659921.5264328646</v>
      </c>
      <c r="K335" s="3">
        <f>'IECC Data-SI'!K335/Convert!$B$2*1000000</f>
        <v>1695502.5795315676</v>
      </c>
      <c r="L335" s="3">
        <f>'IECC Data-SI'!L335/Convert!$B$2*1000000</f>
        <v>958498.97621538339</v>
      </c>
      <c r="M335" s="3">
        <f>'IECC Data-SI'!M335/Convert!$B$2*1000000</f>
        <v>2005296.5913938773</v>
      </c>
      <c r="N335" s="3">
        <f>'IECC Data-SI'!N335/Convert!$B$2*1000000</f>
        <v>185667.88736028108</v>
      </c>
      <c r="O335" s="3">
        <f>'IECC Data-SI'!O335/Convert!$B$2*1000000</f>
        <v>1431.9525628926392</v>
      </c>
      <c r="P335" s="3">
        <f t="shared" si="15"/>
        <v>184235.93479738844</v>
      </c>
      <c r="Q335" s="3">
        <f>'IECC Data-SI'!Q335/Convert!$B$2*1000000</f>
        <v>0</v>
      </c>
      <c r="R335" s="3">
        <f>'IECC Data-SI'!R335/Convert!$B$2*1000000</f>
        <v>0</v>
      </c>
      <c r="S335" s="3">
        <f>'IECC Data-SI'!S335/Convert!$B$2*1000000</f>
        <v>402992.86511738383</v>
      </c>
      <c r="T335" s="3">
        <f>'IECC Data-SI'!T335/Convert!$B$2*1000000</f>
        <v>86052.312488845375</v>
      </c>
      <c r="U335" s="3">
        <f>'IECC Data-SI'!U335/Convert!$B$2*1000000</f>
        <v>1989420.6553415791</v>
      </c>
      <c r="V335" s="3">
        <f>'IECC Data-SI'!V335/Convert!$B$2*1000000</f>
        <v>69361.253749682845</v>
      </c>
      <c r="W335" s="3">
        <f>'IECC Data-SI'!W335/Convert!$B$2*1000000</f>
        <v>4296027.546976421</v>
      </c>
      <c r="X335" s="3">
        <f>'IECC Data-SI'!X335/Convert!$B$2*1000000</f>
        <v>1906818.3970157409</v>
      </c>
      <c r="Y335" s="3">
        <f t="shared" si="16"/>
        <v>6202845.9439921621</v>
      </c>
      <c r="Z335" s="3">
        <f>'IECC Data-SI'!Y335/Convert!$B$2*1000000</f>
        <v>8627192.1705759838</v>
      </c>
      <c r="AA335" s="3">
        <f>'IECC Data-SI'!Z335/Convert!$B$2*1000000</f>
        <v>5591751.1100596655</v>
      </c>
      <c r="AB335" s="3">
        <f t="shared" si="17"/>
        <v>14218943.280635649</v>
      </c>
    </row>
    <row r="336" spans="1:28" x14ac:dyDescent="0.25">
      <c r="A336" s="93">
        <v>2012</v>
      </c>
      <c r="B336" s="93" t="s">
        <v>59</v>
      </c>
      <c r="C336" s="121" t="s">
        <v>18</v>
      </c>
      <c r="D336" s="3">
        <f>'IECC Data-SI'!D336*Convert!$B$1</f>
        <v>122119.68521488593</v>
      </c>
      <c r="E336" s="3">
        <f>'IECC Data-SI'!E336/Convert!$B$2*1000000</f>
        <v>0</v>
      </c>
      <c r="F336" s="3">
        <f>'IECC Data-SI'!F336/Convert!$B$2*1000000</f>
        <v>2105139.642363973</v>
      </c>
      <c r="G336" s="3">
        <f>'IECC Data-SI'!G336/Convert!$B$2*1000000</f>
        <v>801635.24984789907</v>
      </c>
      <c r="H336" s="3">
        <f>'IECC Data-SI'!H336/Convert!$B$2*1000000</f>
        <v>1322593.4284619421</v>
      </c>
      <c r="I336" s="3">
        <f>'IECC Data-SI'!I336/Convert!$B$2*1000000</f>
        <v>232859.69966141129</v>
      </c>
      <c r="J336" s="3">
        <f>'IECC Data-SI'!J336/Convert!$B$2*1000000</f>
        <v>1659921.5264328646</v>
      </c>
      <c r="K336" s="3">
        <f>'IECC Data-SI'!K336/Convert!$B$2*1000000</f>
        <v>1695502.5795315676</v>
      </c>
      <c r="L336" s="3">
        <f>'IECC Data-SI'!L336/Convert!$B$2*1000000</f>
        <v>958498.97621538339</v>
      </c>
      <c r="M336" s="3">
        <f>'IECC Data-SI'!M336/Convert!$B$2*1000000</f>
        <v>1709700.8793562499</v>
      </c>
      <c r="N336" s="3">
        <f>'IECC Data-SI'!N336/Convert!$B$2*1000000</f>
        <v>141708.13129427549</v>
      </c>
      <c r="O336" s="3">
        <f>'IECC Data-SI'!O336/Convert!$B$2*1000000</f>
        <v>1431.9525628926392</v>
      </c>
      <c r="P336" s="3">
        <f t="shared" si="15"/>
        <v>140276.17873138285</v>
      </c>
      <c r="Q336" s="3">
        <f>'IECC Data-SI'!Q336/Convert!$B$2*1000000</f>
        <v>0</v>
      </c>
      <c r="R336" s="3">
        <f>'IECC Data-SI'!R336/Convert!$B$2*1000000</f>
        <v>0</v>
      </c>
      <c r="S336" s="3">
        <f>'IECC Data-SI'!S336/Convert!$B$2*1000000</f>
        <v>474448.79460889229</v>
      </c>
      <c r="T336" s="3">
        <f>'IECC Data-SI'!T336/Convert!$B$2*1000000</f>
        <v>86052.312488845375</v>
      </c>
      <c r="U336" s="3">
        <f>'IECC Data-SI'!U336/Convert!$B$2*1000000</f>
        <v>2047351.2351336076</v>
      </c>
      <c r="V336" s="3">
        <f>'IECC Data-SI'!V336/Convert!$B$2*1000000</f>
        <v>70309.070827431991</v>
      </c>
      <c r="W336" s="3">
        <f>'IECC Data-SI'!W336/Convert!$B$2*1000000</f>
        <v>3126061.1025444241</v>
      </c>
      <c r="X336" s="3">
        <f>'IECC Data-SI'!X336/Convert!$B$2*1000000</f>
        <v>2105139.642363973</v>
      </c>
      <c r="Y336" s="3">
        <f t="shared" si="16"/>
        <v>5231200.7449083971</v>
      </c>
      <c r="Z336" s="3">
        <f>'IECC Data-SI'!Y336/Convert!$B$2*1000000</f>
        <v>7457718.5910244184</v>
      </c>
      <c r="AA336" s="3">
        <f>'IECC Data-SI'!Z336/Convert!$B$2*1000000</f>
        <v>5847993.4570291489</v>
      </c>
      <c r="AB336" s="3">
        <f t="shared" si="17"/>
        <v>13305712.048053566</v>
      </c>
    </row>
    <row r="337" spans="1:28" x14ac:dyDescent="0.25">
      <c r="A337" s="93">
        <v>2012</v>
      </c>
      <c r="B337" s="93" t="s">
        <v>59</v>
      </c>
      <c r="C337" s="121" t="s">
        <v>4</v>
      </c>
      <c r="D337" s="3">
        <f>'IECC Data-SI'!D337*Convert!$B$1</f>
        <v>122119.68521488593</v>
      </c>
      <c r="E337" s="3">
        <f>'IECC Data-SI'!E337/Convert!$B$2*1000000</f>
        <v>0</v>
      </c>
      <c r="F337" s="3">
        <f>'IECC Data-SI'!F337/Convert!$B$2*1000000</f>
        <v>2342435.1259492505</v>
      </c>
      <c r="G337" s="3">
        <f>'IECC Data-SI'!G337/Convert!$B$2*1000000</f>
        <v>1274387.4518876201</v>
      </c>
      <c r="H337" s="3">
        <f>'IECC Data-SI'!H337/Convert!$B$2*1000000</f>
        <v>1322593.4284619421</v>
      </c>
      <c r="I337" s="3">
        <f>'IECC Data-SI'!I337/Convert!$B$2*1000000</f>
        <v>233200.91380940098</v>
      </c>
      <c r="J337" s="3">
        <f>'IECC Data-SI'!J337/Convert!$B$2*1000000</f>
        <v>1659921.5264328646</v>
      </c>
      <c r="K337" s="3">
        <f>'IECC Data-SI'!K337/Convert!$B$2*1000000</f>
        <v>1695502.5795315676</v>
      </c>
      <c r="L337" s="3">
        <f>'IECC Data-SI'!L337/Convert!$B$2*1000000</f>
        <v>958498.97621538339</v>
      </c>
      <c r="M337" s="3">
        <f>'IECC Data-SI'!M337/Convert!$B$2*1000000</f>
        <v>1655163.4847025641</v>
      </c>
      <c r="N337" s="3">
        <f>'IECC Data-SI'!N337/Convert!$B$2*1000000</f>
        <v>175156.59596804302</v>
      </c>
      <c r="O337" s="3">
        <f>'IECC Data-SI'!O337/Convert!$B$2*1000000</f>
        <v>1431.9525628926392</v>
      </c>
      <c r="P337" s="3">
        <f t="shared" si="15"/>
        <v>173724.64340515039</v>
      </c>
      <c r="Q337" s="3">
        <f>'IECC Data-SI'!Q337/Convert!$B$2*1000000</f>
        <v>0</v>
      </c>
      <c r="R337" s="3">
        <f>'IECC Data-SI'!R337/Convert!$B$2*1000000</f>
        <v>0</v>
      </c>
      <c r="S337" s="3">
        <f>'IECC Data-SI'!S337/Convert!$B$2*1000000</f>
        <v>492059.23591347144</v>
      </c>
      <c r="T337" s="3">
        <f>'IECC Data-SI'!T337/Convert!$B$2*1000000</f>
        <v>86052.312488845375</v>
      </c>
      <c r="U337" s="3">
        <f>'IECC Data-SI'!U337/Convert!$B$2*1000000</f>
        <v>2101424.1994191962</v>
      </c>
      <c r="V337" s="3">
        <f>'IECC Data-SI'!V337/Convert!$B$2*1000000</f>
        <v>69929.943996332324</v>
      </c>
      <c r="W337" s="3">
        <f>'IECC Data-SI'!W337/Convert!$B$2*1000000</f>
        <v>3595334.8159088059</v>
      </c>
      <c r="X337" s="3">
        <f>'IECC Data-SI'!X337/Convert!$B$2*1000000</f>
        <v>2342435.1259492505</v>
      </c>
      <c r="Y337" s="3">
        <f t="shared" si="16"/>
        <v>5937769.9418580569</v>
      </c>
      <c r="Z337" s="3">
        <f>'IECC Data-SI'!Y337/Convert!$B$2*1000000</f>
        <v>7926963.8698764676</v>
      </c>
      <c r="AA337" s="3">
        <f>'IECC Data-SI'!Z337/Convert!$B$2*1000000</f>
        <v>6139371.383070793</v>
      </c>
      <c r="AB337" s="3">
        <f t="shared" si="17"/>
        <v>14066335.25294726</v>
      </c>
    </row>
    <row r="338" spans="1:28" x14ac:dyDescent="0.25">
      <c r="A338" s="93">
        <v>2012</v>
      </c>
      <c r="B338" s="93" t="s">
        <v>59</v>
      </c>
      <c r="C338" s="121" t="s">
        <v>5</v>
      </c>
      <c r="D338" s="3">
        <f>'IECC Data-SI'!D338*Convert!$B$1</f>
        <v>122119.68521488593</v>
      </c>
      <c r="E338" s="3">
        <f>'IECC Data-SI'!E338/Convert!$B$2*1000000</f>
        <v>0</v>
      </c>
      <c r="F338" s="3">
        <f>'IECC Data-SI'!F338/Convert!$B$2*1000000</f>
        <v>2380120.3329605567</v>
      </c>
      <c r="G338" s="3">
        <f>'IECC Data-SI'!G338/Convert!$B$2*1000000</f>
        <v>1283268.49790613</v>
      </c>
      <c r="H338" s="3">
        <f>'IECC Data-SI'!H338/Convert!$B$2*1000000</f>
        <v>1322593.4284619421</v>
      </c>
      <c r="I338" s="3">
        <f>'IECC Data-SI'!I338/Convert!$B$2*1000000</f>
        <v>233210.39198017848</v>
      </c>
      <c r="J338" s="3">
        <f>'IECC Data-SI'!J338/Convert!$B$2*1000000</f>
        <v>1659921.5264328646</v>
      </c>
      <c r="K338" s="3">
        <f>'IECC Data-SI'!K338/Convert!$B$2*1000000</f>
        <v>1695502.5795315676</v>
      </c>
      <c r="L338" s="3">
        <f>'IECC Data-SI'!L338/Convert!$B$2*1000000</f>
        <v>958498.97621538339</v>
      </c>
      <c r="M338" s="3">
        <f>'IECC Data-SI'!M338/Convert!$B$2*1000000</f>
        <v>1998775.6098989637</v>
      </c>
      <c r="N338" s="3">
        <f>'IECC Data-SI'!N338/Convert!$B$2*1000000</f>
        <v>159233.26906185728</v>
      </c>
      <c r="O338" s="3">
        <f>'IECC Data-SI'!O338/Convert!$B$2*1000000</f>
        <v>1431.9525628926392</v>
      </c>
      <c r="P338" s="3">
        <f t="shared" si="15"/>
        <v>157801.31649896465</v>
      </c>
      <c r="Q338" s="3">
        <f>'IECC Data-SI'!Q338/Convert!$B$2*1000000</f>
        <v>0</v>
      </c>
      <c r="R338" s="3">
        <f>'IECC Data-SI'!R338/Convert!$B$2*1000000</f>
        <v>0</v>
      </c>
      <c r="S338" s="3">
        <f>'IECC Data-SI'!S338/Convert!$B$2*1000000</f>
        <v>415684.13578844495</v>
      </c>
      <c r="T338" s="3">
        <f>'IECC Data-SI'!T338/Convert!$B$2*1000000</f>
        <v>86052.312488845375</v>
      </c>
      <c r="U338" s="3">
        <f>'IECC Data-SI'!U338/Convert!$B$2*1000000</f>
        <v>2077833.0323540203</v>
      </c>
      <c r="V338" s="3">
        <f>'IECC Data-SI'!V338/Convert!$B$2*1000000</f>
        <v>69380.210091237823</v>
      </c>
      <c r="W338" s="3">
        <f>'IECC Data-SI'!W338/Convert!$B$2*1000000</f>
        <v>3855529.5600925032</v>
      </c>
      <c r="X338" s="3">
        <f>'IECC Data-SI'!X338/Convert!$B$2*1000000</f>
        <v>2380120.3329605567</v>
      </c>
      <c r="Y338" s="3">
        <f t="shared" si="16"/>
        <v>6235649.8930530604</v>
      </c>
      <c r="Z338" s="3">
        <f>'IECC Data-SI'!Y338/Convert!$B$2*1000000</f>
        <v>8186627.8364966242</v>
      </c>
      <c r="AA338" s="3">
        <f>'IECC Data-SI'!Z338/Convert!$B$2*1000000</f>
        <v>6153465.4230169225</v>
      </c>
      <c r="AB338" s="3">
        <f t="shared" si="17"/>
        <v>14340093.259513546</v>
      </c>
    </row>
    <row r="339" spans="1:28" x14ac:dyDescent="0.25">
      <c r="A339" s="93">
        <v>2012</v>
      </c>
      <c r="B339" s="93" t="s">
        <v>59</v>
      </c>
      <c r="C339" s="121" t="s">
        <v>15</v>
      </c>
      <c r="D339" s="3">
        <f>'IECC Data-SI'!D339*Convert!$B$1</f>
        <v>122119.68521488593</v>
      </c>
      <c r="E339" s="3">
        <f>'IECC Data-SI'!E339/Convert!$B$2*1000000</f>
        <v>0</v>
      </c>
      <c r="F339" s="3">
        <f>'IECC Data-SI'!F339/Convert!$B$2*1000000</f>
        <v>1655296.1790934489</v>
      </c>
      <c r="G339" s="3">
        <f>'IECC Data-SI'!G339/Convert!$B$2*1000000</f>
        <v>519470.10580197693</v>
      </c>
      <c r="H339" s="3">
        <f>'IECC Data-SI'!H339/Convert!$B$2*1000000</f>
        <v>1322593.4284619421</v>
      </c>
      <c r="I339" s="3">
        <f>'IECC Data-SI'!I339/Convert!$B$2*1000000</f>
        <v>232840.74331985629</v>
      </c>
      <c r="J339" s="3">
        <f>'IECC Data-SI'!J339/Convert!$B$2*1000000</f>
        <v>1659921.5264328646</v>
      </c>
      <c r="K339" s="3">
        <f>'IECC Data-SI'!K339/Convert!$B$2*1000000</f>
        <v>1695502.5795315676</v>
      </c>
      <c r="L339" s="3">
        <f>'IECC Data-SI'!L339/Convert!$B$2*1000000</f>
        <v>958498.97621538339</v>
      </c>
      <c r="M339" s="3">
        <f>'IECC Data-SI'!M339/Convert!$B$2*1000000</f>
        <v>1682782.8743481743</v>
      </c>
      <c r="N339" s="3">
        <f>'IECC Data-SI'!N339/Convert!$B$2*1000000</f>
        <v>118628.78545108368</v>
      </c>
      <c r="O339" s="3">
        <f>'IECC Data-SI'!O339/Convert!$B$2*1000000</f>
        <v>1431.9525628926392</v>
      </c>
      <c r="P339" s="3">
        <f t="shared" si="15"/>
        <v>117196.83288819104</v>
      </c>
      <c r="Q339" s="3">
        <f>'IECC Data-SI'!Q339/Convert!$B$2*1000000</f>
        <v>0</v>
      </c>
      <c r="R339" s="3">
        <f>'IECC Data-SI'!R339/Convert!$B$2*1000000</f>
        <v>0</v>
      </c>
      <c r="S339" s="3">
        <f>'IECC Data-SI'!S339/Convert!$B$2*1000000</f>
        <v>512190.87064486346</v>
      </c>
      <c r="T339" s="3">
        <f>'IECC Data-SI'!T339/Convert!$B$2*1000000</f>
        <v>86042.834318067878</v>
      </c>
      <c r="U339" s="3">
        <f>'IECC Data-SI'!U339/Convert!$B$2*1000000</f>
        <v>2095045.3904859447</v>
      </c>
      <c r="V339" s="3">
        <f>'IECC Data-SI'!V339/Convert!$B$2*1000000</f>
        <v>70498.634242981803</v>
      </c>
      <c r="W339" s="3">
        <f>'IECC Data-SI'!W339/Convert!$B$2*1000000</f>
        <v>2831640.6836832054</v>
      </c>
      <c r="X339" s="3">
        <f>'IECC Data-SI'!X339/Convert!$B$2*1000000</f>
        <v>1655296.1790934489</v>
      </c>
      <c r="Y339" s="3">
        <f t="shared" si="16"/>
        <v>4486936.8627766538</v>
      </c>
      <c r="Z339" s="3">
        <f>'IECC Data-SI'!Y339/Convert!$B$2*1000000</f>
        <v>7163468.779237194</v>
      </c>
      <c r="AA339" s="3">
        <f>'IECC Data-SI'!Z339/Convert!$B$2*1000000</f>
        <v>5445853.6272817394</v>
      </c>
      <c r="AB339" s="3">
        <f t="shared" si="17"/>
        <v>12609322.406518932</v>
      </c>
    </row>
    <row r="340" spans="1:28" x14ac:dyDescent="0.25">
      <c r="A340" s="93">
        <v>2012</v>
      </c>
      <c r="B340" s="93" t="s">
        <v>59</v>
      </c>
      <c r="C340" s="121" t="s">
        <v>16</v>
      </c>
      <c r="D340" s="3">
        <f>'IECC Data-SI'!D340*Convert!$B$1</f>
        <v>122119.68521488593</v>
      </c>
      <c r="E340" s="3">
        <f>'IECC Data-SI'!E340/Convert!$B$2*1000000</f>
        <v>0</v>
      </c>
      <c r="F340" s="3">
        <f>'IECC Data-SI'!F340/Convert!$B$2*1000000</f>
        <v>3427050.642529936</v>
      </c>
      <c r="G340" s="3">
        <f>'IECC Data-SI'!G340/Convert!$B$2*1000000</f>
        <v>1338895.8821992273</v>
      </c>
      <c r="H340" s="3">
        <f>'IECC Data-SI'!H340/Convert!$B$2*1000000</f>
        <v>1322593.4284619421</v>
      </c>
      <c r="I340" s="3">
        <f>'IECC Data-SI'!I340/Convert!$B$2*1000000</f>
        <v>233087.17576007106</v>
      </c>
      <c r="J340" s="3">
        <f>'IECC Data-SI'!J340/Convert!$B$2*1000000</f>
        <v>1659921.5264328646</v>
      </c>
      <c r="K340" s="3">
        <f>'IECC Data-SI'!K340/Convert!$B$2*1000000</f>
        <v>1695502.5795315676</v>
      </c>
      <c r="L340" s="3">
        <f>'IECC Data-SI'!L340/Convert!$B$2*1000000</f>
        <v>958498.97621538339</v>
      </c>
      <c r="M340" s="3">
        <f>'IECC Data-SI'!M340/Convert!$B$2*1000000</f>
        <v>1702743.9020055714</v>
      </c>
      <c r="N340" s="3">
        <f>'IECC Data-SI'!N340/Convert!$B$2*1000000</f>
        <v>190359.58189513939</v>
      </c>
      <c r="O340" s="3">
        <f>'IECC Data-SI'!O340/Convert!$B$2*1000000</f>
        <v>1431.9525628926392</v>
      </c>
      <c r="P340" s="3">
        <f t="shared" si="15"/>
        <v>188927.62933224675</v>
      </c>
      <c r="Q340" s="3">
        <f>'IECC Data-SI'!Q340/Convert!$B$2*1000000</f>
        <v>0</v>
      </c>
      <c r="R340" s="3">
        <f>'IECC Data-SI'!R340/Convert!$B$2*1000000</f>
        <v>0</v>
      </c>
      <c r="S340" s="3">
        <f>'IECC Data-SI'!S340/Convert!$B$2*1000000</f>
        <v>392718.52799458301</v>
      </c>
      <c r="T340" s="3">
        <f>'IECC Data-SI'!T340/Convert!$B$2*1000000</f>
        <v>86061.790659622857</v>
      </c>
      <c r="U340" s="3">
        <f>'IECC Data-SI'!U340/Convert!$B$2*1000000</f>
        <v>2164074.9082584148</v>
      </c>
      <c r="V340" s="3">
        <f>'IECC Data-SI'!V340/Convert!$B$2*1000000</f>
        <v>69275.95021268542</v>
      </c>
      <c r="W340" s="3">
        <f>'IECC Data-SI'!W340/Convert!$B$2*1000000</f>
        <v>3623285.9415316284</v>
      </c>
      <c r="X340" s="3">
        <f>'IECC Data-SI'!X340/Convert!$B$2*1000000</f>
        <v>3427050.642529936</v>
      </c>
      <c r="Y340" s="3">
        <f t="shared" si="16"/>
        <v>7050336.5840615649</v>
      </c>
      <c r="Z340" s="3">
        <f>'IECC Data-SI'!Y340/Convert!$B$2*1000000</f>
        <v>7954175.6981786462</v>
      </c>
      <c r="AA340" s="3">
        <f>'IECC Data-SI'!Z340/Convert!$B$2*1000000</f>
        <v>7286628.1303199194</v>
      </c>
      <c r="AB340" s="3">
        <f t="shared" si="17"/>
        <v>15240803.828498565</v>
      </c>
    </row>
    <row r="341" spans="1:28" x14ac:dyDescent="0.25">
      <c r="A341" s="93">
        <v>2012</v>
      </c>
      <c r="B341" s="93" t="s">
        <v>59</v>
      </c>
      <c r="C341" s="121" t="s">
        <v>9</v>
      </c>
      <c r="D341" s="3">
        <f>'IECC Data-SI'!D341*Convert!$B$1</f>
        <v>122119.68521488593</v>
      </c>
      <c r="E341" s="3">
        <f>'IECC Data-SI'!E341/Convert!$B$2*1000000</f>
        <v>0</v>
      </c>
      <c r="F341" s="3">
        <f>'IECC Data-SI'!F341/Convert!$B$2*1000000</f>
        <v>2938327.7227301411</v>
      </c>
      <c r="G341" s="3">
        <f>'IECC Data-SI'!G341/Convert!$B$2*1000000</f>
        <v>910321.43415339419</v>
      </c>
      <c r="H341" s="3">
        <f>'IECC Data-SI'!H341/Convert!$B$2*1000000</f>
        <v>1322593.4284619421</v>
      </c>
      <c r="I341" s="3">
        <f>'IECC Data-SI'!I341/Convert!$B$2*1000000</f>
        <v>232926.04685685373</v>
      </c>
      <c r="J341" s="3">
        <f>'IECC Data-SI'!J341/Convert!$B$2*1000000</f>
        <v>1659921.5264328646</v>
      </c>
      <c r="K341" s="3">
        <f>'IECC Data-SI'!K341/Convert!$B$2*1000000</f>
        <v>1695502.5795315676</v>
      </c>
      <c r="L341" s="3">
        <f>'IECC Data-SI'!L341/Convert!$B$2*1000000</f>
        <v>958498.97621538339</v>
      </c>
      <c r="M341" s="3">
        <f>'IECC Data-SI'!M341/Convert!$B$2*1000000</f>
        <v>1877473.9802886271</v>
      </c>
      <c r="N341" s="3">
        <f>'IECC Data-SI'!N341/Convert!$B$2*1000000</f>
        <v>147101.21046666813</v>
      </c>
      <c r="O341" s="3">
        <f>'IECC Data-SI'!O341/Convert!$B$2*1000000</f>
        <v>1431.9525628926392</v>
      </c>
      <c r="P341" s="3">
        <f t="shared" si="15"/>
        <v>145669.25790377549</v>
      </c>
      <c r="Q341" s="3">
        <f>'IECC Data-SI'!Q341/Convert!$B$2*1000000</f>
        <v>0</v>
      </c>
      <c r="R341" s="3">
        <f>'IECC Data-SI'!R341/Convert!$B$2*1000000</f>
        <v>0</v>
      </c>
      <c r="S341" s="3">
        <f>'IECC Data-SI'!S341/Convert!$B$2*1000000</f>
        <v>445862.63154397794</v>
      </c>
      <c r="T341" s="3">
        <f>'IECC Data-SI'!T341/Convert!$B$2*1000000</f>
        <v>86061.790659622857</v>
      </c>
      <c r="U341" s="3">
        <f>'IECC Data-SI'!U341/Convert!$B$2*1000000</f>
        <v>2148094.7123275651</v>
      </c>
      <c r="V341" s="3">
        <f>'IECC Data-SI'!V341/Convert!$B$2*1000000</f>
        <v>68963.170577028199</v>
      </c>
      <c r="W341" s="3">
        <f>'IECC Data-SI'!W341/Convert!$B$2*1000000</f>
        <v>3379327.3038897747</v>
      </c>
      <c r="X341" s="3">
        <f>'IECC Data-SI'!X341/Convert!$B$2*1000000</f>
        <v>2938327.7227301411</v>
      </c>
      <c r="Y341" s="3">
        <f t="shared" si="16"/>
        <v>6317655.0266199159</v>
      </c>
      <c r="Z341" s="3">
        <f>'IECC Data-SI'!Y341/Convert!$B$2*1000000</f>
        <v>7709724.195656362</v>
      </c>
      <c r="AA341" s="3">
        <f>'IECC Data-SI'!Z341/Convert!$B$2*1000000</f>
        <v>6781925.0145892743</v>
      </c>
      <c r="AB341" s="3">
        <f t="shared" si="17"/>
        <v>14491649.210245635</v>
      </c>
    </row>
    <row r="342" spans="1:28" x14ac:dyDescent="0.25">
      <c r="A342" s="93">
        <v>2012</v>
      </c>
      <c r="B342" s="93" t="s">
        <v>59</v>
      </c>
      <c r="C342" s="121" t="s">
        <v>12</v>
      </c>
      <c r="D342" s="3">
        <f>'IECC Data-SI'!D342*Convert!$B$1</f>
        <v>122119.68521488593</v>
      </c>
      <c r="E342" s="3">
        <f>'IECC Data-SI'!E342/Convert!$B$2*1000000</f>
        <v>0</v>
      </c>
      <c r="F342" s="3">
        <f>'IECC Data-SI'!F342/Convert!$B$2*1000000</f>
        <v>4510917.3836191995</v>
      </c>
      <c r="G342" s="3">
        <f>'IECC Data-SI'!G342/Convert!$B$2*1000000</f>
        <v>1052020.087276892</v>
      </c>
      <c r="H342" s="3">
        <f>'IECC Data-SI'!H342/Convert!$B$2*1000000</f>
        <v>1322593.4284619421</v>
      </c>
      <c r="I342" s="3">
        <f>'IECC Data-SI'!I342/Convert!$B$2*1000000</f>
        <v>232783.87429519134</v>
      </c>
      <c r="J342" s="3">
        <f>'IECC Data-SI'!J342/Convert!$B$2*1000000</f>
        <v>1659921.5264328646</v>
      </c>
      <c r="K342" s="3">
        <f>'IECC Data-SI'!K342/Convert!$B$2*1000000</f>
        <v>1695502.5795315676</v>
      </c>
      <c r="L342" s="3">
        <f>'IECC Data-SI'!L342/Convert!$B$2*1000000</f>
        <v>958498.97621538339</v>
      </c>
      <c r="M342" s="3">
        <f>'IECC Data-SI'!M342/Convert!$B$2*1000000</f>
        <v>1720496.5158718131</v>
      </c>
      <c r="N342" s="3">
        <f>'IECC Data-SI'!N342/Convert!$B$2*1000000</f>
        <v>174113.99718251894</v>
      </c>
      <c r="O342" s="3">
        <f>'IECC Data-SI'!O342/Convert!$B$2*1000000</f>
        <v>1431.9525628926392</v>
      </c>
      <c r="P342" s="3">
        <f t="shared" si="15"/>
        <v>172682.04461962631</v>
      </c>
      <c r="Q342" s="3">
        <f>'IECC Data-SI'!Q342/Convert!$B$2*1000000</f>
        <v>0</v>
      </c>
      <c r="R342" s="3">
        <f>'IECC Data-SI'!R342/Convert!$B$2*1000000</f>
        <v>0</v>
      </c>
      <c r="S342" s="3">
        <f>'IECC Data-SI'!S342/Convert!$B$2*1000000</f>
        <v>404063.89841524034</v>
      </c>
      <c r="T342" s="3">
        <f>'IECC Data-SI'!T342/Convert!$B$2*1000000</f>
        <v>86080.747001177835</v>
      </c>
      <c r="U342" s="3">
        <f>'IECC Data-SI'!U342/Convert!$B$2*1000000</f>
        <v>2238402.7234955039</v>
      </c>
      <c r="V342" s="3">
        <f>'IECC Data-SI'!V342/Convert!$B$2*1000000</f>
        <v>68640.912770593481</v>
      </c>
      <c r="W342" s="3">
        <f>'IECC Data-SI'!W342/Convert!$B$2*1000000</f>
        <v>3349262.5461835717</v>
      </c>
      <c r="X342" s="3">
        <f>'IECC Data-SI'!X342/Convert!$B$2*1000000</f>
        <v>4510917.3836191995</v>
      </c>
      <c r="Y342" s="3">
        <f t="shared" si="16"/>
        <v>7860179.9298027717</v>
      </c>
      <c r="Z342" s="3">
        <f>'IECC Data-SI'!Y342/Convert!$B$2*1000000</f>
        <v>7679204.4857528396</v>
      </c>
      <c r="AA342" s="3">
        <f>'IECC Data-SI'!Z342/Convert!$B$2*1000000</f>
        <v>8444822.6866462715</v>
      </c>
      <c r="AB342" s="3">
        <f t="shared" si="17"/>
        <v>16124027.172399111</v>
      </c>
    </row>
    <row r="343" spans="1:28" x14ac:dyDescent="0.25">
      <c r="A343" s="93">
        <v>2012</v>
      </c>
      <c r="B343" s="93" t="s">
        <v>59</v>
      </c>
      <c r="C343" s="121" t="s">
        <v>8</v>
      </c>
      <c r="D343" s="3">
        <f>'IECC Data-SI'!D343*Convert!$B$1</f>
        <v>122119.68521488593</v>
      </c>
      <c r="E343" s="3">
        <f>'IECC Data-SI'!E343/Convert!$B$2*1000000</f>
        <v>0</v>
      </c>
      <c r="F343" s="3">
        <f>'IECC Data-SI'!F343/Convert!$B$2*1000000</f>
        <v>7229465.2823608676</v>
      </c>
      <c r="G343" s="3">
        <f>'IECC Data-SI'!G343/Convert!$B$2*1000000</f>
        <v>556804.62049451598</v>
      </c>
      <c r="H343" s="3">
        <f>'IECC Data-SI'!H343/Convert!$B$2*1000000</f>
        <v>1322593.4284619421</v>
      </c>
      <c r="I343" s="3">
        <f>'IECC Data-SI'!I343/Convert!$B$2*1000000</f>
        <v>231494.84306945253</v>
      </c>
      <c r="J343" s="3">
        <f>'IECC Data-SI'!J343/Convert!$B$2*1000000</f>
        <v>1659921.5264328646</v>
      </c>
      <c r="K343" s="3">
        <f>'IECC Data-SI'!K343/Convert!$B$2*1000000</f>
        <v>1695502.5795315676</v>
      </c>
      <c r="L343" s="3">
        <f>'IECC Data-SI'!L343/Convert!$B$2*1000000</f>
        <v>958498.97621538339</v>
      </c>
      <c r="M343" s="3">
        <f>'IECC Data-SI'!M343/Convert!$B$2*1000000</f>
        <v>1822519.5461207314</v>
      </c>
      <c r="N343" s="3">
        <f>'IECC Data-SI'!N343/Convert!$B$2*1000000</f>
        <v>139954.66970043955</v>
      </c>
      <c r="O343" s="3">
        <f>'IECC Data-SI'!O343/Convert!$B$2*1000000</f>
        <v>1431.9525628926392</v>
      </c>
      <c r="P343" s="3">
        <f t="shared" si="15"/>
        <v>138522.71713754692</v>
      </c>
      <c r="Q343" s="3">
        <f>'IECC Data-SI'!Q343/Convert!$B$2*1000000</f>
        <v>0</v>
      </c>
      <c r="R343" s="3">
        <f>'IECC Data-SI'!R343/Convert!$B$2*1000000</f>
        <v>0</v>
      </c>
      <c r="S343" s="3">
        <f>'IECC Data-SI'!S343/Convert!$B$2*1000000</f>
        <v>525157.00826847192</v>
      </c>
      <c r="T343" s="3">
        <f>'IECC Data-SI'!T343/Convert!$B$2*1000000</f>
        <v>86090.225171955331</v>
      </c>
      <c r="U343" s="3">
        <f>'IECC Data-SI'!U343/Convert!$B$2*1000000</f>
        <v>2338558.5541012562</v>
      </c>
      <c r="V343" s="3">
        <f>'IECC Data-SI'!V343/Convert!$B$2*1000000</f>
        <v>67731.00837595429</v>
      </c>
      <c r="W343" s="3">
        <f>'IECC Data-SI'!W343/Convert!$B$2*1000000</f>
        <v>3043003.8920212663</v>
      </c>
      <c r="X343" s="3">
        <f>'IECC Data-SI'!X343/Convert!$B$2*1000000</f>
        <v>7229465.2823608676</v>
      </c>
      <c r="Y343" s="3">
        <f t="shared" si="16"/>
        <v>10272469.174382133</v>
      </c>
      <c r="Z343" s="3">
        <f>'IECC Data-SI'!Y343/Convert!$B$2*1000000</f>
        <v>7370775.3304824885</v>
      </c>
      <c r="AA343" s="3">
        <f>'IECC Data-SI'!Z343/Convert!$B$2*1000000</f>
        <v>11263526.415993692</v>
      </c>
      <c r="AB343" s="3">
        <f t="shared" si="17"/>
        <v>18634301.746476181</v>
      </c>
    </row>
    <row r="344" spans="1:28" x14ac:dyDescent="0.25">
      <c r="A344" s="93">
        <v>2015</v>
      </c>
      <c r="B344" s="93" t="s">
        <v>59</v>
      </c>
      <c r="C344" s="121" t="s">
        <v>10</v>
      </c>
      <c r="D344" s="3">
        <f>'IECC Data-SI'!D344*Convert!$B$1</f>
        <v>122119.68521488593</v>
      </c>
      <c r="E344" s="3">
        <f>'IECC Data-SI'!E344/Convert!$B$2*1000000</f>
        <v>0</v>
      </c>
      <c r="F344" s="3">
        <f>'IECC Data-SI'!F344/Convert!$B$2*1000000</f>
        <v>78460.297696074689</v>
      </c>
      <c r="G344" s="3">
        <f>'IECC Data-SI'!G344/Convert!$B$2*1000000</f>
        <v>4668615.1890151035</v>
      </c>
      <c r="H344" s="3">
        <f>'IECC Data-SI'!H344/Convert!$B$2*1000000</f>
        <v>727392.73814780812</v>
      </c>
      <c r="I344" s="3">
        <f>'IECC Data-SI'!I344/Convert!$B$2*1000000</f>
        <v>215135.52030750216</v>
      </c>
      <c r="J344" s="3">
        <f>'IECC Data-SI'!J344/Convert!$B$2*1000000</f>
        <v>1653959.7570138224</v>
      </c>
      <c r="K344" s="3">
        <f>'IECC Data-SI'!K344/Convert!$B$2*1000000</f>
        <v>1695502.5795315676</v>
      </c>
      <c r="L344" s="3">
        <f>'IECC Data-SI'!L344/Convert!$B$2*1000000</f>
        <v>931628.36206119496</v>
      </c>
      <c r="M344" s="3">
        <f>'IECC Data-SI'!M344/Convert!$B$2*1000000</f>
        <v>537630.28101165069</v>
      </c>
      <c r="N344" s="3">
        <f>'IECC Data-SI'!N344/Convert!$B$2*1000000</f>
        <v>135177.67162858386</v>
      </c>
      <c r="O344" s="3">
        <f>'IECC Data-SI'!O344/Convert!$B$2*1000000</f>
        <v>1431.9525628926392</v>
      </c>
      <c r="P344" s="3">
        <f t="shared" si="15"/>
        <v>133745.71906569123</v>
      </c>
      <c r="Q344" s="3">
        <f>'IECC Data-SI'!Q344/Convert!$B$2*1000000</f>
        <v>0</v>
      </c>
      <c r="R344" s="3">
        <f>'IECC Data-SI'!R344/Convert!$B$2*1000000</f>
        <v>0</v>
      </c>
      <c r="S344" s="3">
        <f>'IECC Data-SI'!S344/Convert!$B$2*1000000</f>
        <v>304182.93476203491</v>
      </c>
      <c r="T344" s="3">
        <f>'IECC Data-SI'!T344/Convert!$B$2*1000000</f>
        <v>86023.8779765129</v>
      </c>
      <c r="U344" s="3">
        <f>'IECC Data-SI'!U344/Convert!$B$2*1000000</f>
        <v>1659741.4411880921</v>
      </c>
      <c r="V344" s="3">
        <f>'IECC Data-SI'!V344/Convert!$B$2*1000000</f>
        <v>58982.656748329631</v>
      </c>
      <c r="W344" s="3">
        <f>'IECC Data-SI'!W344/Convert!$B$2*1000000</f>
        <v>5644174.1238544788</v>
      </c>
      <c r="X344" s="3">
        <f>'IECC Data-SI'!X344/Convert!$B$2*1000000</f>
        <v>78460.297696074689</v>
      </c>
      <c r="Y344" s="3">
        <f t="shared" si="16"/>
        <v>5722634.4215505533</v>
      </c>
      <c r="Z344" s="3">
        <f>'IECC Data-SI'!Y344/Convert!$B$2*1000000</f>
        <v>9318728.9886725433</v>
      </c>
      <c r="AA344" s="3">
        <f>'IECC Data-SI'!Z344/Convert!$B$2*1000000</f>
        <v>3433704.3184157349</v>
      </c>
      <c r="AB344" s="3">
        <f t="shared" si="17"/>
        <v>12752433.307088278</v>
      </c>
    </row>
    <row r="345" spans="1:28" x14ac:dyDescent="0.25">
      <c r="A345" s="93">
        <v>2015</v>
      </c>
      <c r="B345" s="93" t="s">
        <v>59</v>
      </c>
      <c r="C345" s="121" t="s">
        <v>6</v>
      </c>
      <c r="D345" s="3">
        <f>'IECC Data-SI'!D345*Convert!$B$1</f>
        <v>122119.68521488593</v>
      </c>
      <c r="E345" s="3">
        <f>'IECC Data-SI'!E345/Convert!$B$2*1000000</f>
        <v>0</v>
      </c>
      <c r="F345" s="3">
        <f>'IECC Data-SI'!F345/Convert!$B$2*1000000</f>
        <v>75654.759145937176</v>
      </c>
      <c r="G345" s="3">
        <f>'IECC Data-SI'!G345/Convert!$B$2*1000000</f>
        <v>3974272.8323684079</v>
      </c>
      <c r="H345" s="3">
        <f>'IECC Data-SI'!H345/Convert!$B$2*1000000</f>
        <v>727468.56351402798</v>
      </c>
      <c r="I345" s="3">
        <f>'IECC Data-SI'!I345/Convert!$B$2*1000000</f>
        <v>215173.43299061214</v>
      </c>
      <c r="J345" s="3">
        <f>'IECC Data-SI'!J345/Convert!$B$2*1000000</f>
        <v>1653959.7570138224</v>
      </c>
      <c r="K345" s="3">
        <f>'IECC Data-SI'!K345/Convert!$B$2*1000000</f>
        <v>1695502.5795315676</v>
      </c>
      <c r="L345" s="3">
        <f>'IECC Data-SI'!L345/Convert!$B$2*1000000</f>
        <v>931628.36206119496</v>
      </c>
      <c r="M345" s="3">
        <f>'IECC Data-SI'!M345/Convert!$B$2*1000000</f>
        <v>527403.33474273735</v>
      </c>
      <c r="N345" s="3">
        <f>'IECC Data-SI'!N345/Convert!$B$2*1000000</f>
        <v>121737.62546610089</v>
      </c>
      <c r="O345" s="3">
        <f>'IECC Data-SI'!O345/Convert!$B$2*1000000</f>
        <v>1431.9525628926392</v>
      </c>
      <c r="P345" s="3">
        <f t="shared" si="15"/>
        <v>120305.67290320825</v>
      </c>
      <c r="Q345" s="3">
        <f>'IECC Data-SI'!Q345/Convert!$B$2*1000000</f>
        <v>0</v>
      </c>
      <c r="R345" s="3">
        <f>'IECC Data-SI'!R345/Convert!$B$2*1000000</f>
        <v>0</v>
      </c>
      <c r="S345" s="3">
        <f>'IECC Data-SI'!S345/Convert!$B$2*1000000</f>
        <v>295017.54362020054</v>
      </c>
      <c r="T345" s="3">
        <f>'IECC Data-SI'!T345/Convert!$B$2*1000000</f>
        <v>86023.8779765129</v>
      </c>
      <c r="U345" s="3">
        <f>'IECC Data-SI'!U345/Convert!$B$2*1000000</f>
        <v>1657893.1978864816</v>
      </c>
      <c r="V345" s="3">
        <f>'IECC Data-SI'!V345/Convert!$B$2*1000000</f>
        <v>59030.047602217091</v>
      </c>
      <c r="W345" s="3">
        <f>'IECC Data-SI'!W345/Convert!$B$2*1000000</f>
        <v>4916999.3836345552</v>
      </c>
      <c r="X345" s="3">
        <f>'IECC Data-SI'!X345/Convert!$B$2*1000000</f>
        <v>75654.759145937176</v>
      </c>
      <c r="Y345" s="3">
        <f t="shared" si="16"/>
        <v>4992654.1427804921</v>
      </c>
      <c r="Z345" s="3">
        <f>'IECC Data-SI'!Y345/Convert!$B$2*1000000</f>
        <v>8591734.3336973898</v>
      </c>
      <c r="AA345" s="3">
        <f>'IECC Data-SI'!Z345/Convert!$B$2*1000000</f>
        <v>3429050.5365639869</v>
      </c>
      <c r="AB345" s="3">
        <f t="shared" si="17"/>
        <v>12020784.870261377</v>
      </c>
    </row>
    <row r="346" spans="1:28" x14ac:dyDescent="0.25">
      <c r="A346" s="93">
        <v>2015</v>
      </c>
      <c r="B346" s="93" t="s">
        <v>59</v>
      </c>
      <c r="C346" s="121" t="s">
        <v>11</v>
      </c>
      <c r="D346" s="3">
        <f>'IECC Data-SI'!D346*Convert!$B$1</f>
        <v>122119.68521488593</v>
      </c>
      <c r="E346" s="3">
        <f>'IECC Data-SI'!E346/Convert!$B$2*1000000</f>
        <v>0</v>
      </c>
      <c r="F346" s="3">
        <f>'IECC Data-SI'!F346/Convert!$B$2*1000000</f>
        <v>114818.56079853208</v>
      </c>
      <c r="G346" s="3">
        <f>'IECC Data-SI'!G346/Convert!$B$2*1000000</f>
        <v>3288148.0497857979</v>
      </c>
      <c r="H346" s="3">
        <f>'IECC Data-SI'!H346/Convert!$B$2*1000000</f>
        <v>727980.38473601243</v>
      </c>
      <c r="I346" s="3">
        <f>'IECC Data-SI'!I346/Convert!$B$2*1000000</f>
        <v>215201.86750294463</v>
      </c>
      <c r="J346" s="3">
        <f>'IECC Data-SI'!J346/Convert!$B$2*1000000</f>
        <v>1653959.7570138224</v>
      </c>
      <c r="K346" s="3">
        <f>'IECC Data-SI'!K346/Convert!$B$2*1000000</f>
        <v>1695502.5795315676</v>
      </c>
      <c r="L346" s="3">
        <f>'IECC Data-SI'!L346/Convert!$B$2*1000000</f>
        <v>931628.36206119496</v>
      </c>
      <c r="M346" s="3">
        <f>'IECC Data-SI'!M346/Convert!$B$2*1000000</f>
        <v>533990.66343309393</v>
      </c>
      <c r="N346" s="3">
        <f>'IECC Data-SI'!N346/Convert!$B$2*1000000</f>
        <v>107776.2799108559</v>
      </c>
      <c r="O346" s="3">
        <f>'IECC Data-SI'!O346/Convert!$B$2*1000000</f>
        <v>1431.9525628926392</v>
      </c>
      <c r="P346" s="3">
        <f t="shared" si="15"/>
        <v>106344.32734796326</v>
      </c>
      <c r="Q346" s="3">
        <f>'IECC Data-SI'!Q346/Convert!$B$2*1000000</f>
        <v>0</v>
      </c>
      <c r="R346" s="3">
        <f>'IECC Data-SI'!R346/Convert!$B$2*1000000</f>
        <v>0</v>
      </c>
      <c r="S346" s="3">
        <f>'IECC Data-SI'!S346/Convert!$B$2*1000000</f>
        <v>296647.78899392911</v>
      </c>
      <c r="T346" s="3">
        <f>'IECC Data-SI'!T346/Convert!$B$2*1000000</f>
        <v>86023.8779765129</v>
      </c>
      <c r="U346" s="3">
        <f>'IECC Data-SI'!U346/Convert!$B$2*1000000</f>
        <v>1721159.9878262375</v>
      </c>
      <c r="V346" s="3">
        <f>'IECC Data-SI'!V346/Convert!$B$2*1000000</f>
        <v>58925.787723664682</v>
      </c>
      <c r="W346" s="3">
        <f>'IECC Data-SI'!W346/Convert!$B$2*1000000</f>
        <v>4225130.8295607837</v>
      </c>
      <c r="X346" s="3">
        <f>'IECC Data-SI'!X346/Convert!$B$2*1000000</f>
        <v>114818.56079853208</v>
      </c>
      <c r="Y346" s="3">
        <f t="shared" si="16"/>
        <v>4339949.390359316</v>
      </c>
      <c r="Z346" s="3">
        <f>'IECC Data-SI'!Y346/Convert!$B$2*1000000</f>
        <v>7900282.8191378284</v>
      </c>
      <c r="AA346" s="3">
        <f>'IECC Data-SI'!Z346/Convert!$B$2*1000000</f>
        <v>3531481.128156337</v>
      </c>
      <c r="AB346" s="3">
        <f t="shared" si="17"/>
        <v>11431763.947294164</v>
      </c>
    </row>
    <row r="347" spans="1:28" x14ac:dyDescent="0.25">
      <c r="A347" s="93">
        <v>2015</v>
      </c>
      <c r="B347" s="93" t="s">
        <v>59</v>
      </c>
      <c r="C347" s="121" t="s">
        <v>13</v>
      </c>
      <c r="D347" s="3">
        <f>'IECC Data-SI'!D347*Convert!$B$1</f>
        <v>122119.68521488593</v>
      </c>
      <c r="E347" s="3">
        <f>'IECC Data-SI'!E347/Convert!$B$2*1000000</f>
        <v>0</v>
      </c>
      <c r="F347" s="3">
        <f>'IECC Data-SI'!F347/Convert!$B$2*1000000</f>
        <v>95682.133998776742</v>
      </c>
      <c r="G347" s="3">
        <f>'IECC Data-SI'!G347/Convert!$B$2*1000000</f>
        <v>3116280.379077544</v>
      </c>
      <c r="H347" s="3">
        <f>'IECC Data-SI'!H347/Convert!$B$2*1000000</f>
        <v>727828.73400357261</v>
      </c>
      <c r="I347" s="3">
        <f>'IECC Data-SI'!I347/Convert!$B$2*1000000</f>
        <v>214927.00055039735</v>
      </c>
      <c r="J347" s="3">
        <f>'IECC Data-SI'!J347/Convert!$B$2*1000000</f>
        <v>1653959.7570138224</v>
      </c>
      <c r="K347" s="3">
        <f>'IECC Data-SI'!K347/Convert!$B$2*1000000</f>
        <v>1695502.5795315676</v>
      </c>
      <c r="L347" s="3">
        <f>'IECC Data-SI'!L347/Convert!$B$2*1000000</f>
        <v>931628.36206119496</v>
      </c>
      <c r="M347" s="3">
        <f>'IECC Data-SI'!M347/Convert!$B$2*1000000</f>
        <v>522721.11837865651</v>
      </c>
      <c r="N347" s="3">
        <f>'IECC Data-SI'!N347/Convert!$B$2*1000000</f>
        <v>107501.41295830865</v>
      </c>
      <c r="O347" s="3">
        <f>'IECC Data-SI'!O347/Convert!$B$2*1000000</f>
        <v>1431.9525628926392</v>
      </c>
      <c r="P347" s="3">
        <f t="shared" si="15"/>
        <v>106069.46039541601</v>
      </c>
      <c r="Q347" s="3">
        <f>'IECC Data-SI'!Q347/Convert!$B$2*1000000</f>
        <v>0</v>
      </c>
      <c r="R347" s="3">
        <f>'IECC Data-SI'!R347/Convert!$B$2*1000000</f>
        <v>0</v>
      </c>
      <c r="S347" s="3">
        <f>'IECC Data-SI'!S347/Convert!$B$2*1000000</f>
        <v>295045.97813253308</v>
      </c>
      <c r="T347" s="3">
        <f>'IECC Data-SI'!T347/Convert!$B$2*1000000</f>
        <v>86023.8779765129</v>
      </c>
      <c r="U347" s="3">
        <f>'IECC Data-SI'!U347/Convert!$B$2*1000000</f>
        <v>1724278.3060120321</v>
      </c>
      <c r="V347" s="3">
        <f>'IECC Data-SI'!V347/Convert!$B$2*1000000</f>
        <v>58982.656748329631</v>
      </c>
      <c r="W347" s="3">
        <f>'IECC Data-SI'!W347/Convert!$B$2*1000000</f>
        <v>4040116.93598415</v>
      </c>
      <c r="X347" s="3">
        <f>'IECC Data-SI'!X347/Convert!$B$2*1000000</f>
        <v>95682.133998776742</v>
      </c>
      <c r="Y347" s="3">
        <f t="shared" si="16"/>
        <v>4135799.0699829268</v>
      </c>
      <c r="Z347" s="3">
        <f>'IECC Data-SI'!Y347/Convert!$B$2*1000000</f>
        <v>7714899.2769008717</v>
      </c>
      <c r="AA347" s="3">
        <f>'IECC Data-SI'!Z347/Convert!$B$2*1000000</f>
        <v>3515463.019542377</v>
      </c>
      <c r="AB347" s="3">
        <f t="shared" si="17"/>
        <v>11230362.296443248</v>
      </c>
    </row>
    <row r="348" spans="1:28" x14ac:dyDescent="0.25">
      <c r="A348" s="93">
        <v>2015</v>
      </c>
      <c r="B348" s="93" t="s">
        <v>59</v>
      </c>
      <c r="C348" s="121" t="s">
        <v>19</v>
      </c>
      <c r="D348" s="3">
        <f>'IECC Data-SI'!D348*Convert!$B$1</f>
        <v>122119.68521488593</v>
      </c>
      <c r="E348" s="3">
        <f>'IECC Data-SI'!E348/Convert!$B$2*1000000</f>
        <v>0</v>
      </c>
      <c r="F348" s="3">
        <f>'IECC Data-SI'!F348/Convert!$B$2*1000000</f>
        <v>228926.25878875231</v>
      </c>
      <c r="G348" s="3">
        <f>'IECC Data-SI'!G348/Convert!$B$2*1000000</f>
        <v>2872141.6561909183</v>
      </c>
      <c r="H348" s="3">
        <f>'IECC Data-SI'!H348/Convert!$B$2*1000000</f>
        <v>727421.17266014055</v>
      </c>
      <c r="I348" s="3">
        <f>'IECC Data-SI'!I348/Convert!$B$2*1000000</f>
        <v>214860.65335495491</v>
      </c>
      <c r="J348" s="3">
        <f>'IECC Data-SI'!J348/Convert!$B$2*1000000</f>
        <v>1653959.7570138224</v>
      </c>
      <c r="K348" s="3">
        <f>'IECC Data-SI'!K348/Convert!$B$2*1000000</f>
        <v>1695502.5795315676</v>
      </c>
      <c r="L348" s="3">
        <f>'IECC Data-SI'!L348/Convert!$B$2*1000000</f>
        <v>931628.36206119496</v>
      </c>
      <c r="M348" s="3">
        <f>'IECC Data-SI'!M348/Convert!$B$2*1000000</f>
        <v>535924.21027170215</v>
      </c>
      <c r="N348" s="3">
        <f>'IECC Data-SI'!N348/Convert!$B$2*1000000</f>
        <v>112543.79981193412</v>
      </c>
      <c r="O348" s="3">
        <f>'IECC Data-SI'!O348/Convert!$B$2*1000000</f>
        <v>1431.9525628926392</v>
      </c>
      <c r="P348" s="3">
        <f t="shared" si="15"/>
        <v>111111.84724904149</v>
      </c>
      <c r="Q348" s="3">
        <f>'IECC Data-SI'!Q348/Convert!$B$2*1000000</f>
        <v>0</v>
      </c>
      <c r="R348" s="3">
        <f>'IECC Data-SI'!R348/Convert!$B$2*1000000</f>
        <v>0</v>
      </c>
      <c r="S348" s="3">
        <f>'IECC Data-SI'!S348/Convert!$B$2*1000000</f>
        <v>235883.23613943107</v>
      </c>
      <c r="T348" s="3">
        <f>'IECC Data-SI'!T348/Convert!$B$2*1000000</f>
        <v>86023.8779765129</v>
      </c>
      <c r="U348" s="3">
        <f>'IECC Data-SI'!U348/Convert!$B$2*1000000</f>
        <v>1793459.4745169426</v>
      </c>
      <c r="V348" s="3">
        <f>'IECC Data-SI'!V348/Convert!$B$2*1000000</f>
        <v>58868.91869899974</v>
      </c>
      <c r="W348" s="3">
        <f>'IECC Data-SI'!W348/Convert!$B$2*1000000</f>
        <v>3755060.9498510929</v>
      </c>
      <c r="X348" s="3">
        <f>'IECC Data-SI'!X348/Convert!$B$2*1000000</f>
        <v>228926.25878875231</v>
      </c>
      <c r="Y348" s="3">
        <f t="shared" si="16"/>
        <v>3983987.2086398453</v>
      </c>
      <c r="Z348" s="3">
        <f>'IECC Data-SI'!Y348/Convert!$B$2*1000000</f>
        <v>7429246.1660088338</v>
      </c>
      <c r="AA348" s="3">
        <f>'IECC Data-SI'!Z348/Convert!$B$2*1000000</f>
        <v>3717888.3128372626</v>
      </c>
      <c r="AB348" s="3">
        <f t="shared" si="17"/>
        <v>11147134.478846096</v>
      </c>
    </row>
    <row r="349" spans="1:28" x14ac:dyDescent="0.25">
      <c r="A349" s="93">
        <v>2015</v>
      </c>
      <c r="B349" s="93" t="s">
        <v>59</v>
      </c>
      <c r="C349" s="121" t="s">
        <v>20</v>
      </c>
      <c r="D349" s="3">
        <f>'IECC Data-SI'!D349*Convert!$B$1</f>
        <v>122119.68521488593</v>
      </c>
      <c r="E349" s="3">
        <f>'IECC Data-SI'!E349/Convert!$B$2*1000000</f>
        <v>0</v>
      </c>
      <c r="F349" s="3">
        <f>'IECC Data-SI'!F349/Convert!$B$2*1000000</f>
        <v>228499.74110376521</v>
      </c>
      <c r="G349" s="3">
        <f>'IECC Data-SI'!G349/Convert!$B$2*1000000</f>
        <v>1849778.7652767969</v>
      </c>
      <c r="H349" s="3">
        <f>'IECC Data-SI'!H349/Convert!$B$2*1000000</f>
        <v>727582.30156335793</v>
      </c>
      <c r="I349" s="3">
        <f>'IECC Data-SI'!I349/Convert!$B$2*1000000</f>
        <v>215012.30408739476</v>
      </c>
      <c r="J349" s="3">
        <f>'IECC Data-SI'!J349/Convert!$B$2*1000000</f>
        <v>1653959.7570138224</v>
      </c>
      <c r="K349" s="3">
        <f>'IECC Data-SI'!K349/Convert!$B$2*1000000</f>
        <v>1695502.5795315676</v>
      </c>
      <c r="L349" s="3">
        <f>'IECC Data-SI'!L349/Convert!$B$2*1000000</f>
        <v>931628.36206119496</v>
      </c>
      <c r="M349" s="3">
        <f>'IECC Data-SI'!M349/Convert!$B$2*1000000</f>
        <v>522218.77532744943</v>
      </c>
      <c r="N349" s="3">
        <f>'IECC Data-SI'!N349/Convert!$B$2*1000000</f>
        <v>79095.3351381666</v>
      </c>
      <c r="O349" s="3">
        <f>'IECC Data-SI'!O349/Convert!$B$2*1000000</f>
        <v>1431.9525628926392</v>
      </c>
      <c r="P349" s="3">
        <f t="shared" si="15"/>
        <v>77663.382575273965</v>
      </c>
      <c r="Q349" s="3">
        <f>'IECC Data-SI'!Q349/Convert!$B$2*1000000</f>
        <v>0</v>
      </c>
      <c r="R349" s="3">
        <f>'IECC Data-SI'!R349/Convert!$B$2*1000000</f>
        <v>0</v>
      </c>
      <c r="S349" s="3">
        <f>'IECC Data-SI'!S349/Convert!$B$2*1000000</f>
        <v>196662.56546217122</v>
      </c>
      <c r="T349" s="3">
        <f>'IECC Data-SI'!T349/Convert!$B$2*1000000</f>
        <v>86014.399805735404</v>
      </c>
      <c r="U349" s="3">
        <f>'IECC Data-SI'!U349/Convert!$B$2*1000000</f>
        <v>1797933.1711239186</v>
      </c>
      <c r="V349" s="3">
        <f>'IECC Data-SI'!V349/Convert!$B$2*1000000</f>
        <v>58205.446744575325</v>
      </c>
      <c r="W349" s="3">
        <f>'IECC Data-SI'!W349/Convert!$B$2*1000000</f>
        <v>2646323.4886416923</v>
      </c>
      <c r="X349" s="3">
        <f>'IECC Data-SI'!X349/Convert!$B$2*1000000</f>
        <v>228499.74110376521</v>
      </c>
      <c r="Y349" s="3">
        <f t="shared" si="16"/>
        <v>2874823.2297454574</v>
      </c>
      <c r="Z349" s="3">
        <f>'IECC Data-SI'!Y349/Convert!$B$2*1000000</f>
        <v>6320158.0124806659</v>
      </c>
      <c r="AA349" s="3">
        <f>'IECC Data-SI'!Z349/Convert!$B$2*1000000</f>
        <v>3721935.4917592513</v>
      </c>
      <c r="AB349" s="3">
        <f t="shared" si="17"/>
        <v>10042093.504239917</v>
      </c>
    </row>
    <row r="350" spans="1:28" x14ac:dyDescent="0.25">
      <c r="A350" s="93">
        <v>2015</v>
      </c>
      <c r="B350" s="93" t="s">
        <v>59</v>
      </c>
      <c r="C350" s="121" t="s">
        <v>3</v>
      </c>
      <c r="D350" s="3">
        <f>'IECC Data-SI'!D350*Convert!$B$1</f>
        <v>122119.68521488593</v>
      </c>
      <c r="E350" s="3">
        <f>'IECC Data-SI'!E350/Convert!$B$2*1000000</f>
        <v>0</v>
      </c>
      <c r="F350" s="3">
        <f>'IECC Data-SI'!F350/Convert!$B$2*1000000</f>
        <v>495054.33787915873</v>
      </c>
      <c r="G350" s="3">
        <f>'IECC Data-SI'!G350/Convert!$B$2*1000000</f>
        <v>1650765.6134618081</v>
      </c>
      <c r="H350" s="3">
        <f>'IECC Data-SI'!H350/Convert!$B$2*1000000</f>
        <v>727525.43253869296</v>
      </c>
      <c r="I350" s="3">
        <f>'IECC Data-SI'!I350/Convert!$B$2*1000000</f>
        <v>214974.3914042848</v>
      </c>
      <c r="J350" s="3">
        <f>'IECC Data-SI'!J350/Convert!$B$2*1000000</f>
        <v>1653959.7570138224</v>
      </c>
      <c r="K350" s="3">
        <f>'IECC Data-SI'!K350/Convert!$B$2*1000000</f>
        <v>1695502.5795315676</v>
      </c>
      <c r="L350" s="3">
        <f>'IECC Data-SI'!L350/Convert!$B$2*1000000</f>
        <v>931628.36206119496</v>
      </c>
      <c r="M350" s="3">
        <f>'IECC Data-SI'!M350/Convert!$B$2*1000000</f>
        <v>529668.61755855777</v>
      </c>
      <c r="N350" s="3">
        <f>'IECC Data-SI'!N350/Convert!$B$2*1000000</f>
        <v>89000.023600645232</v>
      </c>
      <c r="O350" s="3">
        <f>'IECC Data-SI'!O350/Convert!$B$2*1000000</f>
        <v>1431.9525628926392</v>
      </c>
      <c r="P350" s="3">
        <f t="shared" si="15"/>
        <v>87568.071037752597</v>
      </c>
      <c r="Q350" s="3">
        <f>'IECC Data-SI'!Q350/Convert!$B$2*1000000</f>
        <v>0</v>
      </c>
      <c r="R350" s="3">
        <f>'IECC Data-SI'!R350/Convert!$B$2*1000000</f>
        <v>0</v>
      </c>
      <c r="S350" s="3">
        <f>'IECC Data-SI'!S350/Convert!$B$2*1000000</f>
        <v>219486.00069437077</v>
      </c>
      <c r="T350" s="3">
        <f>'IECC Data-SI'!T350/Convert!$B$2*1000000</f>
        <v>86014.399805735404</v>
      </c>
      <c r="U350" s="3">
        <f>'IECC Data-SI'!U350/Convert!$B$2*1000000</f>
        <v>1917500.2954819738</v>
      </c>
      <c r="V350" s="3">
        <f>'IECC Data-SI'!V350/Convert!$B$2*1000000</f>
        <v>58622.486258784957</v>
      </c>
      <c r="W350" s="3">
        <f>'IECC Data-SI'!W350/Convert!$B$2*1000000</f>
        <v>2487488.3027524892</v>
      </c>
      <c r="X350" s="3">
        <f>'IECC Data-SI'!X350/Convert!$B$2*1000000</f>
        <v>495054.33787915873</v>
      </c>
      <c r="Y350" s="3">
        <f t="shared" si="16"/>
        <v>2982542.6406316478</v>
      </c>
      <c r="Z350" s="3">
        <f>'IECC Data-SI'!Y350/Convert!$B$2*1000000</f>
        <v>6161645.0843978981</v>
      </c>
      <c r="AA350" s="3">
        <f>'IECC Data-SI'!Z350/Convert!$B$2*1000000</f>
        <v>4108066.6910634777</v>
      </c>
      <c r="AB350" s="3">
        <f t="shared" si="17"/>
        <v>10269711.775461376</v>
      </c>
    </row>
    <row r="351" spans="1:28" x14ac:dyDescent="0.25">
      <c r="A351" s="93">
        <v>2015</v>
      </c>
      <c r="B351" s="93" t="s">
        <v>59</v>
      </c>
      <c r="C351" s="121" t="s">
        <v>7</v>
      </c>
      <c r="D351" s="3">
        <f>'IECC Data-SI'!D351*Convert!$B$1</f>
        <v>122119.68521488593</v>
      </c>
      <c r="E351" s="3">
        <f>'IECC Data-SI'!E351/Convert!$B$2*1000000</f>
        <v>0</v>
      </c>
      <c r="F351" s="3">
        <f>'IECC Data-SI'!F351/Convert!$B$2*1000000</f>
        <v>296979.52497114131</v>
      </c>
      <c r="G351" s="3">
        <f>'IECC Data-SI'!G351/Convert!$B$2*1000000</f>
        <v>1365605.3674501984</v>
      </c>
      <c r="H351" s="3">
        <f>'IECC Data-SI'!H351/Convert!$B$2*1000000</f>
        <v>727553.86705102539</v>
      </c>
      <c r="I351" s="3">
        <f>'IECC Data-SI'!I351/Convert!$B$2*1000000</f>
        <v>214964.91323350734</v>
      </c>
      <c r="J351" s="3">
        <f>'IECC Data-SI'!J351/Convert!$B$2*1000000</f>
        <v>1653959.7570138224</v>
      </c>
      <c r="K351" s="3">
        <f>'IECC Data-SI'!K351/Convert!$B$2*1000000</f>
        <v>1695502.5795315676</v>
      </c>
      <c r="L351" s="3">
        <f>'IECC Data-SI'!L351/Convert!$B$2*1000000</f>
        <v>931628.36206119496</v>
      </c>
      <c r="M351" s="3">
        <f>'IECC Data-SI'!M351/Convert!$B$2*1000000</f>
        <v>522455.72959688678</v>
      </c>
      <c r="N351" s="3">
        <f>'IECC Data-SI'!N351/Convert!$B$2*1000000</f>
        <v>134163.50735539227</v>
      </c>
      <c r="O351" s="3">
        <f>'IECC Data-SI'!O351/Convert!$B$2*1000000</f>
        <v>1431.9525628926392</v>
      </c>
      <c r="P351" s="3">
        <f t="shared" si="15"/>
        <v>132731.55479249964</v>
      </c>
      <c r="Q351" s="3">
        <f>'IECC Data-SI'!Q351/Convert!$B$2*1000000</f>
        <v>0</v>
      </c>
      <c r="R351" s="3">
        <f>'IECC Data-SI'!R351/Convert!$B$2*1000000</f>
        <v>0</v>
      </c>
      <c r="S351" s="3">
        <f>'IECC Data-SI'!S351/Convert!$B$2*1000000</f>
        <v>194236.15374313341</v>
      </c>
      <c r="T351" s="3">
        <f>'IECC Data-SI'!T351/Convert!$B$2*1000000</f>
        <v>86014.399805735404</v>
      </c>
      <c r="U351" s="3">
        <f>'IECC Data-SI'!U351/Convert!$B$2*1000000</f>
        <v>1885483.0345956075</v>
      </c>
      <c r="V351" s="3">
        <f>'IECC Data-SI'!V351/Convert!$B$2*1000000</f>
        <v>58366.575647792684</v>
      </c>
      <c r="W351" s="3">
        <f>'IECC Data-SI'!W351/Convert!$B$2*1000000</f>
        <v>2215028.805582718</v>
      </c>
      <c r="X351" s="3">
        <f>'IECC Data-SI'!X351/Convert!$B$2*1000000</f>
        <v>296979.52497114131</v>
      </c>
      <c r="Y351" s="3">
        <f t="shared" si="16"/>
        <v>2512008.3305538595</v>
      </c>
      <c r="Z351" s="3">
        <f>'IECC Data-SI'!Y351/Convert!$B$2*1000000</f>
        <v>5888939.154787912</v>
      </c>
      <c r="AA351" s="3">
        <f>'IECC Data-SI'!Z351/Convert!$B$2*1000000</f>
        <v>3877974.6172690941</v>
      </c>
      <c r="AB351" s="3">
        <f t="shared" si="17"/>
        <v>9766913.7720570061</v>
      </c>
    </row>
    <row r="352" spans="1:28" x14ac:dyDescent="0.25">
      <c r="A352" s="93">
        <v>2015</v>
      </c>
      <c r="B352" s="93" t="s">
        <v>59</v>
      </c>
      <c r="C352" s="121" t="s">
        <v>17</v>
      </c>
      <c r="D352" s="3">
        <f>'IECC Data-SI'!D352*Convert!$B$1</f>
        <v>122119.68521488593</v>
      </c>
      <c r="E352" s="3">
        <f>'IECC Data-SI'!E352/Convert!$B$2*1000000</f>
        <v>0</v>
      </c>
      <c r="F352" s="3">
        <f>'IECC Data-SI'!F352/Convert!$B$2*1000000</f>
        <v>913070.10367886664</v>
      </c>
      <c r="G352" s="3">
        <f>'IECC Data-SI'!G352/Convert!$B$2*1000000</f>
        <v>952679.37935800361</v>
      </c>
      <c r="H352" s="3">
        <f>'IECC Data-SI'!H352/Convert!$B$2*1000000</f>
        <v>727733.95229579776</v>
      </c>
      <c r="I352" s="3">
        <f>'IECC Data-SI'!I352/Convert!$B$2*1000000</f>
        <v>214927.00055039735</v>
      </c>
      <c r="J352" s="3">
        <f>'IECC Data-SI'!J352/Convert!$B$2*1000000</f>
        <v>1653959.7570138224</v>
      </c>
      <c r="K352" s="3">
        <f>'IECC Data-SI'!K352/Convert!$B$2*1000000</f>
        <v>1695502.5795315676</v>
      </c>
      <c r="L352" s="3">
        <f>'IECC Data-SI'!L352/Convert!$B$2*1000000</f>
        <v>931628.36206119496</v>
      </c>
      <c r="M352" s="3">
        <f>'IECC Data-SI'!M352/Convert!$B$2*1000000</f>
        <v>531554.77354327857</v>
      </c>
      <c r="N352" s="3">
        <f>'IECC Data-SI'!N352/Convert!$B$2*1000000</f>
        <v>123917.60474492394</v>
      </c>
      <c r="O352" s="3">
        <f>'IECC Data-SI'!O352/Convert!$B$2*1000000</f>
        <v>1431.9525628926392</v>
      </c>
      <c r="P352" s="3">
        <f t="shared" si="15"/>
        <v>122485.65218203131</v>
      </c>
      <c r="Q352" s="3">
        <f>'IECC Data-SI'!Q352/Convert!$B$2*1000000</f>
        <v>0</v>
      </c>
      <c r="R352" s="3">
        <f>'IECC Data-SI'!R352/Convert!$B$2*1000000</f>
        <v>0</v>
      </c>
      <c r="S352" s="3">
        <f>'IECC Data-SI'!S352/Convert!$B$2*1000000</f>
        <v>0</v>
      </c>
      <c r="T352" s="3">
        <f>'IECC Data-SI'!T352/Convert!$B$2*1000000</f>
        <v>86023.8779765129</v>
      </c>
      <c r="U352" s="3">
        <f>'IECC Data-SI'!U352/Convert!$B$2*1000000</f>
        <v>1931935.5495760934</v>
      </c>
      <c r="V352" s="3">
        <f>'IECC Data-SI'!V352/Convert!$B$2*1000000</f>
        <v>58736.224308114855</v>
      </c>
      <c r="W352" s="3">
        <f>'IECC Data-SI'!W352/Convert!$B$2*1000000</f>
        <v>1606719.8050833135</v>
      </c>
      <c r="X352" s="3">
        <f>'IECC Data-SI'!X352/Convert!$B$2*1000000</f>
        <v>913070.10367886664</v>
      </c>
      <c r="Y352" s="3">
        <f t="shared" si="16"/>
        <v>2519789.9087621802</v>
      </c>
      <c r="Z352" s="3">
        <f>'IECC Data-SI'!Y352/Convert!$B$2*1000000</f>
        <v>5281160.9318520473</v>
      </c>
      <c r="AA352" s="3">
        <f>'IECC Data-SI'!Z352/Convert!$B$2*1000000</f>
        <v>4540517.7109573055</v>
      </c>
      <c r="AB352" s="3">
        <f t="shared" si="17"/>
        <v>9821678.6428093538</v>
      </c>
    </row>
    <row r="353" spans="1:28" x14ac:dyDescent="0.25">
      <c r="A353" s="93">
        <v>2015</v>
      </c>
      <c r="B353" s="93" t="s">
        <v>59</v>
      </c>
      <c r="C353" s="121" t="s">
        <v>14</v>
      </c>
      <c r="D353" s="3">
        <f>'IECC Data-SI'!D353*Convert!$B$1</f>
        <v>122119.68521488593</v>
      </c>
      <c r="E353" s="3">
        <f>'IECC Data-SI'!E353/Convert!$B$2*1000000</f>
        <v>0</v>
      </c>
      <c r="F353" s="3">
        <f>'IECC Data-SI'!F353/Convert!$B$2*1000000</f>
        <v>671860.13556248532</v>
      </c>
      <c r="G353" s="3">
        <f>'IECC Data-SI'!G353/Convert!$B$2*1000000</f>
        <v>1171644.0806596125</v>
      </c>
      <c r="H353" s="3">
        <f>'IECC Data-SI'!H353/Convert!$B$2*1000000</f>
        <v>727004.13314593083</v>
      </c>
      <c r="I353" s="3">
        <f>'IECC Data-SI'!I353/Convert!$B$2*1000000</f>
        <v>214642.6554270726</v>
      </c>
      <c r="J353" s="3">
        <f>'IECC Data-SI'!J353/Convert!$B$2*1000000</f>
        <v>1653959.7570138224</v>
      </c>
      <c r="K353" s="3">
        <f>'IECC Data-SI'!K353/Convert!$B$2*1000000</f>
        <v>1695502.5795315676</v>
      </c>
      <c r="L353" s="3">
        <f>'IECC Data-SI'!L353/Convert!$B$2*1000000</f>
        <v>931628.36206119496</v>
      </c>
      <c r="M353" s="3">
        <f>'IECC Data-SI'!M353/Convert!$B$2*1000000</f>
        <v>543516.22506447299</v>
      </c>
      <c r="N353" s="3">
        <f>'IECC Data-SI'!N353/Convert!$B$2*1000000</f>
        <v>80858.274902780031</v>
      </c>
      <c r="O353" s="3">
        <f>'IECC Data-SI'!O353/Convert!$B$2*1000000</f>
        <v>1431.9525628926392</v>
      </c>
      <c r="P353" s="3">
        <f t="shared" si="15"/>
        <v>79426.322339887396</v>
      </c>
      <c r="Q353" s="3">
        <f>'IECC Data-SI'!Q353/Convert!$B$2*1000000</f>
        <v>0</v>
      </c>
      <c r="R353" s="3">
        <f>'IECC Data-SI'!R353/Convert!$B$2*1000000</f>
        <v>0</v>
      </c>
      <c r="S353" s="3">
        <f>'IECC Data-SI'!S353/Convert!$B$2*1000000</f>
        <v>233760.12588527298</v>
      </c>
      <c r="T353" s="3">
        <f>'IECC Data-SI'!T353/Convert!$B$2*1000000</f>
        <v>86014.399805735404</v>
      </c>
      <c r="U353" s="3">
        <f>'IECC Data-SI'!U353/Convert!$B$2*1000000</f>
        <v>2015551.9721751234</v>
      </c>
      <c r="V353" s="3">
        <f>'IECC Data-SI'!V353/Convert!$B$2*1000000</f>
        <v>58451.879184790108</v>
      </c>
      <c r="W353" s="3">
        <f>'IECC Data-SI'!W353/Convert!$B$2*1000000</f>
        <v>2028346.7539492461</v>
      </c>
      <c r="X353" s="3">
        <f>'IECC Data-SI'!X353/Convert!$B$2*1000000</f>
        <v>671860.13556248532</v>
      </c>
      <c r="Y353" s="3">
        <f t="shared" si="16"/>
        <v>2700206.8895117315</v>
      </c>
      <c r="Z353" s="3">
        <f>'IECC Data-SI'!Y353/Convert!$B$2*1000000</f>
        <v>5701479.8931506854</v>
      </c>
      <c r="AA353" s="3">
        <f>'IECC Data-SI'!Z353/Convert!$B$2*1000000</f>
        <v>4382914.6872691773</v>
      </c>
      <c r="AB353" s="3">
        <f t="shared" si="17"/>
        <v>10084394.580419863</v>
      </c>
    </row>
    <row r="354" spans="1:28" x14ac:dyDescent="0.25">
      <c r="A354" s="93">
        <v>2015</v>
      </c>
      <c r="B354" s="93" t="s">
        <v>59</v>
      </c>
      <c r="C354" s="121" t="s">
        <v>2</v>
      </c>
      <c r="D354" s="3">
        <f>'IECC Data-SI'!D354*Convert!$B$1</f>
        <v>122119.68521488593</v>
      </c>
      <c r="E354" s="3">
        <f>'IECC Data-SI'!E354/Convert!$B$2*1000000</f>
        <v>0</v>
      </c>
      <c r="F354" s="3">
        <f>'IECC Data-SI'!F354/Convert!$B$2*1000000</f>
        <v>347630.8696060559</v>
      </c>
      <c r="G354" s="3">
        <f>'IECC Data-SI'!G354/Convert!$B$2*1000000</f>
        <v>956792.90547543496</v>
      </c>
      <c r="H354" s="3">
        <f>'IECC Data-SI'!H354/Convert!$B$2*1000000</f>
        <v>726928.30777971097</v>
      </c>
      <c r="I354" s="3">
        <f>'IECC Data-SI'!I354/Convert!$B$2*1000000</f>
        <v>214803.78433028996</v>
      </c>
      <c r="J354" s="3">
        <f>'IECC Data-SI'!J354/Convert!$B$2*1000000</f>
        <v>1653959.7570138224</v>
      </c>
      <c r="K354" s="3">
        <f>'IECC Data-SI'!K354/Convert!$B$2*1000000</f>
        <v>1695502.5795315676</v>
      </c>
      <c r="L354" s="3">
        <f>'IECC Data-SI'!L354/Convert!$B$2*1000000</f>
        <v>931628.36206119496</v>
      </c>
      <c r="M354" s="3">
        <f>'IECC Data-SI'!M354/Convert!$B$2*1000000</f>
        <v>551544.23571300809</v>
      </c>
      <c r="N354" s="3">
        <f>'IECC Data-SI'!N354/Convert!$B$2*1000000</f>
        <v>123026.65669183974</v>
      </c>
      <c r="O354" s="3">
        <f>'IECC Data-SI'!O354/Convert!$B$2*1000000</f>
        <v>1431.9525628926392</v>
      </c>
      <c r="P354" s="3">
        <f t="shared" si="15"/>
        <v>121594.70412894711</v>
      </c>
      <c r="Q354" s="3">
        <f>'IECC Data-SI'!Q354/Convert!$B$2*1000000</f>
        <v>0</v>
      </c>
      <c r="R354" s="3">
        <f>'IECC Data-SI'!R354/Convert!$B$2*1000000</f>
        <v>0</v>
      </c>
      <c r="S354" s="3">
        <f>'IECC Data-SI'!S354/Convert!$B$2*1000000</f>
        <v>187307.61090478711</v>
      </c>
      <c r="T354" s="3">
        <f>'IECC Data-SI'!T354/Convert!$B$2*1000000</f>
        <v>86004.921634957907</v>
      </c>
      <c r="U354" s="3">
        <f>'IECC Data-SI'!U354/Convert!$B$2*1000000</f>
        <v>1987382.848624419</v>
      </c>
      <c r="V354" s="3">
        <f>'IECC Data-SI'!V354/Convert!$B$2*1000000</f>
        <v>58319.184793905231</v>
      </c>
      <c r="W354" s="3">
        <f>'IECC Data-SI'!W354/Convert!$B$2*1000000</f>
        <v>1817239.4562221775</v>
      </c>
      <c r="X354" s="3">
        <f>'IECC Data-SI'!X354/Convert!$B$2*1000000</f>
        <v>347630.8696060559</v>
      </c>
      <c r="Y354" s="3">
        <f t="shared" si="16"/>
        <v>2164870.3258282333</v>
      </c>
      <c r="Z354" s="3">
        <f>'IECC Data-SI'!Y354/Convert!$B$2*1000000</f>
        <v>5490325.204569729</v>
      </c>
      <c r="AA354" s="3">
        <f>'IECC Data-SI'!Z354/Convert!$B$2*1000000</f>
        <v>4030516.2977620428</v>
      </c>
      <c r="AB354" s="3">
        <f t="shared" si="17"/>
        <v>9520841.502331771</v>
      </c>
    </row>
    <row r="355" spans="1:28" x14ac:dyDescent="0.25">
      <c r="A355" s="93">
        <v>2015</v>
      </c>
      <c r="B355" s="93" t="s">
        <v>59</v>
      </c>
      <c r="C355" s="121" t="s">
        <v>18</v>
      </c>
      <c r="D355" s="3">
        <f>'IECC Data-SI'!D355*Convert!$B$1</f>
        <v>122119.68521488593</v>
      </c>
      <c r="E355" s="3">
        <f>'IECC Data-SI'!E355/Convert!$B$2*1000000</f>
        <v>0</v>
      </c>
      <c r="F355" s="3">
        <f>'IECC Data-SI'!F355/Convert!$B$2*1000000</f>
        <v>601930.19156615296</v>
      </c>
      <c r="G355" s="3">
        <f>'IECC Data-SI'!G355/Convert!$B$2*1000000</f>
        <v>413788.5016329466</v>
      </c>
      <c r="H355" s="3">
        <f>'IECC Data-SI'!H355/Convert!$B$2*1000000</f>
        <v>727127.34936603834</v>
      </c>
      <c r="I355" s="3">
        <f>'IECC Data-SI'!I355/Convert!$B$2*1000000</f>
        <v>214396.22298685781</v>
      </c>
      <c r="J355" s="3">
        <f>'IECC Data-SI'!J355/Convert!$B$2*1000000</f>
        <v>1653959.7570138224</v>
      </c>
      <c r="K355" s="3">
        <f>'IECC Data-SI'!K355/Convert!$B$2*1000000</f>
        <v>1695502.5795315676</v>
      </c>
      <c r="L355" s="3">
        <f>'IECC Data-SI'!L355/Convert!$B$2*1000000</f>
        <v>931628.36206119496</v>
      </c>
      <c r="M355" s="3">
        <f>'IECC Data-SI'!M355/Convert!$B$2*1000000</f>
        <v>536786.72381245391</v>
      </c>
      <c r="N355" s="3">
        <f>'IECC Data-SI'!N355/Convert!$B$2*1000000</f>
        <v>90800.87604836862</v>
      </c>
      <c r="O355" s="3">
        <f>'IECC Data-SI'!O355/Convert!$B$2*1000000</f>
        <v>1431.9525628926392</v>
      </c>
      <c r="P355" s="3">
        <f t="shared" si="15"/>
        <v>89368.923485475985</v>
      </c>
      <c r="Q355" s="3">
        <f>'IECC Data-SI'!Q355/Convert!$B$2*1000000</f>
        <v>0</v>
      </c>
      <c r="R355" s="3">
        <f>'IECC Data-SI'!R355/Convert!$B$2*1000000</f>
        <v>0</v>
      </c>
      <c r="S355" s="3">
        <f>'IECC Data-SI'!S355/Convert!$B$2*1000000</f>
        <v>199487.06035386372</v>
      </c>
      <c r="T355" s="3">
        <f>'IECC Data-SI'!T355/Convert!$B$2*1000000</f>
        <v>86014.399805735404</v>
      </c>
      <c r="U355" s="3">
        <f>'IECC Data-SI'!U355/Convert!$B$2*1000000</f>
        <v>2045133.3431716745</v>
      </c>
      <c r="V355" s="3">
        <f>'IECC Data-SI'!V355/Convert!$B$2*1000000</f>
        <v>58831.006015889776</v>
      </c>
      <c r="W355" s="3">
        <f>'IECC Data-SI'!W355/Convert!$B$2*1000000</f>
        <v>1239431.2092847403</v>
      </c>
      <c r="X355" s="3">
        <f>'IECC Data-SI'!X355/Convert!$B$2*1000000</f>
        <v>601930.19156615296</v>
      </c>
      <c r="Y355" s="3">
        <f t="shared" si="16"/>
        <v>1841361.4008508932</v>
      </c>
      <c r="Z355" s="3">
        <f>'IECC Data-SI'!Y355/Convert!$B$2*1000000</f>
        <v>4912810.7809263943</v>
      </c>
      <c r="AA355" s="3">
        <f>'IECC Data-SI'!Z355/Convert!$B$2*1000000</f>
        <v>4342575.5924401721</v>
      </c>
      <c r="AB355" s="3">
        <f t="shared" si="17"/>
        <v>9255386.3733665664</v>
      </c>
    </row>
    <row r="356" spans="1:28" x14ac:dyDescent="0.25">
      <c r="A356" s="93">
        <v>2015</v>
      </c>
      <c r="B356" s="93" t="s">
        <v>59</v>
      </c>
      <c r="C356" s="121" t="s">
        <v>4</v>
      </c>
      <c r="D356" s="3">
        <f>'IECC Data-SI'!D356*Convert!$B$1</f>
        <v>122119.68521488593</v>
      </c>
      <c r="E356" s="3">
        <f>'IECC Data-SI'!E356/Convert!$B$2*1000000</f>
        <v>0</v>
      </c>
      <c r="F356" s="3">
        <f>'IECC Data-SI'!F356/Convert!$B$2*1000000</f>
        <v>1113940.9769662442</v>
      </c>
      <c r="G356" s="3">
        <f>'IECC Data-SI'!G356/Convert!$B$2*1000000</f>
        <v>716587.62346146768</v>
      </c>
      <c r="H356" s="3">
        <f>'IECC Data-SI'!H356/Convert!$B$2*1000000</f>
        <v>726814.56973038102</v>
      </c>
      <c r="I356" s="3">
        <f>'IECC Data-SI'!I356/Convert!$B$2*1000000</f>
        <v>214709.00262251505</v>
      </c>
      <c r="J356" s="3">
        <f>'IECC Data-SI'!J356/Convert!$B$2*1000000</f>
        <v>1653959.7570138224</v>
      </c>
      <c r="K356" s="3">
        <f>'IECC Data-SI'!K356/Convert!$B$2*1000000</f>
        <v>1695502.5795315676</v>
      </c>
      <c r="L356" s="3">
        <f>'IECC Data-SI'!L356/Convert!$B$2*1000000</f>
        <v>931628.36206119496</v>
      </c>
      <c r="M356" s="3">
        <f>'IECC Data-SI'!M356/Convert!$B$2*1000000</f>
        <v>544672.56189932674</v>
      </c>
      <c r="N356" s="3">
        <f>'IECC Data-SI'!N356/Convert!$B$2*1000000</f>
        <v>69456.03545745775</v>
      </c>
      <c r="O356" s="3">
        <f>'IECC Data-SI'!O356/Convert!$B$2*1000000</f>
        <v>1431.9525628926392</v>
      </c>
      <c r="P356" s="3">
        <f t="shared" si="15"/>
        <v>68024.082894565116</v>
      </c>
      <c r="Q356" s="3">
        <f>'IECC Data-SI'!Q356/Convert!$B$2*1000000</f>
        <v>0</v>
      </c>
      <c r="R356" s="3">
        <f>'IECC Data-SI'!R356/Convert!$B$2*1000000</f>
        <v>0</v>
      </c>
      <c r="S356" s="3">
        <f>'IECC Data-SI'!S356/Convert!$B$2*1000000</f>
        <v>211268.42663028563</v>
      </c>
      <c r="T356" s="3">
        <f>'IECC Data-SI'!T356/Convert!$B$2*1000000</f>
        <v>86014.399805735404</v>
      </c>
      <c r="U356" s="3">
        <f>'IECC Data-SI'!U356/Convert!$B$2*1000000</f>
        <v>2098978.8313586037</v>
      </c>
      <c r="V356" s="3">
        <f>'IECC Data-SI'!V356/Convert!$B$2*1000000</f>
        <v>58338.14113546021</v>
      </c>
      <c r="W356" s="3">
        <f>'IECC Data-SI'!W356/Convert!$B$2*1000000</f>
        <v>1540552.6948856451</v>
      </c>
      <c r="X356" s="3">
        <f>'IECC Data-SI'!X356/Convert!$B$2*1000000</f>
        <v>1113940.9769662442</v>
      </c>
      <c r="Y356" s="3">
        <f t="shared" si="16"/>
        <v>2654493.6718518892</v>
      </c>
      <c r="Z356" s="3">
        <f>'IECC Data-SI'!Y356/Convert!$B$2*1000000</f>
        <v>5213458.3579884246</v>
      </c>
      <c r="AA356" s="3">
        <f>'IECC Data-SI'!Z356/Convert!$B$2*1000000</f>
        <v>4908431.8660271931</v>
      </c>
      <c r="AB356" s="3">
        <f t="shared" si="17"/>
        <v>10121890.224015618</v>
      </c>
    </row>
    <row r="357" spans="1:28" x14ac:dyDescent="0.25">
      <c r="A357" s="93">
        <v>2015</v>
      </c>
      <c r="B357" s="93" t="s">
        <v>59</v>
      </c>
      <c r="C357" s="121" t="s">
        <v>5</v>
      </c>
      <c r="D357" s="3">
        <f>'IECC Data-SI'!D357*Convert!$B$1</f>
        <v>122119.68521488593</v>
      </c>
      <c r="E357" s="3">
        <f>'IECC Data-SI'!E357/Convert!$B$2*1000000</f>
        <v>0</v>
      </c>
      <c r="F357" s="3">
        <f>'IECC Data-SI'!F357/Convert!$B$2*1000000</f>
        <v>652666.83973806503</v>
      </c>
      <c r="G357" s="3">
        <f>'IECC Data-SI'!G357/Convert!$B$2*1000000</f>
        <v>706351.19902177691</v>
      </c>
      <c r="H357" s="3">
        <f>'IECC Data-SI'!H357/Convert!$B$2*1000000</f>
        <v>726966.22046282084</v>
      </c>
      <c r="I357" s="3">
        <f>'IECC Data-SI'!I357/Convert!$B$2*1000000</f>
        <v>214718.48079329252</v>
      </c>
      <c r="J357" s="3">
        <f>'IECC Data-SI'!J357/Convert!$B$2*1000000</f>
        <v>1653959.7570138224</v>
      </c>
      <c r="K357" s="3">
        <f>'IECC Data-SI'!K357/Convert!$B$2*1000000</f>
        <v>1695502.5795315676</v>
      </c>
      <c r="L357" s="3">
        <f>'IECC Data-SI'!L357/Convert!$B$2*1000000</f>
        <v>931628.36206119496</v>
      </c>
      <c r="M357" s="3">
        <f>'IECC Data-SI'!M357/Convert!$B$2*1000000</f>
        <v>546160.63471139292</v>
      </c>
      <c r="N357" s="3">
        <f>'IECC Data-SI'!N357/Convert!$B$2*1000000</f>
        <v>104108.22781996669</v>
      </c>
      <c r="O357" s="3">
        <f>'IECC Data-SI'!O357/Convert!$B$2*1000000</f>
        <v>1431.9525628926392</v>
      </c>
      <c r="P357" s="3">
        <f t="shared" si="15"/>
        <v>102676.27525707406</v>
      </c>
      <c r="Q357" s="3">
        <f>'IECC Data-SI'!Q357/Convert!$B$2*1000000</f>
        <v>0</v>
      </c>
      <c r="R357" s="3">
        <f>'IECC Data-SI'!R357/Convert!$B$2*1000000</f>
        <v>0</v>
      </c>
      <c r="S357" s="3">
        <f>'IECC Data-SI'!S357/Convert!$B$2*1000000</f>
        <v>199686.10194019103</v>
      </c>
      <c r="T357" s="3">
        <f>'IECC Data-SI'!T357/Convert!$B$2*1000000</f>
        <v>86004.921634957907</v>
      </c>
      <c r="U357" s="3">
        <f>'IECC Data-SI'!U357/Convert!$B$2*1000000</f>
        <v>2074885.32124222</v>
      </c>
      <c r="V357" s="3">
        <f>'IECC Data-SI'!V357/Convert!$B$2*1000000</f>
        <v>58205.446744575325</v>
      </c>
      <c r="W357" s="3">
        <f>'IECC Data-SI'!W357/Convert!$B$2*1000000</f>
        <v>1554874.210930435</v>
      </c>
      <c r="X357" s="3">
        <f>'IECC Data-SI'!X357/Convert!$B$2*1000000</f>
        <v>652666.83973806503</v>
      </c>
      <c r="Y357" s="3">
        <f t="shared" si="16"/>
        <v>2207541.0506684999</v>
      </c>
      <c r="Z357" s="3">
        <f>'IECC Data-SI'!Y357/Convert!$B$2*1000000</f>
        <v>5227798.8303747689</v>
      </c>
      <c r="AA357" s="3">
        <f>'IECC Data-SI'!Z357/Convert!$B$2*1000000</f>
        <v>4423054.7405118532</v>
      </c>
      <c r="AB357" s="3">
        <f t="shared" si="17"/>
        <v>9650853.5708866231</v>
      </c>
    </row>
    <row r="358" spans="1:28" x14ac:dyDescent="0.25">
      <c r="A358" s="93">
        <v>2015</v>
      </c>
      <c r="B358" s="93" t="s">
        <v>59</v>
      </c>
      <c r="C358" s="121" t="s">
        <v>15</v>
      </c>
      <c r="D358" s="3">
        <f>'IECC Data-SI'!D358*Convert!$B$1</f>
        <v>122119.68521488593</v>
      </c>
      <c r="E358" s="3">
        <f>'IECC Data-SI'!E358/Convert!$B$2*1000000</f>
        <v>0</v>
      </c>
      <c r="F358" s="3">
        <f>'IECC Data-SI'!F358/Convert!$B$2*1000000</f>
        <v>682333.51427161333</v>
      </c>
      <c r="G358" s="3">
        <f>'IECC Data-SI'!G358/Convert!$B$2*1000000</f>
        <v>245636.27386946988</v>
      </c>
      <c r="H358" s="3">
        <f>'IECC Data-SI'!H358/Convert!$B$2*1000000</f>
        <v>727032.56765826326</v>
      </c>
      <c r="I358" s="3">
        <f>'IECC Data-SI'!I358/Convert!$B$2*1000000</f>
        <v>214377.26664530285</v>
      </c>
      <c r="J358" s="3">
        <f>'IECC Data-SI'!J358/Convert!$B$2*1000000</f>
        <v>1653959.7570138224</v>
      </c>
      <c r="K358" s="3">
        <f>'IECC Data-SI'!K358/Convert!$B$2*1000000</f>
        <v>1695502.5795315676</v>
      </c>
      <c r="L358" s="3">
        <f>'IECC Data-SI'!L358/Convert!$B$2*1000000</f>
        <v>931628.36206119496</v>
      </c>
      <c r="M358" s="3">
        <f>'IECC Data-SI'!M358/Convert!$B$2*1000000</f>
        <v>546369.15446849784</v>
      </c>
      <c r="N358" s="3">
        <f>'IECC Data-SI'!N358/Convert!$B$2*1000000</f>
        <v>74251.989870868449</v>
      </c>
      <c r="O358" s="3">
        <f>'IECC Data-SI'!O358/Convert!$B$2*1000000</f>
        <v>1431.9525628926392</v>
      </c>
      <c r="P358" s="3">
        <f t="shared" si="15"/>
        <v>72820.037307975814</v>
      </c>
      <c r="Q358" s="3">
        <f>'IECC Data-SI'!Q358/Convert!$B$2*1000000</f>
        <v>0</v>
      </c>
      <c r="R358" s="3">
        <f>'IECC Data-SI'!R358/Convert!$B$2*1000000</f>
        <v>0</v>
      </c>
      <c r="S358" s="3">
        <f>'IECC Data-SI'!S358/Convert!$B$2*1000000</f>
        <v>224471.51852333132</v>
      </c>
      <c r="T358" s="3">
        <f>'IECC Data-SI'!T358/Convert!$B$2*1000000</f>
        <v>86004.921634957907</v>
      </c>
      <c r="U358" s="3">
        <f>'IECC Data-SI'!U358/Convert!$B$2*1000000</f>
        <v>2092239.8519358069</v>
      </c>
      <c r="V358" s="3">
        <f>'IECC Data-SI'!V358/Convert!$B$2*1000000</f>
        <v>58868.91869899974</v>
      </c>
      <c r="W358" s="3">
        <f>'IECC Data-SI'!W358/Convert!$B$2*1000000</f>
        <v>1089296.984169275</v>
      </c>
      <c r="X358" s="3">
        <f>'IECC Data-SI'!X358/Convert!$B$2*1000000</f>
        <v>682333.51427161333</v>
      </c>
      <c r="Y358" s="3">
        <f t="shared" si="16"/>
        <v>1771630.4984408882</v>
      </c>
      <c r="Z358" s="3">
        <f>'IECC Data-SI'!Y358/Convert!$B$2*1000000</f>
        <v>4762610.2086154865</v>
      </c>
      <c r="AA358" s="3">
        <f>'IECC Data-SI'!Z358/Convert!$B$2*1000000</f>
        <v>4470085.4239097657</v>
      </c>
      <c r="AB358" s="3">
        <f t="shared" si="17"/>
        <v>9232695.6325252522</v>
      </c>
    </row>
    <row r="359" spans="1:28" x14ac:dyDescent="0.25">
      <c r="A359" s="93">
        <v>2015</v>
      </c>
      <c r="B359" s="93" t="s">
        <v>59</v>
      </c>
      <c r="C359" s="121" t="s">
        <v>16</v>
      </c>
      <c r="D359" s="3">
        <f>'IECC Data-SI'!D359*Convert!$B$1</f>
        <v>122119.68521488593</v>
      </c>
      <c r="E359" s="3">
        <f>'IECC Data-SI'!E359/Convert!$B$2*1000000</f>
        <v>0</v>
      </c>
      <c r="F359" s="3">
        <f>'IECC Data-SI'!F359/Convert!$B$2*1000000</f>
        <v>1943385.1798753033</v>
      </c>
      <c r="G359" s="3">
        <f>'IECC Data-SI'!G359/Convert!$B$2*1000000</f>
        <v>752272.93643872323</v>
      </c>
      <c r="H359" s="3">
        <f>'IECC Data-SI'!H359/Convert!$B$2*1000000</f>
        <v>726871.43875504599</v>
      </c>
      <c r="I359" s="3">
        <f>'IECC Data-SI'!I359/Convert!$B$2*1000000</f>
        <v>214614.22091474014</v>
      </c>
      <c r="J359" s="3">
        <f>'IECC Data-SI'!J359/Convert!$B$2*1000000</f>
        <v>1653959.7570138224</v>
      </c>
      <c r="K359" s="3">
        <f>'IECC Data-SI'!K359/Convert!$B$2*1000000</f>
        <v>1695502.5795315676</v>
      </c>
      <c r="L359" s="3">
        <f>'IECC Data-SI'!L359/Convert!$B$2*1000000</f>
        <v>931628.36206119496</v>
      </c>
      <c r="M359" s="3">
        <f>'IECC Data-SI'!M359/Convert!$B$2*1000000</f>
        <v>547724.53288967907</v>
      </c>
      <c r="N359" s="3">
        <f>'IECC Data-SI'!N359/Convert!$B$2*1000000</f>
        <v>77076.484762560911</v>
      </c>
      <c r="O359" s="3">
        <f>'IECC Data-SI'!O359/Convert!$B$2*1000000</f>
        <v>1431.9525628926392</v>
      </c>
      <c r="P359" s="3">
        <f t="shared" si="15"/>
        <v>75644.532199668276</v>
      </c>
      <c r="Q359" s="3">
        <f>'IECC Data-SI'!Q359/Convert!$B$2*1000000</f>
        <v>0</v>
      </c>
      <c r="R359" s="3">
        <f>'IECC Data-SI'!R359/Convert!$B$2*1000000</f>
        <v>0</v>
      </c>
      <c r="S359" s="3">
        <f>'IECC Data-SI'!S359/Convert!$B$2*1000000</f>
        <v>222263.10473217579</v>
      </c>
      <c r="T359" s="3">
        <f>'IECC Data-SI'!T359/Convert!$B$2*1000000</f>
        <v>86023.8779765129</v>
      </c>
      <c r="U359" s="3">
        <f>'IECC Data-SI'!U359/Convert!$B$2*1000000</f>
        <v>2160871.2865356235</v>
      </c>
      <c r="V359" s="3">
        <f>'IECC Data-SI'!V359/Convert!$B$2*1000000</f>
        <v>57977.970645915542</v>
      </c>
      <c r="W359" s="3">
        <f>'IECC Data-SI'!W359/Convert!$B$2*1000000</f>
        <v>1597905.1062602466</v>
      </c>
      <c r="X359" s="3">
        <f>'IECC Data-SI'!X359/Convert!$B$2*1000000</f>
        <v>1943385.1798753033</v>
      </c>
      <c r="Y359" s="3">
        <f t="shared" si="16"/>
        <v>3541290.2861355497</v>
      </c>
      <c r="Z359" s="3">
        <f>'IECC Data-SI'!Y359/Convert!$B$2*1000000</f>
        <v>5270393.7298488161</v>
      </c>
      <c r="AA359" s="3">
        <f>'IECC Data-SI'!Z359/Convert!$B$2*1000000</f>
        <v>5799759.0459424937</v>
      </c>
      <c r="AB359" s="3">
        <f t="shared" si="17"/>
        <v>11070152.77579131</v>
      </c>
    </row>
    <row r="360" spans="1:28" x14ac:dyDescent="0.25">
      <c r="A360" s="93">
        <v>2015</v>
      </c>
      <c r="B360" s="93" t="s">
        <v>59</v>
      </c>
      <c r="C360" s="121" t="s">
        <v>9</v>
      </c>
      <c r="D360" s="3">
        <f>'IECC Data-SI'!D360*Convert!$B$1</f>
        <v>122119.68521488593</v>
      </c>
      <c r="E360" s="3">
        <f>'IECC Data-SI'!E360/Convert!$B$2*1000000</f>
        <v>0</v>
      </c>
      <c r="F360" s="3">
        <f>'IECC Data-SI'!F360/Convert!$B$2*1000000</f>
        <v>1438852.671218653</v>
      </c>
      <c r="G360" s="3">
        <f>'IECC Data-SI'!G360/Convert!$B$2*1000000</f>
        <v>488694.48528746201</v>
      </c>
      <c r="H360" s="3">
        <f>'IECC Data-SI'!H360/Convert!$B$2*1000000</f>
        <v>726738.74436416104</v>
      </c>
      <c r="I360" s="3">
        <f>'IECC Data-SI'!I360/Convert!$B$2*1000000</f>
        <v>214453.09201152276</v>
      </c>
      <c r="J360" s="3">
        <f>'IECC Data-SI'!J360/Convert!$B$2*1000000</f>
        <v>1653959.7570138224</v>
      </c>
      <c r="K360" s="3">
        <f>'IECC Data-SI'!K360/Convert!$B$2*1000000</f>
        <v>1695502.5795315676</v>
      </c>
      <c r="L360" s="3">
        <f>'IECC Data-SI'!L360/Convert!$B$2*1000000</f>
        <v>931628.36206119496</v>
      </c>
      <c r="M360" s="3">
        <f>'IECC Data-SI'!M360/Convert!$B$2*1000000</f>
        <v>532673.19769502257</v>
      </c>
      <c r="N360" s="3">
        <f>'IECC Data-SI'!N360/Convert!$B$2*1000000</f>
        <v>91208.437391800748</v>
      </c>
      <c r="O360" s="3">
        <f>'IECC Data-SI'!O360/Convert!$B$2*1000000</f>
        <v>1431.9525628926392</v>
      </c>
      <c r="P360" s="3">
        <f t="shared" si="15"/>
        <v>89776.484828908113</v>
      </c>
      <c r="Q360" s="3">
        <f>'IECC Data-SI'!Q360/Convert!$B$2*1000000</f>
        <v>0</v>
      </c>
      <c r="R360" s="3">
        <f>'IECC Data-SI'!R360/Convert!$B$2*1000000</f>
        <v>0</v>
      </c>
      <c r="S360" s="3">
        <f>'IECC Data-SI'!S360/Convert!$B$2*1000000</f>
        <v>219277.48093726597</v>
      </c>
      <c r="T360" s="3">
        <f>'IECC Data-SI'!T360/Convert!$B$2*1000000</f>
        <v>86014.399805735404</v>
      </c>
      <c r="U360" s="3">
        <f>'IECC Data-SI'!U360/Convert!$B$2*1000000</f>
        <v>2144729.9617015552</v>
      </c>
      <c r="V360" s="3">
        <f>'IECC Data-SI'!V360/Convert!$B$2*1000000</f>
        <v>57864.232596585636</v>
      </c>
      <c r="W360" s="3">
        <f>'IECC Data-SI'!W360/Convert!$B$2*1000000</f>
        <v>1330421.6487486586</v>
      </c>
      <c r="X360" s="3">
        <f>'IECC Data-SI'!X360/Convert!$B$2*1000000</f>
        <v>1438852.671218653</v>
      </c>
      <c r="Y360" s="3">
        <f t="shared" si="16"/>
        <v>2769274.3199673118</v>
      </c>
      <c r="Z360" s="3">
        <f>'IECC Data-SI'!Y360/Convert!$B$2*1000000</f>
        <v>5002512.1891645743</v>
      </c>
      <c r="AA360" s="3">
        <f>'IECC Data-SI'!Z360/Convert!$B$2*1000000</f>
        <v>5279085.2124517756</v>
      </c>
      <c r="AB360" s="3">
        <f t="shared" si="17"/>
        <v>10281597.40161635</v>
      </c>
    </row>
    <row r="361" spans="1:28" x14ac:dyDescent="0.25">
      <c r="A361" s="93">
        <v>2015</v>
      </c>
      <c r="B361" s="93" t="s">
        <v>59</v>
      </c>
      <c r="C361" s="121" t="s">
        <v>12</v>
      </c>
      <c r="D361" s="3">
        <f>'IECC Data-SI'!D361*Convert!$B$1</f>
        <v>122119.68521488593</v>
      </c>
      <c r="E361" s="3">
        <f>'IECC Data-SI'!E361/Convert!$B$2*1000000</f>
        <v>0</v>
      </c>
      <c r="F361" s="3">
        <f>'IECC Data-SI'!F361/Convert!$B$2*1000000</f>
        <v>2822352.8250967553</v>
      </c>
      <c r="G361" s="3">
        <f>'IECC Data-SI'!G361/Convert!$B$2*1000000</f>
        <v>581106.65036800411</v>
      </c>
      <c r="H361" s="3">
        <f>'IECC Data-SI'!H361/Convert!$B$2*1000000</f>
        <v>726587.09363172122</v>
      </c>
      <c r="I361" s="3">
        <f>'IECC Data-SI'!I361/Convert!$B$2*1000000</f>
        <v>214320.3976206379</v>
      </c>
      <c r="J361" s="3">
        <f>'IECC Data-SI'!J361/Convert!$B$2*1000000</f>
        <v>1653959.7570138224</v>
      </c>
      <c r="K361" s="3">
        <f>'IECC Data-SI'!K361/Convert!$B$2*1000000</f>
        <v>1695502.5795315676</v>
      </c>
      <c r="L361" s="3">
        <f>'IECC Data-SI'!L361/Convert!$B$2*1000000</f>
        <v>931628.36206119496</v>
      </c>
      <c r="M361" s="3">
        <f>'IECC Data-SI'!M361/Convert!$B$2*1000000</f>
        <v>555070.11524223501</v>
      </c>
      <c r="N361" s="3">
        <f>'IECC Data-SI'!N361/Convert!$B$2*1000000</f>
        <v>75541.021096607292</v>
      </c>
      <c r="O361" s="3">
        <f>'IECC Data-SI'!O361/Convert!$B$2*1000000</f>
        <v>1431.9525628926392</v>
      </c>
      <c r="P361" s="3">
        <f t="shared" si="15"/>
        <v>74109.068533714657</v>
      </c>
      <c r="Q361" s="3">
        <f>'IECC Data-SI'!Q361/Convert!$B$2*1000000</f>
        <v>0</v>
      </c>
      <c r="R361" s="3">
        <f>'IECC Data-SI'!R361/Convert!$B$2*1000000</f>
        <v>0</v>
      </c>
      <c r="S361" s="3">
        <f>'IECC Data-SI'!S361/Convert!$B$2*1000000</f>
        <v>228329.13402977036</v>
      </c>
      <c r="T361" s="3">
        <f>'IECC Data-SI'!T361/Convert!$B$2*1000000</f>
        <v>86023.8779765129</v>
      </c>
      <c r="U361" s="3">
        <f>'IECC Data-SI'!U361/Convert!$B$2*1000000</f>
        <v>2234706.236892282</v>
      </c>
      <c r="V361" s="3">
        <f>'IECC Data-SI'!V361/Convert!$B$2*1000000</f>
        <v>57589.365644038378</v>
      </c>
      <c r="W361" s="3">
        <f>'IECC Data-SI'!W361/Convert!$B$2*1000000</f>
        <v>1438614.9681737244</v>
      </c>
      <c r="X361" s="3">
        <f>'IECC Data-SI'!X361/Convert!$B$2*1000000</f>
        <v>2822352.8250967553</v>
      </c>
      <c r="Y361" s="3">
        <f t="shared" si="16"/>
        <v>4260967.7932704799</v>
      </c>
      <c r="Z361" s="3">
        <f>'IECC Data-SI'!Y361/Convert!$B$2*1000000</f>
        <v>5110155.7746845447</v>
      </c>
      <c r="AA361" s="3">
        <f>'IECC Data-SI'!Z361/Convert!$B$2*1000000</f>
        <v>6752571.1196913831</v>
      </c>
      <c r="AB361" s="3">
        <f t="shared" si="17"/>
        <v>11862726.894375928</v>
      </c>
    </row>
    <row r="362" spans="1:28" x14ac:dyDescent="0.25">
      <c r="A362" s="93">
        <v>2015</v>
      </c>
      <c r="B362" s="93" t="s">
        <v>59</v>
      </c>
      <c r="C362" s="121" t="s">
        <v>8</v>
      </c>
      <c r="D362" s="3">
        <f>'IECC Data-SI'!D362*Convert!$B$1</f>
        <v>122119.68521488593</v>
      </c>
      <c r="E362" s="3">
        <f>'IECC Data-SI'!E362/Convert!$B$2*1000000</f>
        <v>0</v>
      </c>
      <c r="F362" s="3">
        <f>'IECC Data-SI'!F362/Convert!$B$2*1000000</f>
        <v>4765150.3583838539</v>
      </c>
      <c r="G362" s="3">
        <f>'IECC Data-SI'!G362/Convert!$B$2*1000000</f>
        <v>308533.41514890344</v>
      </c>
      <c r="H362" s="3">
        <f>'IECC Data-SI'!H362/Convert!$B$2*1000000</f>
        <v>727032.56765826326</v>
      </c>
      <c r="I362" s="3">
        <f>'IECC Data-SI'!I362/Convert!$B$2*1000000</f>
        <v>213145.10444422896</v>
      </c>
      <c r="J362" s="3">
        <f>'IECC Data-SI'!J362/Convert!$B$2*1000000</f>
        <v>1653959.7570138224</v>
      </c>
      <c r="K362" s="3">
        <f>'IECC Data-SI'!K362/Convert!$B$2*1000000</f>
        <v>1695502.5795315676</v>
      </c>
      <c r="L362" s="3">
        <f>'IECC Data-SI'!L362/Convert!$B$2*1000000</f>
        <v>931628.36206119496</v>
      </c>
      <c r="M362" s="3">
        <f>'IECC Data-SI'!M362/Convert!$B$2*1000000</f>
        <v>560567.45429318002</v>
      </c>
      <c r="N362" s="3">
        <f>'IECC Data-SI'!N362/Convert!$B$2*1000000</f>
        <v>100601.30463229484</v>
      </c>
      <c r="O362" s="3">
        <f>'IECC Data-SI'!O362/Convert!$B$2*1000000</f>
        <v>1431.9525628926392</v>
      </c>
      <c r="P362" s="3">
        <f t="shared" si="15"/>
        <v>99169.352069402201</v>
      </c>
      <c r="Q362" s="3">
        <f>'IECC Data-SI'!Q362/Convert!$B$2*1000000</f>
        <v>0</v>
      </c>
      <c r="R362" s="3">
        <f>'IECC Data-SI'!R362/Convert!$B$2*1000000</f>
        <v>0</v>
      </c>
      <c r="S362" s="3">
        <f>'IECC Data-SI'!S362/Convert!$B$2*1000000</f>
        <v>237181.74553594741</v>
      </c>
      <c r="T362" s="3">
        <f>'IECC Data-SI'!T362/Convert!$B$2*1000000</f>
        <v>86033.356147290382</v>
      </c>
      <c r="U362" s="3">
        <f>'IECC Data-SI'!U362/Convert!$B$2*1000000</f>
        <v>2333544.6017599637</v>
      </c>
      <c r="V362" s="3">
        <f>'IECC Data-SI'!V362/Convert!$B$2*1000000</f>
        <v>57229.195154493704</v>
      </c>
      <c r="W362" s="3">
        <f>'IECC Data-SI'!W362/Convert!$B$2*1000000</f>
        <v>1205451.9670474331</v>
      </c>
      <c r="X362" s="3">
        <f>'IECC Data-SI'!X362/Convert!$B$2*1000000</f>
        <v>4765150.3583838539</v>
      </c>
      <c r="Y362" s="3">
        <f t="shared" si="16"/>
        <v>5970602.3254312873</v>
      </c>
      <c r="Z362" s="3">
        <f>'IECC Data-SI'!Y362/Convert!$B$2*1000000</f>
        <v>4875893.305748065</v>
      </c>
      <c r="AA362" s="3">
        <f>'IECC Data-SI'!Z362/Convert!$B$2*1000000</f>
        <v>8794197.5396753866</v>
      </c>
      <c r="AB362" s="3">
        <f t="shared" si="17"/>
        <v>13670090.845423453</v>
      </c>
    </row>
    <row r="363" spans="1:28" x14ac:dyDescent="0.25">
      <c r="A363" s="93">
        <v>2018</v>
      </c>
      <c r="B363" s="93" t="s">
        <v>59</v>
      </c>
      <c r="C363" s="121" t="s">
        <v>10</v>
      </c>
      <c r="D363" s="3">
        <f>'IECC Data-SI'!D363*Convert!$B$1</f>
        <v>122119.68521488593</v>
      </c>
      <c r="E363" s="3">
        <f>'IECC Data-SI'!E363/Convert!$B$2*1000000</f>
        <v>0</v>
      </c>
      <c r="F363" s="3">
        <f>'IECC Data-SI'!F363/Convert!$B$2*1000000</f>
        <v>86829.522492599674</v>
      </c>
      <c r="G363" s="3">
        <f>'IECC Data-SI'!G363/Convert!$B$2*1000000</f>
        <v>4590951.0576643376</v>
      </c>
      <c r="H363" s="3">
        <f>'IECC Data-SI'!H363/Convert!$B$2*1000000</f>
        <v>776423.31557977153</v>
      </c>
      <c r="I363" s="3">
        <f>'IECC Data-SI'!I363/Convert!$B$2*1000000</f>
        <v>154977.57038276357</v>
      </c>
      <c r="J363" s="3">
        <f>'IECC Data-SI'!J363/Convert!$B$2*1000000</f>
        <v>1653959.7570138224</v>
      </c>
      <c r="K363" s="3">
        <f>'IECC Data-SI'!K363/Convert!$B$2*1000000</f>
        <v>1695502.5795315676</v>
      </c>
      <c r="L363" s="3">
        <f>'IECC Data-SI'!L363/Convert!$B$2*1000000</f>
        <v>922500.88360247063</v>
      </c>
      <c r="M363" s="3">
        <f>'IECC Data-SI'!M363/Convert!$B$2*1000000</f>
        <v>520370.53202583862</v>
      </c>
      <c r="N363" s="3">
        <f>'IECC Data-SI'!N363/Convert!$B$2*1000000</f>
        <v>134741.67577281923</v>
      </c>
      <c r="O363" s="3">
        <f>'IECC Data-SI'!O363/Convert!$B$2*1000000</f>
        <v>1431.9525628926392</v>
      </c>
      <c r="P363" s="3">
        <f t="shared" si="15"/>
        <v>133309.7232099266</v>
      </c>
      <c r="Q363" s="3">
        <f>'IECC Data-SI'!Q363/Convert!$B$2*1000000</f>
        <v>0</v>
      </c>
      <c r="R363" s="3">
        <f>'IECC Data-SI'!R363/Convert!$B$2*1000000</f>
        <v>0</v>
      </c>
      <c r="S363" s="3">
        <f>'IECC Data-SI'!S363/Convert!$B$2*1000000</f>
        <v>295150.23801108543</v>
      </c>
      <c r="T363" s="3">
        <f>'IECC Data-SI'!T363/Convert!$B$2*1000000</f>
        <v>86023.8779765129</v>
      </c>
      <c r="U363" s="3">
        <f>'IECC Data-SI'!U363/Convert!$B$2*1000000</f>
        <v>1659722.4848465372</v>
      </c>
      <c r="V363" s="3">
        <f>'IECC Data-SI'!V363/Convert!$B$2*1000000</f>
        <v>58944.74406521966</v>
      </c>
      <c r="W363" s="3">
        <f>'IECC Data-SI'!W363/Convert!$B$2*1000000</f>
        <v>5539781.5509111881</v>
      </c>
      <c r="X363" s="3">
        <f>'IECC Data-SI'!X363/Convert!$B$2*1000000</f>
        <v>86829.522492599674</v>
      </c>
      <c r="Y363" s="3">
        <f t="shared" si="16"/>
        <v>5626611.0734037878</v>
      </c>
      <c r="Z363" s="3">
        <f>'IECC Data-SI'!Y363/Convert!$B$2*1000000</f>
        <v>9194053.1302654203</v>
      </c>
      <c r="AA363" s="3">
        <f>'IECC Data-SI'!Z363/Convert!$B$2*1000000</f>
        <v>3442054.5868707052</v>
      </c>
      <c r="AB363" s="3">
        <f t="shared" si="17"/>
        <v>12636107.717136126</v>
      </c>
    </row>
    <row r="364" spans="1:28" x14ac:dyDescent="0.25">
      <c r="A364" s="93">
        <v>2018</v>
      </c>
      <c r="B364" s="93" t="s">
        <v>59</v>
      </c>
      <c r="C364" s="121" t="s">
        <v>6</v>
      </c>
      <c r="D364" s="3">
        <f>'IECC Data-SI'!D364*Convert!$B$1</f>
        <v>122119.68521488593</v>
      </c>
      <c r="E364" s="3">
        <f>'IECC Data-SI'!E364/Convert!$B$2*1000000</f>
        <v>0</v>
      </c>
      <c r="F364" s="3">
        <f>'IECC Data-SI'!F364/Convert!$B$2*1000000</f>
        <v>83388.946500370264</v>
      </c>
      <c r="G364" s="3">
        <f>'IECC Data-SI'!G364/Convert!$B$2*1000000</f>
        <v>3947098.9167493396</v>
      </c>
      <c r="H364" s="3">
        <f>'IECC Data-SI'!H364/Convert!$B$2*1000000</f>
        <v>776489.66277521406</v>
      </c>
      <c r="I364" s="3">
        <f>'IECC Data-SI'!I364/Convert!$B$2*1000000</f>
        <v>155006.00489509606</v>
      </c>
      <c r="J364" s="3">
        <f>'IECC Data-SI'!J364/Convert!$B$2*1000000</f>
        <v>1653959.7570138224</v>
      </c>
      <c r="K364" s="3">
        <f>'IECC Data-SI'!K364/Convert!$B$2*1000000</f>
        <v>1695502.5795315676</v>
      </c>
      <c r="L364" s="3">
        <f>'IECC Data-SI'!L364/Convert!$B$2*1000000</f>
        <v>922500.88360247063</v>
      </c>
      <c r="M364" s="3">
        <f>'IECC Data-SI'!M364/Convert!$B$2*1000000</f>
        <v>509394.81026550347</v>
      </c>
      <c r="N364" s="3">
        <f>'IECC Data-SI'!N364/Convert!$B$2*1000000</f>
        <v>121936.66705242821</v>
      </c>
      <c r="O364" s="3">
        <f>'IECC Data-SI'!O364/Convert!$B$2*1000000</f>
        <v>1431.9525628926392</v>
      </c>
      <c r="P364" s="3">
        <f t="shared" si="15"/>
        <v>120504.71448953557</v>
      </c>
      <c r="Q364" s="3">
        <f>'IECC Data-SI'!Q364/Convert!$B$2*1000000</f>
        <v>0</v>
      </c>
      <c r="R364" s="3">
        <f>'IECC Data-SI'!R364/Convert!$B$2*1000000</f>
        <v>0</v>
      </c>
      <c r="S364" s="3">
        <f>'IECC Data-SI'!S364/Convert!$B$2*1000000</f>
        <v>288164.82614807418</v>
      </c>
      <c r="T364" s="3">
        <f>'IECC Data-SI'!T364/Convert!$B$2*1000000</f>
        <v>86023.8779765129</v>
      </c>
      <c r="U364" s="3">
        <f>'IECC Data-SI'!U364/Convert!$B$2*1000000</f>
        <v>1657959.5450819239</v>
      </c>
      <c r="V364" s="3">
        <f>'IECC Data-SI'!V364/Convert!$B$2*1000000</f>
        <v>59001.613089884617</v>
      </c>
      <c r="W364" s="3">
        <f>'IECC Data-SI'!W364/Convert!$B$2*1000000</f>
        <v>4865163.2676524529</v>
      </c>
      <c r="X364" s="3">
        <f>'IECC Data-SI'!X364/Convert!$B$2*1000000</f>
        <v>83388.946500370264</v>
      </c>
      <c r="Y364" s="3">
        <f t="shared" si="16"/>
        <v>4948552.2141528232</v>
      </c>
      <c r="Z364" s="3">
        <f>'IECC Data-SI'!Y364/Convert!$B$2*1000000</f>
        <v>8519586.4977391232</v>
      </c>
      <c r="AA364" s="3">
        <f>'IECC Data-SI'!Z364/Convert!$B$2*1000000</f>
        <v>3436851.0711138621</v>
      </c>
      <c r="AB364" s="3">
        <f t="shared" si="17"/>
        <v>11956437.568852985</v>
      </c>
    </row>
    <row r="365" spans="1:28" x14ac:dyDescent="0.25">
      <c r="A365" s="93">
        <v>2018</v>
      </c>
      <c r="B365" s="93" t="s">
        <v>59</v>
      </c>
      <c r="C365" s="121" t="s">
        <v>11</v>
      </c>
      <c r="D365" s="3">
        <f>'IECC Data-SI'!D365*Convert!$B$1</f>
        <v>122119.68521488593</v>
      </c>
      <c r="E365" s="3">
        <f>'IECC Data-SI'!E365/Convert!$B$2*1000000</f>
        <v>0</v>
      </c>
      <c r="F365" s="3">
        <f>'IECC Data-SI'!F365/Convert!$B$2*1000000</f>
        <v>125054.98523822291</v>
      </c>
      <c r="G365" s="3">
        <f>'IECC Data-SI'!G365/Convert!$B$2*1000000</f>
        <v>3245828.0172642982</v>
      </c>
      <c r="H365" s="3">
        <f>'IECC Data-SI'!H365/Convert!$B$2*1000000</f>
        <v>776954.0931433111</v>
      </c>
      <c r="I365" s="3">
        <f>'IECC Data-SI'!I365/Convert!$B$2*1000000</f>
        <v>155024.96123665106</v>
      </c>
      <c r="J365" s="3">
        <f>'IECC Data-SI'!J365/Convert!$B$2*1000000</f>
        <v>1653959.7570138224</v>
      </c>
      <c r="K365" s="3">
        <f>'IECC Data-SI'!K365/Convert!$B$2*1000000</f>
        <v>1695502.5795315676</v>
      </c>
      <c r="L365" s="3">
        <f>'IECC Data-SI'!L365/Convert!$B$2*1000000</f>
        <v>922500.88360247063</v>
      </c>
      <c r="M365" s="3">
        <f>'IECC Data-SI'!M365/Convert!$B$2*1000000</f>
        <v>539696.52224114374</v>
      </c>
      <c r="N365" s="3">
        <f>'IECC Data-SI'!N365/Convert!$B$2*1000000</f>
        <v>108240.71027895299</v>
      </c>
      <c r="O365" s="3">
        <f>'IECC Data-SI'!O365/Convert!$B$2*1000000</f>
        <v>1431.9525628926392</v>
      </c>
      <c r="P365" s="3">
        <f t="shared" si="15"/>
        <v>106808.75771606035</v>
      </c>
      <c r="Q365" s="3">
        <f>'IECC Data-SI'!Q365/Convert!$B$2*1000000</f>
        <v>0</v>
      </c>
      <c r="R365" s="3">
        <f>'IECC Data-SI'!R365/Convert!$B$2*1000000</f>
        <v>0</v>
      </c>
      <c r="S365" s="3">
        <f>'IECC Data-SI'!S365/Convert!$B$2*1000000</f>
        <v>290003.59127890761</v>
      </c>
      <c r="T365" s="3">
        <f>'IECC Data-SI'!T365/Convert!$B$2*1000000</f>
        <v>86023.8779765129</v>
      </c>
      <c r="U365" s="3">
        <f>'IECC Data-SI'!U365/Convert!$B$2*1000000</f>
        <v>1721159.9878262375</v>
      </c>
      <c r="V365" s="3">
        <f>'IECC Data-SI'!V365/Convert!$B$2*1000000</f>
        <v>58878.396869777229</v>
      </c>
      <c r="W365" s="3">
        <f>'IECC Data-SI'!W365/Convert!$B$2*1000000</f>
        <v>4182336.8885004106</v>
      </c>
      <c r="X365" s="3">
        <f>'IECC Data-SI'!X365/Convert!$B$2*1000000</f>
        <v>125054.98523822291</v>
      </c>
      <c r="Y365" s="3">
        <f t="shared" si="16"/>
        <v>4307391.8737386335</v>
      </c>
      <c r="Z365" s="3">
        <f>'IECC Data-SI'!Y365/Convert!$B$2*1000000</f>
        <v>7837129.767247403</v>
      </c>
      <c r="AA365" s="3">
        <f>'IECC Data-SI'!Z365/Convert!$B$2*1000000</f>
        <v>3541717.5525960284</v>
      </c>
      <c r="AB365" s="3">
        <f t="shared" si="17"/>
        <v>11378847.319843432</v>
      </c>
    </row>
    <row r="366" spans="1:28" x14ac:dyDescent="0.25">
      <c r="A366" s="93">
        <v>2018</v>
      </c>
      <c r="B366" s="93" t="s">
        <v>59</v>
      </c>
      <c r="C366" s="121" t="s">
        <v>13</v>
      </c>
      <c r="D366" s="3">
        <f>'IECC Data-SI'!D366*Convert!$B$1</f>
        <v>122119.68521488593</v>
      </c>
      <c r="E366" s="3">
        <f>'IECC Data-SI'!E366/Convert!$B$2*1000000</f>
        <v>0</v>
      </c>
      <c r="F366" s="3">
        <f>'IECC Data-SI'!F366/Convert!$B$2*1000000</f>
        <v>98212.80559636699</v>
      </c>
      <c r="G366" s="3">
        <f>'IECC Data-SI'!G366/Convert!$B$2*1000000</f>
        <v>3100622.440953128</v>
      </c>
      <c r="H366" s="3">
        <f>'IECC Data-SI'!H366/Convert!$B$2*1000000</f>
        <v>776821.39875242626</v>
      </c>
      <c r="I366" s="3">
        <f>'IECC Data-SI'!I366/Convert!$B$2*1000000</f>
        <v>154835.39782110121</v>
      </c>
      <c r="J366" s="3">
        <f>'IECC Data-SI'!J366/Convert!$B$2*1000000</f>
        <v>1653959.7570138224</v>
      </c>
      <c r="K366" s="3">
        <f>'IECC Data-SI'!K366/Convert!$B$2*1000000</f>
        <v>1695502.5795315676</v>
      </c>
      <c r="L366" s="3">
        <f>'IECC Data-SI'!L366/Convert!$B$2*1000000</f>
        <v>922500.88360247063</v>
      </c>
      <c r="M366" s="3">
        <f>'IECC Data-SI'!M366/Convert!$B$2*1000000</f>
        <v>504087.03463010816</v>
      </c>
      <c r="N366" s="3">
        <f>'IECC Data-SI'!N366/Convert!$B$2*1000000</f>
        <v>108041.66869262565</v>
      </c>
      <c r="O366" s="3">
        <f>'IECC Data-SI'!O366/Convert!$B$2*1000000</f>
        <v>1431.9525628926392</v>
      </c>
      <c r="P366" s="3">
        <f t="shared" si="15"/>
        <v>106609.71612973302</v>
      </c>
      <c r="Q366" s="3">
        <f>'IECC Data-SI'!Q366/Convert!$B$2*1000000</f>
        <v>0</v>
      </c>
      <c r="R366" s="3">
        <f>'IECC Data-SI'!R366/Convert!$B$2*1000000</f>
        <v>0</v>
      </c>
      <c r="S366" s="3">
        <f>'IECC Data-SI'!S366/Convert!$B$2*1000000</f>
        <v>288278.56419740414</v>
      </c>
      <c r="T366" s="3">
        <f>'IECC Data-SI'!T366/Convert!$B$2*1000000</f>
        <v>86023.8779765129</v>
      </c>
      <c r="U366" s="3">
        <f>'IECC Data-SI'!U366/Convert!$B$2*1000000</f>
        <v>1724268.8278412546</v>
      </c>
      <c r="V366" s="3">
        <f>'IECC Data-SI'!V366/Convert!$B$2*1000000</f>
        <v>58954.222235997157</v>
      </c>
      <c r="W366" s="3">
        <f>'IECC Data-SI'!W366/Convert!$B$2*1000000</f>
        <v>3999597.7559103738</v>
      </c>
      <c r="X366" s="3">
        <f>'IECC Data-SI'!X366/Convert!$B$2*1000000</f>
        <v>98212.80559636699</v>
      </c>
      <c r="Y366" s="3">
        <f t="shared" si="16"/>
        <v>4097810.5615067407</v>
      </c>
      <c r="Z366" s="3">
        <f>'IECC Data-SI'!Y366/Convert!$B$2*1000000</f>
        <v>7654115.7677048193</v>
      </c>
      <c r="AA366" s="3">
        <f>'IECC Data-SI'!Z366/Convert!$B$2*1000000</f>
        <v>3517993.6911399667</v>
      </c>
      <c r="AB366" s="3">
        <f t="shared" si="17"/>
        <v>11172109.458844787</v>
      </c>
    </row>
    <row r="367" spans="1:28" x14ac:dyDescent="0.25">
      <c r="A367" s="93">
        <v>2018</v>
      </c>
      <c r="B367" s="93" t="s">
        <v>59</v>
      </c>
      <c r="C367" s="121" t="s">
        <v>19</v>
      </c>
      <c r="D367" s="3">
        <f>'IECC Data-SI'!D367*Convert!$B$1</f>
        <v>122119.68521488593</v>
      </c>
      <c r="E367" s="3">
        <f>'IECC Data-SI'!E367/Convert!$B$2*1000000</f>
        <v>0</v>
      </c>
      <c r="F367" s="3">
        <f>'IECC Data-SI'!F367/Convert!$B$2*1000000</f>
        <v>349687.63266477158</v>
      </c>
      <c r="G367" s="3">
        <f>'IECC Data-SI'!G367/Convert!$B$2*1000000</f>
        <v>2849858.476693036</v>
      </c>
      <c r="H367" s="3">
        <f>'IECC Data-SI'!H367/Convert!$B$2*1000000</f>
        <v>776442.27192132664</v>
      </c>
      <c r="I367" s="3">
        <f>'IECC Data-SI'!I367/Convert!$B$2*1000000</f>
        <v>154778.52879643627</v>
      </c>
      <c r="J367" s="3">
        <f>'IECC Data-SI'!J367/Convert!$B$2*1000000</f>
        <v>1653959.7570138224</v>
      </c>
      <c r="K367" s="3">
        <f>'IECC Data-SI'!K367/Convert!$B$2*1000000</f>
        <v>1695502.5795315676</v>
      </c>
      <c r="L367" s="3">
        <f>'IECC Data-SI'!L367/Convert!$B$2*1000000</f>
        <v>922500.88360247063</v>
      </c>
      <c r="M367" s="3">
        <f>'IECC Data-SI'!M367/Convert!$B$2*1000000</f>
        <v>518000.98933146568</v>
      </c>
      <c r="N367" s="3">
        <f>'IECC Data-SI'!N367/Convert!$B$2*1000000</f>
        <v>114211.95786877265</v>
      </c>
      <c r="O367" s="3">
        <f>'IECC Data-SI'!O367/Convert!$B$2*1000000</f>
        <v>1431.9525628926392</v>
      </c>
      <c r="P367" s="3">
        <f t="shared" si="15"/>
        <v>112780.00530588001</v>
      </c>
      <c r="Q367" s="3">
        <f>'IECC Data-SI'!Q367/Convert!$B$2*1000000</f>
        <v>0</v>
      </c>
      <c r="R367" s="3">
        <f>'IECC Data-SI'!R367/Convert!$B$2*1000000</f>
        <v>0</v>
      </c>
      <c r="S367" s="3">
        <f>'IECC Data-SI'!S367/Convert!$B$2*1000000</f>
        <v>215438.82177238193</v>
      </c>
      <c r="T367" s="3">
        <f>'IECC Data-SI'!T367/Convert!$B$2*1000000</f>
        <v>86023.8779765129</v>
      </c>
      <c r="U367" s="3">
        <f>'IECC Data-SI'!U367/Convert!$B$2*1000000</f>
        <v>1793459.4745169426</v>
      </c>
      <c r="V367" s="3">
        <f>'IECC Data-SI'!V367/Convert!$B$2*1000000</f>
        <v>58821.527845112287</v>
      </c>
      <c r="W367" s="3">
        <f>'IECC Data-SI'!W367/Convert!$B$2*1000000</f>
        <v>3696078.2931027636</v>
      </c>
      <c r="X367" s="3">
        <f>'IECC Data-SI'!X367/Convert!$B$2*1000000</f>
        <v>349687.63266477158</v>
      </c>
      <c r="Y367" s="3">
        <f t="shared" si="16"/>
        <v>4045765.9257675353</v>
      </c>
      <c r="Z367" s="3">
        <f>'IECC Data-SI'!Y367/Convert!$B$2*1000000</f>
        <v>7350056.0491628926</v>
      </c>
      <c r="AA367" s="3">
        <f>'IECC Data-SI'!Z367/Convert!$B$2*1000000</f>
        <v>3838659.1648840597</v>
      </c>
      <c r="AB367" s="3">
        <f t="shared" si="17"/>
        <v>11188715.214046951</v>
      </c>
    </row>
    <row r="368" spans="1:28" x14ac:dyDescent="0.25">
      <c r="A368" s="93">
        <v>2018</v>
      </c>
      <c r="B368" s="93" t="s">
        <v>59</v>
      </c>
      <c r="C368" s="121" t="s">
        <v>20</v>
      </c>
      <c r="D368" s="3">
        <f>'IECC Data-SI'!D368*Convert!$B$1</f>
        <v>122119.68521488593</v>
      </c>
      <c r="E368" s="3">
        <f>'IECC Data-SI'!E368/Convert!$B$2*1000000</f>
        <v>0</v>
      </c>
      <c r="F368" s="3">
        <f>'IECC Data-SI'!F368/Convert!$B$2*1000000</f>
        <v>487699.27735582535</v>
      </c>
      <c r="G368" s="3">
        <f>'IECC Data-SI'!G368/Convert!$B$2*1000000</f>
        <v>1860896.6595987945</v>
      </c>
      <c r="H368" s="3">
        <f>'IECC Data-SI'!H368/Convert!$B$2*1000000</f>
        <v>776584.44448298903</v>
      </c>
      <c r="I368" s="3">
        <f>'IECC Data-SI'!I368/Convert!$B$2*1000000</f>
        <v>154892.26684576616</v>
      </c>
      <c r="J368" s="3">
        <f>'IECC Data-SI'!J368/Convert!$B$2*1000000</f>
        <v>1653959.7570138224</v>
      </c>
      <c r="K368" s="3">
        <f>'IECC Data-SI'!K368/Convert!$B$2*1000000</f>
        <v>1695502.5795315676</v>
      </c>
      <c r="L368" s="3">
        <f>'IECC Data-SI'!L368/Convert!$B$2*1000000</f>
        <v>922500.88360247063</v>
      </c>
      <c r="M368" s="3">
        <f>'IECC Data-SI'!M368/Convert!$B$2*1000000</f>
        <v>495329.20483170607</v>
      </c>
      <c r="N368" s="3">
        <f>'IECC Data-SI'!N368/Convert!$B$2*1000000</f>
        <v>82573.823813505995</v>
      </c>
      <c r="O368" s="3">
        <f>'IECC Data-SI'!O368/Convert!$B$2*1000000</f>
        <v>1431.9525628926392</v>
      </c>
      <c r="P368" s="3">
        <f t="shared" si="15"/>
        <v>81141.87125061336</v>
      </c>
      <c r="Q368" s="3">
        <f>'IECC Data-SI'!Q368/Convert!$B$2*1000000</f>
        <v>0</v>
      </c>
      <c r="R368" s="3">
        <f>'IECC Data-SI'!R368/Convert!$B$2*1000000</f>
        <v>0</v>
      </c>
      <c r="S368" s="3">
        <f>'IECC Data-SI'!S368/Convert!$B$2*1000000</f>
        <v>161811.33151333497</v>
      </c>
      <c r="T368" s="3">
        <f>'IECC Data-SI'!T368/Convert!$B$2*1000000</f>
        <v>86014.399805735404</v>
      </c>
      <c r="U368" s="3">
        <f>'IECC Data-SI'!U368/Convert!$B$2*1000000</f>
        <v>1798008.9964901384</v>
      </c>
      <c r="V368" s="3">
        <f>'IECC Data-SI'!V368/Convert!$B$2*1000000</f>
        <v>58139.099549132894</v>
      </c>
      <c r="W368" s="3">
        <f>'IECC Data-SI'!W368/Convert!$B$2*1000000</f>
        <v>2599179.0671944488</v>
      </c>
      <c r="X368" s="3">
        <f>'IECC Data-SI'!X368/Convert!$B$2*1000000</f>
        <v>487699.27735582535</v>
      </c>
      <c r="Y368" s="3">
        <f t="shared" si="16"/>
        <v>3086878.3445502743</v>
      </c>
      <c r="Z368" s="3">
        <f>'IECC Data-SI'!Y368/Convert!$B$2*1000000</f>
        <v>6252692.3928864803</v>
      </c>
      <c r="AA368" s="3">
        <f>'IECC Data-SI'!Z368/Convert!$B$2*1000000</f>
        <v>3981210.8533775313</v>
      </c>
      <c r="AB368" s="3">
        <f t="shared" si="17"/>
        <v>10233903.246264011</v>
      </c>
    </row>
    <row r="369" spans="1:28" x14ac:dyDescent="0.25">
      <c r="A369" s="93">
        <v>2018</v>
      </c>
      <c r="B369" s="93" t="s">
        <v>59</v>
      </c>
      <c r="C369" s="121" t="s">
        <v>3</v>
      </c>
      <c r="D369" s="3">
        <f>'IECC Data-SI'!D369*Convert!$B$1</f>
        <v>122119.68521488593</v>
      </c>
      <c r="E369" s="3">
        <f>'IECC Data-SI'!E369/Convert!$B$2*1000000</f>
        <v>0</v>
      </c>
      <c r="F369" s="3">
        <f>'IECC Data-SI'!F369/Convert!$B$2*1000000</f>
        <v>652335.10376085283</v>
      </c>
      <c r="G369" s="3">
        <f>'IECC Data-SI'!G369/Convert!$B$2*1000000</f>
        <v>1656793.7300762925</v>
      </c>
      <c r="H369" s="3">
        <f>'IECC Data-SI'!H369/Convert!$B$2*1000000</f>
        <v>776537.05362910137</v>
      </c>
      <c r="I369" s="3">
        <f>'IECC Data-SI'!I369/Convert!$B$2*1000000</f>
        <v>154863.83233343367</v>
      </c>
      <c r="J369" s="3">
        <f>'IECC Data-SI'!J369/Convert!$B$2*1000000</f>
        <v>1653959.7570138224</v>
      </c>
      <c r="K369" s="3">
        <f>'IECC Data-SI'!K369/Convert!$B$2*1000000</f>
        <v>1695502.5795315676</v>
      </c>
      <c r="L369" s="3">
        <f>'IECC Data-SI'!L369/Convert!$B$2*1000000</f>
        <v>922500.88360247063</v>
      </c>
      <c r="M369" s="3">
        <f>'IECC Data-SI'!M369/Convert!$B$2*1000000</f>
        <v>506285.97025048616</v>
      </c>
      <c r="N369" s="3">
        <f>'IECC Data-SI'!N369/Convert!$B$2*1000000</f>
        <v>90402.792875713974</v>
      </c>
      <c r="O369" s="3">
        <f>'IECC Data-SI'!O369/Convert!$B$2*1000000</f>
        <v>1431.9525628926392</v>
      </c>
      <c r="P369" s="3">
        <f t="shared" si="15"/>
        <v>88970.840312821339</v>
      </c>
      <c r="Q369" s="3">
        <f>'IECC Data-SI'!Q369/Convert!$B$2*1000000</f>
        <v>0</v>
      </c>
      <c r="R369" s="3">
        <f>'IECC Data-SI'!R369/Convert!$B$2*1000000</f>
        <v>0</v>
      </c>
      <c r="S369" s="3">
        <f>'IECC Data-SI'!S369/Convert!$B$2*1000000</f>
        <v>186151.27406993316</v>
      </c>
      <c r="T369" s="3">
        <f>'IECC Data-SI'!T369/Convert!$B$2*1000000</f>
        <v>86023.8779765129</v>
      </c>
      <c r="U369" s="3">
        <f>'IECC Data-SI'!U369/Convert!$B$2*1000000</f>
        <v>1917471.8609696412</v>
      </c>
      <c r="V369" s="3">
        <f>'IECC Data-SI'!V369/Convert!$B$2*1000000</f>
        <v>58537.182721787533</v>
      </c>
      <c r="W369" s="3">
        <f>'IECC Data-SI'!W369/Convert!$B$2*1000000</f>
        <v>2438201.8147095335</v>
      </c>
      <c r="X369" s="3">
        <f>'IECC Data-SI'!X369/Convert!$B$2*1000000</f>
        <v>652335.10376085283</v>
      </c>
      <c r="Y369" s="3">
        <f t="shared" si="16"/>
        <v>3090536.9184703864</v>
      </c>
      <c r="Z369" s="3">
        <f>'IECC Data-SI'!Y369/Convert!$B$2*1000000</f>
        <v>6092037.3982079998</v>
      </c>
      <c r="AA369" s="3">
        <f>'IECC Data-SI'!Z369/Convert!$B$2*1000000</f>
        <v>4265309.5442620628</v>
      </c>
      <c r="AB369" s="3">
        <f t="shared" si="17"/>
        <v>10357346.942470063</v>
      </c>
    </row>
    <row r="370" spans="1:28" x14ac:dyDescent="0.25">
      <c r="A370" s="93">
        <v>2018</v>
      </c>
      <c r="B370" s="93" t="s">
        <v>59</v>
      </c>
      <c r="C370" s="121" t="s">
        <v>7</v>
      </c>
      <c r="D370" s="3">
        <f>'IECC Data-SI'!D370*Convert!$B$1</f>
        <v>122119.68521488593</v>
      </c>
      <c r="E370" s="3">
        <f>'IECC Data-SI'!E370/Convert!$B$2*1000000</f>
        <v>0</v>
      </c>
      <c r="F370" s="3">
        <f>'IECC Data-SI'!F370/Convert!$B$2*1000000</f>
        <v>555487.15475644474</v>
      </c>
      <c r="G370" s="3">
        <f>'IECC Data-SI'!G370/Convert!$B$2*1000000</f>
        <v>1372979.3843150868</v>
      </c>
      <c r="H370" s="3">
        <f>'IECC Data-SI'!H370/Convert!$B$2*1000000</f>
        <v>776565.48814143403</v>
      </c>
      <c r="I370" s="3">
        <f>'IECC Data-SI'!I370/Convert!$B$2*1000000</f>
        <v>154854.35416265621</v>
      </c>
      <c r="J370" s="3">
        <f>'IECC Data-SI'!J370/Convert!$B$2*1000000</f>
        <v>1653959.7570138224</v>
      </c>
      <c r="K370" s="3">
        <f>'IECC Data-SI'!K370/Convert!$B$2*1000000</f>
        <v>1695502.5795315676</v>
      </c>
      <c r="L370" s="3">
        <f>'IECC Data-SI'!L370/Convert!$B$2*1000000</f>
        <v>922500.88360247063</v>
      </c>
      <c r="M370" s="3">
        <f>'IECC Data-SI'!M370/Convert!$B$2*1000000</f>
        <v>491604.28371615184</v>
      </c>
      <c r="N370" s="3">
        <f>'IECC Data-SI'!N370/Convert!$B$2*1000000</f>
        <v>73398.954500894222</v>
      </c>
      <c r="O370" s="3">
        <f>'IECC Data-SI'!O370/Convert!$B$2*1000000</f>
        <v>1431.9525628926392</v>
      </c>
      <c r="P370" s="3">
        <f t="shared" si="15"/>
        <v>71967.001938001587</v>
      </c>
      <c r="Q370" s="3">
        <f>'IECC Data-SI'!Q370/Convert!$B$2*1000000</f>
        <v>0</v>
      </c>
      <c r="R370" s="3">
        <f>'IECC Data-SI'!R370/Convert!$B$2*1000000</f>
        <v>0</v>
      </c>
      <c r="S370" s="3">
        <f>'IECC Data-SI'!S370/Convert!$B$2*1000000</f>
        <v>156617.29392726964</v>
      </c>
      <c r="T370" s="3">
        <f>'IECC Data-SI'!T370/Convert!$B$2*1000000</f>
        <v>86014.399805735404</v>
      </c>
      <c r="U370" s="3">
        <f>'IECC Data-SI'!U370/Convert!$B$2*1000000</f>
        <v>1885520.9472787175</v>
      </c>
      <c r="V370" s="3">
        <f>'IECC Data-SI'!V370/Convert!$B$2*1000000</f>
        <v>58243.359427685296</v>
      </c>
      <c r="W370" s="3">
        <f>'IECC Data-SI'!W370/Convert!$B$2*1000000</f>
        <v>2093167.96389651</v>
      </c>
      <c r="X370" s="3">
        <f>'IECC Data-SI'!X370/Convert!$B$2*1000000</f>
        <v>555487.15475644474</v>
      </c>
      <c r="Y370" s="3">
        <f t="shared" si="16"/>
        <v>2648655.1186529547</v>
      </c>
      <c r="Z370" s="3">
        <f>'IECC Data-SI'!Y370/Convert!$B$2*1000000</f>
        <v>5746728.6804424291</v>
      </c>
      <c r="AA370" s="3">
        <f>'IECC Data-SI'!Z370/Convert!$B$2*1000000</f>
        <v>4136520.1597375078</v>
      </c>
      <c r="AB370" s="3">
        <f t="shared" si="17"/>
        <v>9883248.840179937</v>
      </c>
    </row>
    <row r="371" spans="1:28" x14ac:dyDescent="0.25">
      <c r="A371" s="93">
        <v>2018</v>
      </c>
      <c r="B371" s="93" t="s">
        <v>59</v>
      </c>
      <c r="C371" s="121" t="s">
        <v>17</v>
      </c>
      <c r="D371" s="3">
        <f>'IECC Data-SI'!D371*Convert!$B$1</f>
        <v>122119.68521488593</v>
      </c>
      <c r="E371" s="3">
        <f>'IECC Data-SI'!E371/Convert!$B$2*1000000</f>
        <v>0</v>
      </c>
      <c r="F371" s="3">
        <f>'IECC Data-SI'!F371/Convert!$B$2*1000000</f>
        <v>862674.66965494421</v>
      </c>
      <c r="G371" s="3">
        <f>'IECC Data-SI'!G371/Convert!$B$2*1000000</f>
        <v>985597.0664682315</v>
      </c>
      <c r="H371" s="3">
        <f>'IECC Data-SI'!H371/Convert!$B$2*1000000</f>
        <v>776726.6170446513</v>
      </c>
      <c r="I371" s="3">
        <f>'IECC Data-SI'!I371/Convert!$B$2*1000000</f>
        <v>154835.39782110121</v>
      </c>
      <c r="J371" s="3">
        <f>'IECC Data-SI'!J371/Convert!$B$2*1000000</f>
        <v>1653959.7570138224</v>
      </c>
      <c r="K371" s="3">
        <f>'IECC Data-SI'!K371/Convert!$B$2*1000000</f>
        <v>1695502.5795315676</v>
      </c>
      <c r="L371" s="3">
        <f>'IECC Data-SI'!L371/Convert!$B$2*1000000</f>
        <v>922500.88360247063</v>
      </c>
      <c r="M371" s="3">
        <f>'IECC Data-SI'!M371/Convert!$B$2*1000000</f>
        <v>515394.49236765556</v>
      </c>
      <c r="N371" s="3">
        <f>'IECC Data-SI'!N371/Convert!$B$2*1000000</f>
        <v>70195.332778102078</v>
      </c>
      <c r="O371" s="3">
        <f>'IECC Data-SI'!O371/Convert!$B$2*1000000</f>
        <v>1431.9525628926392</v>
      </c>
      <c r="P371" s="3">
        <f t="shared" si="15"/>
        <v>68763.380215209443</v>
      </c>
      <c r="Q371" s="3">
        <f>'IECC Data-SI'!Q371/Convert!$B$2*1000000</f>
        <v>0</v>
      </c>
      <c r="R371" s="3">
        <f>'IECC Data-SI'!R371/Convert!$B$2*1000000</f>
        <v>0</v>
      </c>
      <c r="S371" s="3">
        <f>'IECC Data-SI'!S371/Convert!$B$2*1000000</f>
        <v>0</v>
      </c>
      <c r="T371" s="3">
        <f>'IECC Data-SI'!T371/Convert!$B$2*1000000</f>
        <v>86023.8779765129</v>
      </c>
      <c r="U371" s="3">
        <f>'IECC Data-SI'!U371/Convert!$B$2*1000000</f>
        <v>1931992.4186007583</v>
      </c>
      <c r="V371" s="3">
        <f>'IECC Data-SI'!V371/Convert!$B$2*1000000</f>
        <v>58707.789795782381</v>
      </c>
      <c r="W371" s="3">
        <f>'IECC Data-SI'!W371/Convert!$B$2*1000000</f>
        <v>1569754.9390510966</v>
      </c>
      <c r="X371" s="3">
        <f>'IECC Data-SI'!X371/Convert!$B$2*1000000</f>
        <v>862674.66965494421</v>
      </c>
      <c r="Y371" s="3">
        <f t="shared" si="16"/>
        <v>2432429.6087060408</v>
      </c>
      <c r="Z371" s="3">
        <f>'IECC Data-SI'!Y371/Convert!$B$2*1000000</f>
        <v>5223931.7366975527</v>
      </c>
      <c r="AA371" s="3">
        <f>'IECC Data-SI'!Z371/Convert!$B$2*1000000</f>
        <v>4490179.1459580483</v>
      </c>
      <c r="AB371" s="3">
        <f t="shared" si="17"/>
        <v>9714110.8826556019</v>
      </c>
    </row>
    <row r="372" spans="1:28" x14ac:dyDescent="0.25">
      <c r="A372" s="93">
        <v>2018</v>
      </c>
      <c r="B372" s="93" t="s">
        <v>59</v>
      </c>
      <c r="C372" s="121" t="s">
        <v>14</v>
      </c>
      <c r="D372" s="3">
        <f>'IECC Data-SI'!D372*Convert!$B$1</f>
        <v>122119.68521488593</v>
      </c>
      <c r="E372" s="3">
        <f>'IECC Data-SI'!E372/Convert!$B$2*1000000</f>
        <v>0</v>
      </c>
      <c r="F372" s="3">
        <f>'IECC Data-SI'!F372/Convert!$B$2*1000000</f>
        <v>834069.55024847493</v>
      </c>
      <c r="G372" s="3">
        <f>'IECC Data-SI'!G372/Convert!$B$2*1000000</f>
        <v>1168326.7208874903</v>
      </c>
      <c r="H372" s="3">
        <f>'IECC Data-SI'!H372/Convert!$B$2*1000000</f>
        <v>776214.79582266684</v>
      </c>
      <c r="I372" s="3">
        <f>'IECC Data-SI'!I372/Convert!$B$2*1000000</f>
        <v>154626.87806399638</v>
      </c>
      <c r="J372" s="3">
        <f>'IECC Data-SI'!J372/Convert!$B$2*1000000</f>
        <v>1653959.7570138224</v>
      </c>
      <c r="K372" s="3">
        <f>'IECC Data-SI'!K372/Convert!$B$2*1000000</f>
        <v>1695502.5795315676</v>
      </c>
      <c r="L372" s="3">
        <f>'IECC Data-SI'!L372/Convert!$B$2*1000000</f>
        <v>922500.88360247063</v>
      </c>
      <c r="M372" s="3">
        <f>'IECC Data-SI'!M372/Convert!$B$2*1000000</f>
        <v>520209.4031226213</v>
      </c>
      <c r="N372" s="3">
        <f>'IECC Data-SI'!N372/Convert!$B$2*1000000</f>
        <v>78365.515988299769</v>
      </c>
      <c r="O372" s="3">
        <f>'IECC Data-SI'!O372/Convert!$B$2*1000000</f>
        <v>1431.9525628926392</v>
      </c>
      <c r="P372" s="3">
        <f t="shared" si="15"/>
        <v>76933.563425407134</v>
      </c>
      <c r="Q372" s="3">
        <f>'IECC Data-SI'!Q372/Convert!$B$2*1000000</f>
        <v>0</v>
      </c>
      <c r="R372" s="3">
        <f>'IECC Data-SI'!R372/Convert!$B$2*1000000</f>
        <v>0</v>
      </c>
      <c r="S372" s="3">
        <f>'IECC Data-SI'!S372/Convert!$B$2*1000000</f>
        <v>204150.32037638949</v>
      </c>
      <c r="T372" s="3">
        <f>'IECC Data-SI'!T372/Convert!$B$2*1000000</f>
        <v>86023.8779765129</v>
      </c>
      <c r="U372" s="3">
        <f>'IECC Data-SI'!U372/Convert!$B$2*1000000</f>
        <v>2015618.3193705659</v>
      </c>
      <c r="V372" s="3">
        <f>'IECC Data-SI'!V372/Convert!$B$2*1000000</f>
        <v>58366.575647792684</v>
      </c>
      <c r="W372" s="3">
        <f>'IECC Data-SI'!W372/Convert!$B$2*1000000</f>
        <v>1969620.0078119081</v>
      </c>
      <c r="X372" s="3">
        <f>'IECC Data-SI'!X372/Convert!$B$2*1000000</f>
        <v>834069.55024847493</v>
      </c>
      <c r="Y372" s="3">
        <f t="shared" si="16"/>
        <v>2803689.558060383</v>
      </c>
      <c r="Z372" s="3">
        <f>'IECC Data-SI'!Y372/Convert!$B$2*1000000</f>
        <v>5622735.2503312863</v>
      </c>
      <c r="AA372" s="3">
        <f>'IECC Data-SI'!Z372/Convert!$B$2*1000000</f>
        <v>4545190.4491506089</v>
      </c>
      <c r="AB372" s="3">
        <f t="shared" si="17"/>
        <v>10167925.699481895</v>
      </c>
    </row>
    <row r="373" spans="1:28" x14ac:dyDescent="0.25">
      <c r="A373" s="93">
        <v>2018</v>
      </c>
      <c r="B373" s="93" t="s">
        <v>59</v>
      </c>
      <c r="C373" s="121" t="s">
        <v>2</v>
      </c>
      <c r="D373" s="3">
        <f>'IECC Data-SI'!D373*Convert!$B$1</f>
        <v>122119.68521488593</v>
      </c>
      <c r="E373" s="3">
        <f>'IECC Data-SI'!E373/Convert!$B$2*1000000</f>
        <v>0</v>
      </c>
      <c r="F373" s="3">
        <f>'IECC Data-SI'!F373/Convert!$B$2*1000000</f>
        <v>581021.3468310067</v>
      </c>
      <c r="G373" s="3">
        <f>'IECC Data-SI'!G373/Convert!$B$2*1000000</f>
        <v>950177.14227274584</v>
      </c>
      <c r="H373" s="3">
        <f>'IECC Data-SI'!H373/Convert!$B$2*1000000</f>
        <v>776129.49228566943</v>
      </c>
      <c r="I373" s="3">
        <f>'IECC Data-SI'!I373/Convert!$B$2*1000000</f>
        <v>154740.61611332628</v>
      </c>
      <c r="J373" s="3">
        <f>'IECC Data-SI'!J373/Convert!$B$2*1000000</f>
        <v>1653959.7570138224</v>
      </c>
      <c r="K373" s="3">
        <f>'IECC Data-SI'!K373/Convert!$B$2*1000000</f>
        <v>1695502.5795315676</v>
      </c>
      <c r="L373" s="3">
        <f>'IECC Data-SI'!L373/Convert!$B$2*1000000</f>
        <v>922500.88360247063</v>
      </c>
      <c r="M373" s="3">
        <f>'IECC Data-SI'!M373/Convert!$B$2*1000000</f>
        <v>506797.79147247085</v>
      </c>
      <c r="N373" s="3">
        <f>'IECC Data-SI'!N373/Convert!$B$2*1000000</f>
        <v>71133.671685073743</v>
      </c>
      <c r="O373" s="3">
        <f>'IECC Data-SI'!O373/Convert!$B$2*1000000</f>
        <v>1431.9525628926392</v>
      </c>
      <c r="P373" s="3">
        <f t="shared" si="15"/>
        <v>69701.719122181108</v>
      </c>
      <c r="Q373" s="3">
        <f>'IECC Data-SI'!Q373/Convert!$B$2*1000000</f>
        <v>0</v>
      </c>
      <c r="R373" s="3">
        <f>'IECC Data-SI'!R373/Convert!$B$2*1000000</f>
        <v>0</v>
      </c>
      <c r="S373" s="3">
        <f>'IECC Data-SI'!S373/Convert!$B$2*1000000</f>
        <v>156806.85734281945</v>
      </c>
      <c r="T373" s="3">
        <f>'IECC Data-SI'!T373/Convert!$B$2*1000000</f>
        <v>86014.399805735404</v>
      </c>
      <c r="U373" s="3">
        <f>'IECC Data-SI'!U373/Convert!$B$2*1000000</f>
        <v>1987458.6739906387</v>
      </c>
      <c r="V373" s="3">
        <f>'IECC Data-SI'!V373/Convert!$B$2*1000000</f>
        <v>58158.055890687872</v>
      </c>
      <c r="W373" s="3">
        <f>'IECC Data-SI'!W373/Convert!$B$2*1000000</f>
        <v>1683483.5102102172</v>
      </c>
      <c r="X373" s="3">
        <f>'IECC Data-SI'!X373/Convert!$B$2*1000000</f>
        <v>581021.3468310067</v>
      </c>
      <c r="Y373" s="3">
        <f t="shared" si="16"/>
        <v>2264504.8570412239</v>
      </c>
      <c r="Z373" s="3">
        <f>'IECC Data-SI'!Y373/Convert!$B$2*1000000</f>
        <v>5336418.6674848218</v>
      </c>
      <c r="AA373" s="3">
        <f>'IECC Data-SI'!Z373/Convert!$B$2*1000000</f>
        <v>4263982.600353213</v>
      </c>
      <c r="AB373" s="3">
        <f t="shared" si="17"/>
        <v>9600401.2678380348</v>
      </c>
    </row>
    <row r="374" spans="1:28" x14ac:dyDescent="0.25">
      <c r="A374" s="93">
        <v>2018</v>
      </c>
      <c r="B374" s="93" t="s">
        <v>59</v>
      </c>
      <c r="C374" s="121" t="s">
        <v>18</v>
      </c>
      <c r="D374" s="3">
        <f>'IECC Data-SI'!D374*Convert!$B$1</f>
        <v>122119.68521488593</v>
      </c>
      <c r="E374" s="3">
        <f>'IECC Data-SI'!E374/Convert!$B$2*1000000</f>
        <v>0</v>
      </c>
      <c r="F374" s="3">
        <f>'IECC Data-SI'!F374/Convert!$B$2*1000000</f>
        <v>954129.53948695981</v>
      </c>
      <c r="G374" s="3">
        <f>'IECC Data-SI'!G374/Convert!$B$2*1000000</f>
        <v>439057.30492573901</v>
      </c>
      <c r="H374" s="3">
        <f>'IECC Data-SI'!H374/Convert!$B$2*1000000</f>
        <v>776356.96838432923</v>
      </c>
      <c r="I374" s="3">
        <f>'IECC Data-SI'!I374/Convert!$B$2*1000000</f>
        <v>154446.79281922404</v>
      </c>
      <c r="J374" s="3">
        <f>'IECC Data-SI'!J374/Convert!$B$2*1000000</f>
        <v>1653959.7570138224</v>
      </c>
      <c r="K374" s="3">
        <f>'IECC Data-SI'!K374/Convert!$B$2*1000000</f>
        <v>1695502.5795315676</v>
      </c>
      <c r="L374" s="3">
        <f>'IECC Data-SI'!L374/Convert!$B$2*1000000</f>
        <v>922500.88360247063</v>
      </c>
      <c r="M374" s="3">
        <f>'IECC Data-SI'!M374/Convert!$B$2*1000000</f>
        <v>508655.5129448591</v>
      </c>
      <c r="N374" s="3">
        <f>'IECC Data-SI'!N374/Convert!$B$2*1000000</f>
        <v>59560.825165756622</v>
      </c>
      <c r="O374" s="3">
        <f>'IECC Data-SI'!O374/Convert!$B$2*1000000</f>
        <v>1431.9525628926392</v>
      </c>
      <c r="P374" s="3">
        <f t="shared" si="15"/>
        <v>58128.872602863979</v>
      </c>
      <c r="Q374" s="3">
        <f>'IECC Data-SI'!Q374/Convert!$B$2*1000000</f>
        <v>0</v>
      </c>
      <c r="R374" s="3">
        <f>'IECC Data-SI'!R374/Convert!$B$2*1000000</f>
        <v>0</v>
      </c>
      <c r="S374" s="3">
        <f>'IECC Data-SI'!S374/Convert!$B$2*1000000</f>
        <v>140750.83604574885</v>
      </c>
      <c r="T374" s="3">
        <f>'IECC Data-SI'!T374/Convert!$B$2*1000000</f>
        <v>86014.399805735404</v>
      </c>
      <c r="U374" s="3">
        <f>'IECC Data-SI'!U374/Convert!$B$2*1000000</f>
        <v>2045190.2121963394</v>
      </c>
      <c r="V374" s="3">
        <f>'IECC Data-SI'!V374/Convert!$B$2*1000000</f>
        <v>58631.964429562453</v>
      </c>
      <c r="W374" s="3">
        <f>'IECC Data-SI'!W374/Convert!$B$2*1000000</f>
        <v>1146592.526519211</v>
      </c>
      <c r="X374" s="3">
        <f>'IECC Data-SI'!X374/Convert!$B$2*1000000</f>
        <v>954129.53948695981</v>
      </c>
      <c r="Y374" s="3">
        <f t="shared" si="16"/>
        <v>2100722.0660061706</v>
      </c>
      <c r="Z374" s="3">
        <f>'IECC Data-SI'!Y374/Convert!$B$2*1000000</f>
        <v>4799944.7233080249</v>
      </c>
      <c r="AA374" s="3">
        <f>'IECC Data-SI'!Z374/Convert!$B$2*1000000</f>
        <v>4694831.8093856452</v>
      </c>
      <c r="AB374" s="3">
        <f t="shared" si="17"/>
        <v>9494776.5326936692</v>
      </c>
    </row>
    <row r="375" spans="1:28" x14ac:dyDescent="0.25">
      <c r="A375" s="93">
        <v>2018</v>
      </c>
      <c r="B375" s="93" t="s">
        <v>59</v>
      </c>
      <c r="C375" s="121" t="s">
        <v>4</v>
      </c>
      <c r="D375" s="3">
        <f>'IECC Data-SI'!D375*Convert!$B$1</f>
        <v>122119.68521488593</v>
      </c>
      <c r="E375" s="3">
        <f>'IECC Data-SI'!E375/Convert!$B$2*1000000</f>
        <v>0</v>
      </c>
      <c r="F375" s="3">
        <f>'IECC Data-SI'!F375/Convert!$B$2*1000000</f>
        <v>1241242.2886787325</v>
      </c>
      <c r="G375" s="3">
        <f>'IECC Data-SI'!G375/Convert!$B$2*1000000</f>
        <v>733629.3745193975</v>
      </c>
      <c r="H375" s="3">
        <f>'IECC Data-SI'!H375/Convert!$B$2*1000000</f>
        <v>775968.36338245205</v>
      </c>
      <c r="I375" s="3">
        <f>'IECC Data-SI'!I375/Convert!$B$2*1000000</f>
        <v>154674.26891788386</v>
      </c>
      <c r="J375" s="3">
        <f>'IECC Data-SI'!J375/Convert!$B$2*1000000</f>
        <v>1653959.7570138224</v>
      </c>
      <c r="K375" s="3">
        <f>'IECC Data-SI'!K375/Convert!$B$2*1000000</f>
        <v>1695502.5795315676</v>
      </c>
      <c r="L375" s="3">
        <f>'IECC Data-SI'!L375/Convert!$B$2*1000000</f>
        <v>922500.88360247063</v>
      </c>
      <c r="M375" s="3">
        <f>'IECC Data-SI'!M375/Convert!$B$2*1000000</f>
        <v>517915.68579446821</v>
      </c>
      <c r="N375" s="3">
        <f>'IECC Data-SI'!N375/Convert!$B$2*1000000</f>
        <v>68261.785939493813</v>
      </c>
      <c r="O375" s="3">
        <f>'IECC Data-SI'!O375/Convert!$B$2*1000000</f>
        <v>1431.9525628926392</v>
      </c>
      <c r="P375" s="3">
        <f t="shared" si="15"/>
        <v>66829.833376601178</v>
      </c>
      <c r="Q375" s="3">
        <f>'IECC Data-SI'!Q375/Convert!$B$2*1000000</f>
        <v>0</v>
      </c>
      <c r="R375" s="3">
        <f>'IECC Data-SI'!R375/Convert!$B$2*1000000</f>
        <v>0</v>
      </c>
      <c r="S375" s="3">
        <f>'IECC Data-SI'!S375/Convert!$B$2*1000000</f>
        <v>184255.63991443487</v>
      </c>
      <c r="T375" s="3">
        <f>'IECC Data-SI'!T375/Convert!$B$2*1000000</f>
        <v>86014.399805735404</v>
      </c>
      <c r="U375" s="3">
        <f>'IECC Data-SI'!U375/Convert!$B$2*1000000</f>
        <v>2099035.7003832683</v>
      </c>
      <c r="V375" s="3">
        <f>'IECC Data-SI'!V375/Convert!$B$2*1000000</f>
        <v>58271.793940017764</v>
      </c>
      <c r="W375" s="3">
        <f>'IECC Data-SI'!W375/Convert!$B$2*1000000</f>
        <v>1502630.5336049017</v>
      </c>
      <c r="X375" s="3">
        <f>'IECC Data-SI'!X375/Convert!$B$2*1000000</f>
        <v>1241242.2886787325</v>
      </c>
      <c r="Y375" s="3">
        <f t="shared" si="16"/>
        <v>2743872.822283634</v>
      </c>
      <c r="Z375" s="3">
        <f>'IECC Data-SI'!Y375/Convert!$B$2*1000000</f>
        <v>5155451.9528301768</v>
      </c>
      <c r="AA375" s="3">
        <f>'IECC Data-SI'!Z375/Convert!$B$2*1000000</f>
        <v>5035780.5685935682</v>
      </c>
      <c r="AB375" s="3">
        <f t="shared" si="17"/>
        <v>10191232.521423746</v>
      </c>
    </row>
    <row r="376" spans="1:28" x14ac:dyDescent="0.25">
      <c r="A376" s="93">
        <v>2018</v>
      </c>
      <c r="B376" s="93" t="s">
        <v>59</v>
      </c>
      <c r="C376" s="121" t="s">
        <v>5</v>
      </c>
      <c r="D376" s="3">
        <f>'IECC Data-SI'!D376*Convert!$B$1</f>
        <v>122119.68521488593</v>
      </c>
      <c r="E376" s="3">
        <f>'IECC Data-SI'!E376/Convert!$B$2*1000000</f>
        <v>0</v>
      </c>
      <c r="F376" s="3">
        <f>'IECC Data-SI'!F376/Convert!$B$2*1000000</f>
        <v>888777.55197615596</v>
      </c>
      <c r="G376" s="3">
        <f>'IECC Data-SI'!G376/Convert!$B$2*1000000</f>
        <v>716227.45297192305</v>
      </c>
      <c r="H376" s="3">
        <f>'IECC Data-SI'!H376/Convert!$B$2*1000000</f>
        <v>776101.05777333688</v>
      </c>
      <c r="I376" s="3">
        <f>'IECC Data-SI'!I376/Convert!$B$2*1000000</f>
        <v>154683.74708866133</v>
      </c>
      <c r="J376" s="3">
        <f>'IECC Data-SI'!J376/Convert!$B$2*1000000</f>
        <v>1653959.7570138224</v>
      </c>
      <c r="K376" s="3">
        <f>'IECC Data-SI'!K376/Convert!$B$2*1000000</f>
        <v>1695502.5795315676</v>
      </c>
      <c r="L376" s="3">
        <f>'IECC Data-SI'!L376/Convert!$B$2*1000000</f>
        <v>922500.88360247063</v>
      </c>
      <c r="M376" s="3">
        <f>'IECC Data-SI'!M376/Convert!$B$2*1000000</f>
        <v>510655.40697890974</v>
      </c>
      <c r="N376" s="3">
        <f>'IECC Data-SI'!N376/Convert!$B$2*1000000</f>
        <v>63209.920915090843</v>
      </c>
      <c r="O376" s="3">
        <f>'IECC Data-SI'!O376/Convert!$B$2*1000000</f>
        <v>1431.9525628926392</v>
      </c>
      <c r="P376" s="3">
        <f t="shared" si="15"/>
        <v>61777.968352198201</v>
      </c>
      <c r="Q376" s="3">
        <f>'IECC Data-SI'!Q376/Convert!$B$2*1000000</f>
        <v>0</v>
      </c>
      <c r="R376" s="3">
        <f>'IECC Data-SI'!R376/Convert!$B$2*1000000</f>
        <v>0</v>
      </c>
      <c r="S376" s="3">
        <f>'IECC Data-SI'!S376/Convert!$B$2*1000000</f>
        <v>176805.79768332653</v>
      </c>
      <c r="T376" s="3">
        <f>'IECC Data-SI'!T376/Convert!$B$2*1000000</f>
        <v>86014.399805735404</v>
      </c>
      <c r="U376" s="3">
        <f>'IECC Data-SI'!U376/Convert!$B$2*1000000</f>
        <v>2074904.2775837751</v>
      </c>
      <c r="V376" s="3">
        <f>'IECC Data-SI'!V376/Convert!$B$2*1000000</f>
        <v>58101.186866022916</v>
      </c>
      <c r="W376" s="3">
        <f>'IECC Data-SI'!W376/Convert!$B$2*1000000</f>
        <v>1465466.6259863575</v>
      </c>
      <c r="X376" s="3">
        <f>'IECC Data-SI'!X376/Convert!$B$2*1000000</f>
        <v>888777.55197615596</v>
      </c>
      <c r="Y376" s="3">
        <f t="shared" si="16"/>
        <v>2354244.1779625136</v>
      </c>
      <c r="Z376" s="3">
        <f>'IECC Data-SI'!Y376/Convert!$B$2*1000000</f>
        <v>5118259.6106992997</v>
      </c>
      <c r="AA376" s="3">
        <f>'IECC Data-SI'!Z376/Convert!$B$2*1000000</f>
        <v>4659184.4090914987</v>
      </c>
      <c r="AB376" s="3">
        <f t="shared" si="17"/>
        <v>9777444.0197907984</v>
      </c>
    </row>
    <row r="377" spans="1:28" x14ac:dyDescent="0.25">
      <c r="A377" s="93">
        <v>2018</v>
      </c>
      <c r="B377" s="93" t="s">
        <v>59</v>
      </c>
      <c r="C377" s="121" t="s">
        <v>15</v>
      </c>
      <c r="D377" s="3">
        <f>'IECC Data-SI'!D377*Convert!$B$1</f>
        <v>122119.68521488593</v>
      </c>
      <c r="E377" s="3">
        <f>'IECC Data-SI'!E377/Convert!$B$2*1000000</f>
        <v>0</v>
      </c>
      <c r="F377" s="3">
        <f>'IECC Data-SI'!F377/Convert!$B$2*1000000</f>
        <v>974166.39251057676</v>
      </c>
      <c r="G377" s="3">
        <f>'IECC Data-SI'!G377/Convert!$B$2*1000000</f>
        <v>282695.9216094616</v>
      </c>
      <c r="H377" s="3">
        <f>'IECC Data-SI'!H377/Convert!$B$2*1000000</f>
        <v>776167.4049687793</v>
      </c>
      <c r="I377" s="3">
        <f>'IECC Data-SI'!I377/Convert!$B$2*1000000</f>
        <v>154437.31464844657</v>
      </c>
      <c r="J377" s="3">
        <f>'IECC Data-SI'!J377/Convert!$B$2*1000000</f>
        <v>1653959.7570138224</v>
      </c>
      <c r="K377" s="3">
        <f>'IECC Data-SI'!K377/Convert!$B$2*1000000</f>
        <v>1695502.5795315676</v>
      </c>
      <c r="L377" s="3">
        <f>'IECC Data-SI'!L377/Convert!$B$2*1000000</f>
        <v>922500.88360247063</v>
      </c>
      <c r="M377" s="3">
        <f>'IECC Data-SI'!M377/Convert!$B$2*1000000</f>
        <v>514967.97468266852</v>
      </c>
      <c r="N377" s="3">
        <f>'IECC Data-SI'!N377/Convert!$B$2*1000000</f>
        <v>52186.80830086823</v>
      </c>
      <c r="O377" s="3">
        <f>'IECC Data-SI'!O377/Convert!$B$2*1000000</f>
        <v>1431.9525628926392</v>
      </c>
      <c r="P377" s="3">
        <f t="shared" si="15"/>
        <v>50754.855737975588</v>
      </c>
      <c r="Q377" s="3">
        <f>'IECC Data-SI'!Q377/Convert!$B$2*1000000</f>
        <v>0</v>
      </c>
      <c r="R377" s="3">
        <f>'IECC Data-SI'!R377/Convert!$B$2*1000000</f>
        <v>0</v>
      </c>
      <c r="S377" s="3">
        <f>'IECC Data-SI'!S377/Convert!$B$2*1000000</f>
        <v>171535.93473104126</v>
      </c>
      <c r="T377" s="3">
        <f>'IECC Data-SI'!T377/Convert!$B$2*1000000</f>
        <v>86014.399805735404</v>
      </c>
      <c r="U377" s="3">
        <f>'IECC Data-SI'!U377/Convert!$B$2*1000000</f>
        <v>2092325.1554728046</v>
      </c>
      <c r="V377" s="3">
        <f>'IECC Data-SI'!V377/Convert!$B$2*1000000</f>
        <v>58660.398941894928</v>
      </c>
      <c r="W377" s="3">
        <f>'IECC Data-SI'!W377/Convert!$B$2*1000000</f>
        <v>1019954.6867611469</v>
      </c>
      <c r="X377" s="3">
        <f>'IECC Data-SI'!X377/Convert!$B$2*1000000</f>
        <v>974166.39251057676</v>
      </c>
      <c r="Y377" s="3">
        <f t="shared" si="16"/>
        <v>1994121.0792717235</v>
      </c>
      <c r="Z377" s="3">
        <f>'IECC Data-SI'!Y377/Convert!$B$2*1000000</f>
        <v>4673126.7983051892</v>
      </c>
      <c r="AA377" s="3">
        <f>'IECC Data-SI'!Z377/Convert!$B$2*1000000</f>
        <v>4761994.1275149491</v>
      </c>
      <c r="AB377" s="3">
        <f t="shared" si="17"/>
        <v>9435120.9258201383</v>
      </c>
    </row>
    <row r="378" spans="1:28" x14ac:dyDescent="0.25">
      <c r="A378" s="93">
        <v>2018</v>
      </c>
      <c r="B378" s="93" t="s">
        <v>59</v>
      </c>
      <c r="C378" s="121" t="s">
        <v>16</v>
      </c>
      <c r="D378" s="3">
        <f>'IECC Data-SI'!D378*Convert!$B$1</f>
        <v>122119.68521488593</v>
      </c>
      <c r="E378" s="3">
        <f>'IECC Data-SI'!E378/Convert!$B$2*1000000</f>
        <v>0</v>
      </c>
      <c r="F378" s="3">
        <f>'IECC Data-SI'!F378/Convert!$B$2*1000000</f>
        <v>2021267.3091539512</v>
      </c>
      <c r="G378" s="3">
        <f>'IECC Data-SI'!G378/Convert!$B$2*1000000</f>
        <v>776849.83326475881</v>
      </c>
      <c r="H378" s="3">
        <f>'IECC Data-SI'!H378/Convert!$B$2*1000000</f>
        <v>775949.40704089694</v>
      </c>
      <c r="I378" s="3">
        <f>'IECC Data-SI'!I378/Convert!$B$2*1000000</f>
        <v>154598.44355166395</v>
      </c>
      <c r="J378" s="3">
        <f>'IECC Data-SI'!J378/Convert!$B$2*1000000</f>
        <v>1653959.7570138224</v>
      </c>
      <c r="K378" s="3">
        <f>'IECC Data-SI'!K378/Convert!$B$2*1000000</f>
        <v>1695502.5795315676</v>
      </c>
      <c r="L378" s="3">
        <f>'IECC Data-SI'!L378/Convert!$B$2*1000000</f>
        <v>922500.88360247063</v>
      </c>
      <c r="M378" s="3">
        <f>'IECC Data-SI'!M378/Convert!$B$2*1000000</f>
        <v>517100.5631076041</v>
      </c>
      <c r="N378" s="3">
        <f>'IECC Data-SI'!N378/Convert!$B$2*1000000</f>
        <v>61513.328345919872</v>
      </c>
      <c r="O378" s="3">
        <f>'IECC Data-SI'!O378/Convert!$B$2*1000000</f>
        <v>1431.9525628926392</v>
      </c>
      <c r="P378" s="3">
        <f t="shared" si="15"/>
        <v>60081.37578302723</v>
      </c>
      <c r="Q378" s="3">
        <f>'IECC Data-SI'!Q378/Convert!$B$2*1000000</f>
        <v>0</v>
      </c>
      <c r="R378" s="3">
        <f>'IECC Data-SI'!R378/Convert!$B$2*1000000</f>
        <v>0</v>
      </c>
      <c r="S378" s="3">
        <f>'IECC Data-SI'!S378/Convert!$B$2*1000000</f>
        <v>194643.71508656556</v>
      </c>
      <c r="T378" s="3">
        <f>'IECC Data-SI'!T378/Convert!$B$2*1000000</f>
        <v>86023.8779765129</v>
      </c>
      <c r="U378" s="3">
        <f>'IECC Data-SI'!U378/Convert!$B$2*1000000</f>
        <v>2160918.6773895104</v>
      </c>
      <c r="V378" s="3">
        <f>'IECC Data-SI'!V378/Convert!$B$2*1000000</f>
        <v>57892.667108918111</v>
      </c>
      <c r="W378" s="3">
        <f>'IECC Data-SI'!W378/Convert!$B$2*1000000</f>
        <v>1548675.4872419555</v>
      </c>
      <c r="X378" s="3">
        <f>'IECC Data-SI'!X378/Convert!$B$2*1000000</f>
        <v>2021267.3091539512</v>
      </c>
      <c r="Y378" s="3">
        <f t="shared" si="16"/>
        <v>3569942.7963959067</v>
      </c>
      <c r="Z378" s="3">
        <f>'IECC Data-SI'!Y378/Convert!$B$2*1000000</f>
        <v>5201032.4760991335</v>
      </c>
      <c r="AA378" s="3">
        <f>'IECC Data-SI'!Z378/Convert!$B$2*1000000</f>
        <v>5877688.5660750298</v>
      </c>
      <c r="AB378" s="3">
        <f t="shared" si="17"/>
        <v>11078721.042174164</v>
      </c>
    </row>
    <row r="379" spans="1:28" x14ac:dyDescent="0.25">
      <c r="A379" s="93">
        <v>2018</v>
      </c>
      <c r="B379" s="93" t="s">
        <v>59</v>
      </c>
      <c r="C379" s="121" t="s">
        <v>9</v>
      </c>
      <c r="D379" s="3">
        <f>'IECC Data-SI'!D379*Convert!$B$1</f>
        <v>122119.68521488593</v>
      </c>
      <c r="E379" s="3">
        <f>'IECC Data-SI'!E379/Convert!$B$2*1000000</f>
        <v>0</v>
      </c>
      <c r="F379" s="3">
        <f>'IECC Data-SI'!F379/Convert!$B$2*1000000</f>
        <v>1661864.5514422504</v>
      </c>
      <c r="G379" s="3">
        <f>'IECC Data-SI'!G379/Convert!$B$2*1000000</f>
        <v>518768.7211644426</v>
      </c>
      <c r="H379" s="3">
        <f>'IECC Data-SI'!H379/Convert!$B$2*1000000</f>
        <v>775826.19082078966</v>
      </c>
      <c r="I379" s="3">
        <f>'IECC Data-SI'!I379/Convert!$B$2*1000000</f>
        <v>154494.18367311152</v>
      </c>
      <c r="J379" s="3">
        <f>'IECC Data-SI'!J379/Convert!$B$2*1000000</f>
        <v>1653959.7570138224</v>
      </c>
      <c r="K379" s="3">
        <f>'IECC Data-SI'!K379/Convert!$B$2*1000000</f>
        <v>1695502.5795315676</v>
      </c>
      <c r="L379" s="3">
        <f>'IECC Data-SI'!L379/Convert!$B$2*1000000</f>
        <v>922500.88360247063</v>
      </c>
      <c r="M379" s="3">
        <f>'IECC Data-SI'!M379/Convert!$B$2*1000000</f>
        <v>501565.84120329539</v>
      </c>
      <c r="N379" s="3">
        <f>'IECC Data-SI'!N379/Convert!$B$2*1000000</f>
        <v>48234.411086654269</v>
      </c>
      <c r="O379" s="3">
        <f>'IECC Data-SI'!O379/Convert!$B$2*1000000</f>
        <v>1431.9525628926392</v>
      </c>
      <c r="P379" s="3">
        <f t="shared" si="15"/>
        <v>46802.458523761627</v>
      </c>
      <c r="Q379" s="3">
        <f>'IECC Data-SI'!Q379/Convert!$B$2*1000000</f>
        <v>0</v>
      </c>
      <c r="R379" s="3">
        <f>'IECC Data-SI'!R379/Convert!$B$2*1000000</f>
        <v>0</v>
      </c>
      <c r="S379" s="3">
        <f>'IECC Data-SI'!S379/Convert!$B$2*1000000</f>
        <v>186539.87907181031</v>
      </c>
      <c r="T379" s="3">
        <f>'IECC Data-SI'!T379/Convert!$B$2*1000000</f>
        <v>86014.399805735404</v>
      </c>
      <c r="U379" s="3">
        <f>'IECC Data-SI'!U379/Convert!$B$2*1000000</f>
        <v>2144720.483530778</v>
      </c>
      <c r="V379" s="3">
        <f>'IECC Data-SI'!V379/Convert!$B$2*1000000</f>
        <v>57778.929059588219</v>
      </c>
      <c r="W379" s="3">
        <f>'IECC Data-SI'!W379/Convert!$B$2*1000000</f>
        <v>1253676.89996331</v>
      </c>
      <c r="X379" s="3">
        <f>'IECC Data-SI'!X379/Convert!$B$2*1000000</f>
        <v>1661864.5514422504</v>
      </c>
      <c r="Y379" s="3">
        <f t="shared" si="16"/>
        <v>2915541.4514055606</v>
      </c>
      <c r="Z379" s="3">
        <f>'IECC Data-SI'!Y379/Convert!$B$2*1000000</f>
        <v>4905683.1965017216</v>
      </c>
      <c r="AA379" s="3">
        <f>'IECC Data-SI'!Z379/Convert!$B$2*1000000</f>
        <v>5502097.0926753739</v>
      </c>
      <c r="AB379" s="3">
        <f t="shared" si="17"/>
        <v>10407780.289177096</v>
      </c>
    </row>
    <row r="380" spans="1:28" x14ac:dyDescent="0.25">
      <c r="A380" s="93">
        <v>2018</v>
      </c>
      <c r="B380" s="93" t="s">
        <v>59</v>
      </c>
      <c r="C380" s="121" t="s">
        <v>12</v>
      </c>
      <c r="D380" s="3">
        <f>'IECC Data-SI'!D380*Convert!$B$1</f>
        <v>122119.68521488593</v>
      </c>
      <c r="E380" s="3">
        <f>'IECC Data-SI'!E380/Convert!$B$2*1000000</f>
        <v>0</v>
      </c>
      <c r="F380" s="3">
        <f>'IECC Data-SI'!F380/Convert!$B$2*1000000</f>
        <v>2869629.940934883</v>
      </c>
      <c r="G380" s="3">
        <f>'IECC Data-SI'!G380/Convert!$B$2*1000000</f>
        <v>616810.91968681465</v>
      </c>
      <c r="H380" s="3">
        <f>'IECC Data-SI'!H380/Convert!$B$2*1000000</f>
        <v>775684.01825912728</v>
      </c>
      <c r="I380" s="3">
        <f>'IECC Data-SI'!I380/Convert!$B$2*1000000</f>
        <v>154399.40196533661</v>
      </c>
      <c r="J380" s="3">
        <f>'IECC Data-SI'!J380/Convert!$B$2*1000000</f>
        <v>1653959.7570138224</v>
      </c>
      <c r="K380" s="3">
        <f>'IECC Data-SI'!K380/Convert!$B$2*1000000</f>
        <v>1695502.5795315676</v>
      </c>
      <c r="L380" s="3">
        <f>'IECC Data-SI'!L380/Convert!$B$2*1000000</f>
        <v>922500.88360247063</v>
      </c>
      <c r="M380" s="3">
        <f>'IECC Data-SI'!M380/Convert!$B$2*1000000</f>
        <v>524266.06021538755</v>
      </c>
      <c r="N380" s="3">
        <f>'IECC Data-SI'!N380/Convert!$B$2*1000000</f>
        <v>58120.143207577908</v>
      </c>
      <c r="O380" s="3">
        <f>'IECC Data-SI'!O380/Convert!$B$2*1000000</f>
        <v>1431.9525628926392</v>
      </c>
      <c r="P380" s="3">
        <f t="shared" si="15"/>
        <v>56688.190644685266</v>
      </c>
      <c r="Q380" s="3">
        <f>'IECC Data-SI'!Q380/Convert!$B$2*1000000</f>
        <v>0</v>
      </c>
      <c r="R380" s="3">
        <f>'IECC Data-SI'!R380/Convert!$B$2*1000000</f>
        <v>0</v>
      </c>
      <c r="S380" s="3">
        <f>'IECC Data-SI'!S380/Convert!$B$2*1000000</f>
        <v>203695.36817906995</v>
      </c>
      <c r="T380" s="3">
        <f>'IECC Data-SI'!T380/Convert!$B$2*1000000</f>
        <v>86033.356147290382</v>
      </c>
      <c r="U380" s="3">
        <f>'IECC Data-SI'!U380/Convert!$B$2*1000000</f>
        <v>2234706.236892282</v>
      </c>
      <c r="V380" s="3">
        <f>'IECC Data-SI'!V380/Convert!$B$2*1000000</f>
        <v>57504.062107040962</v>
      </c>
      <c r="W380" s="3">
        <f>'IECC Data-SI'!W380/Convert!$B$2*1000000</f>
        <v>1401460.5387259575</v>
      </c>
      <c r="X380" s="3">
        <f>'IECC Data-SI'!X380/Convert!$B$2*1000000</f>
        <v>2869629.940934883</v>
      </c>
      <c r="Y380" s="3">
        <f t="shared" si="16"/>
        <v>4271090.4796608407</v>
      </c>
      <c r="Z380" s="3">
        <f>'IECC Data-SI'!Y380/Convert!$B$2*1000000</f>
        <v>5052964.4922131607</v>
      </c>
      <c r="AA380" s="3">
        <f>'IECC Data-SI'!Z380/Convert!$B$2*1000000</f>
        <v>6799838.7573587336</v>
      </c>
      <c r="AB380" s="3">
        <f t="shared" si="17"/>
        <v>11852803.249571893</v>
      </c>
    </row>
    <row r="381" spans="1:28" x14ac:dyDescent="0.25">
      <c r="A381" s="93">
        <v>2018</v>
      </c>
      <c r="B381" s="93" t="s">
        <v>59</v>
      </c>
      <c r="C381" s="121" t="s">
        <v>8</v>
      </c>
      <c r="D381" s="3">
        <f>'IECC Data-SI'!D381*Convert!$B$1</f>
        <v>122119.68521488593</v>
      </c>
      <c r="E381" s="3">
        <f>'IECC Data-SI'!E381/Convert!$B$2*1000000</f>
        <v>0</v>
      </c>
      <c r="F381" s="3">
        <f>'IECC Data-SI'!F381/Convert!$B$2*1000000</f>
        <v>4746705.8380508553</v>
      </c>
      <c r="G381" s="3">
        <f>'IECC Data-SI'!G381/Convert!$B$2*1000000</f>
        <v>352512.12755646405</v>
      </c>
      <c r="H381" s="3">
        <f>'IECC Data-SI'!H381/Convert!$B$2*1000000</f>
        <v>776091.57960255945</v>
      </c>
      <c r="I381" s="3">
        <f>'IECC Data-SI'!I381/Convert!$B$2*1000000</f>
        <v>153546.3665953624</v>
      </c>
      <c r="J381" s="3">
        <f>'IECC Data-SI'!J381/Convert!$B$2*1000000</f>
        <v>1653959.7570138224</v>
      </c>
      <c r="K381" s="3">
        <f>'IECC Data-SI'!K381/Convert!$B$2*1000000</f>
        <v>1695502.5795315676</v>
      </c>
      <c r="L381" s="3">
        <f>'IECC Data-SI'!L381/Convert!$B$2*1000000</f>
        <v>922500.88360247063</v>
      </c>
      <c r="M381" s="3">
        <f>'IECC Data-SI'!M381/Convert!$B$2*1000000</f>
        <v>521782.77947168483</v>
      </c>
      <c r="N381" s="3">
        <f>'IECC Data-SI'!N381/Convert!$B$2*1000000</f>
        <v>77882.129278647699</v>
      </c>
      <c r="O381" s="3">
        <f>'IECC Data-SI'!O381/Convert!$B$2*1000000</f>
        <v>1431.9525628926392</v>
      </c>
      <c r="P381" s="3">
        <f t="shared" si="15"/>
        <v>76450.176715755064</v>
      </c>
      <c r="Q381" s="3">
        <f>'IECC Data-SI'!Q381/Convert!$B$2*1000000</f>
        <v>0</v>
      </c>
      <c r="R381" s="3">
        <f>'IECC Data-SI'!R381/Convert!$B$2*1000000</f>
        <v>0</v>
      </c>
      <c r="S381" s="3">
        <f>'IECC Data-SI'!S381/Convert!$B$2*1000000</f>
        <v>211382.16467961555</v>
      </c>
      <c r="T381" s="3">
        <f>'IECC Data-SI'!T381/Convert!$B$2*1000000</f>
        <v>86033.356147290382</v>
      </c>
      <c r="U381" s="3">
        <f>'IECC Data-SI'!U381/Convert!$B$2*1000000</f>
        <v>2333525.6454184083</v>
      </c>
      <c r="V381" s="3">
        <f>'IECC Data-SI'!V381/Convert!$B$2*1000000</f>
        <v>57153.369788273769</v>
      </c>
      <c r="W381" s="3">
        <f>'IECC Data-SI'!W381/Convert!$B$2*1000000</f>
        <v>1162127.2484235195</v>
      </c>
      <c r="X381" s="3">
        <f>'IECC Data-SI'!X381/Convert!$B$2*1000000</f>
        <v>4746705.8380508553</v>
      </c>
      <c r="Y381" s="3">
        <f t="shared" si="16"/>
        <v>5908833.0864743749</v>
      </c>
      <c r="Z381" s="3">
        <f>'IECC Data-SI'!Y381/Convert!$B$2*1000000</f>
        <v>4812844.5137361903</v>
      </c>
      <c r="AA381" s="3">
        <f>'IECC Data-SI'!Z381/Convert!$B$2*1000000</f>
        <v>8775734.0630008318</v>
      </c>
      <c r="AB381" s="3">
        <f t="shared" si="17"/>
        <v>13588578.576737022</v>
      </c>
    </row>
    <row r="382" spans="1:28" x14ac:dyDescent="0.25">
      <c r="A382" s="93">
        <v>2006</v>
      </c>
      <c r="B382" s="93" t="s">
        <v>55</v>
      </c>
      <c r="C382" s="121" t="s">
        <v>10</v>
      </c>
      <c r="D382" s="3">
        <f>'IECC Data-SI'!D382*Convert!$B$1</f>
        <v>498588.4208013984</v>
      </c>
      <c r="E382" s="3">
        <f>'IECC Data-SI'!E382/Convert!$B$2*1000000</f>
        <v>0</v>
      </c>
      <c r="F382" s="3">
        <f>'IECC Data-SI'!F382/Convert!$B$2*1000000</f>
        <v>10274.337122800793</v>
      </c>
      <c r="G382" s="3">
        <f>'IECC Data-SI'!G382/Convert!$B$2*1000000</f>
        <v>12136797.680577872</v>
      </c>
      <c r="H382" s="3">
        <f>'IECC Data-SI'!H382/Convert!$B$2*1000000</f>
        <v>4907521.9616325544</v>
      </c>
      <c r="I382" s="3">
        <f>'IECC Data-SI'!I382/Convert!$B$2*1000000</f>
        <v>936443.27281616069</v>
      </c>
      <c r="J382" s="3">
        <f>'IECC Data-SI'!J382/Convert!$B$2*1000000</f>
        <v>14419416.070750374</v>
      </c>
      <c r="K382" s="3">
        <f>'IECC Data-SI'!K382/Convert!$B$2*1000000</f>
        <v>0</v>
      </c>
      <c r="L382" s="3">
        <f>'IECC Data-SI'!L382/Convert!$B$2*1000000</f>
        <v>1990624.3830303208</v>
      </c>
      <c r="M382" s="3">
        <f>'IECC Data-SI'!M382/Convert!$B$2*1000000</f>
        <v>2724083.1504757232</v>
      </c>
      <c r="N382" s="3">
        <f>'IECC Data-SI'!N382/Convert!$B$2*1000000</f>
        <v>1820510.1739159033</v>
      </c>
      <c r="O382" s="3">
        <f>'IECC Data-SI'!O382/Convert!$B$2*1000000</f>
        <v>133.55974787686603</v>
      </c>
      <c r="P382" s="3">
        <f t="shared" si="15"/>
        <v>1820376.6141680265</v>
      </c>
      <c r="Q382" s="3">
        <f>'IECC Data-SI'!Q382/Convert!$B$2*1000000</f>
        <v>4197872.3591802092</v>
      </c>
      <c r="R382" s="3">
        <f>'IECC Data-SI'!R382/Convert!$B$2*1000000</f>
        <v>0</v>
      </c>
      <c r="S382" s="3">
        <f>'IECC Data-SI'!S382/Convert!$B$2*1000000</f>
        <v>0</v>
      </c>
      <c r="T382" s="3">
        <f>'IECC Data-SI'!T382/Convert!$B$2*1000000</f>
        <v>0</v>
      </c>
      <c r="U382" s="3">
        <f>'IECC Data-SI'!U382/Convert!$B$2*1000000</f>
        <v>395855.8025219327</v>
      </c>
      <c r="V382" s="3">
        <f>'IECC Data-SI'!V382/Convert!$B$2*1000000</f>
        <v>0</v>
      </c>
      <c r="W382" s="3">
        <f>'IECC Data-SI'!W382/Convert!$B$2*1000000</f>
        <v>20879129.80440183</v>
      </c>
      <c r="X382" s="3">
        <f>'IECC Data-SI'!X382/Convert!$B$2*1000000</f>
        <v>10274.337122800793</v>
      </c>
      <c r="Y382" s="3">
        <f t="shared" si="16"/>
        <v>20889404.141524632</v>
      </c>
      <c r="Z382" s="3">
        <f>'IECC Data-SI'!Y382/Convert!$B$2*1000000</f>
        <v>43133259.574208342</v>
      </c>
      <c r="AA382" s="3">
        <f>'IECC Data-SI'!Z382/Convert!$B$2*1000000</f>
        <v>406130.13964473351</v>
      </c>
      <c r="AB382" s="3">
        <f t="shared" si="17"/>
        <v>43539389.713853076</v>
      </c>
    </row>
    <row r="383" spans="1:28" x14ac:dyDescent="0.25">
      <c r="A383" s="93">
        <v>2006</v>
      </c>
      <c r="B383" s="93" t="s">
        <v>55</v>
      </c>
      <c r="C383" s="121" t="s">
        <v>6</v>
      </c>
      <c r="D383" s="3">
        <f>'IECC Data-SI'!D383*Convert!$B$1</f>
        <v>498588.4208013984</v>
      </c>
      <c r="E383" s="3">
        <f>'IECC Data-SI'!E383/Convert!$B$2*1000000</f>
        <v>0</v>
      </c>
      <c r="F383" s="3">
        <f>'IECC Data-SI'!F383/Convert!$B$2*1000000</f>
        <v>182909.73966403105</v>
      </c>
      <c r="G383" s="3">
        <f>'IECC Data-SI'!G383/Convert!$B$2*1000000</f>
        <v>10156760.414306011</v>
      </c>
      <c r="H383" s="3">
        <f>'IECC Data-SI'!H383/Convert!$B$2*1000000</f>
        <v>4907521.9616325544</v>
      </c>
      <c r="I383" s="3">
        <f>'IECC Data-SI'!I383/Convert!$B$2*1000000</f>
        <v>936623.35806093307</v>
      </c>
      <c r="J383" s="3">
        <f>'IECC Data-SI'!J383/Convert!$B$2*1000000</f>
        <v>14419416.070750374</v>
      </c>
      <c r="K383" s="3">
        <f>'IECC Data-SI'!K383/Convert!$B$2*1000000</f>
        <v>0</v>
      </c>
      <c r="L383" s="3">
        <f>'IECC Data-SI'!L383/Convert!$B$2*1000000</f>
        <v>1990624.3830303208</v>
      </c>
      <c r="M383" s="3">
        <f>'IECC Data-SI'!M383/Convert!$B$2*1000000</f>
        <v>2753560.2615937218</v>
      </c>
      <c r="N383" s="3">
        <f>'IECC Data-SI'!N383/Convert!$B$2*1000000</f>
        <v>1618274.4440365671</v>
      </c>
      <c r="O383" s="3">
        <f>'IECC Data-SI'!O383/Convert!$B$2*1000000</f>
        <v>133.55974787686603</v>
      </c>
      <c r="P383" s="3">
        <f t="shared" si="15"/>
        <v>1618140.8842886903</v>
      </c>
      <c r="Q383" s="3">
        <f>'IECC Data-SI'!Q383/Convert!$B$2*1000000</f>
        <v>3409497.0702500218</v>
      </c>
      <c r="R383" s="3">
        <f>'IECC Data-SI'!R383/Convert!$B$2*1000000</f>
        <v>18169.653380451218</v>
      </c>
      <c r="S383" s="3">
        <f>'IECC Data-SI'!S383/Convert!$B$2*1000000</f>
        <v>0</v>
      </c>
      <c r="T383" s="3">
        <f>'IECC Data-SI'!T383/Convert!$B$2*1000000</f>
        <v>0</v>
      </c>
      <c r="U383" s="3">
        <f>'IECC Data-SI'!U383/Convert!$B$2*1000000</f>
        <v>395059.6361766234</v>
      </c>
      <c r="V383" s="3">
        <f>'IECC Data-SI'!V383/Convert!$B$2*1000000</f>
        <v>0</v>
      </c>
      <c r="W383" s="3">
        <f>'IECC Data-SI'!W383/Convert!$B$2*1000000</f>
        <v>17956128.283818897</v>
      </c>
      <c r="X383" s="3">
        <f>'IECC Data-SI'!X383/Convert!$B$2*1000000</f>
        <v>182909.73966403105</v>
      </c>
      <c r="Y383" s="3">
        <f t="shared" si="16"/>
        <v>18139038.023482926</v>
      </c>
      <c r="Z383" s="3">
        <f>'IECC Data-SI'!Y383/Convert!$B$2*1000000</f>
        <v>40210447.617040947</v>
      </c>
      <c r="AA383" s="3">
        <f>'IECC Data-SI'!Z383/Convert!$B$2*1000000</f>
        <v>577969.37584065448</v>
      </c>
      <c r="AB383" s="3">
        <f t="shared" si="17"/>
        <v>40788416.992881604</v>
      </c>
    </row>
    <row r="384" spans="1:28" x14ac:dyDescent="0.25">
      <c r="A384" s="93">
        <v>2006</v>
      </c>
      <c r="B384" s="93" t="s">
        <v>55</v>
      </c>
      <c r="C384" s="121" t="s">
        <v>11</v>
      </c>
      <c r="D384" s="3">
        <f>'IECC Data-SI'!D384*Convert!$B$1</f>
        <v>498588.4208013984</v>
      </c>
      <c r="E384" s="3">
        <f>'IECC Data-SI'!E384/Convert!$B$2*1000000</f>
        <v>0</v>
      </c>
      <c r="F384" s="3">
        <f>'IECC Data-SI'!F384/Convert!$B$2*1000000</f>
        <v>55523.124414545229</v>
      </c>
      <c r="G384" s="3">
        <f>'IECC Data-SI'!G384/Convert!$B$2*1000000</f>
        <v>8072159.9680168601</v>
      </c>
      <c r="H384" s="3">
        <f>'IECC Data-SI'!H384/Convert!$B$2*1000000</f>
        <v>4907521.9616325544</v>
      </c>
      <c r="I384" s="3">
        <f>'IECC Data-SI'!I384/Convert!$B$2*1000000</f>
        <v>936727.61793948535</v>
      </c>
      <c r="J384" s="3">
        <f>'IECC Data-SI'!J384/Convert!$B$2*1000000</f>
        <v>14419416.070750374</v>
      </c>
      <c r="K384" s="3">
        <f>'IECC Data-SI'!K384/Convert!$B$2*1000000</f>
        <v>0</v>
      </c>
      <c r="L384" s="3">
        <f>'IECC Data-SI'!L384/Convert!$B$2*1000000</f>
        <v>1990624.3830303208</v>
      </c>
      <c r="M384" s="3">
        <f>'IECC Data-SI'!M384/Convert!$B$2*1000000</f>
        <v>2672872.593764937</v>
      </c>
      <c r="N384" s="3">
        <f>'IECC Data-SI'!N384/Convert!$B$2*1000000</f>
        <v>1285249.4355986256</v>
      </c>
      <c r="O384" s="3">
        <f>'IECC Data-SI'!O384/Convert!$B$2*1000000</f>
        <v>133.55974787686603</v>
      </c>
      <c r="P384" s="3">
        <f t="shared" si="15"/>
        <v>1285115.8758507487</v>
      </c>
      <c r="Q384" s="3">
        <f>'IECC Data-SI'!Q384/Convert!$B$2*1000000</f>
        <v>3265969.1301664677</v>
      </c>
      <c r="R384" s="3">
        <f>'IECC Data-SI'!R384/Convert!$B$2*1000000</f>
        <v>0</v>
      </c>
      <c r="S384" s="3">
        <f>'IECC Data-SI'!S384/Convert!$B$2*1000000</f>
        <v>0</v>
      </c>
      <c r="T384" s="3">
        <f>'IECC Data-SI'!T384/Convert!$B$2*1000000</f>
        <v>0</v>
      </c>
      <c r="U384" s="3">
        <f>'IECC Data-SI'!U384/Convert!$B$2*1000000</f>
        <v>424584.13814850943</v>
      </c>
      <c r="V384" s="3">
        <f>'IECC Data-SI'!V384/Convert!$B$2*1000000</f>
        <v>0</v>
      </c>
      <c r="W384" s="3">
        <f>'IECC Data-SI'!W384/Convert!$B$2*1000000</f>
        <v>15296117.567799013</v>
      </c>
      <c r="X384" s="3">
        <f>'IECC Data-SI'!X384/Convert!$B$2*1000000</f>
        <v>55523.124414545229</v>
      </c>
      <c r="Y384" s="3">
        <f t="shared" si="16"/>
        <v>15351640.692213558</v>
      </c>
      <c r="Z384" s="3">
        <f>'IECC Data-SI'!Y384/Convert!$B$2*1000000</f>
        <v>37550541.160899617</v>
      </c>
      <c r="AA384" s="3">
        <f>'IECC Data-SI'!Z384/Convert!$B$2*1000000</f>
        <v>480116.74073383218</v>
      </c>
      <c r="AB384" s="3">
        <f t="shared" si="17"/>
        <v>38030657.901633449</v>
      </c>
    </row>
    <row r="385" spans="1:28" x14ac:dyDescent="0.25">
      <c r="A385" s="93">
        <v>2006</v>
      </c>
      <c r="B385" s="93" t="s">
        <v>55</v>
      </c>
      <c r="C385" s="121" t="s">
        <v>13</v>
      </c>
      <c r="D385" s="3">
        <f>'IECC Data-SI'!D385*Convert!$B$1</f>
        <v>498588.4208013984</v>
      </c>
      <c r="E385" s="3">
        <f>'IECC Data-SI'!E385/Convert!$B$2*1000000</f>
        <v>0</v>
      </c>
      <c r="F385" s="3">
        <f>'IECC Data-SI'!F385/Convert!$B$2*1000000</f>
        <v>689328.40430540207</v>
      </c>
      <c r="G385" s="3">
        <f>'IECC Data-SI'!G385/Convert!$B$2*1000000</f>
        <v>8577934.1170453634</v>
      </c>
      <c r="H385" s="3">
        <f>'IECC Data-SI'!H385/Convert!$B$2*1000000</f>
        <v>4907521.9616325544</v>
      </c>
      <c r="I385" s="3">
        <f>'IECC Data-SI'!I385/Convert!$B$2*1000000</f>
        <v>935552.32476307638</v>
      </c>
      <c r="J385" s="3">
        <f>'IECC Data-SI'!J385/Convert!$B$2*1000000</f>
        <v>14419416.070750374</v>
      </c>
      <c r="K385" s="3">
        <f>'IECC Data-SI'!K385/Convert!$B$2*1000000</f>
        <v>0</v>
      </c>
      <c r="L385" s="3">
        <f>'IECC Data-SI'!L385/Convert!$B$2*1000000</f>
        <v>1990624.3830303208</v>
      </c>
      <c r="M385" s="3">
        <f>'IECC Data-SI'!M385/Convert!$B$2*1000000</f>
        <v>2628960.2285528188</v>
      </c>
      <c r="N385" s="3">
        <f>'IECC Data-SI'!N385/Convert!$B$2*1000000</f>
        <v>1329891.6199606103</v>
      </c>
      <c r="O385" s="3">
        <f>'IECC Data-SI'!O385/Convert!$B$2*1000000</f>
        <v>133.55974787686603</v>
      </c>
      <c r="P385" s="3">
        <f t="shared" si="15"/>
        <v>1329758.0602127335</v>
      </c>
      <c r="Q385" s="3">
        <f>'IECC Data-SI'!Q385/Convert!$B$2*1000000</f>
        <v>2832939.9418552131</v>
      </c>
      <c r="R385" s="3">
        <f>'IECC Data-SI'!R385/Convert!$B$2*1000000</f>
        <v>105093.95758082581</v>
      </c>
      <c r="S385" s="3">
        <f>'IECC Data-SI'!S385/Convert!$B$2*1000000</f>
        <v>0</v>
      </c>
      <c r="T385" s="3">
        <f>'IECC Data-SI'!T385/Convert!$B$2*1000000</f>
        <v>0</v>
      </c>
      <c r="U385" s="3">
        <f>'IECC Data-SI'!U385/Convert!$B$2*1000000</f>
        <v>425901.60388658079</v>
      </c>
      <c r="V385" s="3">
        <f>'IECC Data-SI'!V385/Convert!$B$2*1000000</f>
        <v>0</v>
      </c>
      <c r="W385" s="3">
        <f>'IECC Data-SI'!W385/Convert!$B$2*1000000</f>
        <v>15474686.305246953</v>
      </c>
      <c r="X385" s="3">
        <f>'IECC Data-SI'!X385/Convert!$B$2*1000000</f>
        <v>689328.40430540207</v>
      </c>
      <c r="Y385" s="3">
        <f t="shared" si="16"/>
        <v>16164014.709552355</v>
      </c>
      <c r="Z385" s="3">
        <f>'IECC Data-SI'!Y385/Convert!$B$2*1000000</f>
        <v>37727925.127000377</v>
      </c>
      <c r="AA385" s="3">
        <f>'IECC Data-SI'!Z385/Convert!$B$2*1000000</f>
        <v>1115230.008191983</v>
      </c>
      <c r="AB385" s="3">
        <f t="shared" si="17"/>
        <v>38843155.135192357</v>
      </c>
    </row>
    <row r="386" spans="1:28" x14ac:dyDescent="0.25">
      <c r="A386" s="93">
        <v>2006</v>
      </c>
      <c r="B386" s="93" t="s">
        <v>55</v>
      </c>
      <c r="C386" s="121" t="s">
        <v>19</v>
      </c>
      <c r="D386" s="3">
        <f>'IECC Data-SI'!D386*Convert!$B$1</f>
        <v>498588.4208013984</v>
      </c>
      <c r="E386" s="3">
        <f>'IECC Data-SI'!E386/Convert!$B$2*1000000</f>
        <v>0</v>
      </c>
      <c r="F386" s="3">
        <f>'IECC Data-SI'!F386/Convert!$B$2*1000000</f>
        <v>1144109.9945509995</v>
      </c>
      <c r="G386" s="3">
        <f>'IECC Data-SI'!G386/Convert!$B$2*1000000</f>
        <v>7490598.3654515361</v>
      </c>
      <c r="H386" s="3">
        <f>'IECC Data-SI'!H386/Convert!$B$2*1000000</f>
        <v>4907521.9616325544</v>
      </c>
      <c r="I386" s="3">
        <f>'IECC Data-SI'!I386/Convert!$B$2*1000000</f>
        <v>935230.06695664173</v>
      </c>
      <c r="J386" s="3">
        <f>'IECC Data-SI'!J386/Convert!$B$2*1000000</f>
        <v>14419416.070750374</v>
      </c>
      <c r="K386" s="3">
        <f>'IECC Data-SI'!K386/Convert!$B$2*1000000</f>
        <v>0</v>
      </c>
      <c r="L386" s="3">
        <f>'IECC Data-SI'!L386/Convert!$B$2*1000000</f>
        <v>1990624.3830303208</v>
      </c>
      <c r="M386" s="3">
        <f>'IECC Data-SI'!M386/Convert!$B$2*1000000</f>
        <v>2372461.9709723433</v>
      </c>
      <c r="N386" s="3">
        <f>'IECC Data-SI'!N386/Convert!$B$2*1000000</f>
        <v>1294699.1718637845</v>
      </c>
      <c r="O386" s="3">
        <f>'IECC Data-SI'!O386/Convert!$B$2*1000000</f>
        <v>133.55974787686603</v>
      </c>
      <c r="P386" s="3">
        <f t="shared" si="15"/>
        <v>1294565.6121159077</v>
      </c>
      <c r="Q386" s="3">
        <f>'IECC Data-SI'!Q386/Convert!$B$2*1000000</f>
        <v>2841403.9483595132</v>
      </c>
      <c r="R386" s="3">
        <f>'IECC Data-SI'!R386/Convert!$B$2*1000000</f>
        <v>11506.499323874687</v>
      </c>
      <c r="S386" s="3">
        <f>'IECC Data-SI'!S386/Convert!$B$2*1000000</f>
        <v>0</v>
      </c>
      <c r="T386" s="3">
        <f>'IECC Data-SI'!T386/Convert!$B$2*1000000</f>
        <v>0</v>
      </c>
      <c r="U386" s="3">
        <f>'IECC Data-SI'!U386/Convert!$B$2*1000000</f>
        <v>457681.91050350975</v>
      </c>
      <c r="V386" s="3">
        <f>'IECC Data-SI'!V386/Convert!$B$2*1000000</f>
        <v>0</v>
      </c>
      <c r="W386" s="3">
        <f>'IECC Data-SI'!W386/Convert!$B$2*1000000</f>
        <v>14010536.396223176</v>
      </c>
      <c r="X386" s="3">
        <f>'IECC Data-SI'!X386/Convert!$B$2*1000000</f>
        <v>1144109.9945509995</v>
      </c>
      <c r="Y386" s="3">
        <f t="shared" si="16"/>
        <v>15154646.390774176</v>
      </c>
      <c r="Z386" s="3">
        <f>'IECC Data-SI'!Y386/Convert!$B$2*1000000</f>
        <v>36263462.438340947</v>
      </c>
      <c r="AA386" s="3">
        <f>'IECC Data-SI'!Z386/Convert!$B$2*1000000</f>
        <v>1601791.9050545094</v>
      </c>
      <c r="AB386" s="3">
        <f t="shared" si="17"/>
        <v>37865254.343395457</v>
      </c>
    </row>
    <row r="387" spans="1:28" x14ac:dyDescent="0.25">
      <c r="A387" s="93">
        <v>2006</v>
      </c>
      <c r="B387" s="93" t="s">
        <v>55</v>
      </c>
      <c r="C387" s="121" t="s">
        <v>20</v>
      </c>
      <c r="D387" s="3">
        <f>'IECC Data-SI'!D387*Convert!$B$1</f>
        <v>498588.4208013984</v>
      </c>
      <c r="E387" s="3">
        <f>'IECC Data-SI'!E387/Convert!$B$2*1000000</f>
        <v>0</v>
      </c>
      <c r="F387" s="3">
        <f>'IECC Data-SI'!F387/Convert!$B$2*1000000</f>
        <v>1033632.4359685584</v>
      </c>
      <c r="G387" s="3">
        <f>'IECC Data-SI'!G387/Convert!$B$2*1000000</f>
        <v>5438517.5230999598</v>
      </c>
      <c r="H387" s="3">
        <f>'IECC Data-SI'!H387/Convert!$B$2*1000000</f>
        <v>4907521.9616325544</v>
      </c>
      <c r="I387" s="3">
        <f>'IECC Data-SI'!I387/Convert!$B$2*1000000</f>
        <v>935912.49525262124</v>
      </c>
      <c r="J387" s="3">
        <f>'IECC Data-SI'!J387/Convert!$B$2*1000000</f>
        <v>14419416.070750374</v>
      </c>
      <c r="K387" s="3">
        <f>'IECC Data-SI'!K387/Convert!$B$2*1000000</f>
        <v>0</v>
      </c>
      <c r="L387" s="3">
        <f>'IECC Data-SI'!L387/Convert!$B$2*1000000</f>
        <v>1990624.3830303208</v>
      </c>
      <c r="M387" s="3">
        <f>'IECC Data-SI'!M387/Convert!$B$2*1000000</f>
        <v>2617671.7271568263</v>
      </c>
      <c r="N387" s="3">
        <f>'IECC Data-SI'!N387/Convert!$B$2*1000000</f>
        <v>1000411.4473934509</v>
      </c>
      <c r="O387" s="3">
        <f>'IECC Data-SI'!O387/Convert!$B$2*1000000</f>
        <v>133.55974787686603</v>
      </c>
      <c r="P387" s="3">
        <f t="shared" ref="P387:P450" si="18">N387-O387</f>
        <v>1000277.8876455741</v>
      </c>
      <c r="Q387" s="3">
        <f>'IECC Data-SI'!Q387/Convert!$B$2*1000000</f>
        <v>1838149.049732815</v>
      </c>
      <c r="R387" s="3">
        <f>'IECC Data-SI'!R387/Convert!$B$2*1000000</f>
        <v>47618.329986117322</v>
      </c>
      <c r="S387" s="3">
        <f>'IECC Data-SI'!S387/Convert!$B$2*1000000</f>
        <v>0</v>
      </c>
      <c r="T387" s="3">
        <f>'IECC Data-SI'!T387/Convert!$B$2*1000000</f>
        <v>0</v>
      </c>
      <c r="U387" s="3">
        <f>'IECC Data-SI'!U387/Convert!$B$2*1000000</f>
        <v>459748.15173300292</v>
      </c>
      <c r="V387" s="3">
        <f>'IECC Data-SI'!V387/Convert!$B$2*1000000</f>
        <v>0</v>
      </c>
      <c r="W387" s="3">
        <f>'IECC Data-SI'!W387/Convert!$B$2*1000000</f>
        <v>10942234.51762129</v>
      </c>
      <c r="X387" s="3">
        <f>'IECC Data-SI'!X387/Convert!$B$2*1000000</f>
        <v>1033632.4359685584</v>
      </c>
      <c r="Y387" s="3">
        <f t="shared" ref="Y387:Y450" si="19">SUM(W387:X387)</f>
        <v>11975866.953589849</v>
      </c>
      <c r="Z387" s="3">
        <f>'IECC Data-SI'!Y387/Convert!$B$2*1000000</f>
        <v>33195842.988035038</v>
      </c>
      <c r="AA387" s="3">
        <f>'IECC Data-SI'!Z387/Convert!$B$2*1000000</f>
        <v>1493380.5877015614</v>
      </c>
      <c r="AB387" s="3">
        <f t="shared" ref="AB387:AB450" si="20">SUM(Z387:AA387)</f>
        <v>34689223.575736597</v>
      </c>
    </row>
    <row r="388" spans="1:28" x14ac:dyDescent="0.25">
      <c r="A388" s="93">
        <v>2006</v>
      </c>
      <c r="B388" s="93" t="s">
        <v>55</v>
      </c>
      <c r="C388" s="121" t="s">
        <v>3</v>
      </c>
      <c r="D388" s="3">
        <f>'IECC Data-SI'!D388*Convert!$B$1</f>
        <v>498588.4208013984</v>
      </c>
      <c r="E388" s="3">
        <f>'IECC Data-SI'!E388/Convert!$B$2*1000000</f>
        <v>0</v>
      </c>
      <c r="F388" s="3">
        <f>'IECC Data-SI'!F388/Convert!$B$2*1000000</f>
        <v>4129032.4048232893</v>
      </c>
      <c r="G388" s="3">
        <f>'IECC Data-SI'!G388/Convert!$B$2*1000000</f>
        <v>4993289.9289980745</v>
      </c>
      <c r="H388" s="3">
        <f>'IECC Data-SI'!H388/Convert!$B$2*1000000</f>
        <v>4907521.9616325544</v>
      </c>
      <c r="I388" s="3">
        <f>'IECC Data-SI'!I388/Convert!$B$2*1000000</f>
        <v>935732.41000784875</v>
      </c>
      <c r="J388" s="3">
        <f>'IECC Data-SI'!J388/Convert!$B$2*1000000</f>
        <v>14419416.070750374</v>
      </c>
      <c r="K388" s="3">
        <f>'IECC Data-SI'!K388/Convert!$B$2*1000000</f>
        <v>0</v>
      </c>
      <c r="L388" s="3">
        <f>'IECC Data-SI'!L388/Convert!$B$2*1000000</f>
        <v>1990624.3830303208</v>
      </c>
      <c r="M388" s="3">
        <f>'IECC Data-SI'!M388/Convert!$B$2*1000000</f>
        <v>2334899.9801811446</v>
      </c>
      <c r="N388" s="3">
        <f>'IECC Data-SI'!N388/Convert!$B$2*1000000</f>
        <v>950215.05495585583</v>
      </c>
      <c r="O388" s="3">
        <f>'IECC Data-SI'!O388/Convert!$B$2*1000000</f>
        <v>133.55974787686603</v>
      </c>
      <c r="P388" s="3">
        <f t="shared" si="18"/>
        <v>950081.49520797899</v>
      </c>
      <c r="Q388" s="3">
        <f>'IECC Data-SI'!Q388/Convert!$B$2*1000000</f>
        <v>1867427.1192644862</v>
      </c>
      <c r="R388" s="3">
        <f>'IECC Data-SI'!R388/Convert!$B$2*1000000</f>
        <v>41476.475322302824</v>
      </c>
      <c r="S388" s="3">
        <f>'IECC Data-SI'!S388/Convert!$B$2*1000000</f>
        <v>0</v>
      </c>
      <c r="T388" s="3">
        <f>'IECC Data-SI'!T388/Convert!$B$2*1000000</f>
        <v>0</v>
      </c>
      <c r="U388" s="3">
        <f>'IECC Data-SI'!U388/Convert!$B$2*1000000</f>
        <v>515280.75431832566</v>
      </c>
      <c r="V388" s="3">
        <f>'IECC Data-SI'!V388/Convert!$B$2*1000000</f>
        <v>0</v>
      </c>
      <c r="W388" s="3">
        <f>'IECC Data-SI'!W388/Convert!$B$2*1000000</f>
        <v>10187174.998973988</v>
      </c>
      <c r="X388" s="3">
        <f>'IECC Data-SI'!X388/Convert!$B$2*1000000</f>
        <v>4129032.4048232893</v>
      </c>
      <c r="Y388" s="3">
        <f t="shared" si="19"/>
        <v>14316207.403797276</v>
      </c>
      <c r="Z388" s="3">
        <f>'IECC Data-SI'!Y388/Convert!$B$2*1000000</f>
        <v>32440584.427801404</v>
      </c>
      <c r="AA388" s="3">
        <f>'IECC Data-SI'!Z388/Convert!$B$2*1000000</f>
        <v>4644322.6373123927</v>
      </c>
      <c r="AB388" s="3">
        <f t="shared" si="20"/>
        <v>37084907.065113798</v>
      </c>
    </row>
    <row r="389" spans="1:28" x14ac:dyDescent="0.25">
      <c r="A389" s="93">
        <v>2006</v>
      </c>
      <c r="B389" s="93" t="s">
        <v>55</v>
      </c>
      <c r="C389" s="121" t="s">
        <v>7</v>
      </c>
      <c r="D389" s="3">
        <f>'IECC Data-SI'!D389*Convert!$B$1</f>
        <v>498588.4208013984</v>
      </c>
      <c r="E389" s="3">
        <f>'IECC Data-SI'!E389/Convert!$B$2*1000000</f>
        <v>0</v>
      </c>
      <c r="F389" s="3">
        <f>'IECC Data-SI'!F389/Convert!$B$2*1000000</f>
        <v>1959668.6772710334</v>
      </c>
      <c r="G389" s="3">
        <f>'IECC Data-SI'!G389/Convert!$B$2*1000000</f>
        <v>4717067.5980296405</v>
      </c>
      <c r="H389" s="3">
        <f>'IECC Data-SI'!H389/Convert!$B$2*1000000</f>
        <v>4907521.9616325544</v>
      </c>
      <c r="I389" s="3">
        <f>'IECC Data-SI'!I389/Convert!$B$2*1000000</f>
        <v>935694.49732473888</v>
      </c>
      <c r="J389" s="3">
        <f>'IECC Data-SI'!J389/Convert!$B$2*1000000</f>
        <v>14419416.070750374</v>
      </c>
      <c r="K389" s="3">
        <f>'IECC Data-SI'!K389/Convert!$B$2*1000000</f>
        <v>0</v>
      </c>
      <c r="L389" s="3">
        <f>'IECC Data-SI'!L389/Convert!$B$2*1000000</f>
        <v>1990624.3830303208</v>
      </c>
      <c r="M389" s="3">
        <f>'IECC Data-SI'!M389/Convert!$B$2*1000000</f>
        <v>2556300.5713725686</v>
      </c>
      <c r="N389" s="3">
        <f>'IECC Data-SI'!N389/Convert!$B$2*1000000</f>
        <v>795863.04384440661</v>
      </c>
      <c r="O389" s="3">
        <f>'IECC Data-SI'!O389/Convert!$B$2*1000000</f>
        <v>133.55974787686603</v>
      </c>
      <c r="P389" s="3">
        <f t="shared" si="18"/>
        <v>795729.48409652978</v>
      </c>
      <c r="Q389" s="3">
        <f>'IECC Data-SI'!Q389/Convert!$B$2*1000000</f>
        <v>1616634.720492061</v>
      </c>
      <c r="R389" s="3">
        <f>'IECC Data-SI'!R389/Convert!$B$2*1000000</f>
        <v>733581.98366550996</v>
      </c>
      <c r="S389" s="3">
        <f>'IECC Data-SI'!S389/Convert!$B$2*1000000</f>
        <v>0</v>
      </c>
      <c r="T389" s="3">
        <f>'IECC Data-SI'!T389/Convert!$B$2*1000000</f>
        <v>0</v>
      </c>
      <c r="U389" s="3">
        <f>'IECC Data-SI'!U389/Convert!$B$2*1000000</f>
        <v>500437.9388807739</v>
      </c>
      <c r="V389" s="3">
        <f>'IECC Data-SI'!V389/Convert!$B$2*1000000</f>
        <v>0</v>
      </c>
      <c r="W389" s="3">
        <f>'IECC Data-SI'!W389/Convert!$B$2*1000000</f>
        <v>10419314.357656308</v>
      </c>
      <c r="X389" s="3">
        <f>'IECC Data-SI'!X389/Convert!$B$2*1000000</f>
        <v>1959668.6772710334</v>
      </c>
      <c r="Y389" s="3">
        <f t="shared" si="19"/>
        <v>12378983.03492734</v>
      </c>
      <c r="Z389" s="3">
        <f>'IECC Data-SI'!Y389/Convert!$B$2*1000000</f>
        <v>32672704.830142174</v>
      </c>
      <c r="AA389" s="3">
        <f>'IECC Data-SI'!Z389/Convert!$B$2*1000000</f>
        <v>2460106.6161518078</v>
      </c>
      <c r="AB389" s="3">
        <f t="shared" si="20"/>
        <v>35132811.44629398</v>
      </c>
    </row>
    <row r="390" spans="1:28" x14ac:dyDescent="0.25">
      <c r="A390" s="93">
        <v>2006</v>
      </c>
      <c r="B390" s="93" t="s">
        <v>55</v>
      </c>
      <c r="C390" s="121" t="s">
        <v>17</v>
      </c>
      <c r="D390" s="3">
        <f>'IECC Data-SI'!D390*Convert!$B$1</f>
        <v>498588.4208013984</v>
      </c>
      <c r="E390" s="3">
        <f>'IECC Data-SI'!E390/Convert!$B$2*1000000</f>
        <v>0</v>
      </c>
      <c r="F390" s="3">
        <f>'IECC Data-SI'!F390/Convert!$B$2*1000000</f>
        <v>844400.75639594067</v>
      </c>
      <c r="G390" s="3">
        <f>'IECC Data-SI'!G390/Convert!$B$2*1000000</f>
        <v>3585933.2192730261</v>
      </c>
      <c r="H390" s="3">
        <f>'IECC Data-SI'!H390/Convert!$B$2*1000000</f>
        <v>4907521.9616325544</v>
      </c>
      <c r="I390" s="3">
        <f>'IECC Data-SI'!I390/Convert!$B$2*1000000</f>
        <v>935552.32476307638</v>
      </c>
      <c r="J390" s="3">
        <f>'IECC Data-SI'!J390/Convert!$B$2*1000000</f>
        <v>14419416.070750374</v>
      </c>
      <c r="K390" s="3">
        <f>'IECC Data-SI'!K390/Convert!$B$2*1000000</f>
        <v>0</v>
      </c>
      <c r="L390" s="3">
        <f>'IECC Data-SI'!L390/Convert!$B$2*1000000</f>
        <v>1990624.3830303208</v>
      </c>
      <c r="M390" s="3">
        <f>'IECC Data-SI'!M390/Convert!$B$2*1000000</f>
        <v>2250193.5679427031</v>
      </c>
      <c r="N390" s="3">
        <f>'IECC Data-SI'!N390/Convert!$B$2*1000000</f>
        <v>688911.36479119258</v>
      </c>
      <c r="O390" s="3">
        <f>'IECC Data-SI'!O390/Convert!$B$2*1000000</f>
        <v>133.55974787686603</v>
      </c>
      <c r="P390" s="3">
        <f t="shared" si="18"/>
        <v>688777.80504331575</v>
      </c>
      <c r="Q390" s="3">
        <f>'IECC Data-SI'!Q390/Convert!$B$2*1000000</f>
        <v>1484309.9782675023</v>
      </c>
      <c r="R390" s="3">
        <f>'IECC Data-SI'!R390/Convert!$B$2*1000000</f>
        <v>7563.580280438222</v>
      </c>
      <c r="S390" s="3">
        <f>'IECC Data-SI'!S390/Convert!$B$2*1000000</f>
        <v>0</v>
      </c>
      <c r="T390" s="3">
        <f>'IECC Data-SI'!T390/Convert!$B$2*1000000</f>
        <v>0</v>
      </c>
      <c r="U390" s="3">
        <f>'IECC Data-SI'!U390/Convert!$B$2*1000000</f>
        <v>521877.56117945974</v>
      </c>
      <c r="V390" s="3">
        <f>'IECC Data-SI'!V390/Convert!$B$2*1000000</f>
        <v>0</v>
      </c>
      <c r="W390" s="3">
        <f>'IECC Data-SI'!W390/Convert!$B$2*1000000</f>
        <v>8016778.1508069867</v>
      </c>
      <c r="X390" s="3">
        <f>'IECC Data-SI'!X390/Convert!$B$2*1000000</f>
        <v>844400.75639594067</v>
      </c>
      <c r="Y390" s="3">
        <f t="shared" si="19"/>
        <v>8861178.9072029274</v>
      </c>
      <c r="Z390" s="3">
        <f>'IECC Data-SI'!Y390/Convert!$B$2*1000000</f>
        <v>30270035.928901967</v>
      </c>
      <c r="AA390" s="3">
        <f>'IECC Data-SI'!Z390/Convert!$B$2*1000000</f>
        <v>1366287.7957461779</v>
      </c>
      <c r="AB390" s="3">
        <f t="shared" si="20"/>
        <v>31636323.724648144</v>
      </c>
    </row>
    <row r="391" spans="1:28" x14ac:dyDescent="0.25">
      <c r="A391" s="93">
        <v>2006</v>
      </c>
      <c r="B391" s="93" t="s">
        <v>55</v>
      </c>
      <c r="C391" s="121" t="s">
        <v>14</v>
      </c>
      <c r="D391" s="3">
        <f>'IECC Data-SI'!D391*Convert!$B$1</f>
        <v>498588.4208013984</v>
      </c>
      <c r="E391" s="3">
        <f>'IECC Data-SI'!E391/Convert!$B$2*1000000</f>
        <v>0</v>
      </c>
      <c r="F391" s="3">
        <f>'IECC Data-SI'!F391/Convert!$B$2*1000000</f>
        <v>6796218.0961217312</v>
      </c>
      <c r="G391" s="3">
        <f>'IECC Data-SI'!G391/Convert!$B$2*1000000</f>
        <v>4354366.4368873723</v>
      </c>
      <c r="H391" s="3">
        <f>'IECC Data-SI'!H391/Convert!$B$2*1000000</f>
        <v>4907521.9616325544</v>
      </c>
      <c r="I391" s="3">
        <f>'IECC Data-SI'!I391/Convert!$B$2*1000000</f>
        <v>934301.20622044767</v>
      </c>
      <c r="J391" s="3">
        <f>'IECC Data-SI'!J391/Convert!$B$2*1000000</f>
        <v>14419416.070750374</v>
      </c>
      <c r="K391" s="3">
        <f>'IECC Data-SI'!K391/Convert!$B$2*1000000</f>
        <v>0</v>
      </c>
      <c r="L391" s="3">
        <f>'IECC Data-SI'!L391/Convert!$B$2*1000000</f>
        <v>1990624.3830303208</v>
      </c>
      <c r="M391" s="3">
        <f>'IECC Data-SI'!M391/Convert!$B$2*1000000</f>
        <v>2201731.6807573889</v>
      </c>
      <c r="N391" s="3">
        <f>'IECC Data-SI'!N391/Convert!$B$2*1000000</f>
        <v>944480.76163547346</v>
      </c>
      <c r="O391" s="3">
        <f>'IECC Data-SI'!O391/Convert!$B$2*1000000</f>
        <v>133.55974787686603</v>
      </c>
      <c r="P391" s="3">
        <f t="shared" si="18"/>
        <v>944347.20188759663</v>
      </c>
      <c r="Q391" s="3">
        <f>'IECC Data-SI'!Q391/Convert!$B$2*1000000</f>
        <v>1410332.855349181</v>
      </c>
      <c r="R391" s="3">
        <f>'IECC Data-SI'!R391/Convert!$B$2*1000000</f>
        <v>29060.071603788954</v>
      </c>
      <c r="S391" s="3">
        <f>'IECC Data-SI'!S391/Convert!$B$2*1000000</f>
        <v>0</v>
      </c>
      <c r="T391" s="3">
        <f>'IECC Data-SI'!T391/Convert!$B$2*1000000</f>
        <v>0</v>
      </c>
      <c r="U391" s="3">
        <f>'IECC Data-SI'!U391/Convert!$B$2*1000000</f>
        <v>561240.40441838198</v>
      </c>
      <c r="V391" s="3">
        <f>'IECC Data-SI'!V391/Convert!$B$2*1000000</f>
        <v>0</v>
      </c>
      <c r="W391" s="3">
        <f>'IECC Data-SI'!W391/Convert!$B$2*1000000</f>
        <v>8939838.2464853264</v>
      </c>
      <c r="X391" s="3">
        <f>'IECC Data-SI'!X391/Convert!$B$2*1000000</f>
        <v>6796218.0961217312</v>
      </c>
      <c r="Y391" s="3">
        <f t="shared" si="19"/>
        <v>15736056.342607059</v>
      </c>
      <c r="Z391" s="3">
        <f>'IECC Data-SI'!Y391/Convert!$B$2*1000000</f>
        <v>31191825.949696124</v>
      </c>
      <c r="AA391" s="3">
        <f>'IECC Data-SI'!Z391/Convert!$B$2*1000000</f>
        <v>7357458.5005401131</v>
      </c>
      <c r="AB391" s="3">
        <f t="shared" si="20"/>
        <v>38549284.450236239</v>
      </c>
    </row>
    <row r="392" spans="1:28" x14ac:dyDescent="0.25">
      <c r="A392" s="93">
        <v>2006</v>
      </c>
      <c r="B392" s="93" t="s">
        <v>55</v>
      </c>
      <c r="C392" s="121" t="s">
        <v>2</v>
      </c>
      <c r="D392" s="3">
        <f>'IECC Data-SI'!D392*Convert!$B$1</f>
        <v>498588.4208013984</v>
      </c>
      <c r="E392" s="3">
        <f>'IECC Data-SI'!E392/Convert!$B$2*1000000</f>
        <v>0</v>
      </c>
      <c r="F392" s="3">
        <f>'IECC Data-SI'!F392/Convert!$B$2*1000000</f>
        <v>2569238.2744838451</v>
      </c>
      <c r="G392" s="3">
        <f>'IECC Data-SI'!G392/Convert!$B$2*1000000</f>
        <v>4091707.3683015276</v>
      </c>
      <c r="H392" s="3">
        <f>'IECC Data-SI'!H392/Convert!$B$2*1000000</f>
        <v>4907521.9616325544</v>
      </c>
      <c r="I392" s="3">
        <f>'IECC Data-SI'!I392/Convert!$B$2*1000000</f>
        <v>935012.06902875949</v>
      </c>
      <c r="J392" s="3">
        <f>'IECC Data-SI'!J392/Convert!$B$2*1000000</f>
        <v>14419416.070750374</v>
      </c>
      <c r="K392" s="3">
        <f>'IECC Data-SI'!K392/Convert!$B$2*1000000</f>
        <v>0</v>
      </c>
      <c r="L392" s="3">
        <f>'IECC Data-SI'!L392/Convert!$B$2*1000000</f>
        <v>1990624.3830303208</v>
      </c>
      <c r="M392" s="3">
        <f>'IECC Data-SI'!M392/Convert!$B$2*1000000</f>
        <v>2681365.0347815691</v>
      </c>
      <c r="N392" s="3">
        <f>'IECC Data-SI'!N392/Convert!$B$2*1000000</f>
        <v>612972.26052193064</v>
      </c>
      <c r="O392" s="3">
        <f>'IECC Data-SI'!O392/Convert!$B$2*1000000</f>
        <v>133.55974787686603</v>
      </c>
      <c r="P392" s="3">
        <f t="shared" si="18"/>
        <v>612838.70077405381</v>
      </c>
      <c r="Q392" s="3">
        <f>'IECC Data-SI'!Q392/Convert!$B$2*1000000</f>
        <v>1241706.7190468295</v>
      </c>
      <c r="R392" s="3">
        <f>'IECC Data-SI'!R392/Convert!$B$2*1000000</f>
        <v>1139010.7386727091</v>
      </c>
      <c r="S392" s="3">
        <f>'IECC Data-SI'!S392/Convert!$B$2*1000000</f>
        <v>0</v>
      </c>
      <c r="T392" s="3">
        <f>'IECC Data-SI'!T392/Convert!$B$2*1000000</f>
        <v>0</v>
      </c>
      <c r="U392" s="3">
        <f>'IECC Data-SI'!U392/Convert!$B$2*1000000</f>
        <v>548283.74496555107</v>
      </c>
      <c r="V392" s="3">
        <f>'IECC Data-SI'!V392/Convert!$B$2*1000000</f>
        <v>0</v>
      </c>
      <c r="W392" s="3">
        <f>'IECC Data-SI'!W392/Convert!$B$2*1000000</f>
        <v>9766628.5615766905</v>
      </c>
      <c r="X392" s="3">
        <f>'IECC Data-SI'!X392/Convert!$B$2*1000000</f>
        <v>2569238.2744838451</v>
      </c>
      <c r="Y392" s="3">
        <f t="shared" si="19"/>
        <v>12335866.836060535</v>
      </c>
      <c r="Z392" s="3">
        <f>'IECC Data-SI'!Y392/Convert!$B$2*1000000</f>
        <v>32019336.605766576</v>
      </c>
      <c r="AA392" s="3">
        <f>'IECC Data-SI'!Z392/Convert!$B$2*1000000</f>
        <v>3117522.0194493956</v>
      </c>
      <c r="AB392" s="3">
        <f t="shared" si="20"/>
        <v>35136858.62521597</v>
      </c>
    </row>
    <row r="393" spans="1:28" x14ac:dyDescent="0.25">
      <c r="A393" s="93">
        <v>2006</v>
      </c>
      <c r="B393" s="93" t="s">
        <v>55</v>
      </c>
      <c r="C393" s="121" t="s">
        <v>18</v>
      </c>
      <c r="D393" s="3">
        <f>'IECC Data-SI'!D393*Convert!$B$1</f>
        <v>498588.4208013984</v>
      </c>
      <c r="E393" s="3">
        <f>'IECC Data-SI'!E393/Convert!$B$2*1000000</f>
        <v>0</v>
      </c>
      <c r="F393" s="3">
        <f>'IECC Data-SI'!F393/Convert!$B$2*1000000</f>
        <v>4844586.9076700108</v>
      </c>
      <c r="G393" s="3">
        <f>'IECC Data-SI'!G393/Convert!$B$2*1000000</f>
        <v>2732423.9407599159</v>
      </c>
      <c r="H393" s="3">
        <f>'IECC Data-SI'!H393/Convert!$B$2*1000000</f>
        <v>4907521.9616325544</v>
      </c>
      <c r="I393" s="3">
        <f>'IECC Data-SI'!I393/Convert!$B$2*1000000</f>
        <v>933230.17292259098</v>
      </c>
      <c r="J393" s="3">
        <f>'IECC Data-SI'!J393/Convert!$B$2*1000000</f>
        <v>14419416.070750374</v>
      </c>
      <c r="K393" s="3">
        <f>'IECC Data-SI'!K393/Convert!$B$2*1000000</f>
        <v>0</v>
      </c>
      <c r="L393" s="3">
        <f>'IECC Data-SI'!L393/Convert!$B$2*1000000</f>
        <v>1990624.3830303208</v>
      </c>
      <c r="M393" s="3">
        <f>'IECC Data-SI'!M393/Convert!$B$2*1000000</f>
        <v>2241179.8275333089</v>
      </c>
      <c r="N393" s="3">
        <f>'IECC Data-SI'!N393/Convert!$B$2*1000000</f>
        <v>428498.62267961341</v>
      </c>
      <c r="O393" s="3">
        <f>'IECC Data-SI'!O393/Convert!$B$2*1000000</f>
        <v>133.55974787686603</v>
      </c>
      <c r="P393" s="3">
        <f t="shared" si="18"/>
        <v>428365.06293173652</v>
      </c>
      <c r="Q393" s="3">
        <f>'IECC Data-SI'!Q393/Convert!$B$2*1000000</f>
        <v>896919.30067402101</v>
      </c>
      <c r="R393" s="3">
        <f>'IECC Data-SI'!R393/Convert!$B$2*1000000</f>
        <v>17070.185570262202</v>
      </c>
      <c r="S393" s="3">
        <f>'IECC Data-SI'!S393/Convert!$B$2*1000000</f>
        <v>0</v>
      </c>
      <c r="T393" s="3">
        <f>'IECC Data-SI'!T393/Convert!$B$2*1000000</f>
        <v>0</v>
      </c>
      <c r="U393" s="3">
        <f>'IECC Data-SI'!U393/Convert!$B$2*1000000</f>
        <v>575144.88094896195</v>
      </c>
      <c r="V393" s="3">
        <f>'IECC Data-SI'!V393/Convert!$B$2*1000000</f>
        <v>0</v>
      </c>
      <c r="W393" s="3">
        <f>'IECC Data-SI'!W393/Convert!$B$2*1000000</f>
        <v>6315958.3174692448</v>
      </c>
      <c r="X393" s="3">
        <f>'IECC Data-SI'!X393/Convert!$B$2*1000000</f>
        <v>4844586.9076700108</v>
      </c>
      <c r="Y393" s="3">
        <f t="shared" si="19"/>
        <v>11160545.225139257</v>
      </c>
      <c r="Z393" s="3">
        <f>'IECC Data-SI'!Y393/Convert!$B$2*1000000</f>
        <v>28566874.987382185</v>
      </c>
      <c r="AA393" s="3">
        <f>'IECC Data-SI'!Z393/Convert!$B$2*1000000</f>
        <v>5419731.7886189725</v>
      </c>
      <c r="AB393" s="3">
        <f t="shared" si="20"/>
        <v>33986606.776001155</v>
      </c>
    </row>
    <row r="394" spans="1:28" x14ac:dyDescent="0.25">
      <c r="A394" s="93">
        <v>2006</v>
      </c>
      <c r="B394" s="93" t="s">
        <v>55</v>
      </c>
      <c r="C394" s="121" t="s">
        <v>4</v>
      </c>
      <c r="D394" s="3">
        <f>'IECC Data-SI'!D394*Convert!$B$1</f>
        <v>498588.4208013984</v>
      </c>
      <c r="E394" s="3">
        <f>'IECC Data-SI'!E394/Convert!$B$2*1000000</f>
        <v>0</v>
      </c>
      <c r="F394" s="3">
        <f>'IECC Data-SI'!F394/Convert!$B$2*1000000</f>
        <v>9672264.7586729769</v>
      </c>
      <c r="G394" s="3">
        <f>'IECC Data-SI'!G394/Convert!$B$2*1000000</f>
        <v>3211317.9974634517</v>
      </c>
      <c r="H394" s="3">
        <f>'IECC Data-SI'!H394/Convert!$B$2*1000000</f>
        <v>4907521.9616325544</v>
      </c>
      <c r="I394" s="3">
        <f>'IECC Data-SI'!I394/Convert!$B$2*1000000</f>
        <v>934585.55134377233</v>
      </c>
      <c r="J394" s="3">
        <f>'IECC Data-SI'!J394/Convert!$B$2*1000000</f>
        <v>14419416.070750374</v>
      </c>
      <c r="K394" s="3">
        <f>'IECC Data-SI'!K394/Convert!$B$2*1000000</f>
        <v>0</v>
      </c>
      <c r="L394" s="3">
        <f>'IECC Data-SI'!L394/Convert!$B$2*1000000</f>
        <v>1990624.3830303208</v>
      </c>
      <c r="M394" s="3">
        <f>'IECC Data-SI'!M394/Convert!$B$2*1000000</f>
        <v>2197125.2897595284</v>
      </c>
      <c r="N394" s="3">
        <f>'IECC Data-SI'!N394/Convert!$B$2*1000000</f>
        <v>591788.54883423704</v>
      </c>
      <c r="O394" s="3">
        <f>'IECC Data-SI'!O394/Convert!$B$2*1000000</f>
        <v>133.55974787686603</v>
      </c>
      <c r="P394" s="3">
        <f t="shared" si="18"/>
        <v>591654.9890863602</v>
      </c>
      <c r="Q394" s="3">
        <f>'IECC Data-SI'!Q394/Convert!$B$2*1000000</f>
        <v>1020704.2110280602</v>
      </c>
      <c r="R394" s="3">
        <f>'IECC Data-SI'!R394/Convert!$B$2*1000000</f>
        <v>35685.312977255518</v>
      </c>
      <c r="S394" s="3">
        <f>'IECC Data-SI'!S394/Convert!$B$2*1000000</f>
        <v>0</v>
      </c>
      <c r="T394" s="3">
        <f>'IECC Data-SI'!T394/Convert!$B$2*1000000</f>
        <v>0</v>
      </c>
      <c r="U394" s="3">
        <f>'IECC Data-SI'!U394/Convert!$B$2*1000000</f>
        <v>600698.02936507913</v>
      </c>
      <c r="V394" s="3">
        <f>'IECC Data-SI'!V394/Convert!$B$2*1000000</f>
        <v>0</v>
      </c>
      <c r="W394" s="3">
        <f>'IECC Data-SI'!W394/Convert!$B$2*1000000</f>
        <v>7056487.8003146565</v>
      </c>
      <c r="X394" s="3">
        <f>'IECC Data-SI'!X394/Convert!$B$2*1000000</f>
        <v>9672264.7586729769</v>
      </c>
      <c r="Y394" s="3">
        <f t="shared" si="19"/>
        <v>16728752.558987632</v>
      </c>
      <c r="Z394" s="3">
        <f>'IECC Data-SI'!Y394/Convert!$B$2*1000000</f>
        <v>29308769.326819554</v>
      </c>
      <c r="AA394" s="3">
        <f>'IECC Data-SI'!Z394/Convert!$B$2*1000000</f>
        <v>10272962.788038054</v>
      </c>
      <c r="AB394" s="3">
        <f t="shared" si="20"/>
        <v>39581732.114857607</v>
      </c>
    </row>
    <row r="395" spans="1:28" x14ac:dyDescent="0.25">
      <c r="A395" s="93">
        <v>2006</v>
      </c>
      <c r="B395" s="93" t="s">
        <v>55</v>
      </c>
      <c r="C395" s="121" t="s">
        <v>5</v>
      </c>
      <c r="D395" s="3">
        <f>'IECC Data-SI'!D395*Convert!$B$1</f>
        <v>498588.4208013984</v>
      </c>
      <c r="E395" s="3">
        <f>'IECC Data-SI'!E395/Convert!$B$2*1000000</f>
        <v>0</v>
      </c>
      <c r="F395" s="3">
        <f>'IECC Data-SI'!F395/Convert!$B$2*1000000</f>
        <v>4775585.8244098723</v>
      </c>
      <c r="G395" s="3">
        <f>'IECC Data-SI'!G395/Convert!$B$2*1000000</f>
        <v>3701604.8154415321</v>
      </c>
      <c r="H395" s="3">
        <f>'IECC Data-SI'!H395/Convert!$B$2*1000000</f>
        <v>4907521.9616325544</v>
      </c>
      <c r="I395" s="3">
        <f>'IECC Data-SI'!I395/Convert!$B$2*1000000</f>
        <v>934623.46402688231</v>
      </c>
      <c r="J395" s="3">
        <f>'IECC Data-SI'!J395/Convert!$B$2*1000000</f>
        <v>14419416.070750374</v>
      </c>
      <c r="K395" s="3">
        <f>'IECC Data-SI'!K395/Convert!$B$2*1000000</f>
        <v>0</v>
      </c>
      <c r="L395" s="3">
        <f>'IECC Data-SI'!L395/Convert!$B$2*1000000</f>
        <v>1990624.3830303208</v>
      </c>
      <c r="M395" s="3">
        <f>'IECC Data-SI'!M395/Convert!$B$2*1000000</f>
        <v>2639424.1290911692</v>
      </c>
      <c r="N395" s="3">
        <f>'IECC Data-SI'!N395/Convert!$B$2*1000000</f>
        <v>522882.24728187383</v>
      </c>
      <c r="O395" s="3">
        <f>'IECC Data-SI'!O395/Convert!$B$2*1000000</f>
        <v>133.55974787686603</v>
      </c>
      <c r="P395" s="3">
        <f t="shared" si="18"/>
        <v>522748.68753399694</v>
      </c>
      <c r="Q395" s="3">
        <f>'IECC Data-SI'!Q395/Convert!$B$2*1000000</f>
        <v>974128.47982746689</v>
      </c>
      <c r="R395" s="3">
        <f>'IECC Data-SI'!R395/Convert!$B$2*1000000</f>
        <v>1262350.1750002059</v>
      </c>
      <c r="S395" s="3">
        <f>'IECC Data-SI'!S395/Convert!$B$2*1000000</f>
        <v>0</v>
      </c>
      <c r="T395" s="3">
        <f>'IECC Data-SI'!T395/Convert!$B$2*1000000</f>
        <v>0</v>
      </c>
      <c r="U395" s="3">
        <f>'IECC Data-SI'!U395/Convert!$B$2*1000000</f>
        <v>589561.1787015266</v>
      </c>
      <c r="V395" s="3">
        <f>'IECC Data-SI'!V395/Convert!$B$2*1000000</f>
        <v>0</v>
      </c>
      <c r="W395" s="3">
        <f>'IECC Data-SI'!W395/Convert!$B$2*1000000</f>
        <v>9100256.2868943717</v>
      </c>
      <c r="X395" s="3">
        <f>'IECC Data-SI'!X395/Convert!$B$2*1000000</f>
        <v>4775585.8244098723</v>
      </c>
      <c r="Y395" s="3">
        <f t="shared" si="19"/>
        <v>13875842.111304244</v>
      </c>
      <c r="Z395" s="3">
        <f>'IECC Data-SI'!Y395/Convert!$B$2*1000000</f>
        <v>31352566.247911599</v>
      </c>
      <c r="AA395" s="3">
        <f>'IECC Data-SI'!Z395/Convert!$B$2*1000000</f>
        <v>5365147.0031113988</v>
      </c>
      <c r="AB395" s="3">
        <f t="shared" si="20"/>
        <v>36717713.251022995</v>
      </c>
    </row>
    <row r="396" spans="1:28" x14ac:dyDescent="0.25">
      <c r="A396" s="93">
        <v>2006</v>
      </c>
      <c r="B396" s="93" t="s">
        <v>55</v>
      </c>
      <c r="C396" s="121" t="s">
        <v>15</v>
      </c>
      <c r="D396" s="3">
        <f>'IECC Data-SI'!D396*Convert!$B$1</f>
        <v>498588.4208013984</v>
      </c>
      <c r="E396" s="3">
        <f>'IECC Data-SI'!E396/Convert!$B$2*1000000</f>
        <v>0</v>
      </c>
      <c r="F396" s="3">
        <f>'IECC Data-SI'!F396/Convert!$B$2*1000000</f>
        <v>5409798.6656441614</v>
      </c>
      <c r="G396" s="3">
        <f>'IECC Data-SI'!G396/Convert!$B$2*1000000</f>
        <v>2428354.744047211</v>
      </c>
      <c r="H396" s="3">
        <f>'IECC Data-SI'!H396/Convert!$B$2*1000000</f>
        <v>4907521.9616325544</v>
      </c>
      <c r="I396" s="3">
        <f>'IECC Data-SI'!I396/Convert!$B$2*1000000</f>
        <v>933163.82572714856</v>
      </c>
      <c r="J396" s="3">
        <f>'IECC Data-SI'!J396/Convert!$B$2*1000000</f>
        <v>14419416.070750374</v>
      </c>
      <c r="K396" s="3">
        <f>'IECC Data-SI'!K396/Convert!$B$2*1000000</f>
        <v>0</v>
      </c>
      <c r="L396" s="3">
        <f>'IECC Data-SI'!L396/Convert!$B$2*1000000</f>
        <v>1990624.3830303208</v>
      </c>
      <c r="M396" s="3">
        <f>'IECC Data-SI'!M396/Convert!$B$2*1000000</f>
        <v>2215162.2487490945</v>
      </c>
      <c r="N396" s="3">
        <f>'IECC Data-SI'!N396/Convert!$B$2*1000000</f>
        <v>328778.78792962537</v>
      </c>
      <c r="O396" s="3">
        <f>'IECC Data-SI'!O396/Convert!$B$2*1000000</f>
        <v>133.55974787686603</v>
      </c>
      <c r="P396" s="3">
        <f t="shared" si="18"/>
        <v>328645.22818174848</v>
      </c>
      <c r="Q396" s="3">
        <f>'IECC Data-SI'!Q396/Convert!$B$2*1000000</f>
        <v>695470.25896921661</v>
      </c>
      <c r="R396" s="3">
        <f>'IECC Data-SI'!R396/Convert!$B$2*1000000</f>
        <v>18643.561919325792</v>
      </c>
      <c r="S396" s="3">
        <f>'IECC Data-SI'!S396/Convert!$B$2*1000000</f>
        <v>0</v>
      </c>
      <c r="T396" s="3">
        <f>'IECC Data-SI'!T396/Convert!$B$2*1000000</f>
        <v>0</v>
      </c>
      <c r="U396" s="3">
        <f>'IECC Data-SI'!U396/Convert!$B$2*1000000</f>
        <v>597428.06044684455</v>
      </c>
      <c r="V396" s="3">
        <f>'IECC Data-SI'!V396/Convert!$B$2*1000000</f>
        <v>0</v>
      </c>
      <c r="W396" s="3">
        <f>'IECC Data-SI'!W396/Convert!$B$2*1000000</f>
        <v>5686276.0418665968</v>
      </c>
      <c r="X396" s="3">
        <f>'IECC Data-SI'!X396/Convert!$B$2*1000000</f>
        <v>5409798.6656441614</v>
      </c>
      <c r="Y396" s="3">
        <f t="shared" si="19"/>
        <v>11096074.707510758</v>
      </c>
      <c r="Z396" s="3">
        <f>'IECC Data-SI'!Y396/Convert!$B$2*1000000</f>
        <v>27937135.842754874</v>
      </c>
      <c r="AA396" s="3">
        <f>'IECC Data-SI'!Z396/Convert!$B$2*1000000</f>
        <v>6007226.7260910058</v>
      </c>
      <c r="AB396" s="3">
        <f t="shared" si="20"/>
        <v>33944362.568845883</v>
      </c>
    </row>
    <row r="397" spans="1:28" x14ac:dyDescent="0.25">
      <c r="A397" s="93">
        <v>2006</v>
      </c>
      <c r="B397" s="93" t="s">
        <v>55</v>
      </c>
      <c r="C397" s="121" t="s">
        <v>16</v>
      </c>
      <c r="D397" s="3">
        <f>'IECC Data-SI'!D397*Convert!$B$1</f>
        <v>498588.4208013984</v>
      </c>
      <c r="E397" s="3">
        <f>'IECC Data-SI'!E397/Convert!$B$2*1000000</f>
        <v>0</v>
      </c>
      <c r="F397" s="3">
        <f>'IECC Data-SI'!F397/Convert!$B$2*1000000</f>
        <v>13187670.909190688</v>
      </c>
      <c r="G397" s="3">
        <f>'IECC Data-SI'!G397/Convert!$B$2*1000000</f>
        <v>3297834.7403203943</v>
      </c>
      <c r="H397" s="3">
        <f>'IECC Data-SI'!H397/Convert!$B$2*1000000</f>
        <v>4907521.9616325544</v>
      </c>
      <c r="I397" s="3">
        <f>'IECC Data-SI'!I397/Convert!$B$2*1000000</f>
        <v>934159.03365878528</v>
      </c>
      <c r="J397" s="3">
        <f>'IECC Data-SI'!J397/Convert!$B$2*1000000</f>
        <v>14419416.070750374</v>
      </c>
      <c r="K397" s="3">
        <f>'IECC Data-SI'!K397/Convert!$B$2*1000000</f>
        <v>0</v>
      </c>
      <c r="L397" s="3">
        <f>'IECC Data-SI'!L397/Convert!$B$2*1000000</f>
        <v>1990624.3830303208</v>
      </c>
      <c r="M397" s="3">
        <f>'IECC Data-SI'!M397/Convert!$B$2*1000000</f>
        <v>2256818.8093161699</v>
      </c>
      <c r="N397" s="3">
        <f>'IECC Data-SI'!N397/Convert!$B$2*1000000</f>
        <v>562965.4314998854</v>
      </c>
      <c r="O397" s="3">
        <f>'IECC Data-SI'!O397/Convert!$B$2*1000000</f>
        <v>133.55974787686603</v>
      </c>
      <c r="P397" s="3">
        <f t="shared" si="18"/>
        <v>562831.87175200856</v>
      </c>
      <c r="Q397" s="3">
        <f>'IECC Data-SI'!Q397/Convert!$B$2*1000000</f>
        <v>1001027.5284939877</v>
      </c>
      <c r="R397" s="3">
        <f>'IECC Data-SI'!R397/Convert!$B$2*1000000</f>
        <v>43921.843382895633</v>
      </c>
      <c r="S397" s="3">
        <f>'IECC Data-SI'!S397/Convert!$B$2*1000000</f>
        <v>0</v>
      </c>
      <c r="T397" s="3">
        <f>'IECC Data-SI'!T397/Convert!$B$2*1000000</f>
        <v>0</v>
      </c>
      <c r="U397" s="3">
        <f>'IECC Data-SI'!U397/Convert!$B$2*1000000</f>
        <v>630194.09682463272</v>
      </c>
      <c r="V397" s="3">
        <f>'IECC Data-SI'!V397/Convert!$B$2*1000000</f>
        <v>0</v>
      </c>
      <c r="W397" s="3">
        <f>'IECC Data-SI'!W397/Convert!$B$2*1000000</f>
        <v>7162434.7932654563</v>
      </c>
      <c r="X397" s="3">
        <f>'IECC Data-SI'!X397/Convert!$B$2*1000000</f>
        <v>13187670.909190688</v>
      </c>
      <c r="Y397" s="3">
        <f t="shared" si="19"/>
        <v>20350105.702456146</v>
      </c>
      <c r="Z397" s="3">
        <f>'IECC Data-SI'!Y397/Convert!$B$2*1000000</f>
        <v>29414289.802085366</v>
      </c>
      <c r="AA397" s="3">
        <f>'IECC Data-SI'!Z397/Convert!$B$2*1000000</f>
        <v>13817874.484186098</v>
      </c>
      <c r="AB397" s="3">
        <f t="shared" si="20"/>
        <v>43232164.286271468</v>
      </c>
    </row>
    <row r="398" spans="1:28" x14ac:dyDescent="0.25">
      <c r="A398" s="93">
        <v>2006</v>
      </c>
      <c r="B398" s="93" t="s">
        <v>55</v>
      </c>
      <c r="C398" s="121" t="s">
        <v>9</v>
      </c>
      <c r="D398" s="3">
        <f>'IECC Data-SI'!D398*Convert!$B$1</f>
        <v>498588.4208013984</v>
      </c>
      <c r="E398" s="3">
        <f>'IECC Data-SI'!E398/Convert!$B$2*1000000</f>
        <v>0</v>
      </c>
      <c r="F398" s="3">
        <f>'IECC Data-SI'!F398/Convert!$B$2*1000000</f>
        <v>8573792.1564155985</v>
      </c>
      <c r="G398" s="3">
        <f>'IECC Data-SI'!G398/Convert!$B$2*1000000</f>
        <v>3157538.8564719651</v>
      </c>
      <c r="H398" s="3">
        <f>'IECC Data-SI'!H398/Convert!$B$2*1000000</f>
        <v>4907521.9616325544</v>
      </c>
      <c r="I398" s="3">
        <f>'IECC Data-SI'!I398/Convert!$B$2*1000000</f>
        <v>933476.60536280589</v>
      </c>
      <c r="J398" s="3">
        <f>'IECC Data-SI'!J398/Convert!$B$2*1000000</f>
        <v>14419416.070750374</v>
      </c>
      <c r="K398" s="3">
        <f>'IECC Data-SI'!K398/Convert!$B$2*1000000</f>
        <v>0</v>
      </c>
      <c r="L398" s="3">
        <f>'IECC Data-SI'!L398/Convert!$B$2*1000000</f>
        <v>1990624.3830303208</v>
      </c>
      <c r="M398" s="3">
        <f>'IECC Data-SI'!M398/Convert!$B$2*1000000</f>
        <v>2434307.0352954753</v>
      </c>
      <c r="N398" s="3">
        <f>'IECC Data-SI'!N398/Convert!$B$2*1000000</f>
        <v>436213.85369249154</v>
      </c>
      <c r="O398" s="3">
        <f>'IECC Data-SI'!O398/Convert!$B$2*1000000</f>
        <v>133.55974787686603</v>
      </c>
      <c r="P398" s="3">
        <f t="shared" si="18"/>
        <v>436080.29394461465</v>
      </c>
      <c r="Q398" s="3">
        <f>'IECC Data-SI'!Q398/Convert!$B$2*1000000</f>
        <v>816411.71809000825</v>
      </c>
      <c r="R398" s="3">
        <f>'IECC Data-SI'!R398/Convert!$B$2*1000000</f>
        <v>867963.48894878454</v>
      </c>
      <c r="S398" s="3">
        <f>'IECC Data-SI'!S398/Convert!$B$2*1000000</f>
        <v>0</v>
      </c>
      <c r="T398" s="3">
        <f>'IECC Data-SI'!T398/Convert!$B$2*1000000</f>
        <v>0</v>
      </c>
      <c r="U398" s="3">
        <f>'IECC Data-SI'!U398/Convert!$B$2*1000000</f>
        <v>622744.25459352438</v>
      </c>
      <c r="V398" s="3">
        <f>'IECC Data-SI'!V398/Convert!$B$2*1000000</f>
        <v>0</v>
      </c>
      <c r="W398" s="3">
        <f>'IECC Data-SI'!W398/Convert!$B$2*1000000</f>
        <v>7712301.3927508481</v>
      </c>
      <c r="X398" s="3">
        <f>'IECC Data-SI'!X398/Convert!$B$2*1000000</f>
        <v>8573792.1564155985</v>
      </c>
      <c r="Y398" s="3">
        <f t="shared" si="19"/>
        <v>16286093.549166447</v>
      </c>
      <c r="Z398" s="3">
        <f>'IECC Data-SI'!Y398/Convert!$B$2*1000000</f>
        <v>29963473.973274779</v>
      </c>
      <c r="AA398" s="3">
        <f>'IECC Data-SI'!Z398/Convert!$B$2*1000000</f>
        <v>9196545.8891799003</v>
      </c>
      <c r="AB398" s="3">
        <f t="shared" si="20"/>
        <v>39160019.862454683</v>
      </c>
    </row>
    <row r="399" spans="1:28" x14ac:dyDescent="0.25">
      <c r="A399" s="93">
        <v>2006</v>
      </c>
      <c r="B399" s="93" t="s">
        <v>55</v>
      </c>
      <c r="C399" s="121" t="s">
        <v>12</v>
      </c>
      <c r="D399" s="3">
        <f>'IECC Data-SI'!D399*Convert!$B$1</f>
        <v>498588.4208013984</v>
      </c>
      <c r="E399" s="3">
        <f>'IECC Data-SI'!E399/Convert!$B$2*1000000</f>
        <v>0</v>
      </c>
      <c r="F399" s="3">
        <f>'IECC Data-SI'!F399/Convert!$B$2*1000000</f>
        <v>15090669.6033831</v>
      </c>
      <c r="G399" s="3">
        <f>'IECC Data-SI'!G399/Convert!$B$2*1000000</f>
        <v>3568540.7758963294</v>
      </c>
      <c r="H399" s="3">
        <f>'IECC Data-SI'!H399/Convert!$B$2*1000000</f>
        <v>4907521.9616325544</v>
      </c>
      <c r="I399" s="3">
        <f>'IECC Data-SI'!I399/Convert!$B$2*1000000</f>
        <v>932907.91511615633</v>
      </c>
      <c r="J399" s="3">
        <f>'IECC Data-SI'!J399/Convert!$B$2*1000000</f>
        <v>14419416.070750374</v>
      </c>
      <c r="K399" s="3">
        <f>'IECC Data-SI'!K399/Convert!$B$2*1000000</f>
        <v>0</v>
      </c>
      <c r="L399" s="3">
        <f>'IECC Data-SI'!L399/Convert!$B$2*1000000</f>
        <v>1990624.3830303208</v>
      </c>
      <c r="M399" s="3">
        <f>'IECC Data-SI'!M399/Convert!$B$2*1000000</f>
        <v>2294608.2762060286</v>
      </c>
      <c r="N399" s="3">
        <f>'IECC Data-SI'!N399/Convert!$B$2*1000000</f>
        <v>903373.93497349287</v>
      </c>
      <c r="O399" s="3">
        <f>'IECC Data-SI'!O399/Convert!$B$2*1000000</f>
        <v>133.55974787686603</v>
      </c>
      <c r="P399" s="3">
        <f t="shared" si="18"/>
        <v>903240.37522561604</v>
      </c>
      <c r="Q399" s="3">
        <f>'IECC Data-SI'!Q399/Convert!$B$2*1000000</f>
        <v>825453.89301173505</v>
      </c>
      <c r="R399" s="3">
        <f>'IECC Data-SI'!R399/Convert!$B$2*1000000</f>
        <v>53570.621234381986</v>
      </c>
      <c r="S399" s="3">
        <f>'IECC Data-SI'!S399/Convert!$B$2*1000000</f>
        <v>0</v>
      </c>
      <c r="T399" s="3">
        <f>'IECC Data-SI'!T399/Convert!$B$2*1000000</f>
        <v>0</v>
      </c>
      <c r="U399" s="3">
        <f>'IECC Data-SI'!U399/Convert!$B$2*1000000</f>
        <v>665282.28504290618</v>
      </c>
      <c r="V399" s="3">
        <f>'IECC Data-SI'!V399/Convert!$B$2*1000000</f>
        <v>0</v>
      </c>
      <c r="W399" s="3">
        <f>'IECC Data-SI'!W399/Convert!$B$2*1000000</f>
        <v>7645413.9415740911</v>
      </c>
      <c r="X399" s="3">
        <f>'IECC Data-SI'!X399/Convert!$B$2*1000000</f>
        <v>15090669.6033831</v>
      </c>
      <c r="Y399" s="3">
        <f t="shared" si="19"/>
        <v>22736083.544957191</v>
      </c>
      <c r="Z399" s="3">
        <f>'IECC Data-SI'!Y399/Convert!$B$2*1000000</f>
        <v>29896008.353680592</v>
      </c>
      <c r="AA399" s="3">
        <f>'IECC Data-SI'!Z399/Convert!$B$2*1000000</f>
        <v>15755951.888426006</v>
      </c>
      <c r="AB399" s="3">
        <f t="shared" si="20"/>
        <v>45651960.242106602</v>
      </c>
    </row>
    <row r="400" spans="1:28" x14ac:dyDescent="0.25">
      <c r="A400" s="93">
        <v>2006</v>
      </c>
      <c r="B400" s="93" t="s">
        <v>55</v>
      </c>
      <c r="C400" s="121" t="s">
        <v>8</v>
      </c>
      <c r="D400" s="3">
        <f>'IECC Data-SI'!D400*Convert!$B$1</f>
        <v>498588.4208013984</v>
      </c>
      <c r="E400" s="3">
        <f>'IECC Data-SI'!E400/Convert!$B$2*1000000</f>
        <v>0</v>
      </c>
      <c r="F400" s="3">
        <f>'IECC Data-SI'!F400/Convert!$B$2*1000000</f>
        <v>20951487.025474198</v>
      </c>
      <c r="G400" s="3">
        <f>'IECC Data-SI'!G400/Convert!$B$2*1000000</f>
        <v>3099058.5427748421</v>
      </c>
      <c r="H400" s="3">
        <f>'IECC Data-SI'!H400/Convert!$B$2*1000000</f>
        <v>4907521.9616325544</v>
      </c>
      <c r="I400" s="3">
        <f>'IECC Data-SI'!I400/Convert!$B$2*1000000</f>
        <v>927770.74655475596</v>
      </c>
      <c r="J400" s="3">
        <f>'IECC Data-SI'!J400/Convert!$B$2*1000000</f>
        <v>14419416.070750374</v>
      </c>
      <c r="K400" s="3">
        <f>'IECC Data-SI'!K400/Convert!$B$2*1000000</f>
        <v>0</v>
      </c>
      <c r="L400" s="3">
        <f>'IECC Data-SI'!L400/Convert!$B$2*1000000</f>
        <v>1990624.3830303208</v>
      </c>
      <c r="M400" s="3">
        <f>'IECC Data-SI'!M400/Convert!$B$2*1000000</f>
        <v>2268543.3065679269</v>
      </c>
      <c r="N400" s="3">
        <f>'IECC Data-SI'!N400/Convert!$B$2*1000000</f>
        <v>706066.85389845225</v>
      </c>
      <c r="O400" s="3">
        <f>'IECC Data-SI'!O400/Convert!$B$2*1000000</f>
        <v>133.55974787686603</v>
      </c>
      <c r="P400" s="3">
        <f t="shared" si="18"/>
        <v>705933.29415057541</v>
      </c>
      <c r="Q400" s="3">
        <f>'IECC Data-SI'!Q400/Convert!$B$2*1000000</f>
        <v>546805.15032426233</v>
      </c>
      <c r="R400" s="3">
        <f>'IECC Data-SI'!R400/Convert!$B$2*1000000</f>
        <v>288572.38749150635</v>
      </c>
      <c r="S400" s="3">
        <f>'IECC Data-SI'!S400/Convert!$B$2*1000000</f>
        <v>0</v>
      </c>
      <c r="T400" s="3">
        <f>'IECC Data-SI'!T400/Convert!$B$2*1000000</f>
        <v>0</v>
      </c>
      <c r="U400" s="3">
        <f>'IECC Data-SI'!U400/Convert!$B$2*1000000</f>
        <v>713213.39466468082</v>
      </c>
      <c r="V400" s="3">
        <f>'IECC Data-SI'!V400/Convert!$B$2*1000000</f>
        <v>0</v>
      </c>
      <c r="W400" s="3">
        <f>'IECC Data-SI'!W400/Convert!$B$2*1000000</f>
        <v>6908912.6813091133</v>
      </c>
      <c r="X400" s="3">
        <f>'IECC Data-SI'!X400/Convert!$B$2*1000000</f>
        <v>20951487.025474198</v>
      </c>
      <c r="Y400" s="3">
        <f t="shared" si="19"/>
        <v>27860399.70678331</v>
      </c>
      <c r="Z400" s="3">
        <f>'IECC Data-SI'!Y400/Convert!$B$2*1000000</f>
        <v>29154360.446683437</v>
      </c>
      <c r="AA400" s="3">
        <f>'IECC Data-SI'!Z400/Convert!$B$2*1000000</f>
        <v>21664709.898309652</v>
      </c>
      <c r="AB400" s="3">
        <f t="shared" si="20"/>
        <v>50819070.344993085</v>
      </c>
    </row>
    <row r="401" spans="1:28" x14ac:dyDescent="0.25">
      <c r="A401" s="93">
        <v>2009</v>
      </c>
      <c r="B401" s="93" t="s">
        <v>55</v>
      </c>
      <c r="C401" s="121" t="s">
        <v>10</v>
      </c>
      <c r="D401" s="3">
        <f>'IECC Data-SI'!D401*Convert!$B$1</f>
        <v>498588.4208013984</v>
      </c>
      <c r="E401" s="3">
        <f>'IECC Data-SI'!E401/Convert!$B$2*1000000</f>
        <v>0</v>
      </c>
      <c r="F401" s="3">
        <f>'IECC Data-SI'!F401/Convert!$B$2*1000000</f>
        <v>10132.164561138417</v>
      </c>
      <c r="G401" s="3">
        <f>'IECC Data-SI'!G401/Convert!$B$2*1000000</f>
        <v>10806460.586590718</v>
      </c>
      <c r="H401" s="3">
        <f>'IECC Data-SI'!H401/Convert!$B$2*1000000</f>
        <v>4907521.9616325544</v>
      </c>
      <c r="I401" s="3">
        <f>'IECC Data-SI'!I401/Convert!$B$2*1000000</f>
        <v>839462.62942086754</v>
      </c>
      <c r="J401" s="3">
        <f>'IECC Data-SI'!J401/Convert!$B$2*1000000</f>
        <v>14419416.070750374</v>
      </c>
      <c r="K401" s="3">
        <f>'IECC Data-SI'!K401/Convert!$B$2*1000000</f>
        <v>0</v>
      </c>
      <c r="L401" s="3">
        <f>'IECC Data-SI'!L401/Convert!$B$2*1000000</f>
        <v>1990624.3830303208</v>
      </c>
      <c r="M401" s="3">
        <f>'IECC Data-SI'!M401/Convert!$B$2*1000000</f>
        <v>2710102.8485789234</v>
      </c>
      <c r="N401" s="3">
        <f>'IECC Data-SI'!N401/Convert!$B$2*1000000</f>
        <v>1591659.7404933707</v>
      </c>
      <c r="O401" s="3">
        <f>'IECC Data-SI'!O401/Convert!$B$2*1000000</f>
        <v>133.55974787686603</v>
      </c>
      <c r="P401" s="3">
        <f t="shared" si="18"/>
        <v>1591526.1807454939</v>
      </c>
      <c r="Q401" s="3">
        <f>'IECC Data-SI'!Q401/Convert!$B$2*1000000</f>
        <v>3882893.7879026122</v>
      </c>
      <c r="R401" s="3">
        <f>'IECC Data-SI'!R401/Convert!$B$2*1000000</f>
        <v>0</v>
      </c>
      <c r="S401" s="3">
        <f>'IECC Data-SI'!S401/Convert!$B$2*1000000</f>
        <v>0</v>
      </c>
      <c r="T401" s="3">
        <f>'IECC Data-SI'!T401/Convert!$B$2*1000000</f>
        <v>0</v>
      </c>
      <c r="U401" s="3">
        <f>'IECC Data-SI'!U401/Convert!$B$2*1000000</f>
        <v>395855.8025219327</v>
      </c>
      <c r="V401" s="3">
        <f>'IECC Data-SI'!V401/Convert!$B$2*1000000</f>
        <v>0</v>
      </c>
      <c r="W401" s="3">
        <f>'IECC Data-SI'!W401/Convert!$B$2*1000000</f>
        <v>18990983.403817747</v>
      </c>
      <c r="X401" s="3">
        <f>'IECC Data-SI'!X401/Convert!$B$2*1000000</f>
        <v>10132.164561138417</v>
      </c>
      <c r="Y401" s="3">
        <f t="shared" si="19"/>
        <v>19001115.568378884</v>
      </c>
      <c r="Z401" s="3">
        <f>'IECC Data-SI'!Y401/Convert!$B$2*1000000</f>
        <v>41148142.00839974</v>
      </c>
      <c r="AA401" s="3">
        <f>'IECC Data-SI'!Z401/Convert!$B$2*1000000</f>
        <v>405978.48891229363</v>
      </c>
      <c r="AB401" s="3">
        <f t="shared" si="20"/>
        <v>41554120.497312032</v>
      </c>
    </row>
    <row r="402" spans="1:28" x14ac:dyDescent="0.25">
      <c r="A402" s="93">
        <v>2009</v>
      </c>
      <c r="B402" s="93" t="s">
        <v>55</v>
      </c>
      <c r="C402" s="121" t="s">
        <v>6</v>
      </c>
      <c r="D402" s="3">
        <f>'IECC Data-SI'!D402*Convert!$B$1</f>
        <v>498588.4208013984</v>
      </c>
      <c r="E402" s="3">
        <f>'IECC Data-SI'!E402/Convert!$B$2*1000000</f>
        <v>0</v>
      </c>
      <c r="F402" s="3">
        <f>'IECC Data-SI'!F402/Convert!$B$2*1000000</f>
        <v>134419.41796638453</v>
      </c>
      <c r="G402" s="3">
        <f>'IECC Data-SI'!G402/Convert!$B$2*1000000</f>
        <v>9308378.8261835221</v>
      </c>
      <c r="H402" s="3">
        <f>'IECC Data-SI'!H402/Convert!$B$2*1000000</f>
        <v>4907521.9616325544</v>
      </c>
      <c r="I402" s="3">
        <f>'IECC Data-SI'!I402/Convert!$B$2*1000000</f>
        <v>839623.75832408504</v>
      </c>
      <c r="J402" s="3">
        <f>'IECC Data-SI'!J402/Convert!$B$2*1000000</f>
        <v>14419416.070750374</v>
      </c>
      <c r="K402" s="3">
        <f>'IECC Data-SI'!K402/Convert!$B$2*1000000</f>
        <v>0</v>
      </c>
      <c r="L402" s="3">
        <f>'IECC Data-SI'!L402/Convert!$B$2*1000000</f>
        <v>1990624.3830303208</v>
      </c>
      <c r="M402" s="3">
        <f>'IECC Data-SI'!M402/Convert!$B$2*1000000</f>
        <v>2689563.6525040995</v>
      </c>
      <c r="N402" s="3">
        <f>'IECC Data-SI'!N402/Convert!$B$2*1000000</f>
        <v>1447259.8086982879</v>
      </c>
      <c r="O402" s="3">
        <f>'IECC Data-SI'!O402/Convert!$B$2*1000000</f>
        <v>133.55974787686603</v>
      </c>
      <c r="P402" s="3">
        <f t="shared" si="18"/>
        <v>1447126.2489504111</v>
      </c>
      <c r="Q402" s="3">
        <f>'IECC Data-SI'!Q402/Convert!$B$2*1000000</f>
        <v>3238292.8714961926</v>
      </c>
      <c r="R402" s="3">
        <f>'IECC Data-SI'!R402/Convert!$B$2*1000000</f>
        <v>16567.842519055153</v>
      </c>
      <c r="S402" s="3">
        <f>'IECC Data-SI'!S402/Convert!$B$2*1000000</f>
        <v>0</v>
      </c>
      <c r="T402" s="3">
        <f>'IECC Data-SI'!T402/Convert!$B$2*1000000</f>
        <v>0</v>
      </c>
      <c r="U402" s="3">
        <f>'IECC Data-SI'!U402/Convert!$B$2*1000000</f>
        <v>395107.02703051089</v>
      </c>
      <c r="V402" s="3">
        <f>'IECC Data-SI'!V402/Convert!$B$2*1000000</f>
        <v>0</v>
      </c>
      <c r="W402" s="3">
        <f>'IECC Data-SI'!W402/Convert!$B$2*1000000</f>
        <v>16699929.441653281</v>
      </c>
      <c r="X402" s="3">
        <f>'IECC Data-SI'!X402/Convert!$B$2*1000000</f>
        <v>134419.41796638453</v>
      </c>
      <c r="Y402" s="3">
        <f t="shared" si="19"/>
        <v>16834348.859619666</v>
      </c>
      <c r="Z402" s="3">
        <f>'IECC Data-SI'!Y402/Convert!$B$2*1000000</f>
        <v>38857249.175138488</v>
      </c>
      <c r="AA402" s="3">
        <f>'IECC Data-SI'!Z402/Convert!$B$2*1000000</f>
        <v>529526.44499689538</v>
      </c>
      <c r="AB402" s="3">
        <f t="shared" si="20"/>
        <v>39386775.620135382</v>
      </c>
    </row>
    <row r="403" spans="1:28" x14ac:dyDescent="0.25">
      <c r="A403" s="93">
        <v>2009</v>
      </c>
      <c r="B403" s="93" t="s">
        <v>55</v>
      </c>
      <c r="C403" s="121" t="s">
        <v>11</v>
      </c>
      <c r="D403" s="3">
        <f>'IECC Data-SI'!D403*Convert!$B$1</f>
        <v>498588.4208013984</v>
      </c>
      <c r="E403" s="3">
        <f>'IECC Data-SI'!E403/Convert!$B$2*1000000</f>
        <v>0</v>
      </c>
      <c r="F403" s="3">
        <f>'IECC Data-SI'!F403/Convert!$B$2*1000000</f>
        <v>26586.26903086367</v>
      </c>
      <c r="G403" s="3">
        <f>'IECC Data-SI'!G403/Convert!$B$2*1000000</f>
        <v>7472864.7079268498</v>
      </c>
      <c r="H403" s="3">
        <f>'IECC Data-SI'!H403/Convert!$B$2*1000000</f>
        <v>4907521.9616325544</v>
      </c>
      <c r="I403" s="3">
        <f>'IECC Data-SI'!I403/Convert!$B$2*1000000</f>
        <v>839718.54003185988</v>
      </c>
      <c r="J403" s="3">
        <f>'IECC Data-SI'!J403/Convert!$B$2*1000000</f>
        <v>14419416.070750374</v>
      </c>
      <c r="K403" s="3">
        <f>'IECC Data-SI'!K403/Convert!$B$2*1000000</f>
        <v>0</v>
      </c>
      <c r="L403" s="3">
        <f>'IECC Data-SI'!L403/Convert!$B$2*1000000</f>
        <v>1990624.3830303208</v>
      </c>
      <c r="M403" s="3">
        <f>'IECC Data-SI'!M403/Convert!$B$2*1000000</f>
        <v>2553049.5587958894</v>
      </c>
      <c r="N403" s="3">
        <f>'IECC Data-SI'!N403/Convert!$B$2*1000000</f>
        <v>1415688.0218384638</v>
      </c>
      <c r="O403" s="3">
        <f>'IECC Data-SI'!O403/Convert!$B$2*1000000</f>
        <v>133.55974787686603</v>
      </c>
      <c r="P403" s="3">
        <f t="shared" si="18"/>
        <v>1415554.462090587</v>
      </c>
      <c r="Q403" s="3">
        <f>'IECC Data-SI'!Q403/Convert!$B$2*1000000</f>
        <v>3092509.1267675958</v>
      </c>
      <c r="R403" s="3">
        <f>'IECC Data-SI'!R403/Convert!$B$2*1000000</f>
        <v>0</v>
      </c>
      <c r="S403" s="3">
        <f>'IECC Data-SI'!S403/Convert!$B$2*1000000</f>
        <v>0</v>
      </c>
      <c r="T403" s="3">
        <f>'IECC Data-SI'!T403/Convert!$B$2*1000000</f>
        <v>0</v>
      </c>
      <c r="U403" s="3">
        <f>'IECC Data-SI'!U403/Convert!$B$2*1000000</f>
        <v>424593.61631928699</v>
      </c>
      <c r="V403" s="3">
        <f>'IECC Data-SI'!V403/Convert!$B$2*1000000</f>
        <v>0</v>
      </c>
      <c r="W403" s="3">
        <f>'IECC Data-SI'!W403/Convert!$B$2*1000000</f>
        <v>14533977.855580922</v>
      </c>
      <c r="X403" s="3">
        <f>'IECC Data-SI'!X403/Convert!$B$2*1000000</f>
        <v>26586.26903086367</v>
      </c>
      <c r="Y403" s="3">
        <f t="shared" si="19"/>
        <v>14560564.124611786</v>
      </c>
      <c r="Z403" s="3">
        <f>'IECC Data-SI'!Y403/Convert!$B$2*1000000</f>
        <v>36691382.892603129</v>
      </c>
      <c r="AA403" s="3">
        <f>'IECC Data-SI'!Z403/Convert!$B$2*1000000</f>
        <v>451170.40717937314</v>
      </c>
      <c r="AB403" s="3">
        <f t="shared" si="20"/>
        <v>37142553.2997825</v>
      </c>
    </row>
    <row r="404" spans="1:28" x14ac:dyDescent="0.25">
      <c r="A404" s="93">
        <v>2009</v>
      </c>
      <c r="B404" s="93" t="s">
        <v>55</v>
      </c>
      <c r="C404" s="121" t="s">
        <v>13</v>
      </c>
      <c r="D404" s="3">
        <f>'IECC Data-SI'!D404*Convert!$B$1</f>
        <v>498588.4208013984</v>
      </c>
      <c r="E404" s="3">
        <f>'IECC Data-SI'!E404/Convert!$B$2*1000000</f>
        <v>0</v>
      </c>
      <c r="F404" s="3">
        <f>'IECC Data-SI'!F404/Convert!$B$2*1000000</f>
        <v>475406.08985741891</v>
      </c>
      <c r="G404" s="3">
        <f>'IECC Data-SI'!G404/Convert!$B$2*1000000</f>
        <v>7963075.7005387107</v>
      </c>
      <c r="H404" s="3">
        <f>'IECC Data-SI'!H404/Convert!$B$2*1000000</f>
        <v>4907521.9616325544</v>
      </c>
      <c r="I404" s="3">
        <f>'IECC Data-SI'!I404/Convert!$B$2*1000000</f>
        <v>838656.98490478087</v>
      </c>
      <c r="J404" s="3">
        <f>'IECC Data-SI'!J404/Convert!$B$2*1000000</f>
        <v>14419416.070750374</v>
      </c>
      <c r="K404" s="3">
        <f>'IECC Data-SI'!K404/Convert!$B$2*1000000</f>
        <v>0</v>
      </c>
      <c r="L404" s="3">
        <f>'IECC Data-SI'!L404/Convert!$B$2*1000000</f>
        <v>1990624.3830303208</v>
      </c>
      <c r="M404" s="3">
        <f>'IECC Data-SI'!M404/Convert!$B$2*1000000</f>
        <v>2590156.5973897688</v>
      </c>
      <c r="N404" s="3">
        <f>'IECC Data-SI'!N404/Convert!$B$2*1000000</f>
        <v>1213130.0341526926</v>
      </c>
      <c r="O404" s="3">
        <f>'IECC Data-SI'!O404/Convert!$B$2*1000000</f>
        <v>133.55974787686603</v>
      </c>
      <c r="P404" s="3">
        <f t="shared" si="18"/>
        <v>1212996.4744048158</v>
      </c>
      <c r="Q404" s="3">
        <f>'IECC Data-SI'!Q404/Convert!$B$2*1000000</f>
        <v>2720206.5786277293</v>
      </c>
      <c r="R404" s="3">
        <f>'IECC Data-SI'!R404/Convert!$B$2*1000000</f>
        <v>99681.922066878164</v>
      </c>
      <c r="S404" s="3">
        <f>'IECC Data-SI'!S404/Convert!$B$2*1000000</f>
        <v>0</v>
      </c>
      <c r="T404" s="3">
        <f>'IECC Data-SI'!T404/Convert!$B$2*1000000</f>
        <v>0</v>
      </c>
      <c r="U404" s="3">
        <f>'IECC Data-SI'!U404/Convert!$B$2*1000000</f>
        <v>425892.12571580324</v>
      </c>
      <c r="V404" s="3">
        <f>'IECC Data-SI'!V404/Convert!$B$2*1000000</f>
        <v>0</v>
      </c>
      <c r="W404" s="3">
        <f>'IECC Data-SI'!W404/Convert!$B$2*1000000</f>
        <v>14586117.273027902</v>
      </c>
      <c r="X404" s="3">
        <f>'IECC Data-SI'!X404/Convert!$B$2*1000000</f>
        <v>475406.08985741891</v>
      </c>
      <c r="Y404" s="3">
        <f t="shared" si="19"/>
        <v>15061523.362885321</v>
      </c>
      <c r="Z404" s="3">
        <f>'IECC Data-SI'!Y404/Convert!$B$2*1000000</f>
        <v>36742470.233093813</v>
      </c>
      <c r="AA404" s="3">
        <f>'IECC Data-SI'!Z404/Convert!$B$2*1000000</f>
        <v>901288.73740244459</v>
      </c>
      <c r="AB404" s="3">
        <f t="shared" si="20"/>
        <v>37643758.97049626</v>
      </c>
    </row>
    <row r="405" spans="1:28" x14ac:dyDescent="0.25">
      <c r="A405" s="93">
        <v>2009</v>
      </c>
      <c r="B405" s="93" t="s">
        <v>55</v>
      </c>
      <c r="C405" s="121" t="s">
        <v>19</v>
      </c>
      <c r="D405" s="3">
        <f>'IECC Data-SI'!D405*Convert!$B$1</f>
        <v>498588.4208013984</v>
      </c>
      <c r="E405" s="3">
        <f>'IECC Data-SI'!E405/Convert!$B$2*1000000</f>
        <v>0</v>
      </c>
      <c r="F405" s="3">
        <f>'IECC Data-SI'!F405/Convert!$B$2*1000000</f>
        <v>643776.31554877805</v>
      </c>
      <c r="G405" s="3">
        <f>'IECC Data-SI'!G405/Convert!$B$2*1000000</f>
        <v>6734951.200216026</v>
      </c>
      <c r="H405" s="3">
        <f>'IECC Data-SI'!H405/Convert!$B$2*1000000</f>
        <v>4907521.9616325544</v>
      </c>
      <c r="I405" s="3">
        <f>'IECC Data-SI'!I405/Convert!$B$2*1000000</f>
        <v>838372.63978145609</v>
      </c>
      <c r="J405" s="3">
        <f>'IECC Data-SI'!J405/Convert!$B$2*1000000</f>
        <v>14419416.070750374</v>
      </c>
      <c r="K405" s="3">
        <f>'IECC Data-SI'!K405/Convert!$B$2*1000000</f>
        <v>0</v>
      </c>
      <c r="L405" s="3">
        <f>'IECC Data-SI'!L405/Convert!$B$2*1000000</f>
        <v>1990624.3830303208</v>
      </c>
      <c r="M405" s="3">
        <f>'IECC Data-SI'!M405/Convert!$B$2*1000000</f>
        <v>2348131.5065865228</v>
      </c>
      <c r="N405" s="3">
        <f>'IECC Data-SI'!N405/Convert!$B$2*1000000</f>
        <v>1121523.5135882373</v>
      </c>
      <c r="O405" s="3">
        <f>'IECC Data-SI'!O405/Convert!$B$2*1000000</f>
        <v>133.55974787686603</v>
      </c>
      <c r="P405" s="3">
        <f t="shared" si="18"/>
        <v>1121389.9538403605</v>
      </c>
      <c r="Q405" s="3">
        <f>'IECC Data-SI'!Q405/Convert!$B$2*1000000</f>
        <v>2630533.6049018828</v>
      </c>
      <c r="R405" s="3">
        <f>'IECC Data-SI'!R405/Convert!$B$2*1000000</f>
        <v>9762.51590081625</v>
      </c>
      <c r="S405" s="3">
        <f>'IECC Data-SI'!S405/Convert!$B$2*1000000</f>
        <v>0</v>
      </c>
      <c r="T405" s="3">
        <f>'IECC Data-SI'!T405/Convert!$B$2*1000000</f>
        <v>0</v>
      </c>
      <c r="U405" s="3">
        <f>'IECC Data-SI'!U405/Convert!$B$2*1000000</f>
        <v>457681.91050350975</v>
      </c>
      <c r="V405" s="3">
        <f>'IECC Data-SI'!V405/Convert!$B$2*1000000</f>
        <v>0</v>
      </c>
      <c r="W405" s="3">
        <f>'IECC Data-SI'!W405/Convert!$B$2*1000000</f>
        <v>12844768.781445609</v>
      </c>
      <c r="X405" s="3">
        <f>'IECC Data-SI'!X405/Convert!$B$2*1000000</f>
        <v>643776.31554877805</v>
      </c>
      <c r="Y405" s="3">
        <f t="shared" si="19"/>
        <v>13488545.096994387</v>
      </c>
      <c r="Z405" s="3">
        <f>'IECC Data-SI'!Y405/Convert!$B$2*1000000</f>
        <v>35000837.396388188</v>
      </c>
      <c r="AA405" s="3">
        <f>'IECC Data-SI'!Z405/Convert!$B$2*1000000</f>
        <v>1101458.2260522875</v>
      </c>
      <c r="AB405" s="3">
        <f t="shared" si="20"/>
        <v>36102295.622440472</v>
      </c>
    </row>
    <row r="406" spans="1:28" x14ac:dyDescent="0.25">
      <c r="A406" s="93">
        <v>2009</v>
      </c>
      <c r="B406" s="93" t="s">
        <v>55</v>
      </c>
      <c r="C406" s="121" t="s">
        <v>20</v>
      </c>
      <c r="D406" s="3">
        <f>'IECC Data-SI'!D406*Convert!$B$1</f>
        <v>498588.4208013984</v>
      </c>
      <c r="E406" s="3">
        <f>'IECC Data-SI'!E406/Convert!$B$2*1000000</f>
        <v>0</v>
      </c>
      <c r="F406" s="3">
        <f>'IECC Data-SI'!F406/Convert!$B$2*1000000</f>
        <v>475586.17510219122</v>
      </c>
      <c r="G406" s="3">
        <f>'IECC Data-SI'!G406/Convert!$B$2*1000000</f>
        <v>5107833.622844059</v>
      </c>
      <c r="H406" s="3">
        <f>'IECC Data-SI'!H406/Convert!$B$2*1000000</f>
        <v>4907521.9616325544</v>
      </c>
      <c r="I406" s="3">
        <f>'IECC Data-SI'!I406/Convert!$B$2*1000000</f>
        <v>838979.24271121551</v>
      </c>
      <c r="J406" s="3">
        <f>'IECC Data-SI'!J406/Convert!$B$2*1000000</f>
        <v>14419416.070750374</v>
      </c>
      <c r="K406" s="3">
        <f>'IECC Data-SI'!K406/Convert!$B$2*1000000</f>
        <v>0</v>
      </c>
      <c r="L406" s="3">
        <f>'IECC Data-SI'!L406/Convert!$B$2*1000000</f>
        <v>1990624.3830303208</v>
      </c>
      <c r="M406" s="3">
        <f>'IECC Data-SI'!M406/Convert!$B$2*1000000</f>
        <v>2603501.8618444768</v>
      </c>
      <c r="N406" s="3">
        <f>'IECC Data-SI'!N406/Convert!$B$2*1000000</f>
        <v>877365.83436005609</v>
      </c>
      <c r="O406" s="3">
        <f>'IECC Data-SI'!O406/Convert!$B$2*1000000</f>
        <v>133.55974787686603</v>
      </c>
      <c r="P406" s="3">
        <f t="shared" si="18"/>
        <v>877232.27461217926</v>
      </c>
      <c r="Q406" s="3">
        <f>'IECC Data-SI'!Q406/Convert!$B$2*1000000</f>
        <v>1773877.5736906452</v>
      </c>
      <c r="R406" s="3">
        <f>'IECC Data-SI'!R406/Convert!$B$2*1000000</f>
        <v>39969.446168681679</v>
      </c>
      <c r="S406" s="3">
        <f>'IECC Data-SI'!S406/Convert!$B$2*1000000</f>
        <v>0</v>
      </c>
      <c r="T406" s="3">
        <f>'IECC Data-SI'!T406/Convert!$B$2*1000000</f>
        <v>0</v>
      </c>
      <c r="U406" s="3">
        <f>'IECC Data-SI'!U406/Convert!$B$2*1000000</f>
        <v>459757.62990378041</v>
      </c>
      <c r="V406" s="3">
        <f>'IECC Data-SI'!V406/Convert!$B$2*1000000</f>
        <v>0</v>
      </c>
      <c r="W406" s="3">
        <f>'IECC Data-SI'!W406/Convert!$B$2*1000000</f>
        <v>10402414.779160043</v>
      </c>
      <c r="X406" s="3">
        <f>'IECC Data-SI'!X406/Convert!$B$2*1000000</f>
        <v>475586.17510219122</v>
      </c>
      <c r="Y406" s="3">
        <f t="shared" si="19"/>
        <v>10878000.954262234</v>
      </c>
      <c r="Z406" s="3">
        <f>'IECC Data-SI'!Y406/Convert!$B$2*1000000</f>
        <v>32559089.997032389</v>
      </c>
      <c r="AA406" s="3">
        <f>'IECC Data-SI'!Z406/Convert!$B$2*1000000</f>
        <v>935343.80500597169</v>
      </c>
      <c r="AB406" s="3">
        <f t="shared" si="20"/>
        <v>33494433.80203836</v>
      </c>
    </row>
    <row r="407" spans="1:28" x14ac:dyDescent="0.25">
      <c r="A407" s="93">
        <v>2009</v>
      </c>
      <c r="B407" s="93" t="s">
        <v>55</v>
      </c>
      <c r="C407" s="121" t="s">
        <v>3</v>
      </c>
      <c r="D407" s="3">
        <f>'IECC Data-SI'!D407*Convert!$B$1</f>
        <v>498588.4208013984</v>
      </c>
      <c r="E407" s="3">
        <f>'IECC Data-SI'!E407/Convert!$B$2*1000000</f>
        <v>0</v>
      </c>
      <c r="F407" s="3">
        <f>'IECC Data-SI'!F407/Convert!$B$2*1000000</f>
        <v>2117707.6968149273</v>
      </c>
      <c r="G407" s="3">
        <f>'IECC Data-SI'!G407/Convert!$B$2*1000000</f>
        <v>4494150.499513817</v>
      </c>
      <c r="H407" s="3">
        <f>'IECC Data-SI'!H407/Convert!$B$2*1000000</f>
        <v>4907521.9616325544</v>
      </c>
      <c r="I407" s="3">
        <f>'IECC Data-SI'!I407/Convert!$B$2*1000000</f>
        <v>838818.11380799825</v>
      </c>
      <c r="J407" s="3">
        <f>'IECC Data-SI'!J407/Convert!$B$2*1000000</f>
        <v>14419416.070750374</v>
      </c>
      <c r="K407" s="3">
        <f>'IECC Data-SI'!K407/Convert!$B$2*1000000</f>
        <v>0</v>
      </c>
      <c r="L407" s="3">
        <f>'IECC Data-SI'!L407/Convert!$B$2*1000000</f>
        <v>1990624.3830303208</v>
      </c>
      <c r="M407" s="3">
        <f>'IECC Data-SI'!M407/Convert!$B$2*1000000</f>
        <v>2266514.9780215435</v>
      </c>
      <c r="N407" s="3">
        <f>'IECC Data-SI'!N407/Convert!$B$2*1000000</f>
        <v>821890.10079939838</v>
      </c>
      <c r="O407" s="3">
        <f>'IECC Data-SI'!O407/Convert!$B$2*1000000</f>
        <v>133.55974787686603</v>
      </c>
      <c r="P407" s="3">
        <f t="shared" si="18"/>
        <v>821756.54105152155</v>
      </c>
      <c r="Q407" s="3">
        <f>'IECC Data-SI'!Q407/Convert!$B$2*1000000</f>
        <v>1773555.3158842104</v>
      </c>
      <c r="R407" s="3">
        <f>'IECC Data-SI'!R407/Convert!$B$2*1000000</f>
        <v>16928.013008599828</v>
      </c>
      <c r="S407" s="3">
        <f>'IECC Data-SI'!S407/Convert!$B$2*1000000</f>
        <v>0</v>
      </c>
      <c r="T407" s="3">
        <f>'IECC Data-SI'!T407/Convert!$B$2*1000000</f>
        <v>0</v>
      </c>
      <c r="U407" s="3">
        <f>'IECC Data-SI'!U407/Convert!$B$2*1000000</f>
        <v>515309.18883065815</v>
      </c>
      <c r="V407" s="3">
        <f>'IECC Data-SI'!V407/Convert!$B$2*1000000</f>
        <v>0</v>
      </c>
      <c r="W407" s="3">
        <f>'IECC Data-SI'!W407/Convert!$B$2*1000000</f>
        <v>9372905.3474796917</v>
      </c>
      <c r="X407" s="3">
        <f>'IECC Data-SI'!X407/Convert!$B$2*1000000</f>
        <v>2117707.6968149273</v>
      </c>
      <c r="Y407" s="3">
        <f t="shared" si="19"/>
        <v>11490613.044294618</v>
      </c>
      <c r="Z407" s="3">
        <f>'IECC Data-SI'!Y407/Convert!$B$2*1000000</f>
        <v>31529428.914619591</v>
      </c>
      <c r="AA407" s="3">
        <f>'IECC Data-SI'!Z407/Convert!$B$2*1000000</f>
        <v>2633016.8856455847</v>
      </c>
      <c r="AB407" s="3">
        <f t="shared" si="20"/>
        <v>34162445.800265178</v>
      </c>
    </row>
    <row r="408" spans="1:28" x14ac:dyDescent="0.25">
      <c r="A408" s="93">
        <v>2009</v>
      </c>
      <c r="B408" s="93" t="s">
        <v>55</v>
      </c>
      <c r="C408" s="121" t="s">
        <v>7</v>
      </c>
      <c r="D408" s="3">
        <f>'IECC Data-SI'!D408*Convert!$B$1</f>
        <v>498588.4208013984</v>
      </c>
      <c r="E408" s="3">
        <f>'IECC Data-SI'!E408/Convert!$B$2*1000000</f>
        <v>0</v>
      </c>
      <c r="F408" s="3">
        <f>'IECC Data-SI'!F408/Convert!$B$2*1000000</f>
        <v>933239.65109336865</v>
      </c>
      <c r="G408" s="3">
        <f>'IECC Data-SI'!G408/Convert!$B$2*1000000</f>
        <v>4510708.8638620945</v>
      </c>
      <c r="H408" s="3">
        <f>'IECC Data-SI'!H408/Convert!$B$2*1000000</f>
        <v>4907521.9616325544</v>
      </c>
      <c r="I408" s="3">
        <f>'IECC Data-SI'!I408/Convert!$B$2*1000000</f>
        <v>838789.6792956657</v>
      </c>
      <c r="J408" s="3">
        <f>'IECC Data-SI'!J408/Convert!$B$2*1000000</f>
        <v>14419416.070750374</v>
      </c>
      <c r="K408" s="3">
        <f>'IECC Data-SI'!K408/Convert!$B$2*1000000</f>
        <v>0</v>
      </c>
      <c r="L408" s="3">
        <f>'IECC Data-SI'!L408/Convert!$B$2*1000000</f>
        <v>1990624.3830303208</v>
      </c>
      <c r="M408" s="3">
        <f>'IECC Data-SI'!M408/Convert!$B$2*1000000</f>
        <v>2592004.8406913793</v>
      </c>
      <c r="N408" s="3">
        <f>'IECC Data-SI'!N408/Convert!$B$2*1000000</f>
        <v>702692.62510166515</v>
      </c>
      <c r="O408" s="3">
        <f>'IECC Data-SI'!O408/Convert!$B$2*1000000</f>
        <v>133.55974787686603</v>
      </c>
      <c r="P408" s="3">
        <f t="shared" si="18"/>
        <v>702559.06535378832</v>
      </c>
      <c r="Q408" s="3">
        <f>'IECC Data-SI'!Q408/Convert!$B$2*1000000</f>
        <v>1575016.0726080961</v>
      </c>
      <c r="R408" s="3">
        <f>'IECC Data-SI'!R408/Convert!$B$2*1000000</f>
        <v>727838.21217435005</v>
      </c>
      <c r="S408" s="3">
        <f>'IECC Data-SI'!S408/Convert!$B$2*1000000</f>
        <v>0</v>
      </c>
      <c r="T408" s="3">
        <f>'IECC Data-SI'!T408/Convert!$B$2*1000000</f>
        <v>0</v>
      </c>
      <c r="U408" s="3">
        <f>'IECC Data-SI'!U408/Convert!$B$2*1000000</f>
        <v>500437.9388807739</v>
      </c>
      <c r="V408" s="3">
        <f>'IECC Data-SI'!V408/Convert!$B$2*1000000</f>
        <v>0</v>
      </c>
      <c r="W408" s="3">
        <f>'IECC Data-SI'!W408/Convert!$B$2*1000000</f>
        <v>10108127.054689709</v>
      </c>
      <c r="X408" s="3">
        <f>'IECC Data-SI'!X408/Convert!$B$2*1000000</f>
        <v>933239.65109336865</v>
      </c>
      <c r="Y408" s="3">
        <f t="shared" si="19"/>
        <v>11041366.705783078</v>
      </c>
      <c r="Z408" s="3">
        <f>'IECC Data-SI'!Y408/Convert!$B$2*1000000</f>
        <v>32264612.709146496</v>
      </c>
      <c r="AA408" s="3">
        <f>'IECC Data-SI'!Z408/Convert!$B$2*1000000</f>
        <v>1433677.5899741426</v>
      </c>
      <c r="AB408" s="3">
        <f t="shared" si="20"/>
        <v>33698290.299120635</v>
      </c>
    </row>
    <row r="409" spans="1:28" x14ac:dyDescent="0.25">
      <c r="A409" s="93">
        <v>2009</v>
      </c>
      <c r="B409" s="93" t="s">
        <v>55</v>
      </c>
      <c r="C409" s="121" t="s">
        <v>17</v>
      </c>
      <c r="D409" s="3">
        <f>'IECC Data-SI'!D409*Convert!$B$1</f>
        <v>498588.4208013984</v>
      </c>
      <c r="E409" s="3">
        <f>'IECC Data-SI'!E409/Convert!$B$2*1000000</f>
        <v>0</v>
      </c>
      <c r="F409" s="3">
        <f>'IECC Data-SI'!F409/Convert!$B$2*1000000</f>
        <v>420186.26690775342</v>
      </c>
      <c r="G409" s="3">
        <f>'IECC Data-SI'!G409/Convert!$B$2*1000000</f>
        <v>3449826.6869082483</v>
      </c>
      <c r="H409" s="3">
        <f>'IECC Data-SI'!H409/Convert!$B$2*1000000</f>
        <v>4907521.9616325544</v>
      </c>
      <c r="I409" s="3">
        <f>'IECC Data-SI'!I409/Convert!$B$2*1000000</f>
        <v>838656.98490478087</v>
      </c>
      <c r="J409" s="3">
        <f>'IECC Data-SI'!J409/Convert!$B$2*1000000</f>
        <v>14419416.070750374</v>
      </c>
      <c r="K409" s="3">
        <f>'IECC Data-SI'!K409/Convert!$B$2*1000000</f>
        <v>0</v>
      </c>
      <c r="L409" s="3">
        <f>'IECC Data-SI'!L409/Convert!$B$2*1000000</f>
        <v>1990624.3830303208</v>
      </c>
      <c r="M409" s="3">
        <f>'IECC Data-SI'!M409/Convert!$B$2*1000000</f>
        <v>2199561.1796493437</v>
      </c>
      <c r="N409" s="3">
        <f>'IECC Data-SI'!N409/Convert!$B$2*1000000</f>
        <v>602963.31218089955</v>
      </c>
      <c r="O409" s="3">
        <f>'IECC Data-SI'!O409/Convert!$B$2*1000000</f>
        <v>133.55974787686603</v>
      </c>
      <c r="P409" s="3">
        <f t="shared" si="18"/>
        <v>602829.75243302272</v>
      </c>
      <c r="Q409" s="3">
        <f>'IECC Data-SI'!Q409/Convert!$B$2*1000000</f>
        <v>1467476.7469666773</v>
      </c>
      <c r="R409" s="3">
        <f>'IECC Data-SI'!R409/Convert!$B$2*1000000</f>
        <v>6445.1561286942233</v>
      </c>
      <c r="S409" s="3">
        <f>'IECC Data-SI'!S409/Convert!$B$2*1000000</f>
        <v>0</v>
      </c>
      <c r="T409" s="3">
        <f>'IECC Data-SI'!T409/Convert!$B$2*1000000</f>
        <v>0</v>
      </c>
      <c r="U409" s="3">
        <f>'IECC Data-SI'!U409/Convert!$B$2*1000000</f>
        <v>521877.56117945974</v>
      </c>
      <c r="V409" s="3">
        <f>'IECC Data-SI'!V409/Convert!$B$2*1000000</f>
        <v>0</v>
      </c>
      <c r="W409" s="3">
        <f>'IECC Data-SI'!W409/Convert!$B$2*1000000</f>
        <v>7726139.5220859861</v>
      </c>
      <c r="X409" s="3">
        <f>'IECC Data-SI'!X409/Convert!$B$2*1000000</f>
        <v>420186.26690775342</v>
      </c>
      <c r="Y409" s="3">
        <f t="shared" si="19"/>
        <v>8146325.7889937395</v>
      </c>
      <c r="Z409" s="3">
        <f>'IECC Data-SI'!Y409/Convert!$B$2*1000000</f>
        <v>29882483.003981113</v>
      </c>
      <c r="AA409" s="3">
        <f>'IECC Data-SI'!Z409/Convert!$B$2*1000000</f>
        <v>942063.8280872131</v>
      </c>
      <c r="AB409" s="3">
        <f t="shared" si="20"/>
        <v>30824546.832068328</v>
      </c>
    </row>
    <row r="410" spans="1:28" x14ac:dyDescent="0.25">
      <c r="A410" s="93">
        <v>2009</v>
      </c>
      <c r="B410" s="93" t="s">
        <v>55</v>
      </c>
      <c r="C410" s="121" t="s">
        <v>14</v>
      </c>
      <c r="D410" s="3">
        <f>'IECC Data-SI'!D410*Convert!$B$1</f>
        <v>498588.4208013984</v>
      </c>
      <c r="E410" s="3">
        <f>'IECC Data-SI'!E410/Convert!$B$2*1000000</f>
        <v>0</v>
      </c>
      <c r="F410" s="3">
        <f>'IECC Data-SI'!F410/Convert!$B$2*1000000</f>
        <v>4476995.0104065575</v>
      </c>
      <c r="G410" s="3">
        <f>'IECC Data-SI'!G410/Convert!$B$2*1000000</f>
        <v>3812537.3262212928</v>
      </c>
      <c r="H410" s="3">
        <f>'IECC Data-SI'!H410/Convert!$B$2*1000000</f>
        <v>4907521.9616325544</v>
      </c>
      <c r="I410" s="3">
        <f>'IECC Data-SI'!I410/Convert!$B$2*1000000</f>
        <v>837538.56075303676</v>
      </c>
      <c r="J410" s="3">
        <f>'IECC Data-SI'!J410/Convert!$B$2*1000000</f>
        <v>14419416.070750374</v>
      </c>
      <c r="K410" s="3">
        <f>'IECC Data-SI'!K410/Convert!$B$2*1000000</f>
        <v>0</v>
      </c>
      <c r="L410" s="3">
        <f>'IECC Data-SI'!L410/Convert!$B$2*1000000</f>
        <v>1990624.3830303208</v>
      </c>
      <c r="M410" s="3">
        <f>'IECC Data-SI'!M410/Convert!$B$2*1000000</f>
        <v>2199210.4873305764</v>
      </c>
      <c r="N410" s="3">
        <f>'IECC Data-SI'!N410/Convert!$B$2*1000000</f>
        <v>658097.83159356774</v>
      </c>
      <c r="O410" s="3">
        <f>'IECC Data-SI'!O410/Convert!$B$2*1000000</f>
        <v>133.55974787686603</v>
      </c>
      <c r="P410" s="3">
        <f t="shared" si="18"/>
        <v>657964.27184569091</v>
      </c>
      <c r="Q410" s="3">
        <f>'IECC Data-SI'!Q410/Convert!$B$2*1000000</f>
        <v>1359785.770592819</v>
      </c>
      <c r="R410" s="3">
        <f>'IECC Data-SI'!R410/Convert!$B$2*1000000</f>
        <v>24557.940484480492</v>
      </c>
      <c r="S410" s="3">
        <f>'IECC Data-SI'!S410/Convert!$B$2*1000000</f>
        <v>0</v>
      </c>
      <c r="T410" s="3">
        <f>'IECC Data-SI'!T410/Convert!$B$2*1000000</f>
        <v>0</v>
      </c>
      <c r="U410" s="3">
        <f>'IECC Data-SI'!U410/Convert!$B$2*1000000</f>
        <v>561164.57905216201</v>
      </c>
      <c r="V410" s="3">
        <f>'IECC Data-SI'!V410/Convert!$B$2*1000000</f>
        <v>0</v>
      </c>
      <c r="W410" s="3">
        <f>'IECC Data-SI'!W410/Convert!$B$2*1000000</f>
        <v>8054055.7964748591</v>
      </c>
      <c r="X410" s="3">
        <f>'IECC Data-SI'!X410/Convert!$B$2*1000000</f>
        <v>4476995.0104065575</v>
      </c>
      <c r="Y410" s="3">
        <f t="shared" si="19"/>
        <v>12531050.806881417</v>
      </c>
      <c r="Z410" s="3">
        <f>'IECC Data-SI'!Y410/Convert!$B$2*1000000</f>
        <v>30209280.854218241</v>
      </c>
      <c r="AA410" s="3">
        <f>'IECC Data-SI'!Z410/Convert!$B$2*1000000</f>
        <v>5038159.5894587198</v>
      </c>
      <c r="AB410" s="3">
        <f t="shared" si="20"/>
        <v>35247440.443676963</v>
      </c>
    </row>
    <row r="411" spans="1:28" x14ac:dyDescent="0.25">
      <c r="A411" s="93">
        <v>2009</v>
      </c>
      <c r="B411" s="93" t="s">
        <v>55</v>
      </c>
      <c r="C411" s="121" t="s">
        <v>2</v>
      </c>
      <c r="D411" s="3">
        <f>'IECC Data-SI'!D411*Convert!$B$1</f>
        <v>498588.4208013984</v>
      </c>
      <c r="E411" s="3">
        <f>'IECC Data-SI'!E411/Convert!$B$2*1000000</f>
        <v>0</v>
      </c>
      <c r="F411" s="3">
        <f>'IECC Data-SI'!F411/Convert!$B$2*1000000</f>
        <v>1540714.5725643542</v>
      </c>
      <c r="G411" s="3">
        <f>'IECC Data-SI'!G411/Convert!$B$2*1000000</f>
        <v>4019085.6238043872</v>
      </c>
      <c r="H411" s="3">
        <f>'IECC Data-SI'!H411/Convert!$B$2*1000000</f>
        <v>4907521.9616325544</v>
      </c>
      <c r="I411" s="3">
        <f>'IECC Data-SI'!I411/Convert!$B$2*1000000</f>
        <v>838183.07636590628</v>
      </c>
      <c r="J411" s="3">
        <f>'IECC Data-SI'!J411/Convert!$B$2*1000000</f>
        <v>14419416.070750374</v>
      </c>
      <c r="K411" s="3">
        <f>'IECC Data-SI'!K411/Convert!$B$2*1000000</f>
        <v>0</v>
      </c>
      <c r="L411" s="3">
        <f>'IECC Data-SI'!L411/Convert!$B$2*1000000</f>
        <v>1990624.3830303208</v>
      </c>
      <c r="M411" s="3">
        <f>'IECC Data-SI'!M411/Convert!$B$2*1000000</f>
        <v>2800733.117553297</v>
      </c>
      <c r="N411" s="3">
        <f>'IECC Data-SI'!N411/Convert!$B$2*1000000</f>
        <v>567846.68945029355</v>
      </c>
      <c r="O411" s="3">
        <f>'IECC Data-SI'!O411/Convert!$B$2*1000000</f>
        <v>133.55974787686603</v>
      </c>
      <c r="P411" s="3">
        <f t="shared" si="18"/>
        <v>567713.12970241671</v>
      </c>
      <c r="Q411" s="3">
        <f>'IECC Data-SI'!Q411/Convert!$B$2*1000000</f>
        <v>1237460.4985385134</v>
      </c>
      <c r="R411" s="3">
        <f>'IECC Data-SI'!R411/Convert!$B$2*1000000</f>
        <v>1129579.9587491052</v>
      </c>
      <c r="S411" s="3">
        <f>'IECC Data-SI'!S411/Convert!$B$2*1000000</f>
        <v>0</v>
      </c>
      <c r="T411" s="3">
        <f>'IECC Data-SI'!T411/Convert!$B$2*1000000</f>
        <v>0</v>
      </c>
      <c r="U411" s="3">
        <f>'IECC Data-SI'!U411/Convert!$B$2*1000000</f>
        <v>548226.87594088609</v>
      </c>
      <c r="V411" s="3">
        <f>'IECC Data-SI'!V411/Convert!$B$2*1000000</f>
        <v>0</v>
      </c>
      <c r="W411" s="3">
        <f>'IECC Data-SI'!W411/Convert!$B$2*1000000</f>
        <v>9754572.3283477202</v>
      </c>
      <c r="X411" s="3">
        <f>'IECC Data-SI'!X411/Convert!$B$2*1000000</f>
        <v>1540714.5725643542</v>
      </c>
      <c r="Y411" s="3">
        <f t="shared" si="19"/>
        <v>11295286.900912074</v>
      </c>
      <c r="Z411" s="3">
        <f>'IECC Data-SI'!Y411/Convert!$B$2*1000000</f>
        <v>31910441.901703976</v>
      </c>
      <c r="AA411" s="3">
        <f>'IECC Data-SI'!Z411/Convert!$B$2*1000000</f>
        <v>2088941.4485052403</v>
      </c>
      <c r="AB411" s="3">
        <f t="shared" si="20"/>
        <v>33999383.350209214</v>
      </c>
    </row>
    <row r="412" spans="1:28" x14ac:dyDescent="0.25">
      <c r="A412" s="93">
        <v>2009</v>
      </c>
      <c r="B412" s="93" t="s">
        <v>55</v>
      </c>
      <c r="C412" s="121" t="s">
        <v>18</v>
      </c>
      <c r="D412" s="3">
        <f>'IECC Data-SI'!D412*Convert!$B$1</f>
        <v>498588.4208013984</v>
      </c>
      <c r="E412" s="3">
        <f>'IECC Data-SI'!E412/Convert!$B$2*1000000</f>
        <v>0</v>
      </c>
      <c r="F412" s="3">
        <f>'IECC Data-SI'!F412/Convert!$B$2*1000000</f>
        <v>2834864.010523044</v>
      </c>
      <c r="G412" s="3">
        <f>'IECC Data-SI'!G412/Convert!$B$2*1000000</f>
        <v>2661565.1360273892</v>
      </c>
      <c r="H412" s="3">
        <f>'IECC Data-SI'!H412/Convert!$B$2*1000000</f>
        <v>4907521.9616325544</v>
      </c>
      <c r="I412" s="3">
        <f>'IECC Data-SI'!I412/Convert!$B$2*1000000</f>
        <v>836581.26550451014</v>
      </c>
      <c r="J412" s="3">
        <f>'IECC Data-SI'!J412/Convert!$B$2*1000000</f>
        <v>14419416.070750374</v>
      </c>
      <c r="K412" s="3">
        <f>'IECC Data-SI'!K412/Convert!$B$2*1000000</f>
        <v>0</v>
      </c>
      <c r="L412" s="3">
        <f>'IECC Data-SI'!L412/Convert!$B$2*1000000</f>
        <v>1990624.3830303208</v>
      </c>
      <c r="M412" s="3">
        <f>'IECC Data-SI'!M412/Convert!$B$2*1000000</f>
        <v>2266751.9322909811</v>
      </c>
      <c r="N412" s="3">
        <f>'IECC Data-SI'!N412/Convert!$B$2*1000000</f>
        <v>357109.04038354743</v>
      </c>
      <c r="O412" s="3">
        <f>'IECC Data-SI'!O412/Convert!$B$2*1000000</f>
        <v>133.55974787686603</v>
      </c>
      <c r="P412" s="3">
        <f t="shared" si="18"/>
        <v>356975.48063567054</v>
      </c>
      <c r="Q412" s="3">
        <f>'IECC Data-SI'!Q412/Convert!$B$2*1000000</f>
        <v>900720.04715579515</v>
      </c>
      <c r="R412" s="3">
        <f>'IECC Data-SI'!R412/Convert!$B$2*1000000</f>
        <v>14738.555558999289</v>
      </c>
      <c r="S412" s="3">
        <f>'IECC Data-SI'!S412/Convert!$B$2*1000000</f>
        <v>0</v>
      </c>
      <c r="T412" s="3">
        <f>'IECC Data-SI'!T412/Convert!$B$2*1000000</f>
        <v>0</v>
      </c>
      <c r="U412" s="3">
        <f>'IECC Data-SI'!U412/Convert!$B$2*1000000</f>
        <v>575154.3591197395</v>
      </c>
      <c r="V412" s="3">
        <f>'IECC Data-SI'!V412/Convert!$B$2*1000000</f>
        <v>0</v>
      </c>
      <c r="W412" s="3">
        <f>'IECC Data-SI'!W412/Convert!$B$2*1000000</f>
        <v>6200751.1516688354</v>
      </c>
      <c r="X412" s="3">
        <f>'IECC Data-SI'!X412/Convert!$B$2*1000000</f>
        <v>2834864.010523044</v>
      </c>
      <c r="Y412" s="3">
        <f t="shared" si="19"/>
        <v>9035615.162191879</v>
      </c>
      <c r="Z412" s="3">
        <f>'IECC Data-SI'!Y412/Convert!$B$2*1000000</f>
        <v>28355028.392334472</v>
      </c>
      <c r="AA412" s="3">
        <f>'IECC Data-SI'!Z412/Convert!$B$2*1000000</f>
        <v>3410018.3696427839</v>
      </c>
      <c r="AB412" s="3">
        <f t="shared" si="20"/>
        <v>31765046.761977255</v>
      </c>
    </row>
    <row r="413" spans="1:28" x14ac:dyDescent="0.25">
      <c r="A413" s="93">
        <v>2009</v>
      </c>
      <c r="B413" s="93" t="s">
        <v>55</v>
      </c>
      <c r="C413" s="121" t="s">
        <v>4</v>
      </c>
      <c r="D413" s="3">
        <f>'IECC Data-SI'!D413*Convert!$B$1</f>
        <v>498588.4208013984</v>
      </c>
      <c r="E413" s="3">
        <f>'IECC Data-SI'!E413/Convert!$B$2*1000000</f>
        <v>0</v>
      </c>
      <c r="F413" s="3">
        <f>'IECC Data-SI'!F413/Convert!$B$2*1000000</f>
        <v>6609517.0881467033</v>
      </c>
      <c r="G413" s="3">
        <f>'IECC Data-SI'!G413/Convert!$B$2*1000000</f>
        <v>3147681.5588633739</v>
      </c>
      <c r="H413" s="3">
        <f>'IECC Data-SI'!H413/Convert!$B$2*1000000</f>
        <v>4907521.9616325544</v>
      </c>
      <c r="I413" s="3">
        <f>'IECC Data-SI'!I413/Convert!$B$2*1000000</f>
        <v>837794.4713640291</v>
      </c>
      <c r="J413" s="3">
        <f>'IECC Data-SI'!J413/Convert!$B$2*1000000</f>
        <v>14419416.070750374</v>
      </c>
      <c r="K413" s="3">
        <f>'IECC Data-SI'!K413/Convert!$B$2*1000000</f>
        <v>0</v>
      </c>
      <c r="L413" s="3">
        <f>'IECC Data-SI'!L413/Convert!$B$2*1000000</f>
        <v>1990624.3830303208</v>
      </c>
      <c r="M413" s="3">
        <f>'IECC Data-SI'!M413/Convert!$B$2*1000000</f>
        <v>2228166.2990558129</v>
      </c>
      <c r="N413" s="3">
        <f>'IECC Data-SI'!N413/Convert!$B$2*1000000</f>
        <v>520588.52995372098</v>
      </c>
      <c r="O413" s="3">
        <f>'IECC Data-SI'!O413/Convert!$B$2*1000000</f>
        <v>133.55974787686603</v>
      </c>
      <c r="P413" s="3">
        <f t="shared" si="18"/>
        <v>520454.97020584409</v>
      </c>
      <c r="Q413" s="3">
        <f>'IECC Data-SI'!Q413/Convert!$B$2*1000000</f>
        <v>1011197.6057382361</v>
      </c>
      <c r="R413" s="3">
        <f>'IECC Data-SI'!R413/Convert!$B$2*1000000</f>
        <v>30690.316977517497</v>
      </c>
      <c r="S413" s="3">
        <f>'IECC Data-SI'!S413/Convert!$B$2*1000000</f>
        <v>0</v>
      </c>
      <c r="T413" s="3">
        <f>'IECC Data-SI'!T413/Convert!$B$2*1000000</f>
        <v>0</v>
      </c>
      <c r="U413" s="3">
        <f>'IECC Data-SI'!U413/Convert!$B$2*1000000</f>
        <v>600612.72582808172</v>
      </c>
      <c r="V413" s="3">
        <f>'IECC Data-SI'!V413/Convert!$B$2*1000000</f>
        <v>0</v>
      </c>
      <c r="W413" s="3">
        <f>'IECC Data-SI'!W413/Convert!$B$2*1000000</f>
        <v>6938190.7508407841</v>
      </c>
      <c r="X413" s="3">
        <f>'IECC Data-SI'!X413/Convert!$B$2*1000000</f>
        <v>6609517.0881467033</v>
      </c>
      <c r="Y413" s="3">
        <f t="shared" si="19"/>
        <v>13547707.838987488</v>
      </c>
      <c r="Z413" s="3">
        <f>'IECC Data-SI'!Y413/Convert!$B$2*1000000</f>
        <v>29093671.719195161</v>
      </c>
      <c r="AA413" s="3">
        <f>'IECC Data-SI'!Z413/Convert!$B$2*1000000</f>
        <v>7210129.8139747856</v>
      </c>
      <c r="AB413" s="3">
        <f t="shared" si="20"/>
        <v>36303801.533169948</v>
      </c>
    </row>
    <row r="414" spans="1:28" x14ac:dyDescent="0.25">
      <c r="A414" s="93">
        <v>2009</v>
      </c>
      <c r="B414" s="93" t="s">
        <v>55</v>
      </c>
      <c r="C414" s="121" t="s">
        <v>5</v>
      </c>
      <c r="D414" s="3">
        <f>'IECC Data-SI'!D414*Convert!$B$1</f>
        <v>498588.4208013984</v>
      </c>
      <c r="E414" s="3">
        <f>'IECC Data-SI'!E414/Convert!$B$2*1000000</f>
        <v>0</v>
      </c>
      <c r="F414" s="3">
        <f>'IECC Data-SI'!F414/Convert!$B$2*1000000</f>
        <v>3120934.1609292929</v>
      </c>
      <c r="G414" s="3">
        <f>'IECC Data-SI'!G414/Convert!$B$2*1000000</f>
        <v>3671445.2760275546</v>
      </c>
      <c r="H414" s="3">
        <f>'IECC Data-SI'!H414/Convert!$B$2*1000000</f>
        <v>4907521.9616325544</v>
      </c>
      <c r="I414" s="3">
        <f>'IECC Data-SI'!I414/Convert!$B$2*1000000</f>
        <v>837832.38404713909</v>
      </c>
      <c r="J414" s="3">
        <f>'IECC Data-SI'!J414/Convert!$B$2*1000000</f>
        <v>14419416.070750374</v>
      </c>
      <c r="K414" s="3">
        <f>'IECC Data-SI'!K414/Convert!$B$2*1000000</f>
        <v>0</v>
      </c>
      <c r="L414" s="3">
        <f>'IECC Data-SI'!L414/Convert!$B$2*1000000</f>
        <v>1990624.3830303208</v>
      </c>
      <c r="M414" s="3">
        <f>'IECC Data-SI'!M414/Convert!$B$2*1000000</f>
        <v>2780440.3539186879</v>
      </c>
      <c r="N414" s="3">
        <f>'IECC Data-SI'!N414/Convert!$B$2*1000000</f>
        <v>493717.91579953243</v>
      </c>
      <c r="O414" s="3">
        <f>'IECC Data-SI'!O414/Convert!$B$2*1000000</f>
        <v>133.55974787686603</v>
      </c>
      <c r="P414" s="3">
        <f t="shared" si="18"/>
        <v>493584.35605165554</v>
      </c>
      <c r="Q414" s="3">
        <f>'IECC Data-SI'!Q414/Convert!$B$2*1000000</f>
        <v>977521.66496580886</v>
      </c>
      <c r="R414" s="3">
        <f>'IECC Data-SI'!R414/Convert!$B$2*1000000</f>
        <v>1256217.7985071691</v>
      </c>
      <c r="S414" s="3">
        <f>'IECC Data-SI'!S414/Convert!$B$2*1000000</f>
        <v>0</v>
      </c>
      <c r="T414" s="3">
        <f>'IECC Data-SI'!T414/Convert!$B$2*1000000</f>
        <v>0</v>
      </c>
      <c r="U414" s="3">
        <f>'IECC Data-SI'!U414/Convert!$B$2*1000000</f>
        <v>589523.26601841662</v>
      </c>
      <c r="V414" s="3">
        <f>'IECC Data-SI'!V414/Convert!$B$2*1000000</f>
        <v>0</v>
      </c>
      <c r="W414" s="3">
        <f>'IECC Data-SI'!W414/Convert!$B$2*1000000</f>
        <v>9179209.4494708758</v>
      </c>
      <c r="X414" s="3">
        <f>'IECC Data-SI'!X414/Convert!$B$2*1000000</f>
        <v>3120934.1609292929</v>
      </c>
      <c r="Y414" s="3">
        <f t="shared" si="19"/>
        <v>12300143.610400168</v>
      </c>
      <c r="Z414" s="3">
        <f>'IECC Data-SI'!Y414/Convert!$B$2*1000000</f>
        <v>31334737.808679141</v>
      </c>
      <c r="AA414" s="3">
        <f>'IECC Data-SI'!Z414/Convert!$B$2*1000000</f>
        <v>3710447.948776932</v>
      </c>
      <c r="AB414" s="3">
        <f t="shared" si="20"/>
        <v>35045185.757456072</v>
      </c>
    </row>
    <row r="415" spans="1:28" x14ac:dyDescent="0.25">
      <c r="A415" s="93">
        <v>2009</v>
      </c>
      <c r="B415" s="93" t="s">
        <v>55</v>
      </c>
      <c r="C415" s="121" t="s">
        <v>15</v>
      </c>
      <c r="D415" s="3">
        <f>'IECC Data-SI'!D415*Convert!$B$1</f>
        <v>498588.4208013984</v>
      </c>
      <c r="E415" s="3">
        <f>'IECC Data-SI'!E415/Convert!$B$2*1000000</f>
        <v>0</v>
      </c>
      <c r="F415" s="3">
        <f>'IECC Data-SI'!F415/Convert!$B$2*1000000</f>
        <v>3076557.3653490776</v>
      </c>
      <c r="G415" s="3">
        <f>'IECC Data-SI'!G415/Convert!$B$2*1000000</f>
        <v>2386063.1460380438</v>
      </c>
      <c r="H415" s="3">
        <f>'IECC Data-SI'!H415/Convert!$B$2*1000000</f>
        <v>4907521.9616325544</v>
      </c>
      <c r="I415" s="3">
        <f>'IECC Data-SI'!I415/Convert!$B$2*1000000</f>
        <v>836514.91830906773</v>
      </c>
      <c r="J415" s="3">
        <f>'IECC Data-SI'!J415/Convert!$B$2*1000000</f>
        <v>14419416.070750374</v>
      </c>
      <c r="K415" s="3">
        <f>'IECC Data-SI'!K415/Convert!$B$2*1000000</f>
        <v>0</v>
      </c>
      <c r="L415" s="3">
        <f>'IECC Data-SI'!L415/Convert!$B$2*1000000</f>
        <v>1990624.3830303208</v>
      </c>
      <c r="M415" s="3">
        <f>'IECC Data-SI'!M415/Convert!$B$2*1000000</f>
        <v>2276078.4523360324</v>
      </c>
      <c r="N415" s="3">
        <f>'IECC Data-SI'!N415/Convert!$B$2*1000000</f>
        <v>275729.4660880054</v>
      </c>
      <c r="O415" s="3">
        <f>'IECC Data-SI'!O415/Convert!$B$2*1000000</f>
        <v>133.55974787686603</v>
      </c>
      <c r="P415" s="3">
        <f t="shared" si="18"/>
        <v>275595.90634012851</v>
      </c>
      <c r="Q415" s="3">
        <f>'IECC Data-SI'!Q415/Convert!$B$2*1000000</f>
        <v>701640.54814536357</v>
      </c>
      <c r="R415" s="3">
        <f>'IECC Data-SI'!R415/Convert!$B$2*1000000</f>
        <v>16264.541054175421</v>
      </c>
      <c r="S415" s="3">
        <f>'IECC Data-SI'!S415/Convert!$B$2*1000000</f>
        <v>0</v>
      </c>
      <c r="T415" s="3">
        <f>'IECC Data-SI'!T415/Convert!$B$2*1000000</f>
        <v>0</v>
      </c>
      <c r="U415" s="3">
        <f>'IECC Data-SI'!U415/Convert!$B$2*1000000</f>
        <v>597418.582276067</v>
      </c>
      <c r="V415" s="3">
        <f>'IECC Data-SI'!V415/Convert!$B$2*1000000</f>
        <v>0</v>
      </c>
      <c r="W415" s="3">
        <f>'IECC Data-SI'!W415/Convert!$B$2*1000000</f>
        <v>5655642.5939137433</v>
      </c>
      <c r="X415" s="3">
        <f>'IECC Data-SI'!X415/Convert!$B$2*1000000</f>
        <v>3076557.3653490776</v>
      </c>
      <c r="Y415" s="3">
        <f t="shared" si="19"/>
        <v>8732199.9592628218</v>
      </c>
      <c r="Z415" s="3">
        <f>'IECC Data-SI'!Y415/Convert!$B$2*1000000</f>
        <v>27809853.487383936</v>
      </c>
      <c r="AA415" s="3">
        <f>'IECC Data-SI'!Z415/Convert!$B$2*1000000</f>
        <v>3673966.4694543672</v>
      </c>
      <c r="AB415" s="3">
        <f t="shared" si="20"/>
        <v>31483819.956838302</v>
      </c>
    </row>
    <row r="416" spans="1:28" x14ac:dyDescent="0.25">
      <c r="A416" s="93">
        <v>2009</v>
      </c>
      <c r="B416" s="93" t="s">
        <v>55</v>
      </c>
      <c r="C416" s="121" t="s">
        <v>16</v>
      </c>
      <c r="D416" s="3">
        <f>'IECC Data-SI'!D416*Convert!$B$1</f>
        <v>498588.4208013984</v>
      </c>
      <c r="E416" s="3">
        <f>'IECC Data-SI'!E416/Convert!$B$2*1000000</f>
        <v>0</v>
      </c>
      <c r="F416" s="3">
        <f>'IECC Data-SI'!F416/Convert!$B$2*1000000</f>
        <v>9455517.9493333008</v>
      </c>
      <c r="G416" s="3">
        <f>'IECC Data-SI'!G416/Convert!$B$2*1000000</f>
        <v>3227364.5405897452</v>
      </c>
      <c r="H416" s="3">
        <f>'IECC Data-SI'!H416/Convert!$B$2*1000000</f>
        <v>4907521.9616325544</v>
      </c>
      <c r="I416" s="3">
        <f>'IECC Data-SI'!I416/Convert!$B$2*1000000</f>
        <v>837415.34453292948</v>
      </c>
      <c r="J416" s="3">
        <f>'IECC Data-SI'!J416/Convert!$B$2*1000000</f>
        <v>14419416.070750374</v>
      </c>
      <c r="K416" s="3">
        <f>'IECC Data-SI'!K416/Convert!$B$2*1000000</f>
        <v>0</v>
      </c>
      <c r="L416" s="3">
        <f>'IECC Data-SI'!L416/Convert!$B$2*1000000</f>
        <v>1990624.3830303208</v>
      </c>
      <c r="M416" s="3">
        <f>'IECC Data-SI'!M416/Convert!$B$2*1000000</f>
        <v>2311868.0251918407</v>
      </c>
      <c r="N416" s="3">
        <f>'IECC Data-SI'!N416/Convert!$B$2*1000000</f>
        <v>560472.67258540518</v>
      </c>
      <c r="O416" s="3">
        <f>'IECC Data-SI'!O416/Convert!$B$2*1000000</f>
        <v>133.55974787686603</v>
      </c>
      <c r="P416" s="3">
        <f t="shared" si="18"/>
        <v>560339.11283752834</v>
      </c>
      <c r="Q416" s="3">
        <f>'IECC Data-SI'!Q416/Convert!$B$2*1000000</f>
        <v>985834.02073766885</v>
      </c>
      <c r="R416" s="3">
        <f>'IECC Data-SI'!R416/Convert!$B$2*1000000</f>
        <v>37287.123838651583</v>
      </c>
      <c r="S416" s="3">
        <f>'IECC Data-SI'!S416/Convert!$B$2*1000000</f>
        <v>0</v>
      </c>
      <c r="T416" s="3">
        <f>'IECC Data-SI'!T416/Convert!$B$2*1000000</f>
        <v>0</v>
      </c>
      <c r="U416" s="3">
        <f>'IECC Data-SI'!U416/Convert!$B$2*1000000</f>
        <v>630099.31511685764</v>
      </c>
      <c r="V416" s="3">
        <f>'IECC Data-SI'!V416/Convert!$B$2*1000000</f>
        <v>0</v>
      </c>
      <c r="W416" s="3">
        <f>'IECC Data-SI'!W416/Convert!$B$2*1000000</f>
        <v>7122692.8231954342</v>
      </c>
      <c r="X416" s="3">
        <f>'IECC Data-SI'!X416/Convert!$B$2*1000000</f>
        <v>9455517.9493333008</v>
      </c>
      <c r="Y416" s="3">
        <f t="shared" si="19"/>
        <v>16578210.772528734</v>
      </c>
      <c r="Z416" s="3">
        <f>'IECC Data-SI'!Y416/Convert!$B$2*1000000</f>
        <v>29277804.142889488</v>
      </c>
      <c r="AA416" s="3">
        <f>'IECC Data-SI'!Z416/Convert!$B$2*1000000</f>
        <v>10085617.264450157</v>
      </c>
      <c r="AB416" s="3">
        <f t="shared" si="20"/>
        <v>39363421.407339647</v>
      </c>
    </row>
    <row r="417" spans="1:28" x14ac:dyDescent="0.25">
      <c r="A417" s="93">
        <v>2009</v>
      </c>
      <c r="B417" s="93" t="s">
        <v>55</v>
      </c>
      <c r="C417" s="121" t="s">
        <v>9</v>
      </c>
      <c r="D417" s="3">
        <f>'IECC Data-SI'!D417*Convert!$B$1</f>
        <v>498588.4208013984</v>
      </c>
      <c r="E417" s="3">
        <f>'IECC Data-SI'!E417/Convert!$B$2*1000000</f>
        <v>0</v>
      </c>
      <c r="F417" s="3">
        <f>'IECC Data-SI'!F417/Convert!$B$2*1000000</f>
        <v>5932595.6093890378</v>
      </c>
      <c r="G417" s="3">
        <f>'IECC Data-SI'!G417/Convert!$B$2*1000000</f>
        <v>3140487.6272432576</v>
      </c>
      <c r="H417" s="3">
        <f>'IECC Data-SI'!H417/Convert!$B$2*1000000</f>
        <v>4907521.9616325544</v>
      </c>
      <c r="I417" s="3">
        <f>'IECC Data-SI'!I417/Convert!$B$2*1000000</f>
        <v>836808.74160316994</v>
      </c>
      <c r="J417" s="3">
        <f>'IECC Data-SI'!J417/Convert!$B$2*1000000</f>
        <v>14419416.070750374</v>
      </c>
      <c r="K417" s="3">
        <f>'IECC Data-SI'!K417/Convert!$B$2*1000000</f>
        <v>0</v>
      </c>
      <c r="L417" s="3">
        <f>'IECC Data-SI'!L417/Convert!$B$2*1000000</f>
        <v>1990624.3830303208</v>
      </c>
      <c r="M417" s="3">
        <f>'IECC Data-SI'!M417/Convert!$B$2*1000000</f>
        <v>2563229.1142109153</v>
      </c>
      <c r="N417" s="3">
        <f>'IECC Data-SI'!N417/Convert!$B$2*1000000</f>
        <v>398462.29948574287</v>
      </c>
      <c r="O417" s="3">
        <f>'IECC Data-SI'!O417/Convert!$B$2*1000000</f>
        <v>133.55974787686603</v>
      </c>
      <c r="P417" s="3">
        <f t="shared" si="18"/>
        <v>398328.73973786598</v>
      </c>
      <c r="Q417" s="3">
        <f>'IECC Data-SI'!Q417/Convert!$B$2*1000000</f>
        <v>821046.54360020161</v>
      </c>
      <c r="R417" s="3">
        <f>'IECC Data-SI'!R417/Convert!$B$2*1000000</f>
        <v>861641.54904019774</v>
      </c>
      <c r="S417" s="3">
        <f>'IECC Data-SI'!S417/Convert!$B$2*1000000</f>
        <v>0</v>
      </c>
      <c r="T417" s="3">
        <f>'IECC Data-SI'!T417/Convert!$B$2*1000000</f>
        <v>0</v>
      </c>
      <c r="U417" s="3">
        <f>'IECC Data-SI'!U417/Convert!$B$2*1000000</f>
        <v>622677.90739808197</v>
      </c>
      <c r="V417" s="3">
        <f>'IECC Data-SI'!V417/Convert!$B$2*1000000</f>
        <v>0</v>
      </c>
      <c r="W417" s="3">
        <f>'IECC Data-SI'!W417/Convert!$B$2*1000000</f>
        <v>7784733.5738324383</v>
      </c>
      <c r="X417" s="3">
        <f>'IECC Data-SI'!X417/Convert!$B$2*1000000</f>
        <v>5932595.6093890378</v>
      </c>
      <c r="Y417" s="3">
        <f t="shared" si="19"/>
        <v>13717329.183221476</v>
      </c>
      <c r="Z417" s="3">
        <f>'IECC Data-SI'!Y417/Convert!$B$2*1000000</f>
        <v>29939228.812425956</v>
      </c>
      <c r="AA417" s="3">
        <f>'IECC Data-SI'!Z417/Convert!$B$2*1000000</f>
        <v>6555273.5167871192</v>
      </c>
      <c r="AB417" s="3">
        <f t="shared" si="20"/>
        <v>36494502.329213075</v>
      </c>
    </row>
    <row r="418" spans="1:28" x14ac:dyDescent="0.25">
      <c r="A418" s="93">
        <v>2009</v>
      </c>
      <c r="B418" s="93" t="s">
        <v>55</v>
      </c>
      <c r="C418" s="121" t="s">
        <v>12</v>
      </c>
      <c r="D418" s="3">
        <f>'IECC Data-SI'!D418*Convert!$B$1</f>
        <v>498588.4208013984</v>
      </c>
      <c r="E418" s="3">
        <f>'IECC Data-SI'!E418/Convert!$B$2*1000000</f>
        <v>0</v>
      </c>
      <c r="F418" s="3">
        <f>'IECC Data-SI'!F418/Convert!$B$2*1000000</f>
        <v>10338314.775548859</v>
      </c>
      <c r="G418" s="3">
        <f>'IECC Data-SI'!G418/Convert!$B$2*1000000</f>
        <v>3518372.8179710661</v>
      </c>
      <c r="H418" s="3">
        <f>'IECC Data-SI'!H418/Convert!$B$2*1000000</f>
        <v>4907521.9616325544</v>
      </c>
      <c r="I418" s="3">
        <f>'IECC Data-SI'!I418/Convert!$B$2*1000000</f>
        <v>836296.92038118537</v>
      </c>
      <c r="J418" s="3">
        <f>'IECC Data-SI'!J418/Convert!$B$2*1000000</f>
        <v>14419416.070750374</v>
      </c>
      <c r="K418" s="3">
        <f>'IECC Data-SI'!K418/Convert!$B$2*1000000</f>
        <v>0</v>
      </c>
      <c r="L418" s="3">
        <f>'IECC Data-SI'!L418/Convert!$B$2*1000000</f>
        <v>1990624.3830303208</v>
      </c>
      <c r="M418" s="3">
        <f>'IECC Data-SI'!M418/Convert!$B$2*1000000</f>
        <v>2365846.2077696542</v>
      </c>
      <c r="N418" s="3">
        <f>'IECC Data-SI'!N418/Convert!$B$2*1000000</f>
        <v>834410.76439646468</v>
      </c>
      <c r="O418" s="3">
        <f>'IECC Data-SI'!O418/Convert!$B$2*1000000</f>
        <v>133.55974787686603</v>
      </c>
      <c r="P418" s="3">
        <f t="shared" si="18"/>
        <v>834277.20464858785</v>
      </c>
      <c r="Q418" s="3">
        <f>'IECC Data-SI'!Q418/Convert!$B$2*1000000</f>
        <v>825264.32959618536</v>
      </c>
      <c r="R418" s="3">
        <f>'IECC Data-SI'!R418/Convert!$B$2*1000000</f>
        <v>45760.608513728985</v>
      </c>
      <c r="S418" s="3">
        <f>'IECC Data-SI'!S418/Convert!$B$2*1000000</f>
        <v>0</v>
      </c>
      <c r="T418" s="3">
        <f>'IECC Data-SI'!T418/Convert!$B$2*1000000</f>
        <v>0</v>
      </c>
      <c r="U418" s="3">
        <f>'IECC Data-SI'!U418/Convert!$B$2*1000000</f>
        <v>665168.54699357634</v>
      </c>
      <c r="V418" s="3">
        <f>'IECC Data-SI'!V418/Convert!$B$2*1000000</f>
        <v>0</v>
      </c>
      <c r="W418" s="3">
        <f>'IECC Data-SI'!W418/Convert!$B$2*1000000</f>
        <v>7589521.168499223</v>
      </c>
      <c r="X418" s="3">
        <f>'IECC Data-SI'!X418/Convert!$B$2*1000000</f>
        <v>10338314.775548859</v>
      </c>
      <c r="Y418" s="3">
        <f t="shared" si="19"/>
        <v>17927835.944048081</v>
      </c>
      <c r="Z418" s="3">
        <f>'IECC Data-SI'!Y418/Convert!$B$2*1000000</f>
        <v>29743504.585870758</v>
      </c>
      <c r="AA418" s="3">
        <f>'IECC Data-SI'!Z418/Convert!$B$2*1000000</f>
        <v>11003483.322542436</v>
      </c>
      <c r="AB418" s="3">
        <f t="shared" si="20"/>
        <v>40746987.908413194</v>
      </c>
    </row>
    <row r="419" spans="1:28" x14ac:dyDescent="0.25">
      <c r="A419" s="93">
        <v>2009</v>
      </c>
      <c r="B419" s="93" t="s">
        <v>55</v>
      </c>
      <c r="C419" s="121" t="s">
        <v>8</v>
      </c>
      <c r="D419" s="3">
        <f>'IECC Data-SI'!D419*Convert!$B$1</f>
        <v>498588.4208013984</v>
      </c>
      <c r="E419" s="3">
        <f>'IECC Data-SI'!E419/Convert!$B$2*1000000</f>
        <v>0</v>
      </c>
      <c r="F419" s="3">
        <f>'IECC Data-SI'!F419/Convert!$B$2*1000000</f>
        <v>14610448.602770714</v>
      </c>
      <c r="G419" s="3">
        <f>'IECC Data-SI'!G419/Convert!$B$2*1000000</f>
        <v>3110915.7344174846</v>
      </c>
      <c r="H419" s="3">
        <f>'IECC Data-SI'!H419/Convert!$B$2*1000000</f>
        <v>4907521.9616325544</v>
      </c>
      <c r="I419" s="3">
        <f>'IECC Data-SI'!I419/Convert!$B$2*1000000</f>
        <v>831681.05121254711</v>
      </c>
      <c r="J419" s="3">
        <f>'IECC Data-SI'!J419/Convert!$B$2*1000000</f>
        <v>14419416.070750374</v>
      </c>
      <c r="K419" s="3">
        <f>'IECC Data-SI'!K419/Convert!$B$2*1000000</f>
        <v>0</v>
      </c>
      <c r="L419" s="3">
        <f>'IECC Data-SI'!L419/Convert!$B$2*1000000</f>
        <v>1990624.3830303208</v>
      </c>
      <c r="M419" s="3">
        <f>'IECC Data-SI'!M419/Convert!$B$2*1000000</f>
        <v>2364822.5653256858</v>
      </c>
      <c r="N419" s="3">
        <f>'IECC Data-SI'!N419/Convert!$B$2*1000000</f>
        <v>647614.97471366206</v>
      </c>
      <c r="O419" s="3">
        <f>'IECC Data-SI'!O419/Convert!$B$2*1000000</f>
        <v>133.55974787686603</v>
      </c>
      <c r="P419" s="3">
        <f t="shared" si="18"/>
        <v>647481.41496578522</v>
      </c>
      <c r="Q419" s="3">
        <f>'IECC Data-SI'!Q419/Convert!$B$2*1000000</f>
        <v>555619.84914732957</v>
      </c>
      <c r="R419" s="3">
        <f>'IECC Data-SI'!R419/Convert!$B$2*1000000</f>
        <v>277245.97341240395</v>
      </c>
      <c r="S419" s="3">
        <f>'IECC Data-SI'!S419/Convert!$B$2*1000000</f>
        <v>0</v>
      </c>
      <c r="T419" s="3">
        <f>'IECC Data-SI'!T419/Convert!$B$2*1000000</f>
        <v>0</v>
      </c>
      <c r="U419" s="3">
        <f>'IECC Data-SI'!U419/Convert!$B$2*1000000</f>
        <v>713156.52564001572</v>
      </c>
      <c r="V419" s="3">
        <f>'IECC Data-SI'!V419/Convert!$B$2*1000000</f>
        <v>0</v>
      </c>
      <c r="W419" s="3">
        <f>'IECC Data-SI'!W419/Convert!$B$2*1000000</f>
        <v>6956085.537268688</v>
      </c>
      <c r="X419" s="3">
        <f>'IECC Data-SI'!X419/Convert!$B$2*1000000</f>
        <v>14610448.602770714</v>
      </c>
      <c r="Y419" s="3">
        <f t="shared" si="19"/>
        <v>21566534.140039403</v>
      </c>
      <c r="Z419" s="3">
        <f>'IECC Data-SI'!Y419/Convert!$B$2*1000000</f>
        <v>29105462.56364236</v>
      </c>
      <c r="AA419" s="3">
        <f>'IECC Data-SI'!Z419/Convert!$B$2*1000000</f>
        <v>15323614.606581507</v>
      </c>
      <c r="AB419" s="3">
        <f t="shared" si="20"/>
        <v>44429077.170223869</v>
      </c>
    </row>
    <row r="420" spans="1:28" x14ac:dyDescent="0.25">
      <c r="A420" s="93">
        <v>2012</v>
      </c>
      <c r="B420" s="93" t="s">
        <v>55</v>
      </c>
      <c r="C420" s="121" t="s">
        <v>10</v>
      </c>
      <c r="D420" s="3">
        <f>'IECC Data-SI'!D420*Convert!$B$1</f>
        <v>498588.4208013984</v>
      </c>
      <c r="E420" s="3">
        <f>'IECC Data-SI'!E420/Convert!$B$2*1000000</f>
        <v>0</v>
      </c>
      <c r="F420" s="3">
        <f>'IECC Data-SI'!F420/Convert!$B$2*1000000</f>
        <v>12245.796644519025</v>
      </c>
      <c r="G420" s="3">
        <f>'IECC Data-SI'!G420/Convert!$B$2*1000000</f>
        <v>7656096.7053973153</v>
      </c>
      <c r="H420" s="3">
        <f>'IECC Data-SI'!H420/Convert!$B$2*1000000</f>
        <v>4070267.7460028413</v>
      </c>
      <c r="I420" s="3">
        <f>'IECC Data-SI'!I420/Convert!$B$2*1000000</f>
        <v>839462.62942086754</v>
      </c>
      <c r="J420" s="3">
        <f>'IECC Data-SI'!J420/Convert!$B$2*1000000</f>
        <v>14419416.070750374</v>
      </c>
      <c r="K420" s="3">
        <f>'IECC Data-SI'!K420/Convert!$B$2*1000000</f>
        <v>0</v>
      </c>
      <c r="L420" s="3">
        <f>'IECC Data-SI'!L420/Convert!$B$2*1000000</f>
        <v>1937413.9322854835</v>
      </c>
      <c r="M420" s="3">
        <f>'IECC Data-SI'!M420/Convert!$B$2*1000000</f>
        <v>2328805.516371218</v>
      </c>
      <c r="N420" s="3">
        <f>'IECC Data-SI'!N420/Convert!$B$2*1000000</f>
        <v>1312006.311703484</v>
      </c>
      <c r="O420" s="3">
        <f>'IECC Data-SI'!O420/Convert!$B$2*1000000</f>
        <v>133.55974787686603</v>
      </c>
      <c r="P420" s="3">
        <f t="shared" si="18"/>
        <v>1311872.7519556072</v>
      </c>
      <c r="Q420" s="3">
        <f>'IECC Data-SI'!Q420/Convert!$B$2*1000000</f>
        <v>2661119.662000847</v>
      </c>
      <c r="R420" s="3">
        <f>'IECC Data-SI'!R420/Convert!$B$2*1000000</f>
        <v>0</v>
      </c>
      <c r="S420" s="3">
        <f>'IECC Data-SI'!S420/Convert!$B$2*1000000</f>
        <v>81019.403805997383</v>
      </c>
      <c r="T420" s="3">
        <f>'IECC Data-SI'!T420/Convert!$B$2*1000000</f>
        <v>0</v>
      </c>
      <c r="U420" s="3">
        <f>'IECC Data-SI'!U420/Convert!$B$2*1000000</f>
        <v>395865.28069271019</v>
      </c>
      <c r="V420" s="3">
        <f>'IECC Data-SI'!V420/Convert!$B$2*1000000</f>
        <v>0</v>
      </c>
      <c r="W420" s="3">
        <f>'IECC Data-SI'!W420/Convert!$B$2*1000000</f>
        <v>14038914.039530983</v>
      </c>
      <c r="X420" s="3">
        <f>'IECC Data-SI'!X420/Convert!$B$2*1000000</f>
        <v>12245.796644519025</v>
      </c>
      <c r="Y420" s="3">
        <f t="shared" si="19"/>
        <v>14051159.836175501</v>
      </c>
      <c r="Z420" s="3">
        <f>'IECC Data-SI'!Y420/Convert!$B$2*1000000</f>
        <v>35305607.977738425</v>
      </c>
      <c r="AA420" s="3">
        <f>'IECC Data-SI'!Z420/Convert!$B$2*1000000</f>
        <v>408111.07733722916</v>
      </c>
      <c r="AB420" s="3">
        <f t="shared" si="20"/>
        <v>35713719.055075653</v>
      </c>
    </row>
    <row r="421" spans="1:28" x14ac:dyDescent="0.25">
      <c r="A421" s="93">
        <v>2012</v>
      </c>
      <c r="B421" s="93" t="s">
        <v>55</v>
      </c>
      <c r="C421" s="121" t="s">
        <v>6</v>
      </c>
      <c r="D421" s="3">
        <f>'IECC Data-SI'!D421*Convert!$B$1</f>
        <v>498588.4208013984</v>
      </c>
      <c r="E421" s="3">
        <f>'IECC Data-SI'!E421/Convert!$B$2*1000000</f>
        <v>0</v>
      </c>
      <c r="F421" s="3">
        <f>'IECC Data-SI'!F421/Convert!$B$2*1000000</f>
        <v>13373.698967040513</v>
      </c>
      <c r="G421" s="3">
        <f>'IECC Data-SI'!G421/Convert!$B$2*1000000</f>
        <v>8327937.884618246</v>
      </c>
      <c r="H421" s="3">
        <f>'IECC Data-SI'!H421/Convert!$B$2*1000000</f>
        <v>4070267.7460028413</v>
      </c>
      <c r="I421" s="3">
        <f>'IECC Data-SI'!I421/Convert!$B$2*1000000</f>
        <v>839623.75832408504</v>
      </c>
      <c r="J421" s="3">
        <f>'IECC Data-SI'!J421/Convert!$B$2*1000000</f>
        <v>14419416.070750374</v>
      </c>
      <c r="K421" s="3">
        <f>'IECC Data-SI'!K421/Convert!$B$2*1000000</f>
        <v>0</v>
      </c>
      <c r="L421" s="3">
        <f>'IECC Data-SI'!L421/Convert!$B$2*1000000</f>
        <v>1937413.9322854835</v>
      </c>
      <c r="M421" s="3">
        <f>'IECC Data-SI'!M421/Convert!$B$2*1000000</f>
        <v>2347667.0762184258</v>
      </c>
      <c r="N421" s="3">
        <f>'IECC Data-SI'!N421/Convert!$B$2*1000000</f>
        <v>1323436.9856611388</v>
      </c>
      <c r="O421" s="3">
        <f>'IECC Data-SI'!O421/Convert!$B$2*1000000</f>
        <v>133.55974787686603</v>
      </c>
      <c r="P421" s="3">
        <f t="shared" si="18"/>
        <v>1323303.4259132619</v>
      </c>
      <c r="Q421" s="3">
        <f>'IECC Data-SI'!Q421/Convert!$B$2*1000000</f>
        <v>2287992.5130033395</v>
      </c>
      <c r="R421" s="3">
        <f>'IECC Data-SI'!R421/Convert!$B$2*1000000</f>
        <v>16956.447520932303</v>
      </c>
      <c r="S421" s="3">
        <f>'IECC Data-SI'!S421/Convert!$B$2*1000000</f>
        <v>0</v>
      </c>
      <c r="T421" s="3">
        <f>'IECC Data-SI'!T421/Convert!$B$2*1000000</f>
        <v>0</v>
      </c>
      <c r="U421" s="3">
        <f>'IECC Data-SI'!U421/Convert!$B$2*1000000</f>
        <v>395163.89605517581</v>
      </c>
      <c r="V421" s="3">
        <f>'IECC Data-SI'!V421/Convert!$B$2*1000000</f>
        <v>0</v>
      </c>
      <c r="W421" s="3">
        <f>'IECC Data-SI'!W421/Convert!$B$2*1000000</f>
        <v>14303857.347274207</v>
      </c>
      <c r="X421" s="3">
        <f>'IECC Data-SI'!X421/Convert!$B$2*1000000</f>
        <v>13373.698967040513</v>
      </c>
      <c r="Y421" s="3">
        <f t="shared" si="19"/>
        <v>14317231.046241246</v>
      </c>
      <c r="Z421" s="3">
        <f>'IECC Data-SI'!Y421/Convert!$B$2*1000000</f>
        <v>35570702.936214089</v>
      </c>
      <c r="AA421" s="3">
        <f>'IECC Data-SI'!Z421/Convert!$B$2*1000000</f>
        <v>408537.59502221632</v>
      </c>
      <c r="AB421" s="3">
        <f t="shared" si="20"/>
        <v>35979240.531236306</v>
      </c>
    </row>
    <row r="422" spans="1:28" x14ac:dyDescent="0.25">
      <c r="A422" s="93">
        <v>2012</v>
      </c>
      <c r="B422" s="93" t="s">
        <v>55</v>
      </c>
      <c r="C422" s="121" t="s">
        <v>11</v>
      </c>
      <c r="D422" s="3">
        <f>'IECC Data-SI'!D422*Convert!$B$1</f>
        <v>498588.4208013984</v>
      </c>
      <c r="E422" s="3">
        <f>'IECC Data-SI'!E422/Convert!$B$2*1000000</f>
        <v>0</v>
      </c>
      <c r="F422" s="3">
        <f>'IECC Data-SI'!F422/Convert!$B$2*1000000</f>
        <v>15165.073243986408</v>
      </c>
      <c r="G422" s="3">
        <f>'IECC Data-SI'!G422/Convert!$B$2*1000000</f>
        <v>6038798.5129508302</v>
      </c>
      <c r="H422" s="3">
        <f>'IECC Data-SI'!H422/Convert!$B$2*1000000</f>
        <v>4070267.7460028413</v>
      </c>
      <c r="I422" s="3">
        <f>'IECC Data-SI'!I422/Convert!$B$2*1000000</f>
        <v>839718.54003185988</v>
      </c>
      <c r="J422" s="3">
        <f>'IECC Data-SI'!J422/Convert!$B$2*1000000</f>
        <v>14419416.070750374</v>
      </c>
      <c r="K422" s="3">
        <f>'IECC Data-SI'!K422/Convert!$B$2*1000000</f>
        <v>0</v>
      </c>
      <c r="L422" s="3">
        <f>'IECC Data-SI'!L422/Convert!$B$2*1000000</f>
        <v>1937413.9322854835</v>
      </c>
      <c r="M422" s="3">
        <f>'IECC Data-SI'!M422/Convert!$B$2*1000000</f>
        <v>2250819.1272140173</v>
      </c>
      <c r="N422" s="3">
        <f>'IECC Data-SI'!N422/Convert!$B$2*1000000</f>
        <v>1289154.4419589522</v>
      </c>
      <c r="O422" s="3">
        <f>'IECC Data-SI'!O422/Convert!$B$2*1000000</f>
        <v>133.55974787686603</v>
      </c>
      <c r="P422" s="3">
        <f t="shared" si="18"/>
        <v>1289020.8822110754</v>
      </c>
      <c r="Q422" s="3">
        <f>'IECC Data-SI'!Q422/Convert!$B$2*1000000</f>
        <v>2249037.2311078492</v>
      </c>
      <c r="R422" s="3">
        <f>'IECC Data-SI'!R422/Convert!$B$2*1000000</f>
        <v>0</v>
      </c>
      <c r="S422" s="3">
        <f>'IECC Data-SI'!S422/Convert!$B$2*1000000</f>
        <v>78024.301840310058</v>
      </c>
      <c r="T422" s="3">
        <f>'IECC Data-SI'!T422/Convert!$B$2*1000000</f>
        <v>0</v>
      </c>
      <c r="U422" s="3">
        <f>'IECC Data-SI'!U422/Convert!$B$2*1000000</f>
        <v>424574.65997773199</v>
      </c>
      <c r="V422" s="3">
        <f>'IECC Data-SI'!V422/Convert!$B$2*1000000</f>
        <v>0</v>
      </c>
      <c r="W422" s="3">
        <f>'IECC Data-SI'!W422/Convert!$B$2*1000000</f>
        <v>11905700.055324083</v>
      </c>
      <c r="X422" s="3">
        <f>'IECC Data-SI'!X422/Convert!$B$2*1000000</f>
        <v>15165.073243986408</v>
      </c>
      <c r="Y422" s="3">
        <f t="shared" si="19"/>
        <v>11920865.12856807</v>
      </c>
      <c r="Z422" s="3">
        <f>'IECC Data-SI'!Y422/Convert!$B$2*1000000</f>
        <v>33172640.425971735</v>
      </c>
      <c r="AA422" s="3">
        <f>'IECC Data-SI'!Z422/Convert!$B$2*1000000</f>
        <v>439739.73322171834</v>
      </c>
      <c r="AB422" s="3">
        <f t="shared" si="20"/>
        <v>33612380.159193456</v>
      </c>
    </row>
    <row r="423" spans="1:28" x14ac:dyDescent="0.25">
      <c r="A423" s="93">
        <v>2012</v>
      </c>
      <c r="B423" s="93" t="s">
        <v>55</v>
      </c>
      <c r="C423" s="121" t="s">
        <v>13</v>
      </c>
      <c r="D423" s="3">
        <f>'IECC Data-SI'!D423*Convert!$B$1</f>
        <v>498588.4208013984</v>
      </c>
      <c r="E423" s="3">
        <f>'IECC Data-SI'!E423/Convert!$B$2*1000000</f>
        <v>0</v>
      </c>
      <c r="F423" s="3">
        <f>'IECC Data-SI'!F423/Convert!$B$2*1000000</f>
        <v>161422.72651145782</v>
      </c>
      <c r="G423" s="3">
        <f>'IECC Data-SI'!G423/Convert!$B$2*1000000</f>
        <v>7225332.7999018813</v>
      </c>
      <c r="H423" s="3">
        <f>'IECC Data-SI'!H423/Convert!$B$2*1000000</f>
        <v>4070267.7460028413</v>
      </c>
      <c r="I423" s="3">
        <f>'IECC Data-SI'!I423/Convert!$B$2*1000000</f>
        <v>838656.98490478087</v>
      </c>
      <c r="J423" s="3">
        <f>'IECC Data-SI'!J423/Convert!$B$2*1000000</f>
        <v>14419416.070750374</v>
      </c>
      <c r="K423" s="3">
        <f>'IECC Data-SI'!K423/Convert!$B$2*1000000</f>
        <v>0</v>
      </c>
      <c r="L423" s="3">
        <f>'IECC Data-SI'!L423/Convert!$B$2*1000000</f>
        <v>1937413.9322854835</v>
      </c>
      <c r="M423" s="3">
        <f>'IECC Data-SI'!M423/Convert!$B$2*1000000</f>
        <v>2295622.4404792199</v>
      </c>
      <c r="N423" s="3">
        <f>'IECC Data-SI'!N423/Convert!$B$2*1000000</f>
        <v>1336611.6430418519</v>
      </c>
      <c r="O423" s="3">
        <f>'IECC Data-SI'!O423/Convert!$B$2*1000000</f>
        <v>133.55974787686603</v>
      </c>
      <c r="P423" s="3">
        <f t="shared" si="18"/>
        <v>1336478.0832939751</v>
      </c>
      <c r="Q423" s="3">
        <f>'IECC Data-SI'!Q423/Convert!$B$2*1000000</f>
        <v>2000718.634908349</v>
      </c>
      <c r="R423" s="3">
        <f>'IECC Data-SI'!R423/Convert!$B$2*1000000</f>
        <v>100534.95743685238</v>
      </c>
      <c r="S423" s="3">
        <f>'IECC Data-SI'!S423/Convert!$B$2*1000000</f>
        <v>0</v>
      </c>
      <c r="T423" s="3">
        <f>'IECC Data-SI'!T423/Convert!$B$2*1000000</f>
        <v>0</v>
      </c>
      <c r="U423" s="3">
        <f>'IECC Data-SI'!U423/Convert!$B$2*1000000</f>
        <v>425863.69120347081</v>
      </c>
      <c r="V423" s="3">
        <f>'IECC Data-SI'!V423/Convert!$B$2*1000000</f>
        <v>0</v>
      </c>
      <c r="W423" s="3">
        <f>'IECC Data-SI'!W423/Convert!$B$2*1000000</f>
        <v>12958686.916020278</v>
      </c>
      <c r="X423" s="3">
        <f>'IECC Data-SI'!X423/Convert!$B$2*1000000</f>
        <v>161422.72651145782</v>
      </c>
      <c r="Y423" s="3">
        <f t="shared" si="19"/>
        <v>13120109.642531736</v>
      </c>
      <c r="Z423" s="3">
        <f>'IECC Data-SI'!Y423/Convert!$B$2*1000000</f>
        <v>34224565.731540859</v>
      </c>
      <c r="AA423" s="3">
        <f>'IECC Data-SI'!Z423/Convert!$B$2*1000000</f>
        <v>587286.41771492863</v>
      </c>
      <c r="AB423" s="3">
        <f t="shared" si="20"/>
        <v>34811852.14925579</v>
      </c>
    </row>
    <row r="424" spans="1:28" x14ac:dyDescent="0.25">
      <c r="A424" s="93">
        <v>2012</v>
      </c>
      <c r="B424" s="93" t="s">
        <v>55</v>
      </c>
      <c r="C424" s="121" t="s">
        <v>19</v>
      </c>
      <c r="D424" s="3">
        <f>'IECC Data-SI'!D424*Convert!$B$1</f>
        <v>498588.4208013984</v>
      </c>
      <c r="E424" s="3">
        <f>'IECC Data-SI'!E424/Convert!$B$2*1000000</f>
        <v>0</v>
      </c>
      <c r="F424" s="3">
        <f>'IECC Data-SI'!F424/Convert!$B$2*1000000</f>
        <v>105956.47112157753</v>
      </c>
      <c r="G424" s="3">
        <f>'IECC Data-SI'!G424/Convert!$B$2*1000000</f>
        <v>5269749.2142359475</v>
      </c>
      <c r="H424" s="3">
        <f>'IECC Data-SI'!H424/Convert!$B$2*1000000</f>
        <v>4070267.7460028413</v>
      </c>
      <c r="I424" s="3">
        <f>'IECC Data-SI'!I424/Convert!$B$2*1000000</f>
        <v>838372.63978145609</v>
      </c>
      <c r="J424" s="3">
        <f>'IECC Data-SI'!J424/Convert!$B$2*1000000</f>
        <v>14419416.070750374</v>
      </c>
      <c r="K424" s="3">
        <f>'IECC Data-SI'!K424/Convert!$B$2*1000000</f>
        <v>0</v>
      </c>
      <c r="L424" s="3">
        <f>'IECC Data-SI'!L424/Convert!$B$2*1000000</f>
        <v>1937413.9322854835</v>
      </c>
      <c r="M424" s="3">
        <f>'IECC Data-SI'!M424/Convert!$B$2*1000000</f>
        <v>2178766.0729635274</v>
      </c>
      <c r="N424" s="3">
        <f>'IECC Data-SI'!N424/Convert!$B$2*1000000</f>
        <v>929600.03351481177</v>
      </c>
      <c r="O424" s="3">
        <f>'IECC Data-SI'!O424/Convert!$B$2*1000000</f>
        <v>133.55974787686603</v>
      </c>
      <c r="P424" s="3">
        <f t="shared" si="18"/>
        <v>929466.47376693494</v>
      </c>
      <c r="Q424" s="3">
        <f>'IECC Data-SI'!Q424/Convert!$B$2*1000000</f>
        <v>1977004.2516230654</v>
      </c>
      <c r="R424" s="3">
        <f>'IECC Data-SI'!R424/Convert!$B$2*1000000</f>
        <v>4729.6072179682606</v>
      </c>
      <c r="S424" s="3">
        <f>'IECC Data-SI'!S424/Convert!$B$2*1000000</f>
        <v>48348.14913598416</v>
      </c>
      <c r="T424" s="3">
        <f>'IECC Data-SI'!T424/Convert!$B$2*1000000</f>
        <v>0</v>
      </c>
      <c r="U424" s="3">
        <f>'IECC Data-SI'!U424/Convert!$B$2*1000000</f>
        <v>457653.47599117731</v>
      </c>
      <c r="V424" s="3">
        <f>'IECC Data-SI'!V424/Convert!$B$2*1000000</f>
        <v>0</v>
      </c>
      <c r="W424" s="3">
        <f>'IECC Data-SI'!W424/Convert!$B$2*1000000</f>
        <v>10408063.768943427</v>
      </c>
      <c r="X424" s="3">
        <f>'IECC Data-SI'!X424/Convert!$B$2*1000000</f>
        <v>105956.47112157753</v>
      </c>
      <c r="Y424" s="3">
        <f t="shared" si="19"/>
        <v>10514020.240065005</v>
      </c>
      <c r="Z424" s="3">
        <f>'IECC Data-SI'!Y424/Convert!$B$2*1000000</f>
        <v>31673677.195682239</v>
      </c>
      <c r="AA424" s="3">
        <f>'IECC Data-SI'!Z424/Convert!$B$2*1000000</f>
        <v>563619.42528353224</v>
      </c>
      <c r="AB424" s="3">
        <f t="shared" si="20"/>
        <v>32237296.620965771</v>
      </c>
    </row>
    <row r="425" spans="1:28" x14ac:dyDescent="0.25">
      <c r="A425" s="93">
        <v>2012</v>
      </c>
      <c r="B425" s="93" t="s">
        <v>55</v>
      </c>
      <c r="C425" s="121" t="s">
        <v>20</v>
      </c>
      <c r="D425" s="3">
        <f>'IECC Data-SI'!D425*Convert!$B$1</f>
        <v>498588.4208013984</v>
      </c>
      <c r="E425" s="3">
        <f>'IECC Data-SI'!E425/Convert!$B$2*1000000</f>
        <v>0</v>
      </c>
      <c r="F425" s="3">
        <f>'IECC Data-SI'!F425/Convert!$B$2*1000000</f>
        <v>215182.91116138964</v>
      </c>
      <c r="G425" s="3">
        <f>'IECC Data-SI'!G425/Convert!$B$2*1000000</f>
        <v>4814465.2809391422</v>
      </c>
      <c r="H425" s="3">
        <f>'IECC Data-SI'!H425/Convert!$B$2*1000000</f>
        <v>4070267.7460028413</v>
      </c>
      <c r="I425" s="3">
        <f>'IECC Data-SI'!I425/Convert!$B$2*1000000</f>
        <v>838979.24271121551</v>
      </c>
      <c r="J425" s="3">
        <f>'IECC Data-SI'!J425/Convert!$B$2*1000000</f>
        <v>14419416.070750374</v>
      </c>
      <c r="K425" s="3">
        <f>'IECC Data-SI'!K425/Convert!$B$2*1000000</f>
        <v>0</v>
      </c>
      <c r="L425" s="3">
        <f>'IECC Data-SI'!L425/Convert!$B$2*1000000</f>
        <v>1937413.9322854835</v>
      </c>
      <c r="M425" s="3">
        <f>'IECC Data-SI'!M425/Convert!$B$2*1000000</f>
        <v>2397692.8615820259</v>
      </c>
      <c r="N425" s="3">
        <f>'IECC Data-SI'!N425/Convert!$B$2*1000000</f>
        <v>837803.94953480654</v>
      </c>
      <c r="O425" s="3">
        <f>'IECC Data-SI'!O425/Convert!$B$2*1000000</f>
        <v>133.55974787686603</v>
      </c>
      <c r="P425" s="3">
        <f t="shared" si="18"/>
        <v>837670.38978692971</v>
      </c>
      <c r="Q425" s="3">
        <f>'IECC Data-SI'!Q425/Convert!$B$2*1000000</f>
        <v>1522374.3121099081</v>
      </c>
      <c r="R425" s="3">
        <f>'IECC Data-SI'!R425/Convert!$B$2*1000000</f>
        <v>39988.402510236658</v>
      </c>
      <c r="S425" s="3">
        <f>'IECC Data-SI'!S425/Convert!$B$2*1000000</f>
        <v>0</v>
      </c>
      <c r="T425" s="3">
        <f>'IECC Data-SI'!T425/Convert!$B$2*1000000</f>
        <v>0</v>
      </c>
      <c r="U425" s="3">
        <f>'IECC Data-SI'!U425/Convert!$B$2*1000000</f>
        <v>459738.67356222548</v>
      </c>
      <c r="V425" s="3">
        <f>'IECC Data-SI'!V425/Convert!$B$2*1000000</f>
        <v>0</v>
      </c>
      <c r="W425" s="3">
        <f>'IECC Data-SI'!W425/Convert!$B$2*1000000</f>
        <v>9612191.246928243</v>
      </c>
      <c r="X425" s="3">
        <f>'IECC Data-SI'!X425/Convert!$B$2*1000000</f>
        <v>215182.91116138964</v>
      </c>
      <c r="Y425" s="3">
        <f t="shared" si="19"/>
        <v>9827374.1580896322</v>
      </c>
      <c r="Z425" s="3">
        <f>'IECC Data-SI'!Y425/Convert!$B$2*1000000</f>
        <v>30878392.320255257</v>
      </c>
      <c r="AA425" s="3">
        <f>'IECC Data-SI'!Z425/Convert!$B$2*1000000</f>
        <v>674921.58472361509</v>
      </c>
      <c r="AB425" s="3">
        <f t="shared" si="20"/>
        <v>31553313.904978871</v>
      </c>
    </row>
    <row r="426" spans="1:28" x14ac:dyDescent="0.25">
      <c r="A426" s="93">
        <v>2012</v>
      </c>
      <c r="B426" s="93" t="s">
        <v>55</v>
      </c>
      <c r="C426" s="121" t="s">
        <v>3</v>
      </c>
      <c r="D426" s="3">
        <f>'IECC Data-SI'!D426*Convert!$B$1</f>
        <v>498588.4208013984</v>
      </c>
      <c r="E426" s="3">
        <f>'IECC Data-SI'!E426/Convert!$B$2*1000000</f>
        <v>0</v>
      </c>
      <c r="F426" s="3">
        <f>'IECC Data-SI'!F426/Convert!$B$2*1000000</f>
        <v>756917.24011969403</v>
      </c>
      <c r="G426" s="3">
        <f>'IECC Data-SI'!G426/Convert!$B$2*1000000</f>
        <v>4068428.9808720085</v>
      </c>
      <c r="H426" s="3">
        <f>'IECC Data-SI'!H426/Convert!$B$2*1000000</f>
        <v>4070267.7460028413</v>
      </c>
      <c r="I426" s="3">
        <f>'IECC Data-SI'!I426/Convert!$B$2*1000000</f>
        <v>838818.11380799825</v>
      </c>
      <c r="J426" s="3">
        <f>'IECC Data-SI'!J426/Convert!$B$2*1000000</f>
        <v>14419416.070750374</v>
      </c>
      <c r="K426" s="3">
        <f>'IECC Data-SI'!K426/Convert!$B$2*1000000</f>
        <v>0</v>
      </c>
      <c r="L426" s="3">
        <f>'IECC Data-SI'!L426/Convert!$B$2*1000000</f>
        <v>1937413.9322854835</v>
      </c>
      <c r="M426" s="3">
        <f>'IECC Data-SI'!M426/Convert!$B$2*1000000</f>
        <v>2134578.8407988613</v>
      </c>
      <c r="N426" s="3">
        <f>'IECC Data-SI'!N426/Convert!$B$2*1000000</f>
        <v>773456.64812641672</v>
      </c>
      <c r="O426" s="3">
        <f>'IECC Data-SI'!O426/Convert!$B$2*1000000</f>
        <v>133.55974787686603</v>
      </c>
      <c r="P426" s="3">
        <f t="shared" si="18"/>
        <v>773323.08837853989</v>
      </c>
      <c r="Q426" s="3">
        <f>'IECC Data-SI'!Q426/Convert!$B$2*1000000</f>
        <v>1446747.9874763035</v>
      </c>
      <c r="R426" s="3">
        <f>'IECC Data-SI'!R426/Convert!$B$2*1000000</f>
        <v>16899.578496267353</v>
      </c>
      <c r="S426" s="3">
        <f>'IECC Data-SI'!S426/Convert!$B$2*1000000</f>
        <v>19164.861312087822</v>
      </c>
      <c r="T426" s="3">
        <f>'IECC Data-SI'!T426/Convert!$B$2*1000000</f>
        <v>0</v>
      </c>
      <c r="U426" s="3">
        <f>'IECC Data-SI'!U426/Convert!$B$2*1000000</f>
        <v>515290.2324891031</v>
      </c>
      <c r="V426" s="3">
        <f>'IECC Data-SI'!V426/Convert!$B$2*1000000</f>
        <v>0</v>
      </c>
      <c r="W426" s="3">
        <f>'IECC Data-SI'!W426/Convert!$B$2*1000000</f>
        <v>8459143.3373340685</v>
      </c>
      <c r="X426" s="3">
        <f>'IECC Data-SI'!X426/Convert!$B$2*1000000</f>
        <v>756917.24011969403</v>
      </c>
      <c r="Y426" s="3">
        <f t="shared" si="19"/>
        <v>9216060.5774537623</v>
      </c>
      <c r="Z426" s="3">
        <f>'IECC Data-SI'!Y426/Convert!$B$2*1000000</f>
        <v>29725202.238099422</v>
      </c>
      <c r="AA426" s="3">
        <f>'IECC Data-SI'!Z426/Convert!$B$2*1000000</f>
        <v>1272197.9944380198</v>
      </c>
      <c r="AB426" s="3">
        <f t="shared" si="20"/>
        <v>30997400.232537441</v>
      </c>
    </row>
    <row r="427" spans="1:28" x14ac:dyDescent="0.25">
      <c r="A427" s="93">
        <v>2012</v>
      </c>
      <c r="B427" s="93" t="s">
        <v>55</v>
      </c>
      <c r="C427" s="121" t="s">
        <v>7</v>
      </c>
      <c r="D427" s="3">
        <f>'IECC Data-SI'!D427*Convert!$B$1</f>
        <v>498588.4208013984</v>
      </c>
      <c r="E427" s="3">
        <f>'IECC Data-SI'!E427/Convert!$B$2*1000000</f>
        <v>0</v>
      </c>
      <c r="F427" s="3">
        <f>'IECC Data-SI'!F427/Convert!$B$2*1000000</f>
        <v>634430.83916217135</v>
      </c>
      <c r="G427" s="3">
        <f>'IECC Data-SI'!G427/Convert!$B$2*1000000</f>
        <v>4315278.4606009964</v>
      </c>
      <c r="H427" s="3">
        <f>'IECC Data-SI'!H427/Convert!$B$2*1000000</f>
        <v>4070267.7460028413</v>
      </c>
      <c r="I427" s="3">
        <f>'IECC Data-SI'!I427/Convert!$B$2*1000000</f>
        <v>838789.6792956657</v>
      </c>
      <c r="J427" s="3">
        <f>'IECC Data-SI'!J427/Convert!$B$2*1000000</f>
        <v>14419416.070750374</v>
      </c>
      <c r="K427" s="3">
        <f>'IECC Data-SI'!K427/Convert!$B$2*1000000</f>
        <v>0</v>
      </c>
      <c r="L427" s="3">
        <f>'IECC Data-SI'!L427/Convert!$B$2*1000000</f>
        <v>1937413.9322854835</v>
      </c>
      <c r="M427" s="3">
        <f>'IECC Data-SI'!M427/Convert!$B$2*1000000</f>
        <v>2434202.7754169232</v>
      </c>
      <c r="N427" s="3">
        <f>'IECC Data-SI'!N427/Convert!$B$2*1000000</f>
        <v>672931.16886034189</v>
      </c>
      <c r="O427" s="3">
        <f>'IECC Data-SI'!O427/Convert!$B$2*1000000</f>
        <v>133.55974787686603</v>
      </c>
      <c r="P427" s="3">
        <f t="shared" si="18"/>
        <v>672797.60911246506</v>
      </c>
      <c r="Q427" s="3">
        <f>'IECC Data-SI'!Q427/Convert!$B$2*1000000</f>
        <v>1375557.4467665646</v>
      </c>
      <c r="R427" s="3">
        <f>'IECC Data-SI'!R427/Convert!$B$2*1000000</f>
        <v>728549.07498266199</v>
      </c>
      <c r="S427" s="3">
        <f>'IECC Data-SI'!S427/Convert!$B$2*1000000</f>
        <v>0</v>
      </c>
      <c r="T427" s="3">
        <f>'IECC Data-SI'!T427/Convert!$B$2*1000000</f>
        <v>0</v>
      </c>
      <c r="U427" s="3">
        <f>'IECC Data-SI'!U427/Convert!$B$2*1000000</f>
        <v>500456.89522232895</v>
      </c>
      <c r="V427" s="3">
        <f>'IECC Data-SI'!V427/Convert!$B$2*1000000</f>
        <v>0</v>
      </c>
      <c r="W427" s="3">
        <f>'IECC Data-SI'!W427/Convert!$B$2*1000000</f>
        <v>9526385.3668796103</v>
      </c>
      <c r="X427" s="3">
        <f>'IECC Data-SI'!X427/Convert!$B$2*1000000</f>
        <v>634430.83916217135</v>
      </c>
      <c r="Y427" s="3">
        <f t="shared" si="19"/>
        <v>10160816.206041781</v>
      </c>
      <c r="Z427" s="3">
        <f>'IECC Data-SI'!Y427/Convert!$B$2*1000000</f>
        <v>30792396.876791079</v>
      </c>
      <c r="AA427" s="3">
        <f>'IECC Data-SI'!Z427/Convert!$B$2*1000000</f>
        <v>1134887.7343845002</v>
      </c>
      <c r="AB427" s="3">
        <f t="shared" si="20"/>
        <v>31927284.611175578</v>
      </c>
    </row>
    <row r="428" spans="1:28" x14ac:dyDescent="0.25">
      <c r="A428" s="93">
        <v>2012</v>
      </c>
      <c r="B428" s="93" t="s">
        <v>55</v>
      </c>
      <c r="C428" s="121" t="s">
        <v>17</v>
      </c>
      <c r="D428" s="3">
        <f>'IECC Data-SI'!D428*Convert!$B$1</f>
        <v>498588.4208013984</v>
      </c>
      <c r="E428" s="3">
        <f>'IECC Data-SI'!E428/Convert!$B$2*1000000</f>
        <v>0</v>
      </c>
      <c r="F428" s="3">
        <f>'IECC Data-SI'!F428/Convert!$B$2*1000000</f>
        <v>349858.23973876645</v>
      </c>
      <c r="G428" s="3">
        <f>'IECC Data-SI'!G428/Convert!$B$2*1000000</f>
        <v>3326809.5083871856</v>
      </c>
      <c r="H428" s="3">
        <f>'IECC Data-SI'!H428/Convert!$B$2*1000000</f>
        <v>4070267.7460028413</v>
      </c>
      <c r="I428" s="3">
        <f>'IECC Data-SI'!I428/Convert!$B$2*1000000</f>
        <v>838656.98490478087</v>
      </c>
      <c r="J428" s="3">
        <f>'IECC Data-SI'!J428/Convert!$B$2*1000000</f>
        <v>14419416.070750374</v>
      </c>
      <c r="K428" s="3">
        <f>'IECC Data-SI'!K428/Convert!$B$2*1000000</f>
        <v>0</v>
      </c>
      <c r="L428" s="3">
        <f>'IECC Data-SI'!L428/Convert!$B$2*1000000</f>
        <v>1937413.9322854835</v>
      </c>
      <c r="M428" s="3">
        <f>'IECC Data-SI'!M428/Convert!$B$2*1000000</f>
        <v>2092884.3675486769</v>
      </c>
      <c r="N428" s="3">
        <f>'IECC Data-SI'!N428/Convert!$B$2*1000000</f>
        <v>576178.00156370853</v>
      </c>
      <c r="O428" s="3">
        <f>'IECC Data-SI'!O428/Convert!$B$2*1000000</f>
        <v>133.55974787686603</v>
      </c>
      <c r="P428" s="3">
        <f t="shared" si="18"/>
        <v>576044.4418158317</v>
      </c>
      <c r="Q428" s="3">
        <f>'IECC Data-SI'!Q428/Convert!$B$2*1000000</f>
        <v>1325768.6156724019</v>
      </c>
      <c r="R428" s="3">
        <f>'IECC Data-SI'!R428/Convert!$B$2*1000000</f>
        <v>6350.3744209193092</v>
      </c>
      <c r="S428" s="3">
        <f>'IECC Data-SI'!S428/Convert!$B$2*1000000</f>
        <v>0</v>
      </c>
      <c r="T428" s="3">
        <f>'IECC Data-SI'!T428/Convert!$B$2*1000000</f>
        <v>0</v>
      </c>
      <c r="U428" s="3">
        <f>'IECC Data-SI'!U428/Convert!$B$2*1000000</f>
        <v>521887.03935023729</v>
      </c>
      <c r="V428" s="3">
        <f>'IECC Data-SI'!V428/Convert!$B$2*1000000</f>
        <v>0</v>
      </c>
      <c r="W428" s="3">
        <f>'IECC Data-SI'!W428/Convert!$B$2*1000000</f>
        <v>7327857.3078450151</v>
      </c>
      <c r="X428" s="3">
        <f>'IECC Data-SI'!X428/Convert!$B$2*1000000</f>
        <v>349858.23973876645</v>
      </c>
      <c r="Y428" s="3">
        <f t="shared" si="19"/>
        <v>7677715.5475837812</v>
      </c>
      <c r="Z428" s="3">
        <f>'IECC Data-SI'!Y428/Convert!$B$2*1000000</f>
        <v>28593764.557877928</v>
      </c>
      <c r="AA428" s="3">
        <f>'IECC Data-SI'!Z428/Convert!$B$2*1000000</f>
        <v>871745.27908900368</v>
      </c>
      <c r="AB428" s="3">
        <f t="shared" si="20"/>
        <v>29465509.836966932</v>
      </c>
    </row>
    <row r="429" spans="1:28" x14ac:dyDescent="0.25">
      <c r="A429" s="93">
        <v>2012</v>
      </c>
      <c r="B429" s="93" t="s">
        <v>55</v>
      </c>
      <c r="C429" s="121" t="s">
        <v>14</v>
      </c>
      <c r="D429" s="3">
        <f>'IECC Data-SI'!D429*Convert!$B$1</f>
        <v>498588.4208013984</v>
      </c>
      <c r="E429" s="3">
        <f>'IECC Data-SI'!E429/Convert!$B$2*1000000</f>
        <v>0</v>
      </c>
      <c r="F429" s="3">
        <f>'IECC Data-SI'!F429/Convert!$B$2*1000000</f>
        <v>1320688.3161356663</v>
      </c>
      <c r="G429" s="3">
        <f>'IECC Data-SI'!G429/Convert!$B$2*1000000</f>
        <v>3561138.324519108</v>
      </c>
      <c r="H429" s="3">
        <f>'IECC Data-SI'!H429/Convert!$B$2*1000000</f>
        <v>4070267.7460028413</v>
      </c>
      <c r="I429" s="3">
        <f>'IECC Data-SI'!I429/Convert!$B$2*1000000</f>
        <v>837538.56075303676</v>
      </c>
      <c r="J429" s="3">
        <f>'IECC Data-SI'!J429/Convert!$B$2*1000000</f>
        <v>14419416.070750374</v>
      </c>
      <c r="K429" s="3">
        <f>'IECC Data-SI'!K429/Convert!$B$2*1000000</f>
        <v>0</v>
      </c>
      <c r="L429" s="3">
        <f>'IECC Data-SI'!L429/Convert!$B$2*1000000</f>
        <v>1937413.9322854835</v>
      </c>
      <c r="M429" s="3">
        <f>'IECC Data-SI'!M429/Convert!$B$2*1000000</f>
        <v>2104476.1704095486</v>
      </c>
      <c r="N429" s="3">
        <f>'IECC Data-SI'!N429/Convert!$B$2*1000000</f>
        <v>614138.07552756206</v>
      </c>
      <c r="O429" s="3">
        <f>'IECC Data-SI'!O429/Convert!$B$2*1000000</f>
        <v>133.55974787686603</v>
      </c>
      <c r="P429" s="3">
        <f t="shared" si="18"/>
        <v>614004.51577968523</v>
      </c>
      <c r="Q429" s="3">
        <f>'IECC Data-SI'!Q429/Convert!$B$2*1000000</f>
        <v>1130328.7342405268</v>
      </c>
      <c r="R429" s="3">
        <f>'IECC Data-SI'!R429/Convert!$B$2*1000000</f>
        <v>24245.160848823267</v>
      </c>
      <c r="S429" s="3">
        <f>'IECC Data-SI'!S429/Convert!$B$2*1000000</f>
        <v>21373.275103243344</v>
      </c>
      <c r="T429" s="3">
        <f>'IECC Data-SI'!T429/Convert!$B$2*1000000</f>
        <v>0</v>
      </c>
      <c r="U429" s="3">
        <f>'IECC Data-SI'!U429/Convert!$B$2*1000000</f>
        <v>561240.40441838198</v>
      </c>
      <c r="V429" s="3">
        <f>'IECC Data-SI'!V429/Convert!$B$2*1000000</f>
        <v>0</v>
      </c>
      <c r="W429" s="3">
        <f>'IECC Data-SI'!W429/Convert!$B$2*1000000</f>
        <v>7455566.180900936</v>
      </c>
      <c r="X429" s="3">
        <f>'IECC Data-SI'!X429/Convert!$B$2*1000000</f>
        <v>1320688.3161356663</v>
      </c>
      <c r="Y429" s="3">
        <f t="shared" si="19"/>
        <v>8776254.4970366023</v>
      </c>
      <c r="Z429" s="3">
        <f>'IECC Data-SI'!Y429/Convert!$B$2*1000000</f>
        <v>28720326.572269768</v>
      </c>
      <c r="AA429" s="3">
        <f>'IECC Data-SI'!Z429/Convert!$B$2*1000000</f>
        <v>1881928.7205540482</v>
      </c>
      <c r="AB429" s="3">
        <f t="shared" si="20"/>
        <v>30602255.292823814</v>
      </c>
    </row>
    <row r="430" spans="1:28" x14ac:dyDescent="0.25">
      <c r="A430" s="93">
        <v>2012</v>
      </c>
      <c r="B430" s="93" t="s">
        <v>55</v>
      </c>
      <c r="C430" s="121" t="s">
        <v>2</v>
      </c>
      <c r="D430" s="3">
        <f>'IECC Data-SI'!D430*Convert!$B$1</f>
        <v>498588.4208013984</v>
      </c>
      <c r="E430" s="3">
        <f>'IECC Data-SI'!E430/Convert!$B$2*1000000</f>
        <v>0</v>
      </c>
      <c r="F430" s="3">
        <f>'IECC Data-SI'!F430/Convert!$B$2*1000000</f>
        <v>1021471.9428610371</v>
      </c>
      <c r="G430" s="3">
        <f>'IECC Data-SI'!G430/Convert!$B$2*1000000</f>
        <v>3899196.2416398977</v>
      </c>
      <c r="H430" s="3">
        <f>'IECC Data-SI'!H430/Convert!$B$2*1000000</f>
        <v>4070267.7460028413</v>
      </c>
      <c r="I430" s="3">
        <f>'IECC Data-SI'!I430/Convert!$B$2*1000000</f>
        <v>838183.07636590628</v>
      </c>
      <c r="J430" s="3">
        <f>'IECC Data-SI'!J430/Convert!$B$2*1000000</f>
        <v>14419416.070750374</v>
      </c>
      <c r="K430" s="3">
        <f>'IECC Data-SI'!K430/Convert!$B$2*1000000</f>
        <v>0</v>
      </c>
      <c r="L430" s="3">
        <f>'IECC Data-SI'!L430/Convert!$B$2*1000000</f>
        <v>1937413.9322854835</v>
      </c>
      <c r="M430" s="3">
        <f>'IECC Data-SI'!M430/Convert!$B$2*1000000</f>
        <v>2658418.3833292625</v>
      </c>
      <c r="N430" s="3">
        <f>'IECC Data-SI'!N430/Convert!$B$2*1000000</f>
        <v>547402.27508324431</v>
      </c>
      <c r="O430" s="3">
        <f>'IECC Data-SI'!O430/Convert!$B$2*1000000</f>
        <v>133.55974787686603</v>
      </c>
      <c r="P430" s="3">
        <f t="shared" si="18"/>
        <v>547268.71533536748</v>
      </c>
      <c r="Q430" s="3">
        <f>'IECC Data-SI'!Q430/Convert!$B$2*1000000</f>
        <v>1129769.5221646549</v>
      </c>
      <c r="R430" s="3">
        <f>'IECC Data-SI'!R430/Convert!$B$2*1000000</f>
        <v>1135039.3851169401</v>
      </c>
      <c r="S430" s="3">
        <f>'IECC Data-SI'!S430/Convert!$B$2*1000000</f>
        <v>0</v>
      </c>
      <c r="T430" s="3">
        <f>'IECC Data-SI'!T430/Convert!$B$2*1000000</f>
        <v>0</v>
      </c>
      <c r="U430" s="3">
        <f>'IECC Data-SI'!U430/Convert!$B$2*1000000</f>
        <v>548264.7886239962</v>
      </c>
      <c r="V430" s="3">
        <f>'IECC Data-SI'!V430/Convert!$B$2*1000000</f>
        <v>0</v>
      </c>
      <c r="W430" s="3">
        <f>'IECC Data-SI'!W430/Convert!$B$2*1000000</f>
        <v>9369692.2475861236</v>
      </c>
      <c r="X430" s="3">
        <f>'IECC Data-SI'!X430/Convert!$B$2*1000000</f>
        <v>1021471.9428610371</v>
      </c>
      <c r="Y430" s="3">
        <f t="shared" si="19"/>
        <v>10391164.190447161</v>
      </c>
      <c r="Z430" s="3">
        <f>'IECC Data-SI'!Y430/Convert!$B$2*1000000</f>
        <v>30635106.632738605</v>
      </c>
      <c r="AA430" s="3">
        <f>'IECC Data-SI'!Z430/Convert!$B$2*1000000</f>
        <v>1569736.7314850332</v>
      </c>
      <c r="AB430" s="3">
        <f t="shared" si="20"/>
        <v>32204843.364223637</v>
      </c>
    </row>
    <row r="431" spans="1:28" x14ac:dyDescent="0.25">
      <c r="A431" s="93">
        <v>2012</v>
      </c>
      <c r="B431" s="93" t="s">
        <v>55</v>
      </c>
      <c r="C431" s="121" t="s">
        <v>18</v>
      </c>
      <c r="D431" s="3">
        <f>'IECC Data-SI'!D431*Convert!$B$1</f>
        <v>498588.4208013984</v>
      </c>
      <c r="E431" s="3">
        <f>'IECC Data-SI'!E431/Convert!$B$2*1000000</f>
        <v>0</v>
      </c>
      <c r="F431" s="3">
        <f>'IECC Data-SI'!F431/Convert!$B$2*1000000</f>
        <v>2145241.7829235396</v>
      </c>
      <c r="G431" s="3">
        <f>'IECC Data-SI'!G431/Convert!$B$2*1000000</f>
        <v>2615633.9204396657</v>
      </c>
      <c r="H431" s="3">
        <f>'IECC Data-SI'!H431/Convert!$B$2*1000000</f>
        <v>4070267.7460028413</v>
      </c>
      <c r="I431" s="3">
        <f>'IECC Data-SI'!I431/Convert!$B$2*1000000</f>
        <v>836581.26550451014</v>
      </c>
      <c r="J431" s="3">
        <f>'IECC Data-SI'!J431/Convert!$B$2*1000000</f>
        <v>14419416.070750374</v>
      </c>
      <c r="K431" s="3">
        <f>'IECC Data-SI'!K431/Convert!$B$2*1000000</f>
        <v>0</v>
      </c>
      <c r="L431" s="3">
        <f>'IECC Data-SI'!L431/Convert!$B$2*1000000</f>
        <v>1937413.9322854835</v>
      </c>
      <c r="M431" s="3">
        <f>'IECC Data-SI'!M431/Convert!$B$2*1000000</f>
        <v>2155402.3819970111</v>
      </c>
      <c r="N431" s="3">
        <f>'IECC Data-SI'!N431/Convert!$B$2*1000000</f>
        <v>345403.49947334541</v>
      </c>
      <c r="O431" s="3">
        <f>'IECC Data-SI'!O431/Convert!$B$2*1000000</f>
        <v>133.55974787686603</v>
      </c>
      <c r="P431" s="3">
        <f t="shared" si="18"/>
        <v>345269.93972546852</v>
      </c>
      <c r="Q431" s="3">
        <f>'IECC Data-SI'!Q431/Convert!$B$2*1000000</f>
        <v>852324.5071659236</v>
      </c>
      <c r="R431" s="3">
        <f>'IECC Data-SI'!R431/Convert!$B$2*1000000</f>
        <v>14444.732264897055</v>
      </c>
      <c r="S431" s="3">
        <f>'IECC Data-SI'!S431/Convert!$B$2*1000000</f>
        <v>0</v>
      </c>
      <c r="T431" s="3">
        <f>'IECC Data-SI'!T431/Convert!$B$2*1000000</f>
        <v>0</v>
      </c>
      <c r="U431" s="3">
        <f>'IECC Data-SI'!U431/Convert!$B$2*1000000</f>
        <v>575163.83729051705</v>
      </c>
      <c r="V431" s="3">
        <f>'IECC Data-SI'!V431/Convert!$B$2*1000000</f>
        <v>0</v>
      </c>
      <c r="W431" s="3">
        <f>'IECC Data-SI'!W431/Convert!$B$2*1000000</f>
        <v>5983075.4815929653</v>
      </c>
      <c r="X431" s="3">
        <f>'IECC Data-SI'!X431/Convert!$B$2*1000000</f>
        <v>2145241.7829235396</v>
      </c>
      <c r="Y431" s="3">
        <f t="shared" si="19"/>
        <v>8128317.2645165045</v>
      </c>
      <c r="Z431" s="3">
        <f>'IECC Data-SI'!Y431/Convert!$B$2*1000000</f>
        <v>27246878.577713273</v>
      </c>
      <c r="AA431" s="3">
        <f>'IECC Data-SI'!Z431/Convert!$B$2*1000000</f>
        <v>2720405.6202140567</v>
      </c>
      <c r="AB431" s="3">
        <f t="shared" si="20"/>
        <v>29967284.19792733</v>
      </c>
    </row>
    <row r="432" spans="1:28" x14ac:dyDescent="0.25">
      <c r="A432" s="93">
        <v>2012</v>
      </c>
      <c r="B432" s="93" t="s">
        <v>55</v>
      </c>
      <c r="C432" s="121" t="s">
        <v>4</v>
      </c>
      <c r="D432" s="3">
        <f>'IECC Data-SI'!D432*Convert!$B$1</f>
        <v>498588.4208013984</v>
      </c>
      <c r="E432" s="3">
        <f>'IECC Data-SI'!E432/Convert!$B$2*1000000</f>
        <v>0</v>
      </c>
      <c r="F432" s="3">
        <f>'IECC Data-SI'!F432/Convert!$B$2*1000000</f>
        <v>1993354.0962142381</v>
      </c>
      <c r="G432" s="3">
        <f>'IECC Data-SI'!G432/Convert!$B$2*1000000</f>
        <v>3018408.7876291671</v>
      </c>
      <c r="H432" s="3">
        <f>'IECC Data-SI'!H432/Convert!$B$2*1000000</f>
        <v>4070267.7460028413</v>
      </c>
      <c r="I432" s="3">
        <f>'IECC Data-SI'!I432/Convert!$B$2*1000000</f>
        <v>837794.4713640291</v>
      </c>
      <c r="J432" s="3">
        <f>'IECC Data-SI'!J432/Convert!$B$2*1000000</f>
        <v>14419416.070750374</v>
      </c>
      <c r="K432" s="3">
        <f>'IECC Data-SI'!K432/Convert!$B$2*1000000</f>
        <v>0</v>
      </c>
      <c r="L432" s="3">
        <f>'IECC Data-SI'!L432/Convert!$B$2*1000000</f>
        <v>1937413.9322854835</v>
      </c>
      <c r="M432" s="3">
        <f>'IECC Data-SI'!M432/Convert!$B$2*1000000</f>
        <v>2116807.2705910653</v>
      </c>
      <c r="N432" s="3">
        <f>'IECC Data-SI'!N432/Convert!$B$2*1000000</f>
        <v>470240.48678368604</v>
      </c>
      <c r="O432" s="3">
        <f>'IECC Data-SI'!O432/Convert!$B$2*1000000</f>
        <v>133.55974787686603</v>
      </c>
      <c r="P432" s="3">
        <f t="shared" si="18"/>
        <v>470106.92703580915</v>
      </c>
      <c r="Q432" s="3">
        <f>'IECC Data-SI'!Q432/Convert!$B$2*1000000</f>
        <v>878484.25851180009</v>
      </c>
      <c r="R432" s="3">
        <f>'IECC Data-SI'!R432/Convert!$B$2*1000000</f>
        <v>30225.88660942041</v>
      </c>
      <c r="S432" s="3">
        <f>'IECC Data-SI'!S432/Convert!$B$2*1000000</f>
        <v>17307.139839699488</v>
      </c>
      <c r="T432" s="3">
        <f>'IECC Data-SI'!T432/Convert!$B$2*1000000</f>
        <v>0</v>
      </c>
      <c r="U432" s="3">
        <f>'IECC Data-SI'!U432/Convert!$B$2*1000000</f>
        <v>600669.59485274658</v>
      </c>
      <c r="V432" s="3">
        <f>'IECC Data-SI'!V432/Convert!$B$2*1000000</f>
        <v>0</v>
      </c>
      <c r="W432" s="3">
        <f>'IECC Data-SI'!W432/Convert!$B$2*1000000</f>
        <v>6531340.2702169614</v>
      </c>
      <c r="X432" s="3">
        <f>'IECC Data-SI'!X432/Convert!$B$2*1000000</f>
        <v>1993354.0962142381</v>
      </c>
      <c r="Y432" s="3">
        <f t="shared" si="19"/>
        <v>8524694.366431199</v>
      </c>
      <c r="Z432" s="3">
        <f>'IECC Data-SI'!Y432/Convert!$B$2*1000000</f>
        <v>27796375.528538346</v>
      </c>
      <c r="AA432" s="3">
        <f>'IECC Data-SI'!Z432/Convert!$B$2*1000000</f>
        <v>2594023.691066985</v>
      </c>
      <c r="AB432" s="3">
        <f t="shared" si="20"/>
        <v>30390399.21960533</v>
      </c>
    </row>
    <row r="433" spans="1:28" x14ac:dyDescent="0.25">
      <c r="A433" s="93">
        <v>2012</v>
      </c>
      <c r="B433" s="93" t="s">
        <v>55</v>
      </c>
      <c r="C433" s="121" t="s">
        <v>5</v>
      </c>
      <c r="D433" s="3">
        <f>'IECC Data-SI'!D433*Convert!$B$1</f>
        <v>498588.4208013984</v>
      </c>
      <c r="E433" s="3">
        <f>'IECC Data-SI'!E433/Convert!$B$2*1000000</f>
        <v>0</v>
      </c>
      <c r="F433" s="3">
        <f>'IECC Data-SI'!F433/Convert!$B$2*1000000</f>
        <v>2187789.2915436989</v>
      </c>
      <c r="G433" s="3">
        <f>'IECC Data-SI'!G433/Convert!$B$2*1000000</f>
        <v>3575554.6222716728</v>
      </c>
      <c r="H433" s="3">
        <f>'IECC Data-SI'!H433/Convert!$B$2*1000000</f>
        <v>4070267.7460028413</v>
      </c>
      <c r="I433" s="3">
        <f>'IECC Data-SI'!I433/Convert!$B$2*1000000</f>
        <v>837832.38404713909</v>
      </c>
      <c r="J433" s="3">
        <f>'IECC Data-SI'!J433/Convert!$B$2*1000000</f>
        <v>14419416.070750374</v>
      </c>
      <c r="K433" s="3">
        <f>'IECC Data-SI'!K433/Convert!$B$2*1000000</f>
        <v>0</v>
      </c>
      <c r="L433" s="3">
        <f>'IECC Data-SI'!L433/Convert!$B$2*1000000</f>
        <v>1937413.9322854835</v>
      </c>
      <c r="M433" s="3">
        <f>'IECC Data-SI'!M433/Convert!$B$2*1000000</f>
        <v>2620088.6607050868</v>
      </c>
      <c r="N433" s="3">
        <f>'IECC Data-SI'!N433/Convert!$B$2*1000000</f>
        <v>470268.92129601853</v>
      </c>
      <c r="O433" s="3">
        <f>'IECC Data-SI'!O433/Convert!$B$2*1000000</f>
        <v>133.55974787686603</v>
      </c>
      <c r="P433" s="3">
        <f t="shared" si="18"/>
        <v>470135.36154814163</v>
      </c>
      <c r="Q433" s="3">
        <f>'IECC Data-SI'!Q433/Convert!$B$2*1000000</f>
        <v>917828.14540916739</v>
      </c>
      <c r="R433" s="3">
        <f>'IECC Data-SI'!R433/Convert!$B$2*1000000</f>
        <v>1256890.7486323707</v>
      </c>
      <c r="S433" s="3">
        <f>'IECC Data-SI'!S433/Convert!$B$2*1000000</f>
        <v>0</v>
      </c>
      <c r="T433" s="3">
        <f>'IECC Data-SI'!T433/Convert!$B$2*1000000</f>
        <v>0</v>
      </c>
      <c r="U433" s="3">
        <f>'IECC Data-SI'!U433/Convert!$B$2*1000000</f>
        <v>589580.13504308148</v>
      </c>
      <c r="V433" s="3">
        <f>'IECC Data-SI'!V433/Convert!$B$2*1000000</f>
        <v>0</v>
      </c>
      <c r="W433" s="3">
        <f>'IECC Data-SI'!W433/Convert!$B$2*1000000</f>
        <v>8840497.5385664385</v>
      </c>
      <c r="X433" s="3">
        <f>'IECC Data-SI'!X433/Convert!$B$2*1000000</f>
        <v>2187789.2915436989</v>
      </c>
      <c r="Y433" s="3">
        <f t="shared" si="19"/>
        <v>11028286.830110136</v>
      </c>
      <c r="Z433" s="3">
        <f>'IECC Data-SI'!Y433/Convert!$B$2*1000000</f>
        <v>30105551.753229376</v>
      </c>
      <c r="AA433" s="3">
        <f>'IECC Data-SI'!Z433/Convert!$B$2*1000000</f>
        <v>2777359.948416003</v>
      </c>
      <c r="AB433" s="3">
        <f t="shared" si="20"/>
        <v>32882911.701645378</v>
      </c>
    </row>
    <row r="434" spans="1:28" x14ac:dyDescent="0.25">
      <c r="A434" s="93">
        <v>2012</v>
      </c>
      <c r="B434" s="93" t="s">
        <v>55</v>
      </c>
      <c r="C434" s="121" t="s">
        <v>15</v>
      </c>
      <c r="D434" s="3">
        <f>'IECC Data-SI'!D434*Convert!$B$1</f>
        <v>498588.4208013984</v>
      </c>
      <c r="E434" s="3">
        <f>'IECC Data-SI'!E434/Convert!$B$2*1000000</f>
        <v>0</v>
      </c>
      <c r="F434" s="3">
        <f>'IECC Data-SI'!F434/Convert!$B$2*1000000</f>
        <v>2637708.5801804434</v>
      </c>
      <c r="G434" s="3">
        <f>'IECC Data-SI'!G434/Convert!$B$2*1000000</f>
        <v>2356974.6399219222</v>
      </c>
      <c r="H434" s="3">
        <f>'IECC Data-SI'!H434/Convert!$B$2*1000000</f>
        <v>4070267.7460028413</v>
      </c>
      <c r="I434" s="3">
        <f>'IECC Data-SI'!I434/Convert!$B$2*1000000</f>
        <v>836514.91830906773</v>
      </c>
      <c r="J434" s="3">
        <f>'IECC Data-SI'!J434/Convert!$B$2*1000000</f>
        <v>14419416.070750374</v>
      </c>
      <c r="K434" s="3">
        <f>'IECC Data-SI'!K434/Convert!$B$2*1000000</f>
        <v>0</v>
      </c>
      <c r="L434" s="3">
        <f>'IECC Data-SI'!L434/Convert!$B$2*1000000</f>
        <v>1937413.9322854835</v>
      </c>
      <c r="M434" s="3">
        <f>'IECC Data-SI'!M434/Convert!$B$2*1000000</f>
        <v>2171174.0581707563</v>
      </c>
      <c r="N434" s="3">
        <f>'IECC Data-SI'!N434/Convert!$B$2*1000000</f>
        <v>264640.0062783403</v>
      </c>
      <c r="O434" s="3">
        <f>'IECC Data-SI'!O434/Convert!$B$2*1000000</f>
        <v>133.55974787686603</v>
      </c>
      <c r="P434" s="3">
        <f t="shared" si="18"/>
        <v>264506.44653046341</v>
      </c>
      <c r="Q434" s="3">
        <f>'IECC Data-SI'!Q434/Convert!$B$2*1000000</f>
        <v>678580.15864372684</v>
      </c>
      <c r="R434" s="3">
        <f>'IECC Data-SI'!R434/Convert!$B$2*1000000</f>
        <v>16027.586784738136</v>
      </c>
      <c r="S434" s="3">
        <f>'IECC Data-SI'!S434/Convert!$B$2*1000000</f>
        <v>0</v>
      </c>
      <c r="T434" s="3">
        <f>'IECC Data-SI'!T434/Convert!$B$2*1000000</f>
        <v>0</v>
      </c>
      <c r="U434" s="3">
        <f>'IECC Data-SI'!U434/Convert!$B$2*1000000</f>
        <v>597456.4949591771</v>
      </c>
      <c r="V434" s="3">
        <f>'IECC Data-SI'!V434/Convert!$B$2*1000000</f>
        <v>0</v>
      </c>
      <c r="W434" s="3">
        <f>'IECC Data-SI'!W434/Convert!$B$2*1000000</f>
        <v>5487262.890051607</v>
      </c>
      <c r="X434" s="3">
        <f>'IECC Data-SI'!X434/Convert!$B$2*1000000</f>
        <v>2637708.5801804434</v>
      </c>
      <c r="Y434" s="3">
        <f t="shared" si="19"/>
        <v>8124971.4702320509</v>
      </c>
      <c r="Z434" s="3">
        <f>'IECC Data-SI'!Y434/Convert!$B$2*1000000</f>
        <v>26750999.638976473</v>
      </c>
      <c r="AA434" s="3">
        <f>'IECC Data-SI'!Z434/Convert!$B$2*1000000</f>
        <v>3235155.5969688431</v>
      </c>
      <c r="AB434" s="3">
        <f t="shared" si="20"/>
        <v>29986155.235945318</v>
      </c>
    </row>
    <row r="435" spans="1:28" x14ac:dyDescent="0.25">
      <c r="A435" s="93">
        <v>2012</v>
      </c>
      <c r="B435" s="93" t="s">
        <v>55</v>
      </c>
      <c r="C435" s="121" t="s">
        <v>16</v>
      </c>
      <c r="D435" s="3">
        <f>'IECC Data-SI'!D435*Convert!$B$1</f>
        <v>498588.4208013984</v>
      </c>
      <c r="E435" s="3">
        <f>'IECC Data-SI'!E435/Convert!$B$2*1000000</f>
        <v>0</v>
      </c>
      <c r="F435" s="3">
        <f>'IECC Data-SI'!F435/Convert!$B$2*1000000</f>
        <v>7416659.1552163251</v>
      </c>
      <c r="G435" s="3">
        <f>'IECC Data-SI'!G435/Convert!$B$2*1000000</f>
        <v>3140828.8413912472</v>
      </c>
      <c r="H435" s="3">
        <f>'IECC Data-SI'!H435/Convert!$B$2*1000000</f>
        <v>4070267.7460028413</v>
      </c>
      <c r="I435" s="3">
        <f>'IECC Data-SI'!I435/Convert!$B$2*1000000</f>
        <v>837415.34453292948</v>
      </c>
      <c r="J435" s="3">
        <f>'IECC Data-SI'!J435/Convert!$B$2*1000000</f>
        <v>14419416.070750374</v>
      </c>
      <c r="K435" s="3">
        <f>'IECC Data-SI'!K435/Convert!$B$2*1000000</f>
        <v>0</v>
      </c>
      <c r="L435" s="3">
        <f>'IECC Data-SI'!L435/Convert!$B$2*1000000</f>
        <v>1937413.9322854835</v>
      </c>
      <c r="M435" s="3">
        <f>'IECC Data-SI'!M435/Convert!$B$2*1000000</f>
        <v>2157127.4090785142</v>
      </c>
      <c r="N435" s="3">
        <f>'IECC Data-SI'!N435/Convert!$B$2*1000000</f>
        <v>541364.68029798218</v>
      </c>
      <c r="O435" s="3">
        <f>'IECC Data-SI'!O435/Convert!$B$2*1000000</f>
        <v>133.55974787686603</v>
      </c>
      <c r="P435" s="3">
        <f t="shared" si="18"/>
        <v>541231.12055010535</v>
      </c>
      <c r="Q435" s="3">
        <f>'IECC Data-SI'!Q435/Convert!$B$2*1000000</f>
        <v>839216.19698065275</v>
      </c>
      <c r="R435" s="3">
        <f>'IECC Data-SI'!R435/Convert!$B$2*1000000</f>
        <v>36832.171641331981</v>
      </c>
      <c r="S435" s="3">
        <f>'IECC Data-SI'!S435/Convert!$B$2*1000000</f>
        <v>0</v>
      </c>
      <c r="T435" s="3">
        <f>'IECC Data-SI'!T435/Convert!$B$2*1000000</f>
        <v>0</v>
      </c>
      <c r="U435" s="3">
        <f>'IECC Data-SI'!U435/Convert!$B$2*1000000</f>
        <v>630108.7932876352</v>
      </c>
      <c r="V435" s="3">
        <f>'IECC Data-SI'!V435/Convert!$B$2*1000000</f>
        <v>0</v>
      </c>
      <c r="W435" s="3">
        <f>'IECC Data-SI'!W435/Convert!$B$2*1000000</f>
        <v>6715235.7396418508</v>
      </c>
      <c r="X435" s="3">
        <f>'IECC Data-SI'!X435/Convert!$B$2*1000000</f>
        <v>7416659.1552163251</v>
      </c>
      <c r="Y435" s="3">
        <f t="shared" si="19"/>
        <v>14131894.894858176</v>
      </c>
      <c r="Z435" s="3">
        <f>'IECC Data-SI'!Y435/Convert!$B$2*1000000</f>
        <v>27979872.914790578</v>
      </c>
      <c r="AA435" s="3">
        <f>'IECC Data-SI'!Z435/Convert!$B$2*1000000</f>
        <v>8046777.4266747367</v>
      </c>
      <c r="AB435" s="3">
        <f t="shared" si="20"/>
        <v>36026650.341465317</v>
      </c>
    </row>
    <row r="436" spans="1:28" x14ac:dyDescent="0.25">
      <c r="A436" s="93">
        <v>2012</v>
      </c>
      <c r="B436" s="93" t="s">
        <v>55</v>
      </c>
      <c r="C436" s="121" t="s">
        <v>9</v>
      </c>
      <c r="D436" s="3">
        <f>'IECC Data-SI'!D436*Convert!$B$1</f>
        <v>498588.4208013984</v>
      </c>
      <c r="E436" s="3">
        <f>'IECC Data-SI'!E436/Convert!$B$2*1000000</f>
        <v>0</v>
      </c>
      <c r="F436" s="3">
        <f>'IECC Data-SI'!F436/Convert!$B$2*1000000</f>
        <v>4378545.2505407529</v>
      </c>
      <c r="G436" s="3">
        <f>'IECC Data-SI'!G436/Convert!$B$2*1000000</f>
        <v>3078566.7375539057</v>
      </c>
      <c r="H436" s="3">
        <f>'IECC Data-SI'!H436/Convert!$B$2*1000000</f>
        <v>4070267.7460028413</v>
      </c>
      <c r="I436" s="3">
        <f>'IECC Data-SI'!I436/Convert!$B$2*1000000</f>
        <v>836808.74160316994</v>
      </c>
      <c r="J436" s="3">
        <f>'IECC Data-SI'!J436/Convert!$B$2*1000000</f>
        <v>14419416.070750374</v>
      </c>
      <c r="K436" s="3">
        <f>'IECC Data-SI'!K436/Convert!$B$2*1000000</f>
        <v>0</v>
      </c>
      <c r="L436" s="3">
        <f>'IECC Data-SI'!L436/Convert!$B$2*1000000</f>
        <v>1937413.9322854835</v>
      </c>
      <c r="M436" s="3">
        <f>'IECC Data-SI'!M436/Convert!$B$2*1000000</f>
        <v>2400659.529035381</v>
      </c>
      <c r="N436" s="3">
        <f>'IECC Data-SI'!N436/Convert!$B$2*1000000</f>
        <v>377506.06389670918</v>
      </c>
      <c r="O436" s="3">
        <f>'IECC Data-SI'!O436/Convert!$B$2*1000000</f>
        <v>133.55974787686603</v>
      </c>
      <c r="P436" s="3">
        <f t="shared" si="18"/>
        <v>377372.50414883229</v>
      </c>
      <c r="Q436" s="3">
        <f>'IECC Data-SI'!Q436/Convert!$B$2*1000000</f>
        <v>777750.25948862045</v>
      </c>
      <c r="R436" s="3">
        <f>'IECC Data-SI'!R436/Convert!$B$2*1000000</f>
        <v>861082.33696432563</v>
      </c>
      <c r="S436" s="3">
        <f>'IECC Data-SI'!S436/Convert!$B$2*1000000</f>
        <v>0</v>
      </c>
      <c r="T436" s="3">
        <f>'IECC Data-SI'!T436/Convert!$B$2*1000000</f>
        <v>0</v>
      </c>
      <c r="U436" s="3">
        <f>'IECC Data-SI'!U436/Convert!$B$2*1000000</f>
        <v>622687.3855688594</v>
      </c>
      <c r="V436" s="3">
        <f>'IECC Data-SI'!V436/Convert!$B$2*1000000</f>
        <v>0</v>
      </c>
      <c r="W436" s="3">
        <f>'IECC Data-SI'!W436/Convert!$B$2*1000000</f>
        <v>7495431.3671910642</v>
      </c>
      <c r="X436" s="3">
        <f>'IECC Data-SI'!X436/Convert!$B$2*1000000</f>
        <v>4378545.2505407529</v>
      </c>
      <c r="Y436" s="3">
        <f t="shared" si="19"/>
        <v>11873976.617731817</v>
      </c>
      <c r="Z436" s="3">
        <f>'IECC Data-SI'!Y436/Convert!$B$2*1000000</f>
        <v>28759471.417580809</v>
      </c>
      <c r="AA436" s="3">
        <f>'IECC Data-SI'!Z436/Convert!$B$2*1000000</f>
        <v>5001223.1579388352</v>
      </c>
      <c r="AB436" s="3">
        <f t="shared" si="20"/>
        <v>33760694.575519644</v>
      </c>
    </row>
    <row r="437" spans="1:28" x14ac:dyDescent="0.25">
      <c r="A437" s="93">
        <v>2012</v>
      </c>
      <c r="B437" s="93" t="s">
        <v>55</v>
      </c>
      <c r="C437" s="121" t="s">
        <v>12</v>
      </c>
      <c r="D437" s="3">
        <f>'IECC Data-SI'!D437*Convert!$B$1</f>
        <v>498588.4208013984</v>
      </c>
      <c r="E437" s="3">
        <f>'IECC Data-SI'!E437/Convert!$B$2*1000000</f>
        <v>0</v>
      </c>
      <c r="F437" s="3">
        <f>'IECC Data-SI'!F437/Convert!$B$2*1000000</f>
        <v>8245079.7156814151</v>
      </c>
      <c r="G437" s="3">
        <f>'IECC Data-SI'!G437/Convert!$B$2*1000000</f>
        <v>2921646.1421617568</v>
      </c>
      <c r="H437" s="3">
        <f>'IECC Data-SI'!H437/Convert!$B$2*1000000</f>
        <v>4070267.7460028413</v>
      </c>
      <c r="I437" s="3">
        <f>'IECC Data-SI'!I437/Convert!$B$2*1000000</f>
        <v>836296.92038118537</v>
      </c>
      <c r="J437" s="3">
        <f>'IECC Data-SI'!J437/Convert!$B$2*1000000</f>
        <v>14419416.070750374</v>
      </c>
      <c r="K437" s="3">
        <f>'IECC Data-SI'!K437/Convert!$B$2*1000000</f>
        <v>0</v>
      </c>
      <c r="L437" s="3">
        <f>'IECC Data-SI'!L437/Convert!$B$2*1000000</f>
        <v>1937413.9322854835</v>
      </c>
      <c r="M437" s="3">
        <f>'IECC Data-SI'!M437/Convert!$B$2*1000000</f>
        <v>2180178.3204093734</v>
      </c>
      <c r="N437" s="3">
        <f>'IECC Data-SI'!N437/Convert!$B$2*1000000</f>
        <v>462771.6882110227</v>
      </c>
      <c r="O437" s="3">
        <f>'IECC Data-SI'!O437/Convert!$B$2*1000000</f>
        <v>133.55974787686603</v>
      </c>
      <c r="P437" s="3">
        <f t="shared" si="18"/>
        <v>462638.12846314581</v>
      </c>
      <c r="Q437" s="3">
        <f>'IECC Data-SI'!Q437/Convert!$B$2*1000000</f>
        <v>701763.76436547097</v>
      </c>
      <c r="R437" s="3">
        <f>'IECC Data-SI'!R437/Convert!$B$2*1000000</f>
        <v>45049.745705417125</v>
      </c>
      <c r="S437" s="3">
        <f>'IECC Data-SI'!S437/Convert!$B$2*1000000</f>
        <v>0</v>
      </c>
      <c r="T437" s="3">
        <f>'IECC Data-SI'!T437/Convert!$B$2*1000000</f>
        <v>0</v>
      </c>
      <c r="U437" s="3">
        <f>'IECC Data-SI'!U437/Convert!$B$2*1000000</f>
        <v>665225.4160182412</v>
      </c>
      <c r="V437" s="3">
        <f>'IECC Data-SI'!V437/Convert!$B$2*1000000</f>
        <v>0</v>
      </c>
      <c r="W437" s="3">
        <f>'IECC Data-SI'!W437/Convert!$B$2*1000000</f>
        <v>6311276.1011051638</v>
      </c>
      <c r="X437" s="3">
        <f>'IECC Data-SI'!X437/Convert!$B$2*1000000</f>
        <v>8245079.7156814151</v>
      </c>
      <c r="Y437" s="3">
        <f t="shared" si="19"/>
        <v>14556355.81678658</v>
      </c>
      <c r="Z437" s="3">
        <f>'IECC Data-SI'!Y437/Convert!$B$2*1000000</f>
        <v>27574785.373931371</v>
      </c>
      <c r="AA437" s="3">
        <f>'IECC Data-SI'!Z437/Convert!$B$2*1000000</f>
        <v>8910314.6098704338</v>
      </c>
      <c r="AB437" s="3">
        <f t="shared" si="20"/>
        <v>36485099.983801804</v>
      </c>
    </row>
    <row r="438" spans="1:28" x14ac:dyDescent="0.25">
      <c r="A438" s="93">
        <v>2012</v>
      </c>
      <c r="B438" s="93" t="s">
        <v>55</v>
      </c>
      <c r="C438" s="121" t="s">
        <v>8</v>
      </c>
      <c r="D438" s="3">
        <f>'IECC Data-SI'!D438*Convert!$B$1</f>
        <v>498588.4208013984</v>
      </c>
      <c r="E438" s="3">
        <f>'IECC Data-SI'!E438/Convert!$B$2*1000000</f>
        <v>0</v>
      </c>
      <c r="F438" s="3">
        <f>'IECC Data-SI'!F438/Convert!$B$2*1000000</f>
        <v>5611551.008813845</v>
      </c>
      <c r="G438" s="3">
        <f>'IECC Data-SI'!G438/Convert!$B$2*1000000</f>
        <v>2505999.9190564211</v>
      </c>
      <c r="H438" s="3">
        <f>'IECC Data-SI'!H438/Convert!$B$2*1000000</f>
        <v>4070267.7460028413</v>
      </c>
      <c r="I438" s="3">
        <f>'IECC Data-SI'!I438/Convert!$B$2*1000000</f>
        <v>831681.05121254711</v>
      </c>
      <c r="J438" s="3">
        <f>'IECC Data-SI'!J438/Convert!$B$2*1000000</f>
        <v>14419416.070750374</v>
      </c>
      <c r="K438" s="3">
        <f>'IECC Data-SI'!K438/Convert!$B$2*1000000</f>
        <v>0</v>
      </c>
      <c r="L438" s="3">
        <f>'IECC Data-SI'!L438/Convert!$B$2*1000000</f>
        <v>1937413.9322854835</v>
      </c>
      <c r="M438" s="3">
        <f>'IECC Data-SI'!M438/Convert!$B$2*1000000</f>
        <v>2171676.4012219636</v>
      </c>
      <c r="N438" s="3">
        <f>'IECC Data-SI'!N438/Convert!$B$2*1000000</f>
        <v>289624.46444780793</v>
      </c>
      <c r="O438" s="3">
        <f>'IECC Data-SI'!O438/Convert!$B$2*1000000</f>
        <v>133.55974787686603</v>
      </c>
      <c r="P438" s="3">
        <f t="shared" si="18"/>
        <v>289490.90469993104</v>
      </c>
      <c r="Q438" s="3">
        <f>'IECC Data-SI'!Q438/Convert!$B$2*1000000</f>
        <v>514048.59211725171</v>
      </c>
      <c r="R438" s="3">
        <f>'IECC Data-SI'!R438/Convert!$B$2*1000000</f>
        <v>273776.96290784213</v>
      </c>
      <c r="S438" s="3">
        <f>'IECC Data-SI'!S438/Convert!$B$2*1000000</f>
        <v>39855.708119351773</v>
      </c>
      <c r="T438" s="3">
        <f>'IECC Data-SI'!T438/Convert!$B$2*1000000</f>
        <v>0</v>
      </c>
      <c r="U438" s="3">
        <f>'IECC Data-SI'!U438/Convert!$B$2*1000000</f>
        <v>713080.70027379587</v>
      </c>
      <c r="V438" s="3">
        <f>'IECC Data-SI'!V438/Convert!$B$2*1000000</f>
        <v>0</v>
      </c>
      <c r="W438" s="3">
        <f>'IECC Data-SI'!W438/Convert!$B$2*1000000</f>
        <v>5794848.4881227612</v>
      </c>
      <c r="X438" s="3">
        <f>'IECC Data-SI'!X438/Convert!$B$2*1000000</f>
        <v>5611551.008813845</v>
      </c>
      <c r="Y438" s="3">
        <f t="shared" si="19"/>
        <v>11406399.496936606</v>
      </c>
      <c r="Z438" s="3">
        <f>'IECC Data-SI'!Y438/Convert!$B$2*1000000</f>
        <v>27053760.848121881</v>
      </c>
      <c r="AA438" s="3">
        <f>'IECC Data-SI'!Z438/Convert!$B$2*1000000</f>
        <v>6324622.2309168642</v>
      </c>
      <c r="AB438" s="3">
        <f t="shared" si="20"/>
        <v>33378383.079038747</v>
      </c>
    </row>
    <row r="439" spans="1:28" x14ac:dyDescent="0.25">
      <c r="A439" s="93">
        <v>2015</v>
      </c>
      <c r="B439" s="93" t="s">
        <v>55</v>
      </c>
      <c r="C439" s="121" t="s">
        <v>10</v>
      </c>
      <c r="D439" s="3">
        <f>'IECC Data-SI'!D439*Convert!$B$1</f>
        <v>498588.4208013984</v>
      </c>
      <c r="E439" s="3">
        <f>'IECC Data-SI'!E439/Convert!$B$2*1000000</f>
        <v>0</v>
      </c>
      <c r="F439" s="3">
        <f>'IECC Data-SI'!F439/Convert!$B$2*1000000</f>
        <v>14511.079460339493</v>
      </c>
      <c r="G439" s="3">
        <f>'IECC Data-SI'!G439/Convert!$B$2*1000000</f>
        <v>6970474.2658659127</v>
      </c>
      <c r="H439" s="3">
        <f>'IECC Data-SI'!H439/Convert!$B$2*1000000</f>
        <v>3133568.5625756891</v>
      </c>
      <c r="I439" s="3">
        <f>'IECC Data-SI'!I439/Convert!$B$2*1000000</f>
        <v>621625.83044178027</v>
      </c>
      <c r="J439" s="3">
        <f>'IECC Data-SI'!J439/Convert!$B$2*1000000</f>
        <v>14419416.070750374</v>
      </c>
      <c r="K439" s="3">
        <f>'IECC Data-SI'!K439/Convert!$B$2*1000000</f>
        <v>0</v>
      </c>
      <c r="L439" s="3">
        <f>'IECC Data-SI'!L439/Convert!$B$2*1000000</f>
        <v>1884222.4378822013</v>
      </c>
      <c r="M439" s="3">
        <f>'IECC Data-SI'!M439/Convert!$B$2*1000000</f>
        <v>2182424.6468836386</v>
      </c>
      <c r="N439" s="3">
        <f>'IECC Data-SI'!N439/Convert!$B$2*1000000</f>
        <v>1121343.4283434649</v>
      </c>
      <c r="O439" s="3">
        <f>'IECC Data-SI'!O439/Convert!$B$2*1000000</f>
        <v>133.55974787686603</v>
      </c>
      <c r="P439" s="3">
        <f t="shared" si="18"/>
        <v>1121209.868595588</v>
      </c>
      <c r="Q439" s="3">
        <f>'IECC Data-SI'!Q439/Convert!$B$2*1000000</f>
        <v>2496246.8813263825</v>
      </c>
      <c r="R439" s="3">
        <f>'IECC Data-SI'!R439/Convert!$B$2*1000000</f>
        <v>0</v>
      </c>
      <c r="S439" s="3">
        <f>'IECC Data-SI'!S439/Convert!$B$2*1000000</f>
        <v>114903.86433552952</v>
      </c>
      <c r="T439" s="3">
        <f>'IECC Data-SI'!T439/Convert!$B$2*1000000</f>
        <v>0</v>
      </c>
      <c r="U439" s="3">
        <f>'IECC Data-SI'!U439/Convert!$B$2*1000000</f>
        <v>358227.46453529142</v>
      </c>
      <c r="V439" s="3">
        <f>'IECC Data-SI'!V439/Convert!$B$2*1000000</f>
        <v>0</v>
      </c>
      <c r="W439" s="3">
        <f>'IECC Data-SI'!W439/Convert!$B$2*1000000</f>
        <v>12885259.527007053</v>
      </c>
      <c r="X439" s="3">
        <f>'IECC Data-SI'!X439/Convert!$B$2*1000000</f>
        <v>14511.079460339493</v>
      </c>
      <c r="Y439" s="3">
        <f t="shared" si="19"/>
        <v>12899770.606467392</v>
      </c>
      <c r="Z439" s="3">
        <f>'IECC Data-SI'!Y439/Convert!$B$2*1000000</f>
        <v>32944225.988404974</v>
      </c>
      <c r="AA439" s="3">
        <f>'IECC Data-SI'!Z439/Convert!$B$2*1000000</f>
        <v>372729.06582485343</v>
      </c>
      <c r="AB439" s="3">
        <f t="shared" si="20"/>
        <v>33316955.054229829</v>
      </c>
    </row>
    <row r="440" spans="1:28" x14ac:dyDescent="0.25">
      <c r="A440" s="93">
        <v>2015</v>
      </c>
      <c r="B440" s="93" t="s">
        <v>55</v>
      </c>
      <c r="C440" s="121" t="s">
        <v>6</v>
      </c>
      <c r="D440" s="3">
        <f>'IECC Data-SI'!D440*Convert!$B$1</f>
        <v>498588.4208013984</v>
      </c>
      <c r="E440" s="3">
        <f>'IECC Data-SI'!E440/Convert!$B$2*1000000</f>
        <v>0</v>
      </c>
      <c r="F440" s="3">
        <f>'IECC Data-SI'!F440/Convert!$B$2*1000000</f>
        <v>17146.010936482133</v>
      </c>
      <c r="G440" s="3">
        <f>'IECC Data-SI'!G440/Convert!$B$2*1000000</f>
        <v>7106950.4468910126</v>
      </c>
      <c r="H440" s="3">
        <f>'IECC Data-SI'!H440/Convert!$B$2*1000000</f>
        <v>3134165.6873346707</v>
      </c>
      <c r="I440" s="3">
        <f>'IECC Data-SI'!I440/Convert!$B$2*1000000</f>
        <v>621398.35434312047</v>
      </c>
      <c r="J440" s="3">
        <f>'IECC Data-SI'!J440/Convert!$B$2*1000000</f>
        <v>14419416.070750374</v>
      </c>
      <c r="K440" s="3">
        <f>'IECC Data-SI'!K440/Convert!$B$2*1000000</f>
        <v>0</v>
      </c>
      <c r="L440" s="3">
        <f>'IECC Data-SI'!L440/Convert!$B$2*1000000</f>
        <v>1884222.4378822013</v>
      </c>
      <c r="M440" s="3">
        <f>'IECC Data-SI'!M440/Convert!$B$2*1000000</f>
        <v>2152009.1968586687</v>
      </c>
      <c r="N440" s="3">
        <f>'IECC Data-SI'!N440/Convert!$B$2*1000000</f>
        <v>1096501.1427356596</v>
      </c>
      <c r="O440" s="3">
        <f>'IECC Data-SI'!O440/Convert!$B$2*1000000</f>
        <v>133.55974787686603</v>
      </c>
      <c r="P440" s="3">
        <f t="shared" si="18"/>
        <v>1096367.5829877828</v>
      </c>
      <c r="Q440" s="3">
        <f>'IECC Data-SI'!Q440/Convert!$B$2*1000000</f>
        <v>2122750.0836685523</v>
      </c>
      <c r="R440" s="3">
        <f>'IECC Data-SI'!R440/Convert!$B$2*1000000</f>
        <v>17164.967278037115</v>
      </c>
      <c r="S440" s="3">
        <f>'IECC Data-SI'!S440/Convert!$B$2*1000000</f>
        <v>0</v>
      </c>
      <c r="T440" s="3">
        <f>'IECC Data-SI'!T440/Convert!$B$2*1000000</f>
        <v>0</v>
      </c>
      <c r="U440" s="3">
        <f>'IECC Data-SI'!U440/Convert!$B$2*1000000</f>
        <v>356455.04659990052</v>
      </c>
      <c r="V440" s="3">
        <f>'IECC Data-SI'!V440/Convert!$B$2*1000000</f>
        <v>0</v>
      </c>
      <c r="W440" s="3">
        <f>'IECC Data-SI'!W440/Convert!$B$2*1000000</f>
        <v>12495242.277684053</v>
      </c>
      <c r="X440" s="3">
        <f>'IECC Data-SI'!X440/Convert!$B$2*1000000</f>
        <v>17146.010936482133</v>
      </c>
      <c r="Y440" s="3">
        <f t="shared" si="19"/>
        <v>12512388.288620535</v>
      </c>
      <c r="Z440" s="3">
        <f>'IECC Data-SI'!Y440/Convert!$B$2*1000000</f>
        <v>32554587.865913078</v>
      </c>
      <c r="AA440" s="3">
        <f>'IECC Data-SI'!Z440/Convert!$B$2*1000000</f>
        <v>373601.05753638269</v>
      </c>
      <c r="AB440" s="3">
        <f t="shared" si="20"/>
        <v>32928188.92344946</v>
      </c>
    </row>
    <row r="441" spans="1:28" x14ac:dyDescent="0.25">
      <c r="A441" s="93">
        <v>2015</v>
      </c>
      <c r="B441" s="93" t="s">
        <v>55</v>
      </c>
      <c r="C441" s="121" t="s">
        <v>11</v>
      </c>
      <c r="D441" s="3">
        <f>'IECC Data-SI'!D441*Convert!$B$1</f>
        <v>498588.4208013984</v>
      </c>
      <c r="E441" s="3">
        <f>'IECC Data-SI'!E441/Convert!$B$2*1000000</f>
        <v>0</v>
      </c>
      <c r="F441" s="3">
        <f>'IECC Data-SI'!F441/Convert!$B$2*1000000</f>
        <v>19070.079604312908</v>
      </c>
      <c r="G441" s="3">
        <f>'IECC Data-SI'!G441/Convert!$B$2*1000000</f>
        <v>5609579.5492921276</v>
      </c>
      <c r="H441" s="3">
        <f>'IECC Data-SI'!H441/Convert!$B$2*1000000</f>
        <v>3136544.7081998214</v>
      </c>
      <c r="I441" s="3">
        <f>'IECC Data-SI'!I441/Convert!$B$2*1000000</f>
        <v>621493.13605089555</v>
      </c>
      <c r="J441" s="3">
        <f>'IECC Data-SI'!J441/Convert!$B$2*1000000</f>
        <v>14419416.070750374</v>
      </c>
      <c r="K441" s="3">
        <f>'IECC Data-SI'!K441/Convert!$B$2*1000000</f>
        <v>0</v>
      </c>
      <c r="L441" s="3">
        <f>'IECC Data-SI'!L441/Convert!$B$2*1000000</f>
        <v>1884222.4378822013</v>
      </c>
      <c r="M441" s="3">
        <f>'IECC Data-SI'!M441/Convert!$B$2*1000000</f>
        <v>2113575.2143559405</v>
      </c>
      <c r="N441" s="3">
        <f>'IECC Data-SI'!N441/Convert!$B$2*1000000</f>
        <v>897525.90360378055</v>
      </c>
      <c r="O441" s="3">
        <f>'IECC Data-SI'!O441/Convert!$B$2*1000000</f>
        <v>133.55974787686603</v>
      </c>
      <c r="P441" s="3">
        <f t="shared" si="18"/>
        <v>897392.34385590372</v>
      </c>
      <c r="Q441" s="3">
        <f>'IECC Data-SI'!Q441/Convert!$B$2*1000000</f>
        <v>2130351.5766321006</v>
      </c>
      <c r="R441" s="3">
        <f>'IECC Data-SI'!R441/Convert!$B$2*1000000</f>
        <v>0</v>
      </c>
      <c r="S441" s="3">
        <f>'IECC Data-SI'!S441/Convert!$B$2*1000000</f>
        <v>108961.05125804232</v>
      </c>
      <c r="T441" s="3">
        <f>'IECC Data-SI'!T441/Convert!$B$2*1000000</f>
        <v>0</v>
      </c>
      <c r="U441" s="3">
        <f>'IECC Data-SI'!U441/Convert!$B$2*1000000</f>
        <v>387951.00809350482</v>
      </c>
      <c r="V441" s="3">
        <f>'IECC Data-SI'!V441/Convert!$B$2*1000000</f>
        <v>0</v>
      </c>
      <c r="W441" s="3">
        <f>'IECC Data-SI'!W441/Convert!$B$2*1000000</f>
        <v>10859859.735394115</v>
      </c>
      <c r="X441" s="3">
        <f>'IECC Data-SI'!X441/Convert!$B$2*1000000</f>
        <v>19070.079604312908</v>
      </c>
      <c r="Y441" s="3">
        <f t="shared" si="19"/>
        <v>10878929.814998427</v>
      </c>
      <c r="Z441" s="3">
        <f>'IECC Data-SI'!Y441/Convert!$B$2*1000000</f>
        <v>30921669.648025282</v>
      </c>
      <c r="AA441" s="3">
        <f>'IECC Data-SI'!Z441/Convert!$B$2*1000000</f>
        <v>407021.08769781771</v>
      </c>
      <c r="AB441" s="3">
        <f t="shared" si="20"/>
        <v>31328690.735723101</v>
      </c>
    </row>
    <row r="442" spans="1:28" x14ac:dyDescent="0.25">
      <c r="A442" s="93">
        <v>2015</v>
      </c>
      <c r="B442" s="93" t="s">
        <v>55</v>
      </c>
      <c r="C442" s="121" t="s">
        <v>13</v>
      </c>
      <c r="D442" s="3">
        <f>'IECC Data-SI'!D442*Convert!$B$1</f>
        <v>498588.4208013984</v>
      </c>
      <c r="E442" s="3">
        <f>'IECC Data-SI'!E442/Convert!$B$2*1000000</f>
        <v>0</v>
      </c>
      <c r="F442" s="3">
        <f>'IECC Data-SI'!F442/Convert!$B$2*1000000</f>
        <v>37618.859815863783</v>
      </c>
      <c r="G442" s="3">
        <f>'IECC Data-SI'!G442/Convert!$B$2*1000000</f>
        <v>6275288.3520200197</v>
      </c>
      <c r="H442" s="3">
        <f>'IECC Data-SI'!H442/Convert!$B$2*1000000</f>
        <v>3136175.0595394992</v>
      </c>
      <c r="I442" s="3">
        <f>'IECC Data-SI'!I442/Convert!$B$2*1000000</f>
        <v>620497.92811925884</v>
      </c>
      <c r="J442" s="3">
        <f>'IECC Data-SI'!J442/Convert!$B$2*1000000</f>
        <v>14419416.070750374</v>
      </c>
      <c r="K442" s="3">
        <f>'IECC Data-SI'!K442/Convert!$B$2*1000000</f>
        <v>0</v>
      </c>
      <c r="L442" s="3">
        <f>'IECC Data-SI'!L442/Convert!$B$2*1000000</f>
        <v>1884222.4378822013</v>
      </c>
      <c r="M442" s="3">
        <f>'IECC Data-SI'!M442/Convert!$B$2*1000000</f>
        <v>2140995.5624152236</v>
      </c>
      <c r="N442" s="3">
        <f>'IECC Data-SI'!N442/Convert!$B$2*1000000</f>
        <v>943750.94248560665</v>
      </c>
      <c r="O442" s="3">
        <f>'IECC Data-SI'!O442/Convert!$B$2*1000000</f>
        <v>133.55974787686603</v>
      </c>
      <c r="P442" s="3">
        <f t="shared" si="18"/>
        <v>943617.38273772981</v>
      </c>
      <c r="Q442" s="3">
        <f>'IECC Data-SI'!Q442/Convert!$B$2*1000000</f>
        <v>1874924.352349482</v>
      </c>
      <c r="R442" s="3">
        <f>'IECC Data-SI'!R442/Convert!$B$2*1000000</f>
        <v>100857.21524328709</v>
      </c>
      <c r="S442" s="3">
        <f>'IECC Data-SI'!S442/Convert!$B$2*1000000</f>
        <v>0</v>
      </c>
      <c r="T442" s="3">
        <f>'IECC Data-SI'!T442/Convert!$B$2*1000000</f>
        <v>0</v>
      </c>
      <c r="U442" s="3">
        <f>'IECC Data-SI'!U442/Convert!$B$2*1000000</f>
        <v>388680.82724337163</v>
      </c>
      <c r="V442" s="3">
        <f>'IECC Data-SI'!V442/Convert!$B$2*1000000</f>
        <v>0</v>
      </c>
      <c r="W442" s="3">
        <f>'IECC Data-SI'!W442/Convert!$B$2*1000000</f>
        <v>11335682.864765743</v>
      </c>
      <c r="X442" s="3">
        <f>'IECC Data-SI'!X442/Convert!$B$2*1000000</f>
        <v>37618.859815863783</v>
      </c>
      <c r="Y442" s="3">
        <f t="shared" si="19"/>
        <v>11373301.724581607</v>
      </c>
      <c r="Z442" s="3">
        <f>'IECC Data-SI'!Y442/Convert!$B$2*1000000</f>
        <v>31396137.398975734</v>
      </c>
      <c r="AA442" s="3">
        <f>'IECC Data-SI'!Z442/Convert!$B$2*1000000</f>
        <v>426290.20888845791</v>
      </c>
      <c r="AB442" s="3">
        <f t="shared" si="20"/>
        <v>31822427.60786419</v>
      </c>
    </row>
    <row r="443" spans="1:28" x14ac:dyDescent="0.25">
      <c r="A443" s="93">
        <v>2015</v>
      </c>
      <c r="B443" s="93" t="s">
        <v>55</v>
      </c>
      <c r="C443" s="121" t="s">
        <v>19</v>
      </c>
      <c r="D443" s="3">
        <f>'IECC Data-SI'!D443*Convert!$B$1</f>
        <v>498588.4208013984</v>
      </c>
      <c r="E443" s="3">
        <f>'IECC Data-SI'!E443/Convert!$B$2*1000000</f>
        <v>0</v>
      </c>
      <c r="F443" s="3">
        <f>'IECC Data-SI'!F443/Convert!$B$2*1000000</f>
        <v>76849.008663901128</v>
      </c>
      <c r="G443" s="3">
        <f>'IECC Data-SI'!G443/Convert!$B$2*1000000</f>
        <v>4913057.2133666091</v>
      </c>
      <c r="H443" s="3">
        <f>'IECC Data-SI'!H443/Convert!$B$2*1000000</f>
        <v>3135265.15514486</v>
      </c>
      <c r="I443" s="3">
        <f>'IECC Data-SI'!I443/Convert!$B$2*1000000</f>
        <v>620223.0611667115</v>
      </c>
      <c r="J443" s="3">
        <f>'IECC Data-SI'!J443/Convert!$B$2*1000000</f>
        <v>14419416.070750374</v>
      </c>
      <c r="K443" s="3">
        <f>'IECC Data-SI'!K443/Convert!$B$2*1000000</f>
        <v>0</v>
      </c>
      <c r="L443" s="3">
        <f>'IECC Data-SI'!L443/Convert!$B$2*1000000</f>
        <v>1884222.4378822013</v>
      </c>
      <c r="M443" s="3">
        <f>'IECC Data-SI'!M443/Convert!$B$2*1000000</f>
        <v>2052677.9671105579</v>
      </c>
      <c r="N443" s="3">
        <f>'IECC Data-SI'!N443/Convert!$B$2*1000000</f>
        <v>807416.93402216886</v>
      </c>
      <c r="O443" s="3">
        <f>'IECC Data-SI'!O443/Convert!$B$2*1000000</f>
        <v>133.55974787686603</v>
      </c>
      <c r="P443" s="3">
        <f t="shared" si="18"/>
        <v>807283.37427429203</v>
      </c>
      <c r="Q443" s="3">
        <f>'IECC Data-SI'!Q443/Convert!$B$2*1000000</f>
        <v>1869085.7991505472</v>
      </c>
      <c r="R443" s="3">
        <f>'IECC Data-SI'!R443/Convert!$B$2*1000000</f>
        <v>4710.6508764132777</v>
      </c>
      <c r="S443" s="3">
        <f>'IECC Data-SI'!S443/Convert!$B$2*1000000</f>
        <v>62707.577863883802</v>
      </c>
      <c r="T443" s="3">
        <f>'IECC Data-SI'!T443/Convert!$B$2*1000000</f>
        <v>0</v>
      </c>
      <c r="U443" s="3">
        <f>'IECC Data-SI'!U443/Convert!$B$2*1000000</f>
        <v>422110.33557558421</v>
      </c>
      <c r="V443" s="3">
        <f>'IECC Data-SI'!V443/Convert!$B$2*1000000</f>
        <v>0</v>
      </c>
      <c r="W443" s="3">
        <f>'IECC Data-SI'!W443/Convert!$B$2*1000000</f>
        <v>9709522.5826423038</v>
      </c>
      <c r="X443" s="3">
        <f>'IECC Data-SI'!X443/Convert!$B$2*1000000</f>
        <v>76849.008663901128</v>
      </c>
      <c r="Y443" s="3">
        <f t="shared" si="19"/>
        <v>9786371.5913062058</v>
      </c>
      <c r="Z443" s="3">
        <f>'IECC Data-SI'!Y443/Convert!$B$2*1000000</f>
        <v>29768792.345505103</v>
      </c>
      <c r="AA443" s="3">
        <f>'IECC Data-SI'!Z443/Convert!$B$2*1000000</f>
        <v>498959.34423948522</v>
      </c>
      <c r="AB443" s="3">
        <f t="shared" si="20"/>
        <v>30267751.689744588</v>
      </c>
    </row>
    <row r="444" spans="1:28" x14ac:dyDescent="0.25">
      <c r="A444" s="93">
        <v>2015</v>
      </c>
      <c r="B444" s="93" t="s">
        <v>55</v>
      </c>
      <c r="C444" s="121" t="s">
        <v>20</v>
      </c>
      <c r="D444" s="3">
        <f>'IECC Data-SI'!D444*Convert!$B$1</f>
        <v>498588.4208013984</v>
      </c>
      <c r="E444" s="3">
        <f>'IECC Data-SI'!E444/Convert!$B$2*1000000</f>
        <v>0</v>
      </c>
      <c r="F444" s="3">
        <f>'IECC Data-SI'!F444/Convert!$B$2*1000000</f>
        <v>92336.339714322239</v>
      </c>
      <c r="G444" s="3">
        <f>'IECC Data-SI'!G444/Convert!$B$2*1000000</f>
        <v>4497733.2480677087</v>
      </c>
      <c r="H444" s="3">
        <f>'IECC Data-SI'!H444/Convert!$B$2*1000000</f>
        <v>3136971.2258848082</v>
      </c>
      <c r="I444" s="3">
        <f>'IECC Data-SI'!I444/Convert!$B$2*1000000</f>
        <v>620801.22958413861</v>
      </c>
      <c r="J444" s="3">
        <f>'IECC Data-SI'!J444/Convert!$B$2*1000000</f>
        <v>14419416.070750374</v>
      </c>
      <c r="K444" s="3">
        <f>'IECC Data-SI'!K444/Convert!$B$2*1000000</f>
        <v>0</v>
      </c>
      <c r="L444" s="3">
        <f>'IECC Data-SI'!L444/Convert!$B$2*1000000</f>
        <v>1884222.4378822013</v>
      </c>
      <c r="M444" s="3">
        <f>'IECC Data-SI'!M444/Convert!$B$2*1000000</f>
        <v>2260704.8593349415</v>
      </c>
      <c r="N444" s="3">
        <f>'IECC Data-SI'!N444/Convert!$B$2*1000000</f>
        <v>628687.06767101143</v>
      </c>
      <c r="O444" s="3">
        <f>'IECC Data-SI'!O444/Convert!$B$2*1000000</f>
        <v>133.55974787686603</v>
      </c>
      <c r="P444" s="3">
        <f t="shared" si="18"/>
        <v>628553.5079231346</v>
      </c>
      <c r="Q444" s="3">
        <f>'IECC Data-SI'!Q444/Convert!$B$2*1000000</f>
        <v>1459562.4743674719</v>
      </c>
      <c r="R444" s="3">
        <f>'IECC Data-SI'!R444/Convert!$B$2*1000000</f>
        <v>40016.837022569132</v>
      </c>
      <c r="S444" s="3">
        <f>'IECC Data-SI'!S444/Convert!$B$2*1000000</f>
        <v>0</v>
      </c>
      <c r="T444" s="3">
        <f>'IECC Data-SI'!T444/Convert!$B$2*1000000</f>
        <v>0</v>
      </c>
      <c r="U444" s="3">
        <f>'IECC Data-SI'!U444/Convert!$B$2*1000000</f>
        <v>424271.35851285222</v>
      </c>
      <c r="V444" s="3">
        <f>'IECC Data-SI'!V444/Convert!$B$2*1000000</f>
        <v>0</v>
      </c>
      <c r="W444" s="3">
        <f>'IECC Data-SI'!W444/Convert!$B$2*1000000</f>
        <v>8886570.9267158248</v>
      </c>
      <c r="X444" s="3">
        <f>'IECC Data-SI'!X444/Convert!$B$2*1000000</f>
        <v>92336.339714322239</v>
      </c>
      <c r="Y444" s="3">
        <f t="shared" si="19"/>
        <v>8978907.266430147</v>
      </c>
      <c r="Z444" s="3">
        <f>'IECC Data-SI'!Y444/Convert!$B$2*1000000</f>
        <v>28948105.972394444</v>
      </c>
      <c r="AA444" s="3">
        <f>'IECC Data-SI'!Z444/Convert!$B$2*1000000</f>
        <v>516598.22005639697</v>
      </c>
      <c r="AB444" s="3">
        <f t="shared" si="20"/>
        <v>29464704.19245084</v>
      </c>
    </row>
    <row r="445" spans="1:28" x14ac:dyDescent="0.25">
      <c r="A445" s="93">
        <v>2015</v>
      </c>
      <c r="B445" s="93" t="s">
        <v>55</v>
      </c>
      <c r="C445" s="121" t="s">
        <v>3</v>
      </c>
      <c r="D445" s="3">
        <f>'IECC Data-SI'!D445*Convert!$B$1</f>
        <v>498588.4208013984</v>
      </c>
      <c r="E445" s="3">
        <f>'IECC Data-SI'!E445/Convert!$B$2*1000000</f>
        <v>0</v>
      </c>
      <c r="F445" s="3">
        <f>'IECC Data-SI'!F445/Convert!$B$2*1000000</f>
        <v>424536.74729462207</v>
      </c>
      <c r="G445" s="3">
        <f>'IECC Data-SI'!G445/Convert!$B$2*1000000</f>
        <v>3844004.8532025646</v>
      </c>
      <c r="H445" s="3">
        <f>'IECC Data-SI'!H445/Convert!$B$2*1000000</f>
        <v>3138554.080404649</v>
      </c>
      <c r="I445" s="3">
        <f>'IECC Data-SI'!I445/Convert!$B$2*1000000</f>
        <v>620649.57885169878</v>
      </c>
      <c r="J445" s="3">
        <f>'IECC Data-SI'!J445/Convert!$B$2*1000000</f>
        <v>14419416.070750374</v>
      </c>
      <c r="K445" s="3">
        <f>'IECC Data-SI'!K445/Convert!$B$2*1000000</f>
        <v>0</v>
      </c>
      <c r="L445" s="3">
        <f>'IECC Data-SI'!L445/Convert!$B$2*1000000</f>
        <v>1884231.9160529787</v>
      </c>
      <c r="M445" s="3">
        <f>'IECC Data-SI'!M445/Convert!$B$2*1000000</f>
        <v>2054924.2935848234</v>
      </c>
      <c r="N445" s="3">
        <f>'IECC Data-SI'!N445/Convert!$B$2*1000000</f>
        <v>576831.99534735549</v>
      </c>
      <c r="O445" s="3">
        <f>'IECC Data-SI'!O445/Convert!$B$2*1000000</f>
        <v>133.55974787686603</v>
      </c>
      <c r="P445" s="3">
        <f t="shared" si="18"/>
        <v>576698.43559947866</v>
      </c>
      <c r="Q445" s="3">
        <f>'IECC Data-SI'!Q445/Convert!$B$2*1000000</f>
        <v>1388324.5428038458</v>
      </c>
      <c r="R445" s="3">
        <f>'IECC Data-SI'!R445/Convert!$B$2*1000000</f>
        <v>16672.102397607556</v>
      </c>
      <c r="S445" s="3">
        <f>'IECC Data-SI'!S445/Convert!$B$2*1000000</f>
        <v>51077.862319901717</v>
      </c>
      <c r="T445" s="3">
        <f>'IECC Data-SI'!T445/Convert!$B$2*1000000</f>
        <v>0</v>
      </c>
      <c r="U445" s="3">
        <f>'IECC Data-SI'!U445/Convert!$B$2*1000000</f>
        <v>481282.5557394636</v>
      </c>
      <c r="V445" s="3">
        <f>'IECC Data-SI'!V445/Convert!$B$2*1000000</f>
        <v>0</v>
      </c>
      <c r="W445" s="3">
        <f>'IECC Data-SI'!W445/Convert!$B$2*1000000</f>
        <v>7931702.0899082208</v>
      </c>
      <c r="X445" s="3">
        <f>'IECC Data-SI'!X445/Convert!$B$2*1000000</f>
        <v>424536.74729462207</v>
      </c>
      <c r="Y445" s="3">
        <f t="shared" si="19"/>
        <v>8356238.8372028433</v>
      </c>
      <c r="Z445" s="3">
        <f>'IECC Data-SI'!Y445/Convert!$B$2*1000000</f>
        <v>27994677.817545023</v>
      </c>
      <c r="AA445" s="3">
        <f>'IECC Data-SI'!Z445/Convert!$B$2*1000000</f>
        <v>905828.78120486322</v>
      </c>
      <c r="AB445" s="3">
        <f t="shared" si="20"/>
        <v>28900506.598749887</v>
      </c>
    </row>
    <row r="446" spans="1:28" x14ac:dyDescent="0.25">
      <c r="A446" s="93">
        <v>2015</v>
      </c>
      <c r="B446" s="93" t="s">
        <v>55</v>
      </c>
      <c r="C446" s="121" t="s">
        <v>7</v>
      </c>
      <c r="D446" s="3">
        <f>'IECC Data-SI'!D446*Convert!$B$1</f>
        <v>498588.4208013984</v>
      </c>
      <c r="E446" s="3">
        <f>'IECC Data-SI'!E446/Convert!$B$2*1000000</f>
        <v>0</v>
      </c>
      <c r="F446" s="3">
        <f>'IECC Data-SI'!F446/Convert!$B$2*1000000</f>
        <v>221514.32924075396</v>
      </c>
      <c r="G446" s="3">
        <f>'IECC Data-SI'!G446/Convert!$B$2*1000000</f>
        <v>4105583.4103197749</v>
      </c>
      <c r="H446" s="3">
        <f>'IECC Data-SI'!H446/Convert!$B$2*1000000</f>
        <v>3137312.4400327979</v>
      </c>
      <c r="I446" s="3">
        <f>'IECC Data-SI'!I446/Convert!$B$2*1000000</f>
        <v>620611.6661685888</v>
      </c>
      <c r="J446" s="3">
        <f>'IECC Data-SI'!J446/Convert!$B$2*1000000</f>
        <v>14419416.070750374</v>
      </c>
      <c r="K446" s="3">
        <f>'IECC Data-SI'!K446/Convert!$B$2*1000000</f>
        <v>0</v>
      </c>
      <c r="L446" s="3">
        <f>'IECC Data-SI'!L446/Convert!$B$2*1000000</f>
        <v>1884222.4378822013</v>
      </c>
      <c r="M446" s="3">
        <f>'IECC Data-SI'!M446/Convert!$B$2*1000000</f>
        <v>2302020.2057540268</v>
      </c>
      <c r="N446" s="3">
        <f>'IECC Data-SI'!N446/Convert!$B$2*1000000</f>
        <v>526882.03534997522</v>
      </c>
      <c r="O446" s="3">
        <f>'IECC Data-SI'!O446/Convert!$B$2*1000000</f>
        <v>133.55974787686603</v>
      </c>
      <c r="P446" s="3">
        <f t="shared" si="18"/>
        <v>526748.47560209839</v>
      </c>
      <c r="Q446" s="3">
        <f>'IECC Data-SI'!Q446/Convert!$B$2*1000000</f>
        <v>1324365.8463973328</v>
      </c>
      <c r="R446" s="3">
        <f>'IECC Data-SI'!R446/Convert!$B$2*1000000</f>
        <v>730833.31414003752</v>
      </c>
      <c r="S446" s="3">
        <f>'IECC Data-SI'!S446/Convert!$B$2*1000000</f>
        <v>0</v>
      </c>
      <c r="T446" s="3">
        <f>'IECC Data-SI'!T446/Convert!$B$2*1000000</f>
        <v>0</v>
      </c>
      <c r="U446" s="3">
        <f>'IECC Data-SI'!U446/Convert!$B$2*1000000</f>
        <v>466155.39517858718</v>
      </c>
      <c r="V446" s="3">
        <f>'IECC Data-SI'!V446/Convert!$B$2*1000000</f>
        <v>0</v>
      </c>
      <c r="W446" s="3">
        <f>'IECC Data-SI'!W446/Convert!$B$2*1000000</f>
        <v>8989551.2522132713</v>
      </c>
      <c r="X446" s="3">
        <f>'IECC Data-SI'!X446/Convert!$B$2*1000000</f>
        <v>221514.32924075396</v>
      </c>
      <c r="Y446" s="3">
        <f t="shared" si="19"/>
        <v>9211065.5814540256</v>
      </c>
      <c r="Z446" s="3">
        <f>'IECC Data-SI'!Y446/Convert!$B$2*1000000</f>
        <v>29051247.426795106</v>
      </c>
      <c r="AA446" s="3">
        <f>'IECC Data-SI'!Z446/Convert!$B$2*1000000</f>
        <v>687660.24624856364</v>
      </c>
      <c r="AB446" s="3">
        <f t="shared" si="20"/>
        <v>29738907.673043668</v>
      </c>
    </row>
    <row r="447" spans="1:28" x14ac:dyDescent="0.25">
      <c r="A447" s="93">
        <v>2015</v>
      </c>
      <c r="B447" s="93" t="s">
        <v>55</v>
      </c>
      <c r="C447" s="121" t="s">
        <v>17</v>
      </c>
      <c r="D447" s="3">
        <f>'IECC Data-SI'!D447*Convert!$B$1</f>
        <v>498588.4208013984</v>
      </c>
      <c r="E447" s="3">
        <f>'IECC Data-SI'!E447/Convert!$B$2*1000000</f>
        <v>0</v>
      </c>
      <c r="F447" s="3">
        <f>'IECC Data-SI'!F447/Convert!$B$2*1000000</f>
        <v>35704.269318810504</v>
      </c>
      <c r="G447" s="3">
        <f>'IECC Data-SI'!G447/Convert!$B$2*1000000</f>
        <v>3154022.4551135157</v>
      </c>
      <c r="H447" s="3">
        <f>'IECC Data-SI'!H447/Convert!$B$2*1000000</f>
        <v>3138923.7290649717</v>
      </c>
      <c r="I447" s="3">
        <f>'IECC Data-SI'!I447/Convert!$B$2*1000000</f>
        <v>622071.30446832243</v>
      </c>
      <c r="J447" s="3">
        <f>'IECC Data-SI'!J447/Convert!$B$2*1000000</f>
        <v>14419416.070750374</v>
      </c>
      <c r="K447" s="3">
        <f>'IECC Data-SI'!K447/Convert!$B$2*1000000</f>
        <v>0</v>
      </c>
      <c r="L447" s="3">
        <f>'IECC Data-SI'!L447/Convert!$B$2*1000000</f>
        <v>1884231.9160529787</v>
      </c>
      <c r="M447" s="3">
        <f>'IECC Data-SI'!M447/Convert!$B$2*1000000</f>
        <v>1977222.2495509477</v>
      </c>
      <c r="N447" s="3">
        <f>'IECC Data-SI'!N447/Convert!$B$2*1000000</f>
        <v>451786.48827991006</v>
      </c>
      <c r="O447" s="3">
        <f>'IECC Data-SI'!O447/Convert!$B$2*1000000</f>
        <v>133.55974787686603</v>
      </c>
      <c r="P447" s="3">
        <f t="shared" si="18"/>
        <v>451652.92853203317</v>
      </c>
      <c r="Q447" s="3">
        <f>'IECC Data-SI'!Q447/Convert!$B$2*1000000</f>
        <v>1288244.537564313</v>
      </c>
      <c r="R447" s="3">
        <f>'IECC Data-SI'!R447/Convert!$B$2*1000000</f>
        <v>6331.4180793643254</v>
      </c>
      <c r="S447" s="3">
        <f>'IECC Data-SI'!S447/Convert!$B$2*1000000</f>
        <v>0</v>
      </c>
      <c r="T447" s="3">
        <f>'IECC Data-SI'!T447/Convert!$B$2*1000000</f>
        <v>0</v>
      </c>
      <c r="U447" s="3">
        <f>'IECC Data-SI'!U447/Convert!$B$2*1000000</f>
        <v>488163.70772392245</v>
      </c>
      <c r="V447" s="3">
        <f>'IECC Data-SI'!V447/Convert!$B$2*1000000</f>
        <v>0</v>
      </c>
      <c r="W447" s="3">
        <f>'IECC Data-SI'!W447/Convert!$B$2*1000000</f>
        <v>6877473.5888401745</v>
      </c>
      <c r="X447" s="3">
        <f>'IECC Data-SI'!X447/Convert!$B$2*1000000</f>
        <v>35704.269318810504</v>
      </c>
      <c r="Y447" s="3">
        <f t="shared" si="19"/>
        <v>6913177.8581589852</v>
      </c>
      <c r="Z447" s="3">
        <f>'IECC Data-SI'!Y447/Convert!$B$2*1000000</f>
        <v>26942250.168924697</v>
      </c>
      <c r="AA447" s="3">
        <f>'IECC Data-SI'!Z447/Convert!$B$2*1000000</f>
        <v>523867.97704273305</v>
      </c>
      <c r="AB447" s="3">
        <f t="shared" si="20"/>
        <v>27466118.145967431</v>
      </c>
    </row>
    <row r="448" spans="1:28" x14ac:dyDescent="0.25">
      <c r="A448" s="93">
        <v>2015</v>
      </c>
      <c r="B448" s="93" t="s">
        <v>55</v>
      </c>
      <c r="C448" s="121" t="s">
        <v>14</v>
      </c>
      <c r="D448" s="3">
        <f>'IECC Data-SI'!D448*Convert!$B$1</f>
        <v>498588.4208013984</v>
      </c>
      <c r="E448" s="3">
        <f>'IECC Data-SI'!E448/Convert!$B$2*1000000</f>
        <v>0</v>
      </c>
      <c r="F448" s="3">
        <f>'IECC Data-SI'!F448/Convert!$B$2*1000000</f>
        <v>849500.01227423106</v>
      </c>
      <c r="G448" s="3">
        <f>'IECC Data-SI'!G448/Convert!$B$2*1000000</f>
        <v>3383365.7534164777</v>
      </c>
      <c r="H448" s="3">
        <f>'IECC Data-SI'!H448/Convert!$B$2*1000000</f>
        <v>3138336.0824767668</v>
      </c>
      <c r="I448" s="3">
        <f>'IECC Data-SI'!I448/Convert!$B$2*1000000</f>
        <v>622639.99471497186</v>
      </c>
      <c r="J448" s="3">
        <f>'IECC Data-SI'!J448/Convert!$B$2*1000000</f>
        <v>14419416.070750374</v>
      </c>
      <c r="K448" s="3">
        <f>'IECC Data-SI'!K448/Convert!$B$2*1000000</f>
        <v>0</v>
      </c>
      <c r="L448" s="3">
        <f>'IECC Data-SI'!L448/Convert!$B$2*1000000</f>
        <v>1884231.9160529787</v>
      </c>
      <c r="M448" s="3">
        <f>'IECC Data-SI'!M448/Convert!$B$2*1000000</f>
        <v>2014954.8474161415</v>
      </c>
      <c r="N448" s="3">
        <f>'IECC Data-SI'!N448/Convert!$B$2*1000000</f>
        <v>471738.03776652965</v>
      </c>
      <c r="O448" s="3">
        <f>'IECC Data-SI'!O448/Convert!$B$2*1000000</f>
        <v>133.55974787686603</v>
      </c>
      <c r="P448" s="3">
        <f t="shared" si="18"/>
        <v>471604.47801865276</v>
      </c>
      <c r="Q448" s="3">
        <f>'IECC Data-SI'!Q448/Convert!$B$2*1000000</f>
        <v>1082700.926083632</v>
      </c>
      <c r="R448" s="3">
        <f>'IECC Data-SI'!R448/Convert!$B$2*1000000</f>
        <v>24188.291824158317</v>
      </c>
      <c r="S448" s="3">
        <f>'IECC Data-SI'!S448/Convert!$B$2*1000000</f>
        <v>53532.708551272022</v>
      </c>
      <c r="T448" s="3">
        <f>'IECC Data-SI'!T448/Convert!$B$2*1000000</f>
        <v>0</v>
      </c>
      <c r="U448" s="3">
        <f>'IECC Data-SI'!U448/Convert!$B$2*1000000</f>
        <v>528142.63206338161</v>
      </c>
      <c r="V448" s="3">
        <f>'IECC Data-SI'!V448/Convert!$B$2*1000000</f>
        <v>0</v>
      </c>
      <c r="W448" s="3">
        <f>'IECC Data-SI'!W448/Convert!$B$2*1000000</f>
        <v>7030347.0053103343</v>
      </c>
      <c r="X448" s="3">
        <f>'IECC Data-SI'!X448/Convert!$B$2*1000000</f>
        <v>849500.01227423106</v>
      </c>
      <c r="Y448" s="3">
        <f t="shared" si="19"/>
        <v>7879847.0175845651</v>
      </c>
      <c r="Z448" s="3">
        <f>'IECC Data-SI'!Y448/Convert!$B$2*1000000</f>
        <v>27095095.150882524</v>
      </c>
      <c r="AA448" s="3">
        <f>'IECC Data-SI'!Z448/Convert!$B$2*1000000</f>
        <v>1377633.1661668352</v>
      </c>
      <c r="AB448" s="3">
        <f t="shared" si="20"/>
        <v>28472728.317049358</v>
      </c>
    </row>
    <row r="449" spans="1:28" x14ac:dyDescent="0.25">
      <c r="A449" s="93">
        <v>2015</v>
      </c>
      <c r="B449" s="93" t="s">
        <v>55</v>
      </c>
      <c r="C449" s="121" t="s">
        <v>2</v>
      </c>
      <c r="D449" s="3">
        <f>'IECC Data-SI'!D449*Convert!$B$1</f>
        <v>498588.4208013984</v>
      </c>
      <c r="E449" s="3">
        <f>'IECC Data-SI'!E449/Convert!$B$2*1000000</f>
        <v>0</v>
      </c>
      <c r="F449" s="3">
        <f>'IECC Data-SI'!F449/Convert!$B$2*1000000</f>
        <v>487737.1900389354</v>
      </c>
      <c r="G449" s="3">
        <f>'IECC Data-SI'!G449/Convert!$B$2*1000000</f>
        <v>3759431.1353550078</v>
      </c>
      <c r="H449" s="3">
        <f>'IECC Data-SI'!H449/Convert!$B$2*1000000</f>
        <v>3134668.0303858779</v>
      </c>
      <c r="I449" s="3">
        <f>'IECC Data-SI'!I449/Convert!$B$2*1000000</f>
        <v>620478.97177770385</v>
      </c>
      <c r="J449" s="3">
        <f>'IECC Data-SI'!J449/Convert!$B$2*1000000</f>
        <v>14419416.070750374</v>
      </c>
      <c r="K449" s="3">
        <f>'IECC Data-SI'!K449/Convert!$B$2*1000000</f>
        <v>0</v>
      </c>
      <c r="L449" s="3">
        <f>'IECC Data-SI'!L449/Convert!$B$2*1000000</f>
        <v>1884222.4378822013</v>
      </c>
      <c r="M449" s="3">
        <f>'IECC Data-SI'!M449/Convert!$B$2*1000000</f>
        <v>2492322.9186245012</v>
      </c>
      <c r="N449" s="3">
        <f>'IECC Data-SI'!N449/Convert!$B$2*1000000</f>
        <v>436393.93893726385</v>
      </c>
      <c r="O449" s="3">
        <f>'IECC Data-SI'!O449/Convert!$B$2*1000000</f>
        <v>133.55974787686603</v>
      </c>
      <c r="P449" s="3">
        <f t="shared" si="18"/>
        <v>436260.37918938696</v>
      </c>
      <c r="Q449" s="3">
        <f>'IECC Data-SI'!Q449/Convert!$B$2*1000000</f>
        <v>1081137.0279053461</v>
      </c>
      <c r="R449" s="3">
        <f>'IECC Data-SI'!R449/Convert!$B$2*1000000</f>
        <v>1135579.6408512571</v>
      </c>
      <c r="S449" s="3">
        <f>'IECC Data-SI'!S449/Convert!$B$2*1000000</f>
        <v>0</v>
      </c>
      <c r="T449" s="3">
        <f>'IECC Data-SI'!T449/Convert!$B$2*1000000</f>
        <v>0</v>
      </c>
      <c r="U449" s="3">
        <f>'IECC Data-SI'!U449/Convert!$B$2*1000000</f>
        <v>514882.67114567099</v>
      </c>
      <c r="V449" s="3">
        <f>'IECC Data-SI'!V449/Convert!$B$2*1000000</f>
        <v>0</v>
      </c>
      <c r="W449" s="3">
        <f>'IECC Data-SI'!W449/Convert!$B$2*1000000</f>
        <v>8904731.1019254997</v>
      </c>
      <c r="X449" s="3">
        <f>'IECC Data-SI'!X449/Convert!$B$2*1000000</f>
        <v>487737.1900389354</v>
      </c>
      <c r="Y449" s="3">
        <f t="shared" si="19"/>
        <v>9392468.2919644359</v>
      </c>
      <c r="Z449" s="3">
        <f>'IECC Data-SI'!Y449/Convert!$B$2*1000000</f>
        <v>28963659.650640309</v>
      </c>
      <c r="AA449" s="3">
        <f>'IECC Data-SI'!Z449/Convert!$B$2*1000000</f>
        <v>1002619.8611846062</v>
      </c>
      <c r="AB449" s="3">
        <f t="shared" si="20"/>
        <v>29966279.511824913</v>
      </c>
    </row>
    <row r="450" spans="1:28" x14ac:dyDescent="0.25">
      <c r="A450" s="93">
        <v>2015</v>
      </c>
      <c r="B450" s="93" t="s">
        <v>55</v>
      </c>
      <c r="C450" s="121" t="s">
        <v>18</v>
      </c>
      <c r="D450" s="3">
        <f>'IECC Data-SI'!D450*Convert!$B$1</f>
        <v>498588.4208013984</v>
      </c>
      <c r="E450" s="3">
        <f>'IECC Data-SI'!E450/Convert!$B$2*1000000</f>
        <v>0</v>
      </c>
      <c r="F450" s="3">
        <f>'IECC Data-SI'!F450/Convert!$B$2*1000000</f>
        <v>726444.92107005895</v>
      </c>
      <c r="G450" s="3">
        <f>'IECC Data-SI'!G450/Convert!$B$2*1000000</f>
        <v>2522908.9757234664</v>
      </c>
      <c r="H450" s="3">
        <f>'IECC Data-SI'!H450/Convert!$B$2*1000000</f>
        <v>3141776.6584689966</v>
      </c>
      <c r="I450" s="3">
        <f>'IECC Data-SI'!I450/Convert!$B$2*1000000</f>
        <v>622763.21093507926</v>
      </c>
      <c r="J450" s="3">
        <f>'IECC Data-SI'!J450/Convert!$B$2*1000000</f>
        <v>14419416.070750374</v>
      </c>
      <c r="K450" s="3">
        <f>'IECC Data-SI'!K450/Convert!$B$2*1000000</f>
        <v>0</v>
      </c>
      <c r="L450" s="3">
        <f>'IECC Data-SI'!L450/Convert!$B$2*1000000</f>
        <v>1884231.9160529787</v>
      </c>
      <c r="M450" s="3">
        <f>'IECC Data-SI'!M450/Convert!$B$2*1000000</f>
        <v>2051218.3288108238</v>
      </c>
      <c r="N450" s="3">
        <f>'IECC Data-SI'!N450/Convert!$B$2*1000000</f>
        <v>282989.74490356387</v>
      </c>
      <c r="O450" s="3">
        <f>'IECC Data-SI'!O450/Convert!$B$2*1000000</f>
        <v>133.55974787686603</v>
      </c>
      <c r="P450" s="3">
        <f t="shared" si="18"/>
        <v>282856.18515568698</v>
      </c>
      <c r="Q450" s="3">
        <f>'IECC Data-SI'!Q450/Convert!$B$2*1000000</f>
        <v>828041.43363399035</v>
      </c>
      <c r="R450" s="3">
        <f>'IECC Data-SI'!R450/Convert!$B$2*1000000</f>
        <v>14435.254094119562</v>
      </c>
      <c r="S450" s="3">
        <f>'IECC Data-SI'!S450/Convert!$B$2*1000000</f>
        <v>0</v>
      </c>
      <c r="T450" s="3">
        <f>'IECC Data-SI'!T450/Convert!$B$2*1000000</f>
        <v>0</v>
      </c>
      <c r="U450" s="3">
        <f>'IECC Data-SI'!U450/Convert!$B$2*1000000</f>
        <v>542397.80091272877</v>
      </c>
      <c r="V450" s="3">
        <f>'IECC Data-SI'!V450/Convert!$B$2*1000000</f>
        <v>0</v>
      </c>
      <c r="W450" s="3">
        <f>'IECC Data-SI'!W450/Convert!$B$2*1000000</f>
        <v>5699460.1774180876</v>
      </c>
      <c r="X450" s="3">
        <f>'IECC Data-SI'!X450/Convert!$B$2*1000000</f>
        <v>726444.92107005895</v>
      </c>
      <c r="Y450" s="3">
        <f t="shared" si="19"/>
        <v>6425905.0984881464</v>
      </c>
      <c r="Z450" s="3">
        <f>'IECC Data-SI'!Y450/Convert!$B$2*1000000</f>
        <v>25767762.637031838</v>
      </c>
      <c r="AA450" s="3">
        <f>'IECC Data-SI'!Z450/Convert!$B$2*1000000</f>
        <v>1268833.2438120102</v>
      </c>
      <c r="AB450" s="3">
        <f t="shared" si="20"/>
        <v>27036595.880843848</v>
      </c>
    </row>
    <row r="451" spans="1:28" x14ac:dyDescent="0.25">
      <c r="A451" s="93">
        <v>2015</v>
      </c>
      <c r="B451" s="93" t="s">
        <v>55</v>
      </c>
      <c r="C451" s="121" t="s">
        <v>4</v>
      </c>
      <c r="D451" s="3">
        <f>'IECC Data-SI'!D451*Convert!$B$1</f>
        <v>498588.4208013984</v>
      </c>
      <c r="E451" s="3">
        <f>'IECC Data-SI'!E451/Convert!$B$2*1000000</f>
        <v>0</v>
      </c>
      <c r="F451" s="3">
        <f>'IECC Data-SI'!F451/Convert!$B$2*1000000</f>
        <v>1372277.9996775524</v>
      </c>
      <c r="G451" s="3">
        <f>'IECC Data-SI'!G451/Convert!$B$2*1000000</f>
        <v>2907571.0585571816</v>
      </c>
      <c r="H451" s="3">
        <f>'IECC Data-SI'!H451/Convert!$B$2*1000000</f>
        <v>3137141.8329588035</v>
      </c>
      <c r="I451" s="3">
        <f>'IECC Data-SI'!I451/Convert!$B$2*1000000</f>
        <v>621189.83458601579</v>
      </c>
      <c r="J451" s="3">
        <f>'IECC Data-SI'!J451/Convert!$B$2*1000000</f>
        <v>14419416.070750374</v>
      </c>
      <c r="K451" s="3">
        <f>'IECC Data-SI'!K451/Convert!$B$2*1000000</f>
        <v>0</v>
      </c>
      <c r="L451" s="3">
        <f>'IECC Data-SI'!L451/Convert!$B$2*1000000</f>
        <v>1884222.4378822013</v>
      </c>
      <c r="M451" s="3">
        <f>'IECC Data-SI'!M451/Convert!$B$2*1000000</f>
        <v>2027048.9933282207</v>
      </c>
      <c r="N451" s="3">
        <f>'IECC Data-SI'!N451/Convert!$B$2*1000000</f>
        <v>373041.84546051064</v>
      </c>
      <c r="O451" s="3">
        <f>'IECC Data-SI'!O451/Convert!$B$2*1000000</f>
        <v>133.55974787686603</v>
      </c>
      <c r="P451" s="3">
        <f t="shared" ref="P451:P514" si="21">N451-O451</f>
        <v>372908.28571263375</v>
      </c>
      <c r="Q451" s="3">
        <f>'IECC Data-SI'!Q451/Convert!$B$2*1000000</f>
        <v>853604.06022088497</v>
      </c>
      <c r="R451" s="3">
        <f>'IECC Data-SI'!R451/Convert!$B$2*1000000</f>
        <v>30140.583072422985</v>
      </c>
      <c r="S451" s="3">
        <f>'IECC Data-SI'!S451/Convert!$B$2*1000000</f>
        <v>44755.922411314881</v>
      </c>
      <c r="T451" s="3">
        <f>'IECC Data-SI'!T451/Convert!$B$2*1000000</f>
        <v>0</v>
      </c>
      <c r="U451" s="3">
        <f>'IECC Data-SI'!U451/Convert!$B$2*1000000</f>
        <v>567941.47115806851</v>
      </c>
      <c r="V451" s="3">
        <f>'IECC Data-SI'!V451/Convert!$B$2*1000000</f>
        <v>0</v>
      </c>
      <c r="W451" s="3">
        <f>'IECC Data-SI'!W451/Convert!$B$2*1000000</f>
        <v>6236028.9033026593</v>
      </c>
      <c r="X451" s="3">
        <f>'IECC Data-SI'!X451/Convert!$B$2*1000000</f>
        <v>1372277.9996775524</v>
      </c>
      <c r="Y451" s="3">
        <f t="shared" ref="Y451:Y514" si="22">SUM(W451:X451)</f>
        <v>7608306.9029802121</v>
      </c>
      <c r="Z451" s="3">
        <f>'IECC Data-SI'!Y451/Convert!$B$2*1000000</f>
        <v>26298151.595569488</v>
      </c>
      <c r="AA451" s="3">
        <f>'IECC Data-SI'!Z451/Convert!$B$2*1000000</f>
        <v>1940219.470835621</v>
      </c>
      <c r="AB451" s="3">
        <f t="shared" ref="AB451:AB514" si="23">SUM(Z451:AA451)</f>
        <v>28238371.06640511</v>
      </c>
    </row>
    <row r="452" spans="1:28" x14ac:dyDescent="0.25">
      <c r="A452" s="93">
        <v>2015</v>
      </c>
      <c r="B452" s="93" t="s">
        <v>55</v>
      </c>
      <c r="C452" s="121" t="s">
        <v>5</v>
      </c>
      <c r="D452" s="3">
        <f>'IECC Data-SI'!D452*Convert!$B$1</f>
        <v>498588.4208013984</v>
      </c>
      <c r="E452" s="3">
        <f>'IECC Data-SI'!E452/Convert!$B$2*1000000</f>
        <v>0</v>
      </c>
      <c r="F452" s="3">
        <f>'IECC Data-SI'!F452/Convert!$B$2*1000000</f>
        <v>1291277.55221311</v>
      </c>
      <c r="G452" s="3">
        <f>'IECC Data-SI'!G452/Convert!$B$2*1000000</f>
        <v>3462214.6561144292</v>
      </c>
      <c r="H452" s="3">
        <f>'IECC Data-SI'!H452/Convert!$B$2*1000000</f>
        <v>3137596.7851561229</v>
      </c>
      <c r="I452" s="3">
        <f>'IECC Data-SI'!I452/Convert!$B$2*1000000</f>
        <v>622099.73898065498</v>
      </c>
      <c r="J452" s="3">
        <f>'IECC Data-SI'!J452/Convert!$B$2*1000000</f>
        <v>14419416.070750374</v>
      </c>
      <c r="K452" s="3">
        <f>'IECC Data-SI'!K452/Convert!$B$2*1000000</f>
        <v>0</v>
      </c>
      <c r="L452" s="3">
        <f>'IECC Data-SI'!L452/Convert!$B$2*1000000</f>
        <v>1884222.4378822013</v>
      </c>
      <c r="M452" s="3">
        <f>'IECC Data-SI'!M452/Convert!$B$2*1000000</f>
        <v>2492711.5236263783</v>
      </c>
      <c r="N452" s="3">
        <f>'IECC Data-SI'!N452/Convert!$B$2*1000000</f>
        <v>387799.35736106493</v>
      </c>
      <c r="O452" s="3">
        <f>'IECC Data-SI'!O452/Convert!$B$2*1000000</f>
        <v>133.55974787686603</v>
      </c>
      <c r="P452" s="3">
        <f t="shared" si="21"/>
        <v>387665.79761318804</v>
      </c>
      <c r="Q452" s="3">
        <f>'IECC Data-SI'!Q452/Convert!$B$2*1000000</f>
        <v>880882.23571850546</v>
      </c>
      <c r="R452" s="3">
        <f>'IECC Data-SI'!R452/Convert!$B$2*1000000</f>
        <v>1258075.5199795573</v>
      </c>
      <c r="S452" s="3">
        <f>'IECC Data-SI'!S452/Convert!$B$2*1000000</f>
        <v>0</v>
      </c>
      <c r="T452" s="3">
        <f>'IECC Data-SI'!T452/Convert!$B$2*1000000</f>
        <v>0</v>
      </c>
      <c r="U452" s="3">
        <f>'IECC Data-SI'!U452/Convert!$B$2*1000000</f>
        <v>556709.83878674102</v>
      </c>
      <c r="V452" s="3">
        <f>'IECC Data-SI'!V452/Convert!$B$2*1000000</f>
        <v>0</v>
      </c>
      <c r="W452" s="3">
        <f>'IECC Data-SI'!W452/Convert!$B$2*1000000</f>
        <v>8481549.7330520581</v>
      </c>
      <c r="X452" s="3">
        <f>'IECC Data-SI'!X452/Convert!$B$2*1000000</f>
        <v>1291277.55221311</v>
      </c>
      <c r="Y452" s="3">
        <f t="shared" si="22"/>
        <v>9772827.2852651682</v>
      </c>
      <c r="Z452" s="3">
        <f>'IECC Data-SI'!Y452/Convert!$B$2*1000000</f>
        <v>28545008.847398512</v>
      </c>
      <c r="AA452" s="3">
        <f>'IECC Data-SI'!Z452/Convert!$B$2*1000000</f>
        <v>1847987.3909998513</v>
      </c>
      <c r="AB452" s="3">
        <f t="shared" si="23"/>
        <v>30392996.238398362</v>
      </c>
    </row>
    <row r="453" spans="1:28" x14ac:dyDescent="0.25">
      <c r="A453" s="93">
        <v>2015</v>
      </c>
      <c r="B453" s="93" t="s">
        <v>55</v>
      </c>
      <c r="C453" s="121" t="s">
        <v>15</v>
      </c>
      <c r="D453" s="3">
        <f>'IECC Data-SI'!D453*Convert!$B$1</f>
        <v>498588.4208013984</v>
      </c>
      <c r="E453" s="3">
        <f>'IECC Data-SI'!E453/Convert!$B$2*1000000</f>
        <v>0</v>
      </c>
      <c r="F453" s="3">
        <f>'IECC Data-SI'!F453/Convert!$B$2*1000000</f>
        <v>785977.31172348303</v>
      </c>
      <c r="G453" s="3">
        <f>'IECC Data-SI'!G453/Convert!$B$2*1000000</f>
        <v>2312095.5012905002</v>
      </c>
      <c r="H453" s="3">
        <f>'IECC Data-SI'!H453/Convert!$B$2*1000000</f>
        <v>3143444.8165258351</v>
      </c>
      <c r="I453" s="3">
        <f>'IECC Data-SI'!I453/Convert!$B$2*1000000</f>
        <v>622336.69325009221</v>
      </c>
      <c r="J453" s="3">
        <f>'IECC Data-SI'!J453/Convert!$B$2*1000000</f>
        <v>14419416.070750374</v>
      </c>
      <c r="K453" s="3">
        <f>'IECC Data-SI'!K453/Convert!$B$2*1000000</f>
        <v>0</v>
      </c>
      <c r="L453" s="3">
        <f>'IECC Data-SI'!L453/Convert!$B$2*1000000</f>
        <v>1884231.9160529787</v>
      </c>
      <c r="M453" s="3">
        <f>'IECC Data-SI'!M453/Convert!$B$2*1000000</f>
        <v>2063378.8219183455</v>
      </c>
      <c r="N453" s="3">
        <f>'IECC Data-SI'!N453/Convert!$B$2*1000000</f>
        <v>219220.61191260102</v>
      </c>
      <c r="O453" s="3">
        <f>'IECC Data-SI'!O453/Convert!$B$2*1000000</f>
        <v>133.55974787686603</v>
      </c>
      <c r="P453" s="3">
        <f t="shared" si="21"/>
        <v>219087.05216472415</v>
      </c>
      <c r="Q453" s="3">
        <f>'IECC Data-SI'!Q453/Convert!$B$2*1000000</f>
        <v>662249.27039410896</v>
      </c>
      <c r="R453" s="3">
        <f>'IECC Data-SI'!R453/Convert!$B$2*1000000</f>
        <v>15781.154344523353</v>
      </c>
      <c r="S453" s="3">
        <f>'IECC Data-SI'!S453/Convert!$B$2*1000000</f>
        <v>0</v>
      </c>
      <c r="T453" s="3">
        <f>'IECC Data-SI'!T453/Convert!$B$2*1000000</f>
        <v>0</v>
      </c>
      <c r="U453" s="3">
        <f>'IECC Data-SI'!U453/Convert!$B$2*1000000</f>
        <v>564880.02199693874</v>
      </c>
      <c r="V453" s="3">
        <f>'IECC Data-SI'!V453/Convert!$B$2*1000000</f>
        <v>0</v>
      </c>
      <c r="W453" s="3">
        <f>'IECC Data-SI'!W453/Convert!$B$2*1000000</f>
        <v>5272591.8001122028</v>
      </c>
      <c r="X453" s="3">
        <f>'IECC Data-SI'!X453/Convert!$B$2*1000000</f>
        <v>785977.31172348303</v>
      </c>
      <c r="Y453" s="3">
        <f t="shared" si="22"/>
        <v>6058569.1118356856</v>
      </c>
      <c r="Z453" s="3">
        <f>'IECC Data-SI'!Y453/Convert!$B$2*1000000</f>
        <v>25342154.856439356</v>
      </c>
      <c r="AA453" s="3">
        <f>'IECC Data-SI'!Z453/Convert!$B$2*1000000</f>
        <v>1350866.8118911993</v>
      </c>
      <c r="AB453" s="3">
        <f t="shared" si="23"/>
        <v>26693021.668330554</v>
      </c>
    </row>
    <row r="454" spans="1:28" x14ac:dyDescent="0.25">
      <c r="A454" s="93">
        <v>2015</v>
      </c>
      <c r="B454" s="93" t="s">
        <v>55</v>
      </c>
      <c r="C454" s="121" t="s">
        <v>16</v>
      </c>
      <c r="D454" s="3">
        <f>'IECC Data-SI'!D454*Convert!$B$1</f>
        <v>498588.4208013984</v>
      </c>
      <c r="E454" s="3">
        <f>'IECC Data-SI'!E454/Convert!$B$2*1000000</f>
        <v>0</v>
      </c>
      <c r="F454" s="3">
        <f>'IECC Data-SI'!F454/Convert!$B$2*1000000</f>
        <v>2646703.3642482827</v>
      </c>
      <c r="G454" s="3">
        <f>'IECC Data-SI'!G454/Convert!$B$2*1000000</f>
        <v>2973235.8257036428</v>
      </c>
      <c r="H454" s="3">
        <f>'IECC Data-SI'!H454/Convert!$B$2*1000000</f>
        <v>3138336.0824767668</v>
      </c>
      <c r="I454" s="3">
        <f>'IECC Data-SI'!I454/Convert!$B$2*1000000</f>
        <v>621786.95934499777</v>
      </c>
      <c r="J454" s="3">
        <f>'IECC Data-SI'!J454/Convert!$B$2*1000000</f>
        <v>14419416.070750374</v>
      </c>
      <c r="K454" s="3">
        <f>'IECC Data-SI'!K454/Convert!$B$2*1000000</f>
        <v>0</v>
      </c>
      <c r="L454" s="3">
        <f>'IECC Data-SI'!L454/Convert!$B$2*1000000</f>
        <v>1884231.9160529787</v>
      </c>
      <c r="M454" s="3">
        <f>'IECC Data-SI'!M454/Convert!$B$2*1000000</f>
        <v>2088391.7146001454</v>
      </c>
      <c r="N454" s="3">
        <f>'IECC Data-SI'!N454/Convert!$B$2*1000000</f>
        <v>401495.31413454015</v>
      </c>
      <c r="O454" s="3">
        <f>'IECC Data-SI'!O454/Convert!$B$2*1000000</f>
        <v>133.55974787686603</v>
      </c>
      <c r="P454" s="3">
        <f t="shared" si="21"/>
        <v>401361.75438666326</v>
      </c>
      <c r="Q454" s="3">
        <f>'IECC Data-SI'!Q454/Convert!$B$2*1000000</f>
        <v>803872.09815138706</v>
      </c>
      <c r="R454" s="3">
        <f>'IECC Data-SI'!R454/Convert!$B$2*1000000</f>
        <v>36813.215299777003</v>
      </c>
      <c r="S454" s="3">
        <f>'IECC Data-SI'!S454/Convert!$B$2*1000000</f>
        <v>49305.444384510811</v>
      </c>
      <c r="T454" s="3">
        <f>'IECC Data-SI'!T454/Convert!$B$2*1000000</f>
        <v>0</v>
      </c>
      <c r="U454" s="3">
        <f>'IECC Data-SI'!U454/Convert!$B$2*1000000</f>
        <v>597551.27666695195</v>
      </c>
      <c r="V454" s="3">
        <f>'IECC Data-SI'!V454/Convert!$B$2*1000000</f>
        <v>0</v>
      </c>
      <c r="W454" s="3">
        <f>'IECC Data-SI'!W454/Convert!$B$2*1000000</f>
        <v>6352980.0525261257</v>
      </c>
      <c r="X454" s="3">
        <f>'IECC Data-SI'!X454/Convert!$B$2*1000000</f>
        <v>2646703.3642482827</v>
      </c>
      <c r="Y454" s="3">
        <f t="shared" si="22"/>
        <v>8999683.4167744089</v>
      </c>
      <c r="Z454" s="3">
        <f>'IECC Data-SI'!Y454/Convert!$B$2*1000000</f>
        <v>26416875.162728343</v>
      </c>
      <c r="AA454" s="3">
        <f>'IECC Data-SI'!Z454/Convert!$B$2*1000000</f>
        <v>3244264.1190860122</v>
      </c>
      <c r="AB454" s="3">
        <f t="shared" si="23"/>
        <v>29661139.281814355</v>
      </c>
    </row>
    <row r="455" spans="1:28" x14ac:dyDescent="0.25">
      <c r="A455" s="93">
        <v>2015</v>
      </c>
      <c r="B455" s="93" t="s">
        <v>55</v>
      </c>
      <c r="C455" s="121" t="s">
        <v>9</v>
      </c>
      <c r="D455" s="3">
        <f>'IECC Data-SI'!D455*Convert!$B$1</f>
        <v>498588.4208013984</v>
      </c>
      <c r="E455" s="3">
        <f>'IECC Data-SI'!E455/Convert!$B$2*1000000</f>
        <v>0</v>
      </c>
      <c r="F455" s="3">
        <f>'IECC Data-SI'!F455/Convert!$B$2*1000000</f>
        <v>2577398.9795232653</v>
      </c>
      <c r="G455" s="3">
        <f>'IECC Data-SI'!G455/Convert!$B$2*1000000</f>
        <v>2993424.3294596998</v>
      </c>
      <c r="H455" s="3">
        <f>'IECC Data-SI'!H455/Convert!$B$2*1000000</f>
        <v>3139549.2883362863</v>
      </c>
      <c r="I455" s="3">
        <f>'IECC Data-SI'!I455/Convert!$B$2*1000000</f>
        <v>620914.96763346856</v>
      </c>
      <c r="J455" s="3">
        <f>'IECC Data-SI'!J455/Convert!$B$2*1000000</f>
        <v>14419416.070750374</v>
      </c>
      <c r="K455" s="3">
        <f>'IECC Data-SI'!K455/Convert!$B$2*1000000</f>
        <v>0</v>
      </c>
      <c r="L455" s="3">
        <f>'IECC Data-SI'!L455/Convert!$B$2*1000000</f>
        <v>1884231.9160529787</v>
      </c>
      <c r="M455" s="3">
        <f>'IECC Data-SI'!M455/Convert!$B$2*1000000</f>
        <v>2298949.2784221196</v>
      </c>
      <c r="N455" s="3">
        <f>'IECC Data-SI'!N455/Convert!$B$2*1000000</f>
        <v>318874.09946714668</v>
      </c>
      <c r="O455" s="3">
        <f>'IECC Data-SI'!O455/Convert!$B$2*1000000</f>
        <v>133.55974787686603</v>
      </c>
      <c r="P455" s="3">
        <f t="shared" si="21"/>
        <v>318740.53971926979</v>
      </c>
      <c r="Q455" s="3">
        <f>'IECC Data-SI'!Q455/Convert!$B$2*1000000</f>
        <v>752699.45412371028</v>
      </c>
      <c r="R455" s="3">
        <f>'IECC Data-SI'!R455/Convert!$B$2*1000000</f>
        <v>860371.47415601392</v>
      </c>
      <c r="S455" s="3">
        <f>'IECC Data-SI'!S455/Convert!$B$2*1000000</f>
        <v>0</v>
      </c>
      <c r="T455" s="3">
        <f>'IECC Data-SI'!T455/Convert!$B$2*1000000</f>
        <v>0</v>
      </c>
      <c r="U455" s="3">
        <f>'IECC Data-SI'!U455/Convert!$B$2*1000000</f>
        <v>589987.69638651377</v>
      </c>
      <c r="V455" s="3">
        <f>'IECC Data-SI'!V455/Convert!$B$2*1000000</f>
        <v>0</v>
      </c>
      <c r="W455" s="3">
        <f>'IECC Data-SI'!W455/Convert!$B$2*1000000</f>
        <v>7224185.0758808134</v>
      </c>
      <c r="X455" s="3">
        <f>'IECC Data-SI'!X455/Convert!$B$2*1000000</f>
        <v>2577398.9795232653</v>
      </c>
      <c r="Y455" s="3">
        <f t="shared" si="22"/>
        <v>9801584.0554040782</v>
      </c>
      <c r="Z455" s="3">
        <f>'IECC Data-SI'!Y455/Convert!$B$2*1000000</f>
        <v>27288430.878401797</v>
      </c>
      <c r="AA455" s="3">
        <f>'IECC Data-SI'!Z455/Convert!$B$2*1000000</f>
        <v>3167386.6759097786</v>
      </c>
      <c r="AB455" s="3">
        <f t="shared" si="23"/>
        <v>30455817.554311577</v>
      </c>
    </row>
    <row r="456" spans="1:28" x14ac:dyDescent="0.25">
      <c r="A456" s="93">
        <v>2015</v>
      </c>
      <c r="B456" s="93" t="s">
        <v>55</v>
      </c>
      <c r="C456" s="121" t="s">
        <v>12</v>
      </c>
      <c r="D456" s="3">
        <f>'IECC Data-SI'!D456*Convert!$B$1</f>
        <v>498588.4208013984</v>
      </c>
      <c r="E456" s="3">
        <f>'IECC Data-SI'!E456/Convert!$B$2*1000000</f>
        <v>0</v>
      </c>
      <c r="F456" s="3">
        <f>'IECC Data-SI'!F456/Convert!$B$2*1000000</f>
        <v>2689800.6067735367</v>
      </c>
      <c r="G456" s="3">
        <f>'IECC Data-SI'!G456/Convert!$B$2*1000000</f>
        <v>2785255.2646736535</v>
      </c>
      <c r="H456" s="3">
        <f>'IECC Data-SI'!H456/Convert!$B$2*1000000</f>
        <v>3138999.5544311916</v>
      </c>
      <c r="I456" s="3">
        <f>'IECC Data-SI'!I456/Convert!$B$2*1000000</f>
        <v>622450.43129942217</v>
      </c>
      <c r="J456" s="3">
        <f>'IECC Data-SI'!J456/Convert!$B$2*1000000</f>
        <v>14419416.070750374</v>
      </c>
      <c r="K456" s="3">
        <f>'IECC Data-SI'!K456/Convert!$B$2*1000000</f>
        <v>0</v>
      </c>
      <c r="L456" s="3">
        <f>'IECC Data-SI'!L456/Convert!$B$2*1000000</f>
        <v>1884231.9160529787</v>
      </c>
      <c r="M456" s="3">
        <f>'IECC Data-SI'!M456/Convert!$B$2*1000000</f>
        <v>2108191.6133543258</v>
      </c>
      <c r="N456" s="3">
        <f>'IECC Data-SI'!N456/Convert!$B$2*1000000</f>
        <v>396689.88155035197</v>
      </c>
      <c r="O456" s="3">
        <f>'IECC Data-SI'!O456/Convert!$B$2*1000000</f>
        <v>133.55974787686603</v>
      </c>
      <c r="P456" s="3">
        <f t="shared" si="21"/>
        <v>396556.32180247508</v>
      </c>
      <c r="Q456" s="3">
        <f>'IECC Data-SI'!Q456/Convert!$B$2*1000000</f>
        <v>678400.07339895447</v>
      </c>
      <c r="R456" s="3">
        <f>'IECC Data-SI'!R456/Convert!$B$2*1000000</f>
        <v>45343.568999519361</v>
      </c>
      <c r="S456" s="3">
        <f>'IECC Data-SI'!S456/Convert!$B$2*1000000</f>
        <v>54556.350995241104</v>
      </c>
      <c r="T456" s="3">
        <f>'IECC Data-SI'!T456/Convert!$B$2*1000000</f>
        <v>0</v>
      </c>
      <c r="U456" s="3">
        <f>'IECC Data-SI'!U456/Convert!$B$2*1000000</f>
        <v>632885.89732544031</v>
      </c>
      <c r="V456" s="3">
        <f>'IECC Data-SI'!V456/Convert!$B$2*1000000</f>
        <v>0</v>
      </c>
      <c r="W456" s="3">
        <f>'IECC Data-SI'!W456/Convert!$B$2*1000000</f>
        <v>6068303.1932241693</v>
      </c>
      <c r="X456" s="3">
        <f>'IECC Data-SI'!X456/Convert!$B$2*1000000</f>
        <v>2689800.6067735367</v>
      </c>
      <c r="Y456" s="3">
        <f t="shared" si="22"/>
        <v>8758103.799997706</v>
      </c>
      <c r="Z456" s="3">
        <f>'IECC Data-SI'!Y456/Convert!$B$2*1000000</f>
        <v>26133515.769164458</v>
      </c>
      <c r="AA456" s="3">
        <f>'IECC Data-SI'!Z456/Convert!$B$2*1000000</f>
        <v>3322686.504098977</v>
      </c>
      <c r="AB456" s="3">
        <f t="shared" si="23"/>
        <v>29456202.273263436</v>
      </c>
    </row>
    <row r="457" spans="1:28" x14ac:dyDescent="0.25">
      <c r="A457" s="93">
        <v>2015</v>
      </c>
      <c r="B457" s="93" t="s">
        <v>55</v>
      </c>
      <c r="C457" s="121" t="s">
        <v>8</v>
      </c>
      <c r="D457" s="3">
        <f>'IECC Data-SI'!D457*Convert!$B$1</f>
        <v>498588.4208013984</v>
      </c>
      <c r="E457" s="3">
        <f>'IECC Data-SI'!E457/Convert!$B$2*1000000</f>
        <v>0</v>
      </c>
      <c r="F457" s="3">
        <f>'IECC Data-SI'!F457/Convert!$B$2*1000000</f>
        <v>4581434.9742037365</v>
      </c>
      <c r="G457" s="3">
        <f>'IECC Data-SI'!G457/Convert!$B$2*1000000</f>
        <v>2449055.069025252</v>
      </c>
      <c r="H457" s="3">
        <f>'IECC Data-SI'!H457/Convert!$B$2*1000000</f>
        <v>3170400.7342170207</v>
      </c>
      <c r="I457" s="3">
        <f>'IECC Data-SI'!I457/Convert!$B$2*1000000</f>
        <v>629236.80157610611</v>
      </c>
      <c r="J457" s="3">
        <f>'IECC Data-SI'!J457/Convert!$B$2*1000000</f>
        <v>14419416.070750374</v>
      </c>
      <c r="K457" s="3">
        <f>'IECC Data-SI'!K457/Convert!$B$2*1000000</f>
        <v>0</v>
      </c>
      <c r="L457" s="3">
        <f>'IECC Data-SI'!L457/Convert!$B$2*1000000</f>
        <v>1884250.8723945336</v>
      </c>
      <c r="M457" s="3">
        <f>'IECC Data-SI'!M457/Convert!$B$2*1000000</f>
        <v>2102514.1890586079</v>
      </c>
      <c r="N457" s="3">
        <f>'IECC Data-SI'!N457/Convert!$B$2*1000000</f>
        <v>296382.40021215932</v>
      </c>
      <c r="O457" s="3">
        <f>'IECC Data-SI'!O457/Convert!$B$2*1000000</f>
        <v>133.55974787686603</v>
      </c>
      <c r="P457" s="3">
        <f t="shared" si="21"/>
        <v>296248.84046428243</v>
      </c>
      <c r="Q457" s="3">
        <f>'IECC Data-SI'!Q457/Convert!$B$2*1000000</f>
        <v>500618.02412554622</v>
      </c>
      <c r="R457" s="3">
        <f>'IECC Data-SI'!R457/Convert!$B$2*1000000</f>
        <v>272364.71546199592</v>
      </c>
      <c r="S457" s="3">
        <f>'IECC Data-SI'!S457/Convert!$B$2*1000000</f>
        <v>58072.752353690448</v>
      </c>
      <c r="T457" s="3">
        <f>'IECC Data-SI'!T457/Convert!$B$2*1000000</f>
        <v>0</v>
      </c>
      <c r="U457" s="3">
        <f>'IECC Data-SI'!U457/Convert!$B$2*1000000</f>
        <v>680750.65975177241</v>
      </c>
      <c r="V457" s="3">
        <f>'IECC Data-SI'!V457/Convert!$B$2*1000000</f>
        <v>0</v>
      </c>
      <c r="W457" s="3">
        <f>'IECC Data-SI'!W457/Convert!$B$2*1000000</f>
        <v>5678873.5904893763</v>
      </c>
      <c r="X457" s="3">
        <f>'IECC Data-SI'!X457/Convert!$B$2*1000000</f>
        <v>4581434.9742037365</v>
      </c>
      <c r="Y457" s="3">
        <f t="shared" si="22"/>
        <v>10260308.564693112</v>
      </c>
      <c r="Z457" s="3">
        <f>'IECC Data-SI'!Y457/Convert!$B$2*1000000</f>
        <v>25782302.151004508</v>
      </c>
      <c r="AA457" s="3">
        <f>'IECC Data-SI'!Z457/Convert!$B$2*1000000</f>
        <v>5262185.6339555085</v>
      </c>
      <c r="AB457" s="3">
        <f t="shared" si="23"/>
        <v>31044487.784960017</v>
      </c>
    </row>
    <row r="458" spans="1:28" x14ac:dyDescent="0.25">
      <c r="A458" s="93">
        <v>2018</v>
      </c>
      <c r="B458" s="93" t="s">
        <v>55</v>
      </c>
      <c r="C458" s="121" t="s">
        <v>10</v>
      </c>
      <c r="D458" s="3">
        <f>'IECC Data-SI'!D458*Convert!$B$1</f>
        <v>498588.4208013984</v>
      </c>
      <c r="E458" s="3">
        <f>'IECC Data-SI'!E458/Convert!$B$2*1000000</f>
        <v>0</v>
      </c>
      <c r="F458" s="3">
        <f>'IECC Data-SI'!F458/Convert!$B$2*1000000</f>
        <v>22065.181570000223</v>
      </c>
      <c r="G458" s="3">
        <f>'IECC Data-SI'!G458/Convert!$B$2*1000000</f>
        <v>6553311.5354361786</v>
      </c>
      <c r="H458" s="3">
        <f>'IECC Data-SI'!H458/Convert!$B$2*1000000</f>
        <v>2878757.4193936074</v>
      </c>
      <c r="I458" s="3">
        <f>'IECC Data-SI'!I458/Convert!$B$2*1000000</f>
        <v>414878.49127235817</v>
      </c>
      <c r="J458" s="3">
        <f>'IECC Data-SI'!J458/Convert!$B$2*1000000</f>
        <v>14419416.070750374</v>
      </c>
      <c r="K458" s="3">
        <f>'IECC Data-SI'!K458/Convert!$B$2*1000000</f>
        <v>0</v>
      </c>
      <c r="L458" s="3">
        <f>'IECC Data-SI'!L458/Convert!$B$2*1000000</f>
        <v>1858489.2042213117</v>
      </c>
      <c r="M458" s="3">
        <f>'IECC Data-SI'!M458/Convert!$B$2*1000000</f>
        <v>2155809.9433404426</v>
      </c>
      <c r="N458" s="3">
        <f>'IECC Data-SI'!N458/Convert!$B$2*1000000</f>
        <v>1084615.5165806853</v>
      </c>
      <c r="O458" s="3">
        <f>'IECC Data-SI'!O458/Convert!$B$2*1000000</f>
        <v>133.55974787686603</v>
      </c>
      <c r="P458" s="3">
        <f t="shared" si="21"/>
        <v>1084481.9568328084</v>
      </c>
      <c r="Q458" s="3">
        <f>'IECC Data-SI'!Q458/Convert!$B$2*1000000</f>
        <v>2497156.7857210217</v>
      </c>
      <c r="R458" s="3">
        <f>'IECC Data-SI'!R458/Convert!$B$2*1000000</f>
        <v>0</v>
      </c>
      <c r="S458" s="3">
        <f>'IECC Data-SI'!S458/Convert!$B$2*1000000</f>
        <v>117425.05776234226</v>
      </c>
      <c r="T458" s="3">
        <f>'IECC Data-SI'!T458/Convert!$B$2*1000000</f>
        <v>0</v>
      </c>
      <c r="U458" s="3">
        <f>'IECC Data-SI'!U458/Convert!$B$2*1000000</f>
        <v>358227.46453529142</v>
      </c>
      <c r="V458" s="3">
        <f>'IECC Data-SI'!V458/Convert!$B$2*1000000</f>
        <v>0</v>
      </c>
      <c r="W458" s="3">
        <f>'IECC Data-SI'!W458/Convert!$B$2*1000000</f>
        <v>12408185.279092794</v>
      </c>
      <c r="X458" s="3">
        <f>'IECC Data-SI'!X458/Convert!$B$2*1000000</f>
        <v>22065.181570000223</v>
      </c>
      <c r="Y458" s="3">
        <f t="shared" si="22"/>
        <v>12430250.460662795</v>
      </c>
      <c r="Z458" s="3">
        <f>'IECC Data-SI'!Y458/Convert!$B$2*1000000</f>
        <v>31979850.546307541</v>
      </c>
      <c r="AA458" s="3">
        <f>'IECC Data-SI'!Z458/Convert!$B$2*1000000</f>
        <v>380292.64610529167</v>
      </c>
      <c r="AB458" s="3">
        <f t="shared" si="23"/>
        <v>32360143.192412835</v>
      </c>
    </row>
    <row r="459" spans="1:28" x14ac:dyDescent="0.25">
      <c r="A459" s="93">
        <v>2018</v>
      </c>
      <c r="B459" s="93" t="s">
        <v>55</v>
      </c>
      <c r="C459" s="121" t="s">
        <v>6</v>
      </c>
      <c r="D459" s="3">
        <f>'IECC Data-SI'!D459*Convert!$B$1</f>
        <v>498588.4208013984</v>
      </c>
      <c r="E459" s="3">
        <f>'IECC Data-SI'!E459/Convert!$B$2*1000000</f>
        <v>0</v>
      </c>
      <c r="F459" s="3">
        <f>'IECC Data-SI'!F459/Convert!$B$2*1000000</f>
        <v>21449.100469463276</v>
      </c>
      <c r="G459" s="3">
        <f>'IECC Data-SI'!G459/Convert!$B$2*1000000</f>
        <v>7071208.2648890922</v>
      </c>
      <c r="H459" s="3">
        <f>'IECC Data-SI'!H459/Convert!$B$2*1000000</f>
        <v>2879307.1532987016</v>
      </c>
      <c r="I459" s="3">
        <f>'IECC Data-SI'!I459/Convert!$B$2*1000000</f>
        <v>414688.9278568083</v>
      </c>
      <c r="J459" s="3">
        <f>'IECC Data-SI'!J459/Convert!$B$2*1000000</f>
        <v>14419416.070750374</v>
      </c>
      <c r="K459" s="3">
        <f>'IECC Data-SI'!K459/Convert!$B$2*1000000</f>
        <v>0</v>
      </c>
      <c r="L459" s="3">
        <f>'IECC Data-SI'!L459/Convert!$B$2*1000000</f>
        <v>1858489.2042213117</v>
      </c>
      <c r="M459" s="3">
        <f>'IECC Data-SI'!M459/Convert!$B$2*1000000</f>
        <v>2124257.1128221736</v>
      </c>
      <c r="N459" s="3">
        <f>'IECC Data-SI'!N459/Convert!$B$2*1000000</f>
        <v>1098273.5606710506</v>
      </c>
      <c r="O459" s="3">
        <f>'IECC Data-SI'!O459/Convert!$B$2*1000000</f>
        <v>133.55974787686603</v>
      </c>
      <c r="P459" s="3">
        <f t="shared" si="21"/>
        <v>1098140.0009231737</v>
      </c>
      <c r="Q459" s="3">
        <f>'IECC Data-SI'!Q459/Convert!$B$2*1000000</f>
        <v>2123773.7261125213</v>
      </c>
      <c r="R459" s="3">
        <f>'IECC Data-SI'!R459/Convert!$B$2*1000000</f>
        <v>17098.620082594673</v>
      </c>
      <c r="S459" s="3">
        <f>'IECC Data-SI'!S459/Convert!$B$2*1000000</f>
        <v>0</v>
      </c>
      <c r="T459" s="3">
        <f>'IECC Data-SI'!T459/Convert!$B$2*1000000</f>
        <v>0</v>
      </c>
      <c r="U459" s="3">
        <f>'IECC Data-SI'!U459/Convert!$B$2*1000000</f>
        <v>356436.09025834553</v>
      </c>
      <c r="V459" s="3">
        <f>'IECC Data-SI'!V459/Convert!$B$2*1000000</f>
        <v>0</v>
      </c>
      <c r="W459" s="3">
        <f>'IECC Data-SI'!W459/Convert!$B$2*1000000</f>
        <v>12434477.724829556</v>
      </c>
      <c r="X459" s="3">
        <f>'IECC Data-SI'!X459/Convert!$B$2*1000000</f>
        <v>21449.100469463276</v>
      </c>
      <c r="Y459" s="3">
        <f t="shared" si="22"/>
        <v>12455926.825299019</v>
      </c>
      <c r="Z459" s="3">
        <f>'IECC Data-SI'!Y459/Convert!$B$2*1000000</f>
        <v>32006503.162533853</v>
      </c>
      <c r="AA459" s="3">
        <f>'IECC Data-SI'!Z459/Convert!$B$2*1000000</f>
        <v>377885.1907278088</v>
      </c>
      <c r="AB459" s="3">
        <f t="shared" si="23"/>
        <v>32384388.353261661</v>
      </c>
    </row>
    <row r="460" spans="1:28" x14ac:dyDescent="0.25">
      <c r="A460" s="93">
        <v>2018</v>
      </c>
      <c r="B460" s="93" t="s">
        <v>55</v>
      </c>
      <c r="C460" s="121" t="s">
        <v>11</v>
      </c>
      <c r="D460" s="3">
        <f>'IECC Data-SI'!D460*Convert!$B$1</f>
        <v>498588.4208013984</v>
      </c>
      <c r="E460" s="3">
        <f>'IECC Data-SI'!E460/Convert!$B$2*1000000</f>
        <v>0</v>
      </c>
      <c r="F460" s="3">
        <f>'IECC Data-SI'!F460/Convert!$B$2*1000000</f>
        <v>24681.156704587876</v>
      </c>
      <c r="G460" s="3">
        <f>'IECC Data-SI'!G460/Convert!$B$2*1000000</f>
        <v>5450147.2386439424</v>
      </c>
      <c r="H460" s="3">
        <f>'IECC Data-SI'!H460/Convert!$B$2*1000000</f>
        <v>2881487.132577525</v>
      </c>
      <c r="I460" s="3">
        <f>'IECC Data-SI'!I460/Convert!$B$2*1000000</f>
        <v>414745.79688147322</v>
      </c>
      <c r="J460" s="3">
        <f>'IECC Data-SI'!J460/Convert!$B$2*1000000</f>
        <v>14419416.070750374</v>
      </c>
      <c r="K460" s="3">
        <f>'IECC Data-SI'!K460/Convert!$B$2*1000000</f>
        <v>0</v>
      </c>
      <c r="L460" s="3">
        <f>'IECC Data-SI'!L460/Convert!$B$2*1000000</f>
        <v>1858489.2042213117</v>
      </c>
      <c r="M460" s="3">
        <f>'IECC Data-SI'!M460/Convert!$B$2*1000000</f>
        <v>2086818.3382510822</v>
      </c>
      <c r="N460" s="3">
        <f>'IECC Data-SI'!N460/Convert!$B$2*1000000</f>
        <v>884199.59549062757</v>
      </c>
      <c r="O460" s="3">
        <f>'IECC Data-SI'!O460/Convert!$B$2*1000000</f>
        <v>133.55974787686603</v>
      </c>
      <c r="P460" s="3">
        <f t="shared" si="21"/>
        <v>884066.03574275074</v>
      </c>
      <c r="Q460" s="3">
        <f>'IECC Data-SI'!Q460/Convert!$B$2*1000000</f>
        <v>2103992.7836998967</v>
      </c>
      <c r="R460" s="3">
        <f>'IECC Data-SI'!R460/Convert!$B$2*1000000</f>
        <v>0</v>
      </c>
      <c r="S460" s="3">
        <f>'IECC Data-SI'!S460/Convert!$B$2*1000000</f>
        <v>110761.90370576571</v>
      </c>
      <c r="T460" s="3">
        <f>'IECC Data-SI'!T460/Convert!$B$2*1000000</f>
        <v>0</v>
      </c>
      <c r="U460" s="3">
        <f>'IECC Data-SI'!U460/Convert!$B$2*1000000</f>
        <v>387941.52992272726</v>
      </c>
      <c r="V460" s="3">
        <f>'IECC Data-SI'!V460/Convert!$B$2*1000000</f>
        <v>0</v>
      </c>
      <c r="W460" s="3">
        <f>'IECC Data-SI'!W460/Convert!$B$2*1000000</f>
        <v>10635786.300043438</v>
      </c>
      <c r="X460" s="3">
        <f>'IECC Data-SI'!X460/Convert!$B$2*1000000</f>
        <v>24681.156704587876</v>
      </c>
      <c r="Y460" s="3">
        <f t="shared" si="22"/>
        <v>10660467.456748025</v>
      </c>
      <c r="Z460" s="3">
        <f>'IECC Data-SI'!Y460/Convert!$B$2*1000000</f>
        <v>30210058.064221997</v>
      </c>
      <c r="AA460" s="3">
        <f>'IECC Data-SI'!Z460/Convert!$B$2*1000000</f>
        <v>412632.16479809268</v>
      </c>
      <c r="AB460" s="3">
        <f t="shared" si="23"/>
        <v>30622690.229020089</v>
      </c>
    </row>
    <row r="461" spans="1:28" x14ac:dyDescent="0.25">
      <c r="A461" s="93">
        <v>2018</v>
      </c>
      <c r="B461" s="93" t="s">
        <v>55</v>
      </c>
      <c r="C461" s="121" t="s">
        <v>13</v>
      </c>
      <c r="D461" s="3">
        <f>'IECC Data-SI'!D461*Convert!$B$1</f>
        <v>498588.4208013984</v>
      </c>
      <c r="E461" s="3">
        <f>'IECC Data-SI'!E461/Convert!$B$2*1000000</f>
        <v>0</v>
      </c>
      <c r="F461" s="3">
        <f>'IECC Data-SI'!F461/Convert!$B$2*1000000</f>
        <v>42585.42130326933</v>
      </c>
      <c r="G461" s="3">
        <f>'IECC Data-SI'!G461/Convert!$B$2*1000000</f>
        <v>6228693.6644778727</v>
      </c>
      <c r="H461" s="3">
        <f>'IECC Data-SI'!H461/Convert!$B$2*1000000</f>
        <v>2881145.9184295353</v>
      </c>
      <c r="I461" s="3">
        <f>'IECC Data-SI'!I461/Convert!$B$2*1000000</f>
        <v>414063.36858549394</v>
      </c>
      <c r="J461" s="3">
        <f>'IECC Data-SI'!J461/Convert!$B$2*1000000</f>
        <v>14419416.070750374</v>
      </c>
      <c r="K461" s="3">
        <f>'IECC Data-SI'!K461/Convert!$B$2*1000000</f>
        <v>0</v>
      </c>
      <c r="L461" s="3">
        <f>'IECC Data-SI'!L461/Convert!$B$2*1000000</f>
        <v>1858489.2042213117</v>
      </c>
      <c r="M461" s="3">
        <f>'IECC Data-SI'!M461/Convert!$B$2*1000000</f>
        <v>2111736.4492251072</v>
      </c>
      <c r="N461" s="3">
        <f>'IECC Data-SI'!N461/Convert!$B$2*1000000</f>
        <v>942973.73248185229</v>
      </c>
      <c r="O461" s="3">
        <f>'IECC Data-SI'!O461/Convert!$B$2*1000000</f>
        <v>133.55974787686603</v>
      </c>
      <c r="P461" s="3">
        <f t="shared" si="21"/>
        <v>942840.17273397546</v>
      </c>
      <c r="Q461" s="3">
        <f>'IECC Data-SI'!Q461/Convert!$B$2*1000000</f>
        <v>1878175.3649261615</v>
      </c>
      <c r="R461" s="3">
        <f>'IECC Data-SI'!R461/Convert!$B$2*1000000</f>
        <v>101359.55829449416</v>
      </c>
      <c r="S461" s="3">
        <f>'IECC Data-SI'!S461/Convert!$B$2*1000000</f>
        <v>0</v>
      </c>
      <c r="T461" s="3">
        <f>'IECC Data-SI'!T461/Convert!$B$2*1000000</f>
        <v>0</v>
      </c>
      <c r="U461" s="3">
        <f>'IECC Data-SI'!U461/Convert!$B$2*1000000</f>
        <v>388699.78358492663</v>
      </c>
      <c r="V461" s="3">
        <f>'IECC Data-SI'!V461/Convert!$B$2*1000000</f>
        <v>0</v>
      </c>
      <c r="W461" s="3">
        <f>'IECC Data-SI'!W461/Convert!$B$2*1000000</f>
        <v>11262805.209657611</v>
      </c>
      <c r="X461" s="3">
        <f>'IECC Data-SI'!X461/Convert!$B$2*1000000</f>
        <v>42585.42130326933</v>
      </c>
      <c r="Y461" s="3">
        <f t="shared" si="22"/>
        <v>11305390.63096088</v>
      </c>
      <c r="Z461" s="3">
        <f>'IECC Data-SI'!Y461/Convert!$B$2*1000000</f>
        <v>30836043.853221428</v>
      </c>
      <c r="AA461" s="3">
        <f>'IECC Data-SI'!Z461/Convert!$B$2*1000000</f>
        <v>431294.68305897346</v>
      </c>
      <c r="AB461" s="3">
        <f t="shared" si="23"/>
        <v>31267338.536280401</v>
      </c>
    </row>
    <row r="462" spans="1:28" x14ac:dyDescent="0.25">
      <c r="A462" s="93">
        <v>2018</v>
      </c>
      <c r="B462" s="93" t="s">
        <v>55</v>
      </c>
      <c r="C462" s="121" t="s">
        <v>19</v>
      </c>
      <c r="D462" s="3">
        <f>'IECC Data-SI'!D462*Convert!$B$1</f>
        <v>498588.4208013984</v>
      </c>
      <c r="E462" s="3">
        <f>'IECC Data-SI'!E462/Convert!$B$2*1000000</f>
        <v>0</v>
      </c>
      <c r="F462" s="3">
        <f>'IECC Data-SI'!F462/Convert!$B$2*1000000</f>
        <v>53257.841598724764</v>
      </c>
      <c r="G462" s="3">
        <f>'IECC Data-SI'!G462/Convert!$B$2*1000000</f>
        <v>4728536.1846704045</v>
      </c>
      <c r="H462" s="3">
        <f>'IECC Data-SI'!H462/Convert!$B$2*1000000</f>
        <v>2880302.3612303385</v>
      </c>
      <c r="I462" s="3">
        <f>'IECC Data-SI'!I462/Convert!$B$2*1000000</f>
        <v>413873.80516994407</v>
      </c>
      <c r="J462" s="3">
        <f>'IECC Data-SI'!J462/Convert!$B$2*1000000</f>
        <v>14419416.070750374</v>
      </c>
      <c r="K462" s="3">
        <f>'IECC Data-SI'!K462/Convert!$B$2*1000000</f>
        <v>0</v>
      </c>
      <c r="L462" s="3">
        <f>'IECC Data-SI'!L462/Convert!$B$2*1000000</f>
        <v>1858489.2042213117</v>
      </c>
      <c r="M462" s="3">
        <f>'IECC Data-SI'!M462/Convert!$B$2*1000000</f>
        <v>2019987.7560989892</v>
      </c>
      <c r="N462" s="3">
        <f>'IECC Data-SI'!N462/Convert!$B$2*1000000</f>
        <v>789180.93344627519</v>
      </c>
      <c r="O462" s="3">
        <f>'IECC Data-SI'!O462/Convert!$B$2*1000000</f>
        <v>133.55974787686603</v>
      </c>
      <c r="P462" s="3">
        <f t="shared" si="21"/>
        <v>789047.37369839835</v>
      </c>
      <c r="Q462" s="3">
        <f>'IECC Data-SI'!Q462/Convert!$B$2*1000000</f>
        <v>1860915.6159403494</v>
      </c>
      <c r="R462" s="3">
        <f>'IECC Data-SI'!R462/Convert!$B$2*1000000</f>
        <v>4776.998071855719</v>
      </c>
      <c r="S462" s="3">
        <f>'IECC Data-SI'!S462/Convert!$B$2*1000000</f>
        <v>59541.868824201636</v>
      </c>
      <c r="T462" s="3">
        <f>'IECC Data-SI'!T462/Convert!$B$2*1000000</f>
        <v>0</v>
      </c>
      <c r="U462" s="3">
        <f>'IECC Data-SI'!U462/Convert!$B$2*1000000</f>
        <v>422138.77008791664</v>
      </c>
      <c r="V462" s="3">
        <f>'IECC Data-SI'!V462/Convert!$B$2*1000000</f>
        <v>0</v>
      </c>
      <c r="W462" s="3">
        <f>'IECC Data-SI'!W462/Convert!$B$2*1000000</f>
        <v>9462805.7973041981</v>
      </c>
      <c r="X462" s="3">
        <f>'IECC Data-SI'!X462/Convert!$B$2*1000000</f>
        <v>53257.841598724764</v>
      </c>
      <c r="Y462" s="3">
        <f t="shared" si="22"/>
        <v>9516063.6389029231</v>
      </c>
      <c r="Z462" s="3">
        <f>'IECC Data-SI'!Y462/Convert!$B$2*1000000</f>
        <v>29035020.798424043</v>
      </c>
      <c r="AA462" s="3">
        <f>'IECC Data-SI'!Z462/Convert!$B$2*1000000</f>
        <v>475387.13351586391</v>
      </c>
      <c r="AB462" s="3">
        <f t="shared" si="23"/>
        <v>29510407.931939907</v>
      </c>
    </row>
    <row r="463" spans="1:28" x14ac:dyDescent="0.25">
      <c r="A463" s="93">
        <v>2018</v>
      </c>
      <c r="B463" s="93" t="s">
        <v>55</v>
      </c>
      <c r="C463" s="121" t="s">
        <v>20</v>
      </c>
      <c r="D463" s="3">
        <f>'IECC Data-SI'!D463*Convert!$B$1</f>
        <v>498588.4208013984</v>
      </c>
      <c r="E463" s="3">
        <f>'IECC Data-SI'!E463/Convert!$B$2*1000000</f>
        <v>0</v>
      </c>
      <c r="F463" s="3">
        <f>'IECC Data-SI'!F463/Convert!$B$2*1000000</f>
        <v>76251.883904919159</v>
      </c>
      <c r="G463" s="3">
        <f>'IECC Data-SI'!G463/Convert!$B$2*1000000</f>
        <v>4479032.8171237186</v>
      </c>
      <c r="H463" s="3">
        <f>'IECC Data-SI'!H463/Convert!$B$2*1000000</f>
        <v>2881866.2594086248</v>
      </c>
      <c r="I463" s="3">
        <f>'IECC Data-SI'!I463/Convert!$B$2*1000000</f>
        <v>414271.88834259869</v>
      </c>
      <c r="J463" s="3">
        <f>'IECC Data-SI'!J463/Convert!$B$2*1000000</f>
        <v>14419416.070750374</v>
      </c>
      <c r="K463" s="3">
        <f>'IECC Data-SI'!K463/Convert!$B$2*1000000</f>
        <v>0</v>
      </c>
      <c r="L463" s="3">
        <f>'IECC Data-SI'!L463/Convert!$B$2*1000000</f>
        <v>1858489.2042213117</v>
      </c>
      <c r="M463" s="3">
        <f>'IECC Data-SI'!M463/Convert!$B$2*1000000</f>
        <v>2222801.6543957526</v>
      </c>
      <c r="N463" s="3">
        <f>'IECC Data-SI'!N463/Convert!$B$2*1000000</f>
        <v>629909.75170130795</v>
      </c>
      <c r="O463" s="3">
        <f>'IECC Data-SI'!O463/Convert!$B$2*1000000</f>
        <v>133.55974787686603</v>
      </c>
      <c r="P463" s="3">
        <f t="shared" si="21"/>
        <v>629776.19195343112</v>
      </c>
      <c r="Q463" s="3">
        <f>'IECC Data-SI'!Q463/Convert!$B$2*1000000</f>
        <v>1457894.3163106334</v>
      </c>
      <c r="R463" s="3">
        <f>'IECC Data-SI'!R463/Convert!$B$2*1000000</f>
        <v>40026.315193346622</v>
      </c>
      <c r="S463" s="3">
        <f>'IECC Data-SI'!S463/Convert!$B$2*1000000</f>
        <v>0</v>
      </c>
      <c r="T463" s="3">
        <f>'IECC Data-SI'!T463/Convert!$B$2*1000000</f>
        <v>0</v>
      </c>
      <c r="U463" s="3">
        <f>'IECC Data-SI'!U463/Convert!$B$2*1000000</f>
        <v>424271.35851285222</v>
      </c>
      <c r="V463" s="3">
        <f>'IECC Data-SI'!V463/Convert!$B$2*1000000</f>
        <v>0</v>
      </c>
      <c r="W463" s="3">
        <f>'IECC Data-SI'!W463/Convert!$B$2*1000000</f>
        <v>8829531.2949768808</v>
      </c>
      <c r="X463" s="3">
        <f>'IECC Data-SI'!X463/Convert!$B$2*1000000</f>
        <v>76251.883904919159</v>
      </c>
      <c r="Y463" s="3">
        <f t="shared" si="22"/>
        <v>8905783.1788817998</v>
      </c>
      <c r="Z463" s="3">
        <f>'IECC Data-SI'!Y463/Convert!$B$2*1000000</f>
        <v>28403698.799276892</v>
      </c>
      <c r="AA463" s="3">
        <f>'IECC Data-SI'!Z463/Convert!$B$2*1000000</f>
        <v>500523.24241777149</v>
      </c>
      <c r="AB463" s="3">
        <f t="shared" si="23"/>
        <v>28904222.041694663</v>
      </c>
    </row>
    <row r="464" spans="1:28" x14ac:dyDescent="0.25">
      <c r="A464" s="93">
        <v>2018</v>
      </c>
      <c r="B464" s="93" t="s">
        <v>55</v>
      </c>
      <c r="C464" s="121" t="s">
        <v>3</v>
      </c>
      <c r="D464" s="3">
        <f>'IECC Data-SI'!D464*Convert!$B$1</f>
        <v>498588.4208013984</v>
      </c>
      <c r="E464" s="3">
        <f>'IECC Data-SI'!E464/Convert!$B$2*1000000</f>
        <v>0</v>
      </c>
      <c r="F464" s="3">
        <f>'IECC Data-SI'!F464/Convert!$B$2*1000000</f>
        <v>313537.88931941899</v>
      </c>
      <c r="G464" s="3">
        <f>'IECC Data-SI'!G464/Convert!$B$2*1000000</f>
        <v>3759582.7860874478</v>
      </c>
      <c r="H464" s="3">
        <f>'IECC Data-SI'!H464/Convert!$B$2*1000000</f>
        <v>2883316.419537581</v>
      </c>
      <c r="I464" s="3">
        <f>'IECC Data-SI'!I464/Convert!$B$2*1000000</f>
        <v>414167.62846404628</v>
      </c>
      <c r="J464" s="3">
        <f>'IECC Data-SI'!J464/Convert!$B$2*1000000</f>
        <v>14419416.070750374</v>
      </c>
      <c r="K464" s="3">
        <f>'IECC Data-SI'!K464/Convert!$B$2*1000000</f>
        <v>0</v>
      </c>
      <c r="L464" s="3">
        <f>'IECC Data-SI'!L464/Convert!$B$2*1000000</f>
        <v>1858489.2042213117</v>
      </c>
      <c r="M464" s="3">
        <f>'IECC Data-SI'!M464/Convert!$B$2*1000000</f>
        <v>2013618.4253365151</v>
      </c>
      <c r="N464" s="3">
        <f>'IECC Data-SI'!N464/Convert!$B$2*1000000</f>
        <v>564197.59370095935</v>
      </c>
      <c r="O464" s="3">
        <f>'IECC Data-SI'!O464/Convert!$B$2*1000000</f>
        <v>133.55974787686603</v>
      </c>
      <c r="P464" s="3">
        <f t="shared" si="21"/>
        <v>564064.03395308251</v>
      </c>
      <c r="Q464" s="3">
        <f>'IECC Data-SI'!Q464/Convert!$B$2*1000000</f>
        <v>1379746.7982502158</v>
      </c>
      <c r="R464" s="3">
        <f>'IECC Data-SI'!R464/Convert!$B$2*1000000</f>
        <v>16823.753130047422</v>
      </c>
      <c r="S464" s="3">
        <f>'IECC Data-SI'!S464/Convert!$B$2*1000000</f>
        <v>45011.833022307161</v>
      </c>
      <c r="T464" s="3">
        <f>'IECC Data-SI'!T464/Convert!$B$2*1000000</f>
        <v>0</v>
      </c>
      <c r="U464" s="3">
        <f>'IECC Data-SI'!U464/Convert!$B$2*1000000</f>
        <v>481254.12122713117</v>
      </c>
      <c r="V464" s="3">
        <f>'IECC Data-SI'!V464/Convert!$B$2*1000000</f>
        <v>0</v>
      </c>
      <c r="W464" s="3">
        <f>'IECC Data-SI'!W464/Convert!$B$2*1000000</f>
        <v>7778847.6297796145</v>
      </c>
      <c r="X464" s="3">
        <f>'IECC Data-SI'!X464/Convert!$B$2*1000000</f>
        <v>313537.88931941899</v>
      </c>
      <c r="Y464" s="3">
        <f t="shared" si="22"/>
        <v>8092385.5190990334</v>
      </c>
      <c r="Z464" s="3">
        <f>'IECC Data-SI'!Y464/Convert!$B$2*1000000</f>
        <v>27354370.512500804</v>
      </c>
      <c r="AA464" s="3">
        <f>'IECC Data-SI'!Z464/Convert!$B$2*1000000</f>
        <v>794782.5323757726</v>
      </c>
      <c r="AB464" s="3">
        <f t="shared" si="23"/>
        <v>28149153.044876575</v>
      </c>
    </row>
    <row r="465" spans="1:28" x14ac:dyDescent="0.25">
      <c r="A465" s="93">
        <v>2018</v>
      </c>
      <c r="B465" s="93" t="s">
        <v>55</v>
      </c>
      <c r="C465" s="121" t="s">
        <v>7</v>
      </c>
      <c r="D465" s="3">
        <f>'IECC Data-SI'!D465*Convert!$B$1</f>
        <v>498588.4208013984</v>
      </c>
      <c r="E465" s="3">
        <f>'IECC Data-SI'!E465/Convert!$B$2*1000000</f>
        <v>0</v>
      </c>
      <c r="F465" s="3">
        <f>'IECC Data-SI'!F465/Convert!$B$2*1000000</f>
        <v>225229.7721855306</v>
      </c>
      <c r="G465" s="3">
        <f>'IECC Data-SI'!G465/Convert!$B$2*1000000</f>
        <v>4088190.9669430787</v>
      </c>
      <c r="H465" s="3">
        <f>'IECC Data-SI'!H465/Convert!$B$2*1000000</f>
        <v>2882179.0390442819</v>
      </c>
      <c r="I465" s="3">
        <f>'IECC Data-SI'!I465/Convert!$B$2*1000000</f>
        <v>414148.67212249129</v>
      </c>
      <c r="J465" s="3">
        <f>'IECC Data-SI'!J465/Convert!$B$2*1000000</f>
        <v>14419416.070750374</v>
      </c>
      <c r="K465" s="3">
        <f>'IECC Data-SI'!K465/Convert!$B$2*1000000</f>
        <v>0</v>
      </c>
      <c r="L465" s="3">
        <f>'IECC Data-SI'!L465/Convert!$B$2*1000000</f>
        <v>1858489.2042213117</v>
      </c>
      <c r="M465" s="3">
        <f>'IECC Data-SI'!M465/Convert!$B$2*1000000</f>
        <v>2262827.9695890993</v>
      </c>
      <c r="N465" s="3">
        <f>'IECC Data-SI'!N465/Convert!$B$2*1000000</f>
        <v>525081.18290225195</v>
      </c>
      <c r="O465" s="3">
        <f>'IECC Data-SI'!O465/Convert!$B$2*1000000</f>
        <v>133.55974787686603</v>
      </c>
      <c r="P465" s="3">
        <f t="shared" si="21"/>
        <v>524947.62315437512</v>
      </c>
      <c r="Q465" s="3">
        <f>'IECC Data-SI'!Q465/Convert!$B$2*1000000</f>
        <v>1322593.4284619421</v>
      </c>
      <c r="R465" s="3">
        <f>'IECC Data-SI'!R465/Convert!$B$2*1000000</f>
        <v>732236.08341510617</v>
      </c>
      <c r="S465" s="3">
        <f>'IECC Data-SI'!S465/Convert!$B$2*1000000</f>
        <v>0</v>
      </c>
      <c r="T465" s="3">
        <f>'IECC Data-SI'!T465/Convert!$B$2*1000000</f>
        <v>0</v>
      </c>
      <c r="U465" s="3">
        <f>'IECC Data-SI'!U465/Convert!$B$2*1000000</f>
        <v>466202.78603247466</v>
      </c>
      <c r="V465" s="3">
        <f>'IECC Data-SI'!V465/Convert!$B$2*1000000</f>
        <v>0</v>
      </c>
      <c r="W465" s="3">
        <f>'IECC Data-SI'!W465/Convert!$B$2*1000000</f>
        <v>8930796.0715635996</v>
      </c>
      <c r="X465" s="3">
        <f>'IECC Data-SI'!X465/Convert!$B$2*1000000</f>
        <v>225229.7721855306</v>
      </c>
      <c r="Y465" s="3">
        <f t="shared" si="22"/>
        <v>9156025.8437491301</v>
      </c>
      <c r="Z465" s="3">
        <f>'IECC Data-SI'!Y465/Convert!$B$2*1000000</f>
        <v>28505162.617449936</v>
      </c>
      <c r="AA465" s="3">
        <f>'IECC Data-SI'!Z465/Convert!$B$2*1000000</f>
        <v>691432.55821800535</v>
      </c>
      <c r="AB465" s="3">
        <f t="shared" si="23"/>
        <v>29196595.175667942</v>
      </c>
    </row>
    <row r="466" spans="1:28" x14ac:dyDescent="0.25">
      <c r="A466" s="93">
        <v>2018</v>
      </c>
      <c r="B466" s="93" t="s">
        <v>55</v>
      </c>
      <c r="C466" s="121" t="s">
        <v>17</v>
      </c>
      <c r="D466" s="3">
        <f>'IECC Data-SI'!D466*Convert!$B$1</f>
        <v>498588.4208013984</v>
      </c>
      <c r="E466" s="3">
        <f>'IECC Data-SI'!E466/Convert!$B$2*1000000</f>
        <v>0</v>
      </c>
      <c r="F466" s="3">
        <f>'IECC Data-SI'!F466/Convert!$B$2*1000000</f>
        <v>35334.620658488333</v>
      </c>
      <c r="G466" s="3">
        <f>'IECC Data-SI'!G466/Convert!$B$2*1000000</f>
        <v>3132762.9180596019</v>
      </c>
      <c r="H466" s="3">
        <f>'IECC Data-SI'!H466/Convert!$B$2*1000000</f>
        <v>2883657.6336855707</v>
      </c>
      <c r="I466" s="3">
        <f>'IECC Data-SI'!I466/Convert!$B$2*1000000</f>
        <v>415295.53078656778</v>
      </c>
      <c r="J466" s="3">
        <f>'IECC Data-SI'!J466/Convert!$B$2*1000000</f>
        <v>14419416.070750374</v>
      </c>
      <c r="K466" s="3">
        <f>'IECC Data-SI'!K466/Convert!$B$2*1000000</f>
        <v>0</v>
      </c>
      <c r="L466" s="3">
        <f>'IECC Data-SI'!L466/Convert!$B$2*1000000</f>
        <v>1858489.2042213117</v>
      </c>
      <c r="M466" s="3">
        <f>'IECC Data-SI'!M466/Convert!$B$2*1000000</f>
        <v>1942276.2338943367</v>
      </c>
      <c r="N466" s="3">
        <f>'IECC Data-SI'!N466/Convert!$B$2*1000000</f>
        <v>449483.29278097965</v>
      </c>
      <c r="O466" s="3">
        <f>'IECC Data-SI'!O466/Convert!$B$2*1000000</f>
        <v>133.55974787686603</v>
      </c>
      <c r="P466" s="3">
        <f t="shared" si="21"/>
        <v>449349.73303310276</v>
      </c>
      <c r="Q466" s="3">
        <f>'IECC Data-SI'!Q466/Convert!$B$2*1000000</f>
        <v>1285761.25682061</v>
      </c>
      <c r="R466" s="3">
        <f>'IECC Data-SI'!R466/Convert!$B$2*1000000</f>
        <v>6312.4617378093426</v>
      </c>
      <c r="S466" s="3">
        <f>'IECC Data-SI'!S466/Convert!$B$2*1000000</f>
        <v>0</v>
      </c>
      <c r="T466" s="3">
        <f>'IECC Data-SI'!T466/Convert!$B$2*1000000</f>
        <v>0</v>
      </c>
      <c r="U466" s="3">
        <f>'IECC Data-SI'!U466/Convert!$B$2*1000000</f>
        <v>488154.22955314495</v>
      </c>
      <c r="V466" s="3">
        <f>'IECC Data-SI'!V466/Convert!$B$2*1000000</f>
        <v>0</v>
      </c>
      <c r="W466" s="3">
        <f>'IECC Data-SI'!W466/Convert!$B$2*1000000</f>
        <v>6816462.6035454609</v>
      </c>
      <c r="X466" s="3">
        <f>'IECC Data-SI'!X466/Convert!$B$2*1000000</f>
        <v>35334.620658488333</v>
      </c>
      <c r="Y466" s="3">
        <f t="shared" si="22"/>
        <v>6851797.2242039489</v>
      </c>
      <c r="Z466" s="3">
        <f>'IECC Data-SI'!Y466/Convert!$B$2*1000000</f>
        <v>26393454.602737162</v>
      </c>
      <c r="AA466" s="3">
        <f>'IECC Data-SI'!Z466/Convert!$B$2*1000000</f>
        <v>523488.85021163325</v>
      </c>
      <c r="AB466" s="3">
        <f t="shared" si="23"/>
        <v>26916943.452948794</v>
      </c>
    </row>
    <row r="467" spans="1:28" x14ac:dyDescent="0.25">
      <c r="A467" s="93">
        <v>2018</v>
      </c>
      <c r="B467" s="93" t="s">
        <v>55</v>
      </c>
      <c r="C467" s="121" t="s">
        <v>14</v>
      </c>
      <c r="D467" s="3">
        <f>'IECC Data-SI'!D467*Convert!$B$1</f>
        <v>498588.4208013984</v>
      </c>
      <c r="E467" s="3">
        <f>'IECC Data-SI'!E467/Convert!$B$2*1000000</f>
        <v>0</v>
      </c>
      <c r="F467" s="3">
        <f>'IECC Data-SI'!F467/Convert!$B$2*1000000</f>
        <v>670372.06275041914</v>
      </c>
      <c r="G467" s="3">
        <f>'IECC Data-SI'!G467/Convert!$B$2*1000000</f>
        <v>3282783.4051257377</v>
      </c>
      <c r="H467" s="3">
        <f>'IECC Data-SI'!H467/Convert!$B$2*1000000</f>
        <v>2883951.4569796724</v>
      </c>
      <c r="I467" s="3">
        <f>'IECC Data-SI'!I467/Convert!$B$2*1000000</f>
        <v>415845.26469166228</v>
      </c>
      <c r="J467" s="3">
        <f>'IECC Data-SI'!J467/Convert!$B$2*1000000</f>
        <v>14419416.070750374</v>
      </c>
      <c r="K467" s="3">
        <f>'IECC Data-SI'!K467/Convert!$B$2*1000000</f>
        <v>0</v>
      </c>
      <c r="L467" s="3">
        <f>'IECC Data-SI'!L467/Convert!$B$2*1000000</f>
        <v>1858489.2042213117</v>
      </c>
      <c r="M467" s="3">
        <f>'IECC Data-SI'!M467/Convert!$B$2*1000000</f>
        <v>1941129.3752302602</v>
      </c>
      <c r="N467" s="3">
        <f>'IECC Data-SI'!N467/Convert!$B$2*1000000</f>
        <v>453208.21389653382</v>
      </c>
      <c r="O467" s="3">
        <f>'IECC Data-SI'!O467/Convert!$B$2*1000000</f>
        <v>133.55974787686603</v>
      </c>
      <c r="P467" s="3">
        <f t="shared" si="21"/>
        <v>453074.65414865693</v>
      </c>
      <c r="Q467" s="3">
        <f>'IECC Data-SI'!Q467/Convert!$B$2*1000000</f>
        <v>1073109.0172568108</v>
      </c>
      <c r="R467" s="3">
        <f>'IECC Data-SI'!R467/Convert!$B$2*1000000</f>
        <v>24074.553774828422</v>
      </c>
      <c r="S467" s="3">
        <f>'IECC Data-SI'!S467/Convert!$B$2*1000000</f>
        <v>47191.812301130201</v>
      </c>
      <c r="T467" s="3">
        <f>'IECC Data-SI'!T467/Convert!$B$2*1000000</f>
        <v>0</v>
      </c>
      <c r="U467" s="3">
        <f>'IECC Data-SI'!U467/Convert!$B$2*1000000</f>
        <v>528133.15389260417</v>
      </c>
      <c r="V467" s="3">
        <f>'IECC Data-SI'!V467/Convert!$B$2*1000000</f>
        <v>0</v>
      </c>
      <c r="W467" s="3">
        <f>'IECC Data-SI'!W467/Convert!$B$2*1000000</f>
        <v>6821362.8178374246</v>
      </c>
      <c r="X467" s="3">
        <f>'IECC Data-SI'!X467/Convert!$B$2*1000000</f>
        <v>670372.06275041914</v>
      </c>
      <c r="Y467" s="3">
        <f t="shared" si="22"/>
        <v>7491734.8805878442</v>
      </c>
      <c r="Z467" s="3">
        <f>'IECC Data-SI'!Y467/Convert!$B$2*1000000</f>
        <v>26399198.374228325</v>
      </c>
      <c r="AA467" s="3">
        <f>'IECC Data-SI'!Z467/Convert!$B$2*1000000</f>
        <v>1198505.2166430233</v>
      </c>
      <c r="AB467" s="3">
        <f t="shared" si="23"/>
        <v>27597703.590871349</v>
      </c>
    </row>
    <row r="468" spans="1:28" x14ac:dyDescent="0.25">
      <c r="A468" s="93">
        <v>2018</v>
      </c>
      <c r="B468" s="93" t="s">
        <v>55</v>
      </c>
      <c r="C468" s="121" t="s">
        <v>2</v>
      </c>
      <c r="D468" s="3">
        <f>'IECC Data-SI'!D468*Convert!$B$1</f>
        <v>498588.4208013984</v>
      </c>
      <c r="E468" s="3">
        <f>'IECC Data-SI'!E468/Convert!$B$2*1000000</f>
        <v>0</v>
      </c>
      <c r="F468" s="3">
        <f>'IECC Data-SI'!F468/Convert!$B$2*1000000</f>
        <v>522304.07886444684</v>
      </c>
      <c r="G468" s="3">
        <f>'IECC Data-SI'!G468/Convert!$B$2*1000000</f>
        <v>3722437.8348104586</v>
      </c>
      <c r="H468" s="3">
        <f>'IECC Data-SI'!H468/Convert!$B$2*1000000</f>
        <v>2880463.4901335556</v>
      </c>
      <c r="I468" s="3">
        <f>'IECC Data-SI'!I468/Convert!$B$2*1000000</f>
        <v>414091.80309782631</v>
      </c>
      <c r="J468" s="3">
        <f>'IECC Data-SI'!J468/Convert!$B$2*1000000</f>
        <v>14419416.070750374</v>
      </c>
      <c r="K468" s="3">
        <f>'IECC Data-SI'!K468/Convert!$B$2*1000000</f>
        <v>0</v>
      </c>
      <c r="L468" s="3">
        <f>'IECC Data-SI'!L468/Convert!$B$2*1000000</f>
        <v>1858489.2042213117</v>
      </c>
      <c r="M468" s="3">
        <f>'IECC Data-SI'!M468/Convert!$B$2*1000000</f>
        <v>2408526.410780699</v>
      </c>
      <c r="N468" s="3">
        <f>'IECC Data-SI'!N468/Convert!$B$2*1000000</f>
        <v>425399.26083537372</v>
      </c>
      <c r="O468" s="3">
        <f>'IECC Data-SI'!O468/Convert!$B$2*1000000</f>
        <v>133.55974787686603</v>
      </c>
      <c r="P468" s="3">
        <f t="shared" si="21"/>
        <v>425265.70108749683</v>
      </c>
      <c r="Q468" s="3">
        <f>'IECC Data-SI'!Q468/Convert!$B$2*1000000</f>
        <v>1077696.4519131165</v>
      </c>
      <c r="R468" s="3">
        <f>'IECC Data-SI'!R468/Convert!$B$2*1000000</f>
        <v>1135863.9859745821</v>
      </c>
      <c r="S468" s="3">
        <f>'IECC Data-SI'!S468/Convert!$B$2*1000000</f>
        <v>0</v>
      </c>
      <c r="T468" s="3">
        <f>'IECC Data-SI'!T468/Convert!$B$2*1000000</f>
        <v>0</v>
      </c>
      <c r="U468" s="3">
        <f>'IECC Data-SI'!U468/Convert!$B$2*1000000</f>
        <v>514901.62748722598</v>
      </c>
      <c r="V468" s="3">
        <f>'IECC Data-SI'!V468/Convert!$B$2*1000000</f>
        <v>0</v>
      </c>
      <c r="W468" s="3">
        <f>'IECC Data-SI'!W468/Convert!$B$2*1000000</f>
        <v>8769790.3845663518</v>
      </c>
      <c r="X468" s="3">
        <f>'IECC Data-SI'!X468/Convert!$B$2*1000000</f>
        <v>522304.07886444684</v>
      </c>
      <c r="Y468" s="3">
        <f t="shared" si="22"/>
        <v>9292094.4634307995</v>
      </c>
      <c r="Z468" s="3">
        <f>'IECC Data-SI'!Y468/Convert!$B$2*1000000</f>
        <v>28342393.990688078</v>
      </c>
      <c r="AA468" s="3">
        <f>'IECC Data-SI'!Z468/Convert!$B$2*1000000</f>
        <v>1037205.7063516729</v>
      </c>
      <c r="AB468" s="3">
        <f t="shared" si="23"/>
        <v>29379599.697039749</v>
      </c>
    </row>
    <row r="469" spans="1:28" x14ac:dyDescent="0.25">
      <c r="A469" s="93">
        <v>2018</v>
      </c>
      <c r="B469" s="93" t="s">
        <v>55</v>
      </c>
      <c r="C469" s="121" t="s">
        <v>18</v>
      </c>
      <c r="D469" s="3">
        <f>'IECC Data-SI'!D469*Convert!$B$1</f>
        <v>498588.4208013984</v>
      </c>
      <c r="E469" s="3">
        <f>'IECC Data-SI'!E469/Convert!$B$2*1000000</f>
        <v>0</v>
      </c>
      <c r="F469" s="3">
        <f>'IECC Data-SI'!F469/Convert!$B$2*1000000</f>
        <v>684684.10062443127</v>
      </c>
      <c r="G469" s="3">
        <f>'IECC Data-SI'!G469/Convert!$B$2*1000000</f>
        <v>2503298.6403848361</v>
      </c>
      <c r="H469" s="3">
        <f>'IECC Data-SI'!H469/Convert!$B$2*1000000</f>
        <v>2887458.3801673441</v>
      </c>
      <c r="I469" s="3">
        <f>'IECC Data-SI'!I469/Convert!$B$2*1000000</f>
        <v>416015.87176565715</v>
      </c>
      <c r="J469" s="3">
        <f>'IECC Data-SI'!J469/Convert!$B$2*1000000</f>
        <v>14419416.070750374</v>
      </c>
      <c r="K469" s="3">
        <f>'IECC Data-SI'!K469/Convert!$B$2*1000000</f>
        <v>0</v>
      </c>
      <c r="L469" s="3">
        <f>'IECC Data-SI'!L469/Convert!$B$2*1000000</f>
        <v>1858489.2042213117</v>
      </c>
      <c r="M469" s="3">
        <f>'IECC Data-SI'!M469/Convert!$B$2*1000000</f>
        <v>1960976.6648383276</v>
      </c>
      <c r="N469" s="3">
        <f>'IECC Data-SI'!N469/Convert!$B$2*1000000</f>
        <v>270867.16447915218</v>
      </c>
      <c r="O469" s="3">
        <f>'IECC Data-SI'!O469/Convert!$B$2*1000000</f>
        <v>133.55974787686603</v>
      </c>
      <c r="P469" s="3">
        <f t="shared" si="21"/>
        <v>270733.60473127529</v>
      </c>
      <c r="Q469" s="3">
        <f>'IECC Data-SI'!Q469/Convert!$B$2*1000000</f>
        <v>824942.0717897506</v>
      </c>
      <c r="R469" s="3">
        <f>'IECC Data-SI'!R469/Convert!$B$2*1000000</f>
        <v>14283.603361679698</v>
      </c>
      <c r="S469" s="3">
        <f>'IECC Data-SI'!S469/Convert!$B$2*1000000</f>
        <v>0</v>
      </c>
      <c r="T469" s="3">
        <f>'IECC Data-SI'!T469/Convert!$B$2*1000000</f>
        <v>0</v>
      </c>
      <c r="U469" s="3">
        <f>'IECC Data-SI'!U469/Convert!$B$2*1000000</f>
        <v>542407.27908350632</v>
      </c>
      <c r="V469" s="3">
        <f>'IECC Data-SI'!V469/Convert!$B$2*1000000</f>
        <v>0</v>
      </c>
      <c r="W469" s="3">
        <f>'IECC Data-SI'!W469/Convert!$B$2*1000000</f>
        <v>5574234.585105869</v>
      </c>
      <c r="X469" s="3">
        <f>'IECC Data-SI'!X469/Convert!$B$2*1000000</f>
        <v>684684.10062443127</v>
      </c>
      <c r="Y469" s="3">
        <f t="shared" si="22"/>
        <v>6258918.6857302999</v>
      </c>
      <c r="Z469" s="3">
        <f>'IECC Data-SI'!Y469/Convert!$B$2*1000000</f>
        <v>25155738.193587657</v>
      </c>
      <c r="AA469" s="3">
        <f>'IECC Data-SI'!Z469/Convert!$B$2*1000000</f>
        <v>1227081.9015371604</v>
      </c>
      <c r="AB469" s="3">
        <f t="shared" si="23"/>
        <v>26382820.095124818</v>
      </c>
    </row>
    <row r="470" spans="1:28" x14ac:dyDescent="0.25">
      <c r="A470" s="93">
        <v>2018</v>
      </c>
      <c r="B470" s="93" t="s">
        <v>55</v>
      </c>
      <c r="C470" s="121" t="s">
        <v>4</v>
      </c>
      <c r="D470" s="3">
        <f>'IECC Data-SI'!D470*Convert!$B$1</f>
        <v>498588.4208013984</v>
      </c>
      <c r="E470" s="3">
        <f>'IECC Data-SI'!E470/Convert!$B$2*1000000</f>
        <v>0</v>
      </c>
      <c r="F470" s="3">
        <f>'IECC Data-SI'!F470/Convert!$B$2*1000000</f>
        <v>1101486.6605646203</v>
      </c>
      <c r="G470" s="3">
        <f>'IECC Data-SI'!G470/Convert!$B$2*1000000</f>
        <v>2883534.4174654633</v>
      </c>
      <c r="H470" s="3">
        <f>'IECC Data-SI'!H470/Convert!$B$2*1000000</f>
        <v>2882463.384167606</v>
      </c>
      <c r="I470" s="3">
        <f>'IECC Data-SI'!I470/Convert!$B$2*1000000</f>
        <v>414679.4496860308</v>
      </c>
      <c r="J470" s="3">
        <f>'IECC Data-SI'!J470/Convert!$B$2*1000000</f>
        <v>14419416.070750374</v>
      </c>
      <c r="K470" s="3">
        <f>'IECC Data-SI'!K470/Convert!$B$2*1000000</f>
        <v>0</v>
      </c>
      <c r="L470" s="3">
        <f>'IECC Data-SI'!L470/Convert!$B$2*1000000</f>
        <v>1858489.2042213117</v>
      </c>
      <c r="M470" s="3">
        <f>'IECC Data-SI'!M470/Convert!$B$2*1000000</f>
        <v>1958995.7271458316</v>
      </c>
      <c r="N470" s="3">
        <f>'IECC Data-SI'!N470/Convert!$B$2*1000000</f>
        <v>364492.53541921335</v>
      </c>
      <c r="O470" s="3">
        <f>'IECC Data-SI'!O470/Convert!$B$2*1000000</f>
        <v>133.55974787686603</v>
      </c>
      <c r="P470" s="3">
        <f t="shared" si="21"/>
        <v>364358.97567133646</v>
      </c>
      <c r="Q470" s="3">
        <f>'IECC Data-SI'!Q470/Convert!$B$2*1000000</f>
        <v>851016.51959862979</v>
      </c>
      <c r="R470" s="3">
        <f>'IECC Data-SI'!R470/Convert!$B$2*1000000</f>
        <v>30074.235876980543</v>
      </c>
      <c r="S470" s="3">
        <f>'IECC Data-SI'!S470/Convert!$B$2*1000000</f>
        <v>37884.248597633545</v>
      </c>
      <c r="T470" s="3">
        <f>'IECC Data-SI'!T470/Convert!$B$2*1000000</f>
        <v>0</v>
      </c>
      <c r="U470" s="3">
        <f>'IECC Data-SI'!U470/Convert!$B$2*1000000</f>
        <v>567913.03664573585</v>
      </c>
      <c r="V470" s="3">
        <f>'IECC Data-SI'!V470/Convert!$B$2*1000000</f>
        <v>0</v>
      </c>
      <c r="W470" s="3">
        <f>'IECC Data-SI'!W470/Convert!$B$2*1000000</f>
        <v>6125864.124355874</v>
      </c>
      <c r="X470" s="3">
        <f>'IECC Data-SI'!X470/Convert!$B$2*1000000</f>
        <v>1101486.6605646203</v>
      </c>
      <c r="Y470" s="3">
        <f t="shared" si="22"/>
        <v>7227350.7849204941</v>
      </c>
      <c r="Z470" s="3">
        <f>'IECC Data-SI'!Y470/Convert!$B$2*1000000</f>
        <v>25701055.271099851</v>
      </c>
      <c r="AA470" s="3">
        <f>'IECC Data-SI'!Z470/Convert!$B$2*1000000</f>
        <v>1669399.6972103561</v>
      </c>
      <c r="AB470" s="3">
        <f t="shared" si="23"/>
        <v>27370454.968310207</v>
      </c>
    </row>
    <row r="471" spans="1:28" x14ac:dyDescent="0.25">
      <c r="A471" s="93">
        <v>2018</v>
      </c>
      <c r="B471" s="93" t="s">
        <v>55</v>
      </c>
      <c r="C471" s="121" t="s">
        <v>5</v>
      </c>
      <c r="D471" s="3">
        <f>'IECC Data-SI'!D471*Convert!$B$1</f>
        <v>498588.4208013984</v>
      </c>
      <c r="E471" s="3">
        <f>'IECC Data-SI'!E471/Convert!$B$2*1000000</f>
        <v>0</v>
      </c>
      <c r="F471" s="3">
        <f>'IECC Data-SI'!F471/Convert!$B$2*1000000</f>
        <v>1333426.9776606148</v>
      </c>
      <c r="G471" s="3">
        <f>'IECC Data-SI'!G471/Convert!$B$2*1000000</f>
        <v>3412662.7792897038</v>
      </c>
      <c r="H471" s="3">
        <f>'IECC Data-SI'!H471/Convert!$B$2*1000000</f>
        <v>2882795.1201448189</v>
      </c>
      <c r="I471" s="3">
        <f>'IECC Data-SI'!I471/Convert!$B$2*1000000</f>
        <v>415390.31249434268</v>
      </c>
      <c r="J471" s="3">
        <f>'IECC Data-SI'!J471/Convert!$B$2*1000000</f>
        <v>14419416.070750374</v>
      </c>
      <c r="K471" s="3">
        <f>'IECC Data-SI'!K471/Convert!$B$2*1000000</f>
        <v>0</v>
      </c>
      <c r="L471" s="3">
        <f>'IECC Data-SI'!L471/Convert!$B$2*1000000</f>
        <v>1858489.2042213117</v>
      </c>
      <c r="M471" s="3">
        <f>'IECC Data-SI'!M471/Convert!$B$2*1000000</f>
        <v>2416061.5565488045</v>
      </c>
      <c r="N471" s="3">
        <f>'IECC Data-SI'!N471/Convert!$B$2*1000000</f>
        <v>375790.5149859832</v>
      </c>
      <c r="O471" s="3">
        <f>'IECC Data-SI'!O471/Convert!$B$2*1000000</f>
        <v>133.55974787686603</v>
      </c>
      <c r="P471" s="3">
        <f t="shared" si="21"/>
        <v>375656.95523810631</v>
      </c>
      <c r="Q471" s="3">
        <f>'IECC Data-SI'!Q471/Convert!$B$2*1000000</f>
        <v>880152.41656863864</v>
      </c>
      <c r="R471" s="3">
        <f>'IECC Data-SI'!R471/Convert!$B$2*1000000</f>
        <v>1258729.5137632042</v>
      </c>
      <c r="S471" s="3">
        <f>'IECC Data-SI'!S471/Convert!$B$2*1000000</f>
        <v>0</v>
      </c>
      <c r="T471" s="3">
        <f>'IECC Data-SI'!T471/Convert!$B$2*1000000</f>
        <v>0</v>
      </c>
      <c r="U471" s="3">
        <f>'IECC Data-SI'!U471/Convert!$B$2*1000000</f>
        <v>556700.36061596347</v>
      </c>
      <c r="V471" s="3">
        <f>'IECC Data-SI'!V471/Convert!$B$2*1000000</f>
        <v>0</v>
      </c>
      <c r="W471" s="3">
        <f>'IECC Data-SI'!W471/Convert!$B$2*1000000</f>
        <v>8343263.2214084584</v>
      </c>
      <c r="X471" s="3">
        <f>'IECC Data-SI'!X471/Convert!$B$2*1000000</f>
        <v>1333426.9776606148</v>
      </c>
      <c r="Y471" s="3">
        <f t="shared" si="22"/>
        <v>9676690.1990690734</v>
      </c>
      <c r="Z471" s="3">
        <f>'IECC Data-SI'!Y471/Convert!$B$2*1000000</f>
        <v>27919487.488767181</v>
      </c>
      <c r="AA471" s="3">
        <f>'IECC Data-SI'!Z471/Convert!$B$2*1000000</f>
        <v>1890127.3382765783</v>
      </c>
      <c r="AB471" s="3">
        <f t="shared" si="23"/>
        <v>29809614.827043761</v>
      </c>
    </row>
    <row r="472" spans="1:28" x14ac:dyDescent="0.25">
      <c r="A472" s="93">
        <v>2018</v>
      </c>
      <c r="B472" s="93" t="s">
        <v>55</v>
      </c>
      <c r="C472" s="121" t="s">
        <v>15</v>
      </c>
      <c r="D472" s="3">
        <f>'IECC Data-SI'!D472*Convert!$B$1</f>
        <v>498588.4208013984</v>
      </c>
      <c r="E472" s="3">
        <f>'IECC Data-SI'!E472/Convert!$B$2*1000000</f>
        <v>0</v>
      </c>
      <c r="F472" s="3">
        <f>'IECC Data-SI'!F472/Convert!$B$2*1000000</f>
        <v>776025.23240711691</v>
      </c>
      <c r="G472" s="3">
        <f>'IECC Data-SI'!G472/Convert!$B$2*1000000</f>
        <v>2305470.2599170338</v>
      </c>
      <c r="H472" s="3">
        <f>'IECC Data-SI'!H472/Convert!$B$2*1000000</f>
        <v>2888311.4155373187</v>
      </c>
      <c r="I472" s="3">
        <f>'IECC Data-SI'!I472/Convert!$B$2*1000000</f>
        <v>415693.61395922239</v>
      </c>
      <c r="J472" s="3">
        <f>'IECC Data-SI'!J472/Convert!$B$2*1000000</f>
        <v>14419416.070750374</v>
      </c>
      <c r="K472" s="3">
        <f>'IECC Data-SI'!K472/Convert!$B$2*1000000</f>
        <v>0</v>
      </c>
      <c r="L472" s="3">
        <f>'IECC Data-SI'!L472/Convert!$B$2*1000000</f>
        <v>1858489.2042213117</v>
      </c>
      <c r="M472" s="3">
        <f>'IECC Data-SI'!M472/Convert!$B$2*1000000</f>
        <v>1983951.7508029668</v>
      </c>
      <c r="N472" s="3">
        <f>'IECC Data-SI'!N472/Convert!$B$2*1000000</f>
        <v>209875.13552599441</v>
      </c>
      <c r="O472" s="3">
        <f>'IECC Data-SI'!O472/Convert!$B$2*1000000</f>
        <v>133.55974787686603</v>
      </c>
      <c r="P472" s="3">
        <f t="shared" si="21"/>
        <v>209741.57577811755</v>
      </c>
      <c r="Q472" s="3">
        <f>'IECC Data-SI'!Q472/Convert!$B$2*1000000</f>
        <v>661254.06246247236</v>
      </c>
      <c r="R472" s="3">
        <f>'IECC Data-SI'!R472/Convert!$B$2*1000000</f>
        <v>15553.678245863561</v>
      </c>
      <c r="S472" s="3">
        <f>'IECC Data-SI'!S472/Convert!$B$2*1000000</f>
        <v>0</v>
      </c>
      <c r="T472" s="3">
        <f>'IECC Data-SI'!T472/Convert!$B$2*1000000</f>
        <v>0</v>
      </c>
      <c r="U472" s="3">
        <f>'IECC Data-SI'!U472/Convert!$B$2*1000000</f>
        <v>564908.45650927117</v>
      </c>
      <c r="V472" s="3">
        <f>'IECC Data-SI'!V472/Convert!$B$2*1000000</f>
        <v>0</v>
      </c>
      <c r="W472" s="3">
        <f>'IECC Data-SI'!W472/Convert!$B$2*1000000</f>
        <v>5175971.3272064533</v>
      </c>
      <c r="X472" s="3">
        <f>'IECC Data-SI'!X472/Convert!$B$2*1000000</f>
        <v>776025.23240711691</v>
      </c>
      <c r="Y472" s="3">
        <f t="shared" si="22"/>
        <v>5951996.5596135706</v>
      </c>
      <c r="Z472" s="3">
        <f>'IECC Data-SI'!Y472/Convert!$B$2*1000000</f>
        <v>24758015.191422559</v>
      </c>
      <c r="AA472" s="3">
        <f>'IECC Data-SI'!Z472/Convert!$B$2*1000000</f>
        <v>1340933.6889163882</v>
      </c>
      <c r="AB472" s="3">
        <f t="shared" si="23"/>
        <v>26098948.880338948</v>
      </c>
    </row>
    <row r="473" spans="1:28" x14ac:dyDescent="0.25">
      <c r="A473" s="93">
        <v>2018</v>
      </c>
      <c r="B473" s="93" t="s">
        <v>55</v>
      </c>
      <c r="C473" s="121" t="s">
        <v>16</v>
      </c>
      <c r="D473" s="3">
        <f>'IECC Data-SI'!D473*Convert!$B$1</f>
        <v>498588.4208013984</v>
      </c>
      <c r="E473" s="3">
        <f>'IECC Data-SI'!E473/Convert!$B$2*1000000</f>
        <v>0</v>
      </c>
      <c r="F473" s="3">
        <f>'IECC Data-SI'!F473/Convert!$B$2*1000000</f>
        <v>2067501.8262065544</v>
      </c>
      <c r="G473" s="3">
        <f>'IECC Data-SI'!G473/Convert!$B$2*1000000</f>
        <v>2955957.1203762754</v>
      </c>
      <c r="H473" s="3">
        <f>'IECC Data-SI'!H473/Convert!$B$2*1000000</f>
        <v>2883107.899780476</v>
      </c>
      <c r="I473" s="3">
        <f>'IECC Data-SI'!I473/Convert!$B$2*1000000</f>
        <v>415181.79273723788</v>
      </c>
      <c r="J473" s="3">
        <f>'IECC Data-SI'!J473/Convert!$B$2*1000000</f>
        <v>14419416.070750374</v>
      </c>
      <c r="K473" s="3">
        <f>'IECC Data-SI'!K473/Convert!$B$2*1000000</f>
        <v>0</v>
      </c>
      <c r="L473" s="3">
        <f>'IECC Data-SI'!L473/Convert!$B$2*1000000</f>
        <v>1858489.2042213117</v>
      </c>
      <c r="M473" s="3">
        <f>'IECC Data-SI'!M473/Convert!$B$2*1000000</f>
        <v>2026053.7853965838</v>
      </c>
      <c r="N473" s="3">
        <f>'IECC Data-SI'!N473/Convert!$B$2*1000000</f>
        <v>385960.59223023156</v>
      </c>
      <c r="O473" s="3">
        <f>'IECC Data-SI'!O473/Convert!$B$2*1000000</f>
        <v>133.55974787686603</v>
      </c>
      <c r="P473" s="3">
        <f t="shared" si="21"/>
        <v>385827.03248235467</v>
      </c>
      <c r="Q473" s="3">
        <f>'IECC Data-SI'!Q473/Convert!$B$2*1000000</f>
        <v>802592.54509642569</v>
      </c>
      <c r="R473" s="3">
        <f>'IECC Data-SI'!R473/Convert!$B$2*1000000</f>
        <v>36623.651884227176</v>
      </c>
      <c r="S473" s="3">
        <f>'IECC Data-SI'!S473/Convert!$B$2*1000000</f>
        <v>43703.845455013332</v>
      </c>
      <c r="T473" s="3">
        <f>'IECC Data-SI'!T473/Convert!$B$2*1000000</f>
        <v>0</v>
      </c>
      <c r="U473" s="3">
        <f>'IECC Data-SI'!U473/Convert!$B$2*1000000</f>
        <v>597551.27666695195</v>
      </c>
      <c r="V473" s="3">
        <f>'IECC Data-SI'!V473/Convert!$B$2*1000000</f>
        <v>0</v>
      </c>
      <c r="W473" s="3">
        <f>'IECC Data-SI'!W473/Convert!$B$2*1000000</f>
        <v>6250757.9806908807</v>
      </c>
      <c r="X473" s="3">
        <f>'IECC Data-SI'!X473/Convert!$B$2*1000000</f>
        <v>2067501.8262065544</v>
      </c>
      <c r="Y473" s="3">
        <f t="shared" si="22"/>
        <v>8318259.8068974353</v>
      </c>
      <c r="Z473" s="3">
        <f>'IECC Data-SI'!Y473/Convert!$B$2*1000000</f>
        <v>25827095.986098934</v>
      </c>
      <c r="AA473" s="3">
        <f>'IECC Data-SI'!Z473/Convert!$B$2*1000000</f>
        <v>2665053.1028735065</v>
      </c>
      <c r="AB473" s="3">
        <f t="shared" si="23"/>
        <v>28492149.088972442</v>
      </c>
    </row>
    <row r="474" spans="1:28" x14ac:dyDescent="0.25">
      <c r="A474" s="93">
        <v>2018</v>
      </c>
      <c r="B474" s="93" t="s">
        <v>55</v>
      </c>
      <c r="C474" s="121" t="s">
        <v>9</v>
      </c>
      <c r="D474" s="3">
        <f>'IECC Data-SI'!D474*Convert!$B$1</f>
        <v>498588.4208013984</v>
      </c>
      <c r="E474" s="3">
        <f>'IECC Data-SI'!E474/Convert!$B$2*1000000</f>
        <v>0</v>
      </c>
      <c r="F474" s="3">
        <f>'IECC Data-SI'!F474/Convert!$B$2*1000000</f>
        <v>2530557.8595409021</v>
      </c>
      <c r="G474" s="3">
        <f>'IECC Data-SI'!G474/Convert!$B$2*1000000</f>
        <v>2968022.8317760224</v>
      </c>
      <c r="H474" s="3">
        <f>'IECC Data-SI'!H474/Convert!$B$2*1000000</f>
        <v>2884216.8457614426</v>
      </c>
      <c r="I474" s="3">
        <f>'IECC Data-SI'!I474/Convert!$B$2*1000000</f>
        <v>414556.2334659234</v>
      </c>
      <c r="J474" s="3">
        <f>'IECC Data-SI'!J474/Convert!$B$2*1000000</f>
        <v>14419416.070750374</v>
      </c>
      <c r="K474" s="3">
        <f>'IECC Data-SI'!K474/Convert!$B$2*1000000</f>
        <v>0</v>
      </c>
      <c r="L474" s="3">
        <f>'IECC Data-SI'!L474/Convert!$B$2*1000000</f>
        <v>1858489.2042213117</v>
      </c>
      <c r="M474" s="3">
        <f>'IECC Data-SI'!M474/Convert!$B$2*1000000</f>
        <v>2232421.9977349066</v>
      </c>
      <c r="N474" s="3">
        <f>'IECC Data-SI'!N474/Convert!$B$2*1000000</f>
        <v>301472.17791967228</v>
      </c>
      <c r="O474" s="3">
        <f>'IECC Data-SI'!O474/Convert!$B$2*1000000</f>
        <v>133.55974787686603</v>
      </c>
      <c r="P474" s="3">
        <f t="shared" si="21"/>
        <v>301338.61817179539</v>
      </c>
      <c r="Q474" s="3">
        <f>'IECC Data-SI'!Q474/Convert!$B$2*1000000</f>
        <v>752746.84497759794</v>
      </c>
      <c r="R474" s="3">
        <f>'IECC Data-SI'!R474/Convert!$B$2*1000000</f>
        <v>860769.55732866842</v>
      </c>
      <c r="S474" s="3">
        <f>'IECC Data-SI'!S474/Convert!$B$2*1000000</f>
        <v>0</v>
      </c>
      <c r="T474" s="3">
        <f>'IECC Data-SI'!T474/Convert!$B$2*1000000</f>
        <v>0</v>
      </c>
      <c r="U474" s="3">
        <f>'IECC Data-SI'!U474/Convert!$B$2*1000000</f>
        <v>589987.69638651377</v>
      </c>
      <c r="V474" s="3">
        <f>'IECC Data-SI'!V474/Convert!$B$2*1000000</f>
        <v>0</v>
      </c>
      <c r="W474" s="3">
        <f>'IECC Data-SI'!W474/Convert!$B$2*1000000</f>
        <v>7115299.8499889905</v>
      </c>
      <c r="X474" s="3">
        <f>'IECC Data-SI'!X474/Convert!$B$2*1000000</f>
        <v>2530557.8595409021</v>
      </c>
      <c r="Y474" s="3">
        <f t="shared" si="22"/>
        <v>9645857.7095298916</v>
      </c>
      <c r="Z474" s="3">
        <f>'IECC Data-SI'!Y474/Convert!$B$2*1000000</f>
        <v>26692111.763935916</v>
      </c>
      <c r="AA474" s="3">
        <f>'IECC Data-SI'!Z474/Convert!$B$2*1000000</f>
        <v>3120545.5559274154</v>
      </c>
      <c r="AB474" s="3">
        <f t="shared" si="23"/>
        <v>29812657.319863331</v>
      </c>
    </row>
    <row r="475" spans="1:28" x14ac:dyDescent="0.25">
      <c r="A475" s="93">
        <v>2018</v>
      </c>
      <c r="B475" s="93" t="s">
        <v>55</v>
      </c>
      <c r="C475" s="121" t="s">
        <v>12</v>
      </c>
      <c r="D475" s="3">
        <f>'IECC Data-SI'!D475*Convert!$B$1</f>
        <v>498588.4208013984</v>
      </c>
      <c r="E475" s="3">
        <f>'IECC Data-SI'!E475/Convert!$B$2*1000000</f>
        <v>0</v>
      </c>
      <c r="F475" s="3">
        <f>'IECC Data-SI'!F475/Convert!$B$2*1000000</f>
        <v>1897643.5277031292</v>
      </c>
      <c r="G475" s="3">
        <f>'IECC Data-SI'!G475/Convert!$B$2*1000000</f>
        <v>2769275.0687428028</v>
      </c>
      <c r="H475" s="3">
        <f>'IECC Data-SI'!H475/Convert!$B$2*1000000</f>
        <v>2883705.0245394576</v>
      </c>
      <c r="I475" s="3">
        <f>'IECC Data-SI'!I475/Convert!$B$2*1000000</f>
        <v>415797.87383777485</v>
      </c>
      <c r="J475" s="3">
        <f>'IECC Data-SI'!J475/Convert!$B$2*1000000</f>
        <v>14419416.070750374</v>
      </c>
      <c r="K475" s="3">
        <f>'IECC Data-SI'!K475/Convert!$B$2*1000000</f>
        <v>0</v>
      </c>
      <c r="L475" s="3">
        <f>'IECC Data-SI'!L475/Convert!$B$2*1000000</f>
        <v>1858489.2042213117</v>
      </c>
      <c r="M475" s="3">
        <f>'IECC Data-SI'!M475/Convert!$B$2*1000000</f>
        <v>2037503.4156957939</v>
      </c>
      <c r="N475" s="3">
        <f>'IECC Data-SI'!N475/Convert!$B$2*1000000</f>
        <v>367866.76421600027</v>
      </c>
      <c r="O475" s="3">
        <f>'IECC Data-SI'!O475/Convert!$B$2*1000000</f>
        <v>133.55974787686603</v>
      </c>
      <c r="P475" s="3">
        <f t="shared" si="21"/>
        <v>367733.20446812338</v>
      </c>
      <c r="Q475" s="3">
        <f>'IECC Data-SI'!Q475/Convert!$B$2*1000000</f>
        <v>677063.65131932823</v>
      </c>
      <c r="R475" s="3">
        <f>'IECC Data-SI'!R475/Convert!$B$2*1000000</f>
        <v>45040.267534639635</v>
      </c>
      <c r="S475" s="3">
        <f>'IECC Data-SI'!S475/Convert!$B$2*1000000</f>
        <v>49542.398653948097</v>
      </c>
      <c r="T475" s="3">
        <f>'IECC Data-SI'!T475/Convert!$B$2*1000000</f>
        <v>0</v>
      </c>
      <c r="U475" s="3">
        <f>'IECC Data-SI'!U475/Convert!$B$2*1000000</f>
        <v>632923.8100085503</v>
      </c>
      <c r="V475" s="3">
        <f>'IECC Data-SI'!V475/Convert!$B$2*1000000</f>
        <v>0</v>
      </c>
      <c r="W475" s="3">
        <f>'IECC Data-SI'!W475/Convert!$B$2*1000000</f>
        <v>5946158.0064146351</v>
      </c>
      <c r="X475" s="3">
        <f>'IECC Data-SI'!X475/Convert!$B$2*1000000</f>
        <v>1897643.5277031292</v>
      </c>
      <c r="Y475" s="3">
        <f t="shared" si="22"/>
        <v>7843801.5341177639</v>
      </c>
      <c r="Z475" s="3">
        <f>'IECC Data-SI'!Y475/Convert!$B$2*1000000</f>
        <v>25523709.217682205</v>
      </c>
      <c r="AA475" s="3">
        <f>'IECC Data-SI'!Z475/Convert!$B$2*1000000</f>
        <v>2530567.3377116793</v>
      </c>
      <c r="AB475" s="3">
        <f t="shared" si="23"/>
        <v>28054276.555393886</v>
      </c>
    </row>
    <row r="476" spans="1:28" x14ac:dyDescent="0.25">
      <c r="A476" s="93">
        <v>2018</v>
      </c>
      <c r="B476" s="93" t="s">
        <v>55</v>
      </c>
      <c r="C476" s="121" t="s">
        <v>8</v>
      </c>
      <c r="D476" s="3">
        <f>'IECC Data-SI'!D476*Convert!$B$1</f>
        <v>498588.4208013984</v>
      </c>
      <c r="E476" s="3">
        <f>'IECC Data-SI'!E476/Convert!$B$2*1000000</f>
        <v>0</v>
      </c>
      <c r="F476" s="3">
        <f>'IECC Data-SI'!F476/Convert!$B$2*1000000</f>
        <v>3160609.7838038718</v>
      </c>
      <c r="G476" s="3">
        <f>'IECC Data-SI'!G476/Convert!$B$2*1000000</f>
        <v>2442989.0397276576</v>
      </c>
      <c r="H476" s="3">
        <f>'IECC Data-SI'!H476/Convert!$B$2*1000000</f>
        <v>2912414.4038244798</v>
      </c>
      <c r="I476" s="3">
        <f>'IECC Data-SI'!I476/Convert!$B$2*1000000</f>
        <v>421522.68898737972</v>
      </c>
      <c r="J476" s="3">
        <f>'IECC Data-SI'!J476/Convert!$B$2*1000000</f>
        <v>14419416.070750374</v>
      </c>
      <c r="K476" s="3">
        <f>'IECC Data-SI'!K476/Convert!$B$2*1000000</f>
        <v>0</v>
      </c>
      <c r="L476" s="3">
        <f>'IECC Data-SI'!L476/Convert!$B$2*1000000</f>
        <v>1858508.1605628666</v>
      </c>
      <c r="M476" s="3">
        <f>'IECC Data-SI'!M476/Convert!$B$2*1000000</f>
        <v>2019978.277928212</v>
      </c>
      <c r="N476" s="3">
        <f>'IECC Data-SI'!N476/Convert!$B$2*1000000</f>
        <v>257569.29087833164</v>
      </c>
      <c r="O476" s="3">
        <f>'IECC Data-SI'!O476/Convert!$B$2*1000000</f>
        <v>133.55974787686603</v>
      </c>
      <c r="P476" s="3">
        <f t="shared" si="21"/>
        <v>257435.73113045478</v>
      </c>
      <c r="Q476" s="3">
        <f>'IECC Data-SI'!Q476/Convert!$B$2*1000000</f>
        <v>500997.15095664602</v>
      </c>
      <c r="R476" s="3">
        <f>'IECC Data-SI'!R476/Convert!$B$2*1000000</f>
        <v>272146.71753411356</v>
      </c>
      <c r="S476" s="3">
        <f>'IECC Data-SI'!S476/Convert!$B$2*1000000</f>
        <v>54110.876968699005</v>
      </c>
      <c r="T476" s="3">
        <f>'IECC Data-SI'!T476/Convert!$B$2*1000000</f>
        <v>0</v>
      </c>
      <c r="U476" s="3">
        <f>'IECC Data-SI'!U476/Convert!$B$2*1000000</f>
        <v>680741.18158099486</v>
      </c>
      <c r="V476" s="3">
        <f>'IECC Data-SI'!V476/Convert!$B$2*1000000</f>
        <v>0</v>
      </c>
      <c r="W476" s="3">
        <f>'IECC Data-SI'!W476/Convert!$B$2*1000000</f>
        <v>5547657.7942457842</v>
      </c>
      <c r="X476" s="3">
        <f>'IECC Data-SI'!X476/Convert!$B$2*1000000</f>
        <v>3160609.7838038718</v>
      </c>
      <c r="Y476" s="3">
        <f t="shared" si="22"/>
        <v>8708267.578049656</v>
      </c>
      <c r="Z476" s="3">
        <f>'IECC Data-SI'!Y476/Convert!$B$2*1000000</f>
        <v>25159652.678118762</v>
      </c>
      <c r="AA476" s="3">
        <f>'IECC Data-SI'!Z476/Convert!$B$2*1000000</f>
        <v>3841350.965384867</v>
      </c>
      <c r="AB476" s="3">
        <f t="shared" si="23"/>
        <v>29001003.643503629</v>
      </c>
    </row>
    <row r="477" spans="1:28" x14ac:dyDescent="0.25">
      <c r="A477" s="93">
        <v>2006</v>
      </c>
      <c r="B477" s="93" t="s">
        <v>54</v>
      </c>
      <c r="C477" s="121" t="s">
        <v>10</v>
      </c>
      <c r="D477" s="3">
        <f>'IECC Data-SI'!D477*Convert!$B$1</f>
        <v>53627.846840473227</v>
      </c>
      <c r="E477" s="3">
        <f>'IECC Data-SI'!E477/Convert!$B$2*1000000</f>
        <v>9.4781707774915045</v>
      </c>
      <c r="F477" s="3">
        <f>'IECC Data-SI'!F477/Convert!$B$2*1000000</f>
        <v>0</v>
      </c>
      <c r="G477" s="3">
        <f>'IECC Data-SI'!G477/Convert!$B$2*1000000</f>
        <v>1498593.5816291817</v>
      </c>
      <c r="H477" s="3">
        <f>'IECC Data-SI'!H477/Convert!$B$2*1000000</f>
        <v>533355.62599100196</v>
      </c>
      <c r="I477" s="3">
        <f>'IECC Data-SI'!I477/Convert!$B$2*1000000</f>
        <v>214557.3518900752</v>
      </c>
      <c r="J477" s="3">
        <f>'IECC Data-SI'!J477/Convert!$B$2*1000000</f>
        <v>773646.21154196654</v>
      </c>
      <c r="K477" s="3">
        <f>'IECC Data-SI'!K477/Convert!$B$2*1000000</f>
        <v>0</v>
      </c>
      <c r="L477" s="3">
        <f>'IECC Data-SI'!L477/Convert!$B$2*1000000</f>
        <v>32026.739057143794</v>
      </c>
      <c r="M477" s="3">
        <f>'IECC Data-SI'!M477/Convert!$B$2*1000000</f>
        <v>191345.31165599849</v>
      </c>
      <c r="N477" s="3">
        <f>'IECC Data-SI'!N477/Convert!$B$2*1000000</f>
        <v>142.17256166237257</v>
      </c>
      <c r="O477" s="3">
        <f>'IECC Data-SI'!O477/Convert!$B$2*1000000</f>
        <v>142.17256166237257</v>
      </c>
      <c r="P477" s="3">
        <f t="shared" si="21"/>
        <v>0</v>
      </c>
      <c r="Q477" s="3">
        <f>'IECC Data-SI'!Q477/Convert!$B$2*1000000</f>
        <v>0</v>
      </c>
      <c r="R477" s="3">
        <f>'IECC Data-SI'!R477/Convert!$B$2*1000000</f>
        <v>0</v>
      </c>
      <c r="S477" s="3">
        <f>'IECC Data-SI'!S477/Convert!$B$2*1000000</f>
        <v>0</v>
      </c>
      <c r="T477" s="3">
        <f>'IECC Data-SI'!T477/Convert!$B$2*1000000</f>
        <v>0</v>
      </c>
      <c r="U477" s="3">
        <f>'IECC Data-SI'!U477/Convert!$B$2*1000000</f>
        <v>63626.960429300467</v>
      </c>
      <c r="V477" s="3">
        <f>'IECC Data-SI'!V477/Convert!$B$2*1000000</f>
        <v>0</v>
      </c>
      <c r="W477" s="3">
        <f>'IECC Data-SI'!W477/Convert!$B$2*1000000</f>
        <v>1689948.3714559576</v>
      </c>
      <c r="X477" s="3">
        <f>'IECC Data-SI'!X477/Convert!$B$2*1000000</f>
        <v>0</v>
      </c>
      <c r="Y477" s="3">
        <f t="shared" si="22"/>
        <v>1689948.3714559576</v>
      </c>
      <c r="Z477" s="3">
        <f>'IECC Data-SI'!Y477/Convert!$B$2*1000000</f>
        <v>3243676.4724978078</v>
      </c>
      <c r="AA477" s="3">
        <f>'IECC Data-SI'!Z477/Convert!$B$2*1000000</f>
        <v>63626.960429300467</v>
      </c>
      <c r="AB477" s="3">
        <f t="shared" si="23"/>
        <v>3307303.4329271084</v>
      </c>
    </row>
    <row r="478" spans="1:28" x14ac:dyDescent="0.25">
      <c r="A478" s="93">
        <v>2006</v>
      </c>
      <c r="B478" s="93" t="s">
        <v>54</v>
      </c>
      <c r="C478" s="121" t="s">
        <v>6</v>
      </c>
      <c r="D478" s="3">
        <f>'IECC Data-SI'!D478*Convert!$B$1</f>
        <v>53627.846840473227</v>
      </c>
      <c r="E478" s="3">
        <f>'IECC Data-SI'!E478/Convert!$B$2*1000000</f>
        <v>9572.9524852664199</v>
      </c>
      <c r="F478" s="3">
        <f>'IECC Data-SI'!F478/Convert!$B$2*1000000</f>
        <v>0</v>
      </c>
      <c r="G478" s="3">
        <f>'IECC Data-SI'!G478/Convert!$B$2*1000000</f>
        <v>1328365.6344654344</v>
      </c>
      <c r="H478" s="3">
        <f>'IECC Data-SI'!H478/Convert!$B$2*1000000</f>
        <v>533355.62599100196</v>
      </c>
      <c r="I478" s="3">
        <f>'IECC Data-SI'!I478/Convert!$B$2*1000000</f>
        <v>214604.74274396262</v>
      </c>
      <c r="J478" s="3">
        <f>'IECC Data-SI'!J478/Convert!$B$2*1000000</f>
        <v>773646.21154196654</v>
      </c>
      <c r="K478" s="3">
        <f>'IECC Data-SI'!K478/Convert!$B$2*1000000</f>
        <v>0</v>
      </c>
      <c r="L478" s="3">
        <f>'IECC Data-SI'!L478/Convert!$B$2*1000000</f>
        <v>32026.739057143794</v>
      </c>
      <c r="M478" s="3">
        <f>'IECC Data-SI'!M478/Convert!$B$2*1000000</f>
        <v>161839.76602566743</v>
      </c>
      <c r="N478" s="3">
        <f>'IECC Data-SI'!N478/Convert!$B$2*1000000</f>
        <v>142.17256166237257</v>
      </c>
      <c r="O478" s="3">
        <f>'IECC Data-SI'!O478/Convert!$B$2*1000000</f>
        <v>142.17256166237257</v>
      </c>
      <c r="P478" s="3">
        <f t="shared" si="21"/>
        <v>0</v>
      </c>
      <c r="Q478" s="3">
        <f>'IECC Data-SI'!Q478/Convert!$B$2*1000000</f>
        <v>0</v>
      </c>
      <c r="R478" s="3">
        <f>'IECC Data-SI'!R478/Convert!$B$2*1000000</f>
        <v>0</v>
      </c>
      <c r="S478" s="3">
        <f>'IECC Data-SI'!S478/Convert!$B$2*1000000</f>
        <v>0</v>
      </c>
      <c r="T478" s="3">
        <f>'IECC Data-SI'!T478/Convert!$B$2*1000000</f>
        <v>0</v>
      </c>
      <c r="U478" s="3">
        <f>'IECC Data-SI'!U478/Convert!$B$2*1000000</f>
        <v>64072.434455842573</v>
      </c>
      <c r="V478" s="3">
        <f>'IECC Data-SI'!V478/Convert!$B$2*1000000</f>
        <v>0</v>
      </c>
      <c r="W478" s="3">
        <f>'IECC Data-SI'!W478/Convert!$B$2*1000000</f>
        <v>1499778.3529763683</v>
      </c>
      <c r="X478" s="3">
        <f>'IECC Data-SI'!X478/Convert!$B$2*1000000</f>
        <v>0</v>
      </c>
      <c r="Y478" s="3">
        <f t="shared" si="22"/>
        <v>1499778.3529763683</v>
      </c>
      <c r="Z478" s="3">
        <f>'IECC Data-SI'!Y478/Convert!$B$2*1000000</f>
        <v>3053553.8448721054</v>
      </c>
      <c r="AA478" s="3">
        <f>'IECC Data-SI'!Z478/Convert!$B$2*1000000</f>
        <v>64072.434455842573</v>
      </c>
      <c r="AB478" s="3">
        <f t="shared" si="23"/>
        <v>3117626.2793279481</v>
      </c>
    </row>
    <row r="479" spans="1:28" x14ac:dyDescent="0.25">
      <c r="A479" s="93">
        <v>2006</v>
      </c>
      <c r="B479" s="93" t="s">
        <v>54</v>
      </c>
      <c r="C479" s="121" t="s">
        <v>11</v>
      </c>
      <c r="D479" s="3">
        <f>'IECC Data-SI'!D479*Convert!$B$1</f>
        <v>53627.846840473227</v>
      </c>
      <c r="E479" s="3">
        <f>'IECC Data-SI'!E479/Convert!$B$2*1000000</f>
        <v>1175.2931764089467</v>
      </c>
      <c r="F479" s="3">
        <f>'IECC Data-SI'!F479/Convert!$B$2*1000000</f>
        <v>0</v>
      </c>
      <c r="G479" s="3">
        <f>'IECC Data-SI'!G479/Convert!$B$2*1000000</f>
        <v>965095.78307651752</v>
      </c>
      <c r="H479" s="3">
        <f>'IECC Data-SI'!H479/Convert!$B$2*1000000</f>
        <v>533355.62599100196</v>
      </c>
      <c r="I479" s="3">
        <f>'IECC Data-SI'!I479/Convert!$B$2*1000000</f>
        <v>214623.69908551761</v>
      </c>
      <c r="J479" s="3">
        <f>'IECC Data-SI'!J479/Convert!$B$2*1000000</f>
        <v>773646.21154196654</v>
      </c>
      <c r="K479" s="3">
        <f>'IECC Data-SI'!K479/Convert!$B$2*1000000</f>
        <v>0</v>
      </c>
      <c r="L479" s="3">
        <f>'IECC Data-SI'!L479/Convert!$B$2*1000000</f>
        <v>32026.739057143794</v>
      </c>
      <c r="M479" s="3">
        <f>'IECC Data-SI'!M479/Convert!$B$2*1000000</f>
        <v>149821.44547980823</v>
      </c>
      <c r="N479" s="3">
        <f>'IECC Data-SI'!N479/Convert!$B$2*1000000</f>
        <v>142.17256166237257</v>
      </c>
      <c r="O479" s="3">
        <f>'IECC Data-SI'!O479/Convert!$B$2*1000000</f>
        <v>142.17256166237257</v>
      </c>
      <c r="P479" s="3">
        <f t="shared" si="21"/>
        <v>0</v>
      </c>
      <c r="Q479" s="3">
        <f>'IECC Data-SI'!Q479/Convert!$B$2*1000000</f>
        <v>0</v>
      </c>
      <c r="R479" s="3">
        <f>'IECC Data-SI'!R479/Convert!$B$2*1000000</f>
        <v>0</v>
      </c>
      <c r="S479" s="3">
        <f>'IECC Data-SI'!S479/Convert!$B$2*1000000</f>
        <v>0</v>
      </c>
      <c r="T479" s="3">
        <f>'IECC Data-SI'!T479/Convert!$B$2*1000000</f>
        <v>0</v>
      </c>
      <c r="U479" s="3">
        <f>'IECC Data-SI'!U479/Convert!$B$2*1000000</f>
        <v>66479.889833325404</v>
      </c>
      <c r="V479" s="3">
        <f>'IECC Data-SI'!V479/Convert!$B$2*1000000</f>
        <v>0</v>
      </c>
      <c r="W479" s="3">
        <f>'IECC Data-SI'!W479/Convert!$B$2*1000000</f>
        <v>1116092.5217327347</v>
      </c>
      <c r="X479" s="3">
        <f>'IECC Data-SI'!X479/Convert!$B$2*1000000</f>
        <v>0</v>
      </c>
      <c r="Y479" s="3">
        <f t="shared" si="22"/>
        <v>1116092.5217327347</v>
      </c>
      <c r="Z479" s="3">
        <f>'IECC Data-SI'!Y479/Convert!$B$2*1000000</f>
        <v>2669886.969970027</v>
      </c>
      <c r="AA479" s="3">
        <f>'IECC Data-SI'!Z479/Convert!$B$2*1000000</f>
        <v>66479.889833325404</v>
      </c>
      <c r="AB479" s="3">
        <f t="shared" si="23"/>
        <v>2736366.8598033525</v>
      </c>
    </row>
    <row r="480" spans="1:28" x14ac:dyDescent="0.25">
      <c r="A480" s="93">
        <v>2006</v>
      </c>
      <c r="B480" s="93" t="s">
        <v>54</v>
      </c>
      <c r="C480" s="121" t="s">
        <v>13</v>
      </c>
      <c r="D480" s="3">
        <f>'IECC Data-SI'!D480*Convert!$B$1</f>
        <v>53627.846840473227</v>
      </c>
      <c r="E480" s="3">
        <f>'IECC Data-SI'!E480/Convert!$B$2*1000000</f>
        <v>44879.138631422276</v>
      </c>
      <c r="F480" s="3">
        <f>'IECC Data-SI'!F480/Convert!$B$2*1000000</f>
        <v>5838.5531989347664</v>
      </c>
      <c r="G480" s="3">
        <f>'IECC Data-SI'!G480/Convert!$B$2*1000000</f>
        <v>1060607.3100012995</v>
      </c>
      <c r="H480" s="3">
        <f>'IECC Data-SI'!H480/Convert!$B$2*1000000</f>
        <v>533355.62599100196</v>
      </c>
      <c r="I480" s="3">
        <f>'IECC Data-SI'!I480/Convert!$B$2*1000000</f>
        <v>214358.31030374786</v>
      </c>
      <c r="J480" s="3">
        <f>'IECC Data-SI'!J480/Convert!$B$2*1000000</f>
        <v>773646.21154196654</v>
      </c>
      <c r="K480" s="3">
        <f>'IECC Data-SI'!K480/Convert!$B$2*1000000</f>
        <v>0</v>
      </c>
      <c r="L480" s="3">
        <f>'IECC Data-SI'!L480/Convert!$B$2*1000000</f>
        <v>32026.739057143794</v>
      </c>
      <c r="M480" s="3">
        <f>'IECC Data-SI'!M480/Convert!$B$2*1000000</f>
        <v>147300.25205299546</v>
      </c>
      <c r="N480" s="3">
        <f>'IECC Data-SI'!N480/Convert!$B$2*1000000</f>
        <v>142.17256166237257</v>
      </c>
      <c r="O480" s="3">
        <f>'IECC Data-SI'!O480/Convert!$B$2*1000000</f>
        <v>142.17256166237257</v>
      </c>
      <c r="P480" s="3">
        <f t="shared" si="21"/>
        <v>0</v>
      </c>
      <c r="Q480" s="3">
        <f>'IECC Data-SI'!Q480/Convert!$B$2*1000000</f>
        <v>0</v>
      </c>
      <c r="R480" s="3">
        <f>'IECC Data-SI'!R480/Convert!$B$2*1000000</f>
        <v>0</v>
      </c>
      <c r="S480" s="3">
        <f>'IECC Data-SI'!S480/Convert!$B$2*1000000</f>
        <v>0</v>
      </c>
      <c r="T480" s="3">
        <f>'IECC Data-SI'!T480/Convert!$B$2*1000000</f>
        <v>0</v>
      </c>
      <c r="U480" s="3">
        <f>'IECC Data-SI'!U480/Convert!$B$2*1000000</f>
        <v>66716.844102762698</v>
      </c>
      <c r="V480" s="3">
        <f>'IECC Data-SI'!V480/Convert!$B$2*1000000</f>
        <v>0</v>
      </c>
      <c r="W480" s="3">
        <f>'IECC Data-SI'!W480/Convert!$B$2*1000000</f>
        <v>1252786.7006857172</v>
      </c>
      <c r="X480" s="3">
        <f>'IECC Data-SI'!X480/Convert!$B$2*1000000</f>
        <v>5838.5531989347664</v>
      </c>
      <c r="Y480" s="3">
        <f t="shared" si="22"/>
        <v>1258625.2538846519</v>
      </c>
      <c r="Z480" s="3">
        <f>'IECC Data-SI'!Y480/Convert!$B$2*1000000</f>
        <v>2806306.2819704623</v>
      </c>
      <c r="AA480" s="3">
        <f>'IECC Data-SI'!Z480/Convert!$B$2*1000000</f>
        <v>72555.397301697463</v>
      </c>
      <c r="AB480" s="3">
        <f t="shared" si="23"/>
        <v>2878861.6792721599</v>
      </c>
    </row>
    <row r="481" spans="1:28" x14ac:dyDescent="0.25">
      <c r="A481" s="93">
        <v>2006</v>
      </c>
      <c r="B481" s="93" t="s">
        <v>54</v>
      </c>
      <c r="C481" s="121" t="s">
        <v>19</v>
      </c>
      <c r="D481" s="3">
        <f>'IECC Data-SI'!D481*Convert!$B$1</f>
        <v>53627.846840473227</v>
      </c>
      <c r="E481" s="3">
        <f>'IECC Data-SI'!E481/Convert!$B$2*1000000</f>
        <v>47760.502547779695</v>
      </c>
      <c r="F481" s="3">
        <f>'IECC Data-SI'!F481/Convert!$B$2*1000000</f>
        <v>26415.661956868822</v>
      </c>
      <c r="G481" s="3">
        <f>'IECC Data-SI'!G481/Convert!$B$2*1000000</f>
        <v>849424.18690801121</v>
      </c>
      <c r="H481" s="3">
        <f>'IECC Data-SI'!H481/Convert!$B$2*1000000</f>
        <v>533355.62599100196</v>
      </c>
      <c r="I481" s="3">
        <f>'IECC Data-SI'!I481/Convert!$B$2*1000000</f>
        <v>214282.48493752794</v>
      </c>
      <c r="J481" s="3">
        <f>'IECC Data-SI'!J481/Convert!$B$2*1000000</f>
        <v>773646.21154196654</v>
      </c>
      <c r="K481" s="3">
        <f>'IECC Data-SI'!K481/Convert!$B$2*1000000</f>
        <v>0</v>
      </c>
      <c r="L481" s="3">
        <f>'IECC Data-SI'!L481/Convert!$B$2*1000000</f>
        <v>32026.739057143794</v>
      </c>
      <c r="M481" s="3">
        <f>'IECC Data-SI'!M481/Convert!$B$2*1000000</f>
        <v>125348.80853232516</v>
      </c>
      <c r="N481" s="3">
        <f>'IECC Data-SI'!N481/Convert!$B$2*1000000</f>
        <v>142.17256166237257</v>
      </c>
      <c r="O481" s="3">
        <f>'IECC Data-SI'!O481/Convert!$B$2*1000000</f>
        <v>142.17256166237257</v>
      </c>
      <c r="P481" s="3">
        <f t="shared" si="21"/>
        <v>0</v>
      </c>
      <c r="Q481" s="3">
        <f>'IECC Data-SI'!Q481/Convert!$B$2*1000000</f>
        <v>0</v>
      </c>
      <c r="R481" s="3">
        <f>'IECC Data-SI'!R481/Convert!$B$2*1000000</f>
        <v>0</v>
      </c>
      <c r="S481" s="3">
        <f>'IECC Data-SI'!S481/Convert!$B$2*1000000</f>
        <v>0</v>
      </c>
      <c r="T481" s="3">
        <f>'IECC Data-SI'!T481/Convert!$B$2*1000000</f>
        <v>0</v>
      </c>
      <c r="U481" s="3">
        <f>'IECC Data-SI'!U481/Convert!$B$2*1000000</f>
        <v>69806.727776224943</v>
      </c>
      <c r="V481" s="3">
        <f>'IECC Data-SI'!V481/Convert!$B$2*1000000</f>
        <v>0</v>
      </c>
      <c r="W481" s="3">
        <f>'IECC Data-SI'!W481/Convert!$B$2*1000000</f>
        <v>1022533.497988116</v>
      </c>
      <c r="X481" s="3">
        <f>'IECC Data-SI'!X481/Convert!$B$2*1000000</f>
        <v>26415.661956868822</v>
      </c>
      <c r="Y481" s="3">
        <f t="shared" si="22"/>
        <v>1048949.1599449848</v>
      </c>
      <c r="Z481" s="3">
        <f>'IECC Data-SI'!Y481/Convert!$B$2*1000000</f>
        <v>2575986.7320774184</v>
      </c>
      <c r="AA481" s="3">
        <f>'IECC Data-SI'!Z481/Convert!$B$2*1000000</f>
        <v>96222.389733093762</v>
      </c>
      <c r="AB481" s="3">
        <f t="shared" si="23"/>
        <v>2672209.1218105122</v>
      </c>
    </row>
    <row r="482" spans="1:28" x14ac:dyDescent="0.25">
      <c r="A482" s="93">
        <v>2006</v>
      </c>
      <c r="B482" s="93" t="s">
        <v>54</v>
      </c>
      <c r="C482" s="121" t="s">
        <v>20</v>
      </c>
      <c r="D482" s="3">
        <f>'IECC Data-SI'!D482*Convert!$B$1</f>
        <v>53627.846840473227</v>
      </c>
      <c r="E482" s="3">
        <f>'IECC Data-SI'!E482/Convert!$B$2*1000000</f>
        <v>68963.170577028199</v>
      </c>
      <c r="F482" s="3">
        <f>'IECC Data-SI'!F482/Convert!$B$2*1000000</f>
        <v>6293.5053962543589</v>
      </c>
      <c r="G482" s="3">
        <f>'IECC Data-SI'!G482/Convert!$B$2*1000000</f>
        <v>596897.28288330499</v>
      </c>
      <c r="H482" s="3">
        <f>'IECC Data-SI'!H482/Convert!$B$2*1000000</f>
        <v>533355.62599100196</v>
      </c>
      <c r="I482" s="3">
        <f>'IECC Data-SI'!I482/Convert!$B$2*1000000</f>
        <v>214434.1356699678</v>
      </c>
      <c r="J482" s="3">
        <f>'IECC Data-SI'!J482/Convert!$B$2*1000000</f>
        <v>773646.21154196654</v>
      </c>
      <c r="K482" s="3">
        <f>'IECC Data-SI'!K482/Convert!$B$2*1000000</f>
        <v>0</v>
      </c>
      <c r="L482" s="3">
        <f>'IECC Data-SI'!L482/Convert!$B$2*1000000</f>
        <v>32026.739057143794</v>
      </c>
      <c r="M482" s="3">
        <f>'IECC Data-SI'!M482/Convert!$B$2*1000000</f>
        <v>139528.15201545245</v>
      </c>
      <c r="N482" s="3">
        <f>'IECC Data-SI'!N482/Convert!$B$2*1000000</f>
        <v>142.17256166237257</v>
      </c>
      <c r="O482" s="3">
        <f>'IECC Data-SI'!O482/Convert!$B$2*1000000</f>
        <v>142.17256166237257</v>
      </c>
      <c r="P482" s="3">
        <f t="shared" si="21"/>
        <v>0</v>
      </c>
      <c r="Q482" s="3">
        <f>'IECC Data-SI'!Q482/Convert!$B$2*1000000</f>
        <v>0</v>
      </c>
      <c r="R482" s="3">
        <f>'IECC Data-SI'!R482/Convert!$B$2*1000000</f>
        <v>0</v>
      </c>
      <c r="S482" s="3">
        <f>'IECC Data-SI'!S482/Convert!$B$2*1000000</f>
        <v>0</v>
      </c>
      <c r="T482" s="3">
        <f>'IECC Data-SI'!T482/Convert!$B$2*1000000</f>
        <v>0</v>
      </c>
      <c r="U482" s="3">
        <f>'IECC Data-SI'!U482/Convert!$B$2*1000000</f>
        <v>69986.813020997273</v>
      </c>
      <c r="V482" s="3">
        <f>'IECC Data-SI'!V482/Convert!$B$2*1000000</f>
        <v>0</v>
      </c>
      <c r="W482" s="3">
        <f>'IECC Data-SI'!W482/Convert!$B$2*1000000</f>
        <v>805388.60547578556</v>
      </c>
      <c r="X482" s="3">
        <f>'IECC Data-SI'!X482/Convert!$B$2*1000000</f>
        <v>6293.5053962543589</v>
      </c>
      <c r="Y482" s="3">
        <f t="shared" si="22"/>
        <v>811682.11087203992</v>
      </c>
      <c r="Z482" s="3">
        <f>'IECC Data-SI'!Y482/Convert!$B$2*1000000</f>
        <v>2358993.4902975284</v>
      </c>
      <c r="AA482" s="3">
        <f>'IECC Data-SI'!Z482/Convert!$B$2*1000000</f>
        <v>76270.840246474138</v>
      </c>
      <c r="AB482" s="3">
        <f t="shared" si="23"/>
        <v>2435264.3305440024</v>
      </c>
    </row>
    <row r="483" spans="1:28" x14ac:dyDescent="0.25">
      <c r="A483" s="93">
        <v>2006</v>
      </c>
      <c r="B483" s="93" t="s">
        <v>54</v>
      </c>
      <c r="C483" s="121" t="s">
        <v>3</v>
      </c>
      <c r="D483" s="3">
        <f>'IECC Data-SI'!D483*Convert!$B$1</f>
        <v>53627.846840473227</v>
      </c>
      <c r="E483" s="3">
        <f>'IECC Data-SI'!E483/Convert!$B$2*1000000</f>
        <v>196311.87314340405</v>
      </c>
      <c r="F483" s="3">
        <f>'IECC Data-SI'!F483/Convert!$B$2*1000000</f>
        <v>185307.71687073642</v>
      </c>
      <c r="G483" s="3">
        <f>'IECC Data-SI'!G483/Convert!$B$2*1000000</f>
        <v>476410.775959833</v>
      </c>
      <c r="H483" s="3">
        <f>'IECC Data-SI'!H483/Convert!$B$2*1000000</f>
        <v>533355.62599100196</v>
      </c>
      <c r="I483" s="3">
        <f>'IECC Data-SI'!I483/Convert!$B$2*1000000</f>
        <v>214396.22298685781</v>
      </c>
      <c r="J483" s="3">
        <f>'IECC Data-SI'!J483/Convert!$B$2*1000000</f>
        <v>773646.21154196654</v>
      </c>
      <c r="K483" s="3">
        <f>'IECC Data-SI'!K483/Convert!$B$2*1000000</f>
        <v>0</v>
      </c>
      <c r="L483" s="3">
        <f>'IECC Data-SI'!L483/Convert!$B$2*1000000</f>
        <v>32026.739057143794</v>
      </c>
      <c r="M483" s="3">
        <f>'IECC Data-SI'!M483/Convert!$B$2*1000000</f>
        <v>104108.22781996669</v>
      </c>
      <c r="N483" s="3">
        <f>'IECC Data-SI'!N483/Convert!$B$2*1000000</f>
        <v>142.17256166237257</v>
      </c>
      <c r="O483" s="3">
        <f>'IECC Data-SI'!O483/Convert!$B$2*1000000</f>
        <v>142.17256166237257</v>
      </c>
      <c r="P483" s="3">
        <f t="shared" si="21"/>
        <v>0</v>
      </c>
      <c r="Q483" s="3">
        <f>'IECC Data-SI'!Q483/Convert!$B$2*1000000</f>
        <v>0</v>
      </c>
      <c r="R483" s="3">
        <f>'IECC Data-SI'!R483/Convert!$B$2*1000000</f>
        <v>0</v>
      </c>
      <c r="S483" s="3">
        <f>'IECC Data-SI'!S483/Convert!$B$2*1000000</f>
        <v>0</v>
      </c>
      <c r="T483" s="3">
        <f>'IECC Data-SI'!T483/Convert!$B$2*1000000</f>
        <v>0</v>
      </c>
      <c r="U483" s="3">
        <f>'IECC Data-SI'!U483/Convert!$B$2*1000000</f>
        <v>75834.844390709535</v>
      </c>
      <c r="V483" s="3">
        <f>'IECC Data-SI'!V483/Convert!$B$2*1000000</f>
        <v>0</v>
      </c>
      <c r="W483" s="3">
        <f>'IECC Data-SI'!W483/Convert!$B$2*1000000</f>
        <v>776830.8769232037</v>
      </c>
      <c r="X483" s="3">
        <f>'IECC Data-SI'!X483/Convert!$B$2*1000000</f>
        <v>185307.71687073642</v>
      </c>
      <c r="Y483" s="3">
        <f t="shared" si="22"/>
        <v>962138.59379394015</v>
      </c>
      <c r="Z483" s="3">
        <f>'IECC Data-SI'!Y483/Convert!$B$2*1000000</f>
        <v>2330407.3272326142</v>
      </c>
      <c r="AA483" s="3">
        <f>'IECC Data-SI'!Z483/Convert!$B$2*1000000</f>
        <v>261142.56126144592</v>
      </c>
      <c r="AB483" s="3">
        <f t="shared" si="23"/>
        <v>2591549.8884940599</v>
      </c>
    </row>
    <row r="484" spans="1:28" x14ac:dyDescent="0.25">
      <c r="A484" s="93">
        <v>2006</v>
      </c>
      <c r="B484" s="93" t="s">
        <v>54</v>
      </c>
      <c r="C484" s="121" t="s">
        <v>7</v>
      </c>
      <c r="D484" s="3">
        <f>'IECC Data-SI'!D484*Convert!$B$1</f>
        <v>53627.846840473227</v>
      </c>
      <c r="E484" s="3">
        <f>'IECC Data-SI'!E484/Convert!$B$2*1000000</f>
        <v>117832.61910577437</v>
      </c>
      <c r="F484" s="3">
        <f>'IECC Data-SI'!F484/Convert!$B$2*1000000</f>
        <v>34178.283823634367</v>
      </c>
      <c r="G484" s="3">
        <f>'IECC Data-SI'!G484/Convert!$B$2*1000000</f>
        <v>408272.2062404466</v>
      </c>
      <c r="H484" s="3">
        <f>'IECC Data-SI'!H484/Convert!$B$2*1000000</f>
        <v>533355.62599100196</v>
      </c>
      <c r="I484" s="3">
        <f>'IECC Data-SI'!I484/Convert!$B$2*1000000</f>
        <v>214386.74481608035</v>
      </c>
      <c r="J484" s="3">
        <f>'IECC Data-SI'!J484/Convert!$B$2*1000000</f>
        <v>773646.21154196654</v>
      </c>
      <c r="K484" s="3">
        <f>'IECC Data-SI'!K484/Convert!$B$2*1000000</f>
        <v>0</v>
      </c>
      <c r="L484" s="3">
        <f>'IECC Data-SI'!L484/Convert!$B$2*1000000</f>
        <v>32026.739057143794</v>
      </c>
      <c r="M484" s="3">
        <f>'IECC Data-SI'!M484/Convert!$B$2*1000000</f>
        <v>121974.57973553817</v>
      </c>
      <c r="N484" s="3">
        <f>'IECC Data-SI'!N484/Convert!$B$2*1000000</f>
        <v>142.17256166237257</v>
      </c>
      <c r="O484" s="3">
        <f>'IECC Data-SI'!O484/Convert!$B$2*1000000</f>
        <v>142.17256166237257</v>
      </c>
      <c r="P484" s="3">
        <f t="shared" si="21"/>
        <v>0</v>
      </c>
      <c r="Q484" s="3">
        <f>'IECC Data-SI'!Q484/Convert!$B$2*1000000</f>
        <v>0</v>
      </c>
      <c r="R484" s="3">
        <f>'IECC Data-SI'!R484/Convert!$B$2*1000000</f>
        <v>0</v>
      </c>
      <c r="S484" s="3">
        <f>'IECC Data-SI'!S484/Convert!$B$2*1000000</f>
        <v>0</v>
      </c>
      <c r="T484" s="3">
        <f>'IECC Data-SI'!T484/Convert!$B$2*1000000</f>
        <v>0</v>
      </c>
      <c r="U484" s="3">
        <f>'IECC Data-SI'!U484/Convert!$B$2*1000000</f>
        <v>74270.946212423427</v>
      </c>
      <c r="V484" s="3">
        <f>'IECC Data-SI'!V484/Convert!$B$2*1000000</f>
        <v>0</v>
      </c>
      <c r="W484" s="3">
        <f>'IECC Data-SI'!W484/Convert!$B$2*1000000</f>
        <v>648079.40508175909</v>
      </c>
      <c r="X484" s="3">
        <f>'IECC Data-SI'!X484/Convert!$B$2*1000000</f>
        <v>34178.283823634367</v>
      </c>
      <c r="Y484" s="3">
        <f t="shared" si="22"/>
        <v>682257.68890539347</v>
      </c>
      <c r="Z484" s="3">
        <f>'IECC Data-SI'!Y484/Convert!$B$2*1000000</f>
        <v>2201636.8990496141</v>
      </c>
      <c r="AA484" s="3">
        <f>'IECC Data-SI'!Z484/Convert!$B$2*1000000</f>
        <v>108449.23003605781</v>
      </c>
      <c r="AB484" s="3">
        <f t="shared" si="23"/>
        <v>2310086.1290856721</v>
      </c>
    </row>
    <row r="485" spans="1:28" x14ac:dyDescent="0.25">
      <c r="A485" s="93">
        <v>2006</v>
      </c>
      <c r="B485" s="93" t="s">
        <v>54</v>
      </c>
      <c r="C485" s="121" t="s">
        <v>17</v>
      </c>
      <c r="D485" s="3">
        <f>'IECC Data-SI'!D485*Convert!$B$1</f>
        <v>53627.846840473227</v>
      </c>
      <c r="E485" s="3">
        <f>'IECC Data-SI'!E485/Convert!$B$2*1000000</f>
        <v>56328.76893063201</v>
      </c>
      <c r="F485" s="3">
        <f>'IECC Data-SI'!F485/Convert!$B$2*1000000</f>
        <v>11999.364204304246</v>
      </c>
      <c r="G485" s="3">
        <f>'IECC Data-SI'!G485/Convert!$B$2*1000000</f>
        <v>278298.05036870559</v>
      </c>
      <c r="H485" s="3">
        <f>'IECC Data-SI'!H485/Convert!$B$2*1000000</f>
        <v>533355.62599100196</v>
      </c>
      <c r="I485" s="3">
        <f>'IECC Data-SI'!I485/Convert!$B$2*1000000</f>
        <v>214358.31030374786</v>
      </c>
      <c r="J485" s="3">
        <f>'IECC Data-SI'!J485/Convert!$B$2*1000000</f>
        <v>773646.21154196654</v>
      </c>
      <c r="K485" s="3">
        <f>'IECC Data-SI'!K485/Convert!$B$2*1000000</f>
        <v>0</v>
      </c>
      <c r="L485" s="3">
        <f>'IECC Data-SI'!L485/Convert!$B$2*1000000</f>
        <v>32026.739057143794</v>
      </c>
      <c r="M485" s="3">
        <f>'IECC Data-SI'!M485/Convert!$B$2*1000000</f>
        <v>89985.753361504336</v>
      </c>
      <c r="N485" s="3">
        <f>'IECC Data-SI'!N485/Convert!$B$2*1000000</f>
        <v>142.17256166237257</v>
      </c>
      <c r="O485" s="3">
        <f>'IECC Data-SI'!O485/Convert!$B$2*1000000</f>
        <v>142.17256166237257</v>
      </c>
      <c r="P485" s="3">
        <f t="shared" si="21"/>
        <v>0</v>
      </c>
      <c r="Q485" s="3">
        <f>'IECC Data-SI'!Q485/Convert!$B$2*1000000</f>
        <v>0</v>
      </c>
      <c r="R485" s="3">
        <f>'IECC Data-SI'!R485/Convert!$B$2*1000000</f>
        <v>0</v>
      </c>
      <c r="S485" s="3">
        <f>'IECC Data-SI'!S485/Convert!$B$2*1000000</f>
        <v>0</v>
      </c>
      <c r="T485" s="3">
        <f>'IECC Data-SI'!T485/Convert!$B$2*1000000</f>
        <v>0</v>
      </c>
      <c r="U485" s="3">
        <f>'IECC Data-SI'!U485/Convert!$B$2*1000000</f>
        <v>76327.709271139087</v>
      </c>
      <c r="V485" s="3">
        <f>'IECC Data-SI'!V485/Convert!$B$2*1000000</f>
        <v>0</v>
      </c>
      <c r="W485" s="3">
        <f>'IECC Data-SI'!W485/Convert!$B$2*1000000</f>
        <v>424612.57266084198</v>
      </c>
      <c r="X485" s="3">
        <f>'IECC Data-SI'!X485/Convert!$B$2*1000000</f>
        <v>11999.364204304246</v>
      </c>
      <c r="Y485" s="3">
        <f t="shared" si="22"/>
        <v>436611.93686514621</v>
      </c>
      <c r="Z485" s="3">
        <f>'IECC Data-SI'!Y485/Convert!$B$2*1000000</f>
        <v>1978141.6321163648</v>
      </c>
      <c r="AA485" s="3">
        <f>'IECC Data-SI'!Z485/Convert!$B$2*1000000</f>
        <v>88327.073475443336</v>
      </c>
      <c r="AB485" s="3">
        <f t="shared" si="23"/>
        <v>2066468.7055918081</v>
      </c>
    </row>
    <row r="486" spans="1:28" x14ac:dyDescent="0.25">
      <c r="A486" s="93">
        <v>2006</v>
      </c>
      <c r="B486" s="93" t="s">
        <v>54</v>
      </c>
      <c r="C486" s="121" t="s">
        <v>14</v>
      </c>
      <c r="D486" s="3">
        <f>'IECC Data-SI'!D486*Convert!$B$1</f>
        <v>53627.846840473227</v>
      </c>
      <c r="E486" s="3">
        <f>'IECC Data-SI'!E486/Convert!$B$2*1000000</f>
        <v>363449.93663368921</v>
      </c>
      <c r="F486" s="3">
        <f>'IECC Data-SI'!F486/Convert!$B$2*1000000</f>
        <v>325963.77120871033</v>
      </c>
      <c r="G486" s="3">
        <f>'IECC Data-SI'!G486/Convert!$B$2*1000000</f>
        <v>353346.20658488333</v>
      </c>
      <c r="H486" s="3">
        <f>'IECC Data-SI'!H486/Convert!$B$2*1000000</f>
        <v>533355.62599100196</v>
      </c>
      <c r="I486" s="3">
        <f>'IECC Data-SI'!I486/Convert!$B$2*1000000</f>
        <v>214073.96518042314</v>
      </c>
      <c r="J486" s="3">
        <f>'IECC Data-SI'!J486/Convert!$B$2*1000000</f>
        <v>773646.21154196654</v>
      </c>
      <c r="K486" s="3">
        <f>'IECC Data-SI'!K486/Convert!$B$2*1000000</f>
        <v>0</v>
      </c>
      <c r="L486" s="3">
        <f>'IECC Data-SI'!L486/Convert!$B$2*1000000</f>
        <v>32026.739057143794</v>
      </c>
      <c r="M486" s="3">
        <f>'IECC Data-SI'!M486/Convert!$B$2*1000000</f>
        <v>99189.057186448597</v>
      </c>
      <c r="N486" s="3">
        <f>'IECC Data-SI'!N486/Convert!$B$2*1000000</f>
        <v>142.17256166237257</v>
      </c>
      <c r="O486" s="3">
        <f>'IECC Data-SI'!O486/Convert!$B$2*1000000</f>
        <v>142.17256166237257</v>
      </c>
      <c r="P486" s="3">
        <f t="shared" si="21"/>
        <v>0</v>
      </c>
      <c r="Q486" s="3">
        <f>'IECC Data-SI'!Q486/Convert!$B$2*1000000</f>
        <v>0</v>
      </c>
      <c r="R486" s="3">
        <f>'IECC Data-SI'!R486/Convert!$B$2*1000000</f>
        <v>0</v>
      </c>
      <c r="S486" s="3">
        <f>'IECC Data-SI'!S486/Convert!$B$2*1000000</f>
        <v>0</v>
      </c>
      <c r="T486" s="3">
        <f>'IECC Data-SI'!T486/Convert!$B$2*1000000</f>
        <v>0</v>
      </c>
      <c r="U486" s="3">
        <f>'IECC Data-SI'!U486/Convert!$B$2*1000000</f>
        <v>80716.102341117643</v>
      </c>
      <c r="V486" s="3">
        <f>'IECC Data-SI'!V486/Convert!$B$2*1000000</f>
        <v>0</v>
      </c>
      <c r="W486" s="3">
        <f>'IECC Data-SI'!W486/Convert!$B$2*1000000</f>
        <v>815985.20040502108</v>
      </c>
      <c r="X486" s="3">
        <f>'IECC Data-SI'!X486/Convert!$B$2*1000000</f>
        <v>325963.77120871033</v>
      </c>
      <c r="Y486" s="3">
        <f t="shared" si="22"/>
        <v>1141948.9716137315</v>
      </c>
      <c r="Z486" s="3">
        <f>'IECC Data-SI'!Y486/Convert!$B$2*1000000</f>
        <v>2369229.914737219</v>
      </c>
      <c r="AA486" s="3">
        <f>'IECC Data-SI'!Z486/Convert!$B$2*1000000</f>
        <v>406670.39537905052</v>
      </c>
      <c r="AB486" s="3">
        <f t="shared" si="23"/>
        <v>2775900.3101162696</v>
      </c>
    </row>
    <row r="487" spans="1:28" x14ac:dyDescent="0.25">
      <c r="A487" s="93">
        <v>2006</v>
      </c>
      <c r="B487" s="93" t="s">
        <v>54</v>
      </c>
      <c r="C487" s="121" t="s">
        <v>2</v>
      </c>
      <c r="D487" s="3">
        <f>'IECC Data-SI'!D487*Convert!$B$1</f>
        <v>53627.846840473227</v>
      </c>
      <c r="E487" s="3">
        <f>'IECC Data-SI'!E487/Convert!$B$2*1000000</f>
        <v>188217.51529942633</v>
      </c>
      <c r="F487" s="3">
        <f>'IECC Data-SI'!F487/Convert!$B$2*1000000</f>
        <v>74583.725848080649</v>
      </c>
      <c r="G487" s="3">
        <f>'IECC Data-SI'!G487/Convert!$B$2*1000000</f>
        <v>290268.98006067734</v>
      </c>
      <c r="H487" s="3">
        <f>'IECC Data-SI'!H487/Convert!$B$2*1000000</f>
        <v>533355.62599100196</v>
      </c>
      <c r="I487" s="3">
        <f>'IECC Data-SI'!I487/Convert!$B$2*1000000</f>
        <v>214235.09408364049</v>
      </c>
      <c r="J487" s="3">
        <f>'IECC Data-SI'!J487/Convert!$B$2*1000000</f>
        <v>773646.21154196654</v>
      </c>
      <c r="K487" s="3">
        <f>'IECC Data-SI'!K487/Convert!$B$2*1000000</f>
        <v>0</v>
      </c>
      <c r="L487" s="3">
        <f>'IECC Data-SI'!L487/Convert!$B$2*1000000</f>
        <v>32026.739057143794</v>
      </c>
      <c r="M487" s="3">
        <f>'IECC Data-SI'!M487/Convert!$B$2*1000000</f>
        <v>125415.1557277676</v>
      </c>
      <c r="N487" s="3">
        <f>'IECC Data-SI'!N487/Convert!$B$2*1000000</f>
        <v>142.17256166237257</v>
      </c>
      <c r="O487" s="3">
        <f>'IECC Data-SI'!O487/Convert!$B$2*1000000</f>
        <v>142.17256166237257</v>
      </c>
      <c r="P487" s="3">
        <f t="shared" si="21"/>
        <v>0</v>
      </c>
      <c r="Q487" s="3">
        <f>'IECC Data-SI'!Q487/Convert!$B$2*1000000</f>
        <v>0</v>
      </c>
      <c r="R487" s="3">
        <f>'IECC Data-SI'!R487/Convert!$B$2*1000000</f>
        <v>0</v>
      </c>
      <c r="S487" s="3">
        <f>'IECC Data-SI'!S487/Convert!$B$2*1000000</f>
        <v>0</v>
      </c>
      <c r="T487" s="3">
        <f>'IECC Data-SI'!T487/Convert!$B$2*1000000</f>
        <v>0</v>
      </c>
      <c r="U487" s="3">
        <f>'IECC Data-SI'!U487/Convert!$B$2*1000000</f>
        <v>79265.942212161448</v>
      </c>
      <c r="V487" s="3">
        <f>'IECC Data-SI'!V487/Convert!$B$2*1000000</f>
        <v>0</v>
      </c>
      <c r="W487" s="3">
        <f>'IECC Data-SI'!W487/Convert!$B$2*1000000</f>
        <v>603901.65108787129</v>
      </c>
      <c r="X487" s="3">
        <f>'IECC Data-SI'!X487/Convert!$B$2*1000000</f>
        <v>74583.725848080649</v>
      </c>
      <c r="Y487" s="3">
        <f t="shared" si="22"/>
        <v>678485.37693595188</v>
      </c>
      <c r="Z487" s="3">
        <f>'IECC Data-SI'!Y487/Convert!$B$2*1000000</f>
        <v>2157298.016152509</v>
      </c>
      <c r="AA487" s="3">
        <f>'IECC Data-SI'!Z487/Convert!$B$2*1000000</f>
        <v>153849.66806024211</v>
      </c>
      <c r="AB487" s="3">
        <f t="shared" si="23"/>
        <v>2311147.6842127512</v>
      </c>
    </row>
    <row r="488" spans="1:28" x14ac:dyDescent="0.25">
      <c r="A488" s="93">
        <v>2006</v>
      </c>
      <c r="B488" s="93" t="s">
        <v>54</v>
      </c>
      <c r="C488" s="121" t="s">
        <v>18</v>
      </c>
      <c r="D488" s="3">
        <f>'IECC Data-SI'!D488*Convert!$B$1</f>
        <v>53627.846840473227</v>
      </c>
      <c r="E488" s="3">
        <f>'IECC Data-SI'!E488/Convert!$B$2*1000000</f>
        <v>270345.86508639017</v>
      </c>
      <c r="F488" s="3">
        <f>'IECC Data-SI'!F488/Convert!$B$2*1000000</f>
        <v>247986.86022228771</v>
      </c>
      <c r="G488" s="3">
        <f>'IECC Data-SI'!G488/Convert!$B$2*1000000</f>
        <v>116316.11178137574</v>
      </c>
      <c r="H488" s="3">
        <f>'IECC Data-SI'!H488/Convert!$B$2*1000000</f>
        <v>533355.62599100196</v>
      </c>
      <c r="I488" s="3">
        <f>'IECC Data-SI'!I488/Convert!$B$2*1000000</f>
        <v>213827.53274020835</v>
      </c>
      <c r="J488" s="3">
        <f>'IECC Data-SI'!J488/Convert!$B$2*1000000</f>
        <v>773646.21154196654</v>
      </c>
      <c r="K488" s="3">
        <f>'IECC Data-SI'!K488/Convert!$B$2*1000000</f>
        <v>0</v>
      </c>
      <c r="L488" s="3">
        <f>'IECC Data-SI'!L488/Convert!$B$2*1000000</f>
        <v>32026.739057143794</v>
      </c>
      <c r="M488" s="3">
        <f>'IECC Data-SI'!M488/Convert!$B$2*1000000</f>
        <v>86374.570295280078</v>
      </c>
      <c r="N488" s="3">
        <f>'IECC Data-SI'!N488/Convert!$B$2*1000000</f>
        <v>142.17256166237257</v>
      </c>
      <c r="O488" s="3">
        <f>'IECC Data-SI'!O488/Convert!$B$2*1000000</f>
        <v>142.17256166237257</v>
      </c>
      <c r="P488" s="3">
        <f t="shared" si="21"/>
        <v>0</v>
      </c>
      <c r="Q488" s="3">
        <f>'IECC Data-SI'!Q488/Convert!$B$2*1000000</f>
        <v>0</v>
      </c>
      <c r="R488" s="3">
        <f>'IECC Data-SI'!R488/Convert!$B$2*1000000</f>
        <v>0</v>
      </c>
      <c r="S488" s="3">
        <f>'IECC Data-SI'!S488/Convert!$B$2*1000000</f>
        <v>0</v>
      </c>
      <c r="T488" s="3">
        <f>'IECC Data-SI'!T488/Convert!$B$2*1000000</f>
        <v>0</v>
      </c>
      <c r="U488" s="3">
        <f>'IECC Data-SI'!U488/Convert!$B$2*1000000</f>
        <v>82232.609665516313</v>
      </c>
      <c r="V488" s="3">
        <f>'IECC Data-SI'!V488/Convert!$B$2*1000000</f>
        <v>0</v>
      </c>
      <c r="W488" s="3">
        <f>'IECC Data-SI'!W488/Convert!$B$2*1000000</f>
        <v>473036.54716304602</v>
      </c>
      <c r="X488" s="3">
        <f>'IECC Data-SI'!X488/Convert!$B$2*1000000</f>
        <v>247986.86022228771</v>
      </c>
      <c r="Y488" s="3">
        <f t="shared" si="22"/>
        <v>721023.40738533367</v>
      </c>
      <c r="Z488" s="3">
        <f>'IECC Data-SI'!Y488/Convert!$B$2*1000000</f>
        <v>2026034.8290550292</v>
      </c>
      <c r="AA488" s="3">
        <f>'IECC Data-SI'!Z488/Convert!$B$2*1000000</f>
        <v>330219.46988780401</v>
      </c>
      <c r="AB488" s="3">
        <f t="shared" si="23"/>
        <v>2356254.2989428332</v>
      </c>
    </row>
    <row r="489" spans="1:28" x14ac:dyDescent="0.25">
      <c r="A489" s="93">
        <v>2006</v>
      </c>
      <c r="B489" s="93" t="s">
        <v>54</v>
      </c>
      <c r="C489" s="121" t="s">
        <v>4</v>
      </c>
      <c r="D489" s="3">
        <f>'IECC Data-SI'!D489*Convert!$B$1</f>
        <v>53627.846840473227</v>
      </c>
      <c r="E489" s="3">
        <f>'IECC Data-SI'!E489/Convert!$B$2*1000000</f>
        <v>445455.07020054577</v>
      </c>
      <c r="F489" s="3">
        <f>'IECC Data-SI'!F489/Convert!$B$2*1000000</f>
        <v>587731.89174147078</v>
      </c>
      <c r="G489" s="3">
        <f>'IECC Data-SI'!G489/Convert!$B$2*1000000</f>
        <v>192672.25556484732</v>
      </c>
      <c r="H489" s="3">
        <f>'IECC Data-SI'!H489/Convert!$B$2*1000000</f>
        <v>533355.62599100196</v>
      </c>
      <c r="I489" s="3">
        <f>'IECC Data-SI'!I489/Convert!$B$2*1000000</f>
        <v>214140.31237586559</v>
      </c>
      <c r="J489" s="3">
        <f>'IECC Data-SI'!J489/Convert!$B$2*1000000</f>
        <v>773646.21154196654</v>
      </c>
      <c r="K489" s="3">
        <f>'IECC Data-SI'!K489/Convert!$B$2*1000000</f>
        <v>0</v>
      </c>
      <c r="L489" s="3">
        <f>'IECC Data-SI'!L489/Convert!$B$2*1000000</f>
        <v>32026.739057143794</v>
      </c>
      <c r="M489" s="3">
        <f>'IECC Data-SI'!M489/Convert!$B$2*1000000</f>
        <v>91549.651539790444</v>
      </c>
      <c r="N489" s="3">
        <f>'IECC Data-SI'!N489/Convert!$B$2*1000000</f>
        <v>142.17256166237257</v>
      </c>
      <c r="O489" s="3">
        <f>'IECC Data-SI'!O489/Convert!$B$2*1000000</f>
        <v>142.17256166237257</v>
      </c>
      <c r="P489" s="3">
        <f t="shared" si="21"/>
        <v>0</v>
      </c>
      <c r="Q489" s="3">
        <f>'IECC Data-SI'!Q489/Convert!$B$2*1000000</f>
        <v>0</v>
      </c>
      <c r="R489" s="3">
        <f>'IECC Data-SI'!R489/Convert!$B$2*1000000</f>
        <v>0</v>
      </c>
      <c r="S489" s="3">
        <f>'IECC Data-SI'!S489/Convert!$B$2*1000000</f>
        <v>0</v>
      </c>
      <c r="T489" s="3">
        <f>'IECC Data-SI'!T489/Convert!$B$2*1000000</f>
        <v>0</v>
      </c>
      <c r="U489" s="3">
        <f>'IECC Data-SI'!U489/Convert!$B$2*1000000</f>
        <v>85038.148215653782</v>
      </c>
      <c r="V489" s="3">
        <f>'IECC Data-SI'!V489/Convert!$B$2*1000000</f>
        <v>0</v>
      </c>
      <c r="W489" s="3">
        <f>'IECC Data-SI'!W489/Convert!$B$2*1000000</f>
        <v>729676.97730518354</v>
      </c>
      <c r="X489" s="3">
        <f>'IECC Data-SI'!X489/Convert!$B$2*1000000</f>
        <v>587731.89174147078</v>
      </c>
      <c r="Y489" s="3">
        <f t="shared" si="22"/>
        <v>1317408.8690466543</v>
      </c>
      <c r="Z489" s="3">
        <f>'IECC Data-SI'!Y489/Convert!$B$2*1000000</f>
        <v>2282978.5606620465</v>
      </c>
      <c r="AA489" s="3">
        <f>'IECC Data-SI'!Z489/Convert!$B$2*1000000</f>
        <v>672770.03995712451</v>
      </c>
      <c r="AB489" s="3">
        <f t="shared" si="23"/>
        <v>2955748.6006191708</v>
      </c>
    </row>
    <row r="490" spans="1:28" x14ac:dyDescent="0.25">
      <c r="A490" s="93">
        <v>2006</v>
      </c>
      <c r="B490" s="93" t="s">
        <v>54</v>
      </c>
      <c r="C490" s="121" t="s">
        <v>5</v>
      </c>
      <c r="D490" s="3">
        <f>'IECC Data-SI'!D490*Convert!$B$1</f>
        <v>53627.846840473227</v>
      </c>
      <c r="E490" s="3">
        <f>'IECC Data-SI'!E490/Convert!$B$2*1000000</f>
        <v>281672.27916549251</v>
      </c>
      <c r="F490" s="3">
        <f>'IECC Data-SI'!F490/Convert!$B$2*1000000</f>
        <v>214329.8757914154</v>
      </c>
      <c r="G490" s="3">
        <f>'IECC Data-SI'!G490/Convert!$B$2*1000000</f>
        <v>211258.94845950813</v>
      </c>
      <c r="H490" s="3">
        <f>'IECC Data-SI'!H490/Convert!$B$2*1000000</f>
        <v>533355.62599100196</v>
      </c>
      <c r="I490" s="3">
        <f>'IECC Data-SI'!I490/Convert!$B$2*1000000</f>
        <v>214140.31237586559</v>
      </c>
      <c r="J490" s="3">
        <f>'IECC Data-SI'!J490/Convert!$B$2*1000000</f>
        <v>773646.21154196654</v>
      </c>
      <c r="K490" s="3">
        <f>'IECC Data-SI'!K490/Convert!$B$2*1000000</f>
        <v>0</v>
      </c>
      <c r="L490" s="3">
        <f>'IECC Data-SI'!L490/Convert!$B$2*1000000</f>
        <v>32026.739057143794</v>
      </c>
      <c r="M490" s="3">
        <f>'IECC Data-SI'!M490/Convert!$B$2*1000000</f>
        <v>115737.94336394877</v>
      </c>
      <c r="N490" s="3">
        <f>'IECC Data-SI'!N490/Convert!$B$2*1000000</f>
        <v>142.17256166237257</v>
      </c>
      <c r="O490" s="3">
        <f>'IECC Data-SI'!O490/Convert!$B$2*1000000</f>
        <v>142.17256166237257</v>
      </c>
      <c r="P490" s="3">
        <f t="shared" si="21"/>
        <v>0</v>
      </c>
      <c r="Q490" s="3">
        <f>'IECC Data-SI'!Q490/Convert!$B$2*1000000</f>
        <v>0</v>
      </c>
      <c r="R490" s="3">
        <f>'IECC Data-SI'!R490/Convert!$B$2*1000000</f>
        <v>0</v>
      </c>
      <c r="S490" s="3">
        <f>'IECC Data-SI'!S490/Convert!$B$2*1000000</f>
        <v>0</v>
      </c>
      <c r="T490" s="3">
        <f>'IECC Data-SI'!T490/Convert!$B$2*1000000</f>
        <v>0</v>
      </c>
      <c r="U490" s="3">
        <f>'IECC Data-SI'!U490/Convert!$B$2*1000000</f>
        <v>83749.116989914939</v>
      </c>
      <c r="V490" s="3">
        <f>'IECC Data-SI'!V490/Convert!$B$2*1000000</f>
        <v>0</v>
      </c>
      <c r="W490" s="3">
        <f>'IECC Data-SI'!W490/Convert!$B$2*1000000</f>
        <v>608669.17098894948</v>
      </c>
      <c r="X490" s="3">
        <f>'IECC Data-SI'!X490/Convert!$B$2*1000000</f>
        <v>214329.8757914154</v>
      </c>
      <c r="Y490" s="3">
        <f t="shared" si="22"/>
        <v>822999.04678036482</v>
      </c>
      <c r="Z490" s="3">
        <f>'IECC Data-SI'!Y490/Convert!$B$2*1000000</f>
        <v>2161980.2325165896</v>
      </c>
      <c r="AA490" s="3">
        <f>'IECC Data-SI'!Z490/Convert!$B$2*1000000</f>
        <v>298078.99278133031</v>
      </c>
      <c r="AB490" s="3">
        <f t="shared" si="23"/>
        <v>2460059.2252979199</v>
      </c>
    </row>
    <row r="491" spans="1:28" x14ac:dyDescent="0.25">
      <c r="A491" s="93">
        <v>2006</v>
      </c>
      <c r="B491" s="93" t="s">
        <v>54</v>
      </c>
      <c r="C491" s="121" t="s">
        <v>15</v>
      </c>
      <c r="D491" s="3">
        <f>'IECC Data-SI'!D491*Convert!$B$1</f>
        <v>53627.846840473227</v>
      </c>
      <c r="E491" s="3">
        <f>'IECC Data-SI'!E491/Convert!$B$2*1000000</f>
        <v>281899.75526415237</v>
      </c>
      <c r="F491" s="3">
        <f>'IECC Data-SI'!F491/Convert!$B$2*1000000</f>
        <v>388311.17858304945</v>
      </c>
      <c r="G491" s="3">
        <f>'IECC Data-SI'!G491/Convert!$B$2*1000000</f>
        <v>73436.867184004193</v>
      </c>
      <c r="H491" s="3">
        <f>'IECC Data-SI'!H491/Convert!$B$2*1000000</f>
        <v>533355.62599100196</v>
      </c>
      <c r="I491" s="3">
        <f>'IECC Data-SI'!I491/Convert!$B$2*1000000</f>
        <v>213808.57639865339</v>
      </c>
      <c r="J491" s="3">
        <f>'IECC Data-SI'!J491/Convert!$B$2*1000000</f>
        <v>773646.21154196654</v>
      </c>
      <c r="K491" s="3">
        <f>'IECC Data-SI'!K491/Convert!$B$2*1000000</f>
        <v>0</v>
      </c>
      <c r="L491" s="3">
        <f>'IECC Data-SI'!L491/Convert!$B$2*1000000</f>
        <v>32026.739057143794</v>
      </c>
      <c r="M491" s="3">
        <f>'IECC Data-SI'!M491/Convert!$B$2*1000000</f>
        <v>85369.884192865982</v>
      </c>
      <c r="N491" s="3">
        <f>'IECC Data-SI'!N491/Convert!$B$2*1000000</f>
        <v>142.17256166237257</v>
      </c>
      <c r="O491" s="3">
        <f>'IECC Data-SI'!O491/Convert!$B$2*1000000</f>
        <v>142.17256166237257</v>
      </c>
      <c r="P491" s="3">
        <f t="shared" si="21"/>
        <v>0</v>
      </c>
      <c r="Q491" s="3">
        <f>'IECC Data-SI'!Q491/Convert!$B$2*1000000</f>
        <v>0</v>
      </c>
      <c r="R491" s="3">
        <f>'IECC Data-SI'!R491/Convert!$B$2*1000000</f>
        <v>0</v>
      </c>
      <c r="S491" s="3">
        <f>'IECC Data-SI'!S491/Convert!$B$2*1000000</f>
        <v>0</v>
      </c>
      <c r="T491" s="3">
        <f>'IECC Data-SI'!T491/Convert!$B$2*1000000</f>
        <v>0</v>
      </c>
      <c r="U491" s="3">
        <f>'IECC Data-SI'!U491/Convert!$B$2*1000000</f>
        <v>84687.455896886589</v>
      </c>
      <c r="V491" s="3">
        <f>'IECC Data-SI'!V491/Convert!$B$2*1000000</f>
        <v>0</v>
      </c>
      <c r="W491" s="3">
        <f>'IECC Data-SI'!W491/Convert!$B$2*1000000</f>
        <v>440706.50664102251</v>
      </c>
      <c r="X491" s="3">
        <f>'IECC Data-SI'!X491/Convert!$B$2*1000000</f>
        <v>388311.17858304945</v>
      </c>
      <c r="Y491" s="3">
        <f t="shared" si="22"/>
        <v>829017.68522407196</v>
      </c>
      <c r="Z491" s="3">
        <f>'IECC Data-SI'!Y491/Convert!$B$2*1000000</f>
        <v>1993685.8321914503</v>
      </c>
      <c r="AA491" s="3">
        <f>'IECC Data-SI'!Z491/Convert!$B$2*1000000</f>
        <v>472998.63447993604</v>
      </c>
      <c r="AB491" s="3">
        <f t="shared" si="23"/>
        <v>2466684.4666713863</v>
      </c>
    </row>
    <row r="492" spans="1:28" x14ac:dyDescent="0.25">
      <c r="A492" s="93">
        <v>2006</v>
      </c>
      <c r="B492" s="93" t="s">
        <v>54</v>
      </c>
      <c r="C492" s="121" t="s">
        <v>16</v>
      </c>
      <c r="D492" s="3">
        <f>'IECC Data-SI'!D492*Convert!$B$1</f>
        <v>53627.846840473227</v>
      </c>
      <c r="E492" s="3">
        <f>'IECC Data-SI'!E492/Convert!$B$2*1000000</f>
        <v>639624.87674823671</v>
      </c>
      <c r="F492" s="3">
        <f>'IECC Data-SI'!F492/Convert!$B$2*1000000</f>
        <v>774357.07435027848</v>
      </c>
      <c r="G492" s="3">
        <f>'IECC Data-SI'!G492/Convert!$B$2*1000000</f>
        <v>210263.74052787156</v>
      </c>
      <c r="H492" s="3">
        <f>'IECC Data-SI'!H492/Convert!$B$2*1000000</f>
        <v>533355.62599100196</v>
      </c>
      <c r="I492" s="3">
        <f>'IECC Data-SI'!I492/Convert!$B$2*1000000</f>
        <v>214036.05249731315</v>
      </c>
      <c r="J492" s="3">
        <f>'IECC Data-SI'!J492/Convert!$B$2*1000000</f>
        <v>773646.21154196654</v>
      </c>
      <c r="K492" s="3">
        <f>'IECC Data-SI'!K492/Convert!$B$2*1000000</f>
        <v>0</v>
      </c>
      <c r="L492" s="3">
        <f>'IECC Data-SI'!L492/Convert!$B$2*1000000</f>
        <v>32026.739057143794</v>
      </c>
      <c r="M492" s="3">
        <f>'IECC Data-SI'!M492/Convert!$B$2*1000000</f>
        <v>97445.073763390159</v>
      </c>
      <c r="N492" s="3">
        <f>'IECC Data-SI'!N492/Convert!$B$2*1000000</f>
        <v>142.17256166237257</v>
      </c>
      <c r="O492" s="3">
        <f>'IECC Data-SI'!O492/Convert!$B$2*1000000</f>
        <v>142.17256166237257</v>
      </c>
      <c r="P492" s="3">
        <f t="shared" si="21"/>
        <v>0</v>
      </c>
      <c r="Q492" s="3">
        <f>'IECC Data-SI'!Q492/Convert!$B$2*1000000</f>
        <v>0</v>
      </c>
      <c r="R492" s="3">
        <f>'IECC Data-SI'!R492/Convert!$B$2*1000000</f>
        <v>0</v>
      </c>
      <c r="S492" s="3">
        <f>'IECC Data-SI'!S492/Convert!$B$2*1000000</f>
        <v>0</v>
      </c>
      <c r="T492" s="3">
        <f>'IECC Data-SI'!T492/Convert!$B$2*1000000</f>
        <v>0</v>
      </c>
      <c r="U492" s="3">
        <f>'IECC Data-SI'!U492/Convert!$B$2*1000000</f>
        <v>88251.248109223394</v>
      </c>
      <c r="V492" s="3">
        <f>'IECC Data-SI'!V492/Convert!$B$2*1000000</f>
        <v>0</v>
      </c>
      <c r="W492" s="3">
        <f>'IECC Data-SI'!W492/Convert!$B$2*1000000</f>
        <v>947333.69103949843</v>
      </c>
      <c r="X492" s="3">
        <f>'IECC Data-SI'!X492/Convert!$B$2*1000000</f>
        <v>774357.07435027848</v>
      </c>
      <c r="Y492" s="3">
        <f t="shared" si="22"/>
        <v>1721690.7653897768</v>
      </c>
      <c r="Z492" s="3">
        <f>'IECC Data-SI'!Y492/Convert!$B$2*1000000</f>
        <v>2500540.4926885865</v>
      </c>
      <c r="AA492" s="3">
        <f>'IECC Data-SI'!Z492/Convert!$B$2*1000000</f>
        <v>862608.32245950191</v>
      </c>
      <c r="AB492" s="3">
        <f t="shared" si="23"/>
        <v>3363148.8151480881</v>
      </c>
    </row>
    <row r="493" spans="1:28" x14ac:dyDescent="0.25">
      <c r="A493" s="93">
        <v>2006</v>
      </c>
      <c r="B493" s="93" t="s">
        <v>54</v>
      </c>
      <c r="C493" s="121" t="s">
        <v>9</v>
      </c>
      <c r="D493" s="3">
        <f>'IECC Data-SI'!D493*Convert!$B$1</f>
        <v>53627.846840473227</v>
      </c>
      <c r="E493" s="3">
        <f>'IECC Data-SI'!E493/Convert!$B$2*1000000</f>
        <v>483784.79282472143</v>
      </c>
      <c r="F493" s="3">
        <f>'IECC Data-SI'!F493/Convert!$B$2*1000000</f>
        <v>457662.95416195481</v>
      </c>
      <c r="G493" s="3">
        <f>'IECC Data-SI'!G493/Convert!$B$2*1000000</f>
        <v>136116.01053555551</v>
      </c>
      <c r="H493" s="3">
        <f>'IECC Data-SI'!H493/Convert!$B$2*1000000</f>
        <v>533355.62599100196</v>
      </c>
      <c r="I493" s="3">
        <f>'IECC Data-SI'!I493/Convert!$B$2*1000000</f>
        <v>213884.4017648733</v>
      </c>
      <c r="J493" s="3">
        <f>'IECC Data-SI'!J493/Convert!$B$2*1000000</f>
        <v>773646.21154196654</v>
      </c>
      <c r="K493" s="3">
        <f>'IECC Data-SI'!K493/Convert!$B$2*1000000</f>
        <v>0</v>
      </c>
      <c r="L493" s="3">
        <f>'IECC Data-SI'!L493/Convert!$B$2*1000000</f>
        <v>32026.739057143794</v>
      </c>
      <c r="M493" s="3">
        <f>'IECC Data-SI'!M493/Convert!$B$2*1000000</f>
        <v>102677.02403256547</v>
      </c>
      <c r="N493" s="3">
        <f>'IECC Data-SI'!N493/Convert!$B$2*1000000</f>
        <v>142.17256166237257</v>
      </c>
      <c r="O493" s="3">
        <f>'IECC Data-SI'!O493/Convert!$B$2*1000000</f>
        <v>142.17256166237257</v>
      </c>
      <c r="P493" s="3">
        <f t="shared" si="21"/>
        <v>0</v>
      </c>
      <c r="Q493" s="3">
        <f>'IECC Data-SI'!Q493/Convert!$B$2*1000000</f>
        <v>0</v>
      </c>
      <c r="R493" s="3">
        <f>'IECC Data-SI'!R493/Convert!$B$2*1000000</f>
        <v>0</v>
      </c>
      <c r="S493" s="3">
        <f>'IECC Data-SI'!S493/Convert!$B$2*1000000</f>
        <v>0</v>
      </c>
      <c r="T493" s="3">
        <f>'IECC Data-SI'!T493/Convert!$B$2*1000000</f>
        <v>0</v>
      </c>
      <c r="U493" s="3">
        <f>'IECC Data-SI'!U493/Convert!$B$2*1000000</f>
        <v>87398.212739249167</v>
      </c>
      <c r="V493" s="3">
        <f>'IECC Data-SI'!V493/Convert!$B$2*1000000</f>
        <v>0</v>
      </c>
      <c r="W493" s="3">
        <f>'IECC Data-SI'!W493/Convert!$B$2*1000000</f>
        <v>722577.82739284239</v>
      </c>
      <c r="X493" s="3">
        <f>'IECC Data-SI'!X493/Convert!$B$2*1000000</f>
        <v>457662.95416195481</v>
      </c>
      <c r="Y493" s="3">
        <f t="shared" si="22"/>
        <v>1180240.7815547972</v>
      </c>
      <c r="Z493" s="3">
        <f>'IECC Data-SI'!Y493/Convert!$B$2*1000000</f>
        <v>2275632.9783094907</v>
      </c>
      <c r="AA493" s="3">
        <f>'IECC Data-SI'!Z493/Convert!$B$2*1000000</f>
        <v>545061.16690120404</v>
      </c>
      <c r="AB493" s="3">
        <f t="shared" si="23"/>
        <v>2820694.1452106945</v>
      </c>
    </row>
    <row r="494" spans="1:28" x14ac:dyDescent="0.25">
      <c r="A494" s="93">
        <v>2006</v>
      </c>
      <c r="B494" s="93" t="s">
        <v>54</v>
      </c>
      <c r="C494" s="121" t="s">
        <v>12</v>
      </c>
      <c r="D494" s="3">
        <f>'IECC Data-SI'!D494*Convert!$B$1</f>
        <v>53627.846840473227</v>
      </c>
      <c r="E494" s="3">
        <f>'IECC Data-SI'!E494/Convert!$B$2*1000000</f>
        <v>639681.74577290157</v>
      </c>
      <c r="F494" s="3">
        <f>'IECC Data-SI'!F494/Convert!$B$2*1000000</f>
        <v>1017794.4125993701</v>
      </c>
      <c r="G494" s="3">
        <f>'IECC Data-SI'!G494/Convert!$B$2*1000000</f>
        <v>207458.20197773405</v>
      </c>
      <c r="H494" s="3">
        <f>'IECC Data-SI'!H494/Convert!$B$2*1000000</f>
        <v>533355.62599100196</v>
      </c>
      <c r="I494" s="3">
        <f>'IECC Data-SI'!I494/Convert!$B$2*1000000</f>
        <v>213751.70737398844</v>
      </c>
      <c r="J494" s="3">
        <f>'IECC Data-SI'!J494/Convert!$B$2*1000000</f>
        <v>773646.21154196654</v>
      </c>
      <c r="K494" s="3">
        <f>'IECC Data-SI'!K494/Convert!$B$2*1000000</f>
        <v>0</v>
      </c>
      <c r="L494" s="3">
        <f>'IECC Data-SI'!L494/Convert!$B$2*1000000</f>
        <v>32026.739057143794</v>
      </c>
      <c r="M494" s="3">
        <f>'IECC Data-SI'!M494/Convert!$B$2*1000000</f>
        <v>98971.059258566296</v>
      </c>
      <c r="N494" s="3">
        <f>'IECC Data-SI'!N494/Convert!$B$2*1000000</f>
        <v>142.17256166237257</v>
      </c>
      <c r="O494" s="3">
        <f>'IECC Data-SI'!O494/Convert!$B$2*1000000</f>
        <v>142.17256166237257</v>
      </c>
      <c r="P494" s="3">
        <f t="shared" si="21"/>
        <v>0</v>
      </c>
      <c r="Q494" s="3">
        <f>'IECC Data-SI'!Q494/Convert!$B$2*1000000</f>
        <v>0</v>
      </c>
      <c r="R494" s="3">
        <f>'IECC Data-SI'!R494/Convert!$B$2*1000000</f>
        <v>0</v>
      </c>
      <c r="S494" s="3">
        <f>'IECC Data-SI'!S494/Convert!$B$2*1000000</f>
        <v>0</v>
      </c>
      <c r="T494" s="3">
        <f>'IECC Data-SI'!T494/Convert!$B$2*1000000</f>
        <v>0</v>
      </c>
      <c r="U494" s="3">
        <f>'IECC Data-SI'!U494/Convert!$B$2*1000000</f>
        <v>92080.429103329981</v>
      </c>
      <c r="V494" s="3">
        <f>'IECC Data-SI'!V494/Convert!$B$2*1000000</f>
        <v>0</v>
      </c>
      <c r="W494" s="3">
        <f>'IECC Data-SI'!W494/Convert!$B$2*1000000</f>
        <v>946111.00700920192</v>
      </c>
      <c r="X494" s="3">
        <f>'IECC Data-SI'!X494/Convert!$B$2*1000000</f>
        <v>1017794.4125993701</v>
      </c>
      <c r="Y494" s="3">
        <f t="shared" si="22"/>
        <v>1963905.419608572</v>
      </c>
      <c r="Z494" s="3">
        <f>'IECC Data-SI'!Y494/Convert!$B$2*1000000</f>
        <v>2499033.4635349647</v>
      </c>
      <c r="AA494" s="3">
        <f>'IECC Data-SI'!Z494/Convert!$B$2*1000000</f>
        <v>1109874.8417027001</v>
      </c>
      <c r="AB494" s="3">
        <f t="shared" si="23"/>
        <v>3608908.3052376648</v>
      </c>
    </row>
    <row r="495" spans="1:28" x14ac:dyDescent="0.25">
      <c r="A495" s="93">
        <v>2006</v>
      </c>
      <c r="B495" s="93" t="s">
        <v>54</v>
      </c>
      <c r="C495" s="121" t="s">
        <v>8</v>
      </c>
      <c r="D495" s="3">
        <f>'IECC Data-SI'!D495*Convert!$B$1</f>
        <v>53627.846840473227</v>
      </c>
      <c r="E495" s="3">
        <f>'IECC Data-SI'!E495/Convert!$B$2*1000000</f>
        <v>896644.43372147379</v>
      </c>
      <c r="F495" s="3">
        <f>'IECC Data-SI'!F495/Convert!$B$2*1000000</f>
        <v>1469789.4206363852</v>
      </c>
      <c r="G495" s="3">
        <f>'IECC Data-SI'!G495/Convert!$B$2*1000000</f>
        <v>136438.26834199019</v>
      </c>
      <c r="H495" s="3">
        <f>'IECC Data-SI'!H495/Convert!$B$2*1000000</f>
        <v>533355.62599100196</v>
      </c>
      <c r="I495" s="3">
        <f>'IECC Data-SI'!I495/Convert!$B$2*1000000</f>
        <v>212576.41419757946</v>
      </c>
      <c r="J495" s="3">
        <f>'IECC Data-SI'!J495/Convert!$B$2*1000000</f>
        <v>773646.21154196654</v>
      </c>
      <c r="K495" s="3">
        <f>'IECC Data-SI'!K495/Convert!$B$2*1000000</f>
        <v>0</v>
      </c>
      <c r="L495" s="3">
        <f>'IECC Data-SI'!L495/Convert!$B$2*1000000</f>
        <v>32026.739057143794</v>
      </c>
      <c r="M495" s="3">
        <f>'IECC Data-SI'!M495/Convert!$B$2*1000000</f>
        <v>102430.59159235068</v>
      </c>
      <c r="N495" s="3">
        <f>'IECC Data-SI'!N495/Convert!$B$2*1000000</f>
        <v>142.17256166237257</v>
      </c>
      <c r="O495" s="3">
        <f>'IECC Data-SI'!O495/Convert!$B$2*1000000</f>
        <v>142.17256166237257</v>
      </c>
      <c r="P495" s="3">
        <f t="shared" si="21"/>
        <v>0</v>
      </c>
      <c r="Q495" s="3">
        <f>'IECC Data-SI'!Q495/Convert!$B$2*1000000</f>
        <v>0</v>
      </c>
      <c r="R495" s="3">
        <f>'IECC Data-SI'!R495/Convert!$B$2*1000000</f>
        <v>0</v>
      </c>
      <c r="S495" s="3">
        <f>'IECC Data-SI'!S495/Convert!$B$2*1000000</f>
        <v>0</v>
      </c>
      <c r="T495" s="3">
        <f>'IECC Data-SI'!T495/Convert!$B$2*1000000</f>
        <v>0</v>
      </c>
      <c r="U495" s="3">
        <f>'IECC Data-SI'!U495/Convert!$B$2*1000000</f>
        <v>97331.33571406026</v>
      </c>
      <c r="V495" s="3">
        <f>'IECC Data-SI'!V495/Convert!$B$2*1000000</f>
        <v>0</v>
      </c>
      <c r="W495" s="3">
        <f>'IECC Data-SI'!W495/Convert!$B$2*1000000</f>
        <v>1135513.2936558148</v>
      </c>
      <c r="X495" s="3">
        <f>'IECC Data-SI'!X495/Convert!$B$2*1000000</f>
        <v>1469789.4206363852</v>
      </c>
      <c r="Y495" s="3">
        <f t="shared" si="22"/>
        <v>2605302.7142922003</v>
      </c>
      <c r="Z495" s="3">
        <f>'IECC Data-SI'!Y495/Convert!$B$2*1000000</f>
        <v>2687250.9788343916</v>
      </c>
      <c r="AA495" s="3">
        <f>'IECC Data-SI'!Z495/Convert!$B$2*1000000</f>
        <v>1567120.7563504456</v>
      </c>
      <c r="AB495" s="3">
        <f t="shared" si="23"/>
        <v>4254371.7351848371</v>
      </c>
    </row>
    <row r="496" spans="1:28" x14ac:dyDescent="0.25">
      <c r="A496" s="93">
        <v>2009</v>
      </c>
      <c r="B496" s="93" t="s">
        <v>54</v>
      </c>
      <c r="C496" s="121" t="s">
        <v>10</v>
      </c>
      <c r="D496" s="3">
        <f>'IECC Data-SI'!D496*Convert!$B$1</f>
        <v>53627.846840473227</v>
      </c>
      <c r="E496" s="3">
        <f>'IECC Data-SI'!E496/Convert!$B$2*1000000</f>
        <v>0</v>
      </c>
      <c r="F496" s="3">
        <f>'IECC Data-SI'!F496/Convert!$B$2*1000000</f>
        <v>0</v>
      </c>
      <c r="G496" s="3">
        <f>'IECC Data-SI'!G496/Convert!$B$2*1000000</f>
        <v>1325721.2248185144</v>
      </c>
      <c r="H496" s="3">
        <f>'IECC Data-SI'!H496/Convert!$B$2*1000000</f>
        <v>533355.62599100196</v>
      </c>
      <c r="I496" s="3">
        <f>'IECC Data-SI'!I496/Convert!$B$2*1000000</f>
        <v>118154.87691220909</v>
      </c>
      <c r="J496" s="3">
        <f>'IECC Data-SI'!J496/Convert!$B$2*1000000</f>
        <v>773646.21154196654</v>
      </c>
      <c r="K496" s="3">
        <f>'IECC Data-SI'!K496/Convert!$B$2*1000000</f>
        <v>0</v>
      </c>
      <c r="L496" s="3">
        <f>'IECC Data-SI'!L496/Convert!$B$2*1000000</f>
        <v>32026.739057143794</v>
      </c>
      <c r="M496" s="3">
        <f>'IECC Data-SI'!M496/Convert!$B$2*1000000</f>
        <v>157546.15466346379</v>
      </c>
      <c r="N496" s="3">
        <f>'IECC Data-SI'!N496/Convert!$B$2*1000000</f>
        <v>142.17256166237257</v>
      </c>
      <c r="O496" s="3">
        <f>'IECC Data-SI'!O496/Convert!$B$2*1000000</f>
        <v>142.17256166237257</v>
      </c>
      <c r="P496" s="3">
        <f t="shared" si="21"/>
        <v>0</v>
      </c>
      <c r="Q496" s="3">
        <f>'IECC Data-SI'!Q496/Convert!$B$2*1000000</f>
        <v>0</v>
      </c>
      <c r="R496" s="3">
        <f>'IECC Data-SI'!R496/Convert!$B$2*1000000</f>
        <v>0</v>
      </c>
      <c r="S496" s="3">
        <f>'IECC Data-SI'!S496/Convert!$B$2*1000000</f>
        <v>0</v>
      </c>
      <c r="T496" s="3">
        <f>'IECC Data-SI'!T496/Convert!$B$2*1000000</f>
        <v>0</v>
      </c>
      <c r="U496" s="3">
        <f>'IECC Data-SI'!U496/Convert!$B$2*1000000</f>
        <v>63636.438600077963</v>
      </c>
      <c r="V496" s="3">
        <f>'IECC Data-SI'!V496/Convert!$B$2*1000000</f>
        <v>0</v>
      </c>
      <c r="W496" s="3">
        <f>'IECC Data-SI'!W496/Convert!$B$2*1000000</f>
        <v>1483267.3794819782</v>
      </c>
      <c r="X496" s="3">
        <f>'IECC Data-SI'!X496/Convert!$B$2*1000000</f>
        <v>0</v>
      </c>
      <c r="Y496" s="3">
        <f t="shared" si="22"/>
        <v>1483267.3794819782</v>
      </c>
      <c r="Z496" s="3">
        <f>'IECC Data-SI'!Y496/Convert!$B$2*1000000</f>
        <v>2940593.0055459617</v>
      </c>
      <c r="AA496" s="3">
        <f>'IECC Data-SI'!Z496/Convert!$B$2*1000000</f>
        <v>63636.438600077963</v>
      </c>
      <c r="AB496" s="3">
        <f t="shared" si="23"/>
        <v>3004229.4441460394</v>
      </c>
    </row>
    <row r="497" spans="1:28" x14ac:dyDescent="0.25">
      <c r="A497" s="93">
        <v>2009</v>
      </c>
      <c r="B497" s="93" t="s">
        <v>54</v>
      </c>
      <c r="C497" s="121" t="s">
        <v>6</v>
      </c>
      <c r="D497" s="3">
        <f>'IECC Data-SI'!D497*Convert!$B$1</f>
        <v>53627.846840473227</v>
      </c>
      <c r="E497" s="3">
        <f>'IECC Data-SI'!E497/Convert!$B$2*1000000</f>
        <v>6132.3764930370035</v>
      </c>
      <c r="F497" s="3">
        <f>'IECC Data-SI'!F497/Convert!$B$2*1000000</f>
        <v>0</v>
      </c>
      <c r="G497" s="3">
        <f>'IECC Data-SI'!G497/Convert!$B$2*1000000</f>
        <v>1207120.8738797631</v>
      </c>
      <c r="H497" s="3">
        <f>'IECC Data-SI'!H497/Convert!$B$2*1000000</f>
        <v>533355.62599100196</v>
      </c>
      <c r="I497" s="3">
        <f>'IECC Data-SI'!I497/Convert!$B$2*1000000</f>
        <v>118173.83325376408</v>
      </c>
      <c r="J497" s="3">
        <f>'IECC Data-SI'!J497/Convert!$B$2*1000000</f>
        <v>773646.21154196654</v>
      </c>
      <c r="K497" s="3">
        <f>'IECC Data-SI'!K497/Convert!$B$2*1000000</f>
        <v>0</v>
      </c>
      <c r="L497" s="3">
        <f>'IECC Data-SI'!L497/Convert!$B$2*1000000</f>
        <v>32026.739057143794</v>
      </c>
      <c r="M497" s="3">
        <f>'IECC Data-SI'!M497/Convert!$B$2*1000000</f>
        <v>138419.20603448592</v>
      </c>
      <c r="N497" s="3">
        <f>'IECC Data-SI'!N497/Convert!$B$2*1000000</f>
        <v>142.17256166237257</v>
      </c>
      <c r="O497" s="3">
        <f>'IECC Data-SI'!O497/Convert!$B$2*1000000</f>
        <v>142.17256166237257</v>
      </c>
      <c r="P497" s="3">
        <f t="shared" si="21"/>
        <v>0</v>
      </c>
      <c r="Q497" s="3">
        <f>'IECC Data-SI'!Q497/Convert!$B$2*1000000</f>
        <v>0</v>
      </c>
      <c r="R497" s="3">
        <f>'IECC Data-SI'!R497/Convert!$B$2*1000000</f>
        <v>0</v>
      </c>
      <c r="S497" s="3">
        <f>'IECC Data-SI'!S497/Convert!$B$2*1000000</f>
        <v>0</v>
      </c>
      <c r="T497" s="3">
        <f>'IECC Data-SI'!T497/Convert!$B$2*1000000</f>
        <v>0</v>
      </c>
      <c r="U497" s="3">
        <f>'IECC Data-SI'!U497/Convert!$B$2*1000000</f>
        <v>64072.434455842573</v>
      </c>
      <c r="V497" s="3">
        <f>'IECC Data-SI'!V497/Convert!$B$2*1000000</f>
        <v>0</v>
      </c>
      <c r="W497" s="3">
        <f>'IECC Data-SI'!W497/Convert!$B$2*1000000</f>
        <v>1351672.456407286</v>
      </c>
      <c r="X497" s="3">
        <f>'IECC Data-SI'!X497/Convert!$B$2*1000000</f>
        <v>0</v>
      </c>
      <c r="Y497" s="3">
        <f t="shared" si="22"/>
        <v>1351672.456407286</v>
      </c>
      <c r="Z497" s="3">
        <f>'IECC Data-SI'!Y497/Convert!$B$2*1000000</f>
        <v>2809017.038812825</v>
      </c>
      <c r="AA497" s="3">
        <f>'IECC Data-SI'!Z497/Convert!$B$2*1000000</f>
        <v>64072.434455842573</v>
      </c>
      <c r="AB497" s="3">
        <f t="shared" si="23"/>
        <v>2873089.4732686677</v>
      </c>
    </row>
    <row r="498" spans="1:28" x14ac:dyDescent="0.25">
      <c r="A498" s="93">
        <v>2009</v>
      </c>
      <c r="B498" s="93" t="s">
        <v>54</v>
      </c>
      <c r="C498" s="121" t="s">
        <v>11</v>
      </c>
      <c r="D498" s="3">
        <f>'IECC Data-SI'!D498*Convert!$B$1</f>
        <v>53627.846840473227</v>
      </c>
      <c r="E498" s="3">
        <f>'IECC Data-SI'!E498/Convert!$B$2*1000000</f>
        <v>540.25573431701571</v>
      </c>
      <c r="F498" s="3">
        <f>'IECC Data-SI'!F498/Convert!$B$2*1000000</f>
        <v>0</v>
      </c>
      <c r="G498" s="3">
        <f>'IECC Data-SI'!G498/Convert!$B$2*1000000</f>
        <v>881033.88645094528</v>
      </c>
      <c r="H498" s="3">
        <f>'IECC Data-SI'!H498/Convert!$B$2*1000000</f>
        <v>533355.62599100196</v>
      </c>
      <c r="I498" s="3">
        <f>'IECC Data-SI'!I498/Convert!$B$2*1000000</f>
        <v>118192.78959531906</v>
      </c>
      <c r="J498" s="3">
        <f>'IECC Data-SI'!J498/Convert!$B$2*1000000</f>
        <v>773646.21154196654</v>
      </c>
      <c r="K498" s="3">
        <f>'IECC Data-SI'!K498/Convert!$B$2*1000000</f>
        <v>0</v>
      </c>
      <c r="L498" s="3">
        <f>'IECC Data-SI'!L498/Convert!$B$2*1000000</f>
        <v>32026.739057143794</v>
      </c>
      <c r="M498" s="3">
        <f>'IECC Data-SI'!M498/Convert!$B$2*1000000</f>
        <v>133329.42832697296</v>
      </c>
      <c r="N498" s="3">
        <f>'IECC Data-SI'!N498/Convert!$B$2*1000000</f>
        <v>142.17256166237257</v>
      </c>
      <c r="O498" s="3">
        <f>'IECC Data-SI'!O498/Convert!$B$2*1000000</f>
        <v>142.17256166237257</v>
      </c>
      <c r="P498" s="3">
        <f t="shared" si="21"/>
        <v>0</v>
      </c>
      <c r="Q498" s="3">
        <f>'IECC Data-SI'!Q498/Convert!$B$2*1000000</f>
        <v>0</v>
      </c>
      <c r="R498" s="3">
        <f>'IECC Data-SI'!R498/Convert!$B$2*1000000</f>
        <v>0</v>
      </c>
      <c r="S498" s="3">
        <f>'IECC Data-SI'!S498/Convert!$B$2*1000000</f>
        <v>0</v>
      </c>
      <c r="T498" s="3">
        <f>'IECC Data-SI'!T498/Convert!$B$2*1000000</f>
        <v>0</v>
      </c>
      <c r="U498" s="3">
        <f>'IECC Data-SI'!U498/Convert!$B$2*1000000</f>
        <v>66489.3680041029</v>
      </c>
      <c r="V498" s="3">
        <f>'IECC Data-SI'!V498/Convert!$B$2*1000000</f>
        <v>0</v>
      </c>
      <c r="W498" s="3">
        <f>'IECC Data-SI'!W498/Convert!$B$2*1000000</f>
        <v>1014903.5705122354</v>
      </c>
      <c r="X498" s="3">
        <f>'IECC Data-SI'!X498/Convert!$B$2*1000000</f>
        <v>0</v>
      </c>
      <c r="Y498" s="3">
        <f t="shared" si="22"/>
        <v>1014903.5705122354</v>
      </c>
      <c r="Z498" s="3">
        <f>'IECC Data-SI'!Y498/Convert!$B$2*1000000</f>
        <v>2472267.1092593293</v>
      </c>
      <c r="AA498" s="3">
        <f>'IECC Data-SI'!Z498/Convert!$B$2*1000000</f>
        <v>66489.3680041029</v>
      </c>
      <c r="AB498" s="3">
        <f t="shared" si="23"/>
        <v>2538756.477263432</v>
      </c>
    </row>
    <row r="499" spans="1:28" x14ac:dyDescent="0.25">
      <c r="A499" s="93">
        <v>2009</v>
      </c>
      <c r="B499" s="93" t="s">
        <v>54</v>
      </c>
      <c r="C499" s="121" t="s">
        <v>13</v>
      </c>
      <c r="D499" s="3">
        <f>'IECC Data-SI'!D499*Convert!$B$1</f>
        <v>53627.846840473227</v>
      </c>
      <c r="E499" s="3">
        <f>'IECC Data-SI'!E499/Convert!$B$2*1000000</f>
        <v>28074.34184292984</v>
      </c>
      <c r="F499" s="3">
        <f>'IECC Data-SI'!F499/Convert!$B$2*1000000</f>
        <v>4217.7859959837197</v>
      </c>
      <c r="G499" s="3">
        <f>'IECC Data-SI'!G499/Convert!$B$2*1000000</f>
        <v>967939.23430976493</v>
      </c>
      <c r="H499" s="3">
        <f>'IECC Data-SI'!H499/Convert!$B$2*1000000</f>
        <v>533355.62599100196</v>
      </c>
      <c r="I499" s="3">
        <f>'IECC Data-SI'!I499/Convert!$B$2*1000000</f>
        <v>118041.1388628792</v>
      </c>
      <c r="J499" s="3">
        <f>'IECC Data-SI'!J499/Convert!$B$2*1000000</f>
        <v>773646.21154196654</v>
      </c>
      <c r="K499" s="3">
        <f>'IECC Data-SI'!K499/Convert!$B$2*1000000</f>
        <v>0</v>
      </c>
      <c r="L499" s="3">
        <f>'IECC Data-SI'!L499/Convert!$B$2*1000000</f>
        <v>32026.739057143794</v>
      </c>
      <c r="M499" s="3">
        <f>'IECC Data-SI'!M499/Convert!$B$2*1000000</f>
        <v>130533.36794761301</v>
      </c>
      <c r="N499" s="3">
        <f>'IECC Data-SI'!N499/Convert!$B$2*1000000</f>
        <v>142.17256166237257</v>
      </c>
      <c r="O499" s="3">
        <f>'IECC Data-SI'!O499/Convert!$B$2*1000000</f>
        <v>142.17256166237257</v>
      </c>
      <c r="P499" s="3">
        <f t="shared" si="21"/>
        <v>0</v>
      </c>
      <c r="Q499" s="3">
        <f>'IECC Data-SI'!Q499/Convert!$B$2*1000000</f>
        <v>0</v>
      </c>
      <c r="R499" s="3">
        <f>'IECC Data-SI'!R499/Convert!$B$2*1000000</f>
        <v>0</v>
      </c>
      <c r="S499" s="3">
        <f>'IECC Data-SI'!S499/Convert!$B$2*1000000</f>
        <v>0</v>
      </c>
      <c r="T499" s="3">
        <f>'IECC Data-SI'!T499/Convert!$B$2*1000000</f>
        <v>0</v>
      </c>
      <c r="U499" s="3">
        <f>'IECC Data-SI'!U499/Convert!$B$2*1000000</f>
        <v>66716.844102762698</v>
      </c>
      <c r="V499" s="3">
        <f>'IECC Data-SI'!V499/Convert!$B$2*1000000</f>
        <v>0</v>
      </c>
      <c r="W499" s="3">
        <f>'IECC Data-SI'!W499/Convert!$B$2*1000000</f>
        <v>1126546.9441003078</v>
      </c>
      <c r="X499" s="3">
        <f>'IECC Data-SI'!X499/Convert!$B$2*1000000</f>
        <v>4217.7859959837197</v>
      </c>
      <c r="Y499" s="3">
        <f t="shared" si="22"/>
        <v>1130764.7300962915</v>
      </c>
      <c r="Z499" s="3">
        <f>'IECC Data-SI'!Y499/Convert!$B$2*1000000</f>
        <v>2583758.8321149619</v>
      </c>
      <c r="AA499" s="3">
        <f>'IECC Data-SI'!Z499/Convert!$B$2*1000000</f>
        <v>70925.151927968924</v>
      </c>
      <c r="AB499" s="3">
        <f t="shared" si="23"/>
        <v>2654683.9840429309</v>
      </c>
    </row>
    <row r="500" spans="1:28" x14ac:dyDescent="0.25">
      <c r="A500" s="93">
        <v>2009</v>
      </c>
      <c r="B500" s="93" t="s">
        <v>54</v>
      </c>
      <c r="C500" s="121" t="s">
        <v>19</v>
      </c>
      <c r="D500" s="3">
        <f>'IECC Data-SI'!D500*Convert!$B$1</f>
        <v>53627.846840473227</v>
      </c>
      <c r="E500" s="3">
        <f>'IECC Data-SI'!E500/Convert!$B$2*1000000</f>
        <v>24169.335482603336</v>
      </c>
      <c r="F500" s="3">
        <f>'IECC Data-SI'!F500/Convert!$B$2*1000000</f>
        <v>25183.499755794928</v>
      </c>
      <c r="G500" s="3">
        <f>'IECC Data-SI'!G500/Convert!$B$2*1000000</f>
        <v>765400.20296554884</v>
      </c>
      <c r="H500" s="3">
        <f>'IECC Data-SI'!H500/Convert!$B$2*1000000</f>
        <v>533355.62599100196</v>
      </c>
      <c r="I500" s="3">
        <f>'IECC Data-SI'!I500/Convert!$B$2*1000000</f>
        <v>118003.22617976923</v>
      </c>
      <c r="J500" s="3">
        <f>'IECC Data-SI'!J500/Convert!$B$2*1000000</f>
        <v>773646.21154196654</v>
      </c>
      <c r="K500" s="3">
        <f>'IECC Data-SI'!K500/Convert!$B$2*1000000</f>
        <v>0</v>
      </c>
      <c r="L500" s="3">
        <f>'IECC Data-SI'!L500/Convert!$B$2*1000000</f>
        <v>32026.739057143794</v>
      </c>
      <c r="M500" s="3">
        <f>'IECC Data-SI'!M500/Convert!$B$2*1000000</f>
        <v>112069.89127305955</v>
      </c>
      <c r="N500" s="3">
        <f>'IECC Data-SI'!N500/Convert!$B$2*1000000</f>
        <v>142.17256166237257</v>
      </c>
      <c r="O500" s="3">
        <f>'IECC Data-SI'!O500/Convert!$B$2*1000000</f>
        <v>142.17256166237257</v>
      </c>
      <c r="P500" s="3">
        <f t="shared" si="21"/>
        <v>0</v>
      </c>
      <c r="Q500" s="3">
        <f>'IECC Data-SI'!Q500/Convert!$B$2*1000000</f>
        <v>0</v>
      </c>
      <c r="R500" s="3">
        <f>'IECC Data-SI'!R500/Convert!$B$2*1000000</f>
        <v>0</v>
      </c>
      <c r="S500" s="3">
        <f>'IECC Data-SI'!S500/Convert!$B$2*1000000</f>
        <v>0</v>
      </c>
      <c r="T500" s="3">
        <f>'IECC Data-SI'!T500/Convert!$B$2*1000000</f>
        <v>0</v>
      </c>
      <c r="U500" s="3">
        <f>'IECC Data-SI'!U500/Convert!$B$2*1000000</f>
        <v>69806.727776224943</v>
      </c>
      <c r="V500" s="3">
        <f>'IECC Data-SI'!V500/Convert!$B$2*1000000</f>
        <v>0</v>
      </c>
      <c r="W500" s="3">
        <f>'IECC Data-SI'!W500/Convert!$B$2*1000000</f>
        <v>901639.42972121178</v>
      </c>
      <c r="X500" s="3">
        <f>'IECC Data-SI'!X500/Convert!$B$2*1000000</f>
        <v>25183.499755794928</v>
      </c>
      <c r="Y500" s="3">
        <f t="shared" si="22"/>
        <v>926822.92947700666</v>
      </c>
      <c r="Z500" s="3">
        <f>'IECC Data-SI'!Y500/Convert!$B$2*1000000</f>
        <v>2358813.405052756</v>
      </c>
      <c r="AA500" s="3">
        <f>'IECC Data-SI'!Z500/Convert!$B$2*1000000</f>
        <v>94980.749361242357</v>
      </c>
      <c r="AB500" s="3">
        <f t="shared" si="23"/>
        <v>2453794.1544139981</v>
      </c>
    </row>
    <row r="501" spans="1:28" x14ac:dyDescent="0.25">
      <c r="A501" s="93">
        <v>2009</v>
      </c>
      <c r="B501" s="93" t="s">
        <v>54</v>
      </c>
      <c r="C501" s="121" t="s">
        <v>20</v>
      </c>
      <c r="D501" s="3">
        <f>'IECC Data-SI'!D501*Convert!$B$1</f>
        <v>53627.846840473227</v>
      </c>
      <c r="E501" s="3">
        <f>'IECC Data-SI'!E501/Convert!$B$2*1000000</f>
        <v>36102.352491465143</v>
      </c>
      <c r="F501" s="3">
        <f>'IECC Data-SI'!F501/Convert!$B$2*1000000</f>
        <v>7165.4971077835771</v>
      </c>
      <c r="G501" s="3">
        <f>'IECC Data-SI'!G501/Convert!$B$2*1000000</f>
        <v>556093.75768620404</v>
      </c>
      <c r="H501" s="3">
        <f>'IECC Data-SI'!H501/Convert!$B$2*1000000</f>
        <v>533355.62599100196</v>
      </c>
      <c r="I501" s="3">
        <f>'IECC Data-SI'!I501/Convert!$B$2*1000000</f>
        <v>118088.52971676666</v>
      </c>
      <c r="J501" s="3">
        <f>'IECC Data-SI'!J501/Convert!$B$2*1000000</f>
        <v>773646.21154196654</v>
      </c>
      <c r="K501" s="3">
        <f>'IECC Data-SI'!K501/Convert!$B$2*1000000</f>
        <v>0</v>
      </c>
      <c r="L501" s="3">
        <f>'IECC Data-SI'!L501/Convert!$B$2*1000000</f>
        <v>32026.739057143794</v>
      </c>
      <c r="M501" s="3">
        <f>'IECC Data-SI'!M501/Convert!$B$2*1000000</f>
        <v>125329.85219077017</v>
      </c>
      <c r="N501" s="3">
        <f>'IECC Data-SI'!N501/Convert!$B$2*1000000</f>
        <v>142.17256166237257</v>
      </c>
      <c r="O501" s="3">
        <f>'IECC Data-SI'!O501/Convert!$B$2*1000000</f>
        <v>142.17256166237257</v>
      </c>
      <c r="P501" s="3">
        <f t="shared" si="21"/>
        <v>0</v>
      </c>
      <c r="Q501" s="3">
        <f>'IECC Data-SI'!Q501/Convert!$B$2*1000000</f>
        <v>0</v>
      </c>
      <c r="R501" s="3">
        <f>'IECC Data-SI'!R501/Convert!$B$2*1000000</f>
        <v>0</v>
      </c>
      <c r="S501" s="3">
        <f>'IECC Data-SI'!S501/Convert!$B$2*1000000</f>
        <v>0</v>
      </c>
      <c r="T501" s="3">
        <f>'IECC Data-SI'!T501/Convert!$B$2*1000000</f>
        <v>0</v>
      </c>
      <c r="U501" s="3">
        <f>'IECC Data-SI'!U501/Convert!$B$2*1000000</f>
        <v>69977.334850219777</v>
      </c>
      <c r="V501" s="3">
        <f>'IECC Data-SI'!V501/Convert!$B$2*1000000</f>
        <v>0</v>
      </c>
      <c r="W501" s="3">
        <f>'IECC Data-SI'!W501/Convert!$B$2*1000000</f>
        <v>717525.96236843942</v>
      </c>
      <c r="X501" s="3">
        <f>'IECC Data-SI'!X501/Convert!$B$2*1000000</f>
        <v>7165.4971077835771</v>
      </c>
      <c r="Y501" s="3">
        <f t="shared" si="22"/>
        <v>724691.45947622298</v>
      </c>
      <c r="Z501" s="3">
        <f>'IECC Data-SI'!Y501/Convert!$B$2*1000000</f>
        <v>2174785.2412369805</v>
      </c>
      <c r="AA501" s="3">
        <f>'IECC Data-SI'!Z501/Convert!$B$2*1000000</f>
        <v>77152.310128780853</v>
      </c>
      <c r="AB501" s="3">
        <f t="shared" si="23"/>
        <v>2251937.5513657616</v>
      </c>
    </row>
    <row r="502" spans="1:28" x14ac:dyDescent="0.25">
      <c r="A502" s="93">
        <v>2009</v>
      </c>
      <c r="B502" s="93" t="s">
        <v>54</v>
      </c>
      <c r="C502" s="121" t="s">
        <v>3</v>
      </c>
      <c r="D502" s="3">
        <f>'IECC Data-SI'!D502*Convert!$B$1</f>
        <v>53627.846840473227</v>
      </c>
      <c r="E502" s="3">
        <f>'IECC Data-SI'!E502/Convert!$B$2*1000000</f>
        <v>102079.89927358351</v>
      </c>
      <c r="F502" s="3">
        <f>'IECC Data-SI'!F502/Convert!$B$2*1000000</f>
        <v>114619.51921220477</v>
      </c>
      <c r="G502" s="3">
        <f>'IECC Data-SI'!G502/Convert!$B$2*1000000</f>
        <v>399400.63839271449</v>
      </c>
      <c r="H502" s="3">
        <f>'IECC Data-SI'!H502/Convert!$B$2*1000000</f>
        <v>533355.62599100196</v>
      </c>
      <c r="I502" s="3">
        <f>'IECC Data-SI'!I502/Convert!$B$2*1000000</f>
        <v>118060.09520443418</v>
      </c>
      <c r="J502" s="3">
        <f>'IECC Data-SI'!J502/Convert!$B$2*1000000</f>
        <v>773646.21154196654</v>
      </c>
      <c r="K502" s="3">
        <f>'IECC Data-SI'!K502/Convert!$B$2*1000000</f>
        <v>0</v>
      </c>
      <c r="L502" s="3">
        <f>'IECC Data-SI'!L502/Convert!$B$2*1000000</f>
        <v>32026.739057143794</v>
      </c>
      <c r="M502" s="3">
        <f>'IECC Data-SI'!M502/Convert!$B$2*1000000</f>
        <v>93710.674477058506</v>
      </c>
      <c r="N502" s="3">
        <f>'IECC Data-SI'!N502/Convert!$B$2*1000000</f>
        <v>142.17256166237257</v>
      </c>
      <c r="O502" s="3">
        <f>'IECC Data-SI'!O502/Convert!$B$2*1000000</f>
        <v>142.17256166237257</v>
      </c>
      <c r="P502" s="3">
        <f t="shared" si="21"/>
        <v>0</v>
      </c>
      <c r="Q502" s="3">
        <f>'IECC Data-SI'!Q502/Convert!$B$2*1000000</f>
        <v>0</v>
      </c>
      <c r="R502" s="3">
        <f>'IECC Data-SI'!R502/Convert!$B$2*1000000</f>
        <v>0</v>
      </c>
      <c r="S502" s="3">
        <f>'IECC Data-SI'!S502/Convert!$B$2*1000000</f>
        <v>0</v>
      </c>
      <c r="T502" s="3">
        <f>'IECC Data-SI'!T502/Convert!$B$2*1000000</f>
        <v>0</v>
      </c>
      <c r="U502" s="3">
        <f>'IECC Data-SI'!U502/Convert!$B$2*1000000</f>
        <v>75796.931707599564</v>
      </c>
      <c r="V502" s="3">
        <f>'IECC Data-SI'!V502/Convert!$B$2*1000000</f>
        <v>0</v>
      </c>
      <c r="W502" s="3">
        <f>'IECC Data-SI'!W502/Convert!$B$2*1000000</f>
        <v>595191.21214335656</v>
      </c>
      <c r="X502" s="3">
        <f>'IECC Data-SI'!X502/Convert!$B$2*1000000</f>
        <v>114619.51921220477</v>
      </c>
      <c r="Y502" s="3">
        <f t="shared" si="22"/>
        <v>709810.73135556129</v>
      </c>
      <c r="Z502" s="3">
        <f>'IECC Data-SI'!Y502/Convert!$B$2*1000000</f>
        <v>2052422.0564995655</v>
      </c>
      <c r="AA502" s="3">
        <f>'IECC Data-SI'!Z502/Convert!$B$2*1000000</f>
        <v>190425.92909058181</v>
      </c>
      <c r="AB502" s="3">
        <f t="shared" si="23"/>
        <v>2242847.9855901473</v>
      </c>
    </row>
    <row r="503" spans="1:28" x14ac:dyDescent="0.25">
      <c r="A503" s="93">
        <v>2009</v>
      </c>
      <c r="B503" s="93" t="s">
        <v>54</v>
      </c>
      <c r="C503" s="121" t="s">
        <v>7</v>
      </c>
      <c r="D503" s="3">
        <f>'IECC Data-SI'!D503*Convert!$B$1</f>
        <v>53627.846840473227</v>
      </c>
      <c r="E503" s="3">
        <f>'IECC Data-SI'!E503/Convert!$B$2*1000000</f>
        <v>54385.743921246263</v>
      </c>
      <c r="F503" s="3">
        <f>'IECC Data-SI'!F503/Convert!$B$2*1000000</f>
        <v>34481.585288514099</v>
      </c>
      <c r="G503" s="3">
        <f>'IECC Data-SI'!G503/Convert!$B$2*1000000</f>
        <v>379221.6128074351</v>
      </c>
      <c r="H503" s="3">
        <f>'IECC Data-SI'!H503/Convert!$B$2*1000000</f>
        <v>533355.62599100196</v>
      </c>
      <c r="I503" s="3">
        <f>'IECC Data-SI'!I503/Convert!$B$2*1000000</f>
        <v>118060.09520443418</v>
      </c>
      <c r="J503" s="3">
        <f>'IECC Data-SI'!J503/Convert!$B$2*1000000</f>
        <v>773646.21154196654</v>
      </c>
      <c r="K503" s="3">
        <f>'IECC Data-SI'!K503/Convert!$B$2*1000000</f>
        <v>0</v>
      </c>
      <c r="L503" s="3">
        <f>'IECC Data-SI'!L503/Convert!$B$2*1000000</f>
        <v>32026.739057143794</v>
      </c>
      <c r="M503" s="3">
        <f>'IECC Data-SI'!M503/Convert!$B$2*1000000</f>
        <v>111008.3361459805</v>
      </c>
      <c r="N503" s="3">
        <f>'IECC Data-SI'!N503/Convert!$B$2*1000000</f>
        <v>142.17256166237257</v>
      </c>
      <c r="O503" s="3">
        <f>'IECC Data-SI'!O503/Convert!$B$2*1000000</f>
        <v>142.17256166237257</v>
      </c>
      <c r="P503" s="3">
        <f t="shared" si="21"/>
        <v>0</v>
      </c>
      <c r="Q503" s="3">
        <f>'IECC Data-SI'!Q503/Convert!$B$2*1000000</f>
        <v>0</v>
      </c>
      <c r="R503" s="3">
        <f>'IECC Data-SI'!R503/Convert!$B$2*1000000</f>
        <v>0</v>
      </c>
      <c r="S503" s="3">
        <f>'IECC Data-SI'!S503/Convert!$B$2*1000000</f>
        <v>0</v>
      </c>
      <c r="T503" s="3">
        <f>'IECC Data-SI'!T503/Convert!$B$2*1000000</f>
        <v>0</v>
      </c>
      <c r="U503" s="3">
        <f>'IECC Data-SI'!U503/Convert!$B$2*1000000</f>
        <v>74242.511700090952</v>
      </c>
      <c r="V503" s="3">
        <f>'IECC Data-SI'!V503/Convert!$B$2*1000000</f>
        <v>0</v>
      </c>
      <c r="W503" s="3">
        <f>'IECC Data-SI'!W503/Convert!$B$2*1000000</f>
        <v>544615.692874662</v>
      </c>
      <c r="X503" s="3">
        <f>'IECC Data-SI'!X503/Convert!$B$2*1000000</f>
        <v>34481.585288514099</v>
      </c>
      <c r="Y503" s="3">
        <f t="shared" si="22"/>
        <v>579097.27816317615</v>
      </c>
      <c r="Z503" s="3">
        <f>'IECC Data-SI'!Y503/Convert!$B$2*1000000</f>
        <v>2001846.5372308709</v>
      </c>
      <c r="AA503" s="3">
        <f>'IECC Data-SI'!Z503/Convert!$B$2*1000000</f>
        <v>108724.09698860504</v>
      </c>
      <c r="AB503" s="3">
        <f t="shared" si="23"/>
        <v>2110570.634219476</v>
      </c>
    </row>
    <row r="504" spans="1:28" x14ac:dyDescent="0.25">
      <c r="A504" s="93">
        <v>2009</v>
      </c>
      <c r="B504" s="93" t="s">
        <v>54</v>
      </c>
      <c r="C504" s="121" t="s">
        <v>17</v>
      </c>
      <c r="D504" s="3">
        <f>'IECC Data-SI'!D504*Convert!$B$1</f>
        <v>53627.846840473227</v>
      </c>
      <c r="E504" s="3">
        <f>'IECC Data-SI'!E504/Convert!$B$2*1000000</f>
        <v>17942.177281791417</v>
      </c>
      <c r="F504" s="3">
        <f>'IECC Data-SI'!F504/Convert!$B$2*1000000</f>
        <v>15667.41629519346</v>
      </c>
      <c r="G504" s="3">
        <f>'IECC Data-SI'!G504/Convert!$B$2*1000000</f>
        <v>246669.39448421641</v>
      </c>
      <c r="H504" s="3">
        <f>'IECC Data-SI'!H504/Convert!$B$2*1000000</f>
        <v>533355.62599100196</v>
      </c>
      <c r="I504" s="3">
        <f>'IECC Data-SI'!I504/Convert!$B$2*1000000</f>
        <v>118041.1388628792</v>
      </c>
      <c r="J504" s="3">
        <f>'IECC Data-SI'!J504/Convert!$B$2*1000000</f>
        <v>773646.21154196654</v>
      </c>
      <c r="K504" s="3">
        <f>'IECC Data-SI'!K504/Convert!$B$2*1000000</f>
        <v>0</v>
      </c>
      <c r="L504" s="3">
        <f>'IECC Data-SI'!L504/Convert!$B$2*1000000</f>
        <v>32026.739057143794</v>
      </c>
      <c r="M504" s="3">
        <f>'IECC Data-SI'!M504/Convert!$B$2*1000000</f>
        <v>83322.599304927819</v>
      </c>
      <c r="N504" s="3">
        <f>'IECC Data-SI'!N504/Convert!$B$2*1000000</f>
        <v>142.17256166237257</v>
      </c>
      <c r="O504" s="3">
        <f>'IECC Data-SI'!O504/Convert!$B$2*1000000</f>
        <v>142.17256166237257</v>
      </c>
      <c r="P504" s="3">
        <f t="shared" si="21"/>
        <v>0</v>
      </c>
      <c r="Q504" s="3">
        <f>'IECC Data-SI'!Q504/Convert!$B$2*1000000</f>
        <v>0</v>
      </c>
      <c r="R504" s="3">
        <f>'IECC Data-SI'!R504/Convert!$B$2*1000000</f>
        <v>0</v>
      </c>
      <c r="S504" s="3">
        <f>'IECC Data-SI'!S504/Convert!$B$2*1000000</f>
        <v>0</v>
      </c>
      <c r="T504" s="3">
        <f>'IECC Data-SI'!T504/Convert!$B$2*1000000</f>
        <v>0</v>
      </c>
      <c r="U504" s="3">
        <f>'IECC Data-SI'!U504/Convert!$B$2*1000000</f>
        <v>76289.796588029116</v>
      </c>
      <c r="V504" s="3">
        <f>'IECC Data-SI'!V504/Convert!$B$2*1000000</f>
        <v>0</v>
      </c>
      <c r="W504" s="3">
        <f>'IECC Data-SI'!W504/Convert!$B$2*1000000</f>
        <v>347934.17107093567</v>
      </c>
      <c r="X504" s="3">
        <f>'IECC Data-SI'!X504/Convert!$B$2*1000000</f>
        <v>15667.41629519346</v>
      </c>
      <c r="Y504" s="3">
        <f t="shared" si="22"/>
        <v>363601.58736612916</v>
      </c>
      <c r="Z504" s="3">
        <f>'IECC Data-SI'!Y504/Convert!$B$2*1000000</f>
        <v>1805146.0590855894</v>
      </c>
      <c r="AA504" s="3">
        <f>'IECC Data-SI'!Z504/Convert!$B$2*1000000</f>
        <v>91957.212883222572</v>
      </c>
      <c r="AB504" s="3">
        <f t="shared" si="23"/>
        <v>1897103.271968812</v>
      </c>
    </row>
    <row r="505" spans="1:28" x14ac:dyDescent="0.25">
      <c r="A505" s="93">
        <v>2009</v>
      </c>
      <c r="B505" s="93" t="s">
        <v>54</v>
      </c>
      <c r="C505" s="121" t="s">
        <v>14</v>
      </c>
      <c r="D505" s="3">
        <f>'IECC Data-SI'!D505*Convert!$B$1</f>
        <v>53627.846840473227</v>
      </c>
      <c r="E505" s="3">
        <f>'IECC Data-SI'!E505/Convert!$B$2*1000000</f>
        <v>185165.54430907406</v>
      </c>
      <c r="F505" s="3">
        <f>'IECC Data-SI'!F505/Convert!$B$2*1000000</f>
        <v>282932.87587889895</v>
      </c>
      <c r="G505" s="3">
        <f>'IECC Data-SI'!G505/Convert!$B$2*1000000</f>
        <v>282894.96319578902</v>
      </c>
      <c r="H505" s="3">
        <f>'IECC Data-SI'!H505/Convert!$B$2*1000000</f>
        <v>533355.62599100196</v>
      </c>
      <c r="I505" s="3">
        <f>'IECC Data-SI'!I505/Convert!$B$2*1000000</f>
        <v>117880.00995966184</v>
      </c>
      <c r="J505" s="3">
        <f>'IECC Data-SI'!J505/Convert!$B$2*1000000</f>
        <v>773646.21154196654</v>
      </c>
      <c r="K505" s="3">
        <f>'IECC Data-SI'!K505/Convert!$B$2*1000000</f>
        <v>0</v>
      </c>
      <c r="L505" s="3">
        <f>'IECC Data-SI'!L505/Convert!$B$2*1000000</f>
        <v>32026.739057143794</v>
      </c>
      <c r="M505" s="3">
        <f>'IECC Data-SI'!M505/Convert!$B$2*1000000</f>
        <v>88914.720063647808</v>
      </c>
      <c r="N505" s="3">
        <f>'IECC Data-SI'!N505/Convert!$B$2*1000000</f>
        <v>142.17256166237257</v>
      </c>
      <c r="O505" s="3">
        <f>'IECC Data-SI'!O505/Convert!$B$2*1000000</f>
        <v>142.17256166237257</v>
      </c>
      <c r="P505" s="3">
        <f t="shared" si="21"/>
        <v>0</v>
      </c>
      <c r="Q505" s="3">
        <f>'IECC Data-SI'!Q505/Convert!$B$2*1000000</f>
        <v>0</v>
      </c>
      <c r="R505" s="3">
        <f>'IECC Data-SI'!R505/Convert!$B$2*1000000</f>
        <v>0</v>
      </c>
      <c r="S505" s="3">
        <f>'IECC Data-SI'!S505/Convert!$B$2*1000000</f>
        <v>0</v>
      </c>
      <c r="T505" s="3">
        <f>'IECC Data-SI'!T505/Convert!$B$2*1000000</f>
        <v>0</v>
      </c>
      <c r="U505" s="3">
        <f>'IECC Data-SI'!U505/Convert!$B$2*1000000</f>
        <v>80659.233316452694</v>
      </c>
      <c r="V505" s="3">
        <f>'IECC Data-SI'!V505/Convert!$B$2*1000000</f>
        <v>0</v>
      </c>
      <c r="W505" s="3">
        <f>'IECC Data-SI'!W505/Convert!$B$2*1000000</f>
        <v>556975.22756851092</v>
      </c>
      <c r="X505" s="3">
        <f>'IECC Data-SI'!X505/Convert!$B$2*1000000</f>
        <v>282932.87587889895</v>
      </c>
      <c r="Y505" s="3">
        <f t="shared" si="22"/>
        <v>839908.10344740981</v>
      </c>
      <c r="Z505" s="3">
        <f>'IECC Data-SI'!Y505/Convert!$B$2*1000000</f>
        <v>2014025.9866799472</v>
      </c>
      <c r="AA505" s="3">
        <f>'IECC Data-SI'!Z505/Convert!$B$2*1000000</f>
        <v>363592.1091953516</v>
      </c>
      <c r="AB505" s="3">
        <f t="shared" si="23"/>
        <v>2377618.0958752986</v>
      </c>
    </row>
    <row r="506" spans="1:28" x14ac:dyDescent="0.25">
      <c r="A506" s="93">
        <v>2009</v>
      </c>
      <c r="B506" s="93" t="s">
        <v>54</v>
      </c>
      <c r="C506" s="121" t="s">
        <v>2</v>
      </c>
      <c r="D506" s="3">
        <f>'IECC Data-SI'!D506*Convert!$B$1</f>
        <v>53627.846840473227</v>
      </c>
      <c r="E506" s="3">
        <f>'IECC Data-SI'!E506/Convert!$B$2*1000000</f>
        <v>80640.276974897715</v>
      </c>
      <c r="F506" s="3">
        <f>'IECC Data-SI'!F506/Convert!$B$2*1000000</f>
        <v>69048.474114025608</v>
      </c>
      <c r="G506" s="3">
        <f>'IECC Data-SI'!G506/Convert!$B$2*1000000</f>
        <v>268848.31410354655</v>
      </c>
      <c r="H506" s="3">
        <f>'IECC Data-SI'!H506/Convert!$B$2*1000000</f>
        <v>533355.62599100196</v>
      </c>
      <c r="I506" s="3">
        <f>'IECC Data-SI'!I506/Convert!$B$2*1000000</f>
        <v>117974.79166743676</v>
      </c>
      <c r="J506" s="3">
        <f>'IECC Data-SI'!J506/Convert!$B$2*1000000</f>
        <v>773646.21154196654</v>
      </c>
      <c r="K506" s="3">
        <f>'IECC Data-SI'!K506/Convert!$B$2*1000000</f>
        <v>0</v>
      </c>
      <c r="L506" s="3">
        <f>'IECC Data-SI'!L506/Convert!$B$2*1000000</f>
        <v>32026.739057143794</v>
      </c>
      <c r="M506" s="3">
        <f>'IECC Data-SI'!M506/Convert!$B$2*1000000</f>
        <v>119462.86447950294</v>
      </c>
      <c r="N506" s="3">
        <f>'IECC Data-SI'!N506/Convert!$B$2*1000000</f>
        <v>142.17256166237257</v>
      </c>
      <c r="O506" s="3">
        <f>'IECC Data-SI'!O506/Convert!$B$2*1000000</f>
        <v>142.17256166237257</v>
      </c>
      <c r="P506" s="3">
        <f t="shared" si="21"/>
        <v>0</v>
      </c>
      <c r="Q506" s="3">
        <f>'IECC Data-SI'!Q506/Convert!$B$2*1000000</f>
        <v>0</v>
      </c>
      <c r="R506" s="3">
        <f>'IECC Data-SI'!R506/Convert!$B$2*1000000</f>
        <v>0</v>
      </c>
      <c r="S506" s="3">
        <f>'IECC Data-SI'!S506/Convert!$B$2*1000000</f>
        <v>0</v>
      </c>
      <c r="T506" s="3">
        <f>'IECC Data-SI'!T506/Convert!$B$2*1000000</f>
        <v>0</v>
      </c>
      <c r="U506" s="3">
        <f>'IECC Data-SI'!U506/Convert!$B$2*1000000</f>
        <v>79237.507699828973</v>
      </c>
      <c r="V506" s="3">
        <f>'IECC Data-SI'!V506/Convert!$B$2*1000000</f>
        <v>0</v>
      </c>
      <c r="W506" s="3">
        <f>'IECC Data-SI'!W506/Convert!$B$2*1000000</f>
        <v>468951.45555794716</v>
      </c>
      <c r="X506" s="3">
        <f>'IECC Data-SI'!X506/Convert!$B$2*1000000</f>
        <v>69048.474114025608</v>
      </c>
      <c r="Y506" s="3">
        <f t="shared" si="22"/>
        <v>537999.92967197276</v>
      </c>
      <c r="Z506" s="3">
        <f>'IECC Data-SI'!Y506/Convert!$B$2*1000000</f>
        <v>1926096.9963771589</v>
      </c>
      <c r="AA506" s="3">
        <f>'IECC Data-SI'!Z506/Convert!$B$2*1000000</f>
        <v>148276.5036430771</v>
      </c>
      <c r="AB506" s="3">
        <f t="shared" si="23"/>
        <v>2074373.500020236</v>
      </c>
    </row>
    <row r="507" spans="1:28" x14ac:dyDescent="0.25">
      <c r="A507" s="93">
        <v>2009</v>
      </c>
      <c r="B507" s="93" t="s">
        <v>54</v>
      </c>
      <c r="C507" s="121" t="s">
        <v>18</v>
      </c>
      <c r="D507" s="3">
        <f>'IECC Data-SI'!D507*Convert!$B$1</f>
        <v>53627.846840473227</v>
      </c>
      <c r="E507" s="3">
        <f>'IECC Data-SI'!E507/Convert!$B$2*1000000</f>
        <v>145376.18338516471</v>
      </c>
      <c r="F507" s="3">
        <f>'IECC Data-SI'!F507/Convert!$B$2*1000000</f>
        <v>183544.77710612299</v>
      </c>
      <c r="G507" s="3">
        <f>'IECC Data-SI'!G507/Convert!$B$2*1000000</f>
        <v>100108.43975186527</v>
      </c>
      <c r="H507" s="3">
        <f>'IECC Data-SI'!H507/Convert!$B$2*1000000</f>
        <v>533355.62599100196</v>
      </c>
      <c r="I507" s="3">
        <f>'IECC Data-SI'!I507/Convert!$B$2*1000000</f>
        <v>117747.31556877698</v>
      </c>
      <c r="J507" s="3">
        <f>'IECC Data-SI'!J507/Convert!$B$2*1000000</f>
        <v>773646.21154196654</v>
      </c>
      <c r="K507" s="3">
        <f>'IECC Data-SI'!K507/Convert!$B$2*1000000</f>
        <v>0</v>
      </c>
      <c r="L507" s="3">
        <f>'IECC Data-SI'!L507/Convert!$B$2*1000000</f>
        <v>32026.739057143794</v>
      </c>
      <c r="M507" s="3">
        <f>'IECC Data-SI'!M507/Convert!$B$2*1000000</f>
        <v>84052.418454794679</v>
      </c>
      <c r="N507" s="3">
        <f>'IECC Data-SI'!N507/Convert!$B$2*1000000</f>
        <v>142.17256166237257</v>
      </c>
      <c r="O507" s="3">
        <f>'IECC Data-SI'!O507/Convert!$B$2*1000000</f>
        <v>142.17256166237257</v>
      </c>
      <c r="P507" s="3">
        <f t="shared" si="21"/>
        <v>0</v>
      </c>
      <c r="Q507" s="3">
        <f>'IECC Data-SI'!Q507/Convert!$B$2*1000000</f>
        <v>0</v>
      </c>
      <c r="R507" s="3">
        <f>'IECC Data-SI'!R507/Convert!$B$2*1000000</f>
        <v>0</v>
      </c>
      <c r="S507" s="3">
        <f>'IECC Data-SI'!S507/Convert!$B$2*1000000</f>
        <v>0</v>
      </c>
      <c r="T507" s="3">
        <f>'IECC Data-SI'!T507/Convert!$B$2*1000000</f>
        <v>0</v>
      </c>
      <c r="U507" s="3">
        <f>'IECC Data-SI'!U507/Convert!$B$2*1000000</f>
        <v>82204.175153183838</v>
      </c>
      <c r="V507" s="3">
        <f>'IECC Data-SI'!V507/Convert!$B$2*1000000</f>
        <v>0</v>
      </c>
      <c r="W507" s="3">
        <f>'IECC Data-SI'!W507/Convert!$B$2*1000000</f>
        <v>329537.04159182461</v>
      </c>
      <c r="X507" s="3">
        <f>'IECC Data-SI'!X507/Convert!$B$2*1000000</f>
        <v>183544.77710612299</v>
      </c>
      <c r="Y507" s="3">
        <f t="shared" si="22"/>
        <v>513081.8186979476</v>
      </c>
      <c r="Z507" s="3">
        <f>'IECC Data-SI'!Y507/Convert!$B$2*1000000</f>
        <v>1786445.6281415988</v>
      </c>
      <c r="AA507" s="3">
        <f>'IECC Data-SI'!Z507/Convert!$B$2*1000000</f>
        <v>265748.9522593068</v>
      </c>
      <c r="AB507" s="3">
        <f t="shared" si="23"/>
        <v>2052194.5804009056</v>
      </c>
    </row>
    <row r="508" spans="1:28" x14ac:dyDescent="0.25">
      <c r="A508" s="93">
        <v>2009</v>
      </c>
      <c r="B508" s="93" t="s">
        <v>54</v>
      </c>
      <c r="C508" s="121" t="s">
        <v>4</v>
      </c>
      <c r="D508" s="3">
        <f>'IECC Data-SI'!D508*Convert!$B$1</f>
        <v>53627.846840473227</v>
      </c>
      <c r="E508" s="3">
        <f>'IECC Data-SI'!E508/Convert!$B$2*1000000</f>
        <v>285169.72418238688</v>
      </c>
      <c r="F508" s="3">
        <f>'IECC Data-SI'!F508/Convert!$B$2*1000000</f>
        <v>465918.44090914994</v>
      </c>
      <c r="G508" s="3">
        <f>'IECC Data-SI'!G508/Convert!$B$2*1000000</f>
        <v>175118.68328493304</v>
      </c>
      <c r="H508" s="3">
        <f>'IECC Data-SI'!H508/Convert!$B$2*1000000</f>
        <v>533355.62599100196</v>
      </c>
      <c r="I508" s="3">
        <f>'IECC Data-SI'!I508/Convert!$B$2*1000000</f>
        <v>117917.92264277181</v>
      </c>
      <c r="J508" s="3">
        <f>'IECC Data-SI'!J508/Convert!$B$2*1000000</f>
        <v>773646.21154196654</v>
      </c>
      <c r="K508" s="3">
        <f>'IECC Data-SI'!K508/Convert!$B$2*1000000</f>
        <v>0</v>
      </c>
      <c r="L508" s="3">
        <f>'IECC Data-SI'!L508/Convert!$B$2*1000000</f>
        <v>32026.739057143794</v>
      </c>
      <c r="M508" s="3">
        <f>'IECC Data-SI'!M508/Convert!$B$2*1000000</f>
        <v>84128.243821014592</v>
      </c>
      <c r="N508" s="3">
        <f>'IECC Data-SI'!N508/Convert!$B$2*1000000</f>
        <v>142.17256166237257</v>
      </c>
      <c r="O508" s="3">
        <f>'IECC Data-SI'!O508/Convert!$B$2*1000000</f>
        <v>142.17256166237257</v>
      </c>
      <c r="P508" s="3">
        <f t="shared" si="21"/>
        <v>0</v>
      </c>
      <c r="Q508" s="3">
        <f>'IECC Data-SI'!Q508/Convert!$B$2*1000000</f>
        <v>0</v>
      </c>
      <c r="R508" s="3">
        <f>'IECC Data-SI'!R508/Convert!$B$2*1000000</f>
        <v>0</v>
      </c>
      <c r="S508" s="3">
        <f>'IECC Data-SI'!S508/Convert!$B$2*1000000</f>
        <v>0</v>
      </c>
      <c r="T508" s="3">
        <f>'IECC Data-SI'!T508/Convert!$B$2*1000000</f>
        <v>0</v>
      </c>
      <c r="U508" s="3">
        <f>'IECC Data-SI'!U508/Convert!$B$2*1000000</f>
        <v>84952.844678656358</v>
      </c>
      <c r="V508" s="3">
        <f>'IECC Data-SI'!V508/Convert!$B$2*1000000</f>
        <v>0</v>
      </c>
      <c r="W508" s="3">
        <f>'IECC Data-SI'!W508/Convert!$B$2*1000000</f>
        <v>544416.65128833451</v>
      </c>
      <c r="X508" s="3">
        <f>'IECC Data-SI'!X508/Convert!$B$2*1000000</f>
        <v>465918.44090914994</v>
      </c>
      <c r="Y508" s="3">
        <f t="shared" si="22"/>
        <v>1010335.0921974845</v>
      </c>
      <c r="Z508" s="3">
        <f>'IECC Data-SI'!Y508/Convert!$B$2*1000000</f>
        <v>2001514.8012536587</v>
      </c>
      <c r="AA508" s="3">
        <f>'IECC Data-SI'!Z508/Convert!$B$2*1000000</f>
        <v>550871.28558780625</v>
      </c>
      <c r="AB508" s="3">
        <f t="shared" si="23"/>
        <v>2552386.086841465</v>
      </c>
    </row>
    <row r="509" spans="1:28" x14ac:dyDescent="0.25">
      <c r="A509" s="93">
        <v>2009</v>
      </c>
      <c r="B509" s="93" t="s">
        <v>54</v>
      </c>
      <c r="C509" s="121" t="s">
        <v>5</v>
      </c>
      <c r="D509" s="3">
        <f>'IECC Data-SI'!D509*Convert!$B$1</f>
        <v>53627.846840473227</v>
      </c>
      <c r="E509" s="3">
        <f>'IECC Data-SI'!E509/Convert!$B$2*1000000</f>
        <v>170502.81411629467</v>
      </c>
      <c r="F509" s="3">
        <f>'IECC Data-SI'!F509/Convert!$B$2*1000000</f>
        <v>177355.53158842106</v>
      </c>
      <c r="G509" s="3">
        <f>'IECC Data-SI'!G509/Convert!$B$2*1000000</f>
        <v>198852.02291177178</v>
      </c>
      <c r="H509" s="3">
        <f>'IECC Data-SI'!H509/Convert!$B$2*1000000</f>
        <v>533355.62599100196</v>
      </c>
      <c r="I509" s="3">
        <f>'IECC Data-SI'!I509/Convert!$B$2*1000000</f>
        <v>117927.40081354931</v>
      </c>
      <c r="J509" s="3">
        <f>'IECC Data-SI'!J509/Convert!$B$2*1000000</f>
        <v>773646.21154196654</v>
      </c>
      <c r="K509" s="3">
        <f>'IECC Data-SI'!K509/Convert!$B$2*1000000</f>
        <v>0</v>
      </c>
      <c r="L509" s="3">
        <f>'IECC Data-SI'!L509/Convert!$B$2*1000000</f>
        <v>32026.739057143794</v>
      </c>
      <c r="M509" s="3">
        <f>'IECC Data-SI'!M509/Convert!$B$2*1000000</f>
        <v>110667.12199799082</v>
      </c>
      <c r="N509" s="3">
        <f>'IECC Data-SI'!N509/Convert!$B$2*1000000</f>
        <v>142.17256166237257</v>
      </c>
      <c r="O509" s="3">
        <f>'IECC Data-SI'!O509/Convert!$B$2*1000000</f>
        <v>142.17256166237257</v>
      </c>
      <c r="P509" s="3">
        <f t="shared" si="21"/>
        <v>0</v>
      </c>
      <c r="Q509" s="3">
        <f>'IECC Data-SI'!Q509/Convert!$B$2*1000000</f>
        <v>0</v>
      </c>
      <c r="R509" s="3">
        <f>'IECC Data-SI'!R509/Convert!$B$2*1000000</f>
        <v>0</v>
      </c>
      <c r="S509" s="3">
        <f>'IECC Data-SI'!S509/Convert!$B$2*1000000</f>
        <v>0</v>
      </c>
      <c r="T509" s="3">
        <f>'IECC Data-SI'!T509/Convert!$B$2*1000000</f>
        <v>0</v>
      </c>
      <c r="U509" s="3">
        <f>'IECC Data-SI'!U509/Convert!$B$2*1000000</f>
        <v>83701.726136027486</v>
      </c>
      <c r="V509" s="3">
        <f>'IECC Data-SI'!V509/Convert!$B$2*1000000</f>
        <v>0</v>
      </c>
      <c r="W509" s="3">
        <f>'IECC Data-SI'!W509/Convert!$B$2*1000000</f>
        <v>480021.95902605727</v>
      </c>
      <c r="X509" s="3">
        <f>'IECC Data-SI'!X509/Convert!$B$2*1000000</f>
        <v>177355.53158842106</v>
      </c>
      <c r="Y509" s="3">
        <f t="shared" si="22"/>
        <v>657377.49061447836</v>
      </c>
      <c r="Z509" s="3">
        <f>'IECC Data-SI'!Y509/Convert!$B$2*1000000</f>
        <v>1937110.6308206038</v>
      </c>
      <c r="AA509" s="3">
        <f>'IECC Data-SI'!Z509/Convert!$B$2*1000000</f>
        <v>261057.25772444854</v>
      </c>
      <c r="AB509" s="3">
        <f t="shared" si="23"/>
        <v>2198167.8885450521</v>
      </c>
    </row>
    <row r="510" spans="1:28" x14ac:dyDescent="0.25">
      <c r="A510" s="93">
        <v>2009</v>
      </c>
      <c r="B510" s="93" t="s">
        <v>54</v>
      </c>
      <c r="C510" s="121" t="s">
        <v>15</v>
      </c>
      <c r="D510" s="3">
        <f>'IECC Data-SI'!D510*Convert!$B$1</f>
        <v>53627.846840473227</v>
      </c>
      <c r="E510" s="3">
        <f>'IECC Data-SI'!E510/Convert!$B$2*1000000</f>
        <v>131500.14136691715</v>
      </c>
      <c r="F510" s="3">
        <f>'IECC Data-SI'!F510/Convert!$B$2*1000000</f>
        <v>278080.05244082323</v>
      </c>
      <c r="G510" s="3">
        <f>'IECC Data-SI'!G510/Convert!$B$2*1000000</f>
        <v>58518.226380232554</v>
      </c>
      <c r="H510" s="3">
        <f>'IECC Data-SI'!H510/Convert!$B$2*1000000</f>
        <v>533355.62599100196</v>
      </c>
      <c r="I510" s="3">
        <f>'IECC Data-SI'!I510/Convert!$B$2*1000000</f>
        <v>117737.83739799948</v>
      </c>
      <c r="J510" s="3">
        <f>'IECC Data-SI'!J510/Convert!$B$2*1000000</f>
        <v>773646.21154196654</v>
      </c>
      <c r="K510" s="3">
        <f>'IECC Data-SI'!K510/Convert!$B$2*1000000</f>
        <v>0</v>
      </c>
      <c r="L510" s="3">
        <f>'IECC Data-SI'!L510/Convert!$B$2*1000000</f>
        <v>32026.739057143794</v>
      </c>
      <c r="M510" s="3">
        <f>'IECC Data-SI'!M510/Convert!$B$2*1000000</f>
        <v>82630.692838170944</v>
      </c>
      <c r="N510" s="3">
        <f>'IECC Data-SI'!N510/Convert!$B$2*1000000</f>
        <v>142.17256166237257</v>
      </c>
      <c r="O510" s="3">
        <f>'IECC Data-SI'!O510/Convert!$B$2*1000000</f>
        <v>142.17256166237257</v>
      </c>
      <c r="P510" s="3">
        <f t="shared" si="21"/>
        <v>0</v>
      </c>
      <c r="Q510" s="3">
        <f>'IECC Data-SI'!Q510/Convert!$B$2*1000000</f>
        <v>0</v>
      </c>
      <c r="R510" s="3">
        <f>'IECC Data-SI'!R510/Convert!$B$2*1000000</f>
        <v>0</v>
      </c>
      <c r="S510" s="3">
        <f>'IECC Data-SI'!S510/Convert!$B$2*1000000</f>
        <v>0</v>
      </c>
      <c r="T510" s="3">
        <f>'IECC Data-SI'!T510/Convert!$B$2*1000000</f>
        <v>0</v>
      </c>
      <c r="U510" s="3">
        <f>'IECC Data-SI'!U510/Convert!$B$2*1000000</f>
        <v>84621.108701444158</v>
      </c>
      <c r="V510" s="3">
        <f>'IECC Data-SI'!V510/Convert!$B$2*1000000</f>
        <v>0</v>
      </c>
      <c r="W510" s="3">
        <f>'IECC Data-SI'!W510/Convert!$B$2*1000000</f>
        <v>272649.06058532069</v>
      </c>
      <c r="X510" s="3">
        <f>'IECC Data-SI'!X510/Convert!$B$2*1000000</f>
        <v>278080.05244082323</v>
      </c>
      <c r="Y510" s="3">
        <f t="shared" si="22"/>
        <v>550729.11302614398</v>
      </c>
      <c r="Z510" s="3">
        <f>'IECC Data-SI'!Y510/Convert!$B$2*1000000</f>
        <v>1729548.1689643173</v>
      </c>
      <c r="AA510" s="3">
        <f>'IECC Data-SI'!Z510/Convert!$B$2*1000000</f>
        <v>362710.6393130449</v>
      </c>
      <c r="AB510" s="3">
        <f t="shared" si="23"/>
        <v>2092258.8082773623</v>
      </c>
    </row>
    <row r="511" spans="1:28" x14ac:dyDescent="0.25">
      <c r="A511" s="93">
        <v>2009</v>
      </c>
      <c r="B511" s="93" t="s">
        <v>54</v>
      </c>
      <c r="C511" s="121" t="s">
        <v>16</v>
      </c>
      <c r="D511" s="3">
        <f>'IECC Data-SI'!D511*Convert!$B$1</f>
        <v>53627.846840473227</v>
      </c>
      <c r="E511" s="3">
        <f>'IECC Data-SI'!E511/Convert!$B$2*1000000</f>
        <v>440839.2010319074</v>
      </c>
      <c r="F511" s="3">
        <f>'IECC Data-SI'!F511/Convert!$B$2*1000000</f>
        <v>626440.74119674601</v>
      </c>
      <c r="G511" s="3">
        <f>'IECC Data-SI'!G511/Convert!$B$2*1000000</f>
        <v>193193.55495760933</v>
      </c>
      <c r="H511" s="3">
        <f>'IECC Data-SI'!H511/Convert!$B$2*1000000</f>
        <v>533355.62599100196</v>
      </c>
      <c r="I511" s="3">
        <f>'IECC Data-SI'!I511/Convert!$B$2*1000000</f>
        <v>117870.53178888434</v>
      </c>
      <c r="J511" s="3">
        <f>'IECC Data-SI'!J511/Convert!$B$2*1000000</f>
        <v>773646.21154196654</v>
      </c>
      <c r="K511" s="3">
        <f>'IECC Data-SI'!K511/Convert!$B$2*1000000</f>
        <v>0</v>
      </c>
      <c r="L511" s="3">
        <f>'IECC Data-SI'!L511/Convert!$B$2*1000000</f>
        <v>32026.739057143794</v>
      </c>
      <c r="M511" s="3">
        <f>'IECC Data-SI'!M511/Convert!$B$2*1000000</f>
        <v>90165.83860627668</v>
      </c>
      <c r="N511" s="3">
        <f>'IECC Data-SI'!N511/Convert!$B$2*1000000</f>
        <v>142.17256166237257</v>
      </c>
      <c r="O511" s="3">
        <f>'IECC Data-SI'!O511/Convert!$B$2*1000000</f>
        <v>142.17256166237257</v>
      </c>
      <c r="P511" s="3">
        <f t="shared" si="21"/>
        <v>0</v>
      </c>
      <c r="Q511" s="3">
        <f>'IECC Data-SI'!Q511/Convert!$B$2*1000000</f>
        <v>0</v>
      </c>
      <c r="R511" s="3">
        <f>'IECC Data-SI'!R511/Convert!$B$2*1000000</f>
        <v>0</v>
      </c>
      <c r="S511" s="3">
        <f>'IECC Data-SI'!S511/Convert!$B$2*1000000</f>
        <v>0</v>
      </c>
      <c r="T511" s="3">
        <f>'IECC Data-SI'!T511/Convert!$B$2*1000000</f>
        <v>0</v>
      </c>
      <c r="U511" s="3">
        <f>'IECC Data-SI'!U511/Convert!$B$2*1000000</f>
        <v>88175.422743003466</v>
      </c>
      <c r="V511" s="3">
        <f>'IECC Data-SI'!V511/Convert!$B$2*1000000</f>
        <v>0</v>
      </c>
      <c r="W511" s="3">
        <f>'IECC Data-SI'!W511/Convert!$B$2*1000000</f>
        <v>724198.59459579352</v>
      </c>
      <c r="X511" s="3">
        <f>'IECC Data-SI'!X511/Convert!$B$2*1000000</f>
        <v>626440.74119674601</v>
      </c>
      <c r="Y511" s="3">
        <f t="shared" si="22"/>
        <v>1350639.3357925396</v>
      </c>
      <c r="Z511" s="3">
        <f>'IECC Data-SI'!Y511/Convert!$B$2*1000000</f>
        <v>2181230.3973656753</v>
      </c>
      <c r="AA511" s="3">
        <f>'IECC Data-SI'!Z511/Convert!$B$2*1000000</f>
        <v>714606.68576897203</v>
      </c>
      <c r="AB511" s="3">
        <f t="shared" si="23"/>
        <v>2895837.0831346475</v>
      </c>
    </row>
    <row r="512" spans="1:28" x14ac:dyDescent="0.25">
      <c r="A512" s="93">
        <v>2009</v>
      </c>
      <c r="B512" s="93" t="s">
        <v>54</v>
      </c>
      <c r="C512" s="121" t="s">
        <v>9</v>
      </c>
      <c r="D512" s="3">
        <f>'IECC Data-SI'!D512*Convert!$B$1</f>
        <v>53627.846840473227</v>
      </c>
      <c r="E512" s="3">
        <f>'IECC Data-SI'!E512/Convert!$B$2*1000000</f>
        <v>313623.1928564164</v>
      </c>
      <c r="F512" s="3">
        <f>'IECC Data-SI'!F512/Convert!$B$2*1000000</f>
        <v>365838.43566961709</v>
      </c>
      <c r="G512" s="3">
        <f>'IECC Data-SI'!G512/Convert!$B$2*1000000</f>
        <v>127756.26390980798</v>
      </c>
      <c r="H512" s="3">
        <f>'IECC Data-SI'!H512/Convert!$B$2*1000000</f>
        <v>533355.62599100196</v>
      </c>
      <c r="I512" s="3">
        <f>'IECC Data-SI'!I512/Convert!$B$2*1000000</f>
        <v>117785.22825188693</v>
      </c>
      <c r="J512" s="3">
        <f>'IECC Data-SI'!J512/Convert!$B$2*1000000</f>
        <v>773646.21154196654</v>
      </c>
      <c r="K512" s="3">
        <f>'IECC Data-SI'!K512/Convert!$B$2*1000000</f>
        <v>0</v>
      </c>
      <c r="L512" s="3">
        <f>'IECC Data-SI'!L512/Convert!$B$2*1000000</f>
        <v>32026.739057143794</v>
      </c>
      <c r="M512" s="3">
        <f>'IECC Data-SI'!M512/Convert!$B$2*1000000</f>
        <v>98828.886696903908</v>
      </c>
      <c r="N512" s="3">
        <f>'IECC Data-SI'!N512/Convert!$B$2*1000000</f>
        <v>142.17256166237257</v>
      </c>
      <c r="O512" s="3">
        <f>'IECC Data-SI'!O512/Convert!$B$2*1000000</f>
        <v>142.17256166237257</v>
      </c>
      <c r="P512" s="3">
        <f t="shared" si="21"/>
        <v>0</v>
      </c>
      <c r="Q512" s="3">
        <f>'IECC Data-SI'!Q512/Convert!$B$2*1000000</f>
        <v>0</v>
      </c>
      <c r="R512" s="3">
        <f>'IECC Data-SI'!R512/Convert!$B$2*1000000</f>
        <v>0</v>
      </c>
      <c r="S512" s="3">
        <f>'IECC Data-SI'!S512/Convert!$B$2*1000000</f>
        <v>0</v>
      </c>
      <c r="T512" s="3">
        <f>'IECC Data-SI'!T512/Convert!$B$2*1000000</f>
        <v>0</v>
      </c>
      <c r="U512" s="3">
        <f>'IECC Data-SI'!U512/Convert!$B$2*1000000</f>
        <v>87350.821885361715</v>
      </c>
      <c r="V512" s="3">
        <f>'IECC Data-SI'!V512/Convert!$B$2*1000000</f>
        <v>0</v>
      </c>
      <c r="W512" s="3">
        <f>'IECC Data-SI'!W512/Convert!$B$2*1000000</f>
        <v>540208.34346312832</v>
      </c>
      <c r="X512" s="3">
        <f>'IECC Data-SI'!X512/Convert!$B$2*1000000</f>
        <v>365838.43566961709</v>
      </c>
      <c r="Y512" s="3">
        <f t="shared" si="22"/>
        <v>906046.77913274546</v>
      </c>
      <c r="Z512" s="3">
        <f>'IECC Data-SI'!Y512/Convert!$B$2*1000000</f>
        <v>1997154.8426960127</v>
      </c>
      <c r="AA512" s="3">
        <f>'IECC Data-SI'!Z512/Convert!$B$2*1000000</f>
        <v>453179.77938420133</v>
      </c>
      <c r="AB512" s="3">
        <f t="shared" si="23"/>
        <v>2450334.6220802139</v>
      </c>
    </row>
    <row r="513" spans="1:28" x14ac:dyDescent="0.25">
      <c r="A513" s="93">
        <v>2009</v>
      </c>
      <c r="B513" s="93" t="s">
        <v>54</v>
      </c>
      <c r="C513" s="121" t="s">
        <v>12</v>
      </c>
      <c r="D513" s="3">
        <f>'IECC Data-SI'!D513*Convert!$B$1</f>
        <v>53627.846840473227</v>
      </c>
      <c r="E513" s="3">
        <f>'IECC Data-SI'!E513/Convert!$B$2*1000000</f>
        <v>432356.23818605253</v>
      </c>
      <c r="F513" s="3">
        <f>'IECC Data-SI'!F513/Convert!$B$2*1000000</f>
        <v>785730.87928326824</v>
      </c>
      <c r="G513" s="3">
        <f>'IECC Data-SI'!G513/Convert!$B$2*1000000</f>
        <v>198254.8981527898</v>
      </c>
      <c r="H513" s="3">
        <f>'IECC Data-SI'!H513/Convert!$B$2*1000000</f>
        <v>533355.62599100196</v>
      </c>
      <c r="I513" s="3">
        <f>'IECC Data-SI'!I513/Convert!$B$2*1000000</f>
        <v>117709.402885667</v>
      </c>
      <c r="J513" s="3">
        <f>'IECC Data-SI'!J513/Convert!$B$2*1000000</f>
        <v>773646.21154196654</v>
      </c>
      <c r="K513" s="3">
        <f>'IECC Data-SI'!K513/Convert!$B$2*1000000</f>
        <v>0</v>
      </c>
      <c r="L513" s="3">
        <f>'IECC Data-SI'!L513/Convert!$B$2*1000000</f>
        <v>32026.739057143794</v>
      </c>
      <c r="M513" s="3">
        <f>'IECC Data-SI'!M513/Convert!$B$2*1000000</f>
        <v>94468.928139257841</v>
      </c>
      <c r="N513" s="3">
        <f>'IECC Data-SI'!N513/Convert!$B$2*1000000</f>
        <v>142.17256166237257</v>
      </c>
      <c r="O513" s="3">
        <f>'IECC Data-SI'!O513/Convert!$B$2*1000000</f>
        <v>142.17256166237257</v>
      </c>
      <c r="P513" s="3">
        <f t="shared" si="21"/>
        <v>0</v>
      </c>
      <c r="Q513" s="3">
        <f>'IECC Data-SI'!Q513/Convert!$B$2*1000000</f>
        <v>0</v>
      </c>
      <c r="R513" s="3">
        <f>'IECC Data-SI'!R513/Convert!$B$2*1000000</f>
        <v>0</v>
      </c>
      <c r="S513" s="3">
        <f>'IECC Data-SI'!S513/Convert!$B$2*1000000</f>
        <v>0</v>
      </c>
      <c r="T513" s="3">
        <f>'IECC Data-SI'!T513/Convert!$B$2*1000000</f>
        <v>0</v>
      </c>
      <c r="U513" s="3">
        <f>'IECC Data-SI'!U513/Convert!$B$2*1000000</f>
        <v>91995.125566332543</v>
      </c>
      <c r="V513" s="3">
        <f>'IECC Data-SI'!V513/Convert!$B$2*1000000</f>
        <v>0</v>
      </c>
      <c r="W513" s="3">
        <f>'IECC Data-SI'!W513/Convert!$B$2*1000000</f>
        <v>725080.06447810016</v>
      </c>
      <c r="X513" s="3">
        <f>'IECC Data-SI'!X513/Convert!$B$2*1000000</f>
        <v>785730.87928326824</v>
      </c>
      <c r="Y513" s="3">
        <f t="shared" si="22"/>
        <v>1510810.9437613683</v>
      </c>
      <c r="Z513" s="3">
        <f>'IECC Data-SI'!Y513/Convert!$B$2*1000000</f>
        <v>2181969.6946863192</v>
      </c>
      <c r="AA513" s="3">
        <f>'IECC Data-SI'!Z513/Convert!$B$2*1000000</f>
        <v>877726.00484960072</v>
      </c>
      <c r="AB513" s="3">
        <f t="shared" si="23"/>
        <v>3059695.6995359198</v>
      </c>
    </row>
    <row r="514" spans="1:28" x14ac:dyDescent="0.25">
      <c r="A514" s="93">
        <v>2009</v>
      </c>
      <c r="B514" s="93" t="s">
        <v>54</v>
      </c>
      <c r="C514" s="121" t="s">
        <v>8</v>
      </c>
      <c r="D514" s="3">
        <f>'IECC Data-SI'!D514*Convert!$B$1</f>
        <v>53627.846840473227</v>
      </c>
      <c r="E514" s="3">
        <f>'IECC Data-SI'!E514/Convert!$B$2*1000000</f>
        <v>637312.20307852875</v>
      </c>
      <c r="F514" s="3">
        <f>'IECC Data-SI'!F514/Convert!$B$2*1000000</f>
        <v>1152365.4812981945</v>
      </c>
      <c r="G514" s="3">
        <f>'IECC Data-SI'!G514/Convert!$B$2*1000000</f>
        <v>133111.43039909069</v>
      </c>
      <c r="H514" s="3">
        <f>'IECC Data-SI'!H514/Convert!$B$2*1000000</f>
        <v>533355.62599100196</v>
      </c>
      <c r="I514" s="3">
        <f>'IECC Data-SI'!I514/Convert!$B$2*1000000</f>
        <v>117055.40910202009</v>
      </c>
      <c r="J514" s="3">
        <f>'IECC Data-SI'!J514/Convert!$B$2*1000000</f>
        <v>773646.21154196654</v>
      </c>
      <c r="K514" s="3">
        <f>'IECC Data-SI'!K514/Convert!$B$2*1000000</f>
        <v>0</v>
      </c>
      <c r="L514" s="3">
        <f>'IECC Data-SI'!L514/Convert!$B$2*1000000</f>
        <v>32026.739057143794</v>
      </c>
      <c r="M514" s="3">
        <f>'IECC Data-SI'!M514/Convert!$B$2*1000000</f>
        <v>98089.589376259581</v>
      </c>
      <c r="N514" s="3">
        <f>'IECC Data-SI'!N514/Convert!$B$2*1000000</f>
        <v>142.17256166237257</v>
      </c>
      <c r="O514" s="3">
        <f>'IECC Data-SI'!O514/Convert!$B$2*1000000</f>
        <v>142.17256166237257</v>
      </c>
      <c r="P514" s="3">
        <f t="shared" si="21"/>
        <v>0</v>
      </c>
      <c r="Q514" s="3">
        <f>'IECC Data-SI'!Q514/Convert!$B$2*1000000</f>
        <v>0</v>
      </c>
      <c r="R514" s="3">
        <f>'IECC Data-SI'!R514/Convert!$B$2*1000000</f>
        <v>0</v>
      </c>
      <c r="S514" s="3">
        <f>'IECC Data-SI'!S514/Convert!$B$2*1000000</f>
        <v>0</v>
      </c>
      <c r="T514" s="3">
        <f>'IECC Data-SI'!T514/Convert!$B$2*1000000</f>
        <v>0</v>
      </c>
      <c r="U514" s="3">
        <f>'IECC Data-SI'!U514/Convert!$B$2*1000000</f>
        <v>97217.597664730361</v>
      </c>
      <c r="V514" s="3">
        <f>'IECC Data-SI'!V514/Convert!$B$2*1000000</f>
        <v>0</v>
      </c>
      <c r="W514" s="3">
        <f>'IECC Data-SI'!W514/Convert!$B$2*1000000</f>
        <v>868513.22285387898</v>
      </c>
      <c r="X514" s="3">
        <f>'IECC Data-SI'!X514/Convert!$B$2*1000000</f>
        <v>1152365.4812981945</v>
      </c>
      <c r="Y514" s="3">
        <f t="shared" si="22"/>
        <v>2020878.7041520735</v>
      </c>
      <c r="Z514" s="3">
        <f>'IECC Data-SI'!Y514/Convert!$B$2*1000000</f>
        <v>2324748.8592784512</v>
      </c>
      <c r="AA514" s="3">
        <f>'IECC Data-SI'!Z514/Convert!$B$2*1000000</f>
        <v>1249583.0789629251</v>
      </c>
      <c r="AB514" s="3">
        <f t="shared" si="23"/>
        <v>3574331.9382413765</v>
      </c>
    </row>
    <row r="515" spans="1:28" x14ac:dyDescent="0.25">
      <c r="A515" s="93">
        <v>2012</v>
      </c>
      <c r="B515" s="93" t="s">
        <v>54</v>
      </c>
      <c r="C515" s="121" t="s">
        <v>10</v>
      </c>
      <c r="D515" s="3">
        <f>'IECC Data-SI'!D515*Convert!$B$1</f>
        <v>53627.846840473227</v>
      </c>
      <c r="E515" s="3">
        <f>'IECC Data-SI'!E515/Convert!$B$2*1000000</f>
        <v>0</v>
      </c>
      <c r="F515" s="3">
        <f>'IECC Data-SI'!F515/Convert!$B$2*1000000</f>
        <v>0</v>
      </c>
      <c r="G515" s="3">
        <f>'IECC Data-SI'!G515/Convert!$B$2*1000000</f>
        <v>1039357.2511181635</v>
      </c>
      <c r="H515" s="3">
        <f>'IECC Data-SI'!H515/Convert!$B$2*1000000</f>
        <v>287757.26480464207</v>
      </c>
      <c r="I515" s="3">
        <f>'IECC Data-SI'!I515/Convert!$B$2*1000000</f>
        <v>118154.87691220909</v>
      </c>
      <c r="J515" s="3">
        <f>'IECC Data-SI'!J515/Convert!$B$2*1000000</f>
        <v>773646.21154196654</v>
      </c>
      <c r="K515" s="3">
        <f>'IECC Data-SI'!K515/Convert!$B$2*1000000</f>
        <v>0</v>
      </c>
      <c r="L515" s="3">
        <f>'IECC Data-SI'!L515/Convert!$B$2*1000000</f>
        <v>18131.740697341247</v>
      </c>
      <c r="M515" s="3">
        <f>'IECC Data-SI'!M515/Convert!$B$2*1000000</f>
        <v>118752.00167119107</v>
      </c>
      <c r="N515" s="3">
        <f>'IECC Data-SI'!N515/Convert!$B$2*1000000</f>
        <v>142.17256166237257</v>
      </c>
      <c r="O515" s="3">
        <f>'IECC Data-SI'!O515/Convert!$B$2*1000000</f>
        <v>142.17256166237257</v>
      </c>
      <c r="P515" s="3">
        <f t="shared" ref="P515:P578" si="24">N515-O515</f>
        <v>0</v>
      </c>
      <c r="Q515" s="3">
        <f>'IECC Data-SI'!Q515/Convert!$B$2*1000000</f>
        <v>0</v>
      </c>
      <c r="R515" s="3">
        <f>'IECC Data-SI'!R515/Convert!$B$2*1000000</f>
        <v>0</v>
      </c>
      <c r="S515" s="3">
        <f>'IECC Data-SI'!S515/Convert!$B$2*1000000</f>
        <v>18406.607649888501</v>
      </c>
      <c r="T515" s="3">
        <f>'IECC Data-SI'!T515/Convert!$B$2*1000000</f>
        <v>0</v>
      </c>
      <c r="U515" s="3">
        <f>'IECC Data-SI'!U515/Convert!$B$2*1000000</f>
        <v>63626.960429300467</v>
      </c>
      <c r="V515" s="3">
        <f>'IECC Data-SI'!V515/Convert!$B$2*1000000</f>
        <v>0</v>
      </c>
      <c r="W515" s="3">
        <f>'IECC Data-SI'!W515/Convert!$B$2*1000000</f>
        <v>1176515.860439243</v>
      </c>
      <c r="X515" s="3">
        <f>'IECC Data-SI'!X515/Convert!$B$2*1000000</f>
        <v>0</v>
      </c>
      <c r="Y515" s="3">
        <f t="shared" ref="Y515:Y578" si="25">SUM(W515:X515)</f>
        <v>1176515.860439243</v>
      </c>
      <c r="Z515" s="3">
        <f>'IECC Data-SI'!Y515/Convert!$B$2*1000000</f>
        <v>2374348.126957065</v>
      </c>
      <c r="AA515" s="3">
        <f>'IECC Data-SI'!Z515/Convert!$B$2*1000000</f>
        <v>63626.960429300467</v>
      </c>
      <c r="AB515" s="3">
        <f t="shared" ref="AB515:AB578" si="26">SUM(Z515:AA515)</f>
        <v>2437975.0873863655</v>
      </c>
    </row>
    <row r="516" spans="1:28" x14ac:dyDescent="0.25">
      <c r="A516" s="93">
        <v>2012</v>
      </c>
      <c r="B516" s="93" t="s">
        <v>54</v>
      </c>
      <c r="C516" s="121" t="s">
        <v>6</v>
      </c>
      <c r="D516" s="3">
        <f>'IECC Data-SI'!D516*Convert!$B$1</f>
        <v>53627.846840473227</v>
      </c>
      <c r="E516" s="3">
        <f>'IECC Data-SI'!E516/Convert!$B$2*1000000</f>
        <v>559.21207587199876</v>
      </c>
      <c r="F516" s="3">
        <f>'IECC Data-SI'!F516/Convert!$B$2*1000000</f>
        <v>9.4781707774915045</v>
      </c>
      <c r="G516" s="3">
        <f>'IECC Data-SI'!G516/Convert!$B$2*1000000</f>
        <v>967133.58979367814</v>
      </c>
      <c r="H516" s="3">
        <f>'IECC Data-SI'!H516/Convert!$B$2*1000000</f>
        <v>289984.63493735262</v>
      </c>
      <c r="I516" s="3">
        <f>'IECC Data-SI'!I516/Convert!$B$2*1000000</f>
        <v>118173.83325376408</v>
      </c>
      <c r="J516" s="3">
        <f>'IECC Data-SI'!J516/Convert!$B$2*1000000</f>
        <v>773646.21154196654</v>
      </c>
      <c r="K516" s="3">
        <f>'IECC Data-SI'!K516/Convert!$B$2*1000000</f>
        <v>0</v>
      </c>
      <c r="L516" s="3">
        <f>'IECC Data-SI'!L516/Convert!$B$2*1000000</f>
        <v>18131.740697341247</v>
      </c>
      <c r="M516" s="3">
        <f>'IECC Data-SI'!M516/Convert!$B$2*1000000</f>
        <v>112164.67298083448</v>
      </c>
      <c r="N516" s="3">
        <f>'IECC Data-SI'!N516/Convert!$B$2*1000000</f>
        <v>142.17256166237257</v>
      </c>
      <c r="O516" s="3">
        <f>'IECC Data-SI'!O516/Convert!$B$2*1000000</f>
        <v>142.17256166237257</v>
      </c>
      <c r="P516" s="3">
        <f t="shared" si="24"/>
        <v>0</v>
      </c>
      <c r="Q516" s="3">
        <f>'IECC Data-SI'!Q516/Convert!$B$2*1000000</f>
        <v>0</v>
      </c>
      <c r="R516" s="3">
        <f>'IECC Data-SI'!R516/Convert!$B$2*1000000</f>
        <v>0</v>
      </c>
      <c r="S516" s="3">
        <f>'IECC Data-SI'!S516/Convert!$B$2*1000000</f>
        <v>0</v>
      </c>
      <c r="T516" s="3">
        <f>'IECC Data-SI'!T516/Convert!$B$2*1000000</f>
        <v>0</v>
      </c>
      <c r="U516" s="3">
        <f>'IECC Data-SI'!U516/Convert!$B$2*1000000</f>
        <v>64072.434455842573</v>
      </c>
      <c r="V516" s="3">
        <f>'IECC Data-SI'!V516/Convert!$B$2*1000000</f>
        <v>0</v>
      </c>
      <c r="W516" s="3">
        <f>'IECC Data-SI'!W516/Convert!$B$2*1000000</f>
        <v>1079857.4748503848</v>
      </c>
      <c r="X516" s="3">
        <f>'IECC Data-SI'!X516/Convert!$B$2*1000000</f>
        <v>9.4781707774915045</v>
      </c>
      <c r="Y516" s="3">
        <f t="shared" si="25"/>
        <v>1079866.9530211622</v>
      </c>
      <c r="Z516" s="3">
        <f>'IECC Data-SI'!Y516/Convert!$B$2*1000000</f>
        <v>2279945.5460132491</v>
      </c>
      <c r="AA516" s="3">
        <f>'IECC Data-SI'!Z516/Convert!$B$2*1000000</f>
        <v>64081.912626620069</v>
      </c>
      <c r="AB516" s="3">
        <f t="shared" si="26"/>
        <v>2344027.458639869</v>
      </c>
    </row>
    <row r="517" spans="1:28" x14ac:dyDescent="0.25">
      <c r="A517" s="93">
        <v>2012</v>
      </c>
      <c r="B517" s="93" t="s">
        <v>54</v>
      </c>
      <c r="C517" s="121" t="s">
        <v>11</v>
      </c>
      <c r="D517" s="3">
        <f>'IECC Data-SI'!D517*Convert!$B$1</f>
        <v>53627.846840473227</v>
      </c>
      <c r="E517" s="3">
        <f>'IECC Data-SI'!E517/Convert!$B$2*1000000</f>
        <v>9.4781707774915045</v>
      </c>
      <c r="F517" s="3">
        <f>'IECC Data-SI'!F517/Convert!$B$2*1000000</f>
        <v>0</v>
      </c>
      <c r="G517" s="3">
        <f>'IECC Data-SI'!G517/Convert!$B$2*1000000</f>
        <v>660855.97928981762</v>
      </c>
      <c r="H517" s="3">
        <f>'IECC Data-SI'!H517/Convert!$B$2*1000000</f>
        <v>292799.6516582676</v>
      </c>
      <c r="I517" s="3">
        <f>'IECC Data-SI'!I517/Convert!$B$2*1000000</f>
        <v>118192.78959531906</v>
      </c>
      <c r="J517" s="3">
        <f>'IECC Data-SI'!J517/Convert!$B$2*1000000</f>
        <v>773646.21154196654</v>
      </c>
      <c r="K517" s="3">
        <f>'IECC Data-SI'!K517/Convert!$B$2*1000000</f>
        <v>0</v>
      </c>
      <c r="L517" s="3">
        <f>'IECC Data-SI'!L517/Convert!$B$2*1000000</f>
        <v>18141.21886811874</v>
      </c>
      <c r="M517" s="3">
        <f>'IECC Data-SI'!M517/Convert!$B$2*1000000</f>
        <v>100914.08426795206</v>
      </c>
      <c r="N517" s="3">
        <f>'IECC Data-SI'!N517/Convert!$B$2*1000000</f>
        <v>142.17256166237257</v>
      </c>
      <c r="O517" s="3">
        <f>'IECC Data-SI'!O517/Convert!$B$2*1000000</f>
        <v>142.17256166237257</v>
      </c>
      <c r="P517" s="3">
        <f t="shared" si="24"/>
        <v>0</v>
      </c>
      <c r="Q517" s="3">
        <f>'IECC Data-SI'!Q517/Convert!$B$2*1000000</f>
        <v>0</v>
      </c>
      <c r="R517" s="3">
        <f>'IECC Data-SI'!R517/Convert!$B$2*1000000</f>
        <v>0</v>
      </c>
      <c r="S517" s="3">
        <f>'IECC Data-SI'!S517/Convert!$B$2*1000000</f>
        <v>35874.876392805345</v>
      </c>
      <c r="T517" s="3">
        <f>'IECC Data-SI'!T517/Convert!$B$2*1000000</f>
        <v>0</v>
      </c>
      <c r="U517" s="3">
        <f>'IECC Data-SI'!U517/Convert!$B$2*1000000</f>
        <v>66441.977150215447</v>
      </c>
      <c r="V517" s="3">
        <f>'IECC Data-SI'!V517/Convert!$B$2*1000000</f>
        <v>0</v>
      </c>
      <c r="W517" s="3">
        <f>'IECC Data-SI'!W517/Convert!$B$2*1000000</f>
        <v>797654.41812135268</v>
      </c>
      <c r="X517" s="3">
        <f>'IECC Data-SI'!X517/Convert!$B$2*1000000</f>
        <v>0</v>
      </c>
      <c r="Y517" s="3">
        <f t="shared" si="25"/>
        <v>797654.41812135268</v>
      </c>
      <c r="Z517" s="3">
        <f>'IECC Data-SI'!Y517/Convert!$B$2*1000000</f>
        <v>2000566.9841759093</v>
      </c>
      <c r="AA517" s="3">
        <f>'IECC Data-SI'!Z517/Convert!$B$2*1000000</f>
        <v>66441.977150215447</v>
      </c>
      <c r="AB517" s="3">
        <f t="shared" si="26"/>
        <v>2067008.9613261248</v>
      </c>
    </row>
    <row r="518" spans="1:28" x14ac:dyDescent="0.25">
      <c r="A518" s="93">
        <v>2012</v>
      </c>
      <c r="B518" s="93" t="s">
        <v>54</v>
      </c>
      <c r="C518" s="121" t="s">
        <v>13</v>
      </c>
      <c r="D518" s="3">
        <f>'IECC Data-SI'!D518*Convert!$B$1</f>
        <v>53627.846840473227</v>
      </c>
      <c r="E518" s="3">
        <f>'IECC Data-SI'!E518/Convert!$B$2*1000000</f>
        <v>3345.7942844545014</v>
      </c>
      <c r="F518" s="3">
        <f>'IECC Data-SI'!F518/Convert!$B$2*1000000</f>
        <v>10710.332978565402</v>
      </c>
      <c r="G518" s="3">
        <f>'IECC Data-SI'!G518/Convert!$B$2*1000000</f>
        <v>774840.4610599305</v>
      </c>
      <c r="H518" s="3">
        <f>'IECC Data-SI'!H518/Convert!$B$2*1000000</f>
        <v>292970.25873226247</v>
      </c>
      <c r="I518" s="3">
        <f>'IECC Data-SI'!I518/Convert!$B$2*1000000</f>
        <v>118041.1388628792</v>
      </c>
      <c r="J518" s="3">
        <f>'IECC Data-SI'!J518/Convert!$B$2*1000000</f>
        <v>773646.21154196654</v>
      </c>
      <c r="K518" s="3">
        <f>'IECC Data-SI'!K518/Convert!$B$2*1000000</f>
        <v>0</v>
      </c>
      <c r="L518" s="3">
        <f>'IECC Data-SI'!L518/Convert!$B$2*1000000</f>
        <v>18141.21886811874</v>
      </c>
      <c r="M518" s="3">
        <f>'IECC Data-SI'!M518/Convert!$B$2*1000000</f>
        <v>101643.9034178189</v>
      </c>
      <c r="N518" s="3">
        <f>'IECC Data-SI'!N518/Convert!$B$2*1000000</f>
        <v>142.17256166237257</v>
      </c>
      <c r="O518" s="3">
        <f>'IECC Data-SI'!O518/Convert!$B$2*1000000</f>
        <v>142.17256166237257</v>
      </c>
      <c r="P518" s="3">
        <f t="shared" si="24"/>
        <v>0</v>
      </c>
      <c r="Q518" s="3">
        <f>'IECC Data-SI'!Q518/Convert!$B$2*1000000</f>
        <v>0</v>
      </c>
      <c r="R518" s="3">
        <f>'IECC Data-SI'!R518/Convert!$B$2*1000000</f>
        <v>0</v>
      </c>
      <c r="S518" s="3">
        <f>'IECC Data-SI'!S518/Convert!$B$2*1000000</f>
        <v>0</v>
      </c>
      <c r="T518" s="3">
        <f>'IECC Data-SI'!T518/Convert!$B$2*1000000</f>
        <v>0</v>
      </c>
      <c r="U518" s="3">
        <f>'IECC Data-SI'!U518/Convert!$B$2*1000000</f>
        <v>66688.409590430223</v>
      </c>
      <c r="V518" s="3">
        <f>'IECC Data-SI'!V518/Convert!$B$2*1000000</f>
        <v>0</v>
      </c>
      <c r="W518" s="3">
        <f>'IECC Data-SI'!W518/Convert!$B$2*1000000</f>
        <v>879830.158762204</v>
      </c>
      <c r="X518" s="3">
        <f>'IECC Data-SI'!X518/Convert!$B$2*1000000</f>
        <v>10710.332978565402</v>
      </c>
      <c r="Y518" s="3">
        <f t="shared" si="25"/>
        <v>890540.49174076936</v>
      </c>
      <c r="Z518" s="3">
        <f>'IECC Data-SI'!Y518/Convert!$B$2*1000000</f>
        <v>2082771.1593290933</v>
      </c>
      <c r="AA518" s="3">
        <f>'IECC Data-SI'!Z518/Convert!$B$2*1000000</f>
        <v>77398.742568995614</v>
      </c>
      <c r="AB518" s="3">
        <f t="shared" si="26"/>
        <v>2160169.9018980889</v>
      </c>
    </row>
    <row r="519" spans="1:28" x14ac:dyDescent="0.25">
      <c r="A519" s="93">
        <v>2012</v>
      </c>
      <c r="B519" s="93" t="s">
        <v>54</v>
      </c>
      <c r="C519" s="121" t="s">
        <v>19</v>
      </c>
      <c r="D519" s="3">
        <f>'IECC Data-SI'!D519*Convert!$B$1</f>
        <v>53627.846840473227</v>
      </c>
      <c r="E519" s="3">
        <f>'IECC Data-SI'!E519/Convert!$B$2*1000000</f>
        <v>6729.5012520189675</v>
      </c>
      <c r="F519" s="3">
        <f>'IECC Data-SI'!F519/Convert!$B$2*1000000</f>
        <v>5658.4679541624282</v>
      </c>
      <c r="G519" s="3">
        <f>'IECC Data-SI'!G519/Convert!$B$2*1000000</f>
        <v>541743.80712908204</v>
      </c>
      <c r="H519" s="3">
        <f>'IECC Data-SI'!H519/Convert!$B$2*1000000</f>
        <v>293889.6412976791</v>
      </c>
      <c r="I519" s="3">
        <f>'IECC Data-SI'!I519/Convert!$B$2*1000000</f>
        <v>118003.22617976923</v>
      </c>
      <c r="J519" s="3">
        <f>'IECC Data-SI'!J519/Convert!$B$2*1000000</f>
        <v>773646.21154196654</v>
      </c>
      <c r="K519" s="3">
        <f>'IECC Data-SI'!K519/Convert!$B$2*1000000</f>
        <v>0</v>
      </c>
      <c r="L519" s="3">
        <f>'IECC Data-SI'!L519/Convert!$B$2*1000000</f>
        <v>18141.21886811874</v>
      </c>
      <c r="M519" s="3">
        <f>'IECC Data-SI'!M519/Convert!$B$2*1000000</f>
        <v>88421.855183218257</v>
      </c>
      <c r="N519" s="3">
        <f>'IECC Data-SI'!N519/Convert!$B$2*1000000</f>
        <v>142.17256166237257</v>
      </c>
      <c r="O519" s="3">
        <f>'IECC Data-SI'!O519/Convert!$B$2*1000000</f>
        <v>142.17256166237257</v>
      </c>
      <c r="P519" s="3">
        <f t="shared" si="24"/>
        <v>0</v>
      </c>
      <c r="Q519" s="3">
        <f>'IECC Data-SI'!Q519/Convert!$B$2*1000000</f>
        <v>0</v>
      </c>
      <c r="R519" s="3">
        <f>'IECC Data-SI'!R519/Convert!$B$2*1000000</f>
        <v>0</v>
      </c>
      <c r="S519" s="3">
        <f>'IECC Data-SI'!S519/Convert!$B$2*1000000</f>
        <v>24017.684750163473</v>
      </c>
      <c r="T519" s="3">
        <f>'IECC Data-SI'!T519/Convert!$B$2*1000000</f>
        <v>0</v>
      </c>
      <c r="U519" s="3">
        <f>'IECC Data-SI'!U519/Convert!$B$2*1000000</f>
        <v>69759.336922337476</v>
      </c>
      <c r="V519" s="3">
        <f>'IECC Data-SI'!V519/Convert!$B$2*1000000</f>
        <v>0</v>
      </c>
      <c r="W519" s="3">
        <f>'IECC Data-SI'!W519/Convert!$B$2*1000000</f>
        <v>660912.84831448272</v>
      </c>
      <c r="X519" s="3">
        <f>'IECC Data-SI'!X519/Convert!$B$2*1000000</f>
        <v>5658.4679541624282</v>
      </c>
      <c r="Y519" s="3">
        <f t="shared" si="25"/>
        <v>666571.31626864511</v>
      </c>
      <c r="Z519" s="3">
        <f>'IECC Data-SI'!Y519/Convert!$B$2*1000000</f>
        <v>1864725.8405929012</v>
      </c>
      <c r="AA519" s="3">
        <f>'IECC Data-SI'!Z519/Convert!$B$2*1000000</f>
        <v>75427.283047277393</v>
      </c>
      <c r="AB519" s="3">
        <f t="shared" si="26"/>
        <v>1940153.1236401787</v>
      </c>
    </row>
    <row r="520" spans="1:28" x14ac:dyDescent="0.25">
      <c r="A520" s="93">
        <v>2012</v>
      </c>
      <c r="B520" s="93" t="s">
        <v>54</v>
      </c>
      <c r="C520" s="121" t="s">
        <v>20</v>
      </c>
      <c r="D520" s="3">
        <f>'IECC Data-SI'!D520*Convert!$B$1</f>
        <v>53627.846840473227</v>
      </c>
      <c r="E520" s="3">
        <f>'IECC Data-SI'!E520/Convert!$B$2*1000000</f>
        <v>9459.2144359365211</v>
      </c>
      <c r="F520" s="3">
        <f>'IECC Data-SI'!F520/Convert!$B$2*1000000</f>
        <v>14653.252022001867</v>
      </c>
      <c r="G520" s="3">
        <f>'IECC Data-SI'!G520/Convert!$B$2*1000000</f>
        <v>447578.18045470386</v>
      </c>
      <c r="H520" s="3">
        <f>'IECC Data-SI'!H520/Convert!$B$2*1000000</f>
        <v>295747.36277006741</v>
      </c>
      <c r="I520" s="3">
        <f>'IECC Data-SI'!I520/Convert!$B$2*1000000</f>
        <v>118088.52971676666</v>
      </c>
      <c r="J520" s="3">
        <f>'IECC Data-SI'!J520/Convert!$B$2*1000000</f>
        <v>773646.21154196654</v>
      </c>
      <c r="K520" s="3">
        <f>'IECC Data-SI'!K520/Convert!$B$2*1000000</f>
        <v>0</v>
      </c>
      <c r="L520" s="3">
        <f>'IECC Data-SI'!L520/Convert!$B$2*1000000</f>
        <v>18141.21886811874</v>
      </c>
      <c r="M520" s="3">
        <f>'IECC Data-SI'!M520/Convert!$B$2*1000000</f>
        <v>100999.38780494948</v>
      </c>
      <c r="N520" s="3">
        <f>'IECC Data-SI'!N520/Convert!$B$2*1000000</f>
        <v>142.17256166237257</v>
      </c>
      <c r="O520" s="3">
        <f>'IECC Data-SI'!O520/Convert!$B$2*1000000</f>
        <v>142.17256166237257</v>
      </c>
      <c r="P520" s="3">
        <f t="shared" si="24"/>
        <v>0</v>
      </c>
      <c r="Q520" s="3">
        <f>'IECC Data-SI'!Q520/Convert!$B$2*1000000</f>
        <v>0</v>
      </c>
      <c r="R520" s="3">
        <f>'IECC Data-SI'!R520/Convert!$B$2*1000000</f>
        <v>0</v>
      </c>
      <c r="S520" s="3">
        <f>'IECC Data-SI'!S520/Convert!$B$2*1000000</f>
        <v>0</v>
      </c>
      <c r="T520" s="3">
        <f>'IECC Data-SI'!T520/Convert!$B$2*1000000</f>
        <v>0</v>
      </c>
      <c r="U520" s="3">
        <f>'IECC Data-SI'!U520/Convert!$B$2*1000000</f>
        <v>69958.378508664799</v>
      </c>
      <c r="V520" s="3">
        <f>'IECC Data-SI'!V520/Convert!$B$2*1000000</f>
        <v>0</v>
      </c>
      <c r="W520" s="3">
        <f>'IECC Data-SI'!W520/Convert!$B$2*1000000</f>
        <v>558036.78269558982</v>
      </c>
      <c r="X520" s="3">
        <f>'IECC Data-SI'!X520/Convert!$B$2*1000000</f>
        <v>14653.252022001867</v>
      </c>
      <c r="Y520" s="3">
        <f t="shared" si="25"/>
        <v>572690.03471759171</v>
      </c>
      <c r="Z520" s="3">
        <f>'IECC Data-SI'!Y520/Convert!$B$2*1000000</f>
        <v>1763792.7999833943</v>
      </c>
      <c r="AA520" s="3">
        <f>'IECC Data-SI'!Z520/Convert!$B$2*1000000</f>
        <v>84621.108701444158</v>
      </c>
      <c r="AB520" s="3">
        <f t="shared" si="26"/>
        <v>1848413.9086848386</v>
      </c>
    </row>
    <row r="521" spans="1:28" x14ac:dyDescent="0.25">
      <c r="A521" s="93">
        <v>2012</v>
      </c>
      <c r="B521" s="93" t="s">
        <v>54</v>
      </c>
      <c r="C521" s="121" t="s">
        <v>3</v>
      </c>
      <c r="D521" s="3">
        <f>'IECC Data-SI'!D521*Convert!$B$1</f>
        <v>53627.846840473227</v>
      </c>
      <c r="E521" s="3">
        <f>'IECC Data-SI'!E521/Convert!$B$2*1000000</f>
        <v>63115.13920731593</v>
      </c>
      <c r="F521" s="3">
        <f>'IECC Data-SI'!F521/Convert!$B$2*1000000</f>
        <v>110401.73321622105</v>
      </c>
      <c r="G521" s="3">
        <f>'IECC Data-SI'!G521/Convert!$B$2*1000000</f>
        <v>329101.04573606007</v>
      </c>
      <c r="H521" s="3">
        <f>'IECC Data-SI'!H521/Convert!$B$2*1000000</f>
        <v>298571.85766175989</v>
      </c>
      <c r="I521" s="3">
        <f>'IECC Data-SI'!I521/Convert!$B$2*1000000</f>
        <v>118060.09520443418</v>
      </c>
      <c r="J521" s="3">
        <f>'IECC Data-SI'!J521/Convert!$B$2*1000000</f>
        <v>773646.21154196654</v>
      </c>
      <c r="K521" s="3">
        <f>'IECC Data-SI'!K521/Convert!$B$2*1000000</f>
        <v>0</v>
      </c>
      <c r="L521" s="3">
        <f>'IECC Data-SI'!L521/Convert!$B$2*1000000</f>
        <v>18150.697038896229</v>
      </c>
      <c r="M521" s="3">
        <f>'IECC Data-SI'!M521/Convert!$B$2*1000000</f>
        <v>75389.370364167436</v>
      </c>
      <c r="N521" s="3">
        <f>'IECC Data-SI'!N521/Convert!$B$2*1000000</f>
        <v>142.17256166237257</v>
      </c>
      <c r="O521" s="3">
        <f>'IECC Data-SI'!O521/Convert!$B$2*1000000</f>
        <v>142.17256166237257</v>
      </c>
      <c r="P521" s="3">
        <f t="shared" si="24"/>
        <v>0</v>
      </c>
      <c r="Q521" s="3">
        <f>'IECC Data-SI'!Q521/Convert!$B$2*1000000</f>
        <v>0</v>
      </c>
      <c r="R521" s="3">
        <f>'IECC Data-SI'!R521/Convert!$B$2*1000000</f>
        <v>0</v>
      </c>
      <c r="S521" s="3">
        <f>'IECC Data-SI'!S521/Convert!$B$2*1000000</f>
        <v>10501.813221460588</v>
      </c>
      <c r="T521" s="3">
        <f>'IECC Data-SI'!T521/Convert!$B$2*1000000</f>
        <v>0</v>
      </c>
      <c r="U521" s="3">
        <f>'IECC Data-SI'!U521/Convert!$B$2*1000000</f>
        <v>75749.540853712111</v>
      </c>
      <c r="V521" s="3">
        <f>'IECC Data-SI'!V521/Convert!$B$2*1000000</f>
        <v>0</v>
      </c>
      <c r="W521" s="3">
        <f>'IECC Data-SI'!W521/Convert!$B$2*1000000</f>
        <v>478107.36852900404</v>
      </c>
      <c r="X521" s="3">
        <f>'IECC Data-SI'!X521/Convert!$B$2*1000000</f>
        <v>110401.73321622105</v>
      </c>
      <c r="Y521" s="3">
        <f t="shared" si="25"/>
        <v>588509.10174522514</v>
      </c>
      <c r="Z521" s="3">
        <f>'IECC Data-SI'!Y521/Convert!$B$2*1000000</f>
        <v>1686687.8807085005</v>
      </c>
      <c r="AA521" s="3">
        <f>'IECC Data-SI'!Z521/Convert!$B$2*1000000</f>
        <v>186151.27406993316</v>
      </c>
      <c r="AB521" s="3">
        <f t="shared" si="26"/>
        <v>1872839.1547784337</v>
      </c>
    </row>
    <row r="522" spans="1:28" x14ac:dyDescent="0.25">
      <c r="A522" s="93">
        <v>2012</v>
      </c>
      <c r="B522" s="93" t="s">
        <v>54</v>
      </c>
      <c r="C522" s="121" t="s">
        <v>7</v>
      </c>
      <c r="D522" s="3">
        <f>'IECC Data-SI'!D522*Convert!$B$1</f>
        <v>53627.846840473227</v>
      </c>
      <c r="E522" s="3">
        <f>'IECC Data-SI'!E522/Convert!$B$2*1000000</f>
        <v>23505.863528178932</v>
      </c>
      <c r="F522" s="3">
        <f>'IECC Data-SI'!F522/Convert!$B$2*1000000</f>
        <v>59162.741993101976</v>
      </c>
      <c r="G522" s="3">
        <f>'IECC Data-SI'!G522/Convert!$B$2*1000000</f>
        <v>308410.19892879605</v>
      </c>
      <c r="H522" s="3">
        <f>'IECC Data-SI'!H522/Convert!$B$2*1000000</f>
        <v>294771.1111799858</v>
      </c>
      <c r="I522" s="3">
        <f>'IECC Data-SI'!I522/Convert!$B$2*1000000</f>
        <v>118060.09520443418</v>
      </c>
      <c r="J522" s="3">
        <f>'IECC Data-SI'!J522/Convert!$B$2*1000000</f>
        <v>773646.21154196654</v>
      </c>
      <c r="K522" s="3">
        <f>'IECC Data-SI'!K522/Convert!$B$2*1000000</f>
        <v>0</v>
      </c>
      <c r="L522" s="3">
        <f>'IECC Data-SI'!L522/Convert!$B$2*1000000</f>
        <v>18141.21886811874</v>
      </c>
      <c r="M522" s="3">
        <f>'IECC Data-SI'!M522/Convert!$B$2*1000000</f>
        <v>91559.129710567926</v>
      </c>
      <c r="N522" s="3">
        <f>'IECC Data-SI'!N522/Convert!$B$2*1000000</f>
        <v>142.17256166237257</v>
      </c>
      <c r="O522" s="3">
        <f>'IECC Data-SI'!O522/Convert!$B$2*1000000</f>
        <v>142.17256166237257</v>
      </c>
      <c r="P522" s="3">
        <f t="shared" si="24"/>
        <v>0</v>
      </c>
      <c r="Q522" s="3">
        <f>'IECC Data-SI'!Q522/Convert!$B$2*1000000</f>
        <v>0</v>
      </c>
      <c r="R522" s="3">
        <f>'IECC Data-SI'!R522/Convert!$B$2*1000000</f>
        <v>0</v>
      </c>
      <c r="S522" s="3">
        <f>'IECC Data-SI'!S522/Convert!$B$2*1000000</f>
        <v>0</v>
      </c>
      <c r="T522" s="3">
        <f>'IECC Data-SI'!T522/Convert!$B$2*1000000</f>
        <v>0</v>
      </c>
      <c r="U522" s="3">
        <f>'IECC Data-SI'!U522/Convert!$B$2*1000000</f>
        <v>74185.642675426003</v>
      </c>
      <c r="V522" s="3">
        <f>'IECC Data-SI'!V522/Convert!$B$2*1000000</f>
        <v>0</v>
      </c>
      <c r="W522" s="3">
        <f>'IECC Data-SI'!W522/Convert!$B$2*1000000</f>
        <v>423475.19216754293</v>
      </c>
      <c r="X522" s="3">
        <f>'IECC Data-SI'!X522/Convert!$B$2*1000000</f>
        <v>59162.741993101976</v>
      </c>
      <c r="Y522" s="3">
        <f t="shared" si="25"/>
        <v>482637.93416064489</v>
      </c>
      <c r="Z522" s="3">
        <f>'IECC Data-SI'!Y522/Convert!$B$2*1000000</f>
        <v>1628236.0015237108</v>
      </c>
      <c r="AA522" s="3">
        <f>'IECC Data-SI'!Z522/Convert!$B$2*1000000</f>
        <v>133348.38466852796</v>
      </c>
      <c r="AB522" s="3">
        <f t="shared" si="26"/>
        <v>1761584.3861922387</v>
      </c>
    </row>
    <row r="523" spans="1:28" x14ac:dyDescent="0.25">
      <c r="A523" s="93">
        <v>2012</v>
      </c>
      <c r="B523" s="93" t="s">
        <v>54</v>
      </c>
      <c r="C523" s="121" t="s">
        <v>17</v>
      </c>
      <c r="D523" s="3">
        <f>'IECC Data-SI'!D523*Convert!$B$1</f>
        <v>53627.846840473227</v>
      </c>
      <c r="E523" s="3">
        <f>'IECC Data-SI'!E523/Convert!$B$2*1000000</f>
        <v>7260.2788155584922</v>
      </c>
      <c r="F523" s="3">
        <f>'IECC Data-SI'!F523/Convert!$B$2*1000000</f>
        <v>45220.352779411973</v>
      </c>
      <c r="G523" s="3">
        <f>'IECC Data-SI'!G523/Convert!$B$2*1000000</f>
        <v>199468.10401230873</v>
      </c>
      <c r="H523" s="3">
        <f>'IECC Data-SI'!H523/Convert!$B$2*1000000</f>
        <v>295425.10496363271</v>
      </c>
      <c r="I523" s="3">
        <f>'IECC Data-SI'!I523/Convert!$B$2*1000000</f>
        <v>118041.1388628792</v>
      </c>
      <c r="J523" s="3">
        <f>'IECC Data-SI'!J523/Convert!$B$2*1000000</f>
        <v>773646.21154196654</v>
      </c>
      <c r="K523" s="3">
        <f>'IECC Data-SI'!K523/Convert!$B$2*1000000</f>
        <v>0</v>
      </c>
      <c r="L523" s="3">
        <f>'IECC Data-SI'!L523/Convert!$B$2*1000000</f>
        <v>18141.21886811874</v>
      </c>
      <c r="M523" s="3">
        <f>'IECC Data-SI'!M523/Convert!$B$2*1000000</f>
        <v>68783.08533225584</v>
      </c>
      <c r="N523" s="3">
        <f>'IECC Data-SI'!N523/Convert!$B$2*1000000</f>
        <v>142.17256166237257</v>
      </c>
      <c r="O523" s="3">
        <f>'IECC Data-SI'!O523/Convert!$B$2*1000000</f>
        <v>142.17256166237257</v>
      </c>
      <c r="P523" s="3">
        <f t="shared" si="24"/>
        <v>0</v>
      </c>
      <c r="Q523" s="3">
        <f>'IECC Data-SI'!Q523/Convert!$B$2*1000000</f>
        <v>0</v>
      </c>
      <c r="R523" s="3">
        <f>'IECC Data-SI'!R523/Convert!$B$2*1000000</f>
        <v>0</v>
      </c>
      <c r="S523" s="3">
        <f>'IECC Data-SI'!S523/Convert!$B$2*1000000</f>
        <v>0</v>
      </c>
      <c r="T523" s="3">
        <f>'IECC Data-SI'!T523/Convert!$B$2*1000000</f>
        <v>0</v>
      </c>
      <c r="U523" s="3">
        <f>'IECC Data-SI'!U523/Convert!$B$2*1000000</f>
        <v>76270.840246474138</v>
      </c>
      <c r="V523" s="3">
        <f>'IECC Data-SI'!V523/Convert!$B$2*1000000</f>
        <v>0</v>
      </c>
      <c r="W523" s="3">
        <f>'IECC Data-SI'!W523/Convert!$B$2*1000000</f>
        <v>275511.46816012298</v>
      </c>
      <c r="X523" s="3">
        <f>'IECC Data-SI'!X523/Convert!$B$2*1000000</f>
        <v>45220.352779411973</v>
      </c>
      <c r="Y523" s="3">
        <f t="shared" si="25"/>
        <v>320731.82093953493</v>
      </c>
      <c r="Z523" s="3">
        <f>'IECC Data-SI'!Y523/Convert!$B$2*1000000</f>
        <v>1480916.7931291603</v>
      </c>
      <c r="AA523" s="3">
        <f>'IECC Data-SI'!Z523/Convert!$B$2*1000000</f>
        <v>121491.19302588611</v>
      </c>
      <c r="AB523" s="3">
        <f t="shared" si="26"/>
        <v>1602407.9861550464</v>
      </c>
    </row>
    <row r="524" spans="1:28" x14ac:dyDescent="0.25">
      <c r="A524" s="93">
        <v>2012</v>
      </c>
      <c r="B524" s="93" t="s">
        <v>54</v>
      </c>
      <c r="C524" s="121" t="s">
        <v>14</v>
      </c>
      <c r="D524" s="3">
        <f>'IECC Data-SI'!D524*Convert!$B$1</f>
        <v>53627.846840473227</v>
      </c>
      <c r="E524" s="3">
        <f>'IECC Data-SI'!E524/Convert!$B$2*1000000</f>
        <v>98838.364867681405</v>
      </c>
      <c r="F524" s="3">
        <f>'IECC Data-SI'!F524/Convert!$B$2*1000000</f>
        <v>250792.39877242525</v>
      </c>
      <c r="G524" s="3">
        <f>'IECC Data-SI'!G524/Convert!$B$2*1000000</f>
        <v>239399.63749788044</v>
      </c>
      <c r="H524" s="3">
        <f>'IECC Data-SI'!H524/Convert!$B$2*1000000</f>
        <v>293301.99470947462</v>
      </c>
      <c r="I524" s="3">
        <f>'IECC Data-SI'!I524/Convert!$B$2*1000000</f>
        <v>117880.00995966184</v>
      </c>
      <c r="J524" s="3">
        <f>'IECC Data-SI'!J524/Convert!$B$2*1000000</f>
        <v>773646.21154196654</v>
      </c>
      <c r="K524" s="3">
        <f>'IECC Data-SI'!K524/Convert!$B$2*1000000</f>
        <v>0</v>
      </c>
      <c r="L524" s="3">
        <f>'IECC Data-SI'!L524/Convert!$B$2*1000000</f>
        <v>18141.21886811874</v>
      </c>
      <c r="M524" s="3">
        <f>'IECC Data-SI'!M524/Convert!$B$2*1000000</f>
        <v>74905.983654515367</v>
      </c>
      <c r="N524" s="3">
        <f>'IECC Data-SI'!N524/Convert!$B$2*1000000</f>
        <v>142.17256166237257</v>
      </c>
      <c r="O524" s="3">
        <f>'IECC Data-SI'!O524/Convert!$B$2*1000000</f>
        <v>142.17256166237257</v>
      </c>
      <c r="P524" s="3">
        <f t="shared" si="24"/>
        <v>0</v>
      </c>
      <c r="Q524" s="3">
        <f>'IECC Data-SI'!Q524/Convert!$B$2*1000000</f>
        <v>0</v>
      </c>
      <c r="R524" s="3">
        <f>'IECC Data-SI'!R524/Convert!$B$2*1000000</f>
        <v>0</v>
      </c>
      <c r="S524" s="3">
        <f>'IECC Data-SI'!S524/Convert!$B$2*1000000</f>
        <v>11269.5450544374</v>
      </c>
      <c r="T524" s="3">
        <f>'IECC Data-SI'!T524/Convert!$B$2*1000000</f>
        <v>0</v>
      </c>
      <c r="U524" s="3">
        <f>'IECC Data-SI'!U524/Convert!$B$2*1000000</f>
        <v>80630.798804120219</v>
      </c>
      <c r="V524" s="3">
        <f>'IECC Data-SI'!V524/Convert!$B$2*1000000</f>
        <v>0</v>
      </c>
      <c r="W524" s="3">
        <f>'IECC Data-SI'!W524/Convert!$B$2*1000000</f>
        <v>424413.53107451455</v>
      </c>
      <c r="X524" s="3">
        <f>'IECC Data-SI'!X524/Convert!$B$2*1000000</f>
        <v>250792.39877242525</v>
      </c>
      <c r="Y524" s="3">
        <f t="shared" si="25"/>
        <v>675205.92984693986</v>
      </c>
      <c r="Z524" s="3">
        <f>'IECC Data-SI'!Y524/Convert!$B$2*1000000</f>
        <v>1627534.6168861764</v>
      </c>
      <c r="AA524" s="3">
        <f>'IECC Data-SI'!Z524/Convert!$B$2*1000000</f>
        <v>331423.19757654547</v>
      </c>
      <c r="AB524" s="3">
        <f t="shared" si="26"/>
        <v>1958957.8144627218</v>
      </c>
    </row>
    <row r="525" spans="1:28" x14ac:dyDescent="0.25">
      <c r="A525" s="93">
        <v>2012</v>
      </c>
      <c r="B525" s="93" t="s">
        <v>54</v>
      </c>
      <c r="C525" s="121" t="s">
        <v>2</v>
      </c>
      <c r="D525" s="3">
        <f>'IECC Data-SI'!D525*Convert!$B$1</f>
        <v>53627.846840473227</v>
      </c>
      <c r="E525" s="3">
        <f>'IECC Data-SI'!E525/Convert!$B$2*1000000</f>
        <v>31458.0488104943</v>
      </c>
      <c r="F525" s="3">
        <f>'IECC Data-SI'!F525/Convert!$B$2*1000000</f>
        <v>102553.80781245808</v>
      </c>
      <c r="G525" s="3">
        <f>'IECC Data-SI'!G525/Convert!$B$2*1000000</f>
        <v>226281.84914183218</v>
      </c>
      <c r="H525" s="3">
        <f>'IECC Data-SI'!H525/Convert!$B$2*1000000</f>
        <v>288174.30431885173</v>
      </c>
      <c r="I525" s="3">
        <f>'IECC Data-SI'!I525/Convert!$B$2*1000000</f>
        <v>117974.79166743676</v>
      </c>
      <c r="J525" s="3">
        <f>'IECC Data-SI'!J525/Convert!$B$2*1000000</f>
        <v>773646.21154196654</v>
      </c>
      <c r="K525" s="3">
        <f>'IECC Data-SI'!K525/Convert!$B$2*1000000</f>
        <v>0</v>
      </c>
      <c r="L525" s="3">
        <f>'IECC Data-SI'!L525/Convert!$B$2*1000000</f>
        <v>18131.740697341247</v>
      </c>
      <c r="M525" s="3">
        <f>'IECC Data-SI'!M525/Convert!$B$2*1000000</f>
        <v>102658.0676910105</v>
      </c>
      <c r="N525" s="3">
        <f>'IECC Data-SI'!N525/Convert!$B$2*1000000</f>
        <v>142.17256166237257</v>
      </c>
      <c r="O525" s="3">
        <f>'IECC Data-SI'!O525/Convert!$B$2*1000000</f>
        <v>142.17256166237257</v>
      </c>
      <c r="P525" s="3">
        <f t="shared" si="24"/>
        <v>0</v>
      </c>
      <c r="Q525" s="3">
        <f>'IECC Data-SI'!Q525/Convert!$B$2*1000000</f>
        <v>0</v>
      </c>
      <c r="R525" s="3">
        <f>'IECC Data-SI'!R525/Convert!$B$2*1000000</f>
        <v>0</v>
      </c>
      <c r="S525" s="3">
        <f>'IECC Data-SI'!S525/Convert!$B$2*1000000</f>
        <v>0</v>
      </c>
      <c r="T525" s="3">
        <f>'IECC Data-SI'!T525/Convert!$B$2*1000000</f>
        <v>0</v>
      </c>
      <c r="U525" s="3">
        <f>'IECC Data-SI'!U525/Convert!$B$2*1000000</f>
        <v>79209.073187496499</v>
      </c>
      <c r="V525" s="3">
        <f>'IECC Data-SI'!V525/Convert!$B$2*1000000</f>
        <v>0</v>
      </c>
      <c r="W525" s="3">
        <f>'IECC Data-SI'!W525/Convert!$B$2*1000000</f>
        <v>360397.965643337</v>
      </c>
      <c r="X525" s="3">
        <f>'IECC Data-SI'!X525/Convert!$B$2*1000000</f>
        <v>102553.80781245808</v>
      </c>
      <c r="Y525" s="3">
        <f t="shared" si="25"/>
        <v>462951.77345579508</v>
      </c>
      <c r="Z525" s="3">
        <f>'IECC Data-SI'!Y525/Convert!$B$2*1000000</f>
        <v>1558467.1864305956</v>
      </c>
      <c r="AA525" s="3">
        <f>'IECC Data-SI'!Z525/Convert!$B$2*1000000</f>
        <v>181753.4028291771</v>
      </c>
      <c r="AB525" s="3">
        <f t="shared" si="26"/>
        <v>1740220.5892597726</v>
      </c>
    </row>
    <row r="526" spans="1:28" x14ac:dyDescent="0.25">
      <c r="A526" s="93">
        <v>2012</v>
      </c>
      <c r="B526" s="93" t="s">
        <v>54</v>
      </c>
      <c r="C526" s="121" t="s">
        <v>18</v>
      </c>
      <c r="D526" s="3">
        <f>'IECC Data-SI'!D526*Convert!$B$1</f>
        <v>53627.846840473227</v>
      </c>
      <c r="E526" s="3">
        <f>'IECC Data-SI'!E526/Convert!$B$2*1000000</f>
        <v>77702.044033875354</v>
      </c>
      <c r="F526" s="3">
        <f>'IECC Data-SI'!F526/Convert!$B$2*1000000</f>
        <v>329461.2162256047</v>
      </c>
      <c r="G526" s="3">
        <f>'IECC Data-SI'!G526/Convert!$B$2*1000000</f>
        <v>84450.501627449295</v>
      </c>
      <c r="H526" s="3">
        <f>'IECC Data-SI'!H526/Convert!$B$2*1000000</f>
        <v>299045.76620063442</v>
      </c>
      <c r="I526" s="3">
        <f>'IECC Data-SI'!I526/Convert!$B$2*1000000</f>
        <v>117747.31556877698</v>
      </c>
      <c r="J526" s="3">
        <f>'IECC Data-SI'!J526/Convert!$B$2*1000000</f>
        <v>773646.21154196654</v>
      </c>
      <c r="K526" s="3">
        <f>'IECC Data-SI'!K526/Convert!$B$2*1000000</f>
        <v>0</v>
      </c>
      <c r="L526" s="3">
        <f>'IECC Data-SI'!L526/Convert!$B$2*1000000</f>
        <v>18150.697038896229</v>
      </c>
      <c r="M526" s="3">
        <f>'IECC Data-SI'!M526/Convert!$B$2*1000000</f>
        <v>71816.099981053121</v>
      </c>
      <c r="N526" s="3">
        <f>'IECC Data-SI'!N526/Convert!$B$2*1000000</f>
        <v>142.17256166237257</v>
      </c>
      <c r="O526" s="3">
        <f>'IECC Data-SI'!O526/Convert!$B$2*1000000</f>
        <v>142.17256166237257</v>
      </c>
      <c r="P526" s="3">
        <f t="shared" si="24"/>
        <v>0</v>
      </c>
      <c r="Q526" s="3">
        <f>'IECC Data-SI'!Q526/Convert!$B$2*1000000</f>
        <v>0</v>
      </c>
      <c r="R526" s="3">
        <f>'IECC Data-SI'!R526/Convert!$B$2*1000000</f>
        <v>0</v>
      </c>
      <c r="S526" s="3">
        <f>'IECC Data-SI'!S526/Convert!$B$2*1000000</f>
        <v>0</v>
      </c>
      <c r="T526" s="3">
        <f>'IECC Data-SI'!T526/Convert!$B$2*1000000</f>
        <v>0</v>
      </c>
      <c r="U526" s="3">
        <f>'IECC Data-SI'!U526/Convert!$B$2*1000000</f>
        <v>82194.696982406342</v>
      </c>
      <c r="V526" s="3">
        <f>'IECC Data-SI'!V526/Convert!$B$2*1000000</f>
        <v>0</v>
      </c>
      <c r="W526" s="3">
        <f>'IECC Data-SI'!W526/Convert!$B$2*1000000</f>
        <v>233968.64564237776</v>
      </c>
      <c r="X526" s="3">
        <f>'IECC Data-SI'!X526/Convert!$B$2*1000000</f>
        <v>329461.2162256047</v>
      </c>
      <c r="Y526" s="3">
        <f t="shared" si="25"/>
        <v>563429.86186798243</v>
      </c>
      <c r="Z526" s="3">
        <f>'IECC Data-SI'!Y526/Convert!$B$2*1000000</f>
        <v>1442710.286725092</v>
      </c>
      <c r="AA526" s="3">
        <f>'IECC Data-SI'!Z526/Convert!$B$2*1000000</f>
        <v>411655.91320801101</v>
      </c>
      <c r="AB526" s="3">
        <f t="shared" si="26"/>
        <v>1854366.1999331031</v>
      </c>
    </row>
    <row r="527" spans="1:28" x14ac:dyDescent="0.25">
      <c r="A527" s="93">
        <v>2012</v>
      </c>
      <c r="B527" s="93" t="s">
        <v>54</v>
      </c>
      <c r="C527" s="121" t="s">
        <v>4</v>
      </c>
      <c r="D527" s="3">
        <f>'IECC Data-SI'!D527*Convert!$B$1</f>
        <v>53627.846840473227</v>
      </c>
      <c r="E527" s="3">
        <f>'IECC Data-SI'!E527/Convert!$B$2*1000000</f>
        <v>178180.13244606281</v>
      </c>
      <c r="F527" s="3">
        <f>'IECC Data-SI'!F527/Convert!$B$2*1000000</f>
        <v>218832.00691072387</v>
      </c>
      <c r="G527" s="3">
        <f>'IECC Data-SI'!G527/Convert!$B$2*1000000</f>
        <v>145110.79460339493</v>
      </c>
      <c r="H527" s="3">
        <f>'IECC Data-SI'!H527/Convert!$B$2*1000000</f>
        <v>293254.60385558713</v>
      </c>
      <c r="I527" s="3">
        <f>'IECC Data-SI'!I527/Convert!$B$2*1000000</f>
        <v>117917.92264277181</v>
      </c>
      <c r="J527" s="3">
        <f>'IECC Data-SI'!J527/Convert!$B$2*1000000</f>
        <v>773646.21154196654</v>
      </c>
      <c r="K527" s="3">
        <f>'IECC Data-SI'!K527/Convert!$B$2*1000000</f>
        <v>0</v>
      </c>
      <c r="L527" s="3">
        <f>'IECC Data-SI'!L527/Convert!$B$2*1000000</f>
        <v>18141.21886811874</v>
      </c>
      <c r="M527" s="3">
        <f>'IECC Data-SI'!M527/Convert!$B$2*1000000</f>
        <v>70005.769362552252</v>
      </c>
      <c r="N527" s="3">
        <f>'IECC Data-SI'!N527/Convert!$B$2*1000000</f>
        <v>142.17256166237257</v>
      </c>
      <c r="O527" s="3">
        <f>'IECC Data-SI'!O527/Convert!$B$2*1000000</f>
        <v>142.17256166237257</v>
      </c>
      <c r="P527" s="3">
        <f t="shared" si="24"/>
        <v>0</v>
      </c>
      <c r="Q527" s="3">
        <f>'IECC Data-SI'!Q527/Convert!$B$2*1000000</f>
        <v>0</v>
      </c>
      <c r="R527" s="3">
        <f>'IECC Data-SI'!R527/Convert!$B$2*1000000</f>
        <v>0</v>
      </c>
      <c r="S527" s="3">
        <f>'IECC Data-SI'!S527/Convert!$B$2*1000000</f>
        <v>19856.7677788447</v>
      </c>
      <c r="T527" s="3">
        <f>'IECC Data-SI'!T527/Convert!$B$2*1000000</f>
        <v>0</v>
      </c>
      <c r="U527" s="3">
        <f>'IECC Data-SI'!U527/Convert!$B$2*1000000</f>
        <v>84943.366507878876</v>
      </c>
      <c r="V527" s="3">
        <f>'IECC Data-SI'!V527/Convert!$B$2*1000000</f>
        <v>0</v>
      </c>
      <c r="W527" s="3">
        <f>'IECC Data-SI'!W527/Convert!$B$2*1000000</f>
        <v>413153.46419085475</v>
      </c>
      <c r="X527" s="3">
        <f>'IECC Data-SI'!X527/Convert!$B$2*1000000</f>
        <v>218832.00691072387</v>
      </c>
      <c r="Y527" s="3">
        <f t="shared" si="25"/>
        <v>631985.47110157856</v>
      </c>
      <c r="Z527" s="3">
        <f>'IECC Data-SI'!Y527/Convert!$B$2*1000000</f>
        <v>1616255.5936609614</v>
      </c>
      <c r="AA527" s="3">
        <f>'IECC Data-SI'!Z527/Convert!$B$2*1000000</f>
        <v>303775.37341860274</v>
      </c>
      <c r="AB527" s="3">
        <f t="shared" si="26"/>
        <v>1920030.967079564</v>
      </c>
    </row>
    <row r="528" spans="1:28" x14ac:dyDescent="0.25">
      <c r="A528" s="93">
        <v>2012</v>
      </c>
      <c r="B528" s="93" t="s">
        <v>54</v>
      </c>
      <c r="C528" s="121" t="s">
        <v>5</v>
      </c>
      <c r="D528" s="3">
        <f>'IECC Data-SI'!D528*Convert!$B$1</f>
        <v>53627.846840473227</v>
      </c>
      <c r="E528" s="3">
        <f>'IECC Data-SI'!E528/Convert!$B$2*1000000</f>
        <v>93786.499843278449</v>
      </c>
      <c r="F528" s="3">
        <f>'IECC Data-SI'!F528/Convert!$B$2*1000000</f>
        <v>239920.93689064245</v>
      </c>
      <c r="G528" s="3">
        <f>'IECC Data-SI'!G528/Convert!$B$2*1000000</f>
        <v>167877.36081092956</v>
      </c>
      <c r="H528" s="3">
        <f>'IECC Data-SI'!H528/Convert!$B$2*1000000</f>
        <v>291586.44579874864</v>
      </c>
      <c r="I528" s="3">
        <f>'IECC Data-SI'!I528/Convert!$B$2*1000000</f>
        <v>117927.40081354931</v>
      </c>
      <c r="J528" s="3">
        <f>'IECC Data-SI'!J528/Convert!$B$2*1000000</f>
        <v>773646.21154196654</v>
      </c>
      <c r="K528" s="3">
        <f>'IECC Data-SI'!K528/Convert!$B$2*1000000</f>
        <v>0</v>
      </c>
      <c r="L528" s="3">
        <f>'IECC Data-SI'!L528/Convert!$B$2*1000000</f>
        <v>18141.21886811874</v>
      </c>
      <c r="M528" s="3">
        <f>'IECC Data-SI'!M528/Convert!$B$2*1000000</f>
        <v>93559.023744618637</v>
      </c>
      <c r="N528" s="3">
        <f>'IECC Data-SI'!N528/Convert!$B$2*1000000</f>
        <v>142.17256166237257</v>
      </c>
      <c r="O528" s="3">
        <f>'IECC Data-SI'!O528/Convert!$B$2*1000000</f>
        <v>142.17256166237257</v>
      </c>
      <c r="P528" s="3">
        <f t="shared" si="24"/>
        <v>0</v>
      </c>
      <c r="Q528" s="3">
        <f>'IECC Data-SI'!Q528/Convert!$B$2*1000000</f>
        <v>0</v>
      </c>
      <c r="R528" s="3">
        <f>'IECC Data-SI'!R528/Convert!$B$2*1000000</f>
        <v>0</v>
      </c>
      <c r="S528" s="3">
        <f>'IECC Data-SI'!S528/Convert!$B$2*1000000</f>
        <v>0</v>
      </c>
      <c r="T528" s="3">
        <f>'IECC Data-SI'!T528/Convert!$B$2*1000000</f>
        <v>0</v>
      </c>
      <c r="U528" s="3">
        <f>'IECC Data-SI'!U528/Convert!$B$2*1000000</f>
        <v>83682.769794472508</v>
      </c>
      <c r="V528" s="3">
        <f>'IECC Data-SI'!V528/Convert!$B$2*1000000</f>
        <v>0</v>
      </c>
      <c r="W528" s="3">
        <f>'IECC Data-SI'!W528/Convert!$B$2*1000000</f>
        <v>355222.88439882657</v>
      </c>
      <c r="X528" s="3">
        <f>'IECC Data-SI'!X528/Convert!$B$2*1000000</f>
        <v>239920.93689064245</v>
      </c>
      <c r="Y528" s="3">
        <f t="shared" si="25"/>
        <v>595143.82128946902</v>
      </c>
      <c r="Z528" s="3">
        <f>'IECC Data-SI'!Y528/Convert!$B$2*1000000</f>
        <v>1556656.8558120949</v>
      </c>
      <c r="AA528" s="3">
        <f>'IECC Data-SI'!Z528/Convert!$B$2*1000000</f>
        <v>323603.70668511494</v>
      </c>
      <c r="AB528" s="3">
        <f t="shared" si="26"/>
        <v>1880260.5624972098</v>
      </c>
    </row>
    <row r="529" spans="1:28" x14ac:dyDescent="0.25">
      <c r="A529" s="93">
        <v>2012</v>
      </c>
      <c r="B529" s="93" t="s">
        <v>54</v>
      </c>
      <c r="C529" s="121" t="s">
        <v>15</v>
      </c>
      <c r="D529" s="3">
        <f>'IECC Data-SI'!D529*Convert!$B$1</f>
        <v>53627.846840473227</v>
      </c>
      <c r="E529" s="3">
        <f>'IECC Data-SI'!E529/Convert!$B$2*1000000</f>
        <v>94904.923995022429</v>
      </c>
      <c r="F529" s="3">
        <f>'IECC Data-SI'!F529/Convert!$B$2*1000000</f>
        <v>510541.66892957984</v>
      </c>
      <c r="G529" s="3">
        <f>'IECC Data-SI'!G529/Convert!$B$2*1000000</f>
        <v>48869.448528746201</v>
      </c>
      <c r="H529" s="3">
        <f>'IECC Data-SI'!H529/Convert!$B$2*1000000</f>
        <v>299415.4148609566</v>
      </c>
      <c r="I529" s="3">
        <f>'IECC Data-SI'!I529/Convert!$B$2*1000000</f>
        <v>117737.83739799948</v>
      </c>
      <c r="J529" s="3">
        <f>'IECC Data-SI'!J529/Convert!$B$2*1000000</f>
        <v>773646.21154196654</v>
      </c>
      <c r="K529" s="3">
        <f>'IECC Data-SI'!K529/Convert!$B$2*1000000</f>
        <v>0</v>
      </c>
      <c r="L529" s="3">
        <f>'IECC Data-SI'!L529/Convert!$B$2*1000000</f>
        <v>18150.697038896229</v>
      </c>
      <c r="M529" s="3">
        <f>'IECC Data-SI'!M529/Convert!$B$2*1000000</f>
        <v>74991.287191512791</v>
      </c>
      <c r="N529" s="3">
        <f>'IECC Data-SI'!N529/Convert!$B$2*1000000</f>
        <v>142.17256166237257</v>
      </c>
      <c r="O529" s="3">
        <f>'IECC Data-SI'!O529/Convert!$B$2*1000000</f>
        <v>142.17256166237257</v>
      </c>
      <c r="P529" s="3">
        <f t="shared" si="24"/>
        <v>0</v>
      </c>
      <c r="Q529" s="3">
        <f>'IECC Data-SI'!Q529/Convert!$B$2*1000000</f>
        <v>0</v>
      </c>
      <c r="R529" s="3">
        <f>'IECC Data-SI'!R529/Convert!$B$2*1000000</f>
        <v>0</v>
      </c>
      <c r="S529" s="3">
        <f>'IECC Data-SI'!S529/Convert!$B$2*1000000</f>
        <v>0</v>
      </c>
      <c r="T529" s="3">
        <f>'IECC Data-SI'!T529/Convert!$B$2*1000000</f>
        <v>0</v>
      </c>
      <c r="U529" s="3">
        <f>'IECC Data-SI'!U529/Convert!$B$2*1000000</f>
        <v>84640.065042999136</v>
      </c>
      <c r="V529" s="3">
        <f>'IECC Data-SI'!V529/Convert!$B$2*1000000</f>
        <v>0</v>
      </c>
      <c r="W529" s="3">
        <f>'IECC Data-SI'!W529/Convert!$B$2*1000000</f>
        <v>218765.65971528142</v>
      </c>
      <c r="X529" s="3">
        <f>'IECC Data-SI'!X529/Convert!$B$2*1000000</f>
        <v>510541.66892957984</v>
      </c>
      <c r="Y529" s="3">
        <f t="shared" si="25"/>
        <v>729307.32864486123</v>
      </c>
      <c r="Z529" s="3">
        <f>'IECC Data-SI'!Y529/Convert!$B$2*1000000</f>
        <v>1427876.9494583176</v>
      </c>
      <c r="AA529" s="3">
        <f>'IECC Data-SI'!Z529/Convert!$B$2*1000000</f>
        <v>595181.73397257912</v>
      </c>
      <c r="AB529" s="3">
        <f t="shared" si="26"/>
        <v>2023058.6834308966</v>
      </c>
    </row>
    <row r="530" spans="1:28" x14ac:dyDescent="0.25">
      <c r="A530" s="93">
        <v>2012</v>
      </c>
      <c r="B530" s="93" t="s">
        <v>54</v>
      </c>
      <c r="C530" s="121" t="s">
        <v>16</v>
      </c>
      <c r="D530" s="3">
        <f>'IECC Data-SI'!D530*Convert!$B$1</f>
        <v>53627.846840473227</v>
      </c>
      <c r="E530" s="3">
        <f>'IECC Data-SI'!E530/Convert!$B$2*1000000</f>
        <v>271028.29338236956</v>
      </c>
      <c r="F530" s="3">
        <f>'IECC Data-SI'!F530/Convert!$B$2*1000000</f>
        <v>559837.63514331321</v>
      </c>
      <c r="G530" s="3">
        <f>'IECC Data-SI'!G530/Convert!$B$2*1000000</f>
        <v>161119.42504657811</v>
      </c>
      <c r="H530" s="3">
        <f>'IECC Data-SI'!H530/Convert!$B$2*1000000</f>
        <v>294202.42093333625</v>
      </c>
      <c r="I530" s="3">
        <f>'IECC Data-SI'!I530/Convert!$B$2*1000000</f>
        <v>117870.53178888434</v>
      </c>
      <c r="J530" s="3">
        <f>'IECC Data-SI'!J530/Convert!$B$2*1000000</f>
        <v>773646.21154196654</v>
      </c>
      <c r="K530" s="3">
        <f>'IECC Data-SI'!K530/Convert!$B$2*1000000</f>
        <v>0</v>
      </c>
      <c r="L530" s="3">
        <f>'IECC Data-SI'!L530/Convert!$B$2*1000000</f>
        <v>18141.21886811874</v>
      </c>
      <c r="M530" s="3">
        <f>'IECC Data-SI'!M530/Convert!$B$2*1000000</f>
        <v>73948.688405988709</v>
      </c>
      <c r="N530" s="3">
        <f>'IECC Data-SI'!N530/Convert!$B$2*1000000</f>
        <v>142.17256166237257</v>
      </c>
      <c r="O530" s="3">
        <f>'IECC Data-SI'!O530/Convert!$B$2*1000000</f>
        <v>142.17256166237257</v>
      </c>
      <c r="P530" s="3">
        <f t="shared" si="24"/>
        <v>0</v>
      </c>
      <c r="Q530" s="3">
        <f>'IECC Data-SI'!Q530/Convert!$B$2*1000000</f>
        <v>0</v>
      </c>
      <c r="R530" s="3">
        <f>'IECC Data-SI'!R530/Convert!$B$2*1000000</f>
        <v>0</v>
      </c>
      <c r="S530" s="3">
        <f>'IECC Data-SI'!S530/Convert!$B$2*1000000</f>
        <v>9743.5595592612663</v>
      </c>
      <c r="T530" s="3">
        <f>'IECC Data-SI'!T530/Convert!$B$2*1000000</f>
        <v>0</v>
      </c>
      <c r="U530" s="3">
        <f>'IECC Data-SI'!U530/Convert!$B$2*1000000</f>
        <v>88128.031889116013</v>
      </c>
      <c r="V530" s="3">
        <f>'IECC Data-SI'!V530/Convert!$B$2*1000000</f>
        <v>0</v>
      </c>
      <c r="W530" s="3">
        <f>'IECC Data-SI'!W530/Convert!$B$2*1000000</f>
        <v>515839.96639419772</v>
      </c>
      <c r="X530" s="3">
        <f>'IECC Data-SI'!X530/Convert!$B$2*1000000</f>
        <v>559837.63514331321</v>
      </c>
      <c r="Y530" s="3">
        <f t="shared" si="25"/>
        <v>1075677.601537511</v>
      </c>
      <c r="Z530" s="3">
        <f>'IECC Data-SI'!Y530/Convert!$B$2*1000000</f>
        <v>1719833.0439173887</v>
      </c>
      <c r="AA530" s="3">
        <f>'IECC Data-SI'!Z530/Convert!$B$2*1000000</f>
        <v>647965.66703242925</v>
      </c>
      <c r="AB530" s="3">
        <f t="shared" si="26"/>
        <v>2367798.7109498177</v>
      </c>
    </row>
    <row r="531" spans="1:28" x14ac:dyDescent="0.25">
      <c r="A531" s="93">
        <v>2012</v>
      </c>
      <c r="B531" s="93" t="s">
        <v>54</v>
      </c>
      <c r="C531" s="121" t="s">
        <v>9</v>
      </c>
      <c r="D531" s="3">
        <f>'IECC Data-SI'!D531*Convert!$B$1</f>
        <v>53627.846840473227</v>
      </c>
      <c r="E531" s="3">
        <f>'IECC Data-SI'!E531/Convert!$B$2*1000000</f>
        <v>176720.49414632909</v>
      </c>
      <c r="F531" s="3">
        <f>'IECC Data-SI'!F531/Convert!$B$2*1000000</f>
        <v>481775.42061989318</v>
      </c>
      <c r="G531" s="3">
        <f>'IECC Data-SI'!G531/Convert!$B$2*1000000</f>
        <v>107093.85161487652</v>
      </c>
      <c r="H531" s="3">
        <f>'IECC Data-SI'!H531/Convert!$B$2*1000000</f>
        <v>294486.76605666103</v>
      </c>
      <c r="I531" s="3">
        <f>'IECC Data-SI'!I531/Convert!$B$2*1000000</f>
        <v>117785.22825188693</v>
      </c>
      <c r="J531" s="3">
        <f>'IECC Data-SI'!J531/Convert!$B$2*1000000</f>
        <v>773646.21154196654</v>
      </c>
      <c r="K531" s="3">
        <f>'IECC Data-SI'!K531/Convert!$B$2*1000000</f>
        <v>0</v>
      </c>
      <c r="L531" s="3">
        <f>'IECC Data-SI'!L531/Convert!$B$2*1000000</f>
        <v>18141.21886811874</v>
      </c>
      <c r="M531" s="3">
        <f>'IECC Data-SI'!M531/Convert!$B$2*1000000</f>
        <v>82374.782227178672</v>
      </c>
      <c r="N531" s="3">
        <f>'IECC Data-SI'!N531/Convert!$B$2*1000000</f>
        <v>142.17256166237257</v>
      </c>
      <c r="O531" s="3">
        <f>'IECC Data-SI'!O531/Convert!$B$2*1000000</f>
        <v>142.17256166237257</v>
      </c>
      <c r="P531" s="3">
        <f t="shared" si="24"/>
        <v>0</v>
      </c>
      <c r="Q531" s="3">
        <f>'IECC Data-SI'!Q531/Convert!$B$2*1000000</f>
        <v>0</v>
      </c>
      <c r="R531" s="3">
        <f>'IECC Data-SI'!R531/Convert!$B$2*1000000</f>
        <v>0</v>
      </c>
      <c r="S531" s="3">
        <f>'IECC Data-SI'!S531/Convert!$B$2*1000000</f>
        <v>0</v>
      </c>
      <c r="T531" s="3">
        <f>'IECC Data-SI'!T531/Convert!$B$2*1000000</f>
        <v>0</v>
      </c>
      <c r="U531" s="3">
        <f>'IECC Data-SI'!U531/Convert!$B$2*1000000</f>
        <v>87303.431031474262</v>
      </c>
      <c r="V531" s="3">
        <f>'IECC Data-SI'!V531/Convert!$B$2*1000000</f>
        <v>0</v>
      </c>
      <c r="W531" s="3">
        <f>'IECC Data-SI'!W531/Convert!$B$2*1000000</f>
        <v>366189.12798838434</v>
      </c>
      <c r="X531" s="3">
        <f>'IECC Data-SI'!X531/Convert!$B$2*1000000</f>
        <v>481775.42061989318</v>
      </c>
      <c r="Y531" s="3">
        <f t="shared" si="25"/>
        <v>847964.54860827746</v>
      </c>
      <c r="Z531" s="3">
        <f>'IECC Data-SI'!Y531/Convert!$B$2*1000000</f>
        <v>1570390.7252686799</v>
      </c>
      <c r="AA531" s="3">
        <f>'IECC Data-SI'!Z531/Convert!$B$2*1000000</f>
        <v>569088.32982214482</v>
      </c>
      <c r="AB531" s="3">
        <f t="shared" si="26"/>
        <v>2139479.0550908246</v>
      </c>
    </row>
    <row r="532" spans="1:28" x14ac:dyDescent="0.25">
      <c r="A532" s="93">
        <v>2012</v>
      </c>
      <c r="B532" s="93" t="s">
        <v>54</v>
      </c>
      <c r="C532" s="121" t="s">
        <v>12</v>
      </c>
      <c r="D532" s="3">
        <f>'IECC Data-SI'!D532*Convert!$B$1</f>
        <v>53627.846840473227</v>
      </c>
      <c r="E532" s="3">
        <f>'IECC Data-SI'!E532/Convert!$B$2*1000000</f>
        <v>257237.55490111944</v>
      </c>
      <c r="F532" s="3">
        <f>'IECC Data-SI'!F532/Convert!$B$2*1000000</f>
        <v>485358.16917378502</v>
      </c>
      <c r="G532" s="3">
        <f>'IECC Data-SI'!G532/Convert!$B$2*1000000</f>
        <v>126410.36365940419</v>
      </c>
      <c r="H532" s="3">
        <f>'IECC Data-SI'!H532/Convert!$B$2*1000000</f>
        <v>293690.5997113518</v>
      </c>
      <c r="I532" s="3">
        <f>'IECC Data-SI'!I532/Convert!$B$2*1000000</f>
        <v>117709.402885667</v>
      </c>
      <c r="J532" s="3">
        <f>'IECC Data-SI'!J532/Convert!$B$2*1000000</f>
        <v>773646.21154196654</v>
      </c>
      <c r="K532" s="3">
        <f>'IECC Data-SI'!K532/Convert!$B$2*1000000</f>
        <v>0</v>
      </c>
      <c r="L532" s="3">
        <f>'IECC Data-SI'!L532/Convert!$B$2*1000000</f>
        <v>18141.21886811874</v>
      </c>
      <c r="M532" s="3">
        <f>'IECC Data-SI'!M532/Convert!$B$2*1000000</f>
        <v>77929.520132535152</v>
      </c>
      <c r="N532" s="3">
        <f>'IECC Data-SI'!N532/Convert!$B$2*1000000</f>
        <v>142.17256166237257</v>
      </c>
      <c r="O532" s="3">
        <f>'IECC Data-SI'!O532/Convert!$B$2*1000000</f>
        <v>142.17256166237257</v>
      </c>
      <c r="P532" s="3">
        <f t="shared" si="24"/>
        <v>0</v>
      </c>
      <c r="Q532" s="3">
        <f>'IECC Data-SI'!Q532/Convert!$B$2*1000000</f>
        <v>0</v>
      </c>
      <c r="R532" s="3">
        <f>'IECC Data-SI'!R532/Convert!$B$2*1000000</f>
        <v>0</v>
      </c>
      <c r="S532" s="3">
        <f>'IECC Data-SI'!S532/Convert!$B$2*1000000</f>
        <v>19515.553630855007</v>
      </c>
      <c r="T532" s="3">
        <f>'IECC Data-SI'!T532/Convert!$B$2*1000000</f>
        <v>0</v>
      </c>
      <c r="U532" s="3">
        <f>'IECC Data-SI'!U532/Convert!$B$2*1000000</f>
        <v>91976.169224777565</v>
      </c>
      <c r="V532" s="3">
        <f>'IECC Data-SI'!V532/Convert!$B$2*1000000</f>
        <v>0</v>
      </c>
      <c r="W532" s="3">
        <f>'IECC Data-SI'!W532/Convert!$B$2*1000000</f>
        <v>481092.99232391379</v>
      </c>
      <c r="X532" s="3">
        <f>'IECC Data-SI'!X532/Convert!$B$2*1000000</f>
        <v>485358.16917378502</v>
      </c>
      <c r="Y532" s="3">
        <f t="shared" si="25"/>
        <v>966451.16149769886</v>
      </c>
      <c r="Z532" s="3">
        <f>'IECC Data-SI'!Y532/Convert!$B$2*1000000</f>
        <v>1684422.5978926804</v>
      </c>
      <c r="AA532" s="3">
        <f>'IECC Data-SI'!Z532/Convert!$B$2*1000000</f>
        <v>577324.86022778507</v>
      </c>
      <c r="AB532" s="3">
        <f t="shared" si="26"/>
        <v>2261747.4581204653</v>
      </c>
    </row>
    <row r="533" spans="1:28" x14ac:dyDescent="0.25">
      <c r="A533" s="93">
        <v>2012</v>
      </c>
      <c r="B533" s="93" t="s">
        <v>54</v>
      </c>
      <c r="C533" s="121" t="s">
        <v>8</v>
      </c>
      <c r="D533" s="3">
        <f>'IECC Data-SI'!D533*Convert!$B$1</f>
        <v>53627.846840473227</v>
      </c>
      <c r="E533" s="3">
        <f>'IECC Data-SI'!E533/Convert!$B$2*1000000</f>
        <v>372577.41509241355</v>
      </c>
      <c r="F533" s="3">
        <f>'IECC Data-SI'!F533/Convert!$B$2*1000000</f>
        <v>773399.77910175186</v>
      </c>
      <c r="G533" s="3">
        <f>'IECC Data-SI'!G533/Convert!$B$2*1000000</f>
        <v>52565.93513196789</v>
      </c>
      <c r="H533" s="3">
        <f>'IECC Data-SI'!H533/Convert!$B$2*1000000</f>
        <v>318144.28031727986</v>
      </c>
      <c r="I533" s="3">
        <f>'IECC Data-SI'!I533/Convert!$B$2*1000000</f>
        <v>117055.40910202009</v>
      </c>
      <c r="J533" s="3">
        <f>'IECC Data-SI'!J533/Convert!$B$2*1000000</f>
        <v>773646.21154196654</v>
      </c>
      <c r="K533" s="3">
        <f>'IECC Data-SI'!K533/Convert!$B$2*1000000</f>
        <v>0</v>
      </c>
      <c r="L533" s="3">
        <f>'IECC Data-SI'!L533/Convert!$B$2*1000000</f>
        <v>18198.087892783689</v>
      </c>
      <c r="M533" s="3">
        <f>'IECC Data-SI'!M533/Convert!$B$2*1000000</f>
        <v>81749.222955864228</v>
      </c>
      <c r="N533" s="3">
        <f>'IECC Data-SI'!N533/Convert!$B$2*1000000</f>
        <v>142.17256166237257</v>
      </c>
      <c r="O533" s="3">
        <f>'IECC Data-SI'!O533/Convert!$B$2*1000000</f>
        <v>142.17256166237257</v>
      </c>
      <c r="P533" s="3">
        <f t="shared" si="24"/>
        <v>0</v>
      </c>
      <c r="Q533" s="3">
        <f>'IECC Data-SI'!Q533/Convert!$B$2*1000000</f>
        <v>0</v>
      </c>
      <c r="R533" s="3">
        <f>'IECC Data-SI'!R533/Convert!$B$2*1000000</f>
        <v>0</v>
      </c>
      <c r="S533" s="3">
        <f>'IECC Data-SI'!S533/Convert!$B$2*1000000</f>
        <v>20302.241805386806</v>
      </c>
      <c r="T533" s="3">
        <f>'IECC Data-SI'!T533/Convert!$B$2*1000000</f>
        <v>0</v>
      </c>
      <c r="U533" s="3">
        <f>'IECC Data-SI'!U533/Convert!$B$2*1000000</f>
        <v>97189.163152397901</v>
      </c>
      <c r="V533" s="3">
        <f>'IECC Data-SI'!V533/Convert!$B$2*1000000</f>
        <v>0</v>
      </c>
      <c r="W533" s="3">
        <f>'IECC Data-SI'!W533/Convert!$B$2*1000000</f>
        <v>527194.81498563231</v>
      </c>
      <c r="X533" s="3">
        <f>'IECC Data-SI'!X533/Convert!$B$2*1000000</f>
        <v>773399.77910175186</v>
      </c>
      <c r="Y533" s="3">
        <f t="shared" si="25"/>
        <v>1300594.5940873842</v>
      </c>
      <c r="Z533" s="3">
        <f>'IECC Data-SI'!Y533/Convert!$B$2*1000000</f>
        <v>1754390.4545721225</v>
      </c>
      <c r="AA533" s="3">
        <f>'IECC Data-SI'!Z533/Convert!$B$2*1000000</f>
        <v>870588.9422541497</v>
      </c>
      <c r="AB533" s="3">
        <f t="shared" si="26"/>
        <v>2624979.3968262724</v>
      </c>
    </row>
    <row r="534" spans="1:28" x14ac:dyDescent="0.25">
      <c r="A534" s="93">
        <v>2015</v>
      </c>
      <c r="B534" s="93" t="s">
        <v>54</v>
      </c>
      <c r="C534" s="121" t="s">
        <v>10</v>
      </c>
      <c r="D534" s="3">
        <f>'IECC Data-SI'!D534*Convert!$B$1</f>
        <v>53627.846840473227</v>
      </c>
      <c r="E534" s="3">
        <f>'IECC Data-SI'!E534/Convert!$B$2*1000000</f>
        <v>0</v>
      </c>
      <c r="F534" s="3">
        <f>'IECC Data-SI'!F534/Convert!$B$2*1000000</f>
        <v>0</v>
      </c>
      <c r="G534" s="3">
        <f>'IECC Data-SI'!G534/Convert!$B$2*1000000</f>
        <v>884199.59549062757</v>
      </c>
      <c r="H534" s="3">
        <f>'IECC Data-SI'!H534/Convert!$B$2*1000000</f>
        <v>314030.75419984857</v>
      </c>
      <c r="I534" s="3">
        <f>'IECC Data-SI'!I534/Convert!$B$2*1000000</f>
        <v>96762.645467410766</v>
      </c>
      <c r="J534" s="3">
        <f>'IECC Data-SI'!J534/Convert!$B$2*1000000</f>
        <v>764575.60210790718</v>
      </c>
      <c r="K534" s="3">
        <f>'IECC Data-SI'!K534/Convert!$B$2*1000000</f>
        <v>0</v>
      </c>
      <c r="L534" s="3">
        <f>'IECC Data-SI'!L534/Convert!$B$2*1000000</f>
        <v>17885.308257126471</v>
      </c>
      <c r="M534" s="3">
        <f>'IECC Data-SI'!M534/Convert!$B$2*1000000</f>
        <v>112515.36529960165</v>
      </c>
      <c r="N534" s="3">
        <f>'IECC Data-SI'!N534/Convert!$B$2*1000000</f>
        <v>18.956341554983009</v>
      </c>
      <c r="O534" s="3">
        <f>'IECC Data-SI'!O534/Convert!$B$2*1000000</f>
        <v>142.17256166237257</v>
      </c>
      <c r="P534" s="3">
        <f t="shared" si="24"/>
        <v>-123.21622010738956</v>
      </c>
      <c r="Q534" s="3">
        <f>'IECC Data-SI'!Q534/Convert!$B$2*1000000</f>
        <v>0</v>
      </c>
      <c r="R534" s="3">
        <f>'IECC Data-SI'!R534/Convert!$B$2*1000000</f>
        <v>0</v>
      </c>
      <c r="S534" s="3">
        <f>'IECC Data-SI'!S534/Convert!$B$2*1000000</f>
        <v>16274.019224952915</v>
      </c>
      <c r="T534" s="3">
        <f>'IECC Data-SI'!T534/Convert!$B$2*1000000</f>
        <v>0</v>
      </c>
      <c r="U534" s="3">
        <f>'IECC Data-SI'!U534/Convert!$B$2*1000000</f>
        <v>51684.465249661182</v>
      </c>
      <c r="V534" s="3">
        <f>'IECC Data-SI'!V534/Convert!$B$2*1000000</f>
        <v>0</v>
      </c>
      <c r="W534" s="3">
        <f>'IECC Data-SI'!W534/Convert!$B$2*1000000</f>
        <v>1012865.7637950747</v>
      </c>
      <c r="X534" s="3">
        <f>'IECC Data-SI'!X534/Convert!$B$2*1000000</f>
        <v>0</v>
      </c>
      <c r="Y534" s="3">
        <f t="shared" si="25"/>
        <v>1012865.7637950747</v>
      </c>
      <c r="Z534" s="3">
        <f>'IECC Data-SI'!Y534/Convert!$B$2*1000000</f>
        <v>2206271.7245598072</v>
      </c>
      <c r="AA534" s="3">
        <f>'IECC Data-SI'!Z534/Convert!$B$2*1000000</f>
        <v>51684.465249661182</v>
      </c>
      <c r="AB534" s="3">
        <f t="shared" si="26"/>
        <v>2257956.1898094686</v>
      </c>
    </row>
    <row r="535" spans="1:28" x14ac:dyDescent="0.25">
      <c r="A535" s="93">
        <v>2015</v>
      </c>
      <c r="B535" s="93" t="s">
        <v>54</v>
      </c>
      <c r="C535" s="121" t="s">
        <v>6</v>
      </c>
      <c r="D535" s="3">
        <f>'IECC Data-SI'!D535*Convert!$B$1</f>
        <v>53627.846840473227</v>
      </c>
      <c r="E535" s="3">
        <f>'IECC Data-SI'!E535/Convert!$B$2*1000000</f>
        <v>568.69024664949029</v>
      </c>
      <c r="F535" s="3">
        <f>'IECC Data-SI'!F535/Convert!$B$2*1000000</f>
        <v>0</v>
      </c>
      <c r="G535" s="3">
        <f>'IECC Data-SI'!G535/Convert!$B$2*1000000</f>
        <v>839604.80198252993</v>
      </c>
      <c r="H535" s="3">
        <f>'IECC Data-SI'!H535/Convert!$B$2*1000000</f>
        <v>314106.57956606848</v>
      </c>
      <c r="I535" s="3">
        <f>'IECC Data-SI'!I535/Convert!$B$2*1000000</f>
        <v>96743.689125855773</v>
      </c>
      <c r="J535" s="3">
        <f>'IECC Data-SI'!J535/Convert!$B$2*1000000</f>
        <v>764575.60210790718</v>
      </c>
      <c r="K535" s="3">
        <f>'IECC Data-SI'!K535/Convert!$B$2*1000000</f>
        <v>0</v>
      </c>
      <c r="L535" s="3">
        <f>'IECC Data-SI'!L535/Convert!$B$2*1000000</f>
        <v>17885.308257126471</v>
      </c>
      <c r="M535" s="3">
        <f>'IECC Data-SI'!M535/Convert!$B$2*1000000</f>
        <v>102440.06976312818</v>
      </c>
      <c r="N535" s="3">
        <f>'IECC Data-SI'!N535/Convert!$B$2*1000000</f>
        <v>18.956341554983009</v>
      </c>
      <c r="O535" s="3">
        <f>'IECC Data-SI'!O535/Convert!$B$2*1000000</f>
        <v>142.17256166237257</v>
      </c>
      <c r="P535" s="3">
        <f t="shared" si="24"/>
        <v>-123.21622010738956</v>
      </c>
      <c r="Q535" s="3">
        <f>'IECC Data-SI'!Q535/Convert!$B$2*1000000</f>
        <v>0</v>
      </c>
      <c r="R535" s="3">
        <f>'IECC Data-SI'!R535/Convert!$B$2*1000000</f>
        <v>0</v>
      </c>
      <c r="S535" s="3">
        <f>'IECC Data-SI'!S535/Convert!$B$2*1000000</f>
        <v>0</v>
      </c>
      <c r="T535" s="3">
        <f>'IECC Data-SI'!T535/Convert!$B$2*1000000</f>
        <v>0</v>
      </c>
      <c r="U535" s="3">
        <f>'IECC Data-SI'!U535/Convert!$B$2*1000000</f>
        <v>51618.118054218736</v>
      </c>
      <c r="V535" s="3">
        <f>'IECC Data-SI'!V535/Convert!$B$2*1000000</f>
        <v>0</v>
      </c>
      <c r="W535" s="3">
        <f>'IECC Data-SI'!W535/Convert!$B$2*1000000</f>
        <v>942490.34577220038</v>
      </c>
      <c r="X535" s="3">
        <f>'IECC Data-SI'!X535/Convert!$B$2*1000000</f>
        <v>0</v>
      </c>
      <c r="Y535" s="3">
        <f t="shared" si="25"/>
        <v>942490.34577220038</v>
      </c>
      <c r="Z535" s="3">
        <f>'IECC Data-SI'!Y535/Convert!$B$2*1000000</f>
        <v>2135953.1755615985</v>
      </c>
      <c r="AA535" s="3">
        <f>'IECC Data-SI'!Z535/Convert!$B$2*1000000</f>
        <v>51618.118054218736</v>
      </c>
      <c r="AB535" s="3">
        <f t="shared" si="26"/>
        <v>2187571.2936158171</v>
      </c>
    </row>
    <row r="536" spans="1:28" x14ac:dyDescent="0.25">
      <c r="A536" s="93">
        <v>2015</v>
      </c>
      <c r="B536" s="93" t="s">
        <v>54</v>
      </c>
      <c r="C536" s="121" t="s">
        <v>11</v>
      </c>
      <c r="D536" s="3">
        <f>'IECC Data-SI'!D536*Convert!$B$1</f>
        <v>53627.846840473227</v>
      </c>
      <c r="E536" s="3">
        <f>'IECC Data-SI'!E536/Convert!$B$2*1000000</f>
        <v>9.4781707774915045</v>
      </c>
      <c r="F536" s="3">
        <f>'IECC Data-SI'!F536/Convert!$B$2*1000000</f>
        <v>0</v>
      </c>
      <c r="G536" s="3">
        <f>'IECC Data-SI'!G536/Convert!$B$2*1000000</f>
        <v>622166.08617609739</v>
      </c>
      <c r="H536" s="3">
        <f>'IECC Data-SI'!H536/Convert!$B$2*1000000</f>
        <v>314466.75005561317</v>
      </c>
      <c r="I536" s="3">
        <f>'IECC Data-SI'!I536/Convert!$B$2*1000000</f>
        <v>96753.16729663327</v>
      </c>
      <c r="J536" s="3">
        <f>'IECC Data-SI'!J536/Convert!$B$2*1000000</f>
        <v>764575.60210790718</v>
      </c>
      <c r="K536" s="3">
        <f>'IECC Data-SI'!K536/Convert!$B$2*1000000</f>
        <v>0</v>
      </c>
      <c r="L536" s="3">
        <f>'IECC Data-SI'!L536/Convert!$B$2*1000000</f>
        <v>17885.308257126471</v>
      </c>
      <c r="M536" s="3">
        <f>'IECC Data-SI'!M536/Convert!$B$2*1000000</f>
        <v>97151.250469287916</v>
      </c>
      <c r="N536" s="3">
        <f>'IECC Data-SI'!N536/Convert!$B$2*1000000</f>
        <v>18.956341554983009</v>
      </c>
      <c r="O536" s="3">
        <f>'IECC Data-SI'!O536/Convert!$B$2*1000000</f>
        <v>142.17256166237257</v>
      </c>
      <c r="P536" s="3">
        <f t="shared" si="24"/>
        <v>-123.21622010738956</v>
      </c>
      <c r="Q536" s="3">
        <f>'IECC Data-SI'!Q536/Convert!$B$2*1000000</f>
        <v>0</v>
      </c>
      <c r="R536" s="3">
        <f>'IECC Data-SI'!R536/Convert!$B$2*1000000</f>
        <v>0</v>
      </c>
      <c r="S536" s="3">
        <f>'IECC Data-SI'!S536/Convert!$B$2*1000000</f>
        <v>15885.414223075762</v>
      </c>
      <c r="T536" s="3">
        <f>'IECC Data-SI'!T536/Convert!$B$2*1000000</f>
        <v>0</v>
      </c>
      <c r="U536" s="3">
        <f>'IECC Data-SI'!U536/Convert!$B$2*1000000</f>
        <v>55106.084900335612</v>
      </c>
      <c r="V536" s="3">
        <f>'IECC Data-SI'!V536/Convert!$B$2*1000000</f>
        <v>0</v>
      </c>
      <c r="W536" s="3">
        <f>'IECC Data-SI'!W536/Convert!$B$2*1000000</f>
        <v>735089.01281913114</v>
      </c>
      <c r="X536" s="3">
        <f>'IECC Data-SI'!X536/Convert!$B$2*1000000</f>
        <v>0</v>
      </c>
      <c r="Y536" s="3">
        <f t="shared" si="25"/>
        <v>735089.01281913114</v>
      </c>
      <c r="Z536" s="3">
        <f>'IECC Data-SI'!Y536/Convert!$B$2*1000000</f>
        <v>1928912.0130980734</v>
      </c>
      <c r="AA536" s="3">
        <f>'IECC Data-SI'!Z536/Convert!$B$2*1000000</f>
        <v>55106.084900335612</v>
      </c>
      <c r="AB536" s="3">
        <f t="shared" si="26"/>
        <v>1984018.0979984091</v>
      </c>
    </row>
    <row r="537" spans="1:28" x14ac:dyDescent="0.25">
      <c r="A537" s="93">
        <v>2015</v>
      </c>
      <c r="B537" s="93" t="s">
        <v>54</v>
      </c>
      <c r="C537" s="121" t="s">
        <v>13</v>
      </c>
      <c r="D537" s="3">
        <f>'IECC Data-SI'!D537*Convert!$B$1</f>
        <v>53627.846840473227</v>
      </c>
      <c r="E537" s="3">
        <f>'IECC Data-SI'!E537/Convert!$B$2*1000000</f>
        <v>3251.0125766795863</v>
      </c>
      <c r="F537" s="3">
        <f>'IECC Data-SI'!F537/Convert!$B$2*1000000</f>
        <v>1165.8150056314551</v>
      </c>
      <c r="G537" s="3">
        <f>'IECC Data-SI'!G537/Convert!$B$2*1000000</f>
        <v>687821.37515178113</v>
      </c>
      <c r="H537" s="3">
        <f>'IECC Data-SI'!H537/Convert!$B$2*1000000</f>
        <v>314400.4028601707</v>
      </c>
      <c r="I537" s="3">
        <f>'IECC Data-SI'!I537/Convert!$B$2*1000000</f>
        <v>96610.994734970911</v>
      </c>
      <c r="J537" s="3">
        <f>'IECC Data-SI'!J537/Convert!$B$2*1000000</f>
        <v>764575.60210790718</v>
      </c>
      <c r="K537" s="3">
        <f>'IECC Data-SI'!K537/Convert!$B$2*1000000</f>
        <v>0</v>
      </c>
      <c r="L537" s="3">
        <f>'IECC Data-SI'!L537/Convert!$B$2*1000000</f>
        <v>17885.308257126471</v>
      </c>
      <c r="M537" s="3">
        <f>'IECC Data-SI'!M537/Convert!$B$2*1000000</f>
        <v>96971.165224515586</v>
      </c>
      <c r="N537" s="3">
        <f>'IECC Data-SI'!N537/Convert!$B$2*1000000</f>
        <v>18.956341554983009</v>
      </c>
      <c r="O537" s="3">
        <f>'IECC Data-SI'!O537/Convert!$B$2*1000000</f>
        <v>142.17256166237257</v>
      </c>
      <c r="P537" s="3">
        <f t="shared" si="24"/>
        <v>-123.21622010738956</v>
      </c>
      <c r="Q537" s="3">
        <f>'IECC Data-SI'!Q537/Convert!$B$2*1000000</f>
        <v>0</v>
      </c>
      <c r="R537" s="3">
        <f>'IECC Data-SI'!R537/Convert!$B$2*1000000</f>
        <v>0</v>
      </c>
      <c r="S537" s="3">
        <f>'IECC Data-SI'!S537/Convert!$B$2*1000000</f>
        <v>0</v>
      </c>
      <c r="T537" s="3">
        <f>'IECC Data-SI'!T537/Convert!$B$2*1000000</f>
        <v>0</v>
      </c>
      <c r="U537" s="3">
        <f>'IECC Data-SI'!U537/Convert!$B$2*1000000</f>
        <v>55305.126486662935</v>
      </c>
      <c r="V537" s="3">
        <f>'IECC Data-SI'!V537/Convert!$B$2*1000000</f>
        <v>0</v>
      </c>
      <c r="W537" s="3">
        <f>'IECC Data-SI'!W537/Convert!$B$2*1000000</f>
        <v>787920.33673286892</v>
      </c>
      <c r="X537" s="3">
        <f>'IECC Data-SI'!X537/Convert!$B$2*1000000</f>
        <v>1165.8150056314551</v>
      </c>
      <c r="Y537" s="3">
        <f t="shared" si="25"/>
        <v>789086.15173850034</v>
      </c>
      <c r="Z537" s="3">
        <f>'IECC Data-SI'!Y537/Convert!$B$2*1000000</f>
        <v>1981534.8172547065</v>
      </c>
      <c r="AA537" s="3">
        <f>'IECC Data-SI'!Z537/Convert!$B$2*1000000</f>
        <v>56470.941492294383</v>
      </c>
      <c r="AB537" s="3">
        <f t="shared" si="26"/>
        <v>2038005.7587470009</v>
      </c>
    </row>
    <row r="538" spans="1:28" x14ac:dyDescent="0.25">
      <c r="A538" s="93">
        <v>2015</v>
      </c>
      <c r="B538" s="93" t="s">
        <v>54</v>
      </c>
      <c r="C538" s="121" t="s">
        <v>19</v>
      </c>
      <c r="D538" s="3">
        <f>'IECC Data-SI'!D538*Convert!$B$1</f>
        <v>53627.846840473227</v>
      </c>
      <c r="E538" s="3">
        <f>'IECC Data-SI'!E538/Convert!$B$2*1000000</f>
        <v>5250.9066107302942</v>
      </c>
      <c r="F538" s="3">
        <f>'IECC Data-SI'!F538/Convert!$B$2*1000000</f>
        <v>3658.5739201117208</v>
      </c>
      <c r="G538" s="3">
        <f>'IECC Data-SI'!G538/Convert!$B$2*1000000</f>
        <v>522958.0726480938</v>
      </c>
      <c r="H538" s="3">
        <f>'IECC Data-SI'!H538/Convert!$B$2*1000000</f>
        <v>314239.27395695337</v>
      </c>
      <c r="I538" s="3">
        <f>'IECC Data-SI'!I538/Convert!$B$2*1000000</f>
        <v>96573.08205186094</v>
      </c>
      <c r="J538" s="3">
        <f>'IECC Data-SI'!J538/Convert!$B$2*1000000</f>
        <v>764575.60210790718</v>
      </c>
      <c r="K538" s="3">
        <f>'IECC Data-SI'!K538/Convert!$B$2*1000000</f>
        <v>0</v>
      </c>
      <c r="L538" s="3">
        <f>'IECC Data-SI'!L538/Convert!$B$2*1000000</f>
        <v>17885.308257126471</v>
      </c>
      <c r="M538" s="3">
        <f>'IECC Data-SI'!M538/Convert!$B$2*1000000</f>
        <v>85606.838462303276</v>
      </c>
      <c r="N538" s="3">
        <f>'IECC Data-SI'!N538/Convert!$B$2*1000000</f>
        <v>18.956341554983009</v>
      </c>
      <c r="O538" s="3">
        <f>'IECC Data-SI'!O538/Convert!$B$2*1000000</f>
        <v>142.17256166237257</v>
      </c>
      <c r="P538" s="3">
        <f t="shared" si="24"/>
        <v>-123.21622010738956</v>
      </c>
      <c r="Q538" s="3">
        <f>'IECC Data-SI'!Q538/Convert!$B$2*1000000</f>
        <v>0</v>
      </c>
      <c r="R538" s="3">
        <f>'IECC Data-SI'!R538/Convert!$B$2*1000000</f>
        <v>0</v>
      </c>
      <c r="S538" s="3">
        <f>'IECC Data-SI'!S538/Convert!$B$2*1000000</f>
        <v>10492.335050683098</v>
      </c>
      <c r="T538" s="3">
        <f>'IECC Data-SI'!T538/Convert!$B$2*1000000</f>
        <v>0</v>
      </c>
      <c r="U538" s="3">
        <f>'IECC Data-SI'!U538/Convert!$B$2*1000000</f>
        <v>59086.916626882041</v>
      </c>
      <c r="V538" s="3">
        <f>'IECC Data-SI'!V538/Convert!$B$2*1000000</f>
        <v>0</v>
      </c>
      <c r="W538" s="3">
        <f>'IECC Data-SI'!W538/Convert!$B$2*1000000</f>
        <v>624184.93655170302</v>
      </c>
      <c r="X538" s="3">
        <f>'IECC Data-SI'!X538/Convert!$B$2*1000000</f>
        <v>3658.5739201117208</v>
      </c>
      <c r="Y538" s="3">
        <f t="shared" si="25"/>
        <v>627843.51047181478</v>
      </c>
      <c r="Z538" s="3">
        <f>'IECC Data-SI'!Y538/Convert!$B$2*1000000</f>
        <v>1817600.3754872135</v>
      </c>
      <c r="AA538" s="3">
        <f>'IECC Data-SI'!Z538/Convert!$B$2*1000000</f>
        <v>62736.012376216277</v>
      </c>
      <c r="AB538" s="3">
        <f t="shared" si="26"/>
        <v>1880336.3878634297</v>
      </c>
    </row>
    <row r="539" spans="1:28" x14ac:dyDescent="0.25">
      <c r="A539" s="93">
        <v>2015</v>
      </c>
      <c r="B539" s="93" t="s">
        <v>54</v>
      </c>
      <c r="C539" s="121" t="s">
        <v>20</v>
      </c>
      <c r="D539" s="3">
        <f>'IECC Data-SI'!D539*Convert!$B$1</f>
        <v>53627.846840473227</v>
      </c>
      <c r="E539" s="3">
        <f>'IECC Data-SI'!E539/Convert!$B$2*1000000</f>
        <v>9544.5179729339452</v>
      </c>
      <c r="F539" s="3">
        <f>'IECC Data-SI'!F539/Convert!$B$2*1000000</f>
        <v>3819.7028233290766</v>
      </c>
      <c r="G539" s="3">
        <f>'IECC Data-SI'!G539/Convert!$B$2*1000000</f>
        <v>429313.7453664777</v>
      </c>
      <c r="H539" s="3">
        <f>'IECC Data-SI'!H539/Convert!$B$2*1000000</f>
        <v>314485.70639716816</v>
      </c>
      <c r="I539" s="3">
        <f>'IECC Data-SI'!I539/Convert!$B$2*1000000</f>
        <v>96658.385588858364</v>
      </c>
      <c r="J539" s="3">
        <f>'IECC Data-SI'!J539/Convert!$B$2*1000000</f>
        <v>764575.60210790718</v>
      </c>
      <c r="K539" s="3">
        <f>'IECC Data-SI'!K539/Convert!$B$2*1000000</f>
        <v>0</v>
      </c>
      <c r="L539" s="3">
        <f>'IECC Data-SI'!L539/Convert!$B$2*1000000</f>
        <v>17894.78642790396</v>
      </c>
      <c r="M539" s="3">
        <f>'IECC Data-SI'!M539/Convert!$B$2*1000000</f>
        <v>96392.99680708861</v>
      </c>
      <c r="N539" s="3">
        <f>'IECC Data-SI'!N539/Convert!$B$2*1000000</f>
        <v>18.956341554983009</v>
      </c>
      <c r="O539" s="3">
        <f>'IECC Data-SI'!O539/Convert!$B$2*1000000</f>
        <v>142.17256166237257</v>
      </c>
      <c r="P539" s="3">
        <f t="shared" si="24"/>
        <v>-123.21622010738956</v>
      </c>
      <c r="Q539" s="3">
        <f>'IECC Data-SI'!Q539/Convert!$B$2*1000000</f>
        <v>0</v>
      </c>
      <c r="R539" s="3">
        <f>'IECC Data-SI'!R539/Convert!$B$2*1000000</f>
        <v>0</v>
      </c>
      <c r="S539" s="3">
        <f>'IECC Data-SI'!S539/Convert!$B$2*1000000</f>
        <v>0</v>
      </c>
      <c r="T539" s="3">
        <f>'IECC Data-SI'!T539/Convert!$B$2*1000000</f>
        <v>0</v>
      </c>
      <c r="U539" s="3">
        <f>'IECC Data-SI'!U539/Convert!$B$2*1000000</f>
        <v>59352.305408651802</v>
      </c>
      <c r="V539" s="3">
        <f>'IECC Data-SI'!V539/Convert!$B$2*1000000</f>
        <v>0</v>
      </c>
      <c r="W539" s="3">
        <f>'IECC Data-SI'!W539/Convert!$B$2*1000000</f>
        <v>535128.04392639291</v>
      </c>
      <c r="X539" s="3">
        <f>'IECC Data-SI'!X539/Convert!$B$2*1000000</f>
        <v>3819.7028233290766</v>
      </c>
      <c r="Y539" s="3">
        <f t="shared" si="25"/>
        <v>538947.74674972193</v>
      </c>
      <c r="Z539" s="3">
        <f>'IECC Data-SI'!Y539/Convert!$B$2*1000000</f>
        <v>1728884.6970098927</v>
      </c>
      <c r="AA539" s="3">
        <f>'IECC Data-SI'!Z539/Convert!$B$2*1000000</f>
        <v>63172.008231980879</v>
      </c>
      <c r="AB539" s="3">
        <f t="shared" si="26"/>
        <v>1792056.7052418736</v>
      </c>
    </row>
    <row r="540" spans="1:28" x14ac:dyDescent="0.25">
      <c r="A540" s="93">
        <v>2015</v>
      </c>
      <c r="B540" s="93" t="s">
        <v>54</v>
      </c>
      <c r="C540" s="121" t="s">
        <v>3</v>
      </c>
      <c r="D540" s="3">
        <f>'IECC Data-SI'!D540*Convert!$B$1</f>
        <v>53627.846840473227</v>
      </c>
      <c r="E540" s="3">
        <f>'IECC Data-SI'!E540/Convert!$B$2*1000000</f>
        <v>49504.485970838126</v>
      </c>
      <c r="F540" s="3">
        <f>'IECC Data-SI'!F540/Convert!$B$2*1000000</f>
        <v>37334.514692539036</v>
      </c>
      <c r="G540" s="3">
        <f>'IECC Data-SI'!G540/Convert!$B$2*1000000</f>
        <v>307054.82050761482</v>
      </c>
      <c r="H540" s="3">
        <f>'IECC Data-SI'!H540/Convert!$B$2*1000000</f>
        <v>314713.18249582796</v>
      </c>
      <c r="I540" s="3">
        <f>'IECC Data-SI'!I540/Convert!$B$2*1000000</f>
        <v>96629.951076525889</v>
      </c>
      <c r="J540" s="3">
        <f>'IECC Data-SI'!J540/Convert!$B$2*1000000</f>
        <v>764575.60210790718</v>
      </c>
      <c r="K540" s="3">
        <f>'IECC Data-SI'!K540/Convert!$B$2*1000000</f>
        <v>0</v>
      </c>
      <c r="L540" s="3">
        <f>'IECC Data-SI'!L540/Convert!$B$2*1000000</f>
        <v>17894.78642790396</v>
      </c>
      <c r="M540" s="3">
        <f>'IECC Data-SI'!M540/Convert!$B$2*1000000</f>
        <v>74782.767434407986</v>
      </c>
      <c r="N540" s="3">
        <f>'IECC Data-SI'!N540/Convert!$B$2*1000000</f>
        <v>18.956341554983009</v>
      </c>
      <c r="O540" s="3">
        <f>'IECC Data-SI'!O540/Convert!$B$2*1000000</f>
        <v>142.17256166237257</v>
      </c>
      <c r="P540" s="3">
        <f t="shared" si="24"/>
        <v>-123.21622010738956</v>
      </c>
      <c r="Q540" s="3">
        <f>'IECC Data-SI'!Q540/Convert!$B$2*1000000</f>
        <v>0</v>
      </c>
      <c r="R540" s="3">
        <f>'IECC Data-SI'!R540/Convert!$B$2*1000000</f>
        <v>0</v>
      </c>
      <c r="S540" s="3">
        <f>'IECC Data-SI'!S540/Convert!$B$2*1000000</f>
        <v>9118.0002879468266</v>
      </c>
      <c r="T540" s="3">
        <f>'IECC Data-SI'!T540/Convert!$B$2*1000000</f>
        <v>0</v>
      </c>
      <c r="U540" s="3">
        <f>'IECC Data-SI'!U540/Convert!$B$2*1000000</f>
        <v>65968.068611340874</v>
      </c>
      <c r="V540" s="3">
        <f>'IECC Data-SI'!V540/Convert!$B$2*1000000</f>
        <v>0</v>
      </c>
      <c r="W540" s="3">
        <f>'IECC Data-SI'!W540/Convert!$B$2*1000000</f>
        <v>440336.85798070038</v>
      </c>
      <c r="X540" s="3">
        <f>'IECC Data-SI'!X540/Convert!$B$2*1000000</f>
        <v>37334.514692539036</v>
      </c>
      <c r="Y540" s="3">
        <f t="shared" si="25"/>
        <v>477671.37267323944</v>
      </c>
      <c r="Z540" s="3">
        <f>'IECC Data-SI'!Y540/Convert!$B$2*1000000</f>
        <v>1634292.5526505276</v>
      </c>
      <c r="AA540" s="3">
        <f>'IECC Data-SI'!Z540/Convert!$B$2*1000000</f>
        <v>103302.58330387992</v>
      </c>
      <c r="AB540" s="3">
        <f t="shared" si="26"/>
        <v>1737595.1359544075</v>
      </c>
    </row>
    <row r="541" spans="1:28" x14ac:dyDescent="0.25">
      <c r="A541" s="93">
        <v>2015</v>
      </c>
      <c r="B541" s="93" t="s">
        <v>54</v>
      </c>
      <c r="C541" s="121" t="s">
        <v>7</v>
      </c>
      <c r="D541" s="3">
        <f>'IECC Data-SI'!D541*Convert!$B$1</f>
        <v>53627.846840473227</v>
      </c>
      <c r="E541" s="3">
        <f>'IECC Data-SI'!E541/Convert!$B$2*1000000</f>
        <v>17837.917403239015</v>
      </c>
      <c r="F541" s="3">
        <f>'IECC Data-SI'!F541/Convert!$B$2*1000000</f>
        <v>19449.206435412569</v>
      </c>
      <c r="G541" s="3">
        <f>'IECC Data-SI'!G541/Convert!$B$2*1000000</f>
        <v>300022.01779071614</v>
      </c>
      <c r="H541" s="3">
        <f>'IECC Data-SI'!H541/Convert!$B$2*1000000</f>
        <v>314552.05359261058</v>
      </c>
      <c r="I541" s="3">
        <f>'IECC Data-SI'!I541/Convert!$B$2*1000000</f>
        <v>96629.951076525889</v>
      </c>
      <c r="J541" s="3">
        <f>'IECC Data-SI'!J541/Convert!$B$2*1000000</f>
        <v>764575.60210790718</v>
      </c>
      <c r="K541" s="3">
        <f>'IECC Data-SI'!K541/Convert!$B$2*1000000</f>
        <v>0</v>
      </c>
      <c r="L541" s="3">
        <f>'IECC Data-SI'!L541/Convert!$B$2*1000000</f>
        <v>17894.78642790396</v>
      </c>
      <c r="M541" s="3">
        <f>'IECC Data-SI'!M541/Convert!$B$2*1000000</f>
        <v>88421.855183218257</v>
      </c>
      <c r="N541" s="3">
        <f>'IECC Data-SI'!N541/Convert!$B$2*1000000</f>
        <v>18.956341554983009</v>
      </c>
      <c r="O541" s="3">
        <f>'IECC Data-SI'!O541/Convert!$B$2*1000000</f>
        <v>142.17256166237257</v>
      </c>
      <c r="P541" s="3">
        <f t="shared" si="24"/>
        <v>-123.21622010738956</v>
      </c>
      <c r="Q541" s="3">
        <f>'IECC Data-SI'!Q541/Convert!$B$2*1000000</f>
        <v>0</v>
      </c>
      <c r="R541" s="3">
        <f>'IECC Data-SI'!R541/Convert!$B$2*1000000</f>
        <v>0</v>
      </c>
      <c r="S541" s="3">
        <f>'IECC Data-SI'!S541/Convert!$B$2*1000000</f>
        <v>0</v>
      </c>
      <c r="T541" s="3">
        <f>'IECC Data-SI'!T541/Convert!$B$2*1000000</f>
        <v>0</v>
      </c>
      <c r="U541" s="3">
        <f>'IECC Data-SI'!U541/Convert!$B$2*1000000</f>
        <v>64205.12884672745</v>
      </c>
      <c r="V541" s="3">
        <f>'IECC Data-SI'!V541/Convert!$B$2*1000000</f>
        <v>0</v>
      </c>
      <c r="W541" s="3">
        <f>'IECC Data-SI'!W541/Convert!$B$2*1000000</f>
        <v>406158.574157066</v>
      </c>
      <c r="X541" s="3">
        <f>'IECC Data-SI'!X541/Convert!$B$2*1000000</f>
        <v>19449.206435412569</v>
      </c>
      <c r="Y541" s="3">
        <f t="shared" si="25"/>
        <v>425607.78059247858</v>
      </c>
      <c r="Z541" s="3">
        <f>'IECC Data-SI'!Y541/Convert!$B$2*1000000</f>
        <v>1599953.1399236759</v>
      </c>
      <c r="AA541" s="3">
        <f>'IECC Data-SI'!Z541/Convert!$B$2*1000000</f>
        <v>83654.335282140033</v>
      </c>
      <c r="AB541" s="3">
        <f t="shared" si="26"/>
        <v>1683607.4752058159</v>
      </c>
    </row>
    <row r="542" spans="1:28" x14ac:dyDescent="0.25">
      <c r="A542" s="93">
        <v>2015</v>
      </c>
      <c r="B542" s="93" t="s">
        <v>54</v>
      </c>
      <c r="C542" s="121" t="s">
        <v>17</v>
      </c>
      <c r="D542" s="3">
        <f>'IECC Data-SI'!D542*Convert!$B$1</f>
        <v>53627.846840473227</v>
      </c>
      <c r="E542" s="3">
        <f>'IECC Data-SI'!E542/Convert!$B$2*1000000</f>
        <v>5914.3785651546996</v>
      </c>
      <c r="F542" s="3">
        <f>'IECC Data-SI'!F542/Convert!$B$2*1000000</f>
        <v>2104.1539126031143</v>
      </c>
      <c r="G542" s="3">
        <f>'IECC Data-SI'!G542/Convert!$B$2*1000000</f>
        <v>200662.35353027264</v>
      </c>
      <c r="H542" s="3">
        <f>'IECC Data-SI'!H542/Convert!$B$2*1000000</f>
        <v>314836.39871593536</v>
      </c>
      <c r="I542" s="3">
        <f>'IECC Data-SI'!I542/Convert!$B$2*1000000</f>
        <v>96791.079979743241</v>
      </c>
      <c r="J542" s="3">
        <f>'IECC Data-SI'!J542/Convert!$B$2*1000000</f>
        <v>764575.60210790718</v>
      </c>
      <c r="K542" s="3">
        <f>'IECC Data-SI'!K542/Convert!$B$2*1000000</f>
        <v>0</v>
      </c>
      <c r="L542" s="3">
        <f>'IECC Data-SI'!L542/Convert!$B$2*1000000</f>
        <v>17894.78642790396</v>
      </c>
      <c r="M542" s="3">
        <f>'IECC Data-SI'!M542/Convert!$B$2*1000000</f>
        <v>67039.101909197416</v>
      </c>
      <c r="N542" s="3">
        <f>'IECC Data-SI'!N542/Convert!$B$2*1000000</f>
        <v>18.956341554983009</v>
      </c>
      <c r="O542" s="3">
        <f>'IECC Data-SI'!O542/Convert!$B$2*1000000</f>
        <v>142.17256166237257</v>
      </c>
      <c r="P542" s="3">
        <f t="shared" si="24"/>
        <v>-123.21622010738956</v>
      </c>
      <c r="Q542" s="3">
        <f>'IECC Data-SI'!Q542/Convert!$B$2*1000000</f>
        <v>0</v>
      </c>
      <c r="R542" s="3">
        <f>'IECC Data-SI'!R542/Convert!$B$2*1000000</f>
        <v>0</v>
      </c>
      <c r="S542" s="3">
        <f>'IECC Data-SI'!S542/Convert!$B$2*1000000</f>
        <v>0</v>
      </c>
      <c r="T542" s="3">
        <f>'IECC Data-SI'!T542/Convert!$B$2*1000000</f>
        <v>0</v>
      </c>
      <c r="U542" s="3">
        <f>'IECC Data-SI'!U542/Convert!$B$2*1000000</f>
        <v>66735.800444317676</v>
      </c>
      <c r="V542" s="3">
        <f>'IECC Data-SI'!V542/Convert!$B$2*1000000</f>
        <v>0</v>
      </c>
      <c r="W542" s="3">
        <f>'IECC Data-SI'!W542/Convert!$B$2*1000000</f>
        <v>273492.61778451741</v>
      </c>
      <c r="X542" s="3">
        <f>'IECC Data-SI'!X542/Convert!$B$2*1000000</f>
        <v>2104.1539126031143</v>
      </c>
      <c r="Y542" s="3">
        <f t="shared" si="25"/>
        <v>275596.77169712051</v>
      </c>
      <c r="Z542" s="3">
        <f>'IECC Data-SI'!Y542/Convert!$B$2*1000000</f>
        <v>1467732.6575776695</v>
      </c>
      <c r="AA542" s="3">
        <f>'IECC Data-SI'!Z542/Convert!$B$2*1000000</f>
        <v>68830.476186143307</v>
      </c>
      <c r="AB542" s="3">
        <f t="shared" si="26"/>
        <v>1536563.1337638127</v>
      </c>
    </row>
    <row r="543" spans="1:28" x14ac:dyDescent="0.25">
      <c r="A543" s="93">
        <v>2015</v>
      </c>
      <c r="B543" s="93" t="s">
        <v>54</v>
      </c>
      <c r="C543" s="121" t="s">
        <v>14</v>
      </c>
      <c r="D543" s="3">
        <f>'IECC Data-SI'!D543*Convert!$B$1</f>
        <v>53627.846840473227</v>
      </c>
      <c r="E543" s="3">
        <f>'IECC Data-SI'!E543/Convert!$B$2*1000000</f>
        <v>100553.91377840737</v>
      </c>
      <c r="F543" s="3">
        <f>'IECC Data-SI'!F543/Convert!$B$2*1000000</f>
        <v>105529.95343659041</v>
      </c>
      <c r="G543" s="3">
        <f>'IECC Data-SI'!G543/Convert!$B$2*1000000</f>
        <v>224281.95510778148</v>
      </c>
      <c r="H543" s="3">
        <f>'IECC Data-SI'!H543/Convert!$B$2*1000000</f>
        <v>314760.57334971533</v>
      </c>
      <c r="I543" s="3">
        <f>'IECC Data-SI'!I543/Convert!$B$2*1000000</f>
        <v>96828.992662853212</v>
      </c>
      <c r="J543" s="3">
        <f>'IECC Data-SI'!J543/Convert!$B$2*1000000</f>
        <v>764575.60210790718</v>
      </c>
      <c r="K543" s="3">
        <f>'IECC Data-SI'!K543/Convert!$B$2*1000000</f>
        <v>0</v>
      </c>
      <c r="L543" s="3">
        <f>'IECC Data-SI'!L543/Convert!$B$2*1000000</f>
        <v>17894.78642790396</v>
      </c>
      <c r="M543" s="3">
        <f>'IECC Data-SI'!M543/Convert!$B$2*1000000</f>
        <v>75275.632314837523</v>
      </c>
      <c r="N543" s="3">
        <f>'IECC Data-SI'!N543/Convert!$B$2*1000000</f>
        <v>18.956341554983009</v>
      </c>
      <c r="O543" s="3">
        <f>'IECC Data-SI'!O543/Convert!$B$2*1000000</f>
        <v>142.17256166237257</v>
      </c>
      <c r="P543" s="3">
        <f t="shared" si="24"/>
        <v>-123.21622010738956</v>
      </c>
      <c r="Q543" s="3">
        <f>'IECC Data-SI'!Q543/Convert!$B$2*1000000</f>
        <v>0</v>
      </c>
      <c r="R543" s="3">
        <f>'IECC Data-SI'!R543/Convert!$B$2*1000000</f>
        <v>0</v>
      </c>
      <c r="S543" s="3">
        <f>'IECC Data-SI'!S543/Convert!$B$2*1000000</f>
        <v>0</v>
      </c>
      <c r="T543" s="3">
        <f>'IECC Data-SI'!T543/Convert!$B$2*1000000</f>
        <v>0</v>
      </c>
      <c r="U543" s="3">
        <f>'IECC Data-SI'!U543/Convert!$B$2*1000000</f>
        <v>71455.929491508461</v>
      </c>
      <c r="V543" s="3">
        <f>'IECC Data-SI'!V543/Convert!$B$2*1000000</f>
        <v>0</v>
      </c>
      <c r="W543" s="3">
        <f>'IECC Data-SI'!W543/Convert!$B$2*1000000</f>
        <v>399988.28498091904</v>
      </c>
      <c r="X543" s="3">
        <f>'IECC Data-SI'!X543/Convert!$B$2*1000000</f>
        <v>105529.95343659041</v>
      </c>
      <c r="Y543" s="3">
        <f t="shared" si="25"/>
        <v>505518.23841750948</v>
      </c>
      <c r="Z543" s="3">
        <f>'IECC Data-SI'!Y543/Convert!$B$2*1000000</f>
        <v>1594180.9339201837</v>
      </c>
      <c r="AA543" s="3">
        <f>'IECC Data-SI'!Z543/Convert!$B$2*1000000</f>
        <v>176985.88292809887</v>
      </c>
      <c r="AB543" s="3">
        <f t="shared" si="26"/>
        <v>1771166.8168482825</v>
      </c>
    </row>
    <row r="544" spans="1:28" x14ac:dyDescent="0.25">
      <c r="A544" s="93">
        <v>2015</v>
      </c>
      <c r="B544" s="93" t="s">
        <v>54</v>
      </c>
      <c r="C544" s="121" t="s">
        <v>2</v>
      </c>
      <c r="D544" s="3">
        <f>'IECC Data-SI'!D544*Convert!$B$1</f>
        <v>53627.846840473227</v>
      </c>
      <c r="E544" s="3">
        <f>'IECC Data-SI'!E544/Convert!$B$2*1000000</f>
        <v>29562.414654996002</v>
      </c>
      <c r="F544" s="3">
        <f>'IECC Data-SI'!F544/Convert!$B$2*1000000</f>
        <v>33401.073819880061</v>
      </c>
      <c r="G544" s="3">
        <f>'IECC Data-SI'!G544/Convert!$B$2*1000000</f>
        <v>222319.97375684074</v>
      </c>
      <c r="H544" s="3">
        <f>'IECC Data-SI'!H544/Convert!$B$2*1000000</f>
        <v>314182.40493228845</v>
      </c>
      <c r="I544" s="3">
        <f>'IECC Data-SI'!I544/Convert!$B$2*1000000</f>
        <v>96592.038393415918</v>
      </c>
      <c r="J544" s="3">
        <f>'IECC Data-SI'!J544/Convert!$B$2*1000000</f>
        <v>764575.60210790718</v>
      </c>
      <c r="K544" s="3">
        <f>'IECC Data-SI'!K544/Convert!$B$2*1000000</f>
        <v>0</v>
      </c>
      <c r="L544" s="3">
        <f>'IECC Data-SI'!L544/Convert!$B$2*1000000</f>
        <v>17885.308257126471</v>
      </c>
      <c r="M544" s="3">
        <f>'IECC Data-SI'!M544/Convert!$B$2*1000000</f>
        <v>98667.757793686556</v>
      </c>
      <c r="N544" s="3">
        <f>'IECC Data-SI'!N544/Convert!$B$2*1000000</f>
        <v>18.956341554983009</v>
      </c>
      <c r="O544" s="3">
        <f>'IECC Data-SI'!O544/Convert!$B$2*1000000</f>
        <v>142.17256166237257</v>
      </c>
      <c r="P544" s="3">
        <f t="shared" si="24"/>
        <v>-123.21622010738956</v>
      </c>
      <c r="Q544" s="3">
        <f>'IECC Data-SI'!Q544/Convert!$B$2*1000000</f>
        <v>0</v>
      </c>
      <c r="R544" s="3">
        <f>'IECC Data-SI'!R544/Convert!$B$2*1000000</f>
        <v>0</v>
      </c>
      <c r="S544" s="3">
        <f>'IECC Data-SI'!S544/Convert!$B$2*1000000</f>
        <v>0</v>
      </c>
      <c r="T544" s="3">
        <f>'IECC Data-SI'!T544/Convert!$B$2*1000000</f>
        <v>0</v>
      </c>
      <c r="U544" s="3">
        <f>'IECC Data-SI'!U544/Convert!$B$2*1000000</f>
        <v>69854.118630112396</v>
      </c>
      <c r="V544" s="3">
        <f>'IECC Data-SI'!V544/Convert!$B$2*1000000</f>
        <v>0</v>
      </c>
      <c r="W544" s="3">
        <f>'IECC Data-SI'!W544/Convert!$B$2*1000000</f>
        <v>350426.92998541595</v>
      </c>
      <c r="X544" s="3">
        <f>'IECC Data-SI'!X544/Convert!$B$2*1000000</f>
        <v>33401.073819880061</v>
      </c>
      <c r="Y544" s="3">
        <f t="shared" si="25"/>
        <v>383828.00380529603</v>
      </c>
      <c r="Z544" s="3">
        <f>'IECC Data-SI'!Y544/Convert!$B$2*1000000</f>
        <v>1543813.9344085937</v>
      </c>
      <c r="AA544" s="3">
        <f>'IECC Data-SI'!Z544/Convert!$B$2*1000000</f>
        <v>103255.19244999245</v>
      </c>
      <c r="AB544" s="3">
        <f t="shared" si="26"/>
        <v>1647069.1268585862</v>
      </c>
    </row>
    <row r="545" spans="1:28" x14ac:dyDescent="0.25">
      <c r="A545" s="93">
        <v>2015</v>
      </c>
      <c r="B545" s="93" t="s">
        <v>54</v>
      </c>
      <c r="C545" s="121" t="s">
        <v>18</v>
      </c>
      <c r="D545" s="3">
        <f>'IECC Data-SI'!D545*Convert!$B$1</f>
        <v>53627.846840473227</v>
      </c>
      <c r="E545" s="3">
        <f>'IECC Data-SI'!E545/Convert!$B$2*1000000</f>
        <v>82403.216739511132</v>
      </c>
      <c r="F545" s="3">
        <f>'IECC Data-SI'!F545/Convert!$B$2*1000000</f>
        <v>45438.350707294274</v>
      </c>
      <c r="G545" s="3">
        <f>'IECC Data-SI'!G545/Convert!$B$2*1000000</f>
        <v>85123.451752651206</v>
      </c>
      <c r="H545" s="3">
        <f>'IECC Data-SI'!H545/Convert!$B$2*1000000</f>
        <v>315262.91640092246</v>
      </c>
      <c r="I545" s="3">
        <f>'IECC Data-SI'!I545/Convert!$B$2*1000000</f>
        <v>96810.036321298219</v>
      </c>
      <c r="J545" s="3">
        <f>'IECC Data-SI'!J545/Convert!$B$2*1000000</f>
        <v>764575.60210790718</v>
      </c>
      <c r="K545" s="3">
        <f>'IECC Data-SI'!K545/Convert!$B$2*1000000</f>
        <v>0</v>
      </c>
      <c r="L545" s="3">
        <f>'IECC Data-SI'!L545/Convert!$B$2*1000000</f>
        <v>17894.78642790396</v>
      </c>
      <c r="M545" s="3">
        <f>'IECC Data-SI'!M545/Convert!$B$2*1000000</f>
        <v>70384.896193651919</v>
      </c>
      <c r="N545" s="3">
        <f>'IECC Data-SI'!N545/Convert!$B$2*1000000</f>
        <v>18.956341554983009</v>
      </c>
      <c r="O545" s="3">
        <f>'IECC Data-SI'!O545/Convert!$B$2*1000000</f>
        <v>142.17256166237257</v>
      </c>
      <c r="P545" s="3">
        <f t="shared" si="24"/>
        <v>-123.21622010738956</v>
      </c>
      <c r="Q545" s="3">
        <f>'IECC Data-SI'!Q545/Convert!$B$2*1000000</f>
        <v>0</v>
      </c>
      <c r="R545" s="3">
        <f>'IECC Data-SI'!R545/Convert!$B$2*1000000</f>
        <v>0</v>
      </c>
      <c r="S545" s="3">
        <f>'IECC Data-SI'!S545/Convert!$B$2*1000000</f>
        <v>0</v>
      </c>
      <c r="T545" s="3">
        <f>'IECC Data-SI'!T545/Convert!$B$2*1000000</f>
        <v>0</v>
      </c>
      <c r="U545" s="3">
        <f>'IECC Data-SI'!U545/Convert!$B$2*1000000</f>
        <v>73105.131206791979</v>
      </c>
      <c r="V545" s="3">
        <f>'IECC Data-SI'!V545/Convert!$B$2*1000000</f>
        <v>0</v>
      </c>
      <c r="W545" s="3">
        <f>'IECC Data-SI'!W545/Convert!$B$2*1000000</f>
        <v>237788.34846570686</v>
      </c>
      <c r="X545" s="3">
        <f>'IECC Data-SI'!X545/Convert!$B$2*1000000</f>
        <v>45438.350707294274</v>
      </c>
      <c r="Y545" s="3">
        <f t="shared" si="25"/>
        <v>283226.69917300111</v>
      </c>
      <c r="Z545" s="3">
        <f>'IECC Data-SI'!Y545/Convert!$B$2*1000000</f>
        <v>1432464.3841146235</v>
      </c>
      <c r="AA545" s="3">
        <f>'IECC Data-SI'!Z545/Convert!$B$2*1000000</f>
        <v>118543.48191408624</v>
      </c>
      <c r="AB545" s="3">
        <f t="shared" si="26"/>
        <v>1551007.8660287098</v>
      </c>
    </row>
    <row r="546" spans="1:28" x14ac:dyDescent="0.25">
      <c r="A546" s="93">
        <v>2015</v>
      </c>
      <c r="B546" s="93" t="s">
        <v>54</v>
      </c>
      <c r="C546" s="121" t="s">
        <v>4</v>
      </c>
      <c r="D546" s="3">
        <f>'IECC Data-SI'!D546*Convert!$B$1</f>
        <v>53627.846840473227</v>
      </c>
      <c r="E546" s="3">
        <f>'IECC Data-SI'!E546/Convert!$B$2*1000000</f>
        <v>180132.63562622605</v>
      </c>
      <c r="F546" s="3">
        <f>'IECC Data-SI'!F546/Convert!$B$2*1000000</f>
        <v>206434.55953376499</v>
      </c>
      <c r="G546" s="3">
        <f>'IECC Data-SI'!G546/Convert!$B$2*1000000</f>
        <v>145243.48899427982</v>
      </c>
      <c r="H546" s="3">
        <f>'IECC Data-SI'!H546/Convert!$B$2*1000000</f>
        <v>314561.53176338808</v>
      </c>
      <c r="I546" s="3">
        <f>'IECC Data-SI'!I546/Convert!$B$2*1000000</f>
        <v>96667.863759635846</v>
      </c>
      <c r="J546" s="3">
        <f>'IECC Data-SI'!J546/Convert!$B$2*1000000</f>
        <v>764575.60210790718</v>
      </c>
      <c r="K546" s="3">
        <f>'IECC Data-SI'!K546/Convert!$B$2*1000000</f>
        <v>0</v>
      </c>
      <c r="L546" s="3">
        <f>'IECC Data-SI'!L546/Convert!$B$2*1000000</f>
        <v>17894.78642790396</v>
      </c>
      <c r="M546" s="3">
        <f>'IECC Data-SI'!M546/Convert!$B$2*1000000</f>
        <v>72308.964861482687</v>
      </c>
      <c r="N546" s="3">
        <f>'IECC Data-SI'!N546/Convert!$B$2*1000000</f>
        <v>18.956341554983009</v>
      </c>
      <c r="O546" s="3">
        <f>'IECC Data-SI'!O546/Convert!$B$2*1000000</f>
        <v>142.17256166237257</v>
      </c>
      <c r="P546" s="3">
        <f t="shared" si="24"/>
        <v>-123.21622010738956</v>
      </c>
      <c r="Q546" s="3">
        <f>'IECC Data-SI'!Q546/Convert!$B$2*1000000</f>
        <v>0</v>
      </c>
      <c r="R546" s="3">
        <f>'IECC Data-SI'!R546/Convert!$B$2*1000000</f>
        <v>0</v>
      </c>
      <c r="S546" s="3">
        <f>'IECC Data-SI'!S546/Convert!$B$2*1000000</f>
        <v>0</v>
      </c>
      <c r="T546" s="3">
        <f>'IECC Data-SI'!T546/Convert!$B$2*1000000</f>
        <v>0</v>
      </c>
      <c r="U546" s="3">
        <f>'IECC Data-SI'!U546/Convert!$B$2*1000000</f>
        <v>76109.711343256786</v>
      </c>
      <c r="V546" s="3">
        <f>'IECC Data-SI'!V546/Convert!$B$2*1000000</f>
        <v>0</v>
      </c>
      <c r="W546" s="3">
        <f>'IECC Data-SI'!W546/Convert!$B$2*1000000</f>
        <v>397561.87326188118</v>
      </c>
      <c r="X546" s="3">
        <f>'IECC Data-SI'!X546/Convert!$B$2*1000000</f>
        <v>206434.55953376499</v>
      </c>
      <c r="Y546" s="3">
        <f t="shared" si="25"/>
        <v>603996.43279564613</v>
      </c>
      <c r="Z546" s="3">
        <f>'IECC Data-SI'!Y546/Convert!$B$2*1000000</f>
        <v>1591403.8298823787</v>
      </c>
      <c r="AA546" s="3">
        <f>'IECC Data-SI'!Z546/Convert!$B$2*1000000</f>
        <v>282544.27087702177</v>
      </c>
      <c r="AB546" s="3">
        <f t="shared" si="26"/>
        <v>1873948.1007594005</v>
      </c>
    </row>
    <row r="547" spans="1:28" x14ac:dyDescent="0.25">
      <c r="A547" s="93">
        <v>2015</v>
      </c>
      <c r="B547" s="93" t="s">
        <v>54</v>
      </c>
      <c r="C547" s="121" t="s">
        <v>5</v>
      </c>
      <c r="D547" s="3">
        <f>'IECC Data-SI'!D547*Convert!$B$1</f>
        <v>53627.846840473227</v>
      </c>
      <c r="E547" s="3">
        <f>'IECC Data-SI'!E547/Convert!$B$2*1000000</f>
        <v>88564.027744880616</v>
      </c>
      <c r="F547" s="3">
        <f>'IECC Data-SI'!F547/Convert!$B$2*1000000</f>
        <v>102695.98037412045</v>
      </c>
      <c r="G547" s="3">
        <f>'IECC Data-SI'!G547/Convert!$B$2*1000000</f>
        <v>165469.90543344669</v>
      </c>
      <c r="H547" s="3">
        <f>'IECC Data-SI'!H547/Convert!$B$2*1000000</f>
        <v>314627.87895883049</v>
      </c>
      <c r="I547" s="3">
        <f>'IECC Data-SI'!I547/Convert!$B$2*1000000</f>
        <v>96772.123638188248</v>
      </c>
      <c r="J547" s="3">
        <f>'IECC Data-SI'!J547/Convert!$B$2*1000000</f>
        <v>764575.60210790718</v>
      </c>
      <c r="K547" s="3">
        <f>'IECC Data-SI'!K547/Convert!$B$2*1000000</f>
        <v>0</v>
      </c>
      <c r="L547" s="3">
        <f>'IECC Data-SI'!L547/Convert!$B$2*1000000</f>
        <v>17894.78642790396</v>
      </c>
      <c r="M547" s="3">
        <f>'IECC Data-SI'!M547/Convert!$B$2*1000000</f>
        <v>91180.002879468288</v>
      </c>
      <c r="N547" s="3">
        <f>'IECC Data-SI'!N547/Convert!$B$2*1000000</f>
        <v>18.956341554983009</v>
      </c>
      <c r="O547" s="3">
        <f>'IECC Data-SI'!O547/Convert!$B$2*1000000</f>
        <v>142.17256166237257</v>
      </c>
      <c r="P547" s="3">
        <f t="shared" si="24"/>
        <v>-123.21622010738956</v>
      </c>
      <c r="Q547" s="3">
        <f>'IECC Data-SI'!Q547/Convert!$B$2*1000000</f>
        <v>0</v>
      </c>
      <c r="R547" s="3">
        <f>'IECC Data-SI'!R547/Convert!$B$2*1000000</f>
        <v>0</v>
      </c>
      <c r="S547" s="3">
        <f>'IECC Data-SI'!S547/Convert!$B$2*1000000</f>
        <v>0</v>
      </c>
      <c r="T547" s="3">
        <f>'IECC Data-SI'!T547/Convert!$B$2*1000000</f>
        <v>0</v>
      </c>
      <c r="U547" s="3">
        <f>'IECC Data-SI'!U547/Convert!$B$2*1000000</f>
        <v>74763.811092852993</v>
      </c>
      <c r="V547" s="3">
        <f>'IECC Data-SI'!V547/Convert!$B$2*1000000</f>
        <v>0</v>
      </c>
      <c r="W547" s="3">
        <f>'IECC Data-SI'!W547/Convert!$B$2*1000000</f>
        <v>345090.7198376882</v>
      </c>
      <c r="X547" s="3">
        <f>'IECC Data-SI'!X547/Convert!$B$2*1000000</f>
        <v>102695.98037412045</v>
      </c>
      <c r="Y547" s="3">
        <f t="shared" si="25"/>
        <v>447786.70021180867</v>
      </c>
      <c r="Z547" s="3">
        <f>'IECC Data-SI'!Y547/Convert!$B$2*1000000</f>
        <v>1539093.8053614029</v>
      </c>
      <c r="AA547" s="3">
        <f>'IECC Data-SI'!Z547/Convert!$B$2*1000000</f>
        <v>177469.26963775096</v>
      </c>
      <c r="AB547" s="3">
        <f t="shared" si="26"/>
        <v>1716563.0749991538</v>
      </c>
    </row>
    <row r="548" spans="1:28" x14ac:dyDescent="0.25">
      <c r="A548" s="93">
        <v>2015</v>
      </c>
      <c r="B548" s="93" t="s">
        <v>54</v>
      </c>
      <c r="C548" s="121" t="s">
        <v>15</v>
      </c>
      <c r="D548" s="3">
        <f>'IECC Data-SI'!D548*Convert!$B$1</f>
        <v>53627.846840473227</v>
      </c>
      <c r="E548" s="3">
        <f>'IECC Data-SI'!E548/Convert!$B$2*1000000</f>
        <v>80915.14392744498</v>
      </c>
      <c r="F548" s="3">
        <f>'IECC Data-SI'!F548/Convert!$B$2*1000000</f>
        <v>63190.964573535857</v>
      </c>
      <c r="G548" s="3">
        <f>'IECC Data-SI'!G548/Convert!$B$2*1000000</f>
        <v>48841.014016413726</v>
      </c>
      <c r="H548" s="3">
        <f>'IECC Data-SI'!H548/Convert!$B$2*1000000</f>
        <v>315537.78335346974</v>
      </c>
      <c r="I548" s="3">
        <f>'IECC Data-SI'!I548/Convert!$B$2*1000000</f>
        <v>96762.645467410766</v>
      </c>
      <c r="J548" s="3">
        <f>'IECC Data-SI'!J548/Convert!$B$2*1000000</f>
        <v>764575.60210790718</v>
      </c>
      <c r="K548" s="3">
        <f>'IECC Data-SI'!K548/Convert!$B$2*1000000</f>
        <v>0</v>
      </c>
      <c r="L548" s="3">
        <f>'IECC Data-SI'!L548/Convert!$B$2*1000000</f>
        <v>17894.78642790396</v>
      </c>
      <c r="M548" s="3">
        <f>'IECC Data-SI'!M548/Convert!$B$2*1000000</f>
        <v>71010.455464966362</v>
      </c>
      <c r="N548" s="3">
        <f>'IECC Data-SI'!N548/Convert!$B$2*1000000</f>
        <v>18.956341554983009</v>
      </c>
      <c r="O548" s="3">
        <f>'IECC Data-SI'!O548/Convert!$B$2*1000000</f>
        <v>142.17256166237257</v>
      </c>
      <c r="P548" s="3">
        <f t="shared" si="24"/>
        <v>-123.21622010738956</v>
      </c>
      <c r="Q548" s="3">
        <f>'IECC Data-SI'!Q548/Convert!$B$2*1000000</f>
        <v>0</v>
      </c>
      <c r="R548" s="3">
        <f>'IECC Data-SI'!R548/Convert!$B$2*1000000</f>
        <v>0</v>
      </c>
      <c r="S548" s="3">
        <f>'IECC Data-SI'!S548/Convert!$B$2*1000000</f>
        <v>0</v>
      </c>
      <c r="T548" s="3">
        <f>'IECC Data-SI'!T548/Convert!$B$2*1000000</f>
        <v>0</v>
      </c>
      <c r="U548" s="3">
        <f>'IECC Data-SI'!U548/Convert!$B$2*1000000</f>
        <v>75721.106341379636</v>
      </c>
      <c r="V548" s="3">
        <f>'IECC Data-SI'!V548/Convert!$B$2*1000000</f>
        <v>0</v>
      </c>
      <c r="W548" s="3">
        <f>'IECC Data-SI'!W548/Convert!$B$2*1000000</f>
        <v>200643.39718871764</v>
      </c>
      <c r="X548" s="3">
        <f>'IECC Data-SI'!X548/Convert!$B$2*1000000</f>
        <v>63190.964573535857</v>
      </c>
      <c r="Y548" s="3">
        <f t="shared" si="25"/>
        <v>263834.36176225351</v>
      </c>
      <c r="Z548" s="3">
        <f>'IECC Data-SI'!Y548/Convert!$B$2*1000000</f>
        <v>1395546.9089362943</v>
      </c>
      <c r="AA548" s="3">
        <f>'IECC Data-SI'!Z548/Convert!$B$2*1000000</f>
        <v>138912.0709149155</v>
      </c>
      <c r="AB548" s="3">
        <f t="shared" si="26"/>
        <v>1534458.9798512098</v>
      </c>
    </row>
    <row r="549" spans="1:28" x14ac:dyDescent="0.25">
      <c r="A549" s="93">
        <v>2015</v>
      </c>
      <c r="B549" s="93" t="s">
        <v>54</v>
      </c>
      <c r="C549" s="121" t="s">
        <v>16</v>
      </c>
      <c r="D549" s="3">
        <f>'IECC Data-SI'!D549*Convert!$B$1</f>
        <v>53627.846840473227</v>
      </c>
      <c r="E549" s="3">
        <f>'IECC Data-SI'!E549/Convert!$B$2*1000000</f>
        <v>276990.06280141172</v>
      </c>
      <c r="F549" s="3">
        <f>'IECC Data-SI'!F549/Convert!$B$2*1000000</f>
        <v>330560.6840357937</v>
      </c>
      <c r="G549" s="3">
        <f>'IECC Data-SI'!G549/Convert!$B$2*1000000</f>
        <v>158730.92601065023</v>
      </c>
      <c r="H549" s="3">
        <f>'IECC Data-SI'!H549/Convert!$B$2*1000000</f>
        <v>314741.61700816039</v>
      </c>
      <c r="I549" s="3">
        <f>'IECC Data-SI'!I549/Convert!$B$2*1000000</f>
        <v>96724.732784300795</v>
      </c>
      <c r="J549" s="3">
        <f>'IECC Data-SI'!J549/Convert!$B$2*1000000</f>
        <v>764575.60210790718</v>
      </c>
      <c r="K549" s="3">
        <f>'IECC Data-SI'!K549/Convert!$B$2*1000000</f>
        <v>0</v>
      </c>
      <c r="L549" s="3">
        <f>'IECC Data-SI'!L549/Convert!$B$2*1000000</f>
        <v>17894.78642790396</v>
      </c>
      <c r="M549" s="3">
        <f>'IECC Data-SI'!M549/Convert!$B$2*1000000</f>
        <v>76450.925491246482</v>
      </c>
      <c r="N549" s="3">
        <f>'IECC Data-SI'!N549/Convert!$B$2*1000000</f>
        <v>18.956341554983009</v>
      </c>
      <c r="O549" s="3">
        <f>'IECC Data-SI'!O549/Convert!$B$2*1000000</f>
        <v>142.17256166237257</v>
      </c>
      <c r="P549" s="3">
        <f t="shared" si="24"/>
        <v>-123.21622010738956</v>
      </c>
      <c r="Q549" s="3">
        <f>'IECC Data-SI'!Q549/Convert!$B$2*1000000</f>
        <v>0</v>
      </c>
      <c r="R549" s="3">
        <f>'IECC Data-SI'!R549/Convert!$B$2*1000000</f>
        <v>0</v>
      </c>
      <c r="S549" s="3">
        <f>'IECC Data-SI'!S549/Convert!$B$2*1000000</f>
        <v>0</v>
      </c>
      <c r="T549" s="3">
        <f>'IECC Data-SI'!T549/Convert!$B$2*1000000</f>
        <v>0</v>
      </c>
      <c r="U549" s="3">
        <f>'IECC Data-SI'!U549/Convert!$B$2*1000000</f>
        <v>79597.678189373662</v>
      </c>
      <c r="V549" s="3">
        <f>'IECC Data-SI'!V549/Convert!$B$2*1000000</f>
        <v>0</v>
      </c>
      <c r="W549" s="3">
        <f>'IECC Data-SI'!W549/Convert!$B$2*1000000</f>
        <v>512048.69808320107</v>
      </c>
      <c r="X549" s="3">
        <f>'IECC Data-SI'!X549/Convert!$B$2*1000000</f>
        <v>330560.6840357937</v>
      </c>
      <c r="Y549" s="3">
        <f t="shared" si="25"/>
        <v>842609.38211899484</v>
      </c>
      <c r="Z549" s="3">
        <f>'IECC Data-SI'!Y549/Convert!$B$2*1000000</f>
        <v>1706118.1308023583</v>
      </c>
      <c r="AA549" s="3">
        <f>'IECC Data-SI'!Z549/Convert!$B$2*1000000</f>
        <v>410158.3622251674</v>
      </c>
      <c r="AB549" s="3">
        <f t="shared" si="26"/>
        <v>2116276.4930275255</v>
      </c>
    </row>
    <row r="550" spans="1:28" x14ac:dyDescent="0.25">
      <c r="A550" s="93">
        <v>2015</v>
      </c>
      <c r="B550" s="93" t="s">
        <v>54</v>
      </c>
      <c r="C550" s="121" t="s">
        <v>9</v>
      </c>
      <c r="D550" s="3">
        <f>'IECC Data-SI'!D550*Convert!$B$1</f>
        <v>53627.846840473227</v>
      </c>
      <c r="E550" s="3">
        <f>'IECC Data-SI'!E550/Convert!$B$2*1000000</f>
        <v>183317.30100746319</v>
      </c>
      <c r="F550" s="3">
        <f>'IECC Data-SI'!F550/Convert!$B$2*1000000</f>
        <v>206036.47636111034</v>
      </c>
      <c r="G550" s="3">
        <f>'IECC Data-SI'!G550/Convert!$B$2*1000000</f>
        <v>106648.37758833441</v>
      </c>
      <c r="H550" s="3">
        <f>'IECC Data-SI'!H550/Convert!$B$2*1000000</f>
        <v>314931.1804237102</v>
      </c>
      <c r="I550" s="3">
        <f>'IECC Data-SI'!I550/Convert!$B$2*1000000</f>
        <v>96601.516564193415</v>
      </c>
      <c r="J550" s="3">
        <f>'IECC Data-SI'!J550/Convert!$B$2*1000000</f>
        <v>764575.60210790718</v>
      </c>
      <c r="K550" s="3">
        <f>'IECC Data-SI'!K550/Convert!$B$2*1000000</f>
        <v>0</v>
      </c>
      <c r="L550" s="3">
        <f>'IECC Data-SI'!L550/Convert!$B$2*1000000</f>
        <v>17894.78642790396</v>
      </c>
      <c r="M550" s="3">
        <f>'IECC Data-SI'!M550/Convert!$B$2*1000000</f>
        <v>83872.33321002232</v>
      </c>
      <c r="N550" s="3">
        <f>'IECC Data-SI'!N550/Convert!$B$2*1000000</f>
        <v>18.956341554983009</v>
      </c>
      <c r="O550" s="3">
        <f>'IECC Data-SI'!O550/Convert!$B$2*1000000</f>
        <v>142.17256166237257</v>
      </c>
      <c r="P550" s="3">
        <f t="shared" si="24"/>
        <v>-123.21622010738956</v>
      </c>
      <c r="Q550" s="3">
        <f>'IECC Data-SI'!Q550/Convert!$B$2*1000000</f>
        <v>0</v>
      </c>
      <c r="R550" s="3">
        <f>'IECC Data-SI'!R550/Convert!$B$2*1000000</f>
        <v>0</v>
      </c>
      <c r="S550" s="3">
        <f>'IECC Data-SI'!S550/Convert!$B$2*1000000</f>
        <v>0</v>
      </c>
      <c r="T550" s="3">
        <f>'IECC Data-SI'!T550/Convert!$B$2*1000000</f>
        <v>0</v>
      </c>
      <c r="U550" s="3">
        <f>'IECC Data-SI'!U550/Convert!$B$2*1000000</f>
        <v>78678.29562395699</v>
      </c>
      <c r="V550" s="3">
        <f>'IECC Data-SI'!V550/Convert!$B$2*1000000</f>
        <v>0</v>
      </c>
      <c r="W550" s="3">
        <f>'IECC Data-SI'!W550/Convert!$B$2*1000000</f>
        <v>373714.79558571259</v>
      </c>
      <c r="X550" s="3">
        <f>'IECC Data-SI'!X550/Convert!$B$2*1000000</f>
        <v>206036.47636111034</v>
      </c>
      <c r="Y550" s="3">
        <f t="shared" si="25"/>
        <v>579751.27194682299</v>
      </c>
      <c r="Z550" s="3">
        <f>'IECC Data-SI'!Y550/Convert!$B$2*1000000</f>
        <v>1567860.0536710899</v>
      </c>
      <c r="AA550" s="3">
        <f>'IECC Data-SI'!Z550/Convert!$B$2*1000000</f>
        <v>284714.77198506729</v>
      </c>
      <c r="AB550" s="3">
        <f t="shared" si="26"/>
        <v>1852574.8256561572</v>
      </c>
    </row>
    <row r="551" spans="1:28" x14ac:dyDescent="0.25">
      <c r="A551" s="93">
        <v>2015</v>
      </c>
      <c r="B551" s="93" t="s">
        <v>54</v>
      </c>
      <c r="C551" s="121" t="s">
        <v>12</v>
      </c>
      <c r="D551" s="3">
        <f>'IECC Data-SI'!D551*Convert!$B$1</f>
        <v>53627.846840473227</v>
      </c>
      <c r="E551" s="3">
        <f>'IECC Data-SI'!E551/Convert!$B$2*1000000</f>
        <v>269303.26630086609</v>
      </c>
      <c r="F551" s="3">
        <f>'IECC Data-SI'!F551/Convert!$B$2*1000000</f>
        <v>148883.10657283658</v>
      </c>
      <c r="G551" s="3">
        <f>'IECC Data-SI'!G551/Convert!$B$2*1000000</f>
        <v>124258.81889291362</v>
      </c>
      <c r="H551" s="3">
        <f>'IECC Data-SI'!H551/Convert!$B$2*1000000</f>
        <v>314855.35505749029</v>
      </c>
      <c r="I551" s="3">
        <f>'IECC Data-SI'!I551/Convert!$B$2*1000000</f>
        <v>96762.645467410766</v>
      </c>
      <c r="J551" s="3">
        <f>'IECC Data-SI'!J551/Convert!$B$2*1000000</f>
        <v>764575.60210790718</v>
      </c>
      <c r="K551" s="3">
        <f>'IECC Data-SI'!K551/Convert!$B$2*1000000</f>
        <v>0</v>
      </c>
      <c r="L551" s="3">
        <f>'IECC Data-SI'!L551/Convert!$B$2*1000000</f>
        <v>17894.78642790396</v>
      </c>
      <c r="M551" s="3">
        <f>'IECC Data-SI'!M551/Convert!$B$2*1000000</f>
        <v>80801.405878115067</v>
      </c>
      <c r="N551" s="3">
        <f>'IECC Data-SI'!N551/Convert!$B$2*1000000</f>
        <v>18.956341554983009</v>
      </c>
      <c r="O551" s="3">
        <f>'IECC Data-SI'!O551/Convert!$B$2*1000000</f>
        <v>142.17256166237257</v>
      </c>
      <c r="P551" s="3">
        <f t="shared" si="24"/>
        <v>-123.21622010738956</v>
      </c>
      <c r="Q551" s="3">
        <f>'IECC Data-SI'!Q551/Convert!$B$2*1000000</f>
        <v>0</v>
      </c>
      <c r="R551" s="3">
        <f>'IECC Data-SI'!R551/Convert!$B$2*1000000</f>
        <v>0</v>
      </c>
      <c r="S551" s="3">
        <f>'IECC Data-SI'!S551/Convert!$B$2*1000000</f>
        <v>24387.333410485644</v>
      </c>
      <c r="T551" s="3">
        <f>'IECC Data-SI'!T551/Convert!$B$2*1000000</f>
        <v>0</v>
      </c>
      <c r="U551" s="3">
        <f>'IECC Data-SI'!U551/Convert!$B$2*1000000</f>
        <v>83682.769794472508</v>
      </c>
      <c r="V551" s="3">
        <f>'IECC Data-SI'!V551/Convert!$B$2*1000000</f>
        <v>0</v>
      </c>
      <c r="W551" s="3">
        <f>'IECC Data-SI'!W551/Convert!$B$2*1000000</f>
        <v>498627.60826227313</v>
      </c>
      <c r="X551" s="3">
        <f>'IECC Data-SI'!X551/Convert!$B$2*1000000</f>
        <v>148883.10657283658</v>
      </c>
      <c r="Y551" s="3">
        <f t="shared" si="25"/>
        <v>647510.71483510965</v>
      </c>
      <c r="Z551" s="3">
        <f>'IECC Data-SI'!Y551/Convert!$B$2*1000000</f>
        <v>1692858.1698846477</v>
      </c>
      <c r="AA551" s="3">
        <f>'IECC Data-SI'!Z551/Convert!$B$2*1000000</f>
        <v>232565.87636730904</v>
      </c>
      <c r="AB551" s="3">
        <f t="shared" si="26"/>
        <v>1925424.0462519568</v>
      </c>
    </row>
    <row r="552" spans="1:28" x14ac:dyDescent="0.25">
      <c r="A552" s="93">
        <v>2015</v>
      </c>
      <c r="B552" s="93" t="s">
        <v>54</v>
      </c>
      <c r="C552" s="121" t="s">
        <v>8</v>
      </c>
      <c r="D552" s="3">
        <f>'IECC Data-SI'!D552*Convert!$B$1</f>
        <v>53627.846840473227</v>
      </c>
      <c r="E552" s="3">
        <f>'IECC Data-SI'!E552/Convert!$B$2*1000000</f>
        <v>403343.55743615102</v>
      </c>
      <c r="F552" s="3">
        <f>'IECC Data-SI'!F552/Convert!$B$2*1000000</f>
        <v>318779.31775937177</v>
      </c>
      <c r="G552" s="3">
        <f>'IECC Data-SI'!G552/Convert!$B$2*1000000</f>
        <v>55276.691974330461</v>
      </c>
      <c r="H552" s="3">
        <f>'IECC Data-SI'!H552/Convert!$B$2*1000000</f>
        <v>319679.74398323346</v>
      </c>
      <c r="I552" s="3">
        <f>'IECC Data-SI'!I552/Convert!$B$2*1000000</f>
        <v>97407.161080280188</v>
      </c>
      <c r="J552" s="3">
        <f>'IECC Data-SI'!J552/Convert!$B$2*1000000</f>
        <v>764575.60210790718</v>
      </c>
      <c r="K552" s="3">
        <f>'IECC Data-SI'!K552/Convert!$B$2*1000000</f>
        <v>0</v>
      </c>
      <c r="L552" s="3">
        <f>'IECC Data-SI'!L552/Convert!$B$2*1000000</f>
        <v>17904.264598681453</v>
      </c>
      <c r="M552" s="3">
        <f>'IECC Data-SI'!M552/Convert!$B$2*1000000</f>
        <v>85227.711631203609</v>
      </c>
      <c r="N552" s="3">
        <f>'IECC Data-SI'!N552/Convert!$B$2*1000000</f>
        <v>18.956341554983009</v>
      </c>
      <c r="O552" s="3">
        <f>'IECC Data-SI'!O552/Convert!$B$2*1000000</f>
        <v>142.17256166237257</v>
      </c>
      <c r="P552" s="3">
        <f t="shared" si="24"/>
        <v>-123.21622010738956</v>
      </c>
      <c r="Q552" s="3">
        <f>'IECC Data-SI'!Q552/Convert!$B$2*1000000</f>
        <v>0</v>
      </c>
      <c r="R552" s="3">
        <f>'IECC Data-SI'!R552/Convert!$B$2*1000000</f>
        <v>0</v>
      </c>
      <c r="S552" s="3">
        <f>'IECC Data-SI'!S552/Convert!$B$2*1000000</f>
        <v>24918.110974025167</v>
      </c>
      <c r="T552" s="3">
        <f>'IECC Data-SI'!T552/Convert!$B$2*1000000</f>
        <v>0</v>
      </c>
      <c r="U552" s="3">
        <f>'IECC Data-SI'!U552/Convert!$B$2*1000000</f>
        <v>89255.934211637505</v>
      </c>
      <c r="V552" s="3">
        <f>'IECC Data-SI'!V552/Convert!$B$2*1000000</f>
        <v>0</v>
      </c>
      <c r="W552" s="3">
        <f>'IECC Data-SI'!W552/Convert!$B$2*1000000</f>
        <v>568642.85579560278</v>
      </c>
      <c r="X552" s="3">
        <f>'IECC Data-SI'!X552/Convert!$B$2*1000000</f>
        <v>318779.31775937177</v>
      </c>
      <c r="Y552" s="3">
        <f t="shared" si="25"/>
        <v>887422.17355497461</v>
      </c>
      <c r="Z552" s="3">
        <f>'IECC Data-SI'!Y552/Convert!$B$2*1000000</f>
        <v>1768342.3219565901</v>
      </c>
      <c r="AA552" s="3">
        <f>'IECC Data-SI'!Z552/Convert!$B$2*1000000</f>
        <v>408035.25197100925</v>
      </c>
      <c r="AB552" s="3">
        <f t="shared" si="26"/>
        <v>2176377.5739275995</v>
      </c>
    </row>
    <row r="553" spans="1:28" x14ac:dyDescent="0.25">
      <c r="A553" s="93">
        <v>2018</v>
      </c>
      <c r="B553" s="93" t="s">
        <v>54</v>
      </c>
      <c r="C553" s="121" t="s">
        <v>10</v>
      </c>
      <c r="D553" s="3">
        <f>'IECC Data-SI'!D553*Convert!$B$1</f>
        <v>53627.846840473227</v>
      </c>
      <c r="E553" s="3">
        <f>'IECC Data-SI'!E553/Convert!$B$2*1000000</f>
        <v>0</v>
      </c>
      <c r="F553" s="3">
        <f>'IECC Data-SI'!F553/Convert!$B$2*1000000</f>
        <v>0</v>
      </c>
      <c r="G553" s="3">
        <f>'IECC Data-SI'!G553/Convert!$B$2*1000000</f>
        <v>852172.85643348377</v>
      </c>
      <c r="H553" s="3">
        <f>'IECC Data-SI'!H553/Convert!$B$2*1000000</f>
        <v>291747.57470196602</v>
      </c>
      <c r="I553" s="3">
        <f>'IECC Data-SI'!I553/Convert!$B$2*1000000</f>
        <v>62717.056034661298</v>
      </c>
      <c r="J553" s="3">
        <f>'IECC Data-SI'!J553/Convert!$B$2*1000000</f>
        <v>764575.60210790718</v>
      </c>
      <c r="K553" s="3">
        <f>'IECC Data-SI'!K553/Convert!$B$2*1000000</f>
        <v>0</v>
      </c>
      <c r="L553" s="3">
        <f>'IECC Data-SI'!L553/Convert!$B$2*1000000</f>
        <v>12331.100181516447</v>
      </c>
      <c r="M553" s="3">
        <f>'IECC Data-SI'!M553/Convert!$B$2*1000000</f>
        <v>112325.80188405183</v>
      </c>
      <c r="N553" s="3">
        <f>'IECC Data-SI'!N553/Convert!$B$2*1000000</f>
        <v>18.956341554983009</v>
      </c>
      <c r="O553" s="3">
        <f>'IECC Data-SI'!O553/Convert!$B$2*1000000</f>
        <v>142.17256166237257</v>
      </c>
      <c r="P553" s="3">
        <f t="shared" si="24"/>
        <v>-123.21622010738956</v>
      </c>
      <c r="Q553" s="3">
        <f>'IECC Data-SI'!Q553/Convert!$B$2*1000000</f>
        <v>0</v>
      </c>
      <c r="R553" s="3">
        <f>'IECC Data-SI'!R553/Convert!$B$2*1000000</f>
        <v>0</v>
      </c>
      <c r="S553" s="3">
        <f>'IECC Data-SI'!S553/Convert!$B$2*1000000</f>
        <v>16454.104469725251</v>
      </c>
      <c r="T553" s="3">
        <f>'IECC Data-SI'!T553/Convert!$B$2*1000000</f>
        <v>0</v>
      </c>
      <c r="U553" s="3">
        <f>'IECC Data-SI'!U553/Convert!$B$2*1000000</f>
        <v>51674.987078883692</v>
      </c>
      <c r="V553" s="3">
        <f>'IECC Data-SI'!V553/Convert!$B$2*1000000</f>
        <v>0</v>
      </c>
      <c r="W553" s="3">
        <f>'IECC Data-SI'!W553/Convert!$B$2*1000000</f>
        <v>980829.54656715342</v>
      </c>
      <c r="X553" s="3">
        <f>'IECC Data-SI'!X553/Convert!$B$2*1000000</f>
        <v>0</v>
      </c>
      <c r="Y553" s="3">
        <f t="shared" si="25"/>
        <v>980829.54656715342</v>
      </c>
      <c r="Z553" s="3">
        <f>'IECC Data-SI'!Y553/Convert!$B$2*1000000</f>
        <v>2112343.0521548665</v>
      </c>
      <c r="AA553" s="3">
        <f>'IECC Data-SI'!Z553/Convert!$B$2*1000000</f>
        <v>51674.987078883692</v>
      </c>
      <c r="AB553" s="3">
        <f t="shared" si="26"/>
        <v>2164018.0392337502</v>
      </c>
    </row>
    <row r="554" spans="1:28" x14ac:dyDescent="0.25">
      <c r="A554" s="93">
        <v>2018</v>
      </c>
      <c r="B554" s="93" t="s">
        <v>54</v>
      </c>
      <c r="C554" s="121" t="s">
        <v>6</v>
      </c>
      <c r="D554" s="3">
        <f>'IECC Data-SI'!D554*Convert!$B$1</f>
        <v>53627.846840473227</v>
      </c>
      <c r="E554" s="3">
        <f>'IECC Data-SI'!E554/Convert!$B$2*1000000</f>
        <v>388.60500187715166</v>
      </c>
      <c r="F554" s="3">
        <f>'IECC Data-SI'!F554/Convert!$B$2*1000000</f>
        <v>0</v>
      </c>
      <c r="G554" s="3">
        <f>'IECC Data-SI'!G554/Convert!$B$2*1000000</f>
        <v>834524.50244579453</v>
      </c>
      <c r="H554" s="3">
        <f>'IECC Data-SI'!H554/Convert!$B$2*1000000</f>
        <v>291813.92189740844</v>
      </c>
      <c r="I554" s="3">
        <f>'IECC Data-SI'!I554/Convert!$B$2*1000000</f>
        <v>62707.577863883802</v>
      </c>
      <c r="J554" s="3">
        <f>'IECC Data-SI'!J554/Convert!$B$2*1000000</f>
        <v>764575.60210790718</v>
      </c>
      <c r="K554" s="3">
        <f>'IECC Data-SI'!K554/Convert!$B$2*1000000</f>
        <v>0</v>
      </c>
      <c r="L554" s="3">
        <f>'IECC Data-SI'!L554/Convert!$B$2*1000000</f>
        <v>12331.100181516447</v>
      </c>
      <c r="M554" s="3">
        <f>'IECC Data-SI'!M554/Convert!$B$2*1000000</f>
        <v>101653.3815885964</v>
      </c>
      <c r="N554" s="3">
        <f>'IECC Data-SI'!N554/Convert!$B$2*1000000</f>
        <v>18.956341554983009</v>
      </c>
      <c r="O554" s="3">
        <f>'IECC Data-SI'!O554/Convert!$B$2*1000000</f>
        <v>142.17256166237257</v>
      </c>
      <c r="P554" s="3">
        <f t="shared" si="24"/>
        <v>-123.21622010738956</v>
      </c>
      <c r="Q554" s="3">
        <f>'IECC Data-SI'!Q554/Convert!$B$2*1000000</f>
        <v>0</v>
      </c>
      <c r="R554" s="3">
        <f>'IECC Data-SI'!R554/Convert!$B$2*1000000</f>
        <v>0</v>
      </c>
      <c r="S554" s="3">
        <f>'IECC Data-SI'!S554/Convert!$B$2*1000000</f>
        <v>0</v>
      </c>
      <c r="T554" s="3">
        <f>'IECC Data-SI'!T554/Convert!$B$2*1000000</f>
        <v>0</v>
      </c>
      <c r="U554" s="3">
        <f>'IECC Data-SI'!U554/Convert!$B$2*1000000</f>
        <v>51608.639883441247</v>
      </c>
      <c r="V554" s="3">
        <f>'IECC Data-SI'!V554/Convert!$B$2*1000000</f>
        <v>0</v>
      </c>
      <c r="W554" s="3">
        <f>'IECC Data-SI'!W554/Convert!$B$2*1000000</f>
        <v>936443.27281616069</v>
      </c>
      <c r="X554" s="3">
        <f>'IECC Data-SI'!X554/Convert!$B$2*1000000</f>
        <v>0</v>
      </c>
      <c r="Y554" s="3">
        <f t="shared" si="25"/>
        <v>936443.27281616069</v>
      </c>
      <c r="Z554" s="3">
        <f>'IECC Data-SI'!Y554/Convert!$B$2*1000000</f>
        <v>2068013.6474285389</v>
      </c>
      <c r="AA554" s="3">
        <f>'IECC Data-SI'!Z554/Convert!$B$2*1000000</f>
        <v>51608.639883441247</v>
      </c>
      <c r="AB554" s="3">
        <f t="shared" si="26"/>
        <v>2119622.28731198</v>
      </c>
    </row>
    <row r="555" spans="1:28" x14ac:dyDescent="0.25">
      <c r="A555" s="93">
        <v>2018</v>
      </c>
      <c r="B555" s="93" t="s">
        <v>54</v>
      </c>
      <c r="C555" s="121" t="s">
        <v>11</v>
      </c>
      <c r="D555" s="3">
        <f>'IECC Data-SI'!D555*Convert!$B$1</f>
        <v>53627.846840473227</v>
      </c>
      <c r="E555" s="3">
        <f>'IECC Data-SI'!E555/Convert!$B$2*1000000</f>
        <v>9.4781707774915045</v>
      </c>
      <c r="F555" s="3">
        <f>'IECC Data-SI'!F555/Convert!$B$2*1000000</f>
        <v>0</v>
      </c>
      <c r="G555" s="3">
        <f>'IECC Data-SI'!G555/Convert!$B$2*1000000</f>
        <v>606261.71561146656</v>
      </c>
      <c r="H555" s="3">
        <f>'IECC Data-SI'!H555/Convert!$B$2*1000000</f>
        <v>292145.65787462064</v>
      </c>
      <c r="I555" s="3">
        <f>'IECC Data-SI'!I555/Convert!$B$2*1000000</f>
        <v>62717.056034661298</v>
      </c>
      <c r="J555" s="3">
        <f>'IECC Data-SI'!J555/Convert!$B$2*1000000</f>
        <v>764575.60210790718</v>
      </c>
      <c r="K555" s="3">
        <f>'IECC Data-SI'!K555/Convert!$B$2*1000000</f>
        <v>0</v>
      </c>
      <c r="L555" s="3">
        <f>'IECC Data-SI'!L555/Convert!$B$2*1000000</f>
        <v>12331.100181516447</v>
      </c>
      <c r="M555" s="3">
        <f>'IECC Data-SI'!M555/Convert!$B$2*1000000</f>
        <v>96705.776442745817</v>
      </c>
      <c r="N555" s="3">
        <f>'IECC Data-SI'!N555/Convert!$B$2*1000000</f>
        <v>18.956341554983009</v>
      </c>
      <c r="O555" s="3">
        <f>'IECC Data-SI'!O555/Convert!$B$2*1000000</f>
        <v>142.17256166237257</v>
      </c>
      <c r="P555" s="3">
        <f t="shared" si="24"/>
        <v>-123.21622010738956</v>
      </c>
      <c r="Q555" s="3">
        <f>'IECC Data-SI'!Q555/Convert!$B$2*1000000</f>
        <v>0</v>
      </c>
      <c r="R555" s="3">
        <f>'IECC Data-SI'!R555/Convert!$B$2*1000000</f>
        <v>0</v>
      </c>
      <c r="S555" s="3">
        <f>'IECC Data-SI'!S555/Convert!$B$2*1000000</f>
        <v>16037.064955515629</v>
      </c>
      <c r="T555" s="3">
        <f>'IECC Data-SI'!T555/Convert!$B$2*1000000</f>
        <v>0</v>
      </c>
      <c r="U555" s="3">
        <f>'IECC Data-SI'!U555/Convert!$B$2*1000000</f>
        <v>55077.650388003138</v>
      </c>
      <c r="V555" s="3">
        <f>'IECC Data-SI'!V555/Convert!$B$2*1000000</f>
        <v>0</v>
      </c>
      <c r="W555" s="3">
        <f>'IECC Data-SI'!W555/Convert!$B$2*1000000</f>
        <v>718890.81896039809</v>
      </c>
      <c r="X555" s="3">
        <f>'IECC Data-SI'!X555/Convert!$B$2*1000000</f>
        <v>0</v>
      </c>
      <c r="Y555" s="3">
        <f t="shared" si="25"/>
        <v>718890.81896039809</v>
      </c>
      <c r="Z555" s="3">
        <f>'IECC Data-SI'!Y555/Convert!$B$2*1000000</f>
        <v>1850792.9295499888</v>
      </c>
      <c r="AA555" s="3">
        <f>'IECC Data-SI'!Z555/Convert!$B$2*1000000</f>
        <v>55077.650388003138</v>
      </c>
      <c r="AB555" s="3">
        <f t="shared" si="26"/>
        <v>1905870.5799379919</v>
      </c>
    </row>
    <row r="556" spans="1:28" x14ac:dyDescent="0.25">
      <c r="A556" s="93">
        <v>2018</v>
      </c>
      <c r="B556" s="93" t="s">
        <v>54</v>
      </c>
      <c r="C556" s="121" t="s">
        <v>13</v>
      </c>
      <c r="D556" s="3">
        <f>'IECC Data-SI'!D556*Convert!$B$1</f>
        <v>53627.846840473227</v>
      </c>
      <c r="E556" s="3">
        <f>'IECC Data-SI'!E556/Convert!$B$2*1000000</f>
        <v>1933.5468386082671</v>
      </c>
      <c r="F556" s="3">
        <f>'IECC Data-SI'!F556/Convert!$B$2*1000000</f>
        <v>1516.5073243986408</v>
      </c>
      <c r="G556" s="3">
        <f>'IECC Data-SI'!G556/Convert!$B$2*1000000</f>
        <v>680911.78865498968</v>
      </c>
      <c r="H556" s="3">
        <f>'IECC Data-SI'!H556/Convert!$B$2*1000000</f>
        <v>292088.78884995572</v>
      </c>
      <c r="I556" s="3">
        <f>'IECC Data-SI'!I556/Convert!$B$2*1000000</f>
        <v>62622.274326886371</v>
      </c>
      <c r="J556" s="3">
        <f>'IECC Data-SI'!J556/Convert!$B$2*1000000</f>
        <v>764575.60210790718</v>
      </c>
      <c r="K556" s="3">
        <f>'IECC Data-SI'!K556/Convert!$B$2*1000000</f>
        <v>0</v>
      </c>
      <c r="L556" s="3">
        <f>'IECC Data-SI'!L556/Convert!$B$2*1000000</f>
        <v>12331.100181516447</v>
      </c>
      <c r="M556" s="3">
        <f>'IECC Data-SI'!M556/Convert!$B$2*1000000</f>
        <v>95843.262901994109</v>
      </c>
      <c r="N556" s="3">
        <f>'IECC Data-SI'!N556/Convert!$B$2*1000000</f>
        <v>18.956341554983009</v>
      </c>
      <c r="O556" s="3">
        <f>'IECC Data-SI'!O556/Convert!$B$2*1000000</f>
        <v>142.17256166237257</v>
      </c>
      <c r="P556" s="3">
        <f t="shared" si="24"/>
        <v>-123.21622010738956</v>
      </c>
      <c r="Q556" s="3">
        <f>'IECC Data-SI'!Q556/Convert!$B$2*1000000</f>
        <v>0</v>
      </c>
      <c r="R556" s="3">
        <f>'IECC Data-SI'!R556/Convert!$B$2*1000000</f>
        <v>0</v>
      </c>
      <c r="S556" s="3">
        <f>'IECC Data-SI'!S556/Convert!$B$2*1000000</f>
        <v>0</v>
      </c>
      <c r="T556" s="3">
        <f>'IECC Data-SI'!T556/Convert!$B$2*1000000</f>
        <v>0</v>
      </c>
      <c r="U556" s="3">
        <f>'IECC Data-SI'!U556/Convert!$B$2*1000000</f>
        <v>55267.213803552972</v>
      </c>
      <c r="V556" s="3">
        <f>'IECC Data-SI'!V556/Convert!$B$2*1000000</f>
        <v>0</v>
      </c>
      <c r="W556" s="3">
        <f>'IECC Data-SI'!W556/Convert!$B$2*1000000</f>
        <v>778565.38217548467</v>
      </c>
      <c r="X556" s="3">
        <f>'IECC Data-SI'!X556/Convert!$B$2*1000000</f>
        <v>1516.5073243986408</v>
      </c>
      <c r="Y556" s="3">
        <f t="shared" si="25"/>
        <v>780081.88949988328</v>
      </c>
      <c r="Z556" s="3">
        <f>'IECC Data-SI'!Y556/Convert!$B$2*1000000</f>
        <v>1910306.3638618579</v>
      </c>
      <c r="AA556" s="3">
        <f>'IECC Data-SI'!Z556/Convert!$B$2*1000000</f>
        <v>56783.721127951605</v>
      </c>
      <c r="AB556" s="3">
        <f t="shared" si="26"/>
        <v>1967090.0849898094</v>
      </c>
    </row>
    <row r="557" spans="1:28" x14ac:dyDescent="0.25">
      <c r="A557" s="93">
        <v>2018</v>
      </c>
      <c r="B557" s="93" t="s">
        <v>54</v>
      </c>
      <c r="C557" s="121" t="s">
        <v>19</v>
      </c>
      <c r="D557" s="3">
        <f>'IECC Data-SI'!D557*Convert!$B$1</f>
        <v>53627.846840473227</v>
      </c>
      <c r="E557" s="3">
        <f>'IECC Data-SI'!E557/Convert!$B$2*1000000</f>
        <v>3696.4866032216869</v>
      </c>
      <c r="F557" s="3">
        <f>'IECC Data-SI'!F557/Convert!$B$2*1000000</f>
        <v>4236.7423375387025</v>
      </c>
      <c r="G557" s="3">
        <f>'IECC Data-SI'!G557/Convert!$B$2*1000000</f>
        <v>509432.7229486134</v>
      </c>
      <c r="H557" s="3">
        <f>'IECC Data-SI'!H557/Convert!$B$2*1000000</f>
        <v>291937.13811751583</v>
      </c>
      <c r="I557" s="3">
        <f>'IECC Data-SI'!I557/Convert!$B$2*1000000</f>
        <v>62593.83981455391</v>
      </c>
      <c r="J557" s="3">
        <f>'IECC Data-SI'!J557/Convert!$B$2*1000000</f>
        <v>764575.60210790718</v>
      </c>
      <c r="K557" s="3">
        <f>'IECC Data-SI'!K557/Convert!$B$2*1000000</f>
        <v>0</v>
      </c>
      <c r="L557" s="3">
        <f>'IECC Data-SI'!L557/Convert!$B$2*1000000</f>
        <v>12331.100181516447</v>
      </c>
      <c r="M557" s="3">
        <f>'IECC Data-SI'!M557/Convert!$B$2*1000000</f>
        <v>83796.507843802392</v>
      </c>
      <c r="N557" s="3">
        <f>'IECC Data-SI'!N557/Convert!$B$2*1000000</f>
        <v>18.956341554983009</v>
      </c>
      <c r="O557" s="3">
        <f>'IECC Data-SI'!O557/Convert!$B$2*1000000</f>
        <v>142.17256166237257</v>
      </c>
      <c r="P557" s="3">
        <f t="shared" si="24"/>
        <v>-123.21622010738956</v>
      </c>
      <c r="Q557" s="3">
        <f>'IECC Data-SI'!Q557/Convert!$B$2*1000000</f>
        <v>0</v>
      </c>
      <c r="R557" s="3">
        <f>'IECC Data-SI'!R557/Convert!$B$2*1000000</f>
        <v>0</v>
      </c>
      <c r="S557" s="3">
        <f>'IECC Data-SI'!S557/Convert!$B$2*1000000</f>
        <v>11847.713471864381</v>
      </c>
      <c r="T557" s="3">
        <f>'IECC Data-SI'!T557/Convert!$B$2*1000000</f>
        <v>0</v>
      </c>
      <c r="U557" s="3">
        <f>'IECC Data-SI'!U557/Convert!$B$2*1000000</f>
        <v>59058.482114549566</v>
      </c>
      <c r="V557" s="3">
        <f>'IECC Data-SI'!V557/Convert!$B$2*1000000</f>
        <v>0</v>
      </c>
      <c r="W557" s="3">
        <f>'IECC Data-SI'!W557/Convert!$B$2*1000000</f>
        <v>608650.21464739449</v>
      </c>
      <c r="X557" s="3">
        <f>'IECC Data-SI'!X557/Convert!$B$2*1000000</f>
        <v>4236.7423375387025</v>
      </c>
      <c r="Y557" s="3">
        <f t="shared" si="25"/>
        <v>612886.95698493323</v>
      </c>
      <c r="Z557" s="3">
        <f>'IECC Data-SI'!Y557/Convert!$B$2*1000000</f>
        <v>1740220.5892597726</v>
      </c>
      <c r="AA557" s="3">
        <f>'IECC Data-SI'!Z557/Convert!$B$2*1000000</f>
        <v>63295.224452088267</v>
      </c>
      <c r="AB557" s="3">
        <f t="shared" si="26"/>
        <v>1803515.8137118609</v>
      </c>
    </row>
    <row r="558" spans="1:28" x14ac:dyDescent="0.25">
      <c r="A558" s="93">
        <v>2018</v>
      </c>
      <c r="B558" s="93" t="s">
        <v>54</v>
      </c>
      <c r="C558" s="121" t="s">
        <v>20</v>
      </c>
      <c r="D558" s="3">
        <f>'IECC Data-SI'!D558*Convert!$B$1</f>
        <v>53627.846840473227</v>
      </c>
      <c r="E558" s="3">
        <f>'IECC Data-SI'!E558/Convert!$B$2*1000000</f>
        <v>5298.2974646177508</v>
      </c>
      <c r="F558" s="3">
        <f>'IECC Data-SI'!F558/Convert!$B$2*1000000</f>
        <v>5013.9523412930066</v>
      </c>
      <c r="G558" s="3">
        <f>'IECC Data-SI'!G558/Convert!$B$2*1000000</f>
        <v>425001.17766271904</v>
      </c>
      <c r="H558" s="3">
        <f>'IECC Data-SI'!H558/Convert!$B$2*1000000</f>
        <v>292164.61421617563</v>
      </c>
      <c r="I558" s="3">
        <f>'IECC Data-SI'!I558/Convert!$B$2*1000000</f>
        <v>62650.708839218845</v>
      </c>
      <c r="J558" s="3">
        <f>'IECC Data-SI'!J558/Convert!$B$2*1000000</f>
        <v>764575.60210790718</v>
      </c>
      <c r="K558" s="3">
        <f>'IECC Data-SI'!K558/Convert!$B$2*1000000</f>
        <v>0</v>
      </c>
      <c r="L558" s="3">
        <f>'IECC Data-SI'!L558/Convert!$B$2*1000000</f>
        <v>12331.100181516447</v>
      </c>
      <c r="M558" s="3">
        <f>'IECC Data-SI'!M558/Convert!$B$2*1000000</f>
        <v>93881.281551053355</v>
      </c>
      <c r="N558" s="3">
        <f>'IECC Data-SI'!N558/Convert!$B$2*1000000</f>
        <v>18.956341554983009</v>
      </c>
      <c r="O558" s="3">
        <f>'IECC Data-SI'!O558/Convert!$B$2*1000000</f>
        <v>142.17256166237257</v>
      </c>
      <c r="P558" s="3">
        <f t="shared" si="24"/>
        <v>-123.21622010738956</v>
      </c>
      <c r="Q558" s="3">
        <f>'IECC Data-SI'!Q558/Convert!$B$2*1000000</f>
        <v>0</v>
      </c>
      <c r="R558" s="3">
        <f>'IECC Data-SI'!R558/Convert!$B$2*1000000</f>
        <v>0</v>
      </c>
      <c r="S558" s="3">
        <f>'IECC Data-SI'!S558/Convert!$B$2*1000000</f>
        <v>0</v>
      </c>
      <c r="T558" s="3">
        <f>'IECC Data-SI'!T558/Convert!$B$2*1000000</f>
        <v>0</v>
      </c>
      <c r="U558" s="3">
        <f>'IECC Data-SI'!U558/Convert!$B$2*1000000</f>
        <v>59304.914554764349</v>
      </c>
      <c r="V558" s="3">
        <f>'IECC Data-SI'!V558/Convert!$B$2*1000000</f>
        <v>0</v>
      </c>
      <c r="W558" s="3">
        <f>'IECC Data-SI'!W558/Convert!$B$2*1000000</f>
        <v>524057.54045828281</v>
      </c>
      <c r="X558" s="3">
        <f>'IECC Data-SI'!X558/Convert!$B$2*1000000</f>
        <v>5013.9523412930066</v>
      </c>
      <c r="Y558" s="3">
        <f t="shared" si="25"/>
        <v>529071.49279957579</v>
      </c>
      <c r="Z558" s="3">
        <f>'IECC Data-SI'!Y558/Convert!$B$2*1000000</f>
        <v>1655921.7383647633</v>
      </c>
      <c r="AA558" s="3">
        <f>'IECC Data-SI'!Z558/Convert!$B$2*1000000</f>
        <v>64318.866896057356</v>
      </c>
      <c r="AB558" s="3">
        <f t="shared" si="26"/>
        <v>1720240.6052608206</v>
      </c>
    </row>
    <row r="559" spans="1:28" x14ac:dyDescent="0.25">
      <c r="A559" s="93">
        <v>2018</v>
      </c>
      <c r="B559" s="93" t="s">
        <v>54</v>
      </c>
      <c r="C559" s="121" t="s">
        <v>3</v>
      </c>
      <c r="D559" s="3">
        <f>'IECC Data-SI'!D559*Convert!$B$1</f>
        <v>53627.846840473227</v>
      </c>
      <c r="E559" s="3">
        <f>'IECC Data-SI'!E559/Convert!$B$2*1000000</f>
        <v>41713.42959174011</v>
      </c>
      <c r="F559" s="3">
        <f>'IECC Data-SI'!F559/Convert!$B$2*1000000</f>
        <v>39097.45445715246</v>
      </c>
      <c r="G559" s="3">
        <f>'IECC Data-SI'!G559/Convert!$B$2*1000000</f>
        <v>299728.19449661387</v>
      </c>
      <c r="H559" s="3">
        <f>'IECC Data-SI'!H559/Convert!$B$2*1000000</f>
        <v>292373.13397328049</v>
      </c>
      <c r="I559" s="3">
        <f>'IECC Data-SI'!I559/Convert!$B$2*1000000</f>
        <v>62631.752497663867</v>
      </c>
      <c r="J559" s="3">
        <f>'IECC Data-SI'!J559/Convert!$B$2*1000000</f>
        <v>764575.60210790718</v>
      </c>
      <c r="K559" s="3">
        <f>'IECC Data-SI'!K559/Convert!$B$2*1000000</f>
        <v>0</v>
      </c>
      <c r="L559" s="3">
        <f>'IECC Data-SI'!L559/Convert!$B$2*1000000</f>
        <v>12331.100181516447</v>
      </c>
      <c r="M559" s="3">
        <f>'IECC Data-SI'!M559/Convert!$B$2*1000000</f>
        <v>71702.361931723251</v>
      </c>
      <c r="N559" s="3">
        <f>'IECC Data-SI'!N559/Convert!$B$2*1000000</f>
        <v>18.956341554983009</v>
      </c>
      <c r="O559" s="3">
        <f>'IECC Data-SI'!O559/Convert!$B$2*1000000</f>
        <v>142.17256166237257</v>
      </c>
      <c r="P559" s="3">
        <f t="shared" si="24"/>
        <v>-123.21622010738956</v>
      </c>
      <c r="Q559" s="3">
        <f>'IECC Data-SI'!Q559/Convert!$B$2*1000000</f>
        <v>0</v>
      </c>
      <c r="R559" s="3">
        <f>'IECC Data-SI'!R559/Convert!$B$2*1000000</f>
        <v>0</v>
      </c>
      <c r="S559" s="3">
        <f>'IECC Data-SI'!S559/Convert!$B$2*1000000</f>
        <v>9411.8235820490627</v>
      </c>
      <c r="T559" s="3">
        <f>'IECC Data-SI'!T559/Convert!$B$2*1000000</f>
        <v>0</v>
      </c>
      <c r="U559" s="3">
        <f>'IECC Data-SI'!U559/Convert!$B$2*1000000</f>
        <v>65949.112269785895</v>
      </c>
      <c r="V559" s="3">
        <f>'IECC Data-SI'!V559/Convert!$B$2*1000000</f>
        <v>0</v>
      </c>
      <c r="W559" s="3">
        <f>'IECC Data-SI'!W559/Convert!$B$2*1000000</f>
        <v>422432.59338201891</v>
      </c>
      <c r="X559" s="3">
        <f>'IECC Data-SI'!X559/Convert!$B$2*1000000</f>
        <v>39097.45445715246</v>
      </c>
      <c r="Y559" s="3">
        <f t="shared" si="25"/>
        <v>461530.04783917137</v>
      </c>
      <c r="Z559" s="3">
        <f>'IECC Data-SI'!Y559/Convert!$B$2*1000000</f>
        <v>1554486.3547040492</v>
      </c>
      <c r="AA559" s="3">
        <f>'IECC Data-SI'!Z559/Convert!$B$2*1000000</f>
        <v>105046.56672693836</v>
      </c>
      <c r="AB559" s="3">
        <f t="shared" si="26"/>
        <v>1659532.9214309875</v>
      </c>
    </row>
    <row r="560" spans="1:28" x14ac:dyDescent="0.25">
      <c r="A560" s="93">
        <v>2018</v>
      </c>
      <c r="B560" s="93" t="s">
        <v>54</v>
      </c>
      <c r="C560" s="121" t="s">
        <v>7</v>
      </c>
      <c r="D560" s="3">
        <f>'IECC Data-SI'!D560*Convert!$B$1</f>
        <v>53627.846840473227</v>
      </c>
      <c r="E560" s="3">
        <f>'IECC Data-SI'!E560/Convert!$B$2*1000000</f>
        <v>11876.147984196854</v>
      </c>
      <c r="F560" s="3">
        <f>'IECC Data-SI'!F560/Convert!$B$2*1000000</f>
        <v>22994.042306194391</v>
      </c>
      <c r="G560" s="3">
        <f>'IECC Data-SI'!G560/Convert!$B$2*1000000</f>
        <v>296837.35240947898</v>
      </c>
      <c r="H560" s="3">
        <f>'IECC Data-SI'!H560/Convert!$B$2*1000000</f>
        <v>292230.9614116181</v>
      </c>
      <c r="I560" s="3">
        <f>'IECC Data-SI'!I560/Convert!$B$2*1000000</f>
        <v>62631.752497663867</v>
      </c>
      <c r="J560" s="3">
        <f>'IECC Data-SI'!J560/Convert!$B$2*1000000</f>
        <v>764575.60210790718</v>
      </c>
      <c r="K560" s="3">
        <f>'IECC Data-SI'!K560/Convert!$B$2*1000000</f>
        <v>0</v>
      </c>
      <c r="L560" s="3">
        <f>'IECC Data-SI'!L560/Convert!$B$2*1000000</f>
        <v>12331.100181516447</v>
      </c>
      <c r="M560" s="3">
        <f>'IECC Data-SI'!M560/Convert!$B$2*1000000</f>
        <v>85834.314560963074</v>
      </c>
      <c r="N560" s="3">
        <f>'IECC Data-SI'!N560/Convert!$B$2*1000000</f>
        <v>18.956341554983009</v>
      </c>
      <c r="O560" s="3">
        <f>'IECC Data-SI'!O560/Convert!$B$2*1000000</f>
        <v>142.17256166237257</v>
      </c>
      <c r="P560" s="3">
        <f t="shared" si="24"/>
        <v>-123.21622010738956</v>
      </c>
      <c r="Q560" s="3">
        <f>'IECC Data-SI'!Q560/Convert!$B$2*1000000</f>
        <v>0</v>
      </c>
      <c r="R560" s="3">
        <f>'IECC Data-SI'!R560/Convert!$B$2*1000000</f>
        <v>0</v>
      </c>
      <c r="S560" s="3">
        <f>'IECC Data-SI'!S560/Convert!$B$2*1000000</f>
        <v>0</v>
      </c>
      <c r="T560" s="3">
        <f>'IECC Data-SI'!T560/Convert!$B$2*1000000</f>
        <v>0</v>
      </c>
      <c r="U560" s="3">
        <f>'IECC Data-SI'!U560/Convert!$B$2*1000000</f>
        <v>64176.694334394975</v>
      </c>
      <c r="V560" s="3">
        <f>'IECC Data-SI'!V560/Convert!$B$2*1000000</f>
        <v>0</v>
      </c>
      <c r="W560" s="3">
        <f>'IECC Data-SI'!W560/Convert!$B$2*1000000</f>
        <v>394424.59873453144</v>
      </c>
      <c r="X560" s="3">
        <f>'IECC Data-SI'!X560/Convert!$B$2*1000000</f>
        <v>22994.042306194391</v>
      </c>
      <c r="Y560" s="3">
        <f t="shared" si="25"/>
        <v>417418.64104072581</v>
      </c>
      <c r="Z560" s="3">
        <f>'IECC Data-SI'!Y560/Convert!$B$2*1000000</f>
        <v>1526326.7093241219</v>
      </c>
      <c r="AA560" s="3">
        <f>'IECC Data-SI'!Z560/Convert!$B$2*1000000</f>
        <v>87170.73664058937</v>
      </c>
      <c r="AB560" s="3">
        <f t="shared" si="26"/>
        <v>1613497.4459647113</v>
      </c>
    </row>
    <row r="561" spans="1:28" x14ac:dyDescent="0.25">
      <c r="A561" s="93">
        <v>2018</v>
      </c>
      <c r="B561" s="93" t="s">
        <v>54</v>
      </c>
      <c r="C561" s="121" t="s">
        <v>17</v>
      </c>
      <c r="D561" s="3">
        <f>'IECC Data-SI'!D561*Convert!$B$1</f>
        <v>53627.846840473227</v>
      </c>
      <c r="E561" s="3">
        <f>'IECC Data-SI'!E561/Convert!$B$2*1000000</f>
        <v>4985.517828960531</v>
      </c>
      <c r="F561" s="3">
        <f>'IECC Data-SI'!F561/Convert!$B$2*1000000</f>
        <v>2710.7568423625703</v>
      </c>
      <c r="G561" s="3">
        <f>'IECC Data-SI'!G561/Convert!$B$2*1000000</f>
        <v>196823.69436538857</v>
      </c>
      <c r="H561" s="3">
        <f>'IECC Data-SI'!H561/Convert!$B$2*1000000</f>
        <v>292486.87202261033</v>
      </c>
      <c r="I561" s="3">
        <f>'IECC Data-SI'!I561/Convert!$B$2*1000000</f>
        <v>62745.490546993773</v>
      </c>
      <c r="J561" s="3">
        <f>'IECC Data-SI'!J561/Convert!$B$2*1000000</f>
        <v>764575.60210790718</v>
      </c>
      <c r="K561" s="3">
        <f>'IECC Data-SI'!K561/Convert!$B$2*1000000</f>
        <v>0</v>
      </c>
      <c r="L561" s="3">
        <f>'IECC Data-SI'!L561/Convert!$B$2*1000000</f>
        <v>12331.100181516447</v>
      </c>
      <c r="M561" s="3">
        <f>'IECC Data-SI'!M561/Convert!$B$2*1000000</f>
        <v>64006.087260400134</v>
      </c>
      <c r="N561" s="3">
        <f>'IECC Data-SI'!N561/Convert!$B$2*1000000</f>
        <v>18.956341554983009</v>
      </c>
      <c r="O561" s="3">
        <f>'IECC Data-SI'!O561/Convert!$B$2*1000000</f>
        <v>142.17256166237257</v>
      </c>
      <c r="P561" s="3">
        <f t="shared" si="24"/>
        <v>-123.21622010738956</v>
      </c>
      <c r="Q561" s="3">
        <f>'IECC Data-SI'!Q561/Convert!$B$2*1000000</f>
        <v>0</v>
      </c>
      <c r="R561" s="3">
        <f>'IECC Data-SI'!R561/Convert!$B$2*1000000</f>
        <v>0</v>
      </c>
      <c r="S561" s="3">
        <f>'IECC Data-SI'!S561/Convert!$B$2*1000000</f>
        <v>0</v>
      </c>
      <c r="T561" s="3">
        <f>'IECC Data-SI'!T561/Convert!$B$2*1000000</f>
        <v>0</v>
      </c>
      <c r="U561" s="3">
        <f>'IECC Data-SI'!U561/Convert!$B$2*1000000</f>
        <v>66707.365931985201</v>
      </c>
      <c r="V561" s="3">
        <f>'IECC Data-SI'!V561/Convert!$B$2*1000000</f>
        <v>0</v>
      </c>
      <c r="W561" s="3">
        <f>'IECC Data-SI'!W561/Convert!$B$2*1000000</f>
        <v>265692.08323464188</v>
      </c>
      <c r="X561" s="3">
        <f>'IECC Data-SI'!X561/Convert!$B$2*1000000</f>
        <v>2710.7568423625703</v>
      </c>
      <c r="Y561" s="3">
        <f t="shared" si="25"/>
        <v>268402.84007700445</v>
      </c>
      <c r="Z561" s="3">
        <f>'IECC Data-SI'!Y561/Convert!$B$2*1000000</f>
        <v>1397973.3206553319</v>
      </c>
      <c r="AA561" s="3">
        <f>'IECC Data-SI'!Z561/Convert!$B$2*1000000</f>
        <v>69427.600945125276</v>
      </c>
      <c r="AB561" s="3">
        <f t="shared" si="26"/>
        <v>1467400.9216004573</v>
      </c>
    </row>
    <row r="562" spans="1:28" x14ac:dyDescent="0.25">
      <c r="A562" s="93">
        <v>2018</v>
      </c>
      <c r="B562" s="93" t="s">
        <v>54</v>
      </c>
      <c r="C562" s="121" t="s">
        <v>14</v>
      </c>
      <c r="D562" s="3">
        <f>'IECC Data-SI'!D562*Convert!$B$1</f>
        <v>53627.846840473227</v>
      </c>
      <c r="E562" s="3">
        <f>'IECC Data-SI'!E562/Convert!$B$2*1000000</f>
        <v>90080.535069279271</v>
      </c>
      <c r="F562" s="3">
        <f>'IECC Data-SI'!F562/Convert!$B$2*1000000</f>
        <v>115339.86019129412</v>
      </c>
      <c r="G562" s="3">
        <f>'IECC Data-SI'!G562/Convert!$B$2*1000000</f>
        <v>215192.38933216711</v>
      </c>
      <c r="H562" s="3">
        <f>'IECC Data-SI'!H562/Convert!$B$2*1000000</f>
        <v>292534.26287649781</v>
      </c>
      <c r="I562" s="3">
        <f>'IECC Data-SI'!I562/Convert!$B$2*1000000</f>
        <v>62773.925059326248</v>
      </c>
      <c r="J562" s="3">
        <f>'IECC Data-SI'!J562/Convert!$B$2*1000000</f>
        <v>764575.60210790718</v>
      </c>
      <c r="K562" s="3">
        <f>'IECC Data-SI'!K562/Convert!$B$2*1000000</f>
        <v>0</v>
      </c>
      <c r="L562" s="3">
        <f>'IECC Data-SI'!L562/Convert!$B$2*1000000</f>
        <v>12331.100181516447</v>
      </c>
      <c r="M562" s="3">
        <f>'IECC Data-SI'!M562/Convert!$B$2*1000000</f>
        <v>67986.918986946577</v>
      </c>
      <c r="N562" s="3">
        <f>'IECC Data-SI'!N562/Convert!$B$2*1000000</f>
        <v>18.956341554983009</v>
      </c>
      <c r="O562" s="3">
        <f>'IECC Data-SI'!O562/Convert!$B$2*1000000</f>
        <v>142.17256166237257</v>
      </c>
      <c r="P562" s="3">
        <f t="shared" si="24"/>
        <v>-123.21622010738956</v>
      </c>
      <c r="Q562" s="3">
        <f>'IECC Data-SI'!Q562/Convert!$B$2*1000000</f>
        <v>0</v>
      </c>
      <c r="R562" s="3">
        <f>'IECC Data-SI'!R562/Convert!$B$2*1000000</f>
        <v>0</v>
      </c>
      <c r="S562" s="3">
        <f>'IECC Data-SI'!S562/Convert!$B$2*1000000</f>
        <v>0</v>
      </c>
      <c r="T562" s="3">
        <f>'IECC Data-SI'!T562/Convert!$B$2*1000000</f>
        <v>0</v>
      </c>
      <c r="U562" s="3">
        <f>'IECC Data-SI'!U562/Convert!$B$2*1000000</f>
        <v>71408.538637621008</v>
      </c>
      <c r="V562" s="3">
        <f>'IECC Data-SI'!V562/Convert!$B$2*1000000</f>
        <v>0</v>
      </c>
      <c r="W562" s="3">
        <f>'IECC Data-SI'!W562/Convert!$B$2*1000000</f>
        <v>373136.62716828554</v>
      </c>
      <c r="X562" s="3">
        <f>'IECC Data-SI'!X562/Convert!$B$2*1000000</f>
        <v>115339.86019129412</v>
      </c>
      <c r="Y562" s="3">
        <f t="shared" si="25"/>
        <v>488476.48735957965</v>
      </c>
      <c r="Z562" s="3">
        <f>'IECC Data-SI'!Y562/Convert!$B$2*1000000</f>
        <v>1505493.6899551959</v>
      </c>
      <c r="AA562" s="3">
        <f>'IECC Data-SI'!Z562/Convert!$B$2*1000000</f>
        <v>186748.39882891512</v>
      </c>
      <c r="AB562" s="3">
        <f t="shared" si="26"/>
        <v>1692242.088784111</v>
      </c>
    </row>
    <row r="563" spans="1:28" x14ac:dyDescent="0.25">
      <c r="A563" s="93">
        <v>2018</v>
      </c>
      <c r="B563" s="93" t="s">
        <v>54</v>
      </c>
      <c r="C563" s="121" t="s">
        <v>2</v>
      </c>
      <c r="D563" s="3">
        <f>'IECC Data-SI'!D563*Convert!$B$1</f>
        <v>53627.846840473227</v>
      </c>
      <c r="E563" s="3">
        <f>'IECC Data-SI'!E563/Convert!$B$2*1000000</f>
        <v>21932.487179115342</v>
      </c>
      <c r="F563" s="3">
        <f>'IECC Data-SI'!F563/Convert!$B$2*1000000</f>
        <v>42841.331914261609</v>
      </c>
      <c r="G563" s="3">
        <f>'IECC Data-SI'!G563/Convert!$B$2*1000000</f>
        <v>212386.85078202965</v>
      </c>
      <c r="H563" s="3">
        <f>'IECC Data-SI'!H563/Convert!$B$2*1000000</f>
        <v>291984.52897140331</v>
      </c>
      <c r="I563" s="3">
        <f>'IECC Data-SI'!I563/Convert!$B$2*1000000</f>
        <v>62612.796156108889</v>
      </c>
      <c r="J563" s="3">
        <f>'IECC Data-SI'!J563/Convert!$B$2*1000000</f>
        <v>764575.60210790718</v>
      </c>
      <c r="K563" s="3">
        <f>'IECC Data-SI'!K563/Convert!$B$2*1000000</f>
        <v>0</v>
      </c>
      <c r="L563" s="3">
        <f>'IECC Data-SI'!L563/Convert!$B$2*1000000</f>
        <v>12331.100181516447</v>
      </c>
      <c r="M563" s="3">
        <f>'IECC Data-SI'!M563/Convert!$B$2*1000000</f>
        <v>89454.975797964828</v>
      </c>
      <c r="N563" s="3">
        <f>'IECC Data-SI'!N563/Convert!$B$2*1000000</f>
        <v>18.956341554983009</v>
      </c>
      <c r="O563" s="3">
        <f>'IECC Data-SI'!O563/Convert!$B$2*1000000</f>
        <v>142.17256166237257</v>
      </c>
      <c r="P563" s="3">
        <f t="shared" si="24"/>
        <v>-123.21622010738956</v>
      </c>
      <c r="Q563" s="3">
        <f>'IECC Data-SI'!Q563/Convert!$B$2*1000000</f>
        <v>0</v>
      </c>
      <c r="R563" s="3">
        <f>'IECC Data-SI'!R563/Convert!$B$2*1000000</f>
        <v>0</v>
      </c>
      <c r="S563" s="3">
        <f>'IECC Data-SI'!S563/Convert!$B$2*1000000</f>
        <v>0</v>
      </c>
      <c r="T563" s="3">
        <f>'IECC Data-SI'!T563/Convert!$B$2*1000000</f>
        <v>0</v>
      </c>
      <c r="U563" s="3">
        <f>'IECC Data-SI'!U563/Convert!$B$2*1000000</f>
        <v>69844.6404593349</v>
      </c>
      <c r="V563" s="3">
        <f>'IECC Data-SI'!V563/Convert!$B$2*1000000</f>
        <v>0</v>
      </c>
      <c r="W563" s="3">
        <f>'IECC Data-SI'!W563/Convert!$B$2*1000000</f>
        <v>323651.09753900243</v>
      </c>
      <c r="X563" s="3">
        <f>'IECC Data-SI'!X563/Convert!$B$2*1000000</f>
        <v>42841.331914261609</v>
      </c>
      <c r="Y563" s="3">
        <f t="shared" si="25"/>
        <v>366492.42945326405</v>
      </c>
      <c r="Z563" s="3">
        <f>'IECC Data-SI'!Y563/Convert!$B$2*1000000</f>
        <v>1455287.8193468233</v>
      </c>
      <c r="AA563" s="3">
        <f>'IECC Data-SI'!Z563/Convert!$B$2*1000000</f>
        <v>112676.494202819</v>
      </c>
      <c r="AB563" s="3">
        <f t="shared" si="26"/>
        <v>1567964.3135496422</v>
      </c>
    </row>
    <row r="564" spans="1:28" x14ac:dyDescent="0.25">
      <c r="A564" s="93">
        <v>2018</v>
      </c>
      <c r="B564" s="93" t="s">
        <v>54</v>
      </c>
      <c r="C564" s="121" t="s">
        <v>18</v>
      </c>
      <c r="D564" s="3">
        <f>'IECC Data-SI'!D564*Convert!$B$1</f>
        <v>53627.846840473227</v>
      </c>
      <c r="E564" s="3">
        <f>'IECC Data-SI'!E564/Convert!$B$2*1000000</f>
        <v>59399.696262539263</v>
      </c>
      <c r="F564" s="3">
        <f>'IECC Data-SI'!F564/Convert!$B$2*1000000</f>
        <v>57267.107837603675</v>
      </c>
      <c r="G564" s="3">
        <f>'IECC Data-SI'!G564/Convert!$B$2*1000000</f>
        <v>79682.981726371072</v>
      </c>
      <c r="H564" s="3">
        <f>'IECC Data-SI'!H564/Convert!$B$2*1000000</f>
        <v>293055.56226925983</v>
      </c>
      <c r="I564" s="3">
        <f>'IECC Data-SI'!I564/Convert!$B$2*1000000</f>
        <v>62764.446888548751</v>
      </c>
      <c r="J564" s="3">
        <f>'IECC Data-SI'!J564/Convert!$B$2*1000000</f>
        <v>764575.60210790718</v>
      </c>
      <c r="K564" s="3">
        <f>'IECC Data-SI'!K564/Convert!$B$2*1000000</f>
        <v>0</v>
      </c>
      <c r="L564" s="3">
        <f>'IECC Data-SI'!L564/Convert!$B$2*1000000</f>
        <v>12331.100181516447</v>
      </c>
      <c r="M564" s="3">
        <f>'IECC Data-SI'!M564/Convert!$B$2*1000000</f>
        <v>61191.070539485161</v>
      </c>
      <c r="N564" s="3">
        <f>'IECC Data-SI'!N564/Convert!$B$2*1000000</f>
        <v>18.956341554983009</v>
      </c>
      <c r="O564" s="3">
        <f>'IECC Data-SI'!O564/Convert!$B$2*1000000</f>
        <v>142.17256166237257</v>
      </c>
      <c r="P564" s="3">
        <f t="shared" si="24"/>
        <v>-123.21622010738956</v>
      </c>
      <c r="Q564" s="3">
        <f>'IECC Data-SI'!Q564/Convert!$B$2*1000000</f>
        <v>0</v>
      </c>
      <c r="R564" s="3">
        <f>'IECC Data-SI'!R564/Convert!$B$2*1000000</f>
        <v>0</v>
      </c>
      <c r="S564" s="3">
        <f>'IECC Data-SI'!S564/Convert!$B$2*1000000</f>
        <v>0</v>
      </c>
      <c r="T564" s="3">
        <f>'IECC Data-SI'!T564/Convert!$B$2*1000000</f>
        <v>0</v>
      </c>
      <c r="U564" s="3">
        <f>'IECC Data-SI'!U564/Convert!$B$2*1000000</f>
        <v>73076.696694459504</v>
      </c>
      <c r="V564" s="3">
        <f>'IECC Data-SI'!V564/Convert!$B$2*1000000</f>
        <v>0</v>
      </c>
      <c r="W564" s="3">
        <f>'IECC Data-SI'!W564/Convert!$B$2*1000000</f>
        <v>200150.53230828812</v>
      </c>
      <c r="X564" s="3">
        <f>'IECC Data-SI'!X564/Convert!$B$2*1000000</f>
        <v>57267.107837603675</v>
      </c>
      <c r="Y564" s="3">
        <f t="shared" si="25"/>
        <v>257417.64014589181</v>
      </c>
      <c r="Z564" s="3">
        <f>'IECC Data-SI'!Y564/Convert!$B$2*1000000</f>
        <v>1333019.4163171828</v>
      </c>
      <c r="AA564" s="3">
        <f>'IECC Data-SI'!Z564/Convert!$B$2*1000000</f>
        <v>130343.80453206318</v>
      </c>
      <c r="AB564" s="3">
        <f t="shared" si="26"/>
        <v>1463363.220849246</v>
      </c>
    </row>
    <row r="565" spans="1:28" x14ac:dyDescent="0.25">
      <c r="A565" s="93">
        <v>2018</v>
      </c>
      <c r="B565" s="93" t="s">
        <v>54</v>
      </c>
      <c r="C565" s="121" t="s">
        <v>4</v>
      </c>
      <c r="D565" s="3">
        <f>'IECC Data-SI'!D565*Convert!$B$1</f>
        <v>53627.846840473227</v>
      </c>
      <c r="E565" s="3">
        <f>'IECC Data-SI'!E565/Convert!$B$2*1000000</f>
        <v>163318.36066695611</v>
      </c>
      <c r="F565" s="3">
        <f>'IECC Data-SI'!F565/Convert!$B$2*1000000</f>
        <v>211457.99004583547</v>
      </c>
      <c r="G565" s="3">
        <f>'IECC Data-SI'!G565/Convert!$B$2*1000000</f>
        <v>140134.75494521187</v>
      </c>
      <c r="H565" s="3">
        <f>'IECC Data-SI'!H565/Convert!$B$2*1000000</f>
        <v>292297.30860706046</v>
      </c>
      <c r="I565" s="3">
        <f>'IECC Data-SI'!I565/Convert!$B$2*1000000</f>
        <v>62660.187009996342</v>
      </c>
      <c r="J565" s="3">
        <f>'IECC Data-SI'!J565/Convert!$B$2*1000000</f>
        <v>764575.60210790718</v>
      </c>
      <c r="K565" s="3">
        <f>'IECC Data-SI'!K565/Convert!$B$2*1000000</f>
        <v>0</v>
      </c>
      <c r="L565" s="3">
        <f>'IECC Data-SI'!L565/Convert!$B$2*1000000</f>
        <v>12331.100181516447</v>
      </c>
      <c r="M565" s="3">
        <f>'IECC Data-SI'!M565/Convert!$B$2*1000000</f>
        <v>65351.987510803927</v>
      </c>
      <c r="N565" s="3">
        <f>'IECC Data-SI'!N565/Convert!$B$2*1000000</f>
        <v>18.956341554983009</v>
      </c>
      <c r="O565" s="3">
        <f>'IECC Data-SI'!O565/Convert!$B$2*1000000</f>
        <v>142.17256166237257</v>
      </c>
      <c r="P565" s="3">
        <f t="shared" si="24"/>
        <v>-123.21622010738956</v>
      </c>
      <c r="Q565" s="3">
        <f>'IECC Data-SI'!Q565/Convert!$B$2*1000000</f>
        <v>0</v>
      </c>
      <c r="R565" s="3">
        <f>'IECC Data-SI'!R565/Convert!$B$2*1000000</f>
        <v>0</v>
      </c>
      <c r="S565" s="3">
        <f>'IECC Data-SI'!S565/Convert!$B$2*1000000</f>
        <v>0</v>
      </c>
      <c r="T565" s="3">
        <f>'IECC Data-SI'!T565/Convert!$B$2*1000000</f>
        <v>0</v>
      </c>
      <c r="U565" s="3">
        <f>'IECC Data-SI'!U565/Convert!$B$2*1000000</f>
        <v>76081.276830924311</v>
      </c>
      <c r="V565" s="3">
        <f>'IECC Data-SI'!V565/Convert!$B$2*1000000</f>
        <v>0</v>
      </c>
      <c r="W565" s="3">
        <f>'IECC Data-SI'!W565/Convert!$B$2*1000000</f>
        <v>368681.8869028645</v>
      </c>
      <c r="X565" s="3">
        <f>'IECC Data-SI'!X565/Convert!$B$2*1000000</f>
        <v>211457.99004583547</v>
      </c>
      <c r="Y565" s="3">
        <f t="shared" si="25"/>
        <v>580139.87694869994</v>
      </c>
      <c r="Z565" s="3">
        <f>'IECC Data-SI'!Y565/Convert!$B$2*1000000</f>
        <v>1500688.2573710075</v>
      </c>
      <c r="AA565" s="3">
        <f>'IECC Data-SI'!Z565/Convert!$B$2*1000000</f>
        <v>287539.26687675976</v>
      </c>
      <c r="AB565" s="3">
        <f t="shared" si="26"/>
        <v>1788227.5242477672</v>
      </c>
    </row>
    <row r="566" spans="1:28" x14ac:dyDescent="0.25">
      <c r="A566" s="93">
        <v>2018</v>
      </c>
      <c r="B566" s="93" t="s">
        <v>54</v>
      </c>
      <c r="C566" s="121" t="s">
        <v>5</v>
      </c>
      <c r="D566" s="3">
        <f>'IECC Data-SI'!D566*Convert!$B$1</f>
        <v>53627.846840473227</v>
      </c>
      <c r="E566" s="3">
        <f>'IECC Data-SI'!E566/Convert!$B$2*1000000</f>
        <v>72564.87547247496</v>
      </c>
      <c r="F566" s="3">
        <f>'IECC Data-SI'!F566/Convert!$B$2*1000000</f>
        <v>111728.67712506985</v>
      </c>
      <c r="G566" s="3">
        <f>'IECC Data-SI'!G566/Convert!$B$2*1000000</f>
        <v>160626.56016614853</v>
      </c>
      <c r="H566" s="3">
        <f>'IECC Data-SI'!H566/Convert!$B$2*1000000</f>
        <v>292344.699460948</v>
      </c>
      <c r="I566" s="3">
        <f>'IECC Data-SI'!I566/Convert!$B$2*1000000</f>
        <v>62736.012376216277</v>
      </c>
      <c r="J566" s="3">
        <f>'IECC Data-SI'!J566/Convert!$B$2*1000000</f>
        <v>764575.60210790718</v>
      </c>
      <c r="K566" s="3">
        <f>'IECC Data-SI'!K566/Convert!$B$2*1000000</f>
        <v>0</v>
      </c>
      <c r="L566" s="3">
        <f>'IECC Data-SI'!L566/Convert!$B$2*1000000</f>
        <v>12331.100181516447</v>
      </c>
      <c r="M566" s="3">
        <f>'IECC Data-SI'!M566/Convert!$B$2*1000000</f>
        <v>84810.672116993985</v>
      </c>
      <c r="N566" s="3">
        <f>'IECC Data-SI'!N566/Convert!$B$2*1000000</f>
        <v>18.956341554983009</v>
      </c>
      <c r="O566" s="3">
        <f>'IECC Data-SI'!O566/Convert!$B$2*1000000</f>
        <v>142.17256166237257</v>
      </c>
      <c r="P566" s="3">
        <f t="shared" si="24"/>
        <v>-123.21622010738956</v>
      </c>
      <c r="Q566" s="3">
        <f>'IECC Data-SI'!Q566/Convert!$B$2*1000000</f>
        <v>0</v>
      </c>
      <c r="R566" s="3">
        <f>'IECC Data-SI'!R566/Convert!$B$2*1000000</f>
        <v>0</v>
      </c>
      <c r="S566" s="3">
        <f>'IECC Data-SI'!S566/Convert!$B$2*1000000</f>
        <v>0</v>
      </c>
      <c r="T566" s="3">
        <f>'IECC Data-SI'!T566/Convert!$B$2*1000000</f>
        <v>0</v>
      </c>
      <c r="U566" s="3">
        <f>'IECC Data-SI'!U566/Convert!$B$2*1000000</f>
        <v>74716.42023896554</v>
      </c>
      <c r="V566" s="3">
        <f>'IECC Data-SI'!V566/Convert!$B$2*1000000</f>
        <v>0</v>
      </c>
      <c r="W566" s="3">
        <f>'IECC Data-SI'!W566/Convert!$B$2*1000000</f>
        <v>317878.89153551008</v>
      </c>
      <c r="X566" s="3">
        <f>'IECC Data-SI'!X566/Convert!$B$2*1000000</f>
        <v>111728.67712506985</v>
      </c>
      <c r="Y566" s="3">
        <f t="shared" si="25"/>
        <v>429607.56866057991</v>
      </c>
      <c r="Z566" s="3">
        <f>'IECC Data-SI'!Y566/Convert!$B$2*1000000</f>
        <v>1450008.4782237604</v>
      </c>
      <c r="AA566" s="3">
        <f>'IECC Data-SI'!Z566/Convert!$B$2*1000000</f>
        <v>186454.57553481287</v>
      </c>
      <c r="AB566" s="3">
        <f t="shared" si="26"/>
        <v>1636463.0537585733</v>
      </c>
    </row>
    <row r="567" spans="1:28" x14ac:dyDescent="0.25">
      <c r="A567" s="93">
        <v>2018</v>
      </c>
      <c r="B567" s="93" t="s">
        <v>54</v>
      </c>
      <c r="C567" s="121" t="s">
        <v>15</v>
      </c>
      <c r="D567" s="3">
        <f>'IECC Data-SI'!D567*Convert!$B$1</f>
        <v>53627.846840473227</v>
      </c>
      <c r="E567" s="3">
        <f>'IECC Data-SI'!E567/Convert!$B$2*1000000</f>
        <v>57371.367716156077</v>
      </c>
      <c r="F567" s="3">
        <f>'IECC Data-SI'!F567/Convert!$B$2*1000000</f>
        <v>76555.185369798884</v>
      </c>
      <c r="G567" s="3">
        <f>'IECC Data-SI'!G567/Convert!$B$2*1000000</f>
        <v>45514.176073514209</v>
      </c>
      <c r="H567" s="3">
        <f>'IECC Data-SI'!H567/Convert!$B$2*1000000</f>
        <v>293207.21300169971</v>
      </c>
      <c r="I567" s="3">
        <f>'IECC Data-SI'!I567/Convert!$B$2*1000000</f>
        <v>62736.012376216277</v>
      </c>
      <c r="J567" s="3">
        <f>'IECC Data-SI'!J567/Convert!$B$2*1000000</f>
        <v>764575.60210790718</v>
      </c>
      <c r="K567" s="3">
        <f>'IECC Data-SI'!K567/Convert!$B$2*1000000</f>
        <v>0</v>
      </c>
      <c r="L567" s="3">
        <f>'IECC Data-SI'!L567/Convert!$B$2*1000000</f>
        <v>12331.100181516447</v>
      </c>
      <c r="M567" s="3">
        <f>'IECC Data-SI'!M567/Convert!$B$2*1000000</f>
        <v>62916.097620988599</v>
      </c>
      <c r="N567" s="3">
        <f>'IECC Data-SI'!N567/Convert!$B$2*1000000</f>
        <v>18.956341554983009</v>
      </c>
      <c r="O567" s="3">
        <f>'IECC Data-SI'!O567/Convert!$B$2*1000000</f>
        <v>142.17256166237257</v>
      </c>
      <c r="P567" s="3">
        <f t="shared" si="24"/>
        <v>-123.21622010738956</v>
      </c>
      <c r="Q567" s="3">
        <f>'IECC Data-SI'!Q567/Convert!$B$2*1000000</f>
        <v>0</v>
      </c>
      <c r="R567" s="3">
        <f>'IECC Data-SI'!R567/Convert!$B$2*1000000</f>
        <v>0</v>
      </c>
      <c r="S567" s="3">
        <f>'IECC Data-SI'!S567/Convert!$B$2*1000000</f>
        <v>0</v>
      </c>
      <c r="T567" s="3">
        <f>'IECC Data-SI'!T567/Convert!$B$2*1000000</f>
        <v>0</v>
      </c>
      <c r="U567" s="3">
        <f>'IECC Data-SI'!U567/Convert!$B$2*1000000</f>
        <v>75683.193658269651</v>
      </c>
      <c r="V567" s="3">
        <f>'IECC Data-SI'!V567/Convert!$B$2*1000000</f>
        <v>0</v>
      </c>
      <c r="W567" s="3">
        <f>'IECC Data-SI'!W567/Convert!$B$2*1000000</f>
        <v>165678.4251905515</v>
      </c>
      <c r="X567" s="3">
        <f>'IECC Data-SI'!X567/Convert!$B$2*1000000</f>
        <v>76555.185369798884</v>
      </c>
      <c r="Y567" s="3">
        <f t="shared" si="25"/>
        <v>242233.61056035038</v>
      </c>
      <c r="Z567" s="3">
        <f>'IECC Data-SI'!Y567/Convert!$B$2*1000000</f>
        <v>1298670.5254195537</v>
      </c>
      <c r="AA567" s="3">
        <f>'IECC Data-SI'!Z567/Convert!$B$2*1000000</f>
        <v>152238.37902806856</v>
      </c>
      <c r="AB567" s="3">
        <f t="shared" si="26"/>
        <v>1450908.9044476224</v>
      </c>
    </row>
    <row r="568" spans="1:28" x14ac:dyDescent="0.25">
      <c r="A568" s="93">
        <v>2018</v>
      </c>
      <c r="B568" s="93" t="s">
        <v>54</v>
      </c>
      <c r="C568" s="121" t="s">
        <v>16</v>
      </c>
      <c r="D568" s="3">
        <f>'IECC Data-SI'!D568*Convert!$B$1</f>
        <v>53627.846840473227</v>
      </c>
      <c r="E568" s="3">
        <f>'IECC Data-SI'!E568/Convert!$B$2*1000000</f>
        <v>251181.00377430237</v>
      </c>
      <c r="F568" s="3">
        <f>'IECC Data-SI'!F568/Convert!$B$2*1000000</f>
        <v>328494.44280630059</v>
      </c>
      <c r="G568" s="3">
        <f>'IECC Data-SI'!G568/Convert!$B$2*1000000</f>
        <v>156219.21075461499</v>
      </c>
      <c r="H568" s="3">
        <f>'IECC Data-SI'!H568/Convert!$B$2*1000000</f>
        <v>292401.56848561292</v>
      </c>
      <c r="I568" s="3">
        <f>'IECC Data-SI'!I568/Convert!$B$2*1000000</f>
        <v>62698.099693106313</v>
      </c>
      <c r="J568" s="3">
        <f>'IECC Data-SI'!J568/Convert!$B$2*1000000</f>
        <v>764575.60210790718</v>
      </c>
      <c r="K568" s="3">
        <f>'IECC Data-SI'!K568/Convert!$B$2*1000000</f>
        <v>0</v>
      </c>
      <c r="L568" s="3">
        <f>'IECC Data-SI'!L568/Convert!$B$2*1000000</f>
        <v>12331.100181516447</v>
      </c>
      <c r="M568" s="3">
        <f>'IECC Data-SI'!M568/Convert!$B$2*1000000</f>
        <v>69503.426311345203</v>
      </c>
      <c r="N568" s="3">
        <f>'IECC Data-SI'!N568/Convert!$B$2*1000000</f>
        <v>18.956341554983009</v>
      </c>
      <c r="O568" s="3">
        <f>'IECC Data-SI'!O568/Convert!$B$2*1000000</f>
        <v>142.17256166237257</v>
      </c>
      <c r="P568" s="3">
        <f t="shared" si="24"/>
        <v>-123.21622010738956</v>
      </c>
      <c r="Q568" s="3">
        <f>'IECC Data-SI'!Q568/Convert!$B$2*1000000</f>
        <v>0</v>
      </c>
      <c r="R568" s="3">
        <f>'IECC Data-SI'!R568/Convert!$B$2*1000000</f>
        <v>0</v>
      </c>
      <c r="S568" s="3">
        <f>'IECC Data-SI'!S568/Convert!$B$2*1000000</f>
        <v>0</v>
      </c>
      <c r="T568" s="3">
        <f>'IECC Data-SI'!T568/Convert!$B$2*1000000</f>
        <v>0</v>
      </c>
      <c r="U568" s="3">
        <f>'IECC Data-SI'!U568/Convert!$B$2*1000000</f>
        <v>79540.809164708713</v>
      </c>
      <c r="V568" s="3">
        <f>'IECC Data-SI'!V568/Convert!$B$2*1000000</f>
        <v>0</v>
      </c>
      <c r="W568" s="3">
        <f>'IECC Data-SI'!W568/Convert!$B$2*1000000</f>
        <v>476780.42462015513</v>
      </c>
      <c r="X568" s="3">
        <f>'IECC Data-SI'!X568/Convert!$B$2*1000000</f>
        <v>328494.44280630059</v>
      </c>
      <c r="Y568" s="3">
        <f t="shared" si="25"/>
        <v>805274.86742645572</v>
      </c>
      <c r="Z568" s="3">
        <f>'IECC Data-SI'!Y568/Convert!$B$2*1000000</f>
        <v>1608928.9676499604</v>
      </c>
      <c r="AA568" s="3">
        <f>'IECC Data-SI'!Z568/Convert!$B$2*1000000</f>
        <v>408035.25197100925</v>
      </c>
      <c r="AB568" s="3">
        <f t="shared" si="26"/>
        <v>2016964.2196209696</v>
      </c>
    </row>
    <row r="569" spans="1:28" x14ac:dyDescent="0.25">
      <c r="A569" s="93">
        <v>2018</v>
      </c>
      <c r="B569" s="93" t="s">
        <v>54</v>
      </c>
      <c r="C569" s="121" t="s">
        <v>9</v>
      </c>
      <c r="D569" s="3">
        <f>'IECC Data-SI'!D569*Convert!$B$1</f>
        <v>53627.846840473227</v>
      </c>
      <c r="E569" s="3">
        <f>'IECC Data-SI'!E569/Convert!$B$2*1000000</f>
        <v>154532.09635622147</v>
      </c>
      <c r="F569" s="3">
        <f>'IECC Data-SI'!F569/Convert!$B$2*1000000</f>
        <v>211097.81955629078</v>
      </c>
      <c r="G569" s="3">
        <f>'IECC Data-SI'!G569/Convert!$B$2*1000000</f>
        <v>105160.30477626825</v>
      </c>
      <c r="H569" s="3">
        <f>'IECC Data-SI'!H569/Convert!$B$2*1000000</f>
        <v>292572.1755596078</v>
      </c>
      <c r="I569" s="3">
        <f>'IECC Data-SI'!I569/Convert!$B$2*1000000</f>
        <v>62622.274326886371</v>
      </c>
      <c r="J569" s="3">
        <f>'IECC Data-SI'!J569/Convert!$B$2*1000000</f>
        <v>764575.60210790718</v>
      </c>
      <c r="K569" s="3">
        <f>'IECC Data-SI'!K569/Convert!$B$2*1000000</f>
        <v>0</v>
      </c>
      <c r="L569" s="3">
        <f>'IECC Data-SI'!L569/Convert!$B$2*1000000</f>
        <v>12331.100181516447</v>
      </c>
      <c r="M569" s="3">
        <f>'IECC Data-SI'!M569/Convert!$B$2*1000000</f>
        <v>76100.233172479304</v>
      </c>
      <c r="N569" s="3">
        <f>'IECC Data-SI'!N569/Convert!$B$2*1000000</f>
        <v>18.956341554983009</v>
      </c>
      <c r="O569" s="3">
        <f>'IECC Data-SI'!O569/Convert!$B$2*1000000</f>
        <v>142.17256166237257</v>
      </c>
      <c r="P569" s="3">
        <f t="shared" si="24"/>
        <v>-123.21622010738956</v>
      </c>
      <c r="Q569" s="3">
        <f>'IECC Data-SI'!Q569/Convert!$B$2*1000000</f>
        <v>0</v>
      </c>
      <c r="R569" s="3">
        <f>'IECC Data-SI'!R569/Convert!$B$2*1000000</f>
        <v>0</v>
      </c>
      <c r="S569" s="3">
        <f>'IECC Data-SI'!S569/Convert!$B$2*1000000</f>
        <v>0</v>
      </c>
      <c r="T569" s="3">
        <f>'IECC Data-SI'!T569/Convert!$B$2*1000000</f>
        <v>0</v>
      </c>
      <c r="U569" s="3">
        <f>'IECC Data-SI'!U569/Convert!$B$2*1000000</f>
        <v>78640.382940847019</v>
      </c>
      <c r="V569" s="3">
        <f>'IECC Data-SI'!V569/Convert!$B$2*1000000</f>
        <v>0</v>
      </c>
      <c r="W569" s="3">
        <f>'IECC Data-SI'!W569/Convert!$B$2*1000000</f>
        <v>335669.41808486165</v>
      </c>
      <c r="X569" s="3">
        <f>'IECC Data-SI'!X569/Convert!$B$2*1000000</f>
        <v>211097.81955629078</v>
      </c>
      <c r="Y569" s="3">
        <f t="shared" si="25"/>
        <v>546767.23764115246</v>
      </c>
      <c r="Z569" s="3">
        <f>'IECC Data-SI'!Y569/Convert!$B$2*1000000</f>
        <v>1467903.2646516643</v>
      </c>
      <c r="AA569" s="3">
        <f>'IECC Data-SI'!Z569/Convert!$B$2*1000000</f>
        <v>289738.20249713783</v>
      </c>
      <c r="AB569" s="3">
        <f t="shared" si="26"/>
        <v>1757641.4671488022</v>
      </c>
    </row>
    <row r="570" spans="1:28" x14ac:dyDescent="0.25">
      <c r="A570" s="93">
        <v>2018</v>
      </c>
      <c r="B570" s="93" t="s">
        <v>54</v>
      </c>
      <c r="C570" s="121" t="s">
        <v>12</v>
      </c>
      <c r="D570" s="3">
        <f>'IECC Data-SI'!D570*Convert!$B$1</f>
        <v>53627.846840473227</v>
      </c>
      <c r="E570" s="3">
        <f>'IECC Data-SI'!E570/Convert!$B$2*1000000</f>
        <v>237551.3941962696</v>
      </c>
      <c r="F570" s="3">
        <f>'IECC Data-SI'!F570/Convert!$B$2*1000000</f>
        <v>80251.67197302058</v>
      </c>
      <c r="G570" s="3">
        <f>'IECC Data-SI'!G570/Convert!$B$2*1000000</f>
        <v>121311.10778111377</v>
      </c>
      <c r="H570" s="3">
        <f>'IECC Data-SI'!H570/Convert!$B$2*1000000</f>
        <v>292496.35019338789</v>
      </c>
      <c r="I570" s="3">
        <f>'IECC Data-SI'!I570/Convert!$B$2*1000000</f>
        <v>62736.012376216277</v>
      </c>
      <c r="J570" s="3">
        <f>'IECC Data-SI'!J570/Convert!$B$2*1000000</f>
        <v>764575.60210790718</v>
      </c>
      <c r="K570" s="3">
        <f>'IECC Data-SI'!K570/Convert!$B$2*1000000</f>
        <v>0</v>
      </c>
      <c r="L570" s="3">
        <f>'IECC Data-SI'!L570/Convert!$B$2*1000000</f>
        <v>12331.100181516447</v>
      </c>
      <c r="M570" s="3">
        <f>'IECC Data-SI'!M570/Convert!$B$2*1000000</f>
        <v>72801.829741912254</v>
      </c>
      <c r="N570" s="3">
        <f>'IECC Data-SI'!N570/Convert!$B$2*1000000</f>
        <v>18.956341554983009</v>
      </c>
      <c r="O570" s="3">
        <f>'IECC Data-SI'!O570/Convert!$B$2*1000000</f>
        <v>142.17256166237257</v>
      </c>
      <c r="P570" s="3">
        <f t="shared" si="24"/>
        <v>-123.21622010738956</v>
      </c>
      <c r="Q570" s="3">
        <f>'IECC Data-SI'!Q570/Convert!$B$2*1000000</f>
        <v>0</v>
      </c>
      <c r="R570" s="3">
        <f>'IECC Data-SI'!R570/Convert!$B$2*1000000</f>
        <v>0</v>
      </c>
      <c r="S570" s="3">
        <f>'IECC Data-SI'!S570/Convert!$B$2*1000000</f>
        <v>21979.878033002798</v>
      </c>
      <c r="T570" s="3">
        <f>'IECC Data-SI'!T570/Convert!$B$2*1000000</f>
        <v>0</v>
      </c>
      <c r="U570" s="3">
        <f>'IECC Data-SI'!U570/Convert!$B$2*1000000</f>
        <v>83635.37894058504</v>
      </c>
      <c r="V570" s="3">
        <f>'IECC Data-SI'!V570/Convert!$B$2*1000000</f>
        <v>0</v>
      </c>
      <c r="W570" s="3">
        <f>'IECC Data-SI'!W570/Convert!$B$2*1000000</f>
        <v>453520.99353219097</v>
      </c>
      <c r="X570" s="3">
        <f>'IECC Data-SI'!X570/Convert!$B$2*1000000</f>
        <v>80251.67197302058</v>
      </c>
      <c r="Y570" s="3">
        <f t="shared" si="25"/>
        <v>533772.66550521157</v>
      </c>
      <c r="Z570" s="3">
        <f>'IECC Data-SI'!Y570/Convert!$B$2*1000000</f>
        <v>1585811.7091236585</v>
      </c>
      <c r="AA570" s="3">
        <f>'IECC Data-SI'!Z570/Convert!$B$2*1000000</f>
        <v>163887.05091360561</v>
      </c>
      <c r="AB570" s="3">
        <f t="shared" si="26"/>
        <v>1749698.7600372641</v>
      </c>
    </row>
    <row r="571" spans="1:28" x14ac:dyDescent="0.25">
      <c r="A571" s="93">
        <v>2018</v>
      </c>
      <c r="B571" s="93" t="s">
        <v>54</v>
      </c>
      <c r="C571" s="121" t="s">
        <v>8</v>
      </c>
      <c r="D571" s="3">
        <f>'IECC Data-SI'!D571*Convert!$B$1</f>
        <v>53627.846840473227</v>
      </c>
      <c r="E571" s="3">
        <f>'IECC Data-SI'!E571/Convert!$B$2*1000000</f>
        <v>356398.17757523555</v>
      </c>
      <c r="F571" s="3">
        <f>'IECC Data-SI'!F571/Convert!$B$2*1000000</f>
        <v>181715.49014606714</v>
      </c>
      <c r="G571" s="3">
        <f>'IECC Data-SI'!G571/Convert!$B$2*1000000</f>
        <v>54158.267822586458</v>
      </c>
      <c r="H571" s="3">
        <f>'IECC Data-SI'!H571/Convert!$B$2*1000000</f>
        <v>296970.04680036381</v>
      </c>
      <c r="I571" s="3">
        <f>'IECC Data-SI'!I571/Convert!$B$2*1000000</f>
        <v>63200.442744313354</v>
      </c>
      <c r="J571" s="3">
        <f>'IECC Data-SI'!J571/Convert!$B$2*1000000</f>
        <v>764575.60210790718</v>
      </c>
      <c r="K571" s="3">
        <f>'IECC Data-SI'!K571/Convert!$B$2*1000000</f>
        <v>0</v>
      </c>
      <c r="L571" s="3">
        <f>'IECC Data-SI'!L571/Convert!$B$2*1000000</f>
        <v>12340.578352293938</v>
      </c>
      <c r="M571" s="3">
        <f>'IECC Data-SI'!M571/Convert!$B$2*1000000</f>
        <v>74849.114629850417</v>
      </c>
      <c r="N571" s="3">
        <f>'IECC Data-SI'!N571/Convert!$B$2*1000000</f>
        <v>18.956341554983009</v>
      </c>
      <c r="O571" s="3">
        <f>'IECC Data-SI'!O571/Convert!$B$2*1000000</f>
        <v>142.17256166237257</v>
      </c>
      <c r="P571" s="3">
        <f t="shared" si="24"/>
        <v>-123.21622010738956</v>
      </c>
      <c r="Q571" s="3">
        <f>'IECC Data-SI'!Q571/Convert!$B$2*1000000</f>
        <v>0</v>
      </c>
      <c r="R571" s="3">
        <f>'IECC Data-SI'!R571/Convert!$B$2*1000000</f>
        <v>0</v>
      </c>
      <c r="S571" s="3">
        <f>'IECC Data-SI'!S571/Convert!$B$2*1000000</f>
        <v>23126.736697079272</v>
      </c>
      <c r="T571" s="3">
        <f>'IECC Data-SI'!T571/Convert!$B$2*1000000</f>
        <v>0</v>
      </c>
      <c r="U571" s="3">
        <f>'IECC Data-SI'!U571/Convert!$B$2*1000000</f>
        <v>89227.49969930503</v>
      </c>
      <c r="V571" s="3">
        <f>'IECC Data-SI'!V571/Convert!$B$2*1000000</f>
        <v>0</v>
      </c>
      <c r="W571" s="3">
        <f>'IECC Data-SI'!W571/Convert!$B$2*1000000</f>
        <v>508409.08050464431</v>
      </c>
      <c r="X571" s="3">
        <f>'IECC Data-SI'!X571/Convert!$B$2*1000000</f>
        <v>181715.49014606714</v>
      </c>
      <c r="Y571" s="3">
        <f t="shared" si="25"/>
        <v>690124.57065071142</v>
      </c>
      <c r="Z571" s="3">
        <f>'IECC Data-SI'!Y571/Convert!$B$2*1000000</f>
        <v>1645647.4012419626</v>
      </c>
      <c r="AA571" s="3">
        <f>'IECC Data-SI'!Z571/Convert!$B$2*1000000</f>
        <v>270942.98984537221</v>
      </c>
      <c r="AB571" s="3">
        <f t="shared" si="26"/>
        <v>1916590.3910873348</v>
      </c>
    </row>
    <row r="572" spans="1:28" x14ac:dyDescent="0.25">
      <c r="A572" s="93">
        <v>2006</v>
      </c>
      <c r="B572" s="93" t="s">
        <v>60</v>
      </c>
      <c r="C572" s="121" t="s">
        <v>10</v>
      </c>
      <c r="D572" s="3">
        <f>'IECC Data-SI'!D572*Convert!$B$1</f>
        <v>33740.661232232371</v>
      </c>
      <c r="E572" s="3">
        <f>'IECC Data-SI'!E572/Convert!$B$2*1000000</f>
        <v>0</v>
      </c>
      <c r="F572" s="3">
        <f>'IECC Data-SI'!F572/Convert!$B$2*1000000</f>
        <v>0</v>
      </c>
      <c r="G572" s="3">
        <f>'IECC Data-SI'!G572/Convert!$B$2*1000000</f>
        <v>727525.43253869296</v>
      </c>
      <c r="H572" s="3">
        <f>'IECC Data-SI'!H572/Convert!$B$2*1000000</f>
        <v>138694.0729870332</v>
      </c>
      <c r="I572" s="3">
        <f>'IECC Data-SI'!I572/Convert!$B$2*1000000</f>
        <v>69238.037529575435</v>
      </c>
      <c r="J572" s="3">
        <f>'IECC Data-SI'!J572/Convert!$B$2*1000000</f>
        <v>490628.03212607023</v>
      </c>
      <c r="K572" s="3">
        <f>'IECC Data-SI'!K572/Convert!$B$2*1000000</f>
        <v>0</v>
      </c>
      <c r="L572" s="3">
        <f>'IECC Data-SI'!L572/Convert!$B$2*1000000</f>
        <v>0</v>
      </c>
      <c r="M572" s="3">
        <f>'IECC Data-SI'!M572/Convert!$B$2*1000000</f>
        <v>168322.83483747163</v>
      </c>
      <c r="N572" s="3">
        <f>'IECC Data-SI'!N572/Convert!$B$2*1000000</f>
        <v>0</v>
      </c>
      <c r="O572" s="3">
        <f>'IECC Data-SI'!O572/Convert!$B$2*1000000</f>
        <v>0</v>
      </c>
      <c r="P572" s="3">
        <f t="shared" si="24"/>
        <v>0</v>
      </c>
      <c r="Q572" s="3">
        <f>'IECC Data-SI'!Q572/Convert!$B$2*1000000</f>
        <v>0</v>
      </c>
      <c r="R572" s="3">
        <f>'IECC Data-SI'!R572/Convert!$B$2*1000000</f>
        <v>0</v>
      </c>
      <c r="S572" s="3">
        <f>'IECC Data-SI'!S572/Convert!$B$2*1000000</f>
        <v>0</v>
      </c>
      <c r="T572" s="3">
        <f>'IECC Data-SI'!T572/Convert!$B$2*1000000</f>
        <v>256213.91245715035</v>
      </c>
      <c r="U572" s="3">
        <f>'IECC Data-SI'!U572/Convert!$B$2*1000000</f>
        <v>0</v>
      </c>
      <c r="V572" s="3">
        <f>'IECC Data-SI'!V572/Convert!$B$2*1000000</f>
        <v>0</v>
      </c>
      <c r="W572" s="3">
        <f>'IECC Data-SI'!W572/Convert!$B$2*1000000</f>
        <v>895848.26737616467</v>
      </c>
      <c r="X572" s="3">
        <f>'IECC Data-SI'!X572/Convert!$B$2*1000000</f>
        <v>0</v>
      </c>
      <c r="Y572" s="3">
        <f t="shared" si="25"/>
        <v>895848.26737616467</v>
      </c>
      <c r="Z572" s="3">
        <f>'IECC Data-SI'!Y572/Convert!$B$2*1000000</f>
        <v>1850622.322475994</v>
      </c>
      <c r="AA572" s="3">
        <f>'IECC Data-SI'!Z572/Convert!$B$2*1000000</f>
        <v>0</v>
      </c>
      <c r="AB572" s="3">
        <f t="shared" si="26"/>
        <v>1850622.322475994</v>
      </c>
    </row>
    <row r="573" spans="1:28" x14ac:dyDescent="0.25">
      <c r="A573" s="93">
        <v>2006</v>
      </c>
      <c r="B573" s="93" t="s">
        <v>60</v>
      </c>
      <c r="C573" s="121" t="s">
        <v>6</v>
      </c>
      <c r="D573" s="3">
        <f>'IECC Data-SI'!D573*Convert!$B$1</f>
        <v>33740.661232232371</v>
      </c>
      <c r="E573" s="3">
        <f>'IECC Data-SI'!E573/Convert!$B$2*1000000</f>
        <v>0</v>
      </c>
      <c r="F573" s="3">
        <f>'IECC Data-SI'!F573/Convert!$B$2*1000000</f>
        <v>28.434512332474512</v>
      </c>
      <c r="G573" s="3">
        <f>'IECC Data-SI'!G573/Convert!$B$2*1000000</f>
        <v>661111.88990080997</v>
      </c>
      <c r="H573" s="3">
        <f>'IECC Data-SI'!H573/Convert!$B$2*1000000</f>
        <v>138694.0729870332</v>
      </c>
      <c r="I573" s="3">
        <f>'IECC Data-SI'!I573/Convert!$B$2*1000000</f>
        <v>69247.515700352931</v>
      </c>
      <c r="J573" s="3">
        <f>'IECC Data-SI'!J573/Convert!$B$2*1000000</f>
        <v>490628.03212607023</v>
      </c>
      <c r="K573" s="3">
        <f>'IECC Data-SI'!K573/Convert!$B$2*1000000</f>
        <v>0</v>
      </c>
      <c r="L573" s="3">
        <f>'IECC Data-SI'!L573/Convert!$B$2*1000000</f>
        <v>0</v>
      </c>
      <c r="M573" s="3">
        <f>'IECC Data-SI'!M573/Convert!$B$2*1000000</f>
        <v>164512.61018492005</v>
      </c>
      <c r="N573" s="3">
        <f>'IECC Data-SI'!N573/Convert!$B$2*1000000</f>
        <v>0</v>
      </c>
      <c r="O573" s="3">
        <f>'IECC Data-SI'!O573/Convert!$B$2*1000000</f>
        <v>0</v>
      </c>
      <c r="P573" s="3">
        <f t="shared" si="24"/>
        <v>0</v>
      </c>
      <c r="Q573" s="3">
        <f>'IECC Data-SI'!Q573/Convert!$B$2*1000000</f>
        <v>0</v>
      </c>
      <c r="R573" s="3">
        <f>'IECC Data-SI'!R573/Convert!$B$2*1000000</f>
        <v>0</v>
      </c>
      <c r="S573" s="3">
        <f>'IECC Data-SI'!S573/Convert!$B$2*1000000</f>
        <v>0</v>
      </c>
      <c r="T573" s="3">
        <f>'IECC Data-SI'!T573/Convert!$B$2*1000000</f>
        <v>255142.87915929378</v>
      </c>
      <c r="U573" s="3">
        <f>'IECC Data-SI'!U573/Convert!$B$2*1000000</f>
        <v>0</v>
      </c>
      <c r="V573" s="3">
        <f>'IECC Data-SI'!V573/Convert!$B$2*1000000</f>
        <v>0</v>
      </c>
      <c r="W573" s="3">
        <f>'IECC Data-SI'!W573/Convert!$B$2*1000000</f>
        <v>825624.50008572999</v>
      </c>
      <c r="X573" s="3">
        <f>'IECC Data-SI'!X573/Convert!$B$2*1000000</f>
        <v>28.434512332474512</v>
      </c>
      <c r="Y573" s="3">
        <f t="shared" si="25"/>
        <v>825652.93459806242</v>
      </c>
      <c r="Z573" s="3">
        <f>'IECC Data-SI'!Y573/Convert!$B$2*1000000</f>
        <v>1779337.0000584801</v>
      </c>
      <c r="AA573" s="3">
        <f>'IECC Data-SI'!Z573/Convert!$B$2*1000000</f>
        <v>28.434512332474512</v>
      </c>
      <c r="AB573" s="3">
        <f t="shared" si="26"/>
        <v>1779365.4345708126</v>
      </c>
    </row>
    <row r="574" spans="1:28" x14ac:dyDescent="0.25">
      <c r="A574" s="93">
        <v>2006</v>
      </c>
      <c r="B574" s="93" t="s">
        <v>60</v>
      </c>
      <c r="C574" s="121" t="s">
        <v>11</v>
      </c>
      <c r="D574" s="3">
        <f>'IECC Data-SI'!D574*Convert!$B$1</f>
        <v>33740.661232232371</v>
      </c>
      <c r="E574" s="3">
        <f>'IECC Data-SI'!E574/Convert!$B$2*1000000</f>
        <v>0</v>
      </c>
      <c r="F574" s="3">
        <f>'IECC Data-SI'!F574/Convert!$B$2*1000000</f>
        <v>0</v>
      </c>
      <c r="G574" s="3">
        <f>'IECC Data-SI'!G574/Convert!$B$2*1000000</f>
        <v>489661.25870676612</v>
      </c>
      <c r="H574" s="3">
        <f>'IECC Data-SI'!H574/Convert!$B$2*1000000</f>
        <v>138694.0729870332</v>
      </c>
      <c r="I574" s="3">
        <f>'IECC Data-SI'!I574/Convert!$B$2*1000000</f>
        <v>69256.993871130428</v>
      </c>
      <c r="J574" s="3">
        <f>'IECC Data-SI'!J574/Convert!$B$2*1000000</f>
        <v>490628.03212607023</v>
      </c>
      <c r="K574" s="3">
        <f>'IECC Data-SI'!K574/Convert!$B$2*1000000</f>
        <v>0</v>
      </c>
      <c r="L574" s="3">
        <f>'IECC Data-SI'!L574/Convert!$B$2*1000000</f>
        <v>0</v>
      </c>
      <c r="M574" s="3">
        <f>'IECC Data-SI'!M574/Convert!$B$2*1000000</f>
        <v>135262.97516558127</v>
      </c>
      <c r="N574" s="3">
        <f>'IECC Data-SI'!N574/Convert!$B$2*1000000</f>
        <v>0</v>
      </c>
      <c r="O574" s="3">
        <f>'IECC Data-SI'!O574/Convert!$B$2*1000000</f>
        <v>0</v>
      </c>
      <c r="P574" s="3">
        <f t="shared" si="24"/>
        <v>0</v>
      </c>
      <c r="Q574" s="3">
        <f>'IECC Data-SI'!Q574/Convert!$B$2*1000000</f>
        <v>0</v>
      </c>
      <c r="R574" s="3">
        <f>'IECC Data-SI'!R574/Convert!$B$2*1000000</f>
        <v>0</v>
      </c>
      <c r="S574" s="3">
        <f>'IECC Data-SI'!S574/Convert!$B$2*1000000</f>
        <v>0</v>
      </c>
      <c r="T574" s="3">
        <f>'IECC Data-SI'!T574/Convert!$B$2*1000000</f>
        <v>276250.76548076735</v>
      </c>
      <c r="U574" s="3">
        <f>'IECC Data-SI'!U574/Convert!$B$2*1000000</f>
        <v>0</v>
      </c>
      <c r="V574" s="3">
        <f>'IECC Data-SI'!V574/Convert!$B$2*1000000</f>
        <v>0</v>
      </c>
      <c r="W574" s="3">
        <f>'IECC Data-SI'!W574/Convert!$B$2*1000000</f>
        <v>624924.23387234739</v>
      </c>
      <c r="X574" s="3">
        <f>'IECC Data-SI'!X574/Convert!$B$2*1000000</f>
        <v>0</v>
      </c>
      <c r="Y574" s="3">
        <f t="shared" si="25"/>
        <v>624924.23387234739</v>
      </c>
      <c r="Z574" s="3">
        <f>'IECC Data-SI'!Y574/Convert!$B$2*1000000</f>
        <v>1599754.0983373486</v>
      </c>
      <c r="AA574" s="3">
        <f>'IECC Data-SI'!Z574/Convert!$B$2*1000000</f>
        <v>0</v>
      </c>
      <c r="AB574" s="3">
        <f t="shared" si="26"/>
        <v>1599754.0983373486</v>
      </c>
    </row>
    <row r="575" spans="1:28" x14ac:dyDescent="0.25">
      <c r="A575" s="93">
        <v>2006</v>
      </c>
      <c r="B575" s="93" t="s">
        <v>60</v>
      </c>
      <c r="C575" s="121" t="s">
        <v>13</v>
      </c>
      <c r="D575" s="3">
        <f>'IECC Data-SI'!D575*Convert!$B$1</f>
        <v>33740.661232232371</v>
      </c>
      <c r="E575" s="3">
        <f>'IECC Data-SI'!E575/Convert!$B$2*1000000</f>
        <v>0</v>
      </c>
      <c r="F575" s="3">
        <f>'IECC Data-SI'!F575/Convert!$B$2*1000000</f>
        <v>9497.1271190464868</v>
      </c>
      <c r="G575" s="3">
        <f>'IECC Data-SI'!G575/Convert!$B$2*1000000</f>
        <v>501670.10108184785</v>
      </c>
      <c r="H575" s="3">
        <f>'IECC Data-SI'!H575/Convert!$B$2*1000000</f>
        <v>138694.0729870332</v>
      </c>
      <c r="I575" s="3">
        <f>'IECC Data-SI'!I575/Convert!$B$2*1000000</f>
        <v>69171.690334133003</v>
      </c>
      <c r="J575" s="3">
        <f>'IECC Data-SI'!J575/Convert!$B$2*1000000</f>
        <v>490628.03212607023</v>
      </c>
      <c r="K575" s="3">
        <f>'IECC Data-SI'!K575/Convert!$B$2*1000000</f>
        <v>0</v>
      </c>
      <c r="L575" s="3">
        <f>'IECC Data-SI'!L575/Convert!$B$2*1000000</f>
        <v>0</v>
      </c>
      <c r="M575" s="3">
        <f>'IECC Data-SI'!M575/Convert!$B$2*1000000</f>
        <v>144333.58459964063</v>
      </c>
      <c r="N575" s="3">
        <f>'IECC Data-SI'!N575/Convert!$B$2*1000000</f>
        <v>0</v>
      </c>
      <c r="O575" s="3">
        <f>'IECC Data-SI'!O575/Convert!$B$2*1000000</f>
        <v>0</v>
      </c>
      <c r="P575" s="3">
        <f t="shared" si="24"/>
        <v>0</v>
      </c>
      <c r="Q575" s="3">
        <f>'IECC Data-SI'!Q575/Convert!$B$2*1000000</f>
        <v>0</v>
      </c>
      <c r="R575" s="3">
        <f>'IECC Data-SI'!R575/Convert!$B$2*1000000</f>
        <v>0</v>
      </c>
      <c r="S575" s="3">
        <f>'IECC Data-SI'!S575/Convert!$B$2*1000000</f>
        <v>0</v>
      </c>
      <c r="T575" s="3">
        <f>'IECC Data-SI'!T575/Convert!$B$2*1000000</f>
        <v>277056.40999685414</v>
      </c>
      <c r="U575" s="3">
        <f>'IECC Data-SI'!U575/Convert!$B$2*1000000</f>
        <v>0</v>
      </c>
      <c r="V575" s="3">
        <f>'IECC Data-SI'!V575/Convert!$B$2*1000000</f>
        <v>0</v>
      </c>
      <c r="W575" s="3">
        <f>'IECC Data-SI'!W575/Convert!$B$2*1000000</f>
        <v>646003.68568148848</v>
      </c>
      <c r="X575" s="3">
        <f>'IECC Data-SI'!X575/Convert!$B$2*1000000</f>
        <v>9497.1271190464868</v>
      </c>
      <c r="Y575" s="3">
        <f t="shared" si="25"/>
        <v>655500.812800535</v>
      </c>
      <c r="Z575" s="3">
        <f>'IECC Data-SI'!Y575/Convert!$B$2*1000000</f>
        <v>1621553.8911255791</v>
      </c>
      <c r="AA575" s="3">
        <f>'IECC Data-SI'!Z575/Convert!$B$2*1000000</f>
        <v>9497.1271190464868</v>
      </c>
      <c r="AB575" s="3">
        <f t="shared" si="26"/>
        <v>1631051.0182446255</v>
      </c>
    </row>
    <row r="576" spans="1:28" x14ac:dyDescent="0.25">
      <c r="A576" s="93">
        <v>2006</v>
      </c>
      <c r="B576" s="93" t="s">
        <v>60</v>
      </c>
      <c r="C576" s="121" t="s">
        <v>19</v>
      </c>
      <c r="D576" s="3">
        <f>'IECC Data-SI'!D576*Convert!$B$1</f>
        <v>33740.661232232371</v>
      </c>
      <c r="E576" s="3">
        <f>'IECC Data-SI'!E576/Convert!$B$2*1000000</f>
        <v>0</v>
      </c>
      <c r="F576" s="3">
        <f>'IECC Data-SI'!F576/Convert!$B$2*1000000</f>
        <v>26093.404150434115</v>
      </c>
      <c r="G576" s="3">
        <f>'IECC Data-SI'!G576/Convert!$B$2*1000000</f>
        <v>388311.17858304945</v>
      </c>
      <c r="H576" s="3">
        <f>'IECC Data-SI'!H576/Convert!$B$2*1000000</f>
        <v>138694.0729870332</v>
      </c>
      <c r="I576" s="3">
        <f>'IECC Data-SI'!I576/Convert!$B$2*1000000</f>
        <v>69152.733992578011</v>
      </c>
      <c r="J576" s="3">
        <f>'IECC Data-SI'!J576/Convert!$B$2*1000000</f>
        <v>490628.03212607023</v>
      </c>
      <c r="K576" s="3">
        <f>'IECC Data-SI'!K576/Convert!$B$2*1000000</f>
        <v>0</v>
      </c>
      <c r="L576" s="3">
        <f>'IECC Data-SI'!L576/Convert!$B$2*1000000</f>
        <v>0</v>
      </c>
      <c r="M576" s="3">
        <f>'IECC Data-SI'!M576/Convert!$B$2*1000000</f>
        <v>115510.46726528897</v>
      </c>
      <c r="N576" s="3">
        <f>'IECC Data-SI'!N576/Convert!$B$2*1000000</f>
        <v>0</v>
      </c>
      <c r="O576" s="3">
        <f>'IECC Data-SI'!O576/Convert!$B$2*1000000</f>
        <v>0</v>
      </c>
      <c r="P576" s="3">
        <f t="shared" si="24"/>
        <v>0</v>
      </c>
      <c r="Q576" s="3">
        <f>'IECC Data-SI'!Q576/Convert!$B$2*1000000</f>
        <v>0</v>
      </c>
      <c r="R576" s="3">
        <f>'IECC Data-SI'!R576/Convert!$B$2*1000000</f>
        <v>0</v>
      </c>
      <c r="S576" s="3">
        <f>'IECC Data-SI'!S576/Convert!$B$2*1000000</f>
        <v>0</v>
      </c>
      <c r="T576" s="3">
        <f>'IECC Data-SI'!T576/Convert!$B$2*1000000</f>
        <v>299519.67473950901</v>
      </c>
      <c r="U576" s="3">
        <f>'IECC Data-SI'!U576/Convert!$B$2*1000000</f>
        <v>0</v>
      </c>
      <c r="V576" s="3">
        <f>'IECC Data-SI'!V576/Convert!$B$2*1000000</f>
        <v>0</v>
      </c>
      <c r="W576" s="3">
        <f>'IECC Data-SI'!W576/Convert!$B$2*1000000</f>
        <v>503821.64584833832</v>
      </c>
      <c r="X576" s="3">
        <f>'IECC Data-SI'!X576/Convert!$B$2*1000000</f>
        <v>26093.404150434115</v>
      </c>
      <c r="Y576" s="3">
        <f t="shared" si="25"/>
        <v>529915.04999877245</v>
      </c>
      <c r="Z576" s="3">
        <f>'IECC Data-SI'!Y576/Convert!$B$2*1000000</f>
        <v>1501825.6378643063</v>
      </c>
      <c r="AA576" s="3">
        <f>'IECC Data-SI'!Z576/Convert!$B$2*1000000</f>
        <v>26093.404150434115</v>
      </c>
      <c r="AB576" s="3">
        <f t="shared" si="26"/>
        <v>1527919.0420147404</v>
      </c>
    </row>
    <row r="577" spans="1:28" x14ac:dyDescent="0.25">
      <c r="A577" s="93">
        <v>2006</v>
      </c>
      <c r="B577" s="93" t="s">
        <v>60</v>
      </c>
      <c r="C577" s="121" t="s">
        <v>20</v>
      </c>
      <c r="D577" s="3">
        <f>'IECC Data-SI'!D577*Convert!$B$1</f>
        <v>33740.661232232371</v>
      </c>
      <c r="E577" s="3">
        <f>'IECC Data-SI'!E577/Convert!$B$2*1000000</f>
        <v>0</v>
      </c>
      <c r="F577" s="3">
        <f>'IECC Data-SI'!F577/Convert!$B$2*1000000</f>
        <v>26974.874032740823</v>
      </c>
      <c r="G577" s="3">
        <f>'IECC Data-SI'!G577/Convert!$B$2*1000000</f>
        <v>318305.40922049724</v>
      </c>
      <c r="H577" s="3">
        <f>'IECC Data-SI'!H577/Convert!$B$2*1000000</f>
        <v>138694.0729870332</v>
      </c>
      <c r="I577" s="3">
        <f>'IECC Data-SI'!I577/Convert!$B$2*1000000</f>
        <v>69200.124846465478</v>
      </c>
      <c r="J577" s="3">
        <f>'IECC Data-SI'!J577/Convert!$B$2*1000000</f>
        <v>490628.03212607023</v>
      </c>
      <c r="K577" s="3">
        <f>'IECC Data-SI'!K577/Convert!$B$2*1000000</f>
        <v>0</v>
      </c>
      <c r="L577" s="3">
        <f>'IECC Data-SI'!L577/Convert!$B$2*1000000</f>
        <v>0</v>
      </c>
      <c r="M577" s="3">
        <f>'IECC Data-SI'!M577/Convert!$B$2*1000000</f>
        <v>120524.41960658197</v>
      </c>
      <c r="N577" s="3">
        <f>'IECC Data-SI'!N577/Convert!$B$2*1000000</f>
        <v>0</v>
      </c>
      <c r="O577" s="3">
        <f>'IECC Data-SI'!O577/Convert!$B$2*1000000</f>
        <v>0</v>
      </c>
      <c r="P577" s="3">
        <f t="shared" si="24"/>
        <v>0</v>
      </c>
      <c r="Q577" s="3">
        <f>'IECC Data-SI'!Q577/Convert!$B$2*1000000</f>
        <v>0</v>
      </c>
      <c r="R577" s="3">
        <f>'IECC Data-SI'!R577/Convert!$B$2*1000000</f>
        <v>0</v>
      </c>
      <c r="S577" s="3">
        <f>'IECC Data-SI'!S577/Convert!$B$2*1000000</f>
        <v>0</v>
      </c>
      <c r="T577" s="3">
        <f>'IECC Data-SI'!T577/Convert!$B$2*1000000</f>
        <v>301083.57291779516</v>
      </c>
      <c r="U577" s="3">
        <f>'IECC Data-SI'!U577/Convert!$B$2*1000000</f>
        <v>0</v>
      </c>
      <c r="V577" s="3">
        <f>'IECC Data-SI'!V577/Convert!$B$2*1000000</f>
        <v>0</v>
      </c>
      <c r="W577" s="3">
        <f>'IECC Data-SI'!W577/Convert!$B$2*1000000</f>
        <v>438829.82882707921</v>
      </c>
      <c r="X577" s="3">
        <f>'IECC Data-SI'!X577/Convert!$B$2*1000000</f>
        <v>26974.874032740823</v>
      </c>
      <c r="Y577" s="3">
        <f t="shared" si="25"/>
        <v>465804.70285982004</v>
      </c>
      <c r="Z577" s="3">
        <f>'IECC Data-SI'!Y577/Convert!$B$2*1000000</f>
        <v>1438435.6317044434</v>
      </c>
      <c r="AA577" s="3">
        <f>'IECC Data-SI'!Z577/Convert!$B$2*1000000</f>
        <v>26974.874032740823</v>
      </c>
      <c r="AB577" s="3">
        <f t="shared" si="26"/>
        <v>1465410.5057371841</v>
      </c>
    </row>
    <row r="578" spans="1:28" x14ac:dyDescent="0.25">
      <c r="A578" s="93">
        <v>2006</v>
      </c>
      <c r="B578" s="93" t="s">
        <v>60</v>
      </c>
      <c r="C578" s="121" t="s">
        <v>3</v>
      </c>
      <c r="D578" s="3">
        <f>'IECC Data-SI'!D578*Convert!$B$1</f>
        <v>33740.661232232371</v>
      </c>
      <c r="E578" s="3">
        <f>'IECC Data-SI'!E578/Convert!$B$2*1000000</f>
        <v>0</v>
      </c>
      <c r="F578" s="3">
        <f>'IECC Data-SI'!F578/Convert!$B$2*1000000</f>
        <v>233987.60198393278</v>
      </c>
      <c r="G578" s="3">
        <f>'IECC Data-SI'!G578/Convert!$B$2*1000000</f>
        <v>206481.95038765244</v>
      </c>
      <c r="H578" s="3">
        <f>'IECC Data-SI'!H578/Convert!$B$2*1000000</f>
        <v>138694.0729870332</v>
      </c>
      <c r="I578" s="3">
        <f>'IECC Data-SI'!I578/Convert!$B$2*1000000</f>
        <v>69181.168504910485</v>
      </c>
      <c r="J578" s="3">
        <f>'IECC Data-SI'!J578/Convert!$B$2*1000000</f>
        <v>490628.03212607023</v>
      </c>
      <c r="K578" s="3">
        <f>'IECC Data-SI'!K578/Convert!$B$2*1000000</f>
        <v>0</v>
      </c>
      <c r="L578" s="3">
        <f>'IECC Data-SI'!L578/Convert!$B$2*1000000</f>
        <v>0</v>
      </c>
      <c r="M578" s="3">
        <f>'IECC Data-SI'!M578/Convert!$B$2*1000000</f>
        <v>94269.886552930504</v>
      </c>
      <c r="N578" s="3">
        <f>'IECC Data-SI'!N578/Convert!$B$2*1000000</f>
        <v>0</v>
      </c>
      <c r="O578" s="3">
        <f>'IECC Data-SI'!O578/Convert!$B$2*1000000</f>
        <v>0</v>
      </c>
      <c r="P578" s="3">
        <f t="shared" si="24"/>
        <v>0</v>
      </c>
      <c r="Q578" s="3">
        <f>'IECC Data-SI'!Q578/Convert!$B$2*1000000</f>
        <v>0</v>
      </c>
      <c r="R578" s="3">
        <f>'IECC Data-SI'!R578/Convert!$B$2*1000000</f>
        <v>0</v>
      </c>
      <c r="S578" s="3">
        <f>'IECC Data-SI'!S578/Convert!$B$2*1000000</f>
        <v>0</v>
      </c>
      <c r="T578" s="3">
        <f>'IECC Data-SI'!T578/Convert!$B$2*1000000</f>
        <v>339517.55542052322</v>
      </c>
      <c r="U578" s="3">
        <f>'IECC Data-SI'!U578/Convert!$B$2*1000000</f>
        <v>0</v>
      </c>
      <c r="V578" s="3">
        <f>'IECC Data-SI'!V578/Convert!$B$2*1000000</f>
        <v>0</v>
      </c>
      <c r="W578" s="3">
        <f>'IECC Data-SI'!W578/Convert!$B$2*1000000</f>
        <v>300751.83694058296</v>
      </c>
      <c r="X578" s="3">
        <f>'IECC Data-SI'!X578/Convert!$B$2*1000000</f>
        <v>233987.60198393278</v>
      </c>
      <c r="Y578" s="3">
        <f t="shared" si="25"/>
        <v>534739.43892451574</v>
      </c>
      <c r="Z578" s="3">
        <f>'IECC Data-SI'!Y578/Convert!$B$2*1000000</f>
        <v>1338782.1441498974</v>
      </c>
      <c r="AA578" s="3">
        <f>'IECC Data-SI'!Z578/Convert!$B$2*1000000</f>
        <v>233987.60198393278</v>
      </c>
      <c r="AB578" s="3">
        <f t="shared" si="26"/>
        <v>1572769.7461338302</v>
      </c>
    </row>
    <row r="579" spans="1:28" x14ac:dyDescent="0.25">
      <c r="A579" s="93">
        <v>2006</v>
      </c>
      <c r="B579" s="93" t="s">
        <v>60</v>
      </c>
      <c r="C579" s="121" t="s">
        <v>7</v>
      </c>
      <c r="D579" s="3">
        <f>'IECC Data-SI'!D579*Convert!$B$1</f>
        <v>33740.661232232371</v>
      </c>
      <c r="E579" s="3">
        <f>'IECC Data-SI'!E579/Convert!$B$2*1000000</f>
        <v>0</v>
      </c>
      <c r="F579" s="3">
        <f>'IECC Data-SI'!F579/Convert!$B$2*1000000</f>
        <v>95720.046681886699</v>
      </c>
      <c r="G579" s="3">
        <f>'IECC Data-SI'!G579/Convert!$B$2*1000000</f>
        <v>220443.29594289744</v>
      </c>
      <c r="H579" s="3">
        <f>'IECC Data-SI'!H579/Convert!$B$2*1000000</f>
        <v>138694.0729870332</v>
      </c>
      <c r="I579" s="3">
        <f>'IECC Data-SI'!I579/Convert!$B$2*1000000</f>
        <v>69181.168504910485</v>
      </c>
      <c r="J579" s="3">
        <f>'IECC Data-SI'!J579/Convert!$B$2*1000000</f>
        <v>490628.03212607023</v>
      </c>
      <c r="K579" s="3">
        <f>'IECC Data-SI'!K579/Convert!$B$2*1000000</f>
        <v>0</v>
      </c>
      <c r="L579" s="3">
        <f>'IECC Data-SI'!L579/Convert!$B$2*1000000</f>
        <v>0</v>
      </c>
      <c r="M579" s="3">
        <f>'IECC Data-SI'!M579/Convert!$B$2*1000000</f>
        <v>105160.30477626825</v>
      </c>
      <c r="N579" s="3">
        <f>'IECC Data-SI'!N579/Convert!$B$2*1000000</f>
        <v>0</v>
      </c>
      <c r="O579" s="3">
        <f>'IECC Data-SI'!O579/Convert!$B$2*1000000</f>
        <v>0</v>
      </c>
      <c r="P579" s="3">
        <f t="shared" ref="P579:P642" si="27">N579-O579</f>
        <v>0</v>
      </c>
      <c r="Q579" s="3">
        <f>'IECC Data-SI'!Q579/Convert!$B$2*1000000</f>
        <v>0</v>
      </c>
      <c r="R579" s="3">
        <f>'IECC Data-SI'!R579/Convert!$B$2*1000000</f>
        <v>0</v>
      </c>
      <c r="S579" s="3">
        <f>'IECC Data-SI'!S579/Convert!$B$2*1000000</f>
        <v>0</v>
      </c>
      <c r="T579" s="3">
        <f>'IECC Data-SI'!T579/Convert!$B$2*1000000</f>
        <v>329252.6964684999</v>
      </c>
      <c r="U579" s="3">
        <f>'IECC Data-SI'!U579/Convert!$B$2*1000000</f>
        <v>0</v>
      </c>
      <c r="V579" s="3">
        <f>'IECC Data-SI'!V579/Convert!$B$2*1000000</f>
        <v>0</v>
      </c>
      <c r="W579" s="3">
        <f>'IECC Data-SI'!W579/Convert!$B$2*1000000</f>
        <v>325603.6007191657</v>
      </c>
      <c r="X579" s="3">
        <f>'IECC Data-SI'!X579/Convert!$B$2*1000000</f>
        <v>95720.046681886699</v>
      </c>
      <c r="Y579" s="3">
        <f t="shared" ref="Y579:Y642" si="28">SUM(W579:X579)</f>
        <v>421323.64740105241</v>
      </c>
      <c r="Z579" s="3">
        <f>'IECC Data-SI'!Y579/Convert!$B$2*1000000</f>
        <v>1353369.0489764572</v>
      </c>
      <c r="AA579" s="3">
        <f>'IECC Data-SI'!Z579/Convert!$B$2*1000000</f>
        <v>95720.046681886699</v>
      </c>
      <c r="AB579" s="3">
        <f t="shared" ref="AB579:AB642" si="29">SUM(Z579:AA579)</f>
        <v>1449089.095658344</v>
      </c>
    </row>
    <row r="580" spans="1:28" x14ac:dyDescent="0.25">
      <c r="A580" s="93">
        <v>2006</v>
      </c>
      <c r="B580" s="93" t="s">
        <v>60</v>
      </c>
      <c r="C580" s="121" t="s">
        <v>17</v>
      </c>
      <c r="D580" s="3">
        <f>'IECC Data-SI'!D580*Convert!$B$1</f>
        <v>33740.661232232371</v>
      </c>
      <c r="E580" s="3">
        <f>'IECC Data-SI'!E580/Convert!$B$2*1000000</f>
        <v>0</v>
      </c>
      <c r="F580" s="3">
        <f>'IECC Data-SI'!F580/Convert!$B$2*1000000</f>
        <v>25742.711831666929</v>
      </c>
      <c r="G580" s="3">
        <f>'IECC Data-SI'!G580/Convert!$B$2*1000000</f>
        <v>104411.52928484642</v>
      </c>
      <c r="H580" s="3">
        <f>'IECC Data-SI'!H580/Convert!$B$2*1000000</f>
        <v>138694.0729870332</v>
      </c>
      <c r="I580" s="3">
        <f>'IECC Data-SI'!I580/Convert!$B$2*1000000</f>
        <v>69171.690334133003</v>
      </c>
      <c r="J580" s="3">
        <f>'IECC Data-SI'!J580/Convert!$B$2*1000000</f>
        <v>490628.03212607023</v>
      </c>
      <c r="K580" s="3">
        <f>'IECC Data-SI'!K580/Convert!$B$2*1000000</f>
        <v>0</v>
      </c>
      <c r="L580" s="3">
        <f>'IECC Data-SI'!L580/Convert!$B$2*1000000</f>
        <v>0</v>
      </c>
      <c r="M580" s="3">
        <f>'IECC Data-SI'!M580/Convert!$B$2*1000000</f>
        <v>68337.611305713741</v>
      </c>
      <c r="N580" s="3">
        <f>'IECC Data-SI'!N580/Convert!$B$2*1000000</f>
        <v>0</v>
      </c>
      <c r="O580" s="3">
        <f>'IECC Data-SI'!O580/Convert!$B$2*1000000</f>
        <v>0</v>
      </c>
      <c r="P580" s="3">
        <f t="shared" si="27"/>
        <v>0</v>
      </c>
      <c r="Q580" s="3">
        <f>'IECC Data-SI'!Q580/Convert!$B$2*1000000</f>
        <v>0</v>
      </c>
      <c r="R580" s="3">
        <f>'IECC Data-SI'!R580/Convert!$B$2*1000000</f>
        <v>0</v>
      </c>
      <c r="S580" s="3">
        <f>'IECC Data-SI'!S580/Convert!$B$2*1000000</f>
        <v>0</v>
      </c>
      <c r="T580" s="3">
        <f>'IECC Data-SI'!T580/Convert!$B$2*1000000</f>
        <v>343536.2998301796</v>
      </c>
      <c r="U580" s="3">
        <f>'IECC Data-SI'!U580/Convert!$B$2*1000000</f>
        <v>0</v>
      </c>
      <c r="V580" s="3">
        <f>'IECC Data-SI'!V580/Convert!$B$2*1000000</f>
        <v>0</v>
      </c>
      <c r="W580" s="3">
        <f>'IECC Data-SI'!W580/Convert!$B$2*1000000</f>
        <v>172749.14059056016</v>
      </c>
      <c r="X580" s="3">
        <f>'IECC Data-SI'!X580/Convert!$B$2*1000000</f>
        <v>25742.711831666929</v>
      </c>
      <c r="Y580" s="3">
        <f t="shared" si="28"/>
        <v>198491.85242222709</v>
      </c>
      <c r="Z580" s="3">
        <f>'IECC Data-SI'!Y580/Convert!$B$2*1000000</f>
        <v>1214779.2358679762</v>
      </c>
      <c r="AA580" s="3">
        <f>'IECC Data-SI'!Z580/Convert!$B$2*1000000</f>
        <v>25742.711831666929</v>
      </c>
      <c r="AB580" s="3">
        <f t="shared" si="29"/>
        <v>1240521.9476996432</v>
      </c>
    </row>
    <row r="581" spans="1:28" x14ac:dyDescent="0.25">
      <c r="A581" s="93">
        <v>2006</v>
      </c>
      <c r="B581" s="93" t="s">
        <v>60</v>
      </c>
      <c r="C581" s="121" t="s">
        <v>14</v>
      </c>
      <c r="D581" s="3">
        <f>'IECC Data-SI'!D581*Convert!$B$1</f>
        <v>33740.661232232371</v>
      </c>
      <c r="E581" s="3">
        <f>'IECC Data-SI'!E581/Convert!$B$2*1000000</f>
        <v>0</v>
      </c>
      <c r="F581" s="3">
        <f>'IECC Data-SI'!F581/Convert!$B$2*1000000</f>
        <v>524654.66521726467</v>
      </c>
      <c r="G581" s="3">
        <f>'IECC Data-SI'!G581/Convert!$B$2*1000000</f>
        <v>145262.44533583478</v>
      </c>
      <c r="H581" s="3">
        <f>'IECC Data-SI'!H581/Convert!$B$2*1000000</f>
        <v>138694.0729870332</v>
      </c>
      <c r="I581" s="3">
        <f>'IECC Data-SI'!I581/Convert!$B$2*1000000</f>
        <v>69076.908626358083</v>
      </c>
      <c r="J581" s="3">
        <f>'IECC Data-SI'!J581/Convert!$B$2*1000000</f>
        <v>490628.03212607023</v>
      </c>
      <c r="K581" s="3">
        <f>'IECC Data-SI'!K581/Convert!$B$2*1000000</f>
        <v>0</v>
      </c>
      <c r="L581" s="3">
        <f>'IECC Data-SI'!L581/Convert!$B$2*1000000</f>
        <v>0</v>
      </c>
      <c r="M581" s="3">
        <f>'IECC Data-SI'!M581/Convert!$B$2*1000000</f>
        <v>89862.537141396955</v>
      </c>
      <c r="N581" s="3">
        <f>'IECC Data-SI'!N581/Convert!$B$2*1000000</f>
        <v>0</v>
      </c>
      <c r="O581" s="3">
        <f>'IECC Data-SI'!O581/Convert!$B$2*1000000</f>
        <v>0</v>
      </c>
      <c r="P581" s="3">
        <f t="shared" si="27"/>
        <v>0</v>
      </c>
      <c r="Q581" s="3">
        <f>'IECC Data-SI'!Q581/Convert!$B$2*1000000</f>
        <v>0</v>
      </c>
      <c r="R581" s="3">
        <f>'IECC Data-SI'!R581/Convert!$B$2*1000000</f>
        <v>0</v>
      </c>
      <c r="S581" s="3">
        <f>'IECC Data-SI'!S581/Convert!$B$2*1000000</f>
        <v>0</v>
      </c>
      <c r="T581" s="3">
        <f>'IECC Data-SI'!T581/Convert!$B$2*1000000</f>
        <v>370909.25703557505</v>
      </c>
      <c r="U581" s="3">
        <f>'IECC Data-SI'!U581/Convert!$B$2*1000000</f>
        <v>0</v>
      </c>
      <c r="V581" s="3">
        <f>'IECC Data-SI'!V581/Convert!$B$2*1000000</f>
        <v>0</v>
      </c>
      <c r="W581" s="3">
        <f>'IECC Data-SI'!W581/Convert!$B$2*1000000</f>
        <v>235124.98247723177</v>
      </c>
      <c r="X581" s="3">
        <f>'IECC Data-SI'!X581/Convert!$B$2*1000000</f>
        <v>524654.66521726467</v>
      </c>
      <c r="Y581" s="3">
        <f t="shared" si="28"/>
        <v>759779.64769449644</v>
      </c>
      <c r="Z581" s="3">
        <f>'IECC Data-SI'!Y581/Convert!$B$2*1000000</f>
        <v>1304433.2532522685</v>
      </c>
      <c r="AA581" s="3">
        <f>'IECC Data-SI'!Z581/Convert!$B$2*1000000</f>
        <v>524654.66521726467</v>
      </c>
      <c r="AB581" s="3">
        <f t="shared" si="29"/>
        <v>1829087.9184695333</v>
      </c>
    </row>
    <row r="582" spans="1:28" x14ac:dyDescent="0.25">
      <c r="A582" s="93">
        <v>2006</v>
      </c>
      <c r="B582" s="93" t="s">
        <v>60</v>
      </c>
      <c r="C582" s="121" t="s">
        <v>2</v>
      </c>
      <c r="D582" s="3">
        <f>'IECC Data-SI'!D582*Convert!$B$1</f>
        <v>33740.661232232371</v>
      </c>
      <c r="E582" s="3">
        <f>'IECC Data-SI'!E582/Convert!$B$2*1000000</f>
        <v>0</v>
      </c>
      <c r="F582" s="3">
        <f>'IECC Data-SI'!F582/Convert!$B$2*1000000</f>
        <v>211988.76760937498</v>
      </c>
      <c r="G582" s="3">
        <f>'IECC Data-SI'!G582/Convert!$B$2*1000000</f>
        <v>156399.29599938731</v>
      </c>
      <c r="H582" s="3">
        <f>'IECC Data-SI'!H582/Convert!$B$2*1000000</f>
        <v>138694.0729870332</v>
      </c>
      <c r="I582" s="3">
        <f>'IECC Data-SI'!I582/Convert!$B$2*1000000</f>
        <v>69133.777651023032</v>
      </c>
      <c r="J582" s="3">
        <f>'IECC Data-SI'!J582/Convert!$B$2*1000000</f>
        <v>490628.03212607023</v>
      </c>
      <c r="K582" s="3">
        <f>'IECC Data-SI'!K582/Convert!$B$2*1000000</f>
        <v>0</v>
      </c>
      <c r="L582" s="3">
        <f>'IECC Data-SI'!L582/Convert!$B$2*1000000</f>
        <v>0</v>
      </c>
      <c r="M582" s="3">
        <f>'IECC Data-SI'!M582/Convert!$B$2*1000000</f>
        <v>98847.843038458901</v>
      </c>
      <c r="N582" s="3">
        <f>'IECC Data-SI'!N582/Convert!$B$2*1000000</f>
        <v>0</v>
      </c>
      <c r="O582" s="3">
        <f>'IECC Data-SI'!O582/Convert!$B$2*1000000</f>
        <v>0</v>
      </c>
      <c r="P582" s="3">
        <f t="shared" si="27"/>
        <v>0</v>
      </c>
      <c r="Q582" s="3">
        <f>'IECC Data-SI'!Q582/Convert!$B$2*1000000</f>
        <v>0</v>
      </c>
      <c r="R582" s="3">
        <f>'IECC Data-SI'!R582/Convert!$B$2*1000000</f>
        <v>0</v>
      </c>
      <c r="S582" s="3">
        <f>'IECC Data-SI'!S582/Convert!$B$2*1000000</f>
        <v>0</v>
      </c>
      <c r="T582" s="3">
        <f>'IECC Data-SI'!T582/Convert!$B$2*1000000</f>
        <v>361753.34406451823</v>
      </c>
      <c r="U582" s="3">
        <f>'IECC Data-SI'!U582/Convert!$B$2*1000000</f>
        <v>0</v>
      </c>
      <c r="V582" s="3">
        <f>'IECC Data-SI'!V582/Convert!$B$2*1000000</f>
        <v>0</v>
      </c>
      <c r="W582" s="3">
        <f>'IECC Data-SI'!W582/Convert!$B$2*1000000</f>
        <v>255247.13903784624</v>
      </c>
      <c r="X582" s="3">
        <f>'IECC Data-SI'!X582/Convert!$B$2*1000000</f>
        <v>211988.76760937498</v>
      </c>
      <c r="Y582" s="3">
        <f t="shared" si="28"/>
        <v>467235.90664722119</v>
      </c>
      <c r="Z582" s="3">
        <f>'IECC Data-SI'!Y582/Convert!$B$2*1000000</f>
        <v>1315456.3658664911</v>
      </c>
      <c r="AA582" s="3">
        <f>'IECC Data-SI'!Z582/Convert!$B$2*1000000</f>
        <v>211988.76760937498</v>
      </c>
      <c r="AB582" s="3">
        <f t="shared" si="29"/>
        <v>1527445.1334758662</v>
      </c>
    </row>
    <row r="583" spans="1:28" x14ac:dyDescent="0.25">
      <c r="A583" s="93">
        <v>2006</v>
      </c>
      <c r="B583" s="93" t="s">
        <v>60</v>
      </c>
      <c r="C583" s="121" t="s">
        <v>18</v>
      </c>
      <c r="D583" s="3">
        <f>'IECC Data-SI'!D583*Convert!$B$1</f>
        <v>33740.661232232371</v>
      </c>
      <c r="E583" s="3">
        <f>'IECC Data-SI'!E583/Convert!$B$2*1000000</f>
        <v>0</v>
      </c>
      <c r="F583" s="3">
        <f>'IECC Data-SI'!F583/Convert!$B$2*1000000</f>
        <v>270213.17069550528</v>
      </c>
      <c r="G583" s="3">
        <f>'IECC Data-SI'!G583/Convert!$B$2*1000000</f>
        <v>50641.866464137114</v>
      </c>
      <c r="H583" s="3">
        <f>'IECC Data-SI'!H583/Convert!$B$2*1000000</f>
        <v>138694.0729870332</v>
      </c>
      <c r="I583" s="3">
        <f>'IECC Data-SI'!I583/Convert!$B$2*1000000</f>
        <v>69001.083260138155</v>
      </c>
      <c r="J583" s="3">
        <f>'IECC Data-SI'!J583/Convert!$B$2*1000000</f>
        <v>490628.03212607023</v>
      </c>
      <c r="K583" s="3">
        <f>'IECC Data-SI'!K583/Convert!$B$2*1000000</f>
        <v>0</v>
      </c>
      <c r="L583" s="3">
        <f>'IECC Data-SI'!L583/Convert!$B$2*1000000</f>
        <v>0</v>
      </c>
      <c r="M583" s="3">
        <f>'IECC Data-SI'!M583/Convert!$B$2*1000000</f>
        <v>68944.214235473206</v>
      </c>
      <c r="N583" s="3">
        <f>'IECC Data-SI'!N583/Convert!$B$2*1000000</f>
        <v>0</v>
      </c>
      <c r="O583" s="3">
        <f>'IECC Data-SI'!O583/Convert!$B$2*1000000</f>
        <v>0</v>
      </c>
      <c r="P583" s="3">
        <f t="shared" si="27"/>
        <v>0</v>
      </c>
      <c r="Q583" s="3">
        <f>'IECC Data-SI'!Q583/Convert!$B$2*1000000</f>
        <v>0</v>
      </c>
      <c r="R583" s="3">
        <f>'IECC Data-SI'!R583/Convert!$B$2*1000000</f>
        <v>0</v>
      </c>
      <c r="S583" s="3">
        <f>'IECC Data-SI'!S583/Convert!$B$2*1000000</f>
        <v>0</v>
      </c>
      <c r="T583" s="3">
        <f>'IECC Data-SI'!T583/Convert!$B$2*1000000</f>
        <v>380377.94964228902</v>
      </c>
      <c r="U583" s="3">
        <f>'IECC Data-SI'!U583/Convert!$B$2*1000000</f>
        <v>0</v>
      </c>
      <c r="V583" s="3">
        <f>'IECC Data-SI'!V583/Convert!$B$2*1000000</f>
        <v>0</v>
      </c>
      <c r="W583" s="3">
        <f>'IECC Data-SI'!W583/Convert!$B$2*1000000</f>
        <v>119586.08069961031</v>
      </c>
      <c r="X583" s="3">
        <f>'IECC Data-SI'!X583/Convert!$B$2*1000000</f>
        <v>270213.17069550528</v>
      </c>
      <c r="Y583" s="3">
        <f t="shared" si="28"/>
        <v>389799.25139511557</v>
      </c>
      <c r="Z583" s="3">
        <f>'IECC Data-SI'!Y583/Convert!$B$2*1000000</f>
        <v>1198287.2187151411</v>
      </c>
      <c r="AA583" s="3">
        <f>'IECC Data-SI'!Z583/Convert!$B$2*1000000</f>
        <v>270213.17069550528</v>
      </c>
      <c r="AB583" s="3">
        <f t="shared" si="29"/>
        <v>1468500.3894106464</v>
      </c>
    </row>
    <row r="584" spans="1:28" x14ac:dyDescent="0.25">
      <c r="A584" s="93">
        <v>2006</v>
      </c>
      <c r="B584" s="93" t="s">
        <v>60</v>
      </c>
      <c r="C584" s="121" t="s">
        <v>4</v>
      </c>
      <c r="D584" s="3">
        <f>'IECC Data-SI'!D584*Convert!$B$1</f>
        <v>33740.661232232371</v>
      </c>
      <c r="E584" s="3">
        <f>'IECC Data-SI'!E584/Convert!$B$2*1000000</f>
        <v>0</v>
      </c>
      <c r="F584" s="3">
        <f>'IECC Data-SI'!F584/Convert!$B$2*1000000</f>
        <v>733108.07512663549</v>
      </c>
      <c r="G584" s="3">
        <f>'IECC Data-SI'!G584/Convert!$B$2*1000000</f>
        <v>80848.796732002535</v>
      </c>
      <c r="H584" s="3">
        <f>'IECC Data-SI'!H584/Convert!$B$2*1000000</f>
        <v>138694.0729870332</v>
      </c>
      <c r="I584" s="3">
        <f>'IECC Data-SI'!I584/Convert!$B$2*1000000</f>
        <v>69105.343138690558</v>
      </c>
      <c r="J584" s="3">
        <f>'IECC Data-SI'!J584/Convert!$B$2*1000000</f>
        <v>490628.03212607023</v>
      </c>
      <c r="K584" s="3">
        <f>'IECC Data-SI'!K584/Convert!$B$2*1000000</f>
        <v>0</v>
      </c>
      <c r="L584" s="3">
        <f>'IECC Data-SI'!L584/Convert!$B$2*1000000</f>
        <v>0</v>
      </c>
      <c r="M584" s="3">
        <f>'IECC Data-SI'!M584/Convert!$B$2*1000000</f>
        <v>83569.031745142609</v>
      </c>
      <c r="N584" s="3">
        <f>'IECC Data-SI'!N584/Convert!$B$2*1000000</f>
        <v>0</v>
      </c>
      <c r="O584" s="3">
        <f>'IECC Data-SI'!O584/Convert!$B$2*1000000</f>
        <v>0</v>
      </c>
      <c r="P584" s="3">
        <f t="shared" si="27"/>
        <v>0</v>
      </c>
      <c r="Q584" s="3">
        <f>'IECC Data-SI'!Q584/Convert!$B$2*1000000</f>
        <v>0</v>
      </c>
      <c r="R584" s="3">
        <f>'IECC Data-SI'!R584/Convert!$B$2*1000000</f>
        <v>0</v>
      </c>
      <c r="S584" s="3">
        <f>'IECC Data-SI'!S584/Convert!$B$2*1000000</f>
        <v>0</v>
      </c>
      <c r="T584" s="3">
        <f>'IECC Data-SI'!T584/Convert!$B$2*1000000</f>
        <v>397277.5281385564</v>
      </c>
      <c r="U584" s="3">
        <f>'IECC Data-SI'!U584/Convert!$B$2*1000000</f>
        <v>0</v>
      </c>
      <c r="V584" s="3">
        <f>'IECC Data-SI'!V584/Convert!$B$2*1000000</f>
        <v>0</v>
      </c>
      <c r="W584" s="3">
        <f>'IECC Data-SI'!W584/Convert!$B$2*1000000</f>
        <v>164417.82847714514</v>
      </c>
      <c r="X584" s="3">
        <f>'IECC Data-SI'!X584/Convert!$B$2*1000000</f>
        <v>733108.07512663549</v>
      </c>
      <c r="Y584" s="3">
        <f t="shared" si="28"/>
        <v>897525.90360378067</v>
      </c>
      <c r="Z584" s="3">
        <f>'IECC Data-SI'!Y584/Convert!$B$2*1000000</f>
        <v>1260122.8048674955</v>
      </c>
      <c r="AA584" s="3">
        <f>'IECC Data-SI'!Z584/Convert!$B$2*1000000</f>
        <v>733108.07512663549</v>
      </c>
      <c r="AB584" s="3">
        <f t="shared" si="29"/>
        <v>1993230.8799941312</v>
      </c>
    </row>
    <row r="585" spans="1:28" x14ac:dyDescent="0.25">
      <c r="A585" s="93">
        <v>2006</v>
      </c>
      <c r="B585" s="93" t="s">
        <v>60</v>
      </c>
      <c r="C585" s="121" t="s">
        <v>5</v>
      </c>
      <c r="D585" s="3">
        <f>'IECC Data-SI'!D585*Convert!$B$1</f>
        <v>33740.661232232371</v>
      </c>
      <c r="E585" s="3">
        <f>'IECC Data-SI'!E585/Convert!$B$2*1000000</f>
        <v>0</v>
      </c>
      <c r="F585" s="3">
        <f>'IECC Data-SI'!F585/Convert!$B$2*1000000</f>
        <v>378975.18036722031</v>
      </c>
      <c r="G585" s="3">
        <f>'IECC Data-SI'!G585/Convert!$B$2*1000000</f>
        <v>108799.922354825</v>
      </c>
      <c r="H585" s="3">
        <f>'IECC Data-SI'!H585/Convert!$B$2*1000000</f>
        <v>138694.0729870332</v>
      </c>
      <c r="I585" s="3">
        <f>'IECC Data-SI'!I585/Convert!$B$2*1000000</f>
        <v>69105.343138690558</v>
      </c>
      <c r="J585" s="3">
        <f>'IECC Data-SI'!J585/Convert!$B$2*1000000</f>
        <v>490628.03212607023</v>
      </c>
      <c r="K585" s="3">
        <f>'IECC Data-SI'!K585/Convert!$B$2*1000000</f>
        <v>0</v>
      </c>
      <c r="L585" s="3">
        <f>'IECC Data-SI'!L585/Convert!$B$2*1000000</f>
        <v>0</v>
      </c>
      <c r="M585" s="3">
        <f>'IECC Data-SI'!M585/Convert!$B$2*1000000</f>
        <v>90592.356291263801</v>
      </c>
      <c r="N585" s="3">
        <f>'IECC Data-SI'!N585/Convert!$B$2*1000000</f>
        <v>0</v>
      </c>
      <c r="O585" s="3">
        <f>'IECC Data-SI'!O585/Convert!$B$2*1000000</f>
        <v>0</v>
      </c>
      <c r="P585" s="3">
        <f t="shared" si="27"/>
        <v>0</v>
      </c>
      <c r="Q585" s="3">
        <f>'IECC Data-SI'!Q585/Convert!$B$2*1000000</f>
        <v>0</v>
      </c>
      <c r="R585" s="3">
        <f>'IECC Data-SI'!R585/Convert!$B$2*1000000</f>
        <v>0</v>
      </c>
      <c r="S585" s="3">
        <f>'IECC Data-SI'!S585/Convert!$B$2*1000000</f>
        <v>0</v>
      </c>
      <c r="T585" s="3">
        <f>'IECC Data-SI'!T585/Convert!$B$2*1000000</f>
        <v>389562.29712567833</v>
      </c>
      <c r="U585" s="3">
        <f>'IECC Data-SI'!U585/Convert!$B$2*1000000</f>
        <v>0</v>
      </c>
      <c r="V585" s="3">
        <f>'IECC Data-SI'!V585/Convert!$B$2*1000000</f>
        <v>0</v>
      </c>
      <c r="W585" s="3">
        <f>'IECC Data-SI'!W585/Convert!$B$2*1000000</f>
        <v>199392.27864608879</v>
      </c>
      <c r="X585" s="3">
        <f>'IECC Data-SI'!X585/Convert!$B$2*1000000</f>
        <v>378975.18036722031</v>
      </c>
      <c r="Y585" s="3">
        <f t="shared" si="28"/>
        <v>578367.4590133091</v>
      </c>
      <c r="Z585" s="3">
        <f>'IECC Data-SI'!Y585/Convert!$B$2*1000000</f>
        <v>1287382.0240235613</v>
      </c>
      <c r="AA585" s="3">
        <f>'IECC Data-SI'!Z585/Convert!$B$2*1000000</f>
        <v>378975.18036722031</v>
      </c>
      <c r="AB585" s="3">
        <f t="shared" si="29"/>
        <v>1666357.2043907815</v>
      </c>
    </row>
    <row r="586" spans="1:28" x14ac:dyDescent="0.25">
      <c r="A586" s="93">
        <v>2006</v>
      </c>
      <c r="B586" s="93" t="s">
        <v>60</v>
      </c>
      <c r="C586" s="121" t="s">
        <v>15</v>
      </c>
      <c r="D586" s="3">
        <f>'IECC Data-SI'!D586*Convert!$B$1</f>
        <v>33740.661232232371</v>
      </c>
      <c r="E586" s="3">
        <f>'IECC Data-SI'!E586/Convert!$B$2*1000000</f>
        <v>0</v>
      </c>
      <c r="F586" s="3">
        <f>'IECC Data-SI'!F586/Convert!$B$2*1000000</f>
        <v>264308.27030112816</v>
      </c>
      <c r="G586" s="3">
        <f>'IECC Data-SI'!G586/Convert!$B$2*1000000</f>
        <v>34282.543702186769</v>
      </c>
      <c r="H586" s="3">
        <f>'IECC Data-SI'!H586/Convert!$B$2*1000000</f>
        <v>138694.0729870332</v>
      </c>
      <c r="I586" s="3">
        <f>'IECC Data-SI'!I586/Convert!$B$2*1000000</f>
        <v>68991.605089360673</v>
      </c>
      <c r="J586" s="3">
        <f>'IECC Data-SI'!J586/Convert!$B$2*1000000</f>
        <v>490628.03212607023</v>
      </c>
      <c r="K586" s="3">
        <f>'IECC Data-SI'!K586/Convert!$B$2*1000000</f>
        <v>0</v>
      </c>
      <c r="L586" s="3">
        <f>'IECC Data-SI'!L586/Convert!$B$2*1000000</f>
        <v>0</v>
      </c>
      <c r="M586" s="3">
        <f>'IECC Data-SI'!M586/Convert!$B$2*1000000</f>
        <v>64091.390797397566</v>
      </c>
      <c r="N586" s="3">
        <f>'IECC Data-SI'!N586/Convert!$B$2*1000000</f>
        <v>0</v>
      </c>
      <c r="O586" s="3">
        <f>'IECC Data-SI'!O586/Convert!$B$2*1000000</f>
        <v>0</v>
      </c>
      <c r="P586" s="3">
        <f t="shared" si="27"/>
        <v>0</v>
      </c>
      <c r="Q586" s="3">
        <f>'IECC Data-SI'!Q586/Convert!$B$2*1000000</f>
        <v>0</v>
      </c>
      <c r="R586" s="3">
        <f>'IECC Data-SI'!R586/Convert!$B$2*1000000</f>
        <v>0</v>
      </c>
      <c r="S586" s="3">
        <f>'IECC Data-SI'!S586/Convert!$B$2*1000000</f>
        <v>0</v>
      </c>
      <c r="T586" s="3">
        <f>'IECC Data-SI'!T586/Convert!$B$2*1000000</f>
        <v>395325.02495839319</v>
      </c>
      <c r="U586" s="3">
        <f>'IECC Data-SI'!U586/Convert!$B$2*1000000</f>
        <v>0</v>
      </c>
      <c r="V586" s="3">
        <f>'IECC Data-SI'!V586/Convert!$B$2*1000000</f>
        <v>0</v>
      </c>
      <c r="W586" s="3">
        <f>'IECC Data-SI'!W586/Convert!$B$2*1000000</f>
        <v>98373.934499584328</v>
      </c>
      <c r="X586" s="3">
        <f>'IECC Data-SI'!X586/Convert!$B$2*1000000</f>
        <v>264308.27030112816</v>
      </c>
      <c r="Y586" s="3">
        <f t="shared" si="28"/>
        <v>362682.20480071247</v>
      </c>
      <c r="Z586" s="3">
        <f>'IECC Data-SI'!Y586/Convert!$B$2*1000000</f>
        <v>1192012.6696604416</v>
      </c>
      <c r="AA586" s="3">
        <f>'IECC Data-SI'!Z586/Convert!$B$2*1000000</f>
        <v>264308.27030112816</v>
      </c>
      <c r="AB586" s="3">
        <f t="shared" si="29"/>
        <v>1456320.9399615698</v>
      </c>
    </row>
    <row r="587" spans="1:28" x14ac:dyDescent="0.25">
      <c r="A587" s="93">
        <v>2006</v>
      </c>
      <c r="B587" s="93" t="s">
        <v>60</v>
      </c>
      <c r="C587" s="121" t="s">
        <v>16</v>
      </c>
      <c r="D587" s="3">
        <f>'IECC Data-SI'!D587*Convert!$B$1</f>
        <v>33740.661232232371</v>
      </c>
      <c r="E587" s="3">
        <f>'IECC Data-SI'!E587/Convert!$B$2*1000000</f>
        <v>0</v>
      </c>
      <c r="F587" s="3">
        <f>'IECC Data-SI'!F587/Convert!$B$2*1000000</f>
        <v>1057337.3410830649</v>
      </c>
      <c r="G587" s="3">
        <f>'IECC Data-SI'!G587/Convert!$B$2*1000000</f>
        <v>86839.00066337717</v>
      </c>
      <c r="H587" s="3">
        <f>'IECC Data-SI'!H587/Convert!$B$2*1000000</f>
        <v>138694.0729870332</v>
      </c>
      <c r="I587" s="3">
        <f>'IECC Data-SI'!I587/Convert!$B$2*1000000</f>
        <v>69067.430455580601</v>
      </c>
      <c r="J587" s="3">
        <f>'IECC Data-SI'!J587/Convert!$B$2*1000000</f>
        <v>490628.03212607023</v>
      </c>
      <c r="K587" s="3">
        <f>'IECC Data-SI'!K587/Convert!$B$2*1000000</f>
        <v>0</v>
      </c>
      <c r="L587" s="3">
        <f>'IECC Data-SI'!L587/Convert!$B$2*1000000</f>
        <v>0</v>
      </c>
      <c r="M587" s="3">
        <f>'IECC Data-SI'!M587/Convert!$B$2*1000000</f>
        <v>91009.395805473425</v>
      </c>
      <c r="N587" s="3">
        <f>'IECC Data-SI'!N587/Convert!$B$2*1000000</f>
        <v>0</v>
      </c>
      <c r="O587" s="3">
        <f>'IECC Data-SI'!O587/Convert!$B$2*1000000</f>
        <v>0</v>
      </c>
      <c r="P587" s="3">
        <f t="shared" si="27"/>
        <v>0</v>
      </c>
      <c r="Q587" s="3">
        <f>'IECC Data-SI'!Q587/Convert!$B$2*1000000</f>
        <v>0</v>
      </c>
      <c r="R587" s="3">
        <f>'IECC Data-SI'!R587/Convert!$B$2*1000000</f>
        <v>0</v>
      </c>
      <c r="S587" s="3">
        <f>'IECC Data-SI'!S587/Convert!$B$2*1000000</f>
        <v>0</v>
      </c>
      <c r="T587" s="3">
        <f>'IECC Data-SI'!T587/Convert!$B$2*1000000</f>
        <v>416726.73457396904</v>
      </c>
      <c r="U587" s="3">
        <f>'IECC Data-SI'!U587/Convert!$B$2*1000000</f>
        <v>0</v>
      </c>
      <c r="V587" s="3">
        <f>'IECC Data-SI'!V587/Convert!$B$2*1000000</f>
        <v>0</v>
      </c>
      <c r="W587" s="3">
        <f>'IECC Data-SI'!W587/Convert!$B$2*1000000</f>
        <v>177848.39646885058</v>
      </c>
      <c r="X587" s="3">
        <f>'IECC Data-SI'!X587/Convert!$B$2*1000000</f>
        <v>1057337.3410830649</v>
      </c>
      <c r="Y587" s="3">
        <f t="shared" si="28"/>
        <v>1235185.7375519155</v>
      </c>
      <c r="Z587" s="3">
        <f>'IECC Data-SI'!Y587/Convert!$B$2*1000000</f>
        <v>1292964.6666115038</v>
      </c>
      <c r="AA587" s="3">
        <f>'IECC Data-SI'!Z587/Convert!$B$2*1000000</f>
        <v>1057337.3410830649</v>
      </c>
      <c r="AB587" s="3">
        <f t="shared" si="29"/>
        <v>2350302.0076945685</v>
      </c>
    </row>
    <row r="588" spans="1:28" x14ac:dyDescent="0.25">
      <c r="A588" s="93">
        <v>2006</v>
      </c>
      <c r="B588" s="93" t="s">
        <v>60</v>
      </c>
      <c r="C588" s="121" t="s">
        <v>9</v>
      </c>
      <c r="D588" s="3">
        <f>'IECC Data-SI'!D588*Convert!$B$1</f>
        <v>33740.661232232371</v>
      </c>
      <c r="E588" s="3">
        <f>'IECC Data-SI'!E588/Convert!$B$2*1000000</f>
        <v>0</v>
      </c>
      <c r="F588" s="3">
        <f>'IECC Data-SI'!F588/Convert!$B$2*1000000</f>
        <v>716606.57980302267</v>
      </c>
      <c r="G588" s="3">
        <f>'IECC Data-SI'!G588/Convert!$B$2*1000000</f>
        <v>65958.590440563392</v>
      </c>
      <c r="H588" s="3">
        <f>'IECC Data-SI'!H588/Convert!$B$2*1000000</f>
        <v>138694.0729870332</v>
      </c>
      <c r="I588" s="3">
        <f>'IECC Data-SI'!I588/Convert!$B$2*1000000</f>
        <v>69020.039601693134</v>
      </c>
      <c r="J588" s="3">
        <f>'IECC Data-SI'!J588/Convert!$B$2*1000000</f>
        <v>490628.03212607023</v>
      </c>
      <c r="K588" s="3">
        <f>'IECC Data-SI'!K588/Convert!$B$2*1000000</f>
        <v>0</v>
      </c>
      <c r="L588" s="3">
        <f>'IECC Data-SI'!L588/Convert!$B$2*1000000</f>
        <v>0</v>
      </c>
      <c r="M588" s="3">
        <f>'IECC Data-SI'!M588/Convert!$B$2*1000000</f>
        <v>86185.006879730252</v>
      </c>
      <c r="N588" s="3">
        <f>'IECC Data-SI'!N588/Convert!$B$2*1000000</f>
        <v>0</v>
      </c>
      <c r="O588" s="3">
        <f>'IECC Data-SI'!O588/Convert!$B$2*1000000</f>
        <v>0</v>
      </c>
      <c r="P588" s="3">
        <f t="shared" si="27"/>
        <v>0</v>
      </c>
      <c r="Q588" s="3">
        <f>'IECC Data-SI'!Q588/Convert!$B$2*1000000</f>
        <v>0</v>
      </c>
      <c r="R588" s="3">
        <f>'IECC Data-SI'!R588/Convert!$B$2*1000000</f>
        <v>0</v>
      </c>
      <c r="S588" s="3">
        <f>'IECC Data-SI'!S588/Convert!$B$2*1000000</f>
        <v>0</v>
      </c>
      <c r="T588" s="3">
        <f>'IECC Data-SI'!T588/Convert!$B$2*1000000</f>
        <v>411817.04211122839</v>
      </c>
      <c r="U588" s="3">
        <f>'IECC Data-SI'!U588/Convert!$B$2*1000000</f>
        <v>0</v>
      </c>
      <c r="V588" s="3">
        <f>'IECC Data-SI'!V588/Convert!$B$2*1000000</f>
        <v>0</v>
      </c>
      <c r="W588" s="3">
        <f>'IECC Data-SI'!W588/Convert!$B$2*1000000</f>
        <v>152143.59732029366</v>
      </c>
      <c r="X588" s="3">
        <f>'IECC Data-SI'!X588/Convert!$B$2*1000000</f>
        <v>716606.57980302267</v>
      </c>
      <c r="Y588" s="3">
        <f t="shared" si="28"/>
        <v>868750.17712331633</v>
      </c>
      <c r="Z588" s="3">
        <f>'IECC Data-SI'!Y588/Convert!$B$2*1000000</f>
        <v>1262302.7841463187</v>
      </c>
      <c r="AA588" s="3">
        <f>'IECC Data-SI'!Z588/Convert!$B$2*1000000</f>
        <v>716606.57980302267</v>
      </c>
      <c r="AB588" s="3">
        <f t="shared" si="29"/>
        <v>1978909.3639493412</v>
      </c>
    </row>
    <row r="589" spans="1:28" x14ac:dyDescent="0.25">
      <c r="A589" s="93">
        <v>2006</v>
      </c>
      <c r="B589" s="93" t="s">
        <v>60</v>
      </c>
      <c r="C589" s="121" t="s">
        <v>12</v>
      </c>
      <c r="D589" s="3">
        <f>'IECC Data-SI'!D589*Convert!$B$1</f>
        <v>33740.661232232371</v>
      </c>
      <c r="E589" s="3">
        <f>'IECC Data-SI'!E589/Convert!$B$2*1000000</f>
        <v>0</v>
      </c>
      <c r="F589" s="3">
        <f>'IECC Data-SI'!F589/Convert!$B$2*1000000</f>
        <v>1078852.7887479707</v>
      </c>
      <c r="G589" s="3">
        <f>'IECC Data-SI'!G589/Convert!$B$2*1000000</f>
        <v>68963.170577028199</v>
      </c>
      <c r="H589" s="3">
        <f>'IECC Data-SI'!H589/Convert!$B$2*1000000</f>
        <v>138694.0729870332</v>
      </c>
      <c r="I589" s="3">
        <f>'IECC Data-SI'!I589/Convert!$B$2*1000000</f>
        <v>68972.648747805681</v>
      </c>
      <c r="J589" s="3">
        <f>'IECC Data-SI'!J589/Convert!$B$2*1000000</f>
        <v>490628.03212607023</v>
      </c>
      <c r="K589" s="3">
        <f>'IECC Data-SI'!K589/Convert!$B$2*1000000</f>
        <v>0</v>
      </c>
      <c r="L589" s="3">
        <f>'IECC Data-SI'!L589/Convert!$B$2*1000000</f>
        <v>0</v>
      </c>
      <c r="M589" s="3">
        <f>'IECC Data-SI'!M589/Convert!$B$2*1000000</f>
        <v>90573.399949708823</v>
      </c>
      <c r="N589" s="3">
        <f>'IECC Data-SI'!N589/Convert!$B$2*1000000</f>
        <v>0</v>
      </c>
      <c r="O589" s="3">
        <f>'IECC Data-SI'!O589/Convert!$B$2*1000000</f>
        <v>0</v>
      </c>
      <c r="P589" s="3">
        <f t="shared" si="27"/>
        <v>0</v>
      </c>
      <c r="Q589" s="3">
        <f>'IECC Data-SI'!Q589/Convert!$B$2*1000000</f>
        <v>0</v>
      </c>
      <c r="R589" s="3">
        <f>'IECC Data-SI'!R589/Convert!$B$2*1000000</f>
        <v>0</v>
      </c>
      <c r="S589" s="3">
        <f>'IECC Data-SI'!S589/Convert!$B$2*1000000</f>
        <v>0</v>
      </c>
      <c r="T589" s="3">
        <f>'IECC Data-SI'!T589/Convert!$B$2*1000000</f>
        <v>439730.2550509409</v>
      </c>
      <c r="U589" s="3">
        <f>'IECC Data-SI'!U589/Convert!$B$2*1000000</f>
        <v>0</v>
      </c>
      <c r="V589" s="3">
        <f>'IECC Data-SI'!V589/Convert!$B$2*1000000</f>
        <v>0</v>
      </c>
      <c r="W589" s="3">
        <f>'IECC Data-SI'!W589/Convert!$B$2*1000000</f>
        <v>159536.57052673699</v>
      </c>
      <c r="X589" s="3">
        <f>'IECC Data-SI'!X589/Convert!$B$2*1000000</f>
        <v>1078852.7887479707</v>
      </c>
      <c r="Y589" s="3">
        <f t="shared" si="28"/>
        <v>1238389.3592747077</v>
      </c>
      <c r="Z589" s="3">
        <f>'IECC Data-SI'!Y589/Convert!$B$2*1000000</f>
        <v>1297571.0576093644</v>
      </c>
      <c r="AA589" s="3">
        <f>'IECC Data-SI'!Z589/Convert!$B$2*1000000</f>
        <v>1078852.7887479707</v>
      </c>
      <c r="AB589" s="3">
        <f t="shared" si="29"/>
        <v>2376423.8463573353</v>
      </c>
    </row>
    <row r="590" spans="1:28" x14ac:dyDescent="0.25">
      <c r="A590" s="93">
        <v>2006</v>
      </c>
      <c r="B590" s="93" t="s">
        <v>60</v>
      </c>
      <c r="C590" s="121" t="s">
        <v>8</v>
      </c>
      <c r="D590" s="3">
        <f>'IECC Data-SI'!D590*Convert!$B$1</f>
        <v>33740.661232232371</v>
      </c>
      <c r="E590" s="3">
        <f>'IECC Data-SI'!E590/Convert!$B$2*1000000</f>
        <v>0</v>
      </c>
      <c r="F590" s="3">
        <f>'IECC Data-SI'!F590/Convert!$B$2*1000000</f>
        <v>1351075.3316483041</v>
      </c>
      <c r="G590" s="3">
        <f>'IECC Data-SI'!G590/Convert!$B$2*1000000</f>
        <v>44026.103261448043</v>
      </c>
      <c r="H590" s="3">
        <f>'IECC Data-SI'!H590/Convert!$B$2*1000000</f>
        <v>138694.0729870332</v>
      </c>
      <c r="I590" s="3">
        <f>'IECC Data-SI'!I590/Convert!$B$2*1000000</f>
        <v>68593.521916706028</v>
      </c>
      <c r="J590" s="3">
        <f>'IECC Data-SI'!J590/Convert!$B$2*1000000</f>
        <v>490628.03212607023</v>
      </c>
      <c r="K590" s="3">
        <f>'IECC Data-SI'!K590/Convert!$B$2*1000000</f>
        <v>0</v>
      </c>
      <c r="L590" s="3">
        <f>'IECC Data-SI'!L590/Convert!$B$2*1000000</f>
        <v>0</v>
      </c>
      <c r="M590" s="3">
        <f>'IECC Data-SI'!M590/Convert!$B$2*1000000</f>
        <v>98203.327425589494</v>
      </c>
      <c r="N590" s="3">
        <f>'IECC Data-SI'!N590/Convert!$B$2*1000000</f>
        <v>0</v>
      </c>
      <c r="O590" s="3">
        <f>'IECC Data-SI'!O590/Convert!$B$2*1000000</f>
        <v>0</v>
      </c>
      <c r="P590" s="3">
        <f t="shared" si="27"/>
        <v>0</v>
      </c>
      <c r="Q590" s="3">
        <f>'IECC Data-SI'!Q590/Convert!$B$2*1000000</f>
        <v>0</v>
      </c>
      <c r="R590" s="3">
        <f>'IECC Data-SI'!R590/Convert!$B$2*1000000</f>
        <v>0</v>
      </c>
      <c r="S590" s="3">
        <f>'IECC Data-SI'!S590/Convert!$B$2*1000000</f>
        <v>0</v>
      </c>
      <c r="T590" s="3">
        <f>'IECC Data-SI'!T590/Convert!$B$2*1000000</f>
        <v>470866.04605500051</v>
      </c>
      <c r="U590" s="3">
        <f>'IECC Data-SI'!U590/Convert!$B$2*1000000</f>
        <v>0</v>
      </c>
      <c r="V590" s="3">
        <f>'IECC Data-SI'!V590/Convert!$B$2*1000000</f>
        <v>0</v>
      </c>
      <c r="W590" s="3">
        <f>'IECC Data-SI'!W590/Convert!$B$2*1000000</f>
        <v>142229.43068703753</v>
      </c>
      <c r="X590" s="3">
        <f>'IECC Data-SI'!X590/Convert!$B$2*1000000</f>
        <v>1351075.3316483041</v>
      </c>
      <c r="Y590" s="3">
        <f t="shared" si="28"/>
        <v>1493304.7623353417</v>
      </c>
      <c r="Z590" s="3">
        <f>'IECC Data-SI'!Y590/Convert!$B$2*1000000</f>
        <v>1311020.5819426251</v>
      </c>
      <c r="AA590" s="3">
        <f>'IECC Data-SI'!Z590/Convert!$B$2*1000000</f>
        <v>1351075.3316483041</v>
      </c>
      <c r="AB590" s="3">
        <f t="shared" si="29"/>
        <v>2662095.9135909295</v>
      </c>
    </row>
    <row r="591" spans="1:28" x14ac:dyDescent="0.25">
      <c r="A591" s="93">
        <v>2009</v>
      </c>
      <c r="B591" s="93" t="s">
        <v>60</v>
      </c>
      <c r="C591" s="121" t="s">
        <v>10</v>
      </c>
      <c r="D591" s="3">
        <f>'IECC Data-SI'!D591*Convert!$B$1</f>
        <v>33740.661232232371</v>
      </c>
      <c r="E591" s="3">
        <f>'IECC Data-SI'!E591/Convert!$B$2*1000000</f>
        <v>0</v>
      </c>
      <c r="F591" s="3">
        <f>'IECC Data-SI'!F591/Convert!$B$2*1000000</f>
        <v>0</v>
      </c>
      <c r="G591" s="3">
        <f>'IECC Data-SI'!G591/Convert!$B$2*1000000</f>
        <v>595096.43043558171</v>
      </c>
      <c r="H591" s="3">
        <f>'IECC Data-SI'!H591/Convert!$B$2*1000000</f>
        <v>138694.0729870332</v>
      </c>
      <c r="I591" s="3">
        <f>'IECC Data-SI'!I591/Convert!$B$2*1000000</f>
        <v>37410.340058758971</v>
      </c>
      <c r="J591" s="3">
        <f>'IECC Data-SI'!J591/Convert!$B$2*1000000</f>
        <v>490628.03212607023</v>
      </c>
      <c r="K591" s="3">
        <f>'IECC Data-SI'!K591/Convert!$B$2*1000000</f>
        <v>0</v>
      </c>
      <c r="L591" s="3">
        <f>'IECC Data-SI'!L591/Convert!$B$2*1000000</f>
        <v>0</v>
      </c>
      <c r="M591" s="3">
        <f>'IECC Data-SI'!M591/Convert!$B$2*1000000</f>
        <v>166749.45848840804</v>
      </c>
      <c r="N591" s="3">
        <f>'IECC Data-SI'!N591/Convert!$B$2*1000000</f>
        <v>0</v>
      </c>
      <c r="O591" s="3">
        <f>'IECC Data-SI'!O591/Convert!$B$2*1000000</f>
        <v>0</v>
      </c>
      <c r="P591" s="3">
        <f t="shared" si="27"/>
        <v>0</v>
      </c>
      <c r="Q591" s="3">
        <f>'IECC Data-SI'!Q591/Convert!$B$2*1000000</f>
        <v>0</v>
      </c>
      <c r="R591" s="3">
        <f>'IECC Data-SI'!R591/Convert!$B$2*1000000</f>
        <v>0</v>
      </c>
      <c r="S591" s="3">
        <f>'IECC Data-SI'!S591/Convert!$B$2*1000000</f>
        <v>0</v>
      </c>
      <c r="T591" s="3">
        <f>'IECC Data-SI'!T591/Convert!$B$2*1000000</f>
        <v>256213.91245715035</v>
      </c>
      <c r="U591" s="3">
        <f>'IECC Data-SI'!U591/Convert!$B$2*1000000</f>
        <v>0</v>
      </c>
      <c r="V591" s="3">
        <f>'IECC Data-SI'!V591/Convert!$B$2*1000000</f>
        <v>0</v>
      </c>
      <c r="W591" s="3">
        <f>'IECC Data-SI'!W591/Convert!$B$2*1000000</f>
        <v>761845.88892398961</v>
      </c>
      <c r="X591" s="3">
        <f>'IECC Data-SI'!X591/Convert!$B$2*1000000</f>
        <v>0</v>
      </c>
      <c r="Y591" s="3">
        <f t="shared" si="28"/>
        <v>761845.88892398961</v>
      </c>
      <c r="Z591" s="3">
        <f>'IECC Data-SI'!Y591/Convert!$B$2*1000000</f>
        <v>1684801.7247237798</v>
      </c>
      <c r="AA591" s="3">
        <f>'IECC Data-SI'!Z591/Convert!$B$2*1000000</f>
        <v>0</v>
      </c>
      <c r="AB591" s="3">
        <f t="shared" si="29"/>
        <v>1684801.7247237798</v>
      </c>
    </row>
    <row r="592" spans="1:28" x14ac:dyDescent="0.25">
      <c r="A592" s="93">
        <v>2009</v>
      </c>
      <c r="B592" s="93" t="s">
        <v>60</v>
      </c>
      <c r="C592" s="121" t="s">
        <v>6</v>
      </c>
      <c r="D592" s="3">
        <f>'IECC Data-SI'!D592*Convert!$B$1</f>
        <v>33740.661232232371</v>
      </c>
      <c r="E592" s="3">
        <f>'IECC Data-SI'!E592/Convert!$B$2*1000000</f>
        <v>0</v>
      </c>
      <c r="F592" s="3">
        <f>'IECC Data-SI'!F592/Convert!$B$2*1000000</f>
        <v>9.4781707774915045</v>
      </c>
      <c r="G592" s="3">
        <f>'IECC Data-SI'!G592/Convert!$B$2*1000000</f>
        <v>541004.50980843767</v>
      </c>
      <c r="H592" s="3">
        <f>'IECC Data-SI'!H592/Convert!$B$2*1000000</f>
        <v>138694.0729870332</v>
      </c>
      <c r="I592" s="3">
        <f>'IECC Data-SI'!I592/Convert!$B$2*1000000</f>
        <v>37419.81822953646</v>
      </c>
      <c r="J592" s="3">
        <f>'IECC Data-SI'!J592/Convert!$B$2*1000000</f>
        <v>490628.03212607023</v>
      </c>
      <c r="K592" s="3">
        <f>'IECC Data-SI'!K592/Convert!$B$2*1000000</f>
        <v>0</v>
      </c>
      <c r="L592" s="3">
        <f>'IECC Data-SI'!L592/Convert!$B$2*1000000</f>
        <v>0</v>
      </c>
      <c r="M592" s="3">
        <f>'IECC Data-SI'!M592/Convert!$B$2*1000000</f>
        <v>163460.5332286185</v>
      </c>
      <c r="N592" s="3">
        <f>'IECC Data-SI'!N592/Convert!$B$2*1000000</f>
        <v>0</v>
      </c>
      <c r="O592" s="3">
        <f>'IECC Data-SI'!O592/Convert!$B$2*1000000</f>
        <v>0</v>
      </c>
      <c r="P592" s="3">
        <f t="shared" si="27"/>
        <v>0</v>
      </c>
      <c r="Q592" s="3">
        <f>'IECC Data-SI'!Q592/Convert!$B$2*1000000</f>
        <v>0</v>
      </c>
      <c r="R592" s="3">
        <f>'IECC Data-SI'!R592/Convert!$B$2*1000000</f>
        <v>0</v>
      </c>
      <c r="S592" s="3">
        <f>'IECC Data-SI'!S592/Convert!$B$2*1000000</f>
        <v>0</v>
      </c>
      <c r="T592" s="3">
        <f>'IECC Data-SI'!T592/Convert!$B$2*1000000</f>
        <v>255133.40098851634</v>
      </c>
      <c r="U592" s="3">
        <f>'IECC Data-SI'!U592/Convert!$B$2*1000000</f>
        <v>0</v>
      </c>
      <c r="V592" s="3">
        <f>'IECC Data-SI'!V592/Convert!$B$2*1000000</f>
        <v>0</v>
      </c>
      <c r="W592" s="3">
        <f>'IECC Data-SI'!W592/Convert!$B$2*1000000</f>
        <v>704465.04303705611</v>
      </c>
      <c r="X592" s="3">
        <f>'IECC Data-SI'!X592/Convert!$B$2*1000000</f>
        <v>9.4781707774915045</v>
      </c>
      <c r="Y592" s="3">
        <f t="shared" si="28"/>
        <v>704474.52120783355</v>
      </c>
      <c r="Z592" s="3">
        <f>'IECC Data-SI'!Y592/Convert!$B$2*1000000</f>
        <v>1626349.8455389899</v>
      </c>
      <c r="AA592" s="3">
        <f>'IECC Data-SI'!Z592/Convert!$B$2*1000000</f>
        <v>9.4781707774915045</v>
      </c>
      <c r="AB592" s="3">
        <f t="shared" si="29"/>
        <v>1626359.3237097673</v>
      </c>
    </row>
    <row r="593" spans="1:28" x14ac:dyDescent="0.25">
      <c r="A593" s="93">
        <v>2009</v>
      </c>
      <c r="B593" s="93" t="s">
        <v>60</v>
      </c>
      <c r="C593" s="121" t="s">
        <v>11</v>
      </c>
      <c r="D593" s="3">
        <f>'IECC Data-SI'!D593*Convert!$B$1</f>
        <v>33740.661232232371</v>
      </c>
      <c r="E593" s="3">
        <f>'IECC Data-SI'!E593/Convert!$B$2*1000000</f>
        <v>0</v>
      </c>
      <c r="F593" s="3">
        <f>'IECC Data-SI'!F593/Convert!$B$2*1000000</f>
        <v>0</v>
      </c>
      <c r="G593" s="3">
        <f>'IECC Data-SI'!G593/Convert!$B$2*1000000</f>
        <v>401068.79644955299</v>
      </c>
      <c r="H593" s="3">
        <f>'IECC Data-SI'!H593/Convert!$B$2*1000000</f>
        <v>138694.0729870332</v>
      </c>
      <c r="I593" s="3">
        <f>'IECC Data-SI'!I593/Convert!$B$2*1000000</f>
        <v>37429.296400313957</v>
      </c>
      <c r="J593" s="3">
        <f>'IECC Data-SI'!J593/Convert!$B$2*1000000</f>
        <v>490628.03212607023</v>
      </c>
      <c r="K593" s="3">
        <f>'IECC Data-SI'!K593/Convert!$B$2*1000000</f>
        <v>0</v>
      </c>
      <c r="L593" s="3">
        <f>'IECC Data-SI'!L593/Convert!$B$2*1000000</f>
        <v>0</v>
      </c>
      <c r="M593" s="3">
        <f>'IECC Data-SI'!M593/Convert!$B$2*1000000</f>
        <v>134296.20174627713</v>
      </c>
      <c r="N593" s="3">
        <f>'IECC Data-SI'!N593/Convert!$B$2*1000000</f>
        <v>0</v>
      </c>
      <c r="O593" s="3">
        <f>'IECC Data-SI'!O593/Convert!$B$2*1000000</f>
        <v>0</v>
      </c>
      <c r="P593" s="3">
        <f t="shared" si="27"/>
        <v>0</v>
      </c>
      <c r="Q593" s="3">
        <f>'IECC Data-SI'!Q593/Convert!$B$2*1000000</f>
        <v>0</v>
      </c>
      <c r="R593" s="3">
        <f>'IECC Data-SI'!R593/Convert!$B$2*1000000</f>
        <v>0</v>
      </c>
      <c r="S593" s="3">
        <f>'IECC Data-SI'!S593/Convert!$B$2*1000000</f>
        <v>0</v>
      </c>
      <c r="T593" s="3">
        <f>'IECC Data-SI'!T593/Convert!$B$2*1000000</f>
        <v>276241.28730998992</v>
      </c>
      <c r="U593" s="3">
        <f>'IECC Data-SI'!U593/Convert!$B$2*1000000</f>
        <v>0</v>
      </c>
      <c r="V593" s="3">
        <f>'IECC Data-SI'!V593/Convert!$B$2*1000000</f>
        <v>0</v>
      </c>
      <c r="W593" s="3">
        <f>'IECC Data-SI'!W593/Convert!$B$2*1000000</f>
        <v>535364.99819583003</v>
      </c>
      <c r="X593" s="3">
        <f>'IECC Data-SI'!X593/Convert!$B$2*1000000</f>
        <v>0</v>
      </c>
      <c r="Y593" s="3">
        <f t="shared" si="28"/>
        <v>535364.99819583003</v>
      </c>
      <c r="Z593" s="3">
        <f>'IECC Data-SI'!Y593/Convert!$B$2*1000000</f>
        <v>1478357.6870192373</v>
      </c>
      <c r="AA593" s="3">
        <f>'IECC Data-SI'!Z593/Convert!$B$2*1000000</f>
        <v>0</v>
      </c>
      <c r="AB593" s="3">
        <f t="shared" si="29"/>
        <v>1478357.6870192373</v>
      </c>
    </row>
    <row r="594" spans="1:28" x14ac:dyDescent="0.25">
      <c r="A594" s="93">
        <v>2009</v>
      </c>
      <c r="B594" s="93" t="s">
        <v>60</v>
      </c>
      <c r="C594" s="121" t="s">
        <v>13</v>
      </c>
      <c r="D594" s="3">
        <f>'IECC Data-SI'!D594*Convert!$B$1</f>
        <v>33740.661232232371</v>
      </c>
      <c r="E594" s="3">
        <f>'IECC Data-SI'!E594/Convert!$B$2*1000000</f>
        <v>0</v>
      </c>
      <c r="F594" s="3">
        <f>'IECC Data-SI'!F594/Convert!$B$2*1000000</f>
        <v>6966.4555214562561</v>
      </c>
      <c r="G594" s="3">
        <f>'IECC Data-SI'!G594/Convert!$B$2*1000000</f>
        <v>410129.92771283491</v>
      </c>
      <c r="H594" s="3">
        <f>'IECC Data-SI'!H594/Convert!$B$2*1000000</f>
        <v>138694.0729870332</v>
      </c>
      <c r="I594" s="3">
        <f>'IECC Data-SI'!I594/Convert!$B$2*1000000</f>
        <v>37381.905546426497</v>
      </c>
      <c r="J594" s="3">
        <f>'IECC Data-SI'!J594/Convert!$B$2*1000000</f>
        <v>490628.03212607023</v>
      </c>
      <c r="K594" s="3">
        <f>'IECC Data-SI'!K594/Convert!$B$2*1000000</f>
        <v>0</v>
      </c>
      <c r="L594" s="3">
        <f>'IECC Data-SI'!L594/Convert!$B$2*1000000</f>
        <v>0</v>
      </c>
      <c r="M594" s="3">
        <f>'IECC Data-SI'!M594/Convert!$B$2*1000000</f>
        <v>143025.59703234682</v>
      </c>
      <c r="N594" s="3">
        <f>'IECC Data-SI'!N594/Convert!$B$2*1000000</f>
        <v>0</v>
      </c>
      <c r="O594" s="3">
        <f>'IECC Data-SI'!O594/Convert!$B$2*1000000</f>
        <v>0</v>
      </c>
      <c r="P594" s="3">
        <f t="shared" si="27"/>
        <v>0</v>
      </c>
      <c r="Q594" s="3">
        <f>'IECC Data-SI'!Q594/Convert!$B$2*1000000</f>
        <v>0</v>
      </c>
      <c r="R594" s="3">
        <f>'IECC Data-SI'!R594/Convert!$B$2*1000000</f>
        <v>0</v>
      </c>
      <c r="S594" s="3">
        <f>'IECC Data-SI'!S594/Convert!$B$2*1000000</f>
        <v>0</v>
      </c>
      <c r="T594" s="3">
        <f>'IECC Data-SI'!T594/Convert!$B$2*1000000</f>
        <v>277046.9318260767</v>
      </c>
      <c r="U594" s="3">
        <f>'IECC Data-SI'!U594/Convert!$B$2*1000000</f>
        <v>0</v>
      </c>
      <c r="V594" s="3">
        <f>'IECC Data-SI'!V594/Convert!$B$2*1000000</f>
        <v>0</v>
      </c>
      <c r="W594" s="3">
        <f>'IECC Data-SI'!W594/Convert!$B$2*1000000</f>
        <v>553155.52474518167</v>
      </c>
      <c r="X594" s="3">
        <f>'IECC Data-SI'!X594/Convert!$B$2*1000000</f>
        <v>6966.4555214562561</v>
      </c>
      <c r="Y594" s="3">
        <f t="shared" si="28"/>
        <v>560121.98026663787</v>
      </c>
      <c r="Z594" s="3">
        <f>'IECC Data-SI'!Y594/Convert!$B$2*1000000</f>
        <v>1496896.9890600108</v>
      </c>
      <c r="AA594" s="3">
        <f>'IECC Data-SI'!Z594/Convert!$B$2*1000000</f>
        <v>6966.4555214562561</v>
      </c>
      <c r="AB594" s="3">
        <f t="shared" si="29"/>
        <v>1503863.444581467</v>
      </c>
    </row>
    <row r="595" spans="1:28" x14ac:dyDescent="0.25">
      <c r="A595" s="93">
        <v>2009</v>
      </c>
      <c r="B595" s="93" t="s">
        <v>60</v>
      </c>
      <c r="C595" s="121" t="s">
        <v>19</v>
      </c>
      <c r="D595" s="3">
        <f>'IECC Data-SI'!D595*Convert!$B$1</f>
        <v>33740.661232232371</v>
      </c>
      <c r="E595" s="3">
        <f>'IECC Data-SI'!E595/Convert!$B$2*1000000</f>
        <v>0</v>
      </c>
      <c r="F595" s="3">
        <f>'IECC Data-SI'!F595/Convert!$B$2*1000000</f>
        <v>16842.709471602404</v>
      </c>
      <c r="G595" s="3">
        <f>'IECC Data-SI'!G595/Convert!$B$2*1000000</f>
        <v>309424.36320198764</v>
      </c>
      <c r="H595" s="3">
        <f>'IECC Data-SI'!H595/Convert!$B$2*1000000</f>
        <v>138694.0729870332</v>
      </c>
      <c r="I595" s="3">
        <f>'IECC Data-SI'!I595/Convert!$B$2*1000000</f>
        <v>37362.949204871518</v>
      </c>
      <c r="J595" s="3">
        <f>'IECC Data-SI'!J595/Convert!$B$2*1000000</f>
        <v>490628.03212607023</v>
      </c>
      <c r="K595" s="3">
        <f>'IECC Data-SI'!K595/Convert!$B$2*1000000</f>
        <v>0</v>
      </c>
      <c r="L595" s="3">
        <f>'IECC Data-SI'!L595/Convert!$B$2*1000000</f>
        <v>0</v>
      </c>
      <c r="M595" s="3">
        <f>'IECC Data-SI'!M595/Convert!$B$2*1000000</f>
        <v>110013.12821434389</v>
      </c>
      <c r="N595" s="3">
        <f>'IECC Data-SI'!N595/Convert!$B$2*1000000</f>
        <v>0</v>
      </c>
      <c r="O595" s="3">
        <f>'IECC Data-SI'!O595/Convert!$B$2*1000000</f>
        <v>0</v>
      </c>
      <c r="P595" s="3">
        <f t="shared" si="27"/>
        <v>0</v>
      </c>
      <c r="Q595" s="3">
        <f>'IECC Data-SI'!Q595/Convert!$B$2*1000000</f>
        <v>0</v>
      </c>
      <c r="R595" s="3">
        <f>'IECC Data-SI'!R595/Convert!$B$2*1000000</f>
        <v>0</v>
      </c>
      <c r="S595" s="3">
        <f>'IECC Data-SI'!S595/Convert!$B$2*1000000</f>
        <v>0</v>
      </c>
      <c r="T595" s="3">
        <f>'IECC Data-SI'!T595/Convert!$B$2*1000000</f>
        <v>299453.32754406659</v>
      </c>
      <c r="U595" s="3">
        <f>'IECC Data-SI'!U595/Convert!$B$2*1000000</f>
        <v>0</v>
      </c>
      <c r="V595" s="3">
        <f>'IECC Data-SI'!V595/Convert!$B$2*1000000</f>
        <v>0</v>
      </c>
      <c r="W595" s="3">
        <f>'IECC Data-SI'!W595/Convert!$B$2*1000000</f>
        <v>419437.4914163315</v>
      </c>
      <c r="X595" s="3">
        <f>'IECC Data-SI'!X595/Convert!$B$2*1000000</f>
        <v>16842.709471602404</v>
      </c>
      <c r="Y595" s="3">
        <f t="shared" si="28"/>
        <v>436280.2008879339</v>
      </c>
      <c r="Z595" s="3">
        <f>'IECC Data-SI'!Y595/Convert!$B$2*1000000</f>
        <v>1385575.8732783729</v>
      </c>
      <c r="AA595" s="3">
        <f>'IECC Data-SI'!Z595/Convert!$B$2*1000000</f>
        <v>16842.709471602404</v>
      </c>
      <c r="AB595" s="3">
        <f t="shared" si="29"/>
        <v>1402418.5827499754</v>
      </c>
    </row>
    <row r="596" spans="1:28" x14ac:dyDescent="0.25">
      <c r="A596" s="93">
        <v>2009</v>
      </c>
      <c r="B596" s="93" t="s">
        <v>60</v>
      </c>
      <c r="C596" s="121" t="s">
        <v>20</v>
      </c>
      <c r="D596" s="3">
        <f>'IECC Data-SI'!D596*Convert!$B$1</f>
        <v>33740.661232232371</v>
      </c>
      <c r="E596" s="3">
        <f>'IECC Data-SI'!E596/Convert!$B$2*1000000</f>
        <v>0</v>
      </c>
      <c r="F596" s="3">
        <f>'IECC Data-SI'!F596/Convert!$B$2*1000000</f>
        <v>14662.73019277936</v>
      </c>
      <c r="G596" s="3">
        <f>'IECC Data-SI'!G596/Convert!$B$2*1000000</f>
        <v>247882.60034373531</v>
      </c>
      <c r="H596" s="3">
        <f>'IECC Data-SI'!H596/Convert!$B$2*1000000</f>
        <v>138694.0729870332</v>
      </c>
      <c r="I596" s="3">
        <f>'IECC Data-SI'!I596/Convert!$B$2*1000000</f>
        <v>37391.383717203993</v>
      </c>
      <c r="J596" s="3">
        <f>'IECC Data-SI'!J596/Convert!$B$2*1000000</f>
        <v>490628.03212607023</v>
      </c>
      <c r="K596" s="3">
        <f>'IECC Data-SI'!K596/Convert!$B$2*1000000</f>
        <v>0</v>
      </c>
      <c r="L596" s="3">
        <f>'IECC Data-SI'!L596/Convert!$B$2*1000000</f>
        <v>0</v>
      </c>
      <c r="M596" s="3">
        <f>'IECC Data-SI'!M596/Convert!$B$2*1000000</f>
        <v>113567.44225590321</v>
      </c>
      <c r="N596" s="3">
        <f>'IECC Data-SI'!N596/Convert!$B$2*1000000</f>
        <v>0</v>
      </c>
      <c r="O596" s="3">
        <f>'IECC Data-SI'!O596/Convert!$B$2*1000000</f>
        <v>0</v>
      </c>
      <c r="P596" s="3">
        <f t="shared" si="27"/>
        <v>0</v>
      </c>
      <c r="Q596" s="3">
        <f>'IECC Data-SI'!Q596/Convert!$B$2*1000000</f>
        <v>0</v>
      </c>
      <c r="R596" s="3">
        <f>'IECC Data-SI'!R596/Convert!$B$2*1000000</f>
        <v>0</v>
      </c>
      <c r="S596" s="3">
        <f>'IECC Data-SI'!S596/Convert!$B$2*1000000</f>
        <v>0</v>
      </c>
      <c r="T596" s="3">
        <f>'IECC Data-SI'!T596/Convert!$B$2*1000000</f>
        <v>300969.83486846532</v>
      </c>
      <c r="U596" s="3">
        <f>'IECC Data-SI'!U596/Convert!$B$2*1000000</f>
        <v>0</v>
      </c>
      <c r="V596" s="3">
        <f>'IECC Data-SI'!V596/Convert!$B$2*1000000</f>
        <v>0</v>
      </c>
      <c r="W596" s="3">
        <f>'IECC Data-SI'!W596/Convert!$B$2*1000000</f>
        <v>361450.04259963852</v>
      </c>
      <c r="X596" s="3">
        <f>'IECC Data-SI'!X596/Convert!$B$2*1000000</f>
        <v>14662.73019277936</v>
      </c>
      <c r="Y596" s="3">
        <f t="shared" si="28"/>
        <v>376112.77279241791</v>
      </c>
      <c r="Z596" s="3">
        <f>'IECC Data-SI'!Y596/Convert!$B$2*1000000</f>
        <v>1329123.8881276336</v>
      </c>
      <c r="AA596" s="3">
        <f>'IECC Data-SI'!Z596/Convert!$B$2*1000000</f>
        <v>14662.73019277936</v>
      </c>
      <c r="AB596" s="3">
        <f t="shared" si="29"/>
        <v>1343786.6183204129</v>
      </c>
    </row>
    <row r="597" spans="1:28" x14ac:dyDescent="0.25">
      <c r="A597" s="93">
        <v>2009</v>
      </c>
      <c r="B597" s="93" t="s">
        <v>60</v>
      </c>
      <c r="C597" s="121" t="s">
        <v>3</v>
      </c>
      <c r="D597" s="3">
        <f>'IECC Data-SI'!D597*Convert!$B$1</f>
        <v>33740.661232232371</v>
      </c>
      <c r="E597" s="3">
        <f>'IECC Data-SI'!E597/Convert!$B$2*1000000</f>
        <v>0</v>
      </c>
      <c r="F597" s="3">
        <f>'IECC Data-SI'!F597/Convert!$B$2*1000000</f>
        <v>183658.51515545289</v>
      </c>
      <c r="G597" s="3">
        <f>'IECC Data-SI'!G597/Convert!$B$2*1000000</f>
        <v>164626.34823424995</v>
      </c>
      <c r="H597" s="3">
        <f>'IECC Data-SI'!H597/Convert!$B$2*1000000</f>
        <v>138694.0729870332</v>
      </c>
      <c r="I597" s="3">
        <f>'IECC Data-SI'!I597/Convert!$B$2*1000000</f>
        <v>37381.905546426497</v>
      </c>
      <c r="J597" s="3">
        <f>'IECC Data-SI'!J597/Convert!$B$2*1000000</f>
        <v>490628.03212607023</v>
      </c>
      <c r="K597" s="3">
        <f>'IECC Data-SI'!K597/Convert!$B$2*1000000</f>
        <v>0</v>
      </c>
      <c r="L597" s="3">
        <f>'IECC Data-SI'!L597/Convert!$B$2*1000000</f>
        <v>0</v>
      </c>
      <c r="M597" s="3">
        <f>'IECC Data-SI'!M597/Convert!$B$2*1000000</f>
        <v>89208.543357750052</v>
      </c>
      <c r="N597" s="3">
        <f>'IECC Data-SI'!N597/Convert!$B$2*1000000</f>
        <v>0</v>
      </c>
      <c r="O597" s="3">
        <f>'IECC Data-SI'!O597/Convert!$B$2*1000000</f>
        <v>0</v>
      </c>
      <c r="P597" s="3">
        <f t="shared" si="27"/>
        <v>0</v>
      </c>
      <c r="Q597" s="3">
        <f>'IECC Data-SI'!Q597/Convert!$B$2*1000000</f>
        <v>0</v>
      </c>
      <c r="R597" s="3">
        <f>'IECC Data-SI'!R597/Convert!$B$2*1000000</f>
        <v>0</v>
      </c>
      <c r="S597" s="3">
        <f>'IECC Data-SI'!S597/Convert!$B$2*1000000</f>
        <v>0</v>
      </c>
      <c r="T597" s="3">
        <f>'IECC Data-SI'!T597/Convert!$B$2*1000000</f>
        <v>339422.77371274831</v>
      </c>
      <c r="U597" s="3">
        <f>'IECC Data-SI'!U597/Convert!$B$2*1000000</f>
        <v>0</v>
      </c>
      <c r="V597" s="3">
        <f>'IECC Data-SI'!V597/Convert!$B$2*1000000</f>
        <v>0</v>
      </c>
      <c r="W597" s="3">
        <f>'IECC Data-SI'!W597/Convert!$B$2*1000000</f>
        <v>253834.891592</v>
      </c>
      <c r="X597" s="3">
        <f>'IECC Data-SI'!X597/Convert!$B$2*1000000</f>
        <v>183658.51515545289</v>
      </c>
      <c r="Y597" s="3">
        <f t="shared" si="28"/>
        <v>437493.40674745291</v>
      </c>
      <c r="Z597" s="3">
        <f>'IECC Data-SI'!Y597/Convert!$B$2*1000000</f>
        <v>1259961.6759642782</v>
      </c>
      <c r="AA597" s="3">
        <f>'IECC Data-SI'!Z597/Convert!$B$2*1000000</f>
        <v>183658.51515545289</v>
      </c>
      <c r="AB597" s="3">
        <f t="shared" si="29"/>
        <v>1443620.1911197309</v>
      </c>
    </row>
    <row r="598" spans="1:28" x14ac:dyDescent="0.25">
      <c r="A598" s="93">
        <v>2009</v>
      </c>
      <c r="B598" s="93" t="s">
        <v>60</v>
      </c>
      <c r="C598" s="121" t="s">
        <v>7</v>
      </c>
      <c r="D598" s="3">
        <f>'IECC Data-SI'!D598*Convert!$B$1</f>
        <v>33740.661232232371</v>
      </c>
      <c r="E598" s="3">
        <f>'IECC Data-SI'!E598/Convert!$B$2*1000000</f>
        <v>0</v>
      </c>
      <c r="F598" s="3">
        <f>'IECC Data-SI'!F598/Convert!$B$2*1000000</f>
        <v>62044.105909459387</v>
      </c>
      <c r="G598" s="3">
        <f>'IECC Data-SI'!G598/Convert!$B$2*1000000</f>
        <v>172758.61876133765</v>
      </c>
      <c r="H598" s="3">
        <f>'IECC Data-SI'!H598/Convert!$B$2*1000000</f>
        <v>138694.0729870332</v>
      </c>
      <c r="I598" s="3">
        <f>'IECC Data-SI'!I598/Convert!$B$2*1000000</f>
        <v>37381.905546426497</v>
      </c>
      <c r="J598" s="3">
        <f>'IECC Data-SI'!J598/Convert!$B$2*1000000</f>
        <v>490628.03212607023</v>
      </c>
      <c r="K598" s="3">
        <f>'IECC Data-SI'!K598/Convert!$B$2*1000000</f>
        <v>0</v>
      </c>
      <c r="L598" s="3">
        <f>'IECC Data-SI'!L598/Convert!$B$2*1000000</f>
        <v>0</v>
      </c>
      <c r="M598" s="3">
        <f>'IECC Data-SI'!M598/Convert!$B$2*1000000</f>
        <v>99189.057186448597</v>
      </c>
      <c r="N598" s="3">
        <f>'IECC Data-SI'!N598/Convert!$B$2*1000000</f>
        <v>0</v>
      </c>
      <c r="O598" s="3">
        <f>'IECC Data-SI'!O598/Convert!$B$2*1000000</f>
        <v>0</v>
      </c>
      <c r="P598" s="3">
        <f t="shared" si="27"/>
        <v>0</v>
      </c>
      <c r="Q598" s="3">
        <f>'IECC Data-SI'!Q598/Convert!$B$2*1000000</f>
        <v>0</v>
      </c>
      <c r="R598" s="3">
        <f>'IECC Data-SI'!R598/Convert!$B$2*1000000</f>
        <v>0</v>
      </c>
      <c r="S598" s="3">
        <f>'IECC Data-SI'!S598/Convert!$B$2*1000000</f>
        <v>0</v>
      </c>
      <c r="T598" s="3">
        <f>'IECC Data-SI'!T598/Convert!$B$2*1000000</f>
        <v>329129.4802483925</v>
      </c>
      <c r="U598" s="3">
        <f>'IECC Data-SI'!U598/Convert!$B$2*1000000</f>
        <v>0</v>
      </c>
      <c r="V598" s="3">
        <f>'IECC Data-SI'!V598/Convert!$B$2*1000000</f>
        <v>0</v>
      </c>
      <c r="W598" s="3">
        <f>'IECC Data-SI'!W598/Convert!$B$2*1000000</f>
        <v>271947.67594778631</v>
      </c>
      <c r="X598" s="3">
        <f>'IECC Data-SI'!X598/Convert!$B$2*1000000</f>
        <v>62044.105909459387</v>
      </c>
      <c r="Y598" s="3">
        <f t="shared" si="28"/>
        <v>333991.78185724572</v>
      </c>
      <c r="Z598" s="3">
        <f>'IECC Data-SI'!Y598/Convert!$B$2*1000000</f>
        <v>1267781.1668557087</v>
      </c>
      <c r="AA598" s="3">
        <f>'IECC Data-SI'!Z598/Convert!$B$2*1000000</f>
        <v>62044.105909459387</v>
      </c>
      <c r="AB598" s="3">
        <f t="shared" si="29"/>
        <v>1329825.272765168</v>
      </c>
    </row>
    <row r="599" spans="1:28" x14ac:dyDescent="0.25">
      <c r="A599" s="93">
        <v>2009</v>
      </c>
      <c r="B599" s="93" t="s">
        <v>60</v>
      </c>
      <c r="C599" s="121" t="s">
        <v>17</v>
      </c>
      <c r="D599" s="3">
        <f>'IECC Data-SI'!D599*Convert!$B$1</f>
        <v>33740.661232232371</v>
      </c>
      <c r="E599" s="3">
        <f>'IECC Data-SI'!E599/Convert!$B$2*1000000</f>
        <v>0</v>
      </c>
      <c r="F599" s="3">
        <f>'IECC Data-SI'!F599/Convert!$B$2*1000000</f>
        <v>13515.871528702886</v>
      </c>
      <c r="G599" s="3">
        <f>'IECC Data-SI'!G599/Convert!$B$2*1000000</f>
        <v>88194.379084558444</v>
      </c>
      <c r="H599" s="3">
        <f>'IECC Data-SI'!H599/Convert!$B$2*1000000</f>
        <v>138694.0729870332</v>
      </c>
      <c r="I599" s="3">
        <f>'IECC Data-SI'!I599/Convert!$B$2*1000000</f>
        <v>37381.905546426497</v>
      </c>
      <c r="J599" s="3">
        <f>'IECC Data-SI'!J599/Convert!$B$2*1000000</f>
        <v>490628.03212607023</v>
      </c>
      <c r="K599" s="3">
        <f>'IECC Data-SI'!K599/Convert!$B$2*1000000</f>
        <v>0</v>
      </c>
      <c r="L599" s="3">
        <f>'IECC Data-SI'!L599/Convert!$B$2*1000000</f>
        <v>0</v>
      </c>
      <c r="M599" s="3">
        <f>'IECC Data-SI'!M599/Convert!$B$2*1000000</f>
        <v>67721.530205176809</v>
      </c>
      <c r="N599" s="3">
        <f>'IECC Data-SI'!N599/Convert!$B$2*1000000</f>
        <v>0</v>
      </c>
      <c r="O599" s="3">
        <f>'IECC Data-SI'!O599/Convert!$B$2*1000000</f>
        <v>0</v>
      </c>
      <c r="P599" s="3">
        <f t="shared" si="27"/>
        <v>0</v>
      </c>
      <c r="Q599" s="3">
        <f>'IECC Data-SI'!Q599/Convert!$B$2*1000000</f>
        <v>0</v>
      </c>
      <c r="R599" s="3">
        <f>'IECC Data-SI'!R599/Convert!$B$2*1000000</f>
        <v>0</v>
      </c>
      <c r="S599" s="3">
        <f>'IECC Data-SI'!S599/Convert!$B$2*1000000</f>
        <v>0</v>
      </c>
      <c r="T599" s="3">
        <f>'IECC Data-SI'!T599/Convert!$B$2*1000000</f>
        <v>343356.21458540729</v>
      </c>
      <c r="U599" s="3">
        <f>'IECC Data-SI'!U599/Convert!$B$2*1000000</f>
        <v>0</v>
      </c>
      <c r="V599" s="3">
        <f>'IECC Data-SI'!V599/Convert!$B$2*1000000</f>
        <v>0</v>
      </c>
      <c r="W599" s="3">
        <f>'IECC Data-SI'!W599/Convert!$B$2*1000000</f>
        <v>155915.90928973525</v>
      </c>
      <c r="X599" s="3">
        <f>'IECC Data-SI'!X599/Convert!$B$2*1000000</f>
        <v>13515.871528702886</v>
      </c>
      <c r="Y599" s="3">
        <f t="shared" si="28"/>
        <v>169431.78081843813</v>
      </c>
      <c r="Z599" s="3">
        <f>'IECC Data-SI'!Y599/Convert!$B$2*1000000</f>
        <v>1165976.1345346724</v>
      </c>
      <c r="AA599" s="3">
        <f>'IECC Data-SI'!Z599/Convert!$B$2*1000000</f>
        <v>13515.871528702886</v>
      </c>
      <c r="AB599" s="3">
        <f t="shared" si="29"/>
        <v>1179492.0060633752</v>
      </c>
    </row>
    <row r="600" spans="1:28" x14ac:dyDescent="0.25">
      <c r="A600" s="93">
        <v>2009</v>
      </c>
      <c r="B600" s="93" t="s">
        <v>60</v>
      </c>
      <c r="C600" s="121" t="s">
        <v>14</v>
      </c>
      <c r="D600" s="3">
        <f>'IECC Data-SI'!D600*Convert!$B$1</f>
        <v>33740.661232232371</v>
      </c>
      <c r="E600" s="3">
        <f>'IECC Data-SI'!E600/Convert!$B$2*1000000</f>
        <v>0</v>
      </c>
      <c r="F600" s="3">
        <f>'IECC Data-SI'!F600/Convert!$B$2*1000000</f>
        <v>415977.95908254717</v>
      </c>
      <c r="G600" s="3">
        <f>'IECC Data-SI'!G600/Convert!$B$2*1000000</f>
        <v>119169.0411854007</v>
      </c>
      <c r="H600" s="3">
        <f>'IECC Data-SI'!H600/Convert!$B$2*1000000</f>
        <v>138694.0729870332</v>
      </c>
      <c r="I600" s="3">
        <f>'IECC Data-SI'!I600/Convert!$B$2*1000000</f>
        <v>37325.036521761547</v>
      </c>
      <c r="J600" s="3">
        <f>'IECC Data-SI'!J600/Convert!$B$2*1000000</f>
        <v>490628.03212607023</v>
      </c>
      <c r="K600" s="3">
        <f>'IECC Data-SI'!K600/Convert!$B$2*1000000</f>
        <v>0</v>
      </c>
      <c r="L600" s="3">
        <f>'IECC Data-SI'!L600/Convert!$B$2*1000000</f>
        <v>0</v>
      </c>
      <c r="M600" s="3">
        <f>'IECC Data-SI'!M600/Convert!$B$2*1000000</f>
        <v>85464.665900640903</v>
      </c>
      <c r="N600" s="3">
        <f>'IECC Data-SI'!N600/Convert!$B$2*1000000</f>
        <v>0</v>
      </c>
      <c r="O600" s="3">
        <f>'IECC Data-SI'!O600/Convert!$B$2*1000000</f>
        <v>0</v>
      </c>
      <c r="P600" s="3">
        <f t="shared" si="27"/>
        <v>0</v>
      </c>
      <c r="Q600" s="3">
        <f>'IECC Data-SI'!Q600/Convert!$B$2*1000000</f>
        <v>0</v>
      </c>
      <c r="R600" s="3">
        <f>'IECC Data-SI'!R600/Convert!$B$2*1000000</f>
        <v>0</v>
      </c>
      <c r="S600" s="3">
        <f>'IECC Data-SI'!S600/Convert!$B$2*1000000</f>
        <v>0</v>
      </c>
      <c r="T600" s="3">
        <f>'IECC Data-SI'!T600/Convert!$B$2*1000000</f>
        <v>370814.47532780014</v>
      </c>
      <c r="U600" s="3">
        <f>'IECC Data-SI'!U600/Convert!$B$2*1000000</f>
        <v>0</v>
      </c>
      <c r="V600" s="3">
        <f>'IECC Data-SI'!V600/Convert!$B$2*1000000</f>
        <v>0</v>
      </c>
      <c r="W600" s="3">
        <f>'IECC Data-SI'!W600/Convert!$B$2*1000000</f>
        <v>204633.7070860416</v>
      </c>
      <c r="X600" s="3">
        <f>'IECC Data-SI'!X600/Convert!$B$2*1000000</f>
        <v>415977.95908254717</v>
      </c>
      <c r="Y600" s="3">
        <f t="shared" si="28"/>
        <v>620611.6661685888</v>
      </c>
      <c r="Z600" s="3">
        <f>'IECC Data-SI'!Y600/Convert!$B$2*1000000</f>
        <v>1242085.8458779294</v>
      </c>
      <c r="AA600" s="3">
        <f>'IECC Data-SI'!Z600/Convert!$B$2*1000000</f>
        <v>415977.95908254717</v>
      </c>
      <c r="AB600" s="3">
        <f t="shared" si="29"/>
        <v>1658063.8049604765</v>
      </c>
    </row>
    <row r="601" spans="1:28" x14ac:dyDescent="0.25">
      <c r="A601" s="93">
        <v>2009</v>
      </c>
      <c r="B601" s="93" t="s">
        <v>60</v>
      </c>
      <c r="C601" s="121" t="s">
        <v>2</v>
      </c>
      <c r="D601" s="3">
        <f>'IECC Data-SI'!D601*Convert!$B$1</f>
        <v>33740.661232232371</v>
      </c>
      <c r="E601" s="3">
        <f>'IECC Data-SI'!E601/Convert!$B$2*1000000</f>
        <v>0</v>
      </c>
      <c r="F601" s="3">
        <f>'IECC Data-SI'!F601/Convert!$B$2*1000000</f>
        <v>140684.4888503064</v>
      </c>
      <c r="G601" s="3">
        <f>'IECC Data-SI'!G601/Convert!$B$2*1000000</f>
        <v>127756.26390980798</v>
      </c>
      <c r="H601" s="3">
        <f>'IECC Data-SI'!H601/Convert!$B$2*1000000</f>
        <v>138694.0729870332</v>
      </c>
      <c r="I601" s="3">
        <f>'IECC Data-SI'!I601/Convert!$B$2*1000000</f>
        <v>37353.471034094022</v>
      </c>
      <c r="J601" s="3">
        <f>'IECC Data-SI'!J601/Convert!$B$2*1000000</f>
        <v>490628.03212607023</v>
      </c>
      <c r="K601" s="3">
        <f>'IECC Data-SI'!K601/Convert!$B$2*1000000</f>
        <v>0</v>
      </c>
      <c r="L601" s="3">
        <f>'IECC Data-SI'!L601/Convert!$B$2*1000000</f>
        <v>0</v>
      </c>
      <c r="M601" s="3">
        <f>'IECC Data-SI'!M601/Convert!$B$2*1000000</f>
        <v>94137.192162045627</v>
      </c>
      <c r="N601" s="3">
        <f>'IECC Data-SI'!N601/Convert!$B$2*1000000</f>
        <v>0</v>
      </c>
      <c r="O601" s="3">
        <f>'IECC Data-SI'!O601/Convert!$B$2*1000000</f>
        <v>0</v>
      </c>
      <c r="P601" s="3">
        <f t="shared" si="27"/>
        <v>0</v>
      </c>
      <c r="Q601" s="3">
        <f>'IECC Data-SI'!Q601/Convert!$B$2*1000000</f>
        <v>0</v>
      </c>
      <c r="R601" s="3">
        <f>'IECC Data-SI'!R601/Convert!$B$2*1000000</f>
        <v>0</v>
      </c>
      <c r="S601" s="3">
        <f>'IECC Data-SI'!S601/Convert!$B$2*1000000</f>
        <v>0</v>
      </c>
      <c r="T601" s="3">
        <f>'IECC Data-SI'!T601/Convert!$B$2*1000000</f>
        <v>361582.73699052341</v>
      </c>
      <c r="U601" s="3">
        <f>'IECC Data-SI'!U601/Convert!$B$2*1000000</f>
        <v>0</v>
      </c>
      <c r="V601" s="3">
        <f>'IECC Data-SI'!V601/Convert!$B$2*1000000</f>
        <v>0</v>
      </c>
      <c r="W601" s="3">
        <f>'IECC Data-SI'!W601/Convert!$B$2*1000000</f>
        <v>221893.45607185361</v>
      </c>
      <c r="X601" s="3">
        <f>'IECC Data-SI'!X601/Convert!$B$2*1000000</f>
        <v>140684.4888503064</v>
      </c>
      <c r="Y601" s="3">
        <f t="shared" si="28"/>
        <v>362577.94492216001</v>
      </c>
      <c r="Z601" s="3">
        <f>'IECC Data-SI'!Y601/Convert!$B$2*1000000</f>
        <v>1250161.2473803521</v>
      </c>
      <c r="AA601" s="3">
        <f>'IECC Data-SI'!Z601/Convert!$B$2*1000000</f>
        <v>140684.4888503064</v>
      </c>
      <c r="AB601" s="3">
        <f t="shared" si="29"/>
        <v>1390845.7362306586</v>
      </c>
    </row>
    <row r="602" spans="1:28" x14ac:dyDescent="0.25">
      <c r="A602" s="93">
        <v>2009</v>
      </c>
      <c r="B602" s="93" t="s">
        <v>60</v>
      </c>
      <c r="C602" s="121" t="s">
        <v>18</v>
      </c>
      <c r="D602" s="3">
        <f>'IECC Data-SI'!D602*Convert!$B$1</f>
        <v>33740.661232232371</v>
      </c>
      <c r="E602" s="3">
        <f>'IECC Data-SI'!E602/Convert!$B$2*1000000</f>
        <v>0</v>
      </c>
      <c r="F602" s="3">
        <f>'IECC Data-SI'!F602/Convert!$B$2*1000000</f>
        <v>236508.79541074552</v>
      </c>
      <c r="G602" s="3">
        <f>'IECC Data-SI'!G602/Convert!$B$2*1000000</f>
        <v>43997.668749115568</v>
      </c>
      <c r="H602" s="3">
        <f>'IECC Data-SI'!H602/Convert!$B$2*1000000</f>
        <v>138694.0729870332</v>
      </c>
      <c r="I602" s="3">
        <f>'IECC Data-SI'!I602/Convert!$B$2*1000000</f>
        <v>37287.123838651583</v>
      </c>
      <c r="J602" s="3">
        <f>'IECC Data-SI'!J602/Convert!$B$2*1000000</f>
        <v>490628.03212607023</v>
      </c>
      <c r="K602" s="3">
        <f>'IECC Data-SI'!K602/Convert!$B$2*1000000</f>
        <v>0</v>
      </c>
      <c r="L602" s="3">
        <f>'IECC Data-SI'!L602/Convert!$B$2*1000000</f>
        <v>0</v>
      </c>
      <c r="M602" s="3">
        <f>'IECC Data-SI'!M602/Convert!$B$2*1000000</f>
        <v>68716.738136813408</v>
      </c>
      <c r="N602" s="3">
        <f>'IECC Data-SI'!N602/Convert!$B$2*1000000</f>
        <v>0</v>
      </c>
      <c r="O602" s="3">
        <f>'IECC Data-SI'!O602/Convert!$B$2*1000000</f>
        <v>0</v>
      </c>
      <c r="P602" s="3">
        <f t="shared" si="27"/>
        <v>0</v>
      </c>
      <c r="Q602" s="3">
        <f>'IECC Data-SI'!Q602/Convert!$B$2*1000000</f>
        <v>0</v>
      </c>
      <c r="R602" s="3">
        <f>'IECC Data-SI'!R602/Convert!$B$2*1000000</f>
        <v>0</v>
      </c>
      <c r="S602" s="3">
        <f>'IECC Data-SI'!S602/Convert!$B$2*1000000</f>
        <v>0</v>
      </c>
      <c r="T602" s="3">
        <f>'IECC Data-SI'!T602/Convert!$B$2*1000000</f>
        <v>380283.16793451417</v>
      </c>
      <c r="U602" s="3">
        <f>'IECC Data-SI'!U602/Convert!$B$2*1000000</f>
        <v>0</v>
      </c>
      <c r="V602" s="3">
        <f>'IECC Data-SI'!V602/Convert!$B$2*1000000</f>
        <v>0</v>
      </c>
      <c r="W602" s="3">
        <f>'IECC Data-SI'!W602/Convert!$B$2*1000000</f>
        <v>112714.40688592897</v>
      </c>
      <c r="X602" s="3">
        <f>'IECC Data-SI'!X602/Convert!$B$2*1000000</f>
        <v>236508.79541074552</v>
      </c>
      <c r="Y602" s="3">
        <f t="shared" si="28"/>
        <v>349223.20229667448</v>
      </c>
      <c r="Z602" s="3">
        <f>'IECC Data-SI'!Y602/Convert!$B$2*1000000</f>
        <v>1159606.8037721983</v>
      </c>
      <c r="AA602" s="3">
        <f>'IECC Data-SI'!Z602/Convert!$B$2*1000000</f>
        <v>236508.79541074552</v>
      </c>
      <c r="AB602" s="3">
        <f t="shared" si="29"/>
        <v>1396115.5991829438</v>
      </c>
    </row>
    <row r="603" spans="1:28" x14ac:dyDescent="0.25">
      <c r="A603" s="93">
        <v>2009</v>
      </c>
      <c r="B603" s="93" t="s">
        <v>60</v>
      </c>
      <c r="C603" s="121" t="s">
        <v>4</v>
      </c>
      <c r="D603" s="3">
        <f>'IECC Data-SI'!D603*Convert!$B$1</f>
        <v>33740.661232232371</v>
      </c>
      <c r="E603" s="3">
        <f>'IECC Data-SI'!E603/Convert!$B$2*1000000</f>
        <v>0</v>
      </c>
      <c r="F603" s="3">
        <f>'IECC Data-SI'!F603/Convert!$B$2*1000000</f>
        <v>681281.43731531186</v>
      </c>
      <c r="G603" s="3">
        <f>'IECC Data-SI'!G603/Convert!$B$2*1000000</f>
        <v>68517.696550486085</v>
      </c>
      <c r="H603" s="3">
        <f>'IECC Data-SI'!H603/Convert!$B$2*1000000</f>
        <v>138694.0729870332</v>
      </c>
      <c r="I603" s="3">
        <f>'IECC Data-SI'!I603/Convert!$B$2*1000000</f>
        <v>37334.514692539036</v>
      </c>
      <c r="J603" s="3">
        <f>'IECC Data-SI'!J603/Convert!$B$2*1000000</f>
        <v>490628.03212607023</v>
      </c>
      <c r="K603" s="3">
        <f>'IECC Data-SI'!K603/Convert!$B$2*1000000</f>
        <v>0</v>
      </c>
      <c r="L603" s="3">
        <f>'IECC Data-SI'!L603/Convert!$B$2*1000000</f>
        <v>0</v>
      </c>
      <c r="M603" s="3">
        <f>'IECC Data-SI'!M603/Convert!$B$2*1000000</f>
        <v>83625.900769807558</v>
      </c>
      <c r="N603" s="3">
        <f>'IECC Data-SI'!N603/Convert!$B$2*1000000</f>
        <v>0</v>
      </c>
      <c r="O603" s="3">
        <f>'IECC Data-SI'!O603/Convert!$B$2*1000000</f>
        <v>0</v>
      </c>
      <c r="P603" s="3">
        <f t="shared" si="27"/>
        <v>0</v>
      </c>
      <c r="Q603" s="3">
        <f>'IECC Data-SI'!Q603/Convert!$B$2*1000000</f>
        <v>0</v>
      </c>
      <c r="R603" s="3">
        <f>'IECC Data-SI'!R603/Convert!$B$2*1000000</f>
        <v>0</v>
      </c>
      <c r="S603" s="3">
        <f>'IECC Data-SI'!S603/Convert!$B$2*1000000</f>
        <v>0</v>
      </c>
      <c r="T603" s="3">
        <f>'IECC Data-SI'!T603/Convert!$B$2*1000000</f>
        <v>397230.13728466898</v>
      </c>
      <c r="U603" s="3">
        <f>'IECC Data-SI'!U603/Convert!$B$2*1000000</f>
        <v>0</v>
      </c>
      <c r="V603" s="3">
        <f>'IECC Data-SI'!V603/Convert!$B$2*1000000</f>
        <v>0</v>
      </c>
      <c r="W603" s="3">
        <f>'IECC Data-SI'!W603/Convert!$B$2*1000000</f>
        <v>152143.59732029366</v>
      </c>
      <c r="X603" s="3">
        <f>'IECC Data-SI'!X603/Convert!$B$2*1000000</f>
        <v>681281.43731531186</v>
      </c>
      <c r="Y603" s="3">
        <f t="shared" si="28"/>
        <v>833425.03463560552</v>
      </c>
      <c r="Z603" s="3">
        <f>'IECC Data-SI'!Y603/Convert!$B$2*1000000</f>
        <v>1216039.8325813827</v>
      </c>
      <c r="AA603" s="3">
        <f>'IECC Data-SI'!Z603/Convert!$B$2*1000000</f>
        <v>681281.43731531186</v>
      </c>
      <c r="AB603" s="3">
        <f t="shared" si="29"/>
        <v>1897321.2698966945</v>
      </c>
    </row>
    <row r="604" spans="1:28" x14ac:dyDescent="0.25">
      <c r="A604" s="93">
        <v>2009</v>
      </c>
      <c r="B604" s="93" t="s">
        <v>60</v>
      </c>
      <c r="C604" s="121" t="s">
        <v>5</v>
      </c>
      <c r="D604" s="3">
        <f>'IECC Data-SI'!D604*Convert!$B$1</f>
        <v>33740.661232232371</v>
      </c>
      <c r="E604" s="3">
        <f>'IECC Data-SI'!E604/Convert!$B$2*1000000</f>
        <v>0</v>
      </c>
      <c r="F604" s="3">
        <f>'IECC Data-SI'!F604/Convert!$B$2*1000000</f>
        <v>336323.41186850856</v>
      </c>
      <c r="G604" s="3">
        <f>'IECC Data-SI'!G604/Convert!$B$2*1000000</f>
        <v>91549.651539790444</v>
      </c>
      <c r="H604" s="3">
        <f>'IECC Data-SI'!H604/Convert!$B$2*1000000</f>
        <v>138694.0729870332</v>
      </c>
      <c r="I604" s="3">
        <f>'IECC Data-SI'!I604/Convert!$B$2*1000000</f>
        <v>37343.992863316525</v>
      </c>
      <c r="J604" s="3">
        <f>'IECC Data-SI'!J604/Convert!$B$2*1000000</f>
        <v>490628.03212607023</v>
      </c>
      <c r="K604" s="3">
        <f>'IECC Data-SI'!K604/Convert!$B$2*1000000</f>
        <v>0</v>
      </c>
      <c r="L604" s="3">
        <f>'IECC Data-SI'!L604/Convert!$B$2*1000000</f>
        <v>0</v>
      </c>
      <c r="M604" s="3">
        <f>'IECC Data-SI'!M604/Convert!$B$2*1000000</f>
        <v>90658.703486706247</v>
      </c>
      <c r="N604" s="3">
        <f>'IECC Data-SI'!N604/Convert!$B$2*1000000</f>
        <v>0</v>
      </c>
      <c r="O604" s="3">
        <f>'IECC Data-SI'!O604/Convert!$B$2*1000000</f>
        <v>0</v>
      </c>
      <c r="P604" s="3">
        <f t="shared" si="27"/>
        <v>0</v>
      </c>
      <c r="Q604" s="3">
        <f>'IECC Data-SI'!Q604/Convert!$B$2*1000000</f>
        <v>0</v>
      </c>
      <c r="R604" s="3">
        <f>'IECC Data-SI'!R604/Convert!$B$2*1000000</f>
        <v>0</v>
      </c>
      <c r="S604" s="3">
        <f>'IECC Data-SI'!S604/Convert!$B$2*1000000</f>
        <v>0</v>
      </c>
      <c r="T604" s="3">
        <f>'IECC Data-SI'!T604/Convert!$B$2*1000000</f>
        <v>389495.94993023592</v>
      </c>
      <c r="U604" s="3">
        <f>'IECC Data-SI'!U604/Convert!$B$2*1000000</f>
        <v>0</v>
      </c>
      <c r="V604" s="3">
        <f>'IECC Data-SI'!V604/Convert!$B$2*1000000</f>
        <v>0</v>
      </c>
      <c r="W604" s="3">
        <f>'IECC Data-SI'!W604/Convert!$B$2*1000000</f>
        <v>182208.35502649672</v>
      </c>
      <c r="X604" s="3">
        <f>'IECC Data-SI'!X604/Convert!$B$2*1000000</f>
        <v>336323.41186850856</v>
      </c>
      <c r="Y604" s="3">
        <f t="shared" si="28"/>
        <v>518531.76689500525</v>
      </c>
      <c r="Z604" s="3">
        <f>'IECC Data-SI'!Y604/Convert!$B$2*1000000</f>
        <v>1238370.4029331526</v>
      </c>
      <c r="AA604" s="3">
        <f>'IECC Data-SI'!Z604/Convert!$B$2*1000000</f>
        <v>336323.41186850856</v>
      </c>
      <c r="AB604" s="3">
        <f t="shared" si="29"/>
        <v>1574693.8148016613</v>
      </c>
    </row>
    <row r="605" spans="1:28" x14ac:dyDescent="0.25">
      <c r="A605" s="93">
        <v>2009</v>
      </c>
      <c r="B605" s="93" t="s">
        <v>60</v>
      </c>
      <c r="C605" s="121" t="s">
        <v>15</v>
      </c>
      <c r="D605" s="3">
        <f>'IECC Data-SI'!D605*Convert!$B$1</f>
        <v>33740.661232232371</v>
      </c>
      <c r="E605" s="3">
        <f>'IECC Data-SI'!E605/Convert!$B$2*1000000</f>
        <v>0</v>
      </c>
      <c r="F605" s="3">
        <f>'IECC Data-SI'!F605/Convert!$B$2*1000000</f>
        <v>224784.29815898853</v>
      </c>
      <c r="G605" s="3">
        <f>'IECC Data-SI'!G605/Convert!$B$2*1000000</f>
        <v>30804.055026847389</v>
      </c>
      <c r="H605" s="3">
        <f>'IECC Data-SI'!H605/Convert!$B$2*1000000</f>
        <v>138694.0729870332</v>
      </c>
      <c r="I605" s="3">
        <f>'IECC Data-SI'!I605/Convert!$B$2*1000000</f>
        <v>37277.645667874087</v>
      </c>
      <c r="J605" s="3">
        <f>'IECC Data-SI'!J605/Convert!$B$2*1000000</f>
        <v>490628.03212607023</v>
      </c>
      <c r="K605" s="3">
        <f>'IECC Data-SI'!K605/Convert!$B$2*1000000</f>
        <v>0</v>
      </c>
      <c r="L605" s="3">
        <f>'IECC Data-SI'!L605/Convert!$B$2*1000000</f>
        <v>0</v>
      </c>
      <c r="M605" s="3">
        <f>'IECC Data-SI'!M605/Convert!$B$2*1000000</f>
        <v>64100.868968175047</v>
      </c>
      <c r="N605" s="3">
        <f>'IECC Data-SI'!N605/Convert!$B$2*1000000</f>
        <v>0</v>
      </c>
      <c r="O605" s="3">
        <f>'IECC Data-SI'!O605/Convert!$B$2*1000000</f>
        <v>0</v>
      </c>
      <c r="P605" s="3">
        <f t="shared" si="27"/>
        <v>0</v>
      </c>
      <c r="Q605" s="3">
        <f>'IECC Data-SI'!Q605/Convert!$B$2*1000000</f>
        <v>0</v>
      </c>
      <c r="R605" s="3">
        <f>'IECC Data-SI'!R605/Convert!$B$2*1000000</f>
        <v>0</v>
      </c>
      <c r="S605" s="3">
        <f>'IECC Data-SI'!S605/Convert!$B$2*1000000</f>
        <v>0</v>
      </c>
      <c r="T605" s="3">
        <f>'IECC Data-SI'!T605/Convert!$B$2*1000000</f>
        <v>395173.37422595336</v>
      </c>
      <c r="U605" s="3">
        <f>'IECC Data-SI'!U605/Convert!$B$2*1000000</f>
        <v>0</v>
      </c>
      <c r="V605" s="3">
        <f>'IECC Data-SI'!V605/Convert!$B$2*1000000</f>
        <v>0</v>
      </c>
      <c r="W605" s="3">
        <f>'IECC Data-SI'!W605/Convert!$B$2*1000000</f>
        <v>94904.923995022429</v>
      </c>
      <c r="X605" s="3">
        <f>'IECC Data-SI'!X605/Convert!$B$2*1000000</f>
        <v>224784.29815898853</v>
      </c>
      <c r="Y605" s="3">
        <f t="shared" si="28"/>
        <v>319689.22215401096</v>
      </c>
      <c r="Z605" s="3">
        <f>'IECC Data-SI'!Y605/Convert!$B$2*1000000</f>
        <v>1156687.5271727305</v>
      </c>
      <c r="AA605" s="3">
        <f>'IECC Data-SI'!Z605/Convert!$B$2*1000000</f>
        <v>224784.29815898853</v>
      </c>
      <c r="AB605" s="3">
        <f t="shared" si="29"/>
        <v>1381471.8253317191</v>
      </c>
    </row>
    <row r="606" spans="1:28" x14ac:dyDescent="0.25">
      <c r="A606" s="93">
        <v>2009</v>
      </c>
      <c r="B606" s="93" t="s">
        <v>60</v>
      </c>
      <c r="C606" s="121" t="s">
        <v>16</v>
      </c>
      <c r="D606" s="3">
        <f>'IECC Data-SI'!D606*Convert!$B$1</f>
        <v>33740.661232232371</v>
      </c>
      <c r="E606" s="3">
        <f>'IECC Data-SI'!E606/Convert!$B$2*1000000</f>
        <v>0</v>
      </c>
      <c r="F606" s="3">
        <f>'IECC Data-SI'!F606/Convert!$B$2*1000000</f>
        <v>972138.0639641938</v>
      </c>
      <c r="G606" s="3">
        <f>'IECC Data-SI'!G606/Convert!$B$2*1000000</f>
        <v>73569.561574889056</v>
      </c>
      <c r="H606" s="3">
        <f>'IECC Data-SI'!H606/Convert!$B$2*1000000</f>
        <v>138694.0729870332</v>
      </c>
      <c r="I606" s="3">
        <f>'IECC Data-SI'!I606/Convert!$B$2*1000000</f>
        <v>37325.036521761547</v>
      </c>
      <c r="J606" s="3">
        <f>'IECC Data-SI'!J606/Convert!$B$2*1000000</f>
        <v>490628.03212607023</v>
      </c>
      <c r="K606" s="3">
        <f>'IECC Data-SI'!K606/Convert!$B$2*1000000</f>
        <v>0</v>
      </c>
      <c r="L606" s="3">
        <f>'IECC Data-SI'!L606/Convert!$B$2*1000000</f>
        <v>0</v>
      </c>
      <c r="M606" s="3">
        <f>'IECC Data-SI'!M606/Convert!$B$2*1000000</f>
        <v>89085.327137642656</v>
      </c>
      <c r="N606" s="3">
        <f>'IECC Data-SI'!N606/Convert!$B$2*1000000</f>
        <v>0</v>
      </c>
      <c r="O606" s="3">
        <f>'IECC Data-SI'!O606/Convert!$B$2*1000000</f>
        <v>0</v>
      </c>
      <c r="P606" s="3">
        <f t="shared" si="27"/>
        <v>0</v>
      </c>
      <c r="Q606" s="3">
        <f>'IECC Data-SI'!Q606/Convert!$B$2*1000000</f>
        <v>0</v>
      </c>
      <c r="R606" s="3">
        <f>'IECC Data-SI'!R606/Convert!$B$2*1000000</f>
        <v>0</v>
      </c>
      <c r="S606" s="3">
        <f>'IECC Data-SI'!S606/Convert!$B$2*1000000</f>
        <v>0</v>
      </c>
      <c r="T606" s="3">
        <f>'IECC Data-SI'!T606/Convert!$B$2*1000000</f>
        <v>416679.34372008155</v>
      </c>
      <c r="U606" s="3">
        <f>'IECC Data-SI'!U606/Convert!$B$2*1000000</f>
        <v>0</v>
      </c>
      <c r="V606" s="3">
        <f>'IECC Data-SI'!V606/Convert!$B$2*1000000</f>
        <v>0</v>
      </c>
      <c r="W606" s="3">
        <f>'IECC Data-SI'!W606/Convert!$B$2*1000000</f>
        <v>162654.88871253171</v>
      </c>
      <c r="X606" s="3">
        <f>'IECC Data-SI'!X606/Convert!$B$2*1000000</f>
        <v>972138.0639641938</v>
      </c>
      <c r="Y606" s="3">
        <f t="shared" si="28"/>
        <v>1134792.9526767256</v>
      </c>
      <c r="Z606" s="3">
        <f>'IECC Data-SI'!Y606/Convert!$B$2*1000000</f>
        <v>1245981.3740674781</v>
      </c>
      <c r="AA606" s="3">
        <f>'IECC Data-SI'!Z606/Convert!$B$2*1000000</f>
        <v>972138.0639641938</v>
      </c>
      <c r="AB606" s="3">
        <f t="shared" si="29"/>
        <v>2218119.438031672</v>
      </c>
    </row>
    <row r="607" spans="1:28" x14ac:dyDescent="0.25">
      <c r="A607" s="93">
        <v>2009</v>
      </c>
      <c r="B607" s="93" t="s">
        <v>60</v>
      </c>
      <c r="C607" s="121" t="s">
        <v>9</v>
      </c>
      <c r="D607" s="3">
        <f>'IECC Data-SI'!D607*Convert!$B$1</f>
        <v>33740.661232232371</v>
      </c>
      <c r="E607" s="3">
        <f>'IECC Data-SI'!E607/Convert!$B$2*1000000</f>
        <v>0</v>
      </c>
      <c r="F607" s="3">
        <f>'IECC Data-SI'!F607/Convert!$B$2*1000000</f>
        <v>639748.09296834411</v>
      </c>
      <c r="G607" s="3">
        <f>'IECC Data-SI'!G607/Convert!$B$2*1000000</f>
        <v>56072.858319639745</v>
      </c>
      <c r="H607" s="3">
        <f>'IECC Data-SI'!H607/Convert!$B$2*1000000</f>
        <v>138694.0729870332</v>
      </c>
      <c r="I607" s="3">
        <f>'IECC Data-SI'!I607/Convert!$B$2*1000000</f>
        <v>37296.602009429072</v>
      </c>
      <c r="J607" s="3">
        <f>'IECC Data-SI'!J607/Convert!$B$2*1000000</f>
        <v>490628.03212607023</v>
      </c>
      <c r="K607" s="3">
        <f>'IECC Data-SI'!K607/Convert!$B$2*1000000</f>
        <v>0</v>
      </c>
      <c r="L607" s="3">
        <f>'IECC Data-SI'!L607/Convert!$B$2*1000000</f>
        <v>0</v>
      </c>
      <c r="M607" s="3">
        <f>'IECC Data-SI'!M607/Convert!$B$2*1000000</f>
        <v>85644.751145413247</v>
      </c>
      <c r="N607" s="3">
        <f>'IECC Data-SI'!N607/Convert!$B$2*1000000</f>
        <v>0</v>
      </c>
      <c r="O607" s="3">
        <f>'IECC Data-SI'!O607/Convert!$B$2*1000000</f>
        <v>0</v>
      </c>
      <c r="P607" s="3">
        <f t="shared" si="27"/>
        <v>0</v>
      </c>
      <c r="Q607" s="3">
        <f>'IECC Data-SI'!Q607/Convert!$B$2*1000000</f>
        <v>0</v>
      </c>
      <c r="R607" s="3">
        <f>'IECC Data-SI'!R607/Convert!$B$2*1000000</f>
        <v>0</v>
      </c>
      <c r="S607" s="3">
        <f>'IECC Data-SI'!S607/Convert!$B$2*1000000</f>
        <v>0</v>
      </c>
      <c r="T607" s="3">
        <f>'IECC Data-SI'!T607/Convert!$B$2*1000000</f>
        <v>411741.21674500848</v>
      </c>
      <c r="U607" s="3">
        <f>'IECC Data-SI'!U607/Convert!$B$2*1000000</f>
        <v>0</v>
      </c>
      <c r="V607" s="3">
        <f>'IECC Data-SI'!V607/Convert!$B$2*1000000</f>
        <v>0</v>
      </c>
      <c r="W607" s="3">
        <f>'IECC Data-SI'!W607/Convert!$B$2*1000000</f>
        <v>141717.60946505296</v>
      </c>
      <c r="X607" s="3">
        <f>'IECC Data-SI'!X607/Convert!$B$2*1000000</f>
        <v>639748.09296834411</v>
      </c>
      <c r="Y607" s="3">
        <f t="shared" si="28"/>
        <v>781465.70243339706</v>
      </c>
      <c r="Z607" s="3">
        <f>'IECC Data-SI'!Y607/Convert!$B$2*1000000</f>
        <v>1220077.533332594</v>
      </c>
      <c r="AA607" s="3">
        <f>'IECC Data-SI'!Z607/Convert!$B$2*1000000</f>
        <v>639748.09296834411</v>
      </c>
      <c r="AB607" s="3">
        <f t="shared" si="29"/>
        <v>1859825.626300938</v>
      </c>
    </row>
    <row r="608" spans="1:28" x14ac:dyDescent="0.25">
      <c r="A608" s="93">
        <v>2009</v>
      </c>
      <c r="B608" s="93" t="s">
        <v>60</v>
      </c>
      <c r="C608" s="121" t="s">
        <v>12</v>
      </c>
      <c r="D608" s="3">
        <f>'IECC Data-SI'!D608*Convert!$B$1</f>
        <v>33740.661232232371</v>
      </c>
      <c r="E608" s="3">
        <f>'IECC Data-SI'!E608/Convert!$B$2*1000000</f>
        <v>0</v>
      </c>
      <c r="F608" s="3">
        <f>'IECC Data-SI'!F608/Convert!$B$2*1000000</f>
        <v>987578.00416072737</v>
      </c>
      <c r="G608" s="3">
        <f>'IECC Data-SI'!G608/Convert!$B$2*1000000</f>
        <v>60499.164072728279</v>
      </c>
      <c r="H608" s="3">
        <f>'IECC Data-SI'!H608/Convert!$B$2*1000000</f>
        <v>138694.0729870332</v>
      </c>
      <c r="I608" s="3">
        <f>'IECC Data-SI'!I608/Convert!$B$2*1000000</f>
        <v>37268.167497096598</v>
      </c>
      <c r="J608" s="3">
        <f>'IECC Data-SI'!J608/Convert!$B$2*1000000</f>
        <v>490628.03212607023</v>
      </c>
      <c r="K608" s="3">
        <f>'IECC Data-SI'!K608/Convert!$B$2*1000000</f>
        <v>0</v>
      </c>
      <c r="L608" s="3">
        <f>'IECC Data-SI'!L608/Convert!$B$2*1000000</f>
        <v>0</v>
      </c>
      <c r="M608" s="3">
        <f>'IECC Data-SI'!M608/Convert!$B$2*1000000</f>
        <v>90592.356291263801</v>
      </c>
      <c r="N608" s="3">
        <f>'IECC Data-SI'!N608/Convert!$B$2*1000000</f>
        <v>0</v>
      </c>
      <c r="O608" s="3">
        <f>'IECC Data-SI'!O608/Convert!$B$2*1000000</f>
        <v>0</v>
      </c>
      <c r="P608" s="3">
        <f t="shared" si="27"/>
        <v>0</v>
      </c>
      <c r="Q608" s="3">
        <f>'IECC Data-SI'!Q608/Convert!$B$2*1000000</f>
        <v>0</v>
      </c>
      <c r="R608" s="3">
        <f>'IECC Data-SI'!R608/Convert!$B$2*1000000</f>
        <v>0</v>
      </c>
      <c r="S608" s="3">
        <f>'IECC Data-SI'!S608/Convert!$B$2*1000000</f>
        <v>0</v>
      </c>
      <c r="T608" s="3">
        <f>'IECC Data-SI'!T608/Convert!$B$2*1000000</f>
        <v>439654.42968472093</v>
      </c>
      <c r="U608" s="3">
        <f>'IECC Data-SI'!U608/Convert!$B$2*1000000</f>
        <v>0</v>
      </c>
      <c r="V608" s="3">
        <f>'IECC Data-SI'!V608/Convert!$B$2*1000000</f>
        <v>0</v>
      </c>
      <c r="W608" s="3">
        <f>'IECC Data-SI'!W608/Convert!$B$2*1000000</f>
        <v>151091.52036399208</v>
      </c>
      <c r="X608" s="3">
        <f>'IECC Data-SI'!X608/Convert!$B$2*1000000</f>
        <v>987578.00416072737</v>
      </c>
      <c r="Y608" s="3">
        <f t="shared" si="28"/>
        <v>1138669.5245247195</v>
      </c>
      <c r="Z608" s="3">
        <f>'IECC Data-SI'!Y608/Convert!$B$2*1000000</f>
        <v>1257336.2226589131</v>
      </c>
      <c r="AA608" s="3">
        <f>'IECC Data-SI'!Z608/Convert!$B$2*1000000</f>
        <v>987578.00416072737</v>
      </c>
      <c r="AB608" s="3">
        <f t="shared" si="29"/>
        <v>2244914.2268196405</v>
      </c>
    </row>
    <row r="609" spans="1:28" x14ac:dyDescent="0.25">
      <c r="A609" s="93">
        <v>2009</v>
      </c>
      <c r="B609" s="93" t="s">
        <v>60</v>
      </c>
      <c r="C609" s="121" t="s">
        <v>8</v>
      </c>
      <c r="D609" s="3">
        <f>'IECC Data-SI'!D609*Convert!$B$1</f>
        <v>33740.661232232371</v>
      </c>
      <c r="E609" s="3">
        <f>'IECC Data-SI'!E609/Convert!$B$2*1000000</f>
        <v>0</v>
      </c>
      <c r="F609" s="3">
        <f>'IECC Data-SI'!F609/Convert!$B$2*1000000</f>
        <v>1192533.9690532037</v>
      </c>
      <c r="G609" s="3">
        <f>'IECC Data-SI'!G609/Convert!$B$2*1000000</f>
        <v>39144.845311039913</v>
      </c>
      <c r="H609" s="3">
        <f>'IECC Data-SI'!H609/Convert!$B$2*1000000</f>
        <v>138694.0729870332</v>
      </c>
      <c r="I609" s="3">
        <f>'IECC Data-SI'!I609/Convert!$B$2*1000000</f>
        <v>37069.125910769275</v>
      </c>
      <c r="J609" s="3">
        <f>'IECC Data-SI'!J609/Convert!$B$2*1000000</f>
        <v>490628.03212607023</v>
      </c>
      <c r="K609" s="3">
        <f>'IECC Data-SI'!K609/Convert!$B$2*1000000</f>
        <v>0</v>
      </c>
      <c r="L609" s="3">
        <f>'IECC Data-SI'!L609/Convert!$B$2*1000000</f>
        <v>0</v>
      </c>
      <c r="M609" s="3">
        <f>'IECC Data-SI'!M609/Convert!$B$2*1000000</f>
        <v>96421.431319421084</v>
      </c>
      <c r="N609" s="3">
        <f>'IECC Data-SI'!N609/Convert!$B$2*1000000</f>
        <v>0</v>
      </c>
      <c r="O609" s="3">
        <f>'IECC Data-SI'!O609/Convert!$B$2*1000000</f>
        <v>0</v>
      </c>
      <c r="P609" s="3">
        <f t="shared" si="27"/>
        <v>0</v>
      </c>
      <c r="Q609" s="3">
        <f>'IECC Data-SI'!Q609/Convert!$B$2*1000000</f>
        <v>0</v>
      </c>
      <c r="R609" s="3">
        <f>'IECC Data-SI'!R609/Convert!$B$2*1000000</f>
        <v>0</v>
      </c>
      <c r="S609" s="3">
        <f>'IECC Data-SI'!S609/Convert!$B$2*1000000</f>
        <v>0</v>
      </c>
      <c r="T609" s="3">
        <f>'IECC Data-SI'!T609/Convert!$B$2*1000000</f>
        <v>470799.69885955809</v>
      </c>
      <c r="U609" s="3">
        <f>'IECC Data-SI'!U609/Convert!$B$2*1000000</f>
        <v>0</v>
      </c>
      <c r="V609" s="3">
        <f>'IECC Data-SI'!V609/Convert!$B$2*1000000</f>
        <v>0</v>
      </c>
      <c r="W609" s="3">
        <f>'IECC Data-SI'!W609/Convert!$B$2*1000000</f>
        <v>135566.27663046101</v>
      </c>
      <c r="X609" s="3">
        <f>'IECC Data-SI'!X609/Convert!$B$2*1000000</f>
        <v>1192533.9690532037</v>
      </c>
      <c r="Y609" s="3">
        <f t="shared" si="28"/>
        <v>1328100.2456836647</v>
      </c>
      <c r="Z609" s="3">
        <f>'IECC Data-SI'!Y609/Convert!$B$2*1000000</f>
        <v>1272757.2065138917</v>
      </c>
      <c r="AA609" s="3">
        <f>'IECC Data-SI'!Z609/Convert!$B$2*1000000</f>
        <v>1192533.9690532037</v>
      </c>
      <c r="AB609" s="3">
        <f t="shared" si="29"/>
        <v>2465291.1755670952</v>
      </c>
    </row>
    <row r="610" spans="1:28" x14ac:dyDescent="0.25">
      <c r="A610" s="93">
        <v>2012</v>
      </c>
      <c r="B610" s="93" t="s">
        <v>60</v>
      </c>
      <c r="C610" s="121" t="s">
        <v>10</v>
      </c>
      <c r="D610" s="3">
        <f>'IECC Data-SI'!D610*Convert!$B$1</f>
        <v>33740.661232232371</v>
      </c>
      <c r="E610" s="3">
        <f>'IECC Data-SI'!E610/Convert!$B$2*1000000</f>
        <v>0</v>
      </c>
      <c r="F610" s="3">
        <f>'IECC Data-SI'!F610/Convert!$B$2*1000000</f>
        <v>0</v>
      </c>
      <c r="G610" s="3">
        <f>'IECC Data-SI'!G610/Convert!$B$2*1000000</f>
        <v>539639.65321647888</v>
      </c>
      <c r="H610" s="3">
        <f>'IECC Data-SI'!H610/Convert!$B$2*1000000</f>
        <v>103160.41074221754</v>
      </c>
      <c r="I610" s="3">
        <f>'IECC Data-SI'!I610/Convert!$B$2*1000000</f>
        <v>37410.340058758971</v>
      </c>
      <c r="J610" s="3">
        <f>'IECC Data-SI'!J610/Convert!$B$2*1000000</f>
        <v>490628.03212607023</v>
      </c>
      <c r="K610" s="3">
        <f>'IECC Data-SI'!K610/Convert!$B$2*1000000</f>
        <v>0</v>
      </c>
      <c r="L610" s="3">
        <f>'IECC Data-SI'!L610/Convert!$B$2*1000000</f>
        <v>0</v>
      </c>
      <c r="M610" s="3">
        <f>'IECC Data-SI'!M610/Convert!$B$2*1000000</f>
        <v>143357.33300955902</v>
      </c>
      <c r="N610" s="3">
        <f>'IECC Data-SI'!N610/Convert!$B$2*1000000</f>
        <v>0</v>
      </c>
      <c r="O610" s="3">
        <f>'IECC Data-SI'!O610/Convert!$B$2*1000000</f>
        <v>0</v>
      </c>
      <c r="P610" s="3">
        <f t="shared" si="27"/>
        <v>0</v>
      </c>
      <c r="Q610" s="3">
        <f>'IECC Data-SI'!Q610/Convert!$B$2*1000000</f>
        <v>0</v>
      </c>
      <c r="R610" s="3">
        <f>'IECC Data-SI'!R610/Convert!$B$2*1000000</f>
        <v>0</v>
      </c>
      <c r="S610" s="3">
        <f>'IECC Data-SI'!S610/Convert!$B$2*1000000</f>
        <v>0</v>
      </c>
      <c r="T610" s="3">
        <f>'IECC Data-SI'!T610/Convert!$B$2*1000000</f>
        <v>256204.43428637285</v>
      </c>
      <c r="U610" s="3">
        <f>'IECC Data-SI'!U610/Convert!$B$2*1000000</f>
        <v>0</v>
      </c>
      <c r="V610" s="3">
        <f>'IECC Data-SI'!V610/Convert!$B$2*1000000</f>
        <v>0</v>
      </c>
      <c r="W610" s="3">
        <f>'IECC Data-SI'!W610/Convert!$B$2*1000000</f>
        <v>682996.98622603784</v>
      </c>
      <c r="X610" s="3">
        <f>'IECC Data-SI'!X610/Convert!$B$2*1000000</f>
        <v>0</v>
      </c>
      <c r="Y610" s="3">
        <f t="shared" si="28"/>
        <v>682996.98622603784</v>
      </c>
      <c r="Z610" s="3">
        <f>'IECC Data-SI'!Y610/Convert!$B$2*1000000</f>
        <v>1570400.2034394573</v>
      </c>
      <c r="AA610" s="3">
        <f>'IECC Data-SI'!Z610/Convert!$B$2*1000000</f>
        <v>0</v>
      </c>
      <c r="AB610" s="3">
        <f t="shared" si="29"/>
        <v>1570400.2034394573</v>
      </c>
    </row>
    <row r="611" spans="1:28" x14ac:dyDescent="0.25">
      <c r="A611" s="93">
        <v>2012</v>
      </c>
      <c r="B611" s="93" t="s">
        <v>60</v>
      </c>
      <c r="C611" s="121" t="s">
        <v>6</v>
      </c>
      <c r="D611" s="3">
        <f>'IECC Data-SI'!D611*Convert!$B$1</f>
        <v>33740.661232232371</v>
      </c>
      <c r="E611" s="3">
        <f>'IECC Data-SI'!E611/Convert!$B$2*1000000</f>
        <v>0</v>
      </c>
      <c r="F611" s="3">
        <f>'IECC Data-SI'!F611/Convert!$B$2*1000000</f>
        <v>0</v>
      </c>
      <c r="G611" s="3">
        <f>'IECC Data-SI'!G611/Convert!$B$2*1000000</f>
        <v>483775.31465394393</v>
      </c>
      <c r="H611" s="3">
        <f>'IECC Data-SI'!H611/Convert!$B$2*1000000</f>
        <v>103160.41074221754</v>
      </c>
      <c r="I611" s="3">
        <f>'IECC Data-SI'!I611/Convert!$B$2*1000000</f>
        <v>37419.81822953646</v>
      </c>
      <c r="J611" s="3">
        <f>'IECC Data-SI'!J611/Convert!$B$2*1000000</f>
        <v>490628.03212607023</v>
      </c>
      <c r="K611" s="3">
        <f>'IECC Data-SI'!K611/Convert!$B$2*1000000</f>
        <v>0</v>
      </c>
      <c r="L611" s="3">
        <f>'IECC Data-SI'!L611/Convert!$B$2*1000000</f>
        <v>0</v>
      </c>
      <c r="M611" s="3">
        <f>'IECC Data-SI'!M611/Convert!$B$2*1000000</f>
        <v>142257.86519936999</v>
      </c>
      <c r="N611" s="3">
        <f>'IECC Data-SI'!N611/Convert!$B$2*1000000</f>
        <v>0</v>
      </c>
      <c r="O611" s="3">
        <f>'IECC Data-SI'!O611/Convert!$B$2*1000000</f>
        <v>0</v>
      </c>
      <c r="P611" s="3">
        <f t="shared" si="27"/>
        <v>0</v>
      </c>
      <c r="Q611" s="3">
        <f>'IECC Data-SI'!Q611/Convert!$B$2*1000000</f>
        <v>0</v>
      </c>
      <c r="R611" s="3">
        <f>'IECC Data-SI'!R611/Convert!$B$2*1000000</f>
        <v>0</v>
      </c>
      <c r="S611" s="3">
        <f>'IECC Data-SI'!S611/Convert!$B$2*1000000</f>
        <v>0</v>
      </c>
      <c r="T611" s="3">
        <f>'IECC Data-SI'!T611/Convert!$B$2*1000000</f>
        <v>255104.96647618385</v>
      </c>
      <c r="U611" s="3">
        <f>'IECC Data-SI'!U611/Convert!$B$2*1000000</f>
        <v>0</v>
      </c>
      <c r="V611" s="3">
        <f>'IECC Data-SI'!V611/Convert!$B$2*1000000</f>
        <v>0</v>
      </c>
      <c r="W611" s="3">
        <f>'IECC Data-SI'!W611/Convert!$B$2*1000000</f>
        <v>626033.17985331384</v>
      </c>
      <c r="X611" s="3">
        <f>'IECC Data-SI'!X611/Convert!$B$2*1000000</f>
        <v>0</v>
      </c>
      <c r="Y611" s="3">
        <f t="shared" si="28"/>
        <v>626033.17985331384</v>
      </c>
      <c r="Z611" s="3">
        <f>'IECC Data-SI'!Y611/Convert!$B$2*1000000</f>
        <v>1512336.9292565444</v>
      </c>
      <c r="AA611" s="3">
        <f>'IECC Data-SI'!Z611/Convert!$B$2*1000000</f>
        <v>0</v>
      </c>
      <c r="AB611" s="3">
        <f t="shared" si="29"/>
        <v>1512336.9292565444</v>
      </c>
    </row>
    <row r="612" spans="1:28" x14ac:dyDescent="0.25">
      <c r="A612" s="93">
        <v>2012</v>
      </c>
      <c r="B612" s="93" t="s">
        <v>60</v>
      </c>
      <c r="C612" s="121" t="s">
        <v>11</v>
      </c>
      <c r="D612" s="3">
        <f>'IECC Data-SI'!D612*Convert!$B$1</f>
        <v>33740.661232232371</v>
      </c>
      <c r="E612" s="3">
        <f>'IECC Data-SI'!E612/Convert!$B$2*1000000</f>
        <v>0</v>
      </c>
      <c r="F612" s="3">
        <f>'IECC Data-SI'!F612/Convert!$B$2*1000000</f>
        <v>0</v>
      </c>
      <c r="G612" s="3">
        <f>'IECC Data-SI'!G612/Convert!$B$2*1000000</f>
        <v>364084.97407578118</v>
      </c>
      <c r="H612" s="3">
        <f>'IECC Data-SI'!H612/Convert!$B$2*1000000</f>
        <v>103160.41074221754</v>
      </c>
      <c r="I612" s="3">
        <f>'IECC Data-SI'!I612/Convert!$B$2*1000000</f>
        <v>37429.296400313957</v>
      </c>
      <c r="J612" s="3">
        <f>'IECC Data-SI'!J612/Convert!$B$2*1000000</f>
        <v>490628.03212607023</v>
      </c>
      <c r="K612" s="3">
        <f>'IECC Data-SI'!K612/Convert!$B$2*1000000</f>
        <v>0</v>
      </c>
      <c r="L612" s="3">
        <f>'IECC Data-SI'!L612/Convert!$B$2*1000000</f>
        <v>0</v>
      </c>
      <c r="M612" s="3">
        <f>'IECC Data-SI'!M612/Convert!$B$2*1000000</f>
        <v>117614.6211778921</v>
      </c>
      <c r="N612" s="3">
        <f>'IECC Data-SI'!N612/Convert!$B$2*1000000</f>
        <v>0</v>
      </c>
      <c r="O612" s="3">
        <f>'IECC Data-SI'!O612/Convert!$B$2*1000000</f>
        <v>0</v>
      </c>
      <c r="P612" s="3">
        <f t="shared" si="27"/>
        <v>0</v>
      </c>
      <c r="Q612" s="3">
        <f>'IECC Data-SI'!Q612/Convert!$B$2*1000000</f>
        <v>0</v>
      </c>
      <c r="R612" s="3">
        <f>'IECC Data-SI'!R612/Convert!$B$2*1000000</f>
        <v>0</v>
      </c>
      <c r="S612" s="3">
        <f>'IECC Data-SI'!S612/Convert!$B$2*1000000</f>
        <v>0</v>
      </c>
      <c r="T612" s="3">
        <f>'IECC Data-SI'!T612/Convert!$B$2*1000000</f>
        <v>276250.76548076735</v>
      </c>
      <c r="U612" s="3">
        <f>'IECC Data-SI'!U612/Convert!$B$2*1000000</f>
        <v>0</v>
      </c>
      <c r="V612" s="3">
        <f>'IECC Data-SI'!V612/Convert!$B$2*1000000</f>
        <v>0</v>
      </c>
      <c r="W612" s="3">
        <f>'IECC Data-SI'!W612/Convert!$B$2*1000000</f>
        <v>481699.59525367327</v>
      </c>
      <c r="X612" s="3">
        <f>'IECC Data-SI'!X612/Convert!$B$2*1000000</f>
        <v>0</v>
      </c>
      <c r="Y612" s="3">
        <f t="shared" si="28"/>
        <v>481699.59525367327</v>
      </c>
      <c r="Z612" s="3">
        <f>'IECC Data-SI'!Y612/Convert!$B$2*1000000</f>
        <v>1389158.6218322648</v>
      </c>
      <c r="AA612" s="3">
        <f>'IECC Data-SI'!Z612/Convert!$B$2*1000000</f>
        <v>0</v>
      </c>
      <c r="AB612" s="3">
        <f t="shared" si="29"/>
        <v>1389158.6218322648</v>
      </c>
    </row>
    <row r="613" spans="1:28" x14ac:dyDescent="0.25">
      <c r="A613" s="93">
        <v>2012</v>
      </c>
      <c r="B613" s="93" t="s">
        <v>60</v>
      </c>
      <c r="C613" s="121" t="s">
        <v>13</v>
      </c>
      <c r="D613" s="3">
        <f>'IECC Data-SI'!D613*Convert!$B$1</f>
        <v>33740.661232232371</v>
      </c>
      <c r="E613" s="3">
        <f>'IECC Data-SI'!E613/Convert!$B$2*1000000</f>
        <v>0</v>
      </c>
      <c r="F613" s="3">
        <f>'IECC Data-SI'!F613/Convert!$B$2*1000000</f>
        <v>3942.9190434364659</v>
      </c>
      <c r="G613" s="3">
        <f>'IECC Data-SI'!G613/Convert!$B$2*1000000</f>
        <v>366501.90762404149</v>
      </c>
      <c r="H613" s="3">
        <f>'IECC Data-SI'!H613/Convert!$B$2*1000000</f>
        <v>103160.41074221754</v>
      </c>
      <c r="I613" s="3">
        <f>'IECC Data-SI'!I613/Convert!$B$2*1000000</f>
        <v>37381.905546426497</v>
      </c>
      <c r="J613" s="3">
        <f>'IECC Data-SI'!J613/Convert!$B$2*1000000</f>
        <v>490628.03212607023</v>
      </c>
      <c r="K613" s="3">
        <f>'IECC Data-SI'!K613/Convert!$B$2*1000000</f>
        <v>0</v>
      </c>
      <c r="L613" s="3">
        <f>'IECC Data-SI'!L613/Convert!$B$2*1000000</f>
        <v>0</v>
      </c>
      <c r="M613" s="3">
        <f>'IECC Data-SI'!M613/Convert!$B$2*1000000</f>
        <v>124893.85633500556</v>
      </c>
      <c r="N613" s="3">
        <f>'IECC Data-SI'!N613/Convert!$B$2*1000000</f>
        <v>0</v>
      </c>
      <c r="O613" s="3">
        <f>'IECC Data-SI'!O613/Convert!$B$2*1000000</f>
        <v>0</v>
      </c>
      <c r="P613" s="3">
        <f t="shared" si="27"/>
        <v>0</v>
      </c>
      <c r="Q613" s="3">
        <f>'IECC Data-SI'!Q613/Convert!$B$2*1000000</f>
        <v>0</v>
      </c>
      <c r="R613" s="3">
        <f>'IECC Data-SI'!R613/Convert!$B$2*1000000</f>
        <v>0</v>
      </c>
      <c r="S613" s="3">
        <f>'IECC Data-SI'!S613/Convert!$B$2*1000000</f>
        <v>0</v>
      </c>
      <c r="T613" s="3">
        <f>'IECC Data-SI'!T613/Convert!$B$2*1000000</f>
        <v>276961.62828907924</v>
      </c>
      <c r="U613" s="3">
        <f>'IECC Data-SI'!U613/Convert!$B$2*1000000</f>
        <v>0</v>
      </c>
      <c r="V613" s="3">
        <f>'IECC Data-SI'!V613/Convert!$B$2*1000000</f>
        <v>0</v>
      </c>
      <c r="W613" s="3">
        <f>'IECC Data-SI'!W613/Convert!$B$2*1000000</f>
        <v>491395.76395904709</v>
      </c>
      <c r="X613" s="3">
        <f>'IECC Data-SI'!X613/Convert!$B$2*1000000</f>
        <v>3942.9190434364659</v>
      </c>
      <c r="Y613" s="3">
        <f t="shared" si="28"/>
        <v>495338.68300248357</v>
      </c>
      <c r="Z613" s="3">
        <f>'IECC Data-SI'!Y613/Convert!$B$2*1000000</f>
        <v>1399527.7406628407</v>
      </c>
      <c r="AA613" s="3">
        <f>'IECC Data-SI'!Z613/Convert!$B$2*1000000</f>
        <v>3942.9190434364659</v>
      </c>
      <c r="AB613" s="3">
        <f t="shared" si="29"/>
        <v>1403470.6597062771</v>
      </c>
    </row>
    <row r="614" spans="1:28" x14ac:dyDescent="0.25">
      <c r="A614" s="93">
        <v>2012</v>
      </c>
      <c r="B614" s="93" t="s">
        <v>60</v>
      </c>
      <c r="C614" s="121" t="s">
        <v>19</v>
      </c>
      <c r="D614" s="3">
        <f>'IECC Data-SI'!D614*Convert!$B$1</f>
        <v>33740.661232232371</v>
      </c>
      <c r="E614" s="3">
        <f>'IECC Data-SI'!E614/Convert!$B$2*1000000</f>
        <v>0</v>
      </c>
      <c r="F614" s="3">
        <f>'IECC Data-SI'!F614/Convert!$B$2*1000000</f>
        <v>17212.358131924571</v>
      </c>
      <c r="G614" s="3">
        <f>'IECC Data-SI'!G614/Convert!$B$2*1000000</f>
        <v>292553.21921805281</v>
      </c>
      <c r="H614" s="3">
        <f>'IECC Data-SI'!H614/Convert!$B$2*1000000</f>
        <v>103160.41074221754</v>
      </c>
      <c r="I614" s="3">
        <f>'IECC Data-SI'!I614/Convert!$B$2*1000000</f>
        <v>37362.949204871518</v>
      </c>
      <c r="J614" s="3">
        <f>'IECC Data-SI'!J614/Convert!$B$2*1000000</f>
        <v>490628.03212607023</v>
      </c>
      <c r="K614" s="3">
        <f>'IECC Data-SI'!K614/Convert!$B$2*1000000</f>
        <v>0</v>
      </c>
      <c r="L614" s="3">
        <f>'IECC Data-SI'!L614/Convert!$B$2*1000000</f>
        <v>0</v>
      </c>
      <c r="M614" s="3">
        <f>'IECC Data-SI'!M614/Convert!$B$2*1000000</f>
        <v>101169.99487894432</v>
      </c>
      <c r="N614" s="3">
        <f>'IECC Data-SI'!N614/Convert!$B$2*1000000</f>
        <v>0</v>
      </c>
      <c r="O614" s="3">
        <f>'IECC Data-SI'!O614/Convert!$B$2*1000000</f>
        <v>0</v>
      </c>
      <c r="P614" s="3">
        <f t="shared" si="27"/>
        <v>0</v>
      </c>
      <c r="Q614" s="3">
        <f>'IECC Data-SI'!Q614/Convert!$B$2*1000000</f>
        <v>0</v>
      </c>
      <c r="R614" s="3">
        <f>'IECC Data-SI'!R614/Convert!$B$2*1000000</f>
        <v>0</v>
      </c>
      <c r="S614" s="3">
        <f>'IECC Data-SI'!S614/Convert!$B$2*1000000</f>
        <v>0</v>
      </c>
      <c r="T614" s="3">
        <f>'IECC Data-SI'!T614/Convert!$B$2*1000000</f>
        <v>299453.32754406659</v>
      </c>
      <c r="U614" s="3">
        <f>'IECC Data-SI'!U614/Convert!$B$2*1000000</f>
        <v>0</v>
      </c>
      <c r="V614" s="3">
        <f>'IECC Data-SI'!V614/Convert!$B$2*1000000</f>
        <v>0</v>
      </c>
      <c r="W614" s="3">
        <f>'IECC Data-SI'!W614/Convert!$B$2*1000000</f>
        <v>393723.21409699711</v>
      </c>
      <c r="X614" s="3">
        <f>'IECC Data-SI'!X614/Convert!$B$2*1000000</f>
        <v>17212.358131924571</v>
      </c>
      <c r="Y614" s="3">
        <f t="shared" si="28"/>
        <v>410935.57222892169</v>
      </c>
      <c r="Z614" s="3">
        <f>'IECC Data-SI'!Y614/Convert!$B$2*1000000</f>
        <v>1324327.9337142231</v>
      </c>
      <c r="AA614" s="3">
        <f>'IECC Data-SI'!Z614/Convert!$B$2*1000000</f>
        <v>17212.358131924571</v>
      </c>
      <c r="AB614" s="3">
        <f t="shared" si="29"/>
        <v>1341540.2918461477</v>
      </c>
    </row>
    <row r="615" spans="1:28" x14ac:dyDescent="0.25">
      <c r="A615" s="93">
        <v>2012</v>
      </c>
      <c r="B615" s="93" t="s">
        <v>60</v>
      </c>
      <c r="C615" s="121" t="s">
        <v>20</v>
      </c>
      <c r="D615" s="3">
        <f>'IECC Data-SI'!D615*Convert!$B$1</f>
        <v>33740.661232232371</v>
      </c>
      <c r="E615" s="3">
        <f>'IECC Data-SI'!E615/Convert!$B$2*1000000</f>
        <v>0</v>
      </c>
      <c r="F615" s="3">
        <f>'IECC Data-SI'!F615/Convert!$B$2*1000000</f>
        <v>14966.031657659085</v>
      </c>
      <c r="G615" s="3">
        <f>'IECC Data-SI'!G615/Convert!$B$2*1000000</f>
        <v>229959.3794034989</v>
      </c>
      <c r="H615" s="3">
        <f>'IECC Data-SI'!H615/Convert!$B$2*1000000</f>
        <v>103160.41074221754</v>
      </c>
      <c r="I615" s="3">
        <f>'IECC Data-SI'!I615/Convert!$B$2*1000000</f>
        <v>37391.383717203993</v>
      </c>
      <c r="J615" s="3">
        <f>'IECC Data-SI'!J615/Convert!$B$2*1000000</f>
        <v>490628.03212607023</v>
      </c>
      <c r="K615" s="3">
        <f>'IECC Data-SI'!K615/Convert!$B$2*1000000</f>
        <v>0</v>
      </c>
      <c r="L615" s="3">
        <f>'IECC Data-SI'!L615/Convert!$B$2*1000000</f>
        <v>0</v>
      </c>
      <c r="M615" s="3">
        <f>'IECC Data-SI'!M615/Convert!$B$2*1000000</f>
        <v>104316.74757707151</v>
      </c>
      <c r="N615" s="3">
        <f>'IECC Data-SI'!N615/Convert!$B$2*1000000</f>
        <v>0</v>
      </c>
      <c r="O615" s="3">
        <f>'IECC Data-SI'!O615/Convert!$B$2*1000000</f>
        <v>0</v>
      </c>
      <c r="P615" s="3">
        <f t="shared" si="27"/>
        <v>0</v>
      </c>
      <c r="Q615" s="3">
        <f>'IECC Data-SI'!Q615/Convert!$B$2*1000000</f>
        <v>0</v>
      </c>
      <c r="R615" s="3">
        <f>'IECC Data-SI'!R615/Convert!$B$2*1000000</f>
        <v>0</v>
      </c>
      <c r="S615" s="3">
        <f>'IECC Data-SI'!S615/Convert!$B$2*1000000</f>
        <v>0</v>
      </c>
      <c r="T615" s="3">
        <f>'IECC Data-SI'!T615/Convert!$B$2*1000000</f>
        <v>300969.83486846532</v>
      </c>
      <c r="U615" s="3">
        <f>'IECC Data-SI'!U615/Convert!$B$2*1000000</f>
        <v>0</v>
      </c>
      <c r="V615" s="3">
        <f>'IECC Data-SI'!V615/Convert!$B$2*1000000</f>
        <v>0</v>
      </c>
      <c r="W615" s="3">
        <f>'IECC Data-SI'!W615/Convert!$B$2*1000000</f>
        <v>334276.12698057044</v>
      </c>
      <c r="X615" s="3">
        <f>'IECC Data-SI'!X615/Convert!$B$2*1000000</f>
        <v>14966.031657659085</v>
      </c>
      <c r="Y615" s="3">
        <f t="shared" si="28"/>
        <v>349242.15863822954</v>
      </c>
      <c r="Z615" s="3">
        <f>'IECC Data-SI'!Y615/Convert!$B$2*1000000</f>
        <v>1266425.7884345276</v>
      </c>
      <c r="AA615" s="3">
        <f>'IECC Data-SI'!Z615/Convert!$B$2*1000000</f>
        <v>14966.031657659085</v>
      </c>
      <c r="AB615" s="3">
        <f t="shared" si="29"/>
        <v>1281391.8200921866</v>
      </c>
    </row>
    <row r="616" spans="1:28" x14ac:dyDescent="0.25">
      <c r="A616" s="93">
        <v>2012</v>
      </c>
      <c r="B616" s="93" t="s">
        <v>60</v>
      </c>
      <c r="C616" s="121" t="s">
        <v>3</v>
      </c>
      <c r="D616" s="3">
        <f>'IECC Data-SI'!D616*Convert!$B$1</f>
        <v>33740.661232232371</v>
      </c>
      <c r="E616" s="3">
        <f>'IECC Data-SI'!E616/Convert!$B$2*1000000</f>
        <v>0</v>
      </c>
      <c r="F616" s="3">
        <f>'IECC Data-SI'!F616/Convert!$B$2*1000000</f>
        <v>178947.86427903961</v>
      </c>
      <c r="G616" s="3">
        <f>'IECC Data-SI'!G616/Convert!$B$2*1000000</f>
        <v>156152.86355917255</v>
      </c>
      <c r="H616" s="3">
        <f>'IECC Data-SI'!H616/Convert!$B$2*1000000</f>
        <v>103160.41074221754</v>
      </c>
      <c r="I616" s="3">
        <f>'IECC Data-SI'!I616/Convert!$B$2*1000000</f>
        <v>37381.905546426497</v>
      </c>
      <c r="J616" s="3">
        <f>'IECC Data-SI'!J616/Convert!$B$2*1000000</f>
        <v>490628.03212607023</v>
      </c>
      <c r="K616" s="3">
        <f>'IECC Data-SI'!K616/Convert!$B$2*1000000</f>
        <v>0</v>
      </c>
      <c r="L616" s="3">
        <f>'IECC Data-SI'!L616/Convert!$B$2*1000000</f>
        <v>0</v>
      </c>
      <c r="M616" s="3">
        <f>'IECC Data-SI'!M616/Convert!$B$2*1000000</f>
        <v>83341.555646482811</v>
      </c>
      <c r="N616" s="3">
        <f>'IECC Data-SI'!N616/Convert!$B$2*1000000</f>
        <v>0</v>
      </c>
      <c r="O616" s="3">
        <f>'IECC Data-SI'!O616/Convert!$B$2*1000000</f>
        <v>0</v>
      </c>
      <c r="P616" s="3">
        <f t="shared" si="27"/>
        <v>0</v>
      </c>
      <c r="Q616" s="3">
        <f>'IECC Data-SI'!Q616/Convert!$B$2*1000000</f>
        <v>0</v>
      </c>
      <c r="R616" s="3">
        <f>'IECC Data-SI'!R616/Convert!$B$2*1000000</f>
        <v>0</v>
      </c>
      <c r="S616" s="3">
        <f>'IECC Data-SI'!S616/Convert!$B$2*1000000</f>
        <v>0</v>
      </c>
      <c r="T616" s="3">
        <f>'IECC Data-SI'!T616/Convert!$B$2*1000000</f>
        <v>339432.25188352575</v>
      </c>
      <c r="U616" s="3">
        <f>'IECC Data-SI'!U616/Convert!$B$2*1000000</f>
        <v>0</v>
      </c>
      <c r="V616" s="3">
        <f>'IECC Data-SI'!V616/Convert!$B$2*1000000</f>
        <v>0</v>
      </c>
      <c r="W616" s="3">
        <f>'IECC Data-SI'!W616/Convert!$B$2*1000000</f>
        <v>239494.41920565534</v>
      </c>
      <c r="X616" s="3">
        <f>'IECC Data-SI'!X616/Convert!$B$2*1000000</f>
        <v>178947.86427903961</v>
      </c>
      <c r="Y616" s="3">
        <f t="shared" si="28"/>
        <v>418442.28348469496</v>
      </c>
      <c r="Z616" s="3">
        <f>'IECC Data-SI'!Y616/Convert!$B$2*1000000</f>
        <v>1210097.0195038954</v>
      </c>
      <c r="AA616" s="3">
        <f>'IECC Data-SI'!Z616/Convert!$B$2*1000000</f>
        <v>178947.86427903961</v>
      </c>
      <c r="AB616" s="3">
        <f t="shared" si="29"/>
        <v>1389044.8837829351</v>
      </c>
    </row>
    <row r="617" spans="1:28" x14ac:dyDescent="0.25">
      <c r="A617" s="93">
        <v>2012</v>
      </c>
      <c r="B617" s="93" t="s">
        <v>60</v>
      </c>
      <c r="C617" s="121" t="s">
        <v>7</v>
      </c>
      <c r="D617" s="3">
        <f>'IECC Data-SI'!D617*Convert!$B$1</f>
        <v>33740.661232232371</v>
      </c>
      <c r="E617" s="3">
        <f>'IECC Data-SI'!E617/Convert!$B$2*1000000</f>
        <v>0</v>
      </c>
      <c r="F617" s="3">
        <f>'IECC Data-SI'!F617/Convert!$B$2*1000000</f>
        <v>61996.715055571927</v>
      </c>
      <c r="G617" s="3">
        <f>'IECC Data-SI'!G617/Convert!$B$2*1000000</f>
        <v>162749.67042030665</v>
      </c>
      <c r="H617" s="3">
        <f>'IECC Data-SI'!H617/Convert!$B$2*1000000</f>
        <v>103160.41074221754</v>
      </c>
      <c r="I617" s="3">
        <f>'IECC Data-SI'!I617/Convert!$B$2*1000000</f>
        <v>37381.905546426497</v>
      </c>
      <c r="J617" s="3">
        <f>'IECC Data-SI'!J617/Convert!$B$2*1000000</f>
        <v>490628.03212607023</v>
      </c>
      <c r="K617" s="3">
        <f>'IECC Data-SI'!K617/Convert!$B$2*1000000</f>
        <v>0</v>
      </c>
      <c r="L617" s="3">
        <f>'IECC Data-SI'!L617/Convert!$B$2*1000000</f>
        <v>0</v>
      </c>
      <c r="M617" s="3">
        <f>'IECC Data-SI'!M617/Convert!$B$2*1000000</f>
        <v>92781.813740864352</v>
      </c>
      <c r="N617" s="3">
        <f>'IECC Data-SI'!N617/Convert!$B$2*1000000</f>
        <v>0</v>
      </c>
      <c r="O617" s="3">
        <f>'IECC Data-SI'!O617/Convert!$B$2*1000000</f>
        <v>0</v>
      </c>
      <c r="P617" s="3">
        <f t="shared" si="27"/>
        <v>0</v>
      </c>
      <c r="Q617" s="3">
        <f>'IECC Data-SI'!Q617/Convert!$B$2*1000000</f>
        <v>0</v>
      </c>
      <c r="R617" s="3">
        <f>'IECC Data-SI'!R617/Convert!$B$2*1000000</f>
        <v>0</v>
      </c>
      <c r="S617" s="3">
        <f>'IECC Data-SI'!S617/Convert!$B$2*1000000</f>
        <v>0</v>
      </c>
      <c r="T617" s="3">
        <f>'IECC Data-SI'!T617/Convert!$B$2*1000000</f>
        <v>329129.4802483925</v>
      </c>
      <c r="U617" s="3">
        <f>'IECC Data-SI'!U617/Convert!$B$2*1000000</f>
        <v>0</v>
      </c>
      <c r="V617" s="3">
        <f>'IECC Data-SI'!V617/Convert!$B$2*1000000</f>
        <v>0</v>
      </c>
      <c r="W617" s="3">
        <f>'IECC Data-SI'!W617/Convert!$B$2*1000000</f>
        <v>255531.48416117099</v>
      </c>
      <c r="X617" s="3">
        <f>'IECC Data-SI'!X617/Convert!$B$2*1000000</f>
        <v>61996.715055571927</v>
      </c>
      <c r="Y617" s="3">
        <f t="shared" si="28"/>
        <v>317528.19921674288</v>
      </c>
      <c r="Z617" s="3">
        <f>'IECC Data-SI'!Y617/Convert!$B$2*1000000</f>
        <v>1215821.8346535005</v>
      </c>
      <c r="AA617" s="3">
        <f>'IECC Data-SI'!Z617/Convert!$B$2*1000000</f>
        <v>61996.715055571927</v>
      </c>
      <c r="AB617" s="3">
        <f t="shared" si="29"/>
        <v>1277818.5497090723</v>
      </c>
    </row>
    <row r="618" spans="1:28" x14ac:dyDescent="0.25">
      <c r="A618" s="93">
        <v>2012</v>
      </c>
      <c r="B618" s="93" t="s">
        <v>60</v>
      </c>
      <c r="C618" s="121" t="s">
        <v>17</v>
      </c>
      <c r="D618" s="3">
        <f>'IECC Data-SI'!D618*Convert!$B$1</f>
        <v>33740.661232232371</v>
      </c>
      <c r="E618" s="3">
        <f>'IECC Data-SI'!E618/Convert!$B$2*1000000</f>
        <v>0</v>
      </c>
      <c r="F618" s="3">
        <f>'IECC Data-SI'!F618/Convert!$B$2*1000000</f>
        <v>14653.252022001867</v>
      </c>
      <c r="G618" s="3">
        <f>'IECC Data-SI'!G618/Convert!$B$2*1000000</f>
        <v>81976.699054524026</v>
      </c>
      <c r="H618" s="3">
        <f>'IECC Data-SI'!H618/Convert!$B$2*1000000</f>
        <v>103160.41074221754</v>
      </c>
      <c r="I618" s="3">
        <f>'IECC Data-SI'!I618/Convert!$B$2*1000000</f>
        <v>37381.905546426497</v>
      </c>
      <c r="J618" s="3">
        <f>'IECC Data-SI'!J618/Convert!$B$2*1000000</f>
        <v>490628.03212607023</v>
      </c>
      <c r="K618" s="3">
        <f>'IECC Data-SI'!K618/Convert!$B$2*1000000</f>
        <v>0</v>
      </c>
      <c r="L618" s="3">
        <f>'IECC Data-SI'!L618/Convert!$B$2*1000000</f>
        <v>0</v>
      </c>
      <c r="M618" s="3">
        <f>'IECC Data-SI'!M618/Convert!$B$2*1000000</f>
        <v>63712.263966297891</v>
      </c>
      <c r="N618" s="3">
        <f>'IECC Data-SI'!N618/Convert!$B$2*1000000</f>
        <v>0</v>
      </c>
      <c r="O618" s="3">
        <f>'IECC Data-SI'!O618/Convert!$B$2*1000000</f>
        <v>0</v>
      </c>
      <c r="P618" s="3">
        <f t="shared" si="27"/>
        <v>0</v>
      </c>
      <c r="Q618" s="3">
        <f>'IECC Data-SI'!Q618/Convert!$B$2*1000000</f>
        <v>0</v>
      </c>
      <c r="R618" s="3">
        <f>'IECC Data-SI'!R618/Convert!$B$2*1000000</f>
        <v>0</v>
      </c>
      <c r="S618" s="3">
        <f>'IECC Data-SI'!S618/Convert!$B$2*1000000</f>
        <v>0</v>
      </c>
      <c r="T618" s="3">
        <f>'IECC Data-SI'!T618/Convert!$B$2*1000000</f>
        <v>343384.64909773972</v>
      </c>
      <c r="U618" s="3">
        <f>'IECC Data-SI'!U618/Convert!$B$2*1000000</f>
        <v>0</v>
      </c>
      <c r="V618" s="3">
        <f>'IECC Data-SI'!V618/Convert!$B$2*1000000</f>
        <v>0</v>
      </c>
      <c r="W618" s="3">
        <f>'IECC Data-SI'!W618/Convert!$B$2*1000000</f>
        <v>145688.96302082192</v>
      </c>
      <c r="X618" s="3">
        <f>'IECC Data-SI'!X618/Convert!$B$2*1000000</f>
        <v>14653.252022001867</v>
      </c>
      <c r="Y618" s="3">
        <f t="shared" si="28"/>
        <v>160342.21504282378</v>
      </c>
      <c r="Z618" s="3">
        <f>'IECC Data-SI'!Y618/Convert!$B$2*1000000</f>
        <v>1120234.4823624985</v>
      </c>
      <c r="AA618" s="3">
        <f>'IECC Data-SI'!Z618/Convert!$B$2*1000000</f>
        <v>14653.252022001867</v>
      </c>
      <c r="AB618" s="3">
        <f t="shared" si="29"/>
        <v>1134887.7343845004</v>
      </c>
    </row>
    <row r="619" spans="1:28" x14ac:dyDescent="0.25">
      <c r="A619" s="93">
        <v>2012</v>
      </c>
      <c r="B619" s="93" t="s">
        <v>60</v>
      </c>
      <c r="C619" s="121" t="s">
        <v>14</v>
      </c>
      <c r="D619" s="3">
        <f>'IECC Data-SI'!D619*Convert!$B$1</f>
        <v>33740.661232232371</v>
      </c>
      <c r="E619" s="3">
        <f>'IECC Data-SI'!E619/Convert!$B$2*1000000</f>
        <v>0</v>
      </c>
      <c r="F619" s="3">
        <f>'IECC Data-SI'!F619/Convert!$B$2*1000000</f>
        <v>280762.37477085338</v>
      </c>
      <c r="G619" s="3">
        <f>'IECC Data-SI'!G619/Convert!$B$2*1000000</f>
        <v>118183.31142454156</v>
      </c>
      <c r="H619" s="3">
        <f>'IECC Data-SI'!H619/Convert!$B$2*1000000</f>
        <v>103160.41074221754</v>
      </c>
      <c r="I619" s="3">
        <f>'IECC Data-SI'!I619/Convert!$B$2*1000000</f>
        <v>37325.036521761547</v>
      </c>
      <c r="J619" s="3">
        <f>'IECC Data-SI'!J619/Convert!$B$2*1000000</f>
        <v>490628.03212607023</v>
      </c>
      <c r="K619" s="3">
        <f>'IECC Data-SI'!K619/Convert!$B$2*1000000</f>
        <v>0</v>
      </c>
      <c r="L619" s="3">
        <f>'IECC Data-SI'!L619/Convert!$B$2*1000000</f>
        <v>0</v>
      </c>
      <c r="M619" s="3">
        <f>'IECC Data-SI'!M619/Convert!$B$2*1000000</f>
        <v>79635.590872483619</v>
      </c>
      <c r="N619" s="3">
        <f>'IECC Data-SI'!N619/Convert!$B$2*1000000</f>
        <v>0</v>
      </c>
      <c r="O619" s="3">
        <f>'IECC Data-SI'!O619/Convert!$B$2*1000000</f>
        <v>0</v>
      </c>
      <c r="P619" s="3">
        <f t="shared" si="27"/>
        <v>0</v>
      </c>
      <c r="Q619" s="3">
        <f>'IECC Data-SI'!Q619/Convert!$B$2*1000000</f>
        <v>0</v>
      </c>
      <c r="R619" s="3">
        <f>'IECC Data-SI'!R619/Convert!$B$2*1000000</f>
        <v>0</v>
      </c>
      <c r="S619" s="3">
        <f>'IECC Data-SI'!S619/Convert!$B$2*1000000</f>
        <v>0</v>
      </c>
      <c r="T619" s="3">
        <f>'IECC Data-SI'!T619/Convert!$B$2*1000000</f>
        <v>370643.86825380533</v>
      </c>
      <c r="U619" s="3">
        <f>'IECC Data-SI'!U619/Convert!$B$2*1000000</f>
        <v>0</v>
      </c>
      <c r="V619" s="3">
        <f>'IECC Data-SI'!V619/Convert!$B$2*1000000</f>
        <v>0</v>
      </c>
      <c r="W619" s="3">
        <f>'IECC Data-SI'!W619/Convert!$B$2*1000000</f>
        <v>197818.90229702517</v>
      </c>
      <c r="X619" s="3">
        <f>'IECC Data-SI'!X619/Convert!$B$2*1000000</f>
        <v>280762.37477085338</v>
      </c>
      <c r="Y619" s="3">
        <f t="shared" si="28"/>
        <v>478581.27706787852</v>
      </c>
      <c r="Z619" s="3">
        <f>'IECC Data-SI'!Y619/Convert!$B$2*1000000</f>
        <v>1199576.2499408796</v>
      </c>
      <c r="AA619" s="3">
        <f>'IECC Data-SI'!Z619/Convert!$B$2*1000000</f>
        <v>280762.37477085338</v>
      </c>
      <c r="AB619" s="3">
        <f t="shared" si="29"/>
        <v>1480338.6247117331</v>
      </c>
    </row>
    <row r="620" spans="1:28" x14ac:dyDescent="0.25">
      <c r="A620" s="93">
        <v>2012</v>
      </c>
      <c r="B620" s="93" t="s">
        <v>60</v>
      </c>
      <c r="C620" s="121" t="s">
        <v>2</v>
      </c>
      <c r="D620" s="3">
        <f>'IECC Data-SI'!D620*Convert!$B$1</f>
        <v>33740.661232232371</v>
      </c>
      <c r="E620" s="3">
        <f>'IECC Data-SI'!E620/Convert!$B$2*1000000</f>
        <v>0</v>
      </c>
      <c r="F620" s="3">
        <f>'IECC Data-SI'!F620/Convert!$B$2*1000000</f>
        <v>90876.701414588548</v>
      </c>
      <c r="G620" s="3">
        <f>'IECC Data-SI'!G620/Convert!$B$2*1000000</f>
        <v>129974.15587174099</v>
      </c>
      <c r="H620" s="3">
        <f>'IECC Data-SI'!H620/Convert!$B$2*1000000</f>
        <v>103160.41074221754</v>
      </c>
      <c r="I620" s="3">
        <f>'IECC Data-SI'!I620/Convert!$B$2*1000000</f>
        <v>37353.471034094022</v>
      </c>
      <c r="J620" s="3">
        <f>'IECC Data-SI'!J620/Convert!$B$2*1000000</f>
        <v>490628.03212607023</v>
      </c>
      <c r="K620" s="3">
        <f>'IECC Data-SI'!K620/Convert!$B$2*1000000</f>
        <v>0</v>
      </c>
      <c r="L620" s="3">
        <f>'IECC Data-SI'!L620/Convert!$B$2*1000000</f>
        <v>0</v>
      </c>
      <c r="M620" s="3">
        <f>'IECC Data-SI'!M620/Convert!$B$2*1000000</f>
        <v>88554.549574103134</v>
      </c>
      <c r="N620" s="3">
        <f>'IECC Data-SI'!N620/Convert!$B$2*1000000</f>
        <v>0</v>
      </c>
      <c r="O620" s="3">
        <f>'IECC Data-SI'!O620/Convert!$B$2*1000000</f>
        <v>0</v>
      </c>
      <c r="P620" s="3">
        <f t="shared" si="27"/>
        <v>0</v>
      </c>
      <c r="Q620" s="3">
        <f>'IECC Data-SI'!Q620/Convert!$B$2*1000000</f>
        <v>0</v>
      </c>
      <c r="R620" s="3">
        <f>'IECC Data-SI'!R620/Convert!$B$2*1000000</f>
        <v>0</v>
      </c>
      <c r="S620" s="3">
        <f>'IECC Data-SI'!S620/Convert!$B$2*1000000</f>
        <v>0</v>
      </c>
      <c r="T620" s="3">
        <f>'IECC Data-SI'!T620/Convert!$B$2*1000000</f>
        <v>361383.69540419604</v>
      </c>
      <c r="U620" s="3">
        <f>'IECC Data-SI'!U620/Convert!$B$2*1000000</f>
        <v>0</v>
      </c>
      <c r="V620" s="3">
        <f>'IECC Data-SI'!V620/Convert!$B$2*1000000</f>
        <v>0</v>
      </c>
      <c r="W620" s="3">
        <f>'IECC Data-SI'!W620/Convert!$B$2*1000000</f>
        <v>218528.70544584413</v>
      </c>
      <c r="X620" s="3">
        <f>'IECC Data-SI'!X620/Convert!$B$2*1000000</f>
        <v>90876.701414588548</v>
      </c>
      <c r="Y620" s="3">
        <f t="shared" si="28"/>
        <v>309405.4068604327</v>
      </c>
      <c r="Z620" s="3">
        <f>'IECC Data-SI'!Y620/Convert!$B$2*1000000</f>
        <v>1211063.7929231995</v>
      </c>
      <c r="AA620" s="3">
        <f>'IECC Data-SI'!Z620/Convert!$B$2*1000000</f>
        <v>90876.701414588548</v>
      </c>
      <c r="AB620" s="3">
        <f t="shared" si="29"/>
        <v>1301940.4943377881</v>
      </c>
    </row>
    <row r="621" spans="1:28" x14ac:dyDescent="0.25">
      <c r="A621" s="93">
        <v>2012</v>
      </c>
      <c r="B621" s="93" t="s">
        <v>60</v>
      </c>
      <c r="C621" s="121" t="s">
        <v>18</v>
      </c>
      <c r="D621" s="3">
        <f>'IECC Data-SI'!D621*Convert!$B$1</f>
        <v>33740.661232232371</v>
      </c>
      <c r="E621" s="3">
        <f>'IECC Data-SI'!E621/Convert!$B$2*1000000</f>
        <v>0</v>
      </c>
      <c r="F621" s="3">
        <f>'IECC Data-SI'!F621/Convert!$B$2*1000000</f>
        <v>160029.43540716657</v>
      </c>
      <c r="G621" s="3">
        <f>'IECC Data-SI'!G621/Convert!$B$2*1000000</f>
        <v>50537.606585584705</v>
      </c>
      <c r="H621" s="3">
        <f>'IECC Data-SI'!H621/Convert!$B$2*1000000</f>
        <v>103160.41074221754</v>
      </c>
      <c r="I621" s="3">
        <f>'IECC Data-SI'!I621/Convert!$B$2*1000000</f>
        <v>37287.123838651583</v>
      </c>
      <c r="J621" s="3">
        <f>'IECC Data-SI'!J621/Convert!$B$2*1000000</f>
        <v>490628.03212607023</v>
      </c>
      <c r="K621" s="3">
        <f>'IECC Data-SI'!K621/Convert!$B$2*1000000</f>
        <v>0</v>
      </c>
      <c r="L621" s="3">
        <f>'IECC Data-SI'!L621/Convert!$B$2*1000000</f>
        <v>0</v>
      </c>
      <c r="M621" s="3">
        <f>'IECC Data-SI'!M621/Convert!$B$2*1000000</f>
        <v>65418.334706246358</v>
      </c>
      <c r="N621" s="3">
        <f>'IECC Data-SI'!N621/Convert!$B$2*1000000</f>
        <v>0</v>
      </c>
      <c r="O621" s="3">
        <f>'IECC Data-SI'!O621/Convert!$B$2*1000000</f>
        <v>0</v>
      </c>
      <c r="P621" s="3">
        <f t="shared" si="27"/>
        <v>0</v>
      </c>
      <c r="Q621" s="3">
        <f>'IECC Data-SI'!Q621/Convert!$B$2*1000000</f>
        <v>0</v>
      </c>
      <c r="R621" s="3">
        <f>'IECC Data-SI'!R621/Convert!$B$2*1000000</f>
        <v>0</v>
      </c>
      <c r="S621" s="3">
        <f>'IECC Data-SI'!S621/Convert!$B$2*1000000</f>
        <v>0</v>
      </c>
      <c r="T621" s="3">
        <f>'IECC Data-SI'!T621/Convert!$B$2*1000000</f>
        <v>380036.73549429933</v>
      </c>
      <c r="U621" s="3">
        <f>'IECC Data-SI'!U621/Convert!$B$2*1000000</f>
        <v>0</v>
      </c>
      <c r="V621" s="3">
        <f>'IECC Data-SI'!V621/Convert!$B$2*1000000</f>
        <v>0</v>
      </c>
      <c r="W621" s="3">
        <f>'IECC Data-SI'!W621/Convert!$B$2*1000000</f>
        <v>115955.94129183108</v>
      </c>
      <c r="X621" s="3">
        <f>'IECC Data-SI'!X621/Convert!$B$2*1000000</f>
        <v>160029.43540716657</v>
      </c>
      <c r="Y621" s="3">
        <f t="shared" si="28"/>
        <v>275985.37669899769</v>
      </c>
      <c r="Z621" s="3">
        <f>'IECC Data-SI'!Y621/Convert!$B$2*1000000</f>
        <v>1127068.2434930697</v>
      </c>
      <c r="AA621" s="3">
        <f>'IECC Data-SI'!Z621/Convert!$B$2*1000000</f>
        <v>160029.43540716657</v>
      </c>
      <c r="AB621" s="3">
        <f t="shared" si="29"/>
        <v>1287097.6789002363</v>
      </c>
    </row>
    <row r="622" spans="1:28" x14ac:dyDescent="0.25">
      <c r="A622" s="93">
        <v>2012</v>
      </c>
      <c r="B622" s="93" t="s">
        <v>60</v>
      </c>
      <c r="C622" s="121" t="s">
        <v>4</v>
      </c>
      <c r="D622" s="3">
        <f>'IECC Data-SI'!D622*Convert!$B$1</f>
        <v>33740.661232232371</v>
      </c>
      <c r="E622" s="3">
        <f>'IECC Data-SI'!E622/Convert!$B$2*1000000</f>
        <v>0</v>
      </c>
      <c r="F622" s="3">
        <f>'IECC Data-SI'!F622/Convert!$B$2*1000000</f>
        <v>500191.50644055923</v>
      </c>
      <c r="G622" s="3">
        <f>'IECC Data-SI'!G622/Convert!$B$2*1000000</f>
        <v>70043.682045662223</v>
      </c>
      <c r="H622" s="3">
        <f>'IECC Data-SI'!H622/Convert!$B$2*1000000</f>
        <v>103160.41074221754</v>
      </c>
      <c r="I622" s="3">
        <f>'IECC Data-SI'!I622/Convert!$B$2*1000000</f>
        <v>37334.514692539036</v>
      </c>
      <c r="J622" s="3">
        <f>'IECC Data-SI'!J622/Convert!$B$2*1000000</f>
        <v>490628.03212607023</v>
      </c>
      <c r="K622" s="3">
        <f>'IECC Data-SI'!K622/Convert!$B$2*1000000</f>
        <v>0</v>
      </c>
      <c r="L622" s="3">
        <f>'IECC Data-SI'!L622/Convert!$B$2*1000000</f>
        <v>0</v>
      </c>
      <c r="M622" s="3">
        <f>'IECC Data-SI'!M622/Convert!$B$2*1000000</f>
        <v>77427.177081328104</v>
      </c>
      <c r="N622" s="3">
        <f>'IECC Data-SI'!N622/Convert!$B$2*1000000</f>
        <v>0</v>
      </c>
      <c r="O622" s="3">
        <f>'IECC Data-SI'!O622/Convert!$B$2*1000000</f>
        <v>0</v>
      </c>
      <c r="P622" s="3">
        <f t="shared" si="27"/>
        <v>0</v>
      </c>
      <c r="Q622" s="3">
        <f>'IECC Data-SI'!Q622/Convert!$B$2*1000000</f>
        <v>0</v>
      </c>
      <c r="R622" s="3">
        <f>'IECC Data-SI'!R622/Convert!$B$2*1000000</f>
        <v>0</v>
      </c>
      <c r="S622" s="3">
        <f>'IECC Data-SI'!S622/Convert!$B$2*1000000</f>
        <v>0</v>
      </c>
      <c r="T622" s="3">
        <f>'IECC Data-SI'!T622/Convert!$B$2*1000000</f>
        <v>397087.96472300653</v>
      </c>
      <c r="U622" s="3">
        <f>'IECC Data-SI'!U622/Convert!$B$2*1000000</f>
        <v>0</v>
      </c>
      <c r="V622" s="3">
        <f>'IECC Data-SI'!V622/Convert!$B$2*1000000</f>
        <v>0</v>
      </c>
      <c r="W622" s="3">
        <f>'IECC Data-SI'!W622/Convert!$B$2*1000000</f>
        <v>147470.85912699031</v>
      </c>
      <c r="X622" s="3">
        <f>'IECC Data-SI'!X622/Convert!$B$2*1000000</f>
        <v>500191.50644055923</v>
      </c>
      <c r="Y622" s="3">
        <f t="shared" si="28"/>
        <v>647662.3655675496</v>
      </c>
      <c r="Z622" s="3">
        <f>'IECC Data-SI'!Y622/Convert!$B$2*1000000</f>
        <v>1175681.7814108238</v>
      </c>
      <c r="AA622" s="3">
        <f>'IECC Data-SI'!Z622/Convert!$B$2*1000000</f>
        <v>500191.50644055923</v>
      </c>
      <c r="AB622" s="3">
        <f t="shared" si="29"/>
        <v>1675873.287851383</v>
      </c>
    </row>
    <row r="623" spans="1:28" x14ac:dyDescent="0.25">
      <c r="A623" s="93">
        <v>2012</v>
      </c>
      <c r="B623" s="93" t="s">
        <v>60</v>
      </c>
      <c r="C623" s="121" t="s">
        <v>5</v>
      </c>
      <c r="D623" s="3">
        <f>'IECC Data-SI'!D623*Convert!$B$1</f>
        <v>33740.661232232371</v>
      </c>
      <c r="E623" s="3">
        <f>'IECC Data-SI'!E623/Convert!$B$2*1000000</f>
        <v>0</v>
      </c>
      <c r="F623" s="3">
        <f>'IECC Data-SI'!F623/Convert!$B$2*1000000</f>
        <v>245427.75411236504</v>
      </c>
      <c r="G623" s="3">
        <f>'IECC Data-SI'!G623/Convert!$B$2*1000000</f>
        <v>93701.19630628101</v>
      </c>
      <c r="H623" s="3">
        <f>'IECC Data-SI'!H623/Convert!$B$2*1000000</f>
        <v>103160.41074221754</v>
      </c>
      <c r="I623" s="3">
        <f>'IECC Data-SI'!I623/Convert!$B$2*1000000</f>
        <v>37343.992863316525</v>
      </c>
      <c r="J623" s="3">
        <f>'IECC Data-SI'!J623/Convert!$B$2*1000000</f>
        <v>490628.03212607023</v>
      </c>
      <c r="K623" s="3">
        <f>'IECC Data-SI'!K623/Convert!$B$2*1000000</f>
        <v>0</v>
      </c>
      <c r="L623" s="3">
        <f>'IECC Data-SI'!L623/Convert!$B$2*1000000</f>
        <v>0</v>
      </c>
      <c r="M623" s="3">
        <f>'IECC Data-SI'!M623/Convert!$B$2*1000000</f>
        <v>83976.593088574737</v>
      </c>
      <c r="N623" s="3">
        <f>'IECC Data-SI'!N623/Convert!$B$2*1000000</f>
        <v>0</v>
      </c>
      <c r="O623" s="3">
        <f>'IECC Data-SI'!O623/Convert!$B$2*1000000</f>
        <v>0</v>
      </c>
      <c r="P623" s="3">
        <f t="shared" si="27"/>
        <v>0</v>
      </c>
      <c r="Q623" s="3">
        <f>'IECC Data-SI'!Q623/Convert!$B$2*1000000</f>
        <v>0</v>
      </c>
      <c r="R623" s="3">
        <f>'IECC Data-SI'!R623/Convert!$B$2*1000000</f>
        <v>0</v>
      </c>
      <c r="S623" s="3">
        <f>'IECC Data-SI'!S623/Convert!$B$2*1000000</f>
        <v>0</v>
      </c>
      <c r="T623" s="3">
        <f>'IECC Data-SI'!T623/Convert!$B$2*1000000</f>
        <v>389325.34285624104</v>
      </c>
      <c r="U623" s="3">
        <f>'IECC Data-SI'!U623/Convert!$B$2*1000000</f>
        <v>0</v>
      </c>
      <c r="V623" s="3">
        <f>'IECC Data-SI'!V623/Convert!$B$2*1000000</f>
        <v>0</v>
      </c>
      <c r="W623" s="3">
        <f>'IECC Data-SI'!W623/Convert!$B$2*1000000</f>
        <v>177677.78939485573</v>
      </c>
      <c r="X623" s="3">
        <f>'IECC Data-SI'!X623/Convert!$B$2*1000000</f>
        <v>245427.75411236504</v>
      </c>
      <c r="Y623" s="3">
        <f t="shared" si="28"/>
        <v>423105.54350722081</v>
      </c>
      <c r="Z623" s="3">
        <f>'IECC Data-SI'!Y623/Convert!$B$2*1000000</f>
        <v>1198135.5679827011</v>
      </c>
      <c r="AA623" s="3">
        <f>'IECC Data-SI'!Z623/Convert!$B$2*1000000</f>
        <v>245427.75411236504</v>
      </c>
      <c r="AB623" s="3">
        <f t="shared" si="29"/>
        <v>1443563.3220950661</v>
      </c>
    </row>
    <row r="624" spans="1:28" x14ac:dyDescent="0.25">
      <c r="A624" s="93">
        <v>2012</v>
      </c>
      <c r="B624" s="93" t="s">
        <v>60</v>
      </c>
      <c r="C624" s="121" t="s">
        <v>15</v>
      </c>
      <c r="D624" s="3">
        <f>'IECC Data-SI'!D624*Convert!$B$1</f>
        <v>33740.661232232371</v>
      </c>
      <c r="E624" s="3">
        <f>'IECC Data-SI'!E624/Convert!$B$2*1000000</f>
        <v>0</v>
      </c>
      <c r="F624" s="3">
        <f>'IECC Data-SI'!F624/Convert!$B$2*1000000</f>
        <v>178094.8289090654</v>
      </c>
      <c r="G624" s="3">
        <f>'IECC Data-SI'!G624/Convert!$B$2*1000000</f>
        <v>36310.872248569955</v>
      </c>
      <c r="H624" s="3">
        <f>'IECC Data-SI'!H624/Convert!$B$2*1000000</f>
        <v>103160.41074221754</v>
      </c>
      <c r="I624" s="3">
        <f>'IECC Data-SI'!I624/Convert!$B$2*1000000</f>
        <v>37277.645667874087</v>
      </c>
      <c r="J624" s="3">
        <f>'IECC Data-SI'!J624/Convert!$B$2*1000000</f>
        <v>490628.03212607023</v>
      </c>
      <c r="K624" s="3">
        <f>'IECC Data-SI'!K624/Convert!$B$2*1000000</f>
        <v>0</v>
      </c>
      <c r="L624" s="3">
        <f>'IECC Data-SI'!L624/Convert!$B$2*1000000</f>
        <v>0</v>
      </c>
      <c r="M624" s="3">
        <f>'IECC Data-SI'!M624/Convert!$B$2*1000000</f>
        <v>61465.937492032404</v>
      </c>
      <c r="N624" s="3">
        <f>'IECC Data-SI'!N624/Convert!$B$2*1000000</f>
        <v>0</v>
      </c>
      <c r="O624" s="3">
        <f>'IECC Data-SI'!O624/Convert!$B$2*1000000</f>
        <v>0</v>
      </c>
      <c r="P624" s="3">
        <f t="shared" si="27"/>
        <v>0</v>
      </c>
      <c r="Q624" s="3">
        <f>'IECC Data-SI'!Q624/Convert!$B$2*1000000</f>
        <v>0</v>
      </c>
      <c r="R624" s="3">
        <f>'IECC Data-SI'!R624/Convert!$B$2*1000000</f>
        <v>0</v>
      </c>
      <c r="S624" s="3">
        <f>'IECC Data-SI'!S624/Convert!$B$2*1000000</f>
        <v>0</v>
      </c>
      <c r="T624" s="3">
        <f>'IECC Data-SI'!T624/Convert!$B$2*1000000</f>
        <v>394993.28898118099</v>
      </c>
      <c r="U624" s="3">
        <f>'IECC Data-SI'!U624/Convert!$B$2*1000000</f>
        <v>0</v>
      </c>
      <c r="V624" s="3">
        <f>'IECC Data-SI'!V624/Convert!$B$2*1000000</f>
        <v>0</v>
      </c>
      <c r="W624" s="3">
        <f>'IECC Data-SI'!W624/Convert!$B$2*1000000</f>
        <v>97776.809740602359</v>
      </c>
      <c r="X624" s="3">
        <f>'IECC Data-SI'!X624/Convert!$B$2*1000000</f>
        <v>178094.8289090654</v>
      </c>
      <c r="Y624" s="3">
        <f t="shared" si="28"/>
        <v>275871.63864966773</v>
      </c>
      <c r="Z624" s="3">
        <f>'IECC Data-SI'!Y624/Convert!$B$2*1000000</f>
        <v>1123836.1872579453</v>
      </c>
      <c r="AA624" s="3">
        <f>'IECC Data-SI'!Z624/Convert!$B$2*1000000</f>
        <v>178094.8289090654</v>
      </c>
      <c r="AB624" s="3">
        <f t="shared" si="29"/>
        <v>1301931.0161670106</v>
      </c>
    </row>
    <row r="625" spans="1:28" x14ac:dyDescent="0.25">
      <c r="A625" s="93">
        <v>2012</v>
      </c>
      <c r="B625" s="93" t="s">
        <v>60</v>
      </c>
      <c r="C625" s="121" t="s">
        <v>16</v>
      </c>
      <c r="D625" s="3">
        <f>'IECC Data-SI'!D625*Convert!$B$1</f>
        <v>33740.661232232371</v>
      </c>
      <c r="E625" s="3">
        <f>'IECC Data-SI'!E625/Convert!$B$2*1000000</f>
        <v>0</v>
      </c>
      <c r="F625" s="3">
        <f>'IECC Data-SI'!F625/Convert!$B$2*1000000</f>
        <v>707545.44853974087</v>
      </c>
      <c r="G625" s="3">
        <f>'IECC Data-SI'!G625/Convert!$B$2*1000000</f>
        <v>75038.678045400244</v>
      </c>
      <c r="H625" s="3">
        <f>'IECC Data-SI'!H625/Convert!$B$2*1000000</f>
        <v>103160.41074221754</v>
      </c>
      <c r="I625" s="3">
        <f>'IECC Data-SI'!I625/Convert!$B$2*1000000</f>
        <v>37325.036521761547</v>
      </c>
      <c r="J625" s="3">
        <f>'IECC Data-SI'!J625/Convert!$B$2*1000000</f>
        <v>490628.03212607023</v>
      </c>
      <c r="K625" s="3">
        <f>'IECC Data-SI'!K625/Convert!$B$2*1000000</f>
        <v>0</v>
      </c>
      <c r="L625" s="3">
        <f>'IECC Data-SI'!L625/Convert!$B$2*1000000</f>
        <v>0</v>
      </c>
      <c r="M625" s="3">
        <f>'IECC Data-SI'!M625/Convert!$B$2*1000000</f>
        <v>80943.578439777455</v>
      </c>
      <c r="N625" s="3">
        <f>'IECC Data-SI'!N625/Convert!$B$2*1000000</f>
        <v>0</v>
      </c>
      <c r="O625" s="3">
        <f>'IECC Data-SI'!O625/Convert!$B$2*1000000</f>
        <v>0</v>
      </c>
      <c r="P625" s="3">
        <f t="shared" si="27"/>
        <v>0</v>
      </c>
      <c r="Q625" s="3">
        <f>'IECC Data-SI'!Q625/Convert!$B$2*1000000</f>
        <v>0</v>
      </c>
      <c r="R625" s="3">
        <f>'IECC Data-SI'!R625/Convert!$B$2*1000000</f>
        <v>0</v>
      </c>
      <c r="S625" s="3">
        <f>'IECC Data-SI'!S625/Convert!$B$2*1000000</f>
        <v>0</v>
      </c>
      <c r="T625" s="3">
        <f>'IECC Data-SI'!T625/Convert!$B$2*1000000</f>
        <v>416518.21481686417</v>
      </c>
      <c r="U625" s="3">
        <f>'IECC Data-SI'!U625/Convert!$B$2*1000000</f>
        <v>0</v>
      </c>
      <c r="V625" s="3">
        <f>'IECC Data-SI'!V625/Convert!$B$2*1000000</f>
        <v>0</v>
      </c>
      <c r="W625" s="3">
        <f>'IECC Data-SI'!W625/Convert!$B$2*1000000</f>
        <v>155982.2564851777</v>
      </c>
      <c r="X625" s="3">
        <f>'IECC Data-SI'!X625/Convert!$B$2*1000000</f>
        <v>707545.44853974087</v>
      </c>
      <c r="Y625" s="3">
        <f t="shared" si="28"/>
        <v>863527.70502491854</v>
      </c>
      <c r="Z625" s="3">
        <f>'IECC Data-SI'!Y625/Convert!$B$2*1000000</f>
        <v>1203623.4288628688</v>
      </c>
      <c r="AA625" s="3">
        <f>'IECC Data-SI'!Z625/Convert!$B$2*1000000</f>
        <v>707545.44853974087</v>
      </c>
      <c r="AB625" s="3">
        <f t="shared" si="29"/>
        <v>1911168.8774026097</v>
      </c>
    </row>
    <row r="626" spans="1:28" x14ac:dyDescent="0.25">
      <c r="A626" s="93">
        <v>2012</v>
      </c>
      <c r="B626" s="93" t="s">
        <v>60</v>
      </c>
      <c r="C626" s="121" t="s">
        <v>9</v>
      </c>
      <c r="D626" s="3">
        <f>'IECC Data-SI'!D626*Convert!$B$1</f>
        <v>33740.661232232371</v>
      </c>
      <c r="E626" s="3">
        <f>'IECC Data-SI'!E626/Convert!$B$2*1000000</f>
        <v>0</v>
      </c>
      <c r="F626" s="3">
        <f>'IECC Data-SI'!F626/Convert!$B$2*1000000</f>
        <v>450857.62754371588</v>
      </c>
      <c r="G626" s="3">
        <f>'IECC Data-SI'!G626/Convert!$B$2*1000000</f>
        <v>60082.124558518648</v>
      </c>
      <c r="H626" s="3">
        <f>'IECC Data-SI'!H626/Convert!$B$2*1000000</f>
        <v>103160.41074221754</v>
      </c>
      <c r="I626" s="3">
        <f>'IECC Data-SI'!I626/Convert!$B$2*1000000</f>
        <v>37296.602009429072</v>
      </c>
      <c r="J626" s="3">
        <f>'IECC Data-SI'!J626/Convert!$B$2*1000000</f>
        <v>490628.03212607023</v>
      </c>
      <c r="K626" s="3">
        <f>'IECC Data-SI'!K626/Convert!$B$2*1000000</f>
        <v>0</v>
      </c>
      <c r="L626" s="3">
        <f>'IECC Data-SI'!L626/Convert!$B$2*1000000</f>
        <v>0</v>
      </c>
      <c r="M626" s="3">
        <f>'IECC Data-SI'!M626/Convert!$B$2*1000000</f>
        <v>77976.910986422605</v>
      </c>
      <c r="N626" s="3">
        <f>'IECC Data-SI'!N626/Convert!$B$2*1000000</f>
        <v>0</v>
      </c>
      <c r="O626" s="3">
        <f>'IECC Data-SI'!O626/Convert!$B$2*1000000</f>
        <v>0</v>
      </c>
      <c r="P626" s="3">
        <f t="shared" si="27"/>
        <v>0</v>
      </c>
      <c r="Q626" s="3">
        <f>'IECC Data-SI'!Q626/Convert!$B$2*1000000</f>
        <v>0</v>
      </c>
      <c r="R626" s="3">
        <f>'IECC Data-SI'!R626/Convert!$B$2*1000000</f>
        <v>0</v>
      </c>
      <c r="S626" s="3">
        <f>'IECC Data-SI'!S626/Convert!$B$2*1000000</f>
        <v>0</v>
      </c>
      <c r="T626" s="3">
        <f>'IECC Data-SI'!T626/Convert!$B$2*1000000</f>
        <v>411513.74064634868</v>
      </c>
      <c r="U626" s="3">
        <f>'IECC Data-SI'!U626/Convert!$B$2*1000000</f>
        <v>0</v>
      </c>
      <c r="V626" s="3">
        <f>'IECC Data-SI'!V626/Convert!$B$2*1000000</f>
        <v>0</v>
      </c>
      <c r="W626" s="3">
        <f>'IECC Data-SI'!W626/Convert!$B$2*1000000</f>
        <v>138059.03554494126</v>
      </c>
      <c r="X626" s="3">
        <f>'IECC Data-SI'!X626/Convert!$B$2*1000000</f>
        <v>450857.62754371588</v>
      </c>
      <c r="Y626" s="3">
        <f t="shared" si="28"/>
        <v>588916.66308865719</v>
      </c>
      <c r="Z626" s="3">
        <f>'IECC Data-SI'!Y626/Convert!$B$2*1000000</f>
        <v>1180648.3428982294</v>
      </c>
      <c r="AA626" s="3">
        <f>'IECC Data-SI'!Z626/Convert!$B$2*1000000</f>
        <v>450857.62754371588</v>
      </c>
      <c r="AB626" s="3">
        <f t="shared" si="29"/>
        <v>1631505.9704419454</v>
      </c>
    </row>
    <row r="627" spans="1:28" x14ac:dyDescent="0.25">
      <c r="A627" s="93">
        <v>2012</v>
      </c>
      <c r="B627" s="93" t="s">
        <v>60</v>
      </c>
      <c r="C627" s="121" t="s">
        <v>12</v>
      </c>
      <c r="D627" s="3">
        <f>'IECC Data-SI'!D627*Convert!$B$1</f>
        <v>33740.661232232371</v>
      </c>
      <c r="E627" s="3">
        <f>'IECC Data-SI'!E627/Convert!$B$2*1000000</f>
        <v>0</v>
      </c>
      <c r="F627" s="3">
        <f>'IECC Data-SI'!F627/Convert!$B$2*1000000</f>
        <v>748699.66605560889</v>
      </c>
      <c r="G627" s="3">
        <f>'IECC Data-SI'!G627/Convert!$B$2*1000000</f>
        <v>65446.76921857884</v>
      </c>
      <c r="H627" s="3">
        <f>'IECC Data-SI'!H627/Convert!$B$2*1000000</f>
        <v>103160.41074221754</v>
      </c>
      <c r="I627" s="3">
        <f>'IECC Data-SI'!I627/Convert!$B$2*1000000</f>
        <v>37268.167497096598</v>
      </c>
      <c r="J627" s="3">
        <f>'IECC Data-SI'!J627/Convert!$B$2*1000000</f>
        <v>490628.03212607023</v>
      </c>
      <c r="K627" s="3">
        <f>'IECC Data-SI'!K627/Convert!$B$2*1000000</f>
        <v>0</v>
      </c>
      <c r="L627" s="3">
        <f>'IECC Data-SI'!L627/Convert!$B$2*1000000</f>
        <v>0</v>
      </c>
      <c r="M627" s="3">
        <f>'IECC Data-SI'!M627/Convert!$B$2*1000000</f>
        <v>84924.410166323883</v>
      </c>
      <c r="N627" s="3">
        <f>'IECC Data-SI'!N627/Convert!$B$2*1000000</f>
        <v>0</v>
      </c>
      <c r="O627" s="3">
        <f>'IECC Data-SI'!O627/Convert!$B$2*1000000</f>
        <v>0</v>
      </c>
      <c r="P627" s="3">
        <f t="shared" si="27"/>
        <v>0</v>
      </c>
      <c r="Q627" s="3">
        <f>'IECC Data-SI'!Q627/Convert!$B$2*1000000</f>
        <v>0</v>
      </c>
      <c r="R627" s="3">
        <f>'IECC Data-SI'!R627/Convert!$B$2*1000000</f>
        <v>0</v>
      </c>
      <c r="S627" s="3">
        <f>'IECC Data-SI'!S627/Convert!$B$2*1000000</f>
        <v>0</v>
      </c>
      <c r="T627" s="3">
        <f>'IECC Data-SI'!T627/Convert!$B$2*1000000</f>
        <v>439483.82261072611</v>
      </c>
      <c r="U627" s="3">
        <f>'IECC Data-SI'!U627/Convert!$B$2*1000000</f>
        <v>0</v>
      </c>
      <c r="V627" s="3">
        <f>'IECC Data-SI'!V627/Convert!$B$2*1000000</f>
        <v>0</v>
      </c>
      <c r="W627" s="3">
        <f>'IECC Data-SI'!W627/Convert!$B$2*1000000</f>
        <v>150371.1793849027</v>
      </c>
      <c r="X627" s="3">
        <f>'IECC Data-SI'!X627/Convert!$B$2*1000000</f>
        <v>748699.66605560889</v>
      </c>
      <c r="Y627" s="3">
        <f t="shared" si="28"/>
        <v>899070.84544051159</v>
      </c>
      <c r="Z627" s="3">
        <f>'IECC Data-SI'!Y627/Convert!$B$2*1000000</f>
        <v>1220911.6123610134</v>
      </c>
      <c r="AA627" s="3">
        <f>'IECC Data-SI'!Z627/Convert!$B$2*1000000</f>
        <v>748699.66605560889</v>
      </c>
      <c r="AB627" s="3">
        <f t="shared" si="29"/>
        <v>1969611.2784166224</v>
      </c>
    </row>
    <row r="628" spans="1:28" x14ac:dyDescent="0.25">
      <c r="A628" s="93">
        <v>2012</v>
      </c>
      <c r="B628" s="93" t="s">
        <v>60</v>
      </c>
      <c r="C628" s="121" t="s">
        <v>8</v>
      </c>
      <c r="D628" s="3">
        <f>'IECC Data-SI'!D628*Convert!$B$1</f>
        <v>33740.661232232371</v>
      </c>
      <c r="E628" s="3">
        <f>'IECC Data-SI'!E628/Convert!$B$2*1000000</f>
        <v>0</v>
      </c>
      <c r="F628" s="3">
        <f>'IECC Data-SI'!F628/Convert!$B$2*1000000</f>
        <v>1018164.0612596925</v>
      </c>
      <c r="G628" s="3">
        <f>'IECC Data-SI'!G628/Convert!$B$2*1000000</f>
        <v>45210.874608634484</v>
      </c>
      <c r="H628" s="3">
        <f>'IECC Data-SI'!H628/Convert!$B$2*1000000</f>
        <v>103160.41074221754</v>
      </c>
      <c r="I628" s="3">
        <f>'IECC Data-SI'!I628/Convert!$B$2*1000000</f>
        <v>37069.125910769275</v>
      </c>
      <c r="J628" s="3">
        <f>'IECC Data-SI'!J628/Convert!$B$2*1000000</f>
        <v>490628.03212607023</v>
      </c>
      <c r="K628" s="3">
        <f>'IECC Data-SI'!K628/Convert!$B$2*1000000</f>
        <v>0</v>
      </c>
      <c r="L628" s="3">
        <f>'IECC Data-SI'!L628/Convert!$B$2*1000000</f>
        <v>0</v>
      </c>
      <c r="M628" s="3">
        <f>'IECC Data-SI'!M628/Convert!$B$2*1000000</f>
        <v>91530.695198235451</v>
      </c>
      <c r="N628" s="3">
        <f>'IECC Data-SI'!N628/Convert!$B$2*1000000</f>
        <v>0</v>
      </c>
      <c r="O628" s="3">
        <f>'IECC Data-SI'!O628/Convert!$B$2*1000000</f>
        <v>0</v>
      </c>
      <c r="P628" s="3">
        <f t="shared" si="27"/>
        <v>0</v>
      </c>
      <c r="Q628" s="3">
        <f>'IECC Data-SI'!Q628/Convert!$B$2*1000000</f>
        <v>0</v>
      </c>
      <c r="R628" s="3">
        <f>'IECC Data-SI'!R628/Convert!$B$2*1000000</f>
        <v>0</v>
      </c>
      <c r="S628" s="3">
        <f>'IECC Data-SI'!S628/Convert!$B$2*1000000</f>
        <v>0</v>
      </c>
      <c r="T628" s="3">
        <f>'IECC Data-SI'!T628/Convert!$B$2*1000000</f>
        <v>470657.52629789565</v>
      </c>
      <c r="U628" s="3">
        <f>'IECC Data-SI'!U628/Convert!$B$2*1000000</f>
        <v>0</v>
      </c>
      <c r="V628" s="3">
        <f>'IECC Data-SI'!V628/Convert!$B$2*1000000</f>
        <v>0</v>
      </c>
      <c r="W628" s="3">
        <f>'IECC Data-SI'!W628/Convert!$B$2*1000000</f>
        <v>136741.5698068699</v>
      </c>
      <c r="X628" s="3">
        <f>'IECC Data-SI'!X628/Convert!$B$2*1000000</f>
        <v>1018164.0612596925</v>
      </c>
      <c r="Y628" s="3">
        <f t="shared" si="28"/>
        <v>1154905.6310665624</v>
      </c>
      <c r="Z628" s="3">
        <f>'IECC Data-SI'!Y628/Convert!$B$2*1000000</f>
        <v>1238247.1867130452</v>
      </c>
      <c r="AA628" s="3">
        <f>'IECC Data-SI'!Z628/Convert!$B$2*1000000</f>
        <v>1018164.0612596925</v>
      </c>
      <c r="AB628" s="3">
        <f t="shared" si="29"/>
        <v>2256411.247972738</v>
      </c>
    </row>
    <row r="629" spans="1:28" x14ac:dyDescent="0.25">
      <c r="A629" s="93">
        <v>2015</v>
      </c>
      <c r="B629" s="93" t="s">
        <v>60</v>
      </c>
      <c r="C629" s="121" t="s">
        <v>10</v>
      </c>
      <c r="D629" s="3">
        <f>'IECC Data-SI'!D629*Convert!$B$1</f>
        <v>33740.661232232371</v>
      </c>
      <c r="E629" s="3">
        <f>'IECC Data-SI'!E629/Convert!$B$2*1000000</f>
        <v>0</v>
      </c>
      <c r="F629" s="3">
        <f>'IECC Data-SI'!F629/Convert!$B$2*1000000</f>
        <v>0</v>
      </c>
      <c r="G629" s="3">
        <f>'IECC Data-SI'!G629/Convert!$B$2*1000000</f>
        <v>497717.70386763394</v>
      </c>
      <c r="H629" s="3">
        <f>'IECC Data-SI'!H629/Convert!$B$2*1000000</f>
        <v>114733.25726153466</v>
      </c>
      <c r="I629" s="3">
        <f>'IECC Data-SI'!I629/Convert!$B$2*1000000</f>
        <v>36595.217371894702</v>
      </c>
      <c r="J629" s="3">
        <f>'IECC Data-SI'!J629/Convert!$B$2*1000000</f>
        <v>486249.11722686916</v>
      </c>
      <c r="K629" s="3">
        <f>'IECC Data-SI'!K629/Convert!$B$2*1000000</f>
        <v>0</v>
      </c>
      <c r="L629" s="3">
        <f>'IECC Data-SI'!L629/Convert!$B$2*1000000</f>
        <v>0</v>
      </c>
      <c r="M629" s="3">
        <f>'IECC Data-SI'!M629/Convert!$B$2*1000000</f>
        <v>142362.12507792239</v>
      </c>
      <c r="N629" s="3">
        <f>'IECC Data-SI'!N629/Convert!$B$2*1000000</f>
        <v>0</v>
      </c>
      <c r="O629" s="3">
        <f>'IECC Data-SI'!O629/Convert!$B$2*1000000</f>
        <v>0</v>
      </c>
      <c r="P629" s="3">
        <f t="shared" si="27"/>
        <v>0</v>
      </c>
      <c r="Q629" s="3">
        <f>'IECC Data-SI'!Q629/Convert!$B$2*1000000</f>
        <v>0</v>
      </c>
      <c r="R629" s="3">
        <f>'IECC Data-SI'!R629/Convert!$B$2*1000000</f>
        <v>0</v>
      </c>
      <c r="S629" s="3">
        <f>'IECC Data-SI'!S629/Convert!$B$2*1000000</f>
        <v>0</v>
      </c>
      <c r="T629" s="3">
        <f>'IECC Data-SI'!T629/Convert!$B$2*1000000</f>
        <v>256194.95611559539</v>
      </c>
      <c r="U629" s="3">
        <f>'IECC Data-SI'!U629/Convert!$B$2*1000000</f>
        <v>0</v>
      </c>
      <c r="V629" s="3">
        <f>'IECC Data-SI'!V629/Convert!$B$2*1000000</f>
        <v>0</v>
      </c>
      <c r="W629" s="3">
        <f>'IECC Data-SI'!W629/Convert!$B$2*1000000</f>
        <v>640079.82894555631</v>
      </c>
      <c r="X629" s="3">
        <f>'IECC Data-SI'!X629/Convert!$B$2*1000000</f>
        <v>0</v>
      </c>
      <c r="Y629" s="3">
        <f t="shared" si="28"/>
        <v>640079.82894555631</v>
      </c>
      <c r="Z629" s="3">
        <f>'IECC Data-SI'!Y629/Convert!$B$2*1000000</f>
        <v>1533842.8987506728</v>
      </c>
      <c r="AA629" s="3">
        <f>'IECC Data-SI'!Z629/Convert!$B$2*1000000</f>
        <v>0</v>
      </c>
      <c r="AB629" s="3">
        <f t="shared" si="29"/>
        <v>1533842.8987506728</v>
      </c>
    </row>
    <row r="630" spans="1:28" x14ac:dyDescent="0.25">
      <c r="A630" s="93">
        <v>2015</v>
      </c>
      <c r="B630" s="93" t="s">
        <v>60</v>
      </c>
      <c r="C630" s="121" t="s">
        <v>6</v>
      </c>
      <c r="D630" s="3">
        <f>'IECC Data-SI'!D630*Convert!$B$1</f>
        <v>33740.661232232371</v>
      </c>
      <c r="E630" s="3">
        <f>'IECC Data-SI'!E630/Convert!$B$2*1000000</f>
        <v>0</v>
      </c>
      <c r="F630" s="3">
        <f>'IECC Data-SI'!F630/Convert!$B$2*1000000</f>
        <v>0</v>
      </c>
      <c r="G630" s="3">
        <f>'IECC Data-SI'!G630/Convert!$B$2*1000000</f>
        <v>443862.73750992719</v>
      </c>
      <c r="H630" s="3">
        <f>'IECC Data-SI'!H630/Convert!$B$2*1000000</f>
        <v>114733.25726153466</v>
      </c>
      <c r="I630" s="3">
        <f>'IECC Data-SI'!I630/Convert!$B$2*1000000</f>
        <v>36595.217371894702</v>
      </c>
      <c r="J630" s="3">
        <f>'IECC Data-SI'!J630/Convert!$B$2*1000000</f>
        <v>486249.11722686916</v>
      </c>
      <c r="K630" s="3">
        <f>'IECC Data-SI'!K630/Convert!$B$2*1000000</f>
        <v>0</v>
      </c>
      <c r="L630" s="3">
        <f>'IECC Data-SI'!L630/Convert!$B$2*1000000</f>
        <v>0</v>
      </c>
      <c r="M630" s="3">
        <f>'IECC Data-SI'!M630/Convert!$B$2*1000000</f>
        <v>138760.42018247565</v>
      </c>
      <c r="N630" s="3">
        <f>'IECC Data-SI'!N630/Convert!$B$2*1000000</f>
        <v>0</v>
      </c>
      <c r="O630" s="3">
        <f>'IECC Data-SI'!O630/Convert!$B$2*1000000</f>
        <v>0</v>
      </c>
      <c r="P630" s="3">
        <f t="shared" si="27"/>
        <v>0</v>
      </c>
      <c r="Q630" s="3">
        <f>'IECC Data-SI'!Q630/Convert!$B$2*1000000</f>
        <v>0</v>
      </c>
      <c r="R630" s="3">
        <f>'IECC Data-SI'!R630/Convert!$B$2*1000000</f>
        <v>0</v>
      </c>
      <c r="S630" s="3">
        <f>'IECC Data-SI'!S630/Convert!$B$2*1000000</f>
        <v>0</v>
      </c>
      <c r="T630" s="3">
        <f>'IECC Data-SI'!T630/Convert!$B$2*1000000</f>
        <v>255086.01013462883</v>
      </c>
      <c r="U630" s="3">
        <f>'IECC Data-SI'!U630/Convert!$B$2*1000000</f>
        <v>0</v>
      </c>
      <c r="V630" s="3">
        <f>'IECC Data-SI'!V630/Convert!$B$2*1000000</f>
        <v>0</v>
      </c>
      <c r="W630" s="3">
        <f>'IECC Data-SI'!W630/Convert!$B$2*1000000</f>
        <v>582623.15769240283</v>
      </c>
      <c r="X630" s="3">
        <f>'IECC Data-SI'!X630/Convert!$B$2*1000000</f>
        <v>0</v>
      </c>
      <c r="Y630" s="3">
        <f t="shared" si="28"/>
        <v>582623.15769240283</v>
      </c>
      <c r="Z630" s="3">
        <f>'IECC Data-SI'!Y630/Convert!$B$2*1000000</f>
        <v>1475296.2378581075</v>
      </c>
      <c r="AA630" s="3">
        <f>'IECC Data-SI'!Z630/Convert!$B$2*1000000</f>
        <v>0</v>
      </c>
      <c r="AB630" s="3">
        <f t="shared" si="29"/>
        <v>1475296.2378581075</v>
      </c>
    </row>
    <row r="631" spans="1:28" x14ac:dyDescent="0.25">
      <c r="A631" s="93">
        <v>2015</v>
      </c>
      <c r="B631" s="93" t="s">
        <v>60</v>
      </c>
      <c r="C631" s="121" t="s">
        <v>11</v>
      </c>
      <c r="D631" s="3">
        <f>'IECC Data-SI'!D631*Convert!$B$1</f>
        <v>33740.661232232371</v>
      </c>
      <c r="E631" s="3">
        <f>'IECC Data-SI'!E631/Convert!$B$2*1000000</f>
        <v>0</v>
      </c>
      <c r="F631" s="3">
        <f>'IECC Data-SI'!F631/Convert!$B$2*1000000</f>
        <v>0</v>
      </c>
      <c r="G631" s="3">
        <f>'IECC Data-SI'!G631/Convert!$B$2*1000000</f>
        <v>336626.71333338827</v>
      </c>
      <c r="H631" s="3">
        <f>'IECC Data-SI'!H631/Convert!$B$2*1000000</f>
        <v>114733.25726153466</v>
      </c>
      <c r="I631" s="3">
        <f>'IECC Data-SI'!I631/Convert!$B$2*1000000</f>
        <v>36604.695542672191</v>
      </c>
      <c r="J631" s="3">
        <f>'IECC Data-SI'!J631/Convert!$B$2*1000000</f>
        <v>486249.11722686916</v>
      </c>
      <c r="K631" s="3">
        <f>'IECC Data-SI'!K631/Convert!$B$2*1000000</f>
        <v>0</v>
      </c>
      <c r="L631" s="3">
        <f>'IECC Data-SI'!L631/Convert!$B$2*1000000</f>
        <v>0</v>
      </c>
      <c r="M631" s="3">
        <f>'IECC Data-SI'!M631/Convert!$B$2*1000000</f>
        <v>117481.92678700721</v>
      </c>
      <c r="N631" s="3">
        <f>'IECC Data-SI'!N631/Convert!$B$2*1000000</f>
        <v>0</v>
      </c>
      <c r="O631" s="3">
        <f>'IECC Data-SI'!O631/Convert!$B$2*1000000</f>
        <v>0</v>
      </c>
      <c r="P631" s="3">
        <f t="shared" si="27"/>
        <v>0</v>
      </c>
      <c r="Q631" s="3">
        <f>'IECC Data-SI'!Q631/Convert!$B$2*1000000</f>
        <v>0</v>
      </c>
      <c r="R631" s="3">
        <f>'IECC Data-SI'!R631/Convert!$B$2*1000000</f>
        <v>0</v>
      </c>
      <c r="S631" s="3">
        <f>'IECC Data-SI'!S631/Convert!$B$2*1000000</f>
        <v>0</v>
      </c>
      <c r="T631" s="3">
        <f>'IECC Data-SI'!T631/Convert!$B$2*1000000</f>
        <v>276241.28730998992</v>
      </c>
      <c r="U631" s="3">
        <f>'IECC Data-SI'!U631/Convert!$B$2*1000000</f>
        <v>0</v>
      </c>
      <c r="V631" s="3">
        <f>'IECC Data-SI'!V631/Convert!$B$2*1000000</f>
        <v>0</v>
      </c>
      <c r="W631" s="3">
        <f>'IECC Data-SI'!W631/Convert!$B$2*1000000</f>
        <v>454108.64012039546</v>
      </c>
      <c r="X631" s="3">
        <f>'IECC Data-SI'!X631/Convert!$B$2*1000000</f>
        <v>0</v>
      </c>
      <c r="Y631" s="3">
        <f t="shared" si="28"/>
        <v>454108.64012039546</v>
      </c>
      <c r="Z631" s="3">
        <f>'IECC Data-SI'!Y631/Convert!$B$2*1000000</f>
        <v>1367936.9974614615</v>
      </c>
      <c r="AA631" s="3">
        <f>'IECC Data-SI'!Z631/Convert!$B$2*1000000</f>
        <v>0</v>
      </c>
      <c r="AB631" s="3">
        <f t="shared" si="29"/>
        <v>1367936.9974614615</v>
      </c>
    </row>
    <row r="632" spans="1:28" x14ac:dyDescent="0.25">
      <c r="A632" s="93">
        <v>2015</v>
      </c>
      <c r="B632" s="93" t="s">
        <v>60</v>
      </c>
      <c r="C632" s="121" t="s">
        <v>13</v>
      </c>
      <c r="D632" s="3">
        <f>'IECC Data-SI'!D632*Convert!$B$1</f>
        <v>33740.661232232371</v>
      </c>
      <c r="E632" s="3">
        <f>'IECC Data-SI'!E632/Convert!$B$2*1000000</f>
        <v>0</v>
      </c>
      <c r="F632" s="3">
        <f>'IECC Data-SI'!F632/Convert!$B$2*1000000</f>
        <v>2208.4137911555208</v>
      </c>
      <c r="G632" s="3">
        <f>'IECC Data-SI'!G632/Convert!$B$2*1000000</f>
        <v>344455.68239559629</v>
      </c>
      <c r="H632" s="3">
        <f>'IECC Data-SI'!H632/Convert!$B$2*1000000</f>
        <v>114733.25726153466</v>
      </c>
      <c r="I632" s="3">
        <f>'IECC Data-SI'!I632/Convert!$B$2*1000000</f>
        <v>36557.304688784738</v>
      </c>
      <c r="J632" s="3">
        <f>'IECC Data-SI'!J632/Convert!$B$2*1000000</f>
        <v>486249.11722686916</v>
      </c>
      <c r="K632" s="3">
        <f>'IECC Data-SI'!K632/Convert!$B$2*1000000</f>
        <v>0</v>
      </c>
      <c r="L632" s="3">
        <f>'IECC Data-SI'!L632/Convert!$B$2*1000000</f>
        <v>0</v>
      </c>
      <c r="M632" s="3">
        <f>'IECC Data-SI'!M632/Convert!$B$2*1000000</f>
        <v>123405.78352293938</v>
      </c>
      <c r="N632" s="3">
        <f>'IECC Data-SI'!N632/Convert!$B$2*1000000</f>
        <v>0</v>
      </c>
      <c r="O632" s="3">
        <f>'IECC Data-SI'!O632/Convert!$B$2*1000000</f>
        <v>0</v>
      </c>
      <c r="P632" s="3">
        <f t="shared" si="27"/>
        <v>0</v>
      </c>
      <c r="Q632" s="3">
        <f>'IECC Data-SI'!Q632/Convert!$B$2*1000000</f>
        <v>0</v>
      </c>
      <c r="R632" s="3">
        <f>'IECC Data-SI'!R632/Convert!$B$2*1000000</f>
        <v>0</v>
      </c>
      <c r="S632" s="3">
        <f>'IECC Data-SI'!S632/Convert!$B$2*1000000</f>
        <v>0</v>
      </c>
      <c r="T632" s="3">
        <f>'IECC Data-SI'!T632/Convert!$B$2*1000000</f>
        <v>276914.23743519181</v>
      </c>
      <c r="U632" s="3">
        <f>'IECC Data-SI'!U632/Convert!$B$2*1000000</f>
        <v>0</v>
      </c>
      <c r="V632" s="3">
        <f>'IECC Data-SI'!V632/Convert!$B$2*1000000</f>
        <v>0</v>
      </c>
      <c r="W632" s="3">
        <f>'IECC Data-SI'!W632/Convert!$B$2*1000000</f>
        <v>467861.46591853566</v>
      </c>
      <c r="X632" s="3">
        <f>'IECC Data-SI'!X632/Convert!$B$2*1000000</f>
        <v>2208.4137911555208</v>
      </c>
      <c r="Y632" s="3">
        <f t="shared" si="28"/>
        <v>470069.87970969116</v>
      </c>
      <c r="Z632" s="3">
        <f>'IECC Data-SI'!Y632/Convert!$B$2*1000000</f>
        <v>1382315.382530916</v>
      </c>
      <c r="AA632" s="3">
        <f>'IECC Data-SI'!Z632/Convert!$B$2*1000000</f>
        <v>2208.4137911555208</v>
      </c>
      <c r="AB632" s="3">
        <f t="shared" si="29"/>
        <v>1384523.7963220715</v>
      </c>
    </row>
    <row r="633" spans="1:28" x14ac:dyDescent="0.25">
      <c r="A633" s="93">
        <v>2015</v>
      </c>
      <c r="B633" s="93" t="s">
        <v>60</v>
      </c>
      <c r="C633" s="121" t="s">
        <v>19</v>
      </c>
      <c r="D633" s="3">
        <f>'IECC Data-SI'!D633*Convert!$B$1</f>
        <v>33740.661232232371</v>
      </c>
      <c r="E633" s="3">
        <f>'IECC Data-SI'!E633/Convert!$B$2*1000000</f>
        <v>0</v>
      </c>
      <c r="F633" s="3">
        <f>'IECC Data-SI'!F633/Convert!$B$2*1000000</f>
        <v>9980.5138286985548</v>
      </c>
      <c r="G633" s="3">
        <f>'IECC Data-SI'!G633/Convert!$B$2*1000000</f>
        <v>276468.76340864965</v>
      </c>
      <c r="H633" s="3">
        <f>'IECC Data-SI'!H633/Convert!$B$2*1000000</f>
        <v>114733.25726153466</v>
      </c>
      <c r="I633" s="3">
        <f>'IECC Data-SI'!I633/Convert!$B$2*1000000</f>
        <v>36547.826518007249</v>
      </c>
      <c r="J633" s="3">
        <f>'IECC Data-SI'!J633/Convert!$B$2*1000000</f>
        <v>486249.11722686916</v>
      </c>
      <c r="K633" s="3">
        <f>'IECC Data-SI'!K633/Convert!$B$2*1000000</f>
        <v>0</v>
      </c>
      <c r="L633" s="3">
        <f>'IECC Data-SI'!L633/Convert!$B$2*1000000</f>
        <v>0</v>
      </c>
      <c r="M633" s="3">
        <f>'IECC Data-SI'!M633/Convert!$B$2*1000000</f>
        <v>101293.21109905172</v>
      </c>
      <c r="N633" s="3">
        <f>'IECC Data-SI'!N633/Convert!$B$2*1000000</f>
        <v>0</v>
      </c>
      <c r="O633" s="3">
        <f>'IECC Data-SI'!O633/Convert!$B$2*1000000</f>
        <v>0</v>
      </c>
      <c r="P633" s="3">
        <f t="shared" si="27"/>
        <v>0</v>
      </c>
      <c r="Q633" s="3">
        <f>'IECC Data-SI'!Q633/Convert!$B$2*1000000</f>
        <v>0</v>
      </c>
      <c r="R633" s="3">
        <f>'IECC Data-SI'!R633/Convert!$B$2*1000000</f>
        <v>0</v>
      </c>
      <c r="S633" s="3">
        <f>'IECC Data-SI'!S633/Convert!$B$2*1000000</f>
        <v>0</v>
      </c>
      <c r="T633" s="3">
        <f>'IECC Data-SI'!T633/Convert!$B$2*1000000</f>
        <v>299368.02400706918</v>
      </c>
      <c r="U633" s="3">
        <f>'IECC Data-SI'!U633/Convert!$B$2*1000000</f>
        <v>0</v>
      </c>
      <c r="V633" s="3">
        <f>'IECC Data-SI'!V633/Convert!$B$2*1000000</f>
        <v>0</v>
      </c>
      <c r="W633" s="3">
        <f>'IECC Data-SI'!W633/Convert!$B$2*1000000</f>
        <v>377761.97450770141</v>
      </c>
      <c r="X633" s="3">
        <f>'IECC Data-SI'!X633/Convert!$B$2*1000000</f>
        <v>9980.5138286985548</v>
      </c>
      <c r="Y633" s="3">
        <f t="shared" si="28"/>
        <v>387742.48833639995</v>
      </c>
      <c r="Z633" s="3">
        <f>'IECC Data-SI'!Y633/Convert!$B$2*1000000</f>
        <v>1314660.1995211816</v>
      </c>
      <c r="AA633" s="3">
        <f>'IECC Data-SI'!Z633/Convert!$B$2*1000000</f>
        <v>9980.5138286985548</v>
      </c>
      <c r="AB633" s="3">
        <f t="shared" si="29"/>
        <v>1324640.7133498802</v>
      </c>
    </row>
    <row r="634" spans="1:28" x14ac:dyDescent="0.25">
      <c r="A634" s="93">
        <v>2015</v>
      </c>
      <c r="B634" s="93" t="s">
        <v>60</v>
      </c>
      <c r="C634" s="121" t="s">
        <v>20</v>
      </c>
      <c r="D634" s="3">
        <f>'IECC Data-SI'!D634*Convert!$B$1</f>
        <v>33740.661232232371</v>
      </c>
      <c r="E634" s="3">
        <f>'IECC Data-SI'!E634/Convert!$B$2*1000000</f>
        <v>0</v>
      </c>
      <c r="F634" s="3">
        <f>'IECC Data-SI'!F634/Convert!$B$2*1000000</f>
        <v>11307.457737547365</v>
      </c>
      <c r="G634" s="3">
        <f>'IECC Data-SI'!G634/Convert!$B$2*1000000</f>
        <v>220310.60155201255</v>
      </c>
      <c r="H634" s="3">
        <f>'IECC Data-SI'!H634/Convert!$B$2*1000000</f>
        <v>114733.25726153466</v>
      </c>
      <c r="I634" s="3">
        <f>'IECC Data-SI'!I634/Convert!$B$2*1000000</f>
        <v>36566.782859562227</v>
      </c>
      <c r="J634" s="3">
        <f>'IECC Data-SI'!J634/Convert!$B$2*1000000</f>
        <v>486249.11722686916</v>
      </c>
      <c r="K634" s="3">
        <f>'IECC Data-SI'!K634/Convert!$B$2*1000000</f>
        <v>0</v>
      </c>
      <c r="L634" s="3">
        <f>'IECC Data-SI'!L634/Convert!$B$2*1000000</f>
        <v>0</v>
      </c>
      <c r="M634" s="3">
        <f>'IECC Data-SI'!M634/Convert!$B$2*1000000</f>
        <v>104496.83282184384</v>
      </c>
      <c r="N634" s="3">
        <f>'IECC Data-SI'!N634/Convert!$B$2*1000000</f>
        <v>0</v>
      </c>
      <c r="O634" s="3">
        <f>'IECC Data-SI'!O634/Convert!$B$2*1000000</f>
        <v>0</v>
      </c>
      <c r="P634" s="3">
        <f t="shared" si="27"/>
        <v>0</v>
      </c>
      <c r="Q634" s="3">
        <f>'IECC Data-SI'!Q634/Convert!$B$2*1000000</f>
        <v>0</v>
      </c>
      <c r="R634" s="3">
        <f>'IECC Data-SI'!R634/Convert!$B$2*1000000</f>
        <v>0</v>
      </c>
      <c r="S634" s="3">
        <f>'IECC Data-SI'!S634/Convert!$B$2*1000000</f>
        <v>0</v>
      </c>
      <c r="T634" s="3">
        <f>'IECC Data-SI'!T634/Convert!$B$2*1000000</f>
        <v>300931.92218535533</v>
      </c>
      <c r="U634" s="3">
        <f>'IECC Data-SI'!U634/Convert!$B$2*1000000</f>
        <v>0</v>
      </c>
      <c r="V634" s="3">
        <f>'IECC Data-SI'!V634/Convert!$B$2*1000000</f>
        <v>0</v>
      </c>
      <c r="W634" s="3">
        <f>'IECC Data-SI'!W634/Convert!$B$2*1000000</f>
        <v>324807.43437385641</v>
      </c>
      <c r="X634" s="3">
        <f>'IECC Data-SI'!X634/Convert!$B$2*1000000</f>
        <v>11307.457737547365</v>
      </c>
      <c r="Y634" s="3">
        <f t="shared" si="28"/>
        <v>336114.89211140375</v>
      </c>
      <c r="Z634" s="3">
        <f>'IECC Data-SI'!Y634/Convert!$B$2*1000000</f>
        <v>1263297.9920779553</v>
      </c>
      <c r="AA634" s="3">
        <f>'IECC Data-SI'!Z634/Convert!$B$2*1000000</f>
        <v>11307.457737547365</v>
      </c>
      <c r="AB634" s="3">
        <f t="shared" si="29"/>
        <v>1274605.4498155026</v>
      </c>
    </row>
    <row r="635" spans="1:28" x14ac:dyDescent="0.25">
      <c r="A635" s="93">
        <v>2015</v>
      </c>
      <c r="B635" s="93" t="s">
        <v>60</v>
      </c>
      <c r="C635" s="121" t="s">
        <v>3</v>
      </c>
      <c r="D635" s="3">
        <f>'IECC Data-SI'!D635*Convert!$B$1</f>
        <v>33740.661232232371</v>
      </c>
      <c r="E635" s="3">
        <f>'IECC Data-SI'!E635/Convert!$B$2*1000000</f>
        <v>0</v>
      </c>
      <c r="F635" s="3">
        <f>'IECC Data-SI'!F635/Convert!$B$2*1000000</f>
        <v>121083.63168245398</v>
      </c>
      <c r="G635" s="3">
        <f>'IECC Data-SI'!G635/Convert!$B$2*1000000</f>
        <v>151053.60768088209</v>
      </c>
      <c r="H635" s="3">
        <f>'IECC Data-SI'!H635/Convert!$B$2*1000000</f>
        <v>114733.25726153466</v>
      </c>
      <c r="I635" s="3">
        <f>'IECC Data-SI'!I635/Convert!$B$2*1000000</f>
        <v>36566.782859562227</v>
      </c>
      <c r="J635" s="3">
        <f>'IECC Data-SI'!J635/Convert!$B$2*1000000</f>
        <v>486249.11722686916</v>
      </c>
      <c r="K635" s="3">
        <f>'IECC Data-SI'!K635/Convert!$B$2*1000000</f>
        <v>0</v>
      </c>
      <c r="L635" s="3">
        <f>'IECC Data-SI'!L635/Convert!$B$2*1000000</f>
        <v>0</v>
      </c>
      <c r="M635" s="3">
        <f>'IECC Data-SI'!M635/Convert!$B$2*1000000</f>
        <v>82336.869544068715</v>
      </c>
      <c r="N635" s="3">
        <f>'IECC Data-SI'!N635/Convert!$B$2*1000000</f>
        <v>0</v>
      </c>
      <c r="O635" s="3">
        <f>'IECC Data-SI'!O635/Convert!$B$2*1000000</f>
        <v>0</v>
      </c>
      <c r="P635" s="3">
        <f t="shared" si="27"/>
        <v>0</v>
      </c>
      <c r="Q635" s="3">
        <f>'IECC Data-SI'!Q635/Convert!$B$2*1000000</f>
        <v>0</v>
      </c>
      <c r="R635" s="3">
        <f>'IECC Data-SI'!R635/Convert!$B$2*1000000</f>
        <v>0</v>
      </c>
      <c r="S635" s="3">
        <f>'IECC Data-SI'!S635/Convert!$B$2*1000000</f>
        <v>0</v>
      </c>
      <c r="T635" s="3">
        <f>'IECC Data-SI'!T635/Convert!$B$2*1000000</f>
        <v>339271.12298030843</v>
      </c>
      <c r="U635" s="3">
        <f>'IECC Data-SI'!U635/Convert!$B$2*1000000</f>
        <v>0</v>
      </c>
      <c r="V635" s="3">
        <f>'IECC Data-SI'!V635/Convert!$B$2*1000000</f>
        <v>0</v>
      </c>
      <c r="W635" s="3">
        <f>'IECC Data-SI'!W635/Convert!$B$2*1000000</f>
        <v>233390.47722495082</v>
      </c>
      <c r="X635" s="3">
        <f>'IECC Data-SI'!X635/Convert!$B$2*1000000</f>
        <v>121083.63168245398</v>
      </c>
      <c r="Y635" s="3">
        <f t="shared" si="28"/>
        <v>354474.10890740482</v>
      </c>
      <c r="Z635" s="3">
        <f>'IECC Data-SI'!Y635/Convert!$B$2*1000000</f>
        <v>1210210.7575532254</v>
      </c>
      <c r="AA635" s="3">
        <f>'IECC Data-SI'!Z635/Convert!$B$2*1000000</f>
        <v>121083.63168245398</v>
      </c>
      <c r="AB635" s="3">
        <f t="shared" si="29"/>
        <v>1331294.3892356793</v>
      </c>
    </row>
    <row r="636" spans="1:28" x14ac:dyDescent="0.25">
      <c r="A636" s="93">
        <v>2015</v>
      </c>
      <c r="B636" s="93" t="s">
        <v>60</v>
      </c>
      <c r="C636" s="121" t="s">
        <v>7</v>
      </c>
      <c r="D636" s="3">
        <f>'IECC Data-SI'!D636*Convert!$B$1</f>
        <v>33740.661232232371</v>
      </c>
      <c r="E636" s="3">
        <f>'IECC Data-SI'!E636/Convert!$B$2*1000000</f>
        <v>0</v>
      </c>
      <c r="F636" s="3">
        <f>'IECC Data-SI'!F636/Convert!$B$2*1000000</f>
        <v>39448.146775919638</v>
      </c>
      <c r="G636" s="3">
        <f>'IECC Data-SI'!G636/Convert!$B$2*1000000</f>
        <v>157849.4561283435</v>
      </c>
      <c r="H636" s="3">
        <f>'IECC Data-SI'!H636/Convert!$B$2*1000000</f>
        <v>114733.25726153466</v>
      </c>
      <c r="I636" s="3">
        <f>'IECC Data-SI'!I636/Convert!$B$2*1000000</f>
        <v>36566.782859562227</v>
      </c>
      <c r="J636" s="3">
        <f>'IECC Data-SI'!J636/Convert!$B$2*1000000</f>
        <v>486249.11722686916</v>
      </c>
      <c r="K636" s="3">
        <f>'IECC Data-SI'!K636/Convert!$B$2*1000000</f>
        <v>0</v>
      </c>
      <c r="L636" s="3">
        <f>'IECC Data-SI'!L636/Convert!$B$2*1000000</f>
        <v>0</v>
      </c>
      <c r="M636" s="3">
        <f>'IECC Data-SI'!M636/Convert!$B$2*1000000</f>
        <v>91881.387517002644</v>
      </c>
      <c r="N636" s="3">
        <f>'IECC Data-SI'!N636/Convert!$B$2*1000000</f>
        <v>0</v>
      </c>
      <c r="O636" s="3">
        <f>'IECC Data-SI'!O636/Convert!$B$2*1000000</f>
        <v>0</v>
      </c>
      <c r="P636" s="3">
        <f t="shared" si="27"/>
        <v>0</v>
      </c>
      <c r="Q636" s="3">
        <f>'IECC Data-SI'!Q636/Convert!$B$2*1000000</f>
        <v>0</v>
      </c>
      <c r="R636" s="3">
        <f>'IECC Data-SI'!R636/Convert!$B$2*1000000</f>
        <v>0</v>
      </c>
      <c r="S636" s="3">
        <f>'IECC Data-SI'!S636/Convert!$B$2*1000000</f>
        <v>0</v>
      </c>
      <c r="T636" s="3">
        <f>'IECC Data-SI'!T636/Convert!$B$2*1000000</f>
        <v>328977.82951595262</v>
      </c>
      <c r="U636" s="3">
        <f>'IECC Data-SI'!U636/Convert!$B$2*1000000</f>
        <v>0</v>
      </c>
      <c r="V636" s="3">
        <f>'IECC Data-SI'!V636/Convert!$B$2*1000000</f>
        <v>0</v>
      </c>
      <c r="W636" s="3">
        <f>'IECC Data-SI'!W636/Convert!$B$2*1000000</f>
        <v>249730.84364534618</v>
      </c>
      <c r="X636" s="3">
        <f>'IECC Data-SI'!X636/Convert!$B$2*1000000</f>
        <v>39448.146775919638</v>
      </c>
      <c r="Y636" s="3">
        <f t="shared" si="28"/>
        <v>289178.99042126583</v>
      </c>
      <c r="Z636" s="3">
        <f>'IECC Data-SI'!Y636/Convert!$B$2*1000000</f>
        <v>1216238.8741677098</v>
      </c>
      <c r="AA636" s="3">
        <f>'IECC Data-SI'!Z636/Convert!$B$2*1000000</f>
        <v>39448.146775919638</v>
      </c>
      <c r="AB636" s="3">
        <f t="shared" si="29"/>
        <v>1255687.0209436296</v>
      </c>
    </row>
    <row r="637" spans="1:28" x14ac:dyDescent="0.25">
      <c r="A637" s="93">
        <v>2015</v>
      </c>
      <c r="B637" s="93" t="s">
        <v>60</v>
      </c>
      <c r="C637" s="121" t="s">
        <v>17</v>
      </c>
      <c r="D637" s="3">
        <f>'IECC Data-SI'!D637*Convert!$B$1</f>
        <v>33740.661232232371</v>
      </c>
      <c r="E637" s="3">
        <f>'IECC Data-SI'!E637/Convert!$B$2*1000000</f>
        <v>0</v>
      </c>
      <c r="F637" s="3">
        <f>'IECC Data-SI'!F637/Convert!$B$2*1000000</f>
        <v>6776.8921059064269</v>
      </c>
      <c r="G637" s="3">
        <f>'IECC Data-SI'!G637/Convert!$B$2*1000000</f>
        <v>86099.703342732828</v>
      </c>
      <c r="H637" s="3">
        <f>'IECC Data-SI'!H637/Convert!$B$2*1000000</f>
        <v>114733.25726153466</v>
      </c>
      <c r="I637" s="3">
        <f>'IECC Data-SI'!I637/Convert!$B$2*1000000</f>
        <v>36557.304688784738</v>
      </c>
      <c r="J637" s="3">
        <f>'IECC Data-SI'!J637/Convert!$B$2*1000000</f>
        <v>486249.11722686916</v>
      </c>
      <c r="K637" s="3">
        <f>'IECC Data-SI'!K637/Convert!$B$2*1000000</f>
        <v>0</v>
      </c>
      <c r="L637" s="3">
        <f>'IECC Data-SI'!L637/Convert!$B$2*1000000</f>
        <v>0</v>
      </c>
      <c r="M637" s="3">
        <f>'IECC Data-SI'!M637/Convert!$B$2*1000000</f>
        <v>65702.679829571105</v>
      </c>
      <c r="N637" s="3">
        <f>'IECC Data-SI'!N637/Convert!$B$2*1000000</f>
        <v>0</v>
      </c>
      <c r="O637" s="3">
        <f>'IECC Data-SI'!O637/Convert!$B$2*1000000</f>
        <v>0</v>
      </c>
      <c r="P637" s="3">
        <f t="shared" si="27"/>
        <v>0</v>
      </c>
      <c r="Q637" s="3">
        <f>'IECC Data-SI'!Q637/Convert!$B$2*1000000</f>
        <v>0</v>
      </c>
      <c r="R637" s="3">
        <f>'IECC Data-SI'!R637/Convert!$B$2*1000000</f>
        <v>0</v>
      </c>
      <c r="S637" s="3">
        <f>'IECC Data-SI'!S637/Convert!$B$2*1000000</f>
        <v>0</v>
      </c>
      <c r="T637" s="3">
        <f>'IECC Data-SI'!T637/Convert!$B$2*1000000</f>
        <v>343232.99836529983</v>
      </c>
      <c r="U637" s="3">
        <f>'IECC Data-SI'!U637/Convert!$B$2*1000000</f>
        <v>0</v>
      </c>
      <c r="V637" s="3">
        <f>'IECC Data-SI'!V637/Convert!$B$2*1000000</f>
        <v>0</v>
      </c>
      <c r="W637" s="3">
        <f>'IECC Data-SI'!W637/Convert!$B$2*1000000</f>
        <v>151802.38317230393</v>
      </c>
      <c r="X637" s="3">
        <f>'IECC Data-SI'!X637/Convert!$B$2*1000000</f>
        <v>6776.8921059064269</v>
      </c>
      <c r="Y637" s="3">
        <f t="shared" si="28"/>
        <v>158579.27527821035</v>
      </c>
      <c r="Z637" s="3">
        <f>'IECC Data-SI'!Y637/Convert!$B$2*1000000</f>
        <v>1132565.582544015</v>
      </c>
      <c r="AA637" s="3">
        <f>'IECC Data-SI'!Z637/Convert!$B$2*1000000</f>
        <v>6776.8921059064269</v>
      </c>
      <c r="AB637" s="3">
        <f t="shared" si="29"/>
        <v>1139342.4746499215</v>
      </c>
    </row>
    <row r="638" spans="1:28" x14ac:dyDescent="0.25">
      <c r="A638" s="93">
        <v>2015</v>
      </c>
      <c r="B638" s="93" t="s">
        <v>60</v>
      </c>
      <c r="C638" s="121" t="s">
        <v>14</v>
      </c>
      <c r="D638" s="3">
        <f>'IECC Data-SI'!D638*Convert!$B$1</f>
        <v>33740.661232232371</v>
      </c>
      <c r="E638" s="3">
        <f>'IECC Data-SI'!E638/Convert!$B$2*1000000</f>
        <v>0</v>
      </c>
      <c r="F638" s="3">
        <f>'IECC Data-SI'!F638/Convert!$B$2*1000000</f>
        <v>104771.69977439111</v>
      </c>
      <c r="G638" s="3">
        <f>'IECC Data-SI'!G638/Convert!$B$2*1000000</f>
        <v>117102.79995590754</v>
      </c>
      <c r="H638" s="3">
        <f>'IECC Data-SI'!H638/Convert!$B$2*1000000</f>
        <v>114733.25726153466</v>
      </c>
      <c r="I638" s="3">
        <f>'IECC Data-SI'!I638/Convert!$B$2*1000000</f>
        <v>36509.913834897285</v>
      </c>
      <c r="J638" s="3">
        <f>'IECC Data-SI'!J638/Convert!$B$2*1000000</f>
        <v>486249.11722686916</v>
      </c>
      <c r="K638" s="3">
        <f>'IECC Data-SI'!K638/Convert!$B$2*1000000</f>
        <v>0</v>
      </c>
      <c r="L638" s="3">
        <f>'IECC Data-SI'!L638/Convert!$B$2*1000000</f>
        <v>0</v>
      </c>
      <c r="M638" s="3">
        <f>'IECC Data-SI'!M638/Convert!$B$2*1000000</f>
        <v>76991.181225563501</v>
      </c>
      <c r="N638" s="3">
        <f>'IECC Data-SI'!N638/Convert!$B$2*1000000</f>
        <v>0</v>
      </c>
      <c r="O638" s="3">
        <f>'IECC Data-SI'!O638/Convert!$B$2*1000000</f>
        <v>0</v>
      </c>
      <c r="P638" s="3">
        <f t="shared" si="27"/>
        <v>0</v>
      </c>
      <c r="Q638" s="3">
        <f>'IECC Data-SI'!Q638/Convert!$B$2*1000000</f>
        <v>0</v>
      </c>
      <c r="R638" s="3">
        <f>'IECC Data-SI'!R638/Convert!$B$2*1000000</f>
        <v>0</v>
      </c>
      <c r="S638" s="3">
        <f>'IECC Data-SI'!S638/Convert!$B$2*1000000</f>
        <v>0</v>
      </c>
      <c r="T638" s="3">
        <f>'IECC Data-SI'!T638/Convert!$B$2*1000000</f>
        <v>370151.00337337569</v>
      </c>
      <c r="U638" s="3">
        <f>'IECC Data-SI'!U638/Convert!$B$2*1000000</f>
        <v>0</v>
      </c>
      <c r="V638" s="3">
        <f>'IECC Data-SI'!V638/Convert!$B$2*1000000</f>
        <v>0</v>
      </c>
      <c r="W638" s="3">
        <f>'IECC Data-SI'!W638/Convert!$B$2*1000000</f>
        <v>194093.98118147103</v>
      </c>
      <c r="X638" s="3">
        <f>'IECC Data-SI'!X638/Convert!$B$2*1000000</f>
        <v>104771.69977439111</v>
      </c>
      <c r="Y638" s="3">
        <f t="shared" si="28"/>
        <v>298865.68095586216</v>
      </c>
      <c r="Z638" s="3">
        <f>'IECC Data-SI'!Y638/Convert!$B$2*1000000</f>
        <v>1201737.2728781479</v>
      </c>
      <c r="AA638" s="3">
        <f>'IECC Data-SI'!Z638/Convert!$B$2*1000000</f>
        <v>104771.69977439111</v>
      </c>
      <c r="AB638" s="3">
        <f t="shared" si="29"/>
        <v>1306508.9726525389</v>
      </c>
    </row>
    <row r="639" spans="1:28" x14ac:dyDescent="0.25">
      <c r="A639" s="93">
        <v>2015</v>
      </c>
      <c r="B639" s="93" t="s">
        <v>60</v>
      </c>
      <c r="C639" s="121" t="s">
        <v>2</v>
      </c>
      <c r="D639" s="3">
        <f>'IECC Data-SI'!D639*Convert!$B$1</f>
        <v>33740.661232232371</v>
      </c>
      <c r="E639" s="3">
        <f>'IECC Data-SI'!E639/Convert!$B$2*1000000</f>
        <v>0</v>
      </c>
      <c r="F639" s="3">
        <f>'IECC Data-SI'!F639/Convert!$B$2*1000000</f>
        <v>81995.655396079019</v>
      </c>
      <c r="G639" s="3">
        <f>'IECC Data-SI'!G639/Convert!$B$2*1000000</f>
        <v>125036.02889666792</v>
      </c>
      <c r="H639" s="3">
        <f>'IECC Data-SI'!H639/Convert!$B$2*1000000</f>
        <v>114733.25726153466</v>
      </c>
      <c r="I639" s="3">
        <f>'IECC Data-SI'!I639/Convert!$B$2*1000000</f>
        <v>36538.348347229752</v>
      </c>
      <c r="J639" s="3">
        <f>'IECC Data-SI'!J639/Convert!$B$2*1000000</f>
        <v>486249.11722686916</v>
      </c>
      <c r="K639" s="3">
        <f>'IECC Data-SI'!K639/Convert!$B$2*1000000</f>
        <v>0</v>
      </c>
      <c r="L639" s="3">
        <f>'IECC Data-SI'!L639/Convert!$B$2*1000000</f>
        <v>0</v>
      </c>
      <c r="M639" s="3">
        <f>'IECC Data-SI'!M639/Convert!$B$2*1000000</f>
        <v>88317.59530466584</v>
      </c>
      <c r="N639" s="3">
        <f>'IECC Data-SI'!N639/Convert!$B$2*1000000</f>
        <v>0</v>
      </c>
      <c r="O639" s="3">
        <f>'IECC Data-SI'!O639/Convert!$B$2*1000000</f>
        <v>0</v>
      </c>
      <c r="P639" s="3">
        <f t="shared" si="27"/>
        <v>0</v>
      </c>
      <c r="Q639" s="3">
        <f>'IECC Data-SI'!Q639/Convert!$B$2*1000000</f>
        <v>0</v>
      </c>
      <c r="R639" s="3">
        <f>'IECC Data-SI'!R639/Convert!$B$2*1000000</f>
        <v>0</v>
      </c>
      <c r="S639" s="3">
        <f>'IECC Data-SI'!S639/Convert!$B$2*1000000</f>
        <v>0</v>
      </c>
      <c r="T639" s="3">
        <f>'IECC Data-SI'!T639/Convert!$B$2*1000000</f>
        <v>361355.26089186361</v>
      </c>
      <c r="U639" s="3">
        <f>'IECC Data-SI'!U639/Convert!$B$2*1000000</f>
        <v>0</v>
      </c>
      <c r="V639" s="3">
        <f>'IECC Data-SI'!V639/Convert!$B$2*1000000</f>
        <v>0</v>
      </c>
      <c r="W639" s="3">
        <f>'IECC Data-SI'!W639/Convert!$B$2*1000000</f>
        <v>213353.62420133376</v>
      </c>
      <c r="X639" s="3">
        <f>'IECC Data-SI'!X639/Convert!$B$2*1000000</f>
        <v>81995.655396079019</v>
      </c>
      <c r="Y639" s="3">
        <f t="shared" si="28"/>
        <v>295349.27959741279</v>
      </c>
      <c r="Z639" s="3">
        <f>'IECC Data-SI'!Y639/Convert!$B$2*1000000</f>
        <v>1212220.1297580535</v>
      </c>
      <c r="AA639" s="3">
        <f>'IECC Data-SI'!Z639/Convert!$B$2*1000000</f>
        <v>81995.655396079019</v>
      </c>
      <c r="AB639" s="3">
        <f t="shared" si="29"/>
        <v>1294215.7851541324</v>
      </c>
    </row>
    <row r="640" spans="1:28" x14ac:dyDescent="0.25">
      <c r="A640" s="93">
        <v>2015</v>
      </c>
      <c r="B640" s="93" t="s">
        <v>60</v>
      </c>
      <c r="C640" s="121" t="s">
        <v>18</v>
      </c>
      <c r="D640" s="3">
        <f>'IECC Data-SI'!D640*Convert!$B$1</f>
        <v>33740.661232232371</v>
      </c>
      <c r="E640" s="3">
        <f>'IECC Data-SI'!E640/Convert!$B$2*1000000</f>
        <v>0</v>
      </c>
      <c r="F640" s="3">
        <f>'IECC Data-SI'!F640/Convert!$B$2*1000000</f>
        <v>147954.24583664237</v>
      </c>
      <c r="G640" s="3">
        <f>'IECC Data-SI'!G640/Convert!$B$2*1000000</f>
        <v>49457.095116950673</v>
      </c>
      <c r="H640" s="3">
        <f>'IECC Data-SI'!H640/Convert!$B$2*1000000</f>
        <v>114733.25726153466</v>
      </c>
      <c r="I640" s="3">
        <f>'IECC Data-SI'!I640/Convert!$B$2*1000000</f>
        <v>36462.522981009817</v>
      </c>
      <c r="J640" s="3">
        <f>'IECC Data-SI'!J640/Convert!$B$2*1000000</f>
        <v>486249.11722686916</v>
      </c>
      <c r="K640" s="3">
        <f>'IECC Data-SI'!K640/Convert!$B$2*1000000</f>
        <v>0</v>
      </c>
      <c r="L640" s="3">
        <f>'IECC Data-SI'!L640/Convert!$B$2*1000000</f>
        <v>0</v>
      </c>
      <c r="M640" s="3">
        <f>'IECC Data-SI'!M640/Convert!$B$2*1000000</f>
        <v>65133.989582921618</v>
      </c>
      <c r="N640" s="3">
        <f>'IECC Data-SI'!N640/Convert!$B$2*1000000</f>
        <v>0</v>
      </c>
      <c r="O640" s="3">
        <f>'IECC Data-SI'!O640/Convert!$B$2*1000000</f>
        <v>0</v>
      </c>
      <c r="P640" s="3">
        <f t="shared" si="27"/>
        <v>0</v>
      </c>
      <c r="Q640" s="3">
        <f>'IECC Data-SI'!Q640/Convert!$B$2*1000000</f>
        <v>0</v>
      </c>
      <c r="R640" s="3">
        <f>'IECC Data-SI'!R640/Convert!$B$2*1000000</f>
        <v>0</v>
      </c>
      <c r="S640" s="3">
        <f>'IECC Data-SI'!S640/Convert!$B$2*1000000</f>
        <v>0</v>
      </c>
      <c r="T640" s="3">
        <f>'IECC Data-SI'!T640/Convert!$B$2*1000000</f>
        <v>379989.34464041196</v>
      </c>
      <c r="U640" s="3">
        <f>'IECC Data-SI'!U640/Convert!$B$2*1000000</f>
        <v>0</v>
      </c>
      <c r="V640" s="3">
        <f>'IECC Data-SI'!V640/Convert!$B$2*1000000</f>
        <v>0</v>
      </c>
      <c r="W640" s="3">
        <f>'IECC Data-SI'!W640/Convert!$B$2*1000000</f>
        <v>114591.0846998723</v>
      </c>
      <c r="X640" s="3">
        <f>'IECC Data-SI'!X640/Convert!$B$2*1000000</f>
        <v>147954.24583664237</v>
      </c>
      <c r="Y640" s="3">
        <f t="shared" si="28"/>
        <v>262545.33053651464</v>
      </c>
      <c r="Z640" s="3">
        <f>'IECC Data-SI'!Y640/Convert!$B$2*1000000</f>
        <v>1132025.3268096978</v>
      </c>
      <c r="AA640" s="3">
        <f>'IECC Data-SI'!Z640/Convert!$B$2*1000000</f>
        <v>147954.24583664237</v>
      </c>
      <c r="AB640" s="3">
        <f t="shared" si="29"/>
        <v>1279979.5726463401</v>
      </c>
    </row>
    <row r="641" spans="1:28" x14ac:dyDescent="0.25">
      <c r="A641" s="93">
        <v>2015</v>
      </c>
      <c r="B641" s="93" t="s">
        <v>60</v>
      </c>
      <c r="C641" s="121" t="s">
        <v>4</v>
      </c>
      <c r="D641" s="3">
        <f>'IECC Data-SI'!D641*Convert!$B$1</f>
        <v>33740.661232232371</v>
      </c>
      <c r="E641" s="3">
        <f>'IECC Data-SI'!E641/Convert!$B$2*1000000</f>
        <v>0</v>
      </c>
      <c r="F641" s="3">
        <f>'IECC Data-SI'!F641/Convert!$B$2*1000000</f>
        <v>221694.4144855263</v>
      </c>
      <c r="G641" s="3">
        <f>'IECC Data-SI'!G641/Convert!$B$2*1000000</f>
        <v>77711.522204652836</v>
      </c>
      <c r="H641" s="3">
        <f>'IECC Data-SI'!H641/Convert!$B$2*1000000</f>
        <v>114733.25726153466</v>
      </c>
      <c r="I641" s="3">
        <f>'IECC Data-SI'!I641/Convert!$B$2*1000000</f>
        <v>36519.392005674774</v>
      </c>
      <c r="J641" s="3">
        <f>'IECC Data-SI'!J641/Convert!$B$2*1000000</f>
        <v>486249.11722686916</v>
      </c>
      <c r="K641" s="3">
        <f>'IECC Data-SI'!K641/Convert!$B$2*1000000</f>
        <v>0</v>
      </c>
      <c r="L641" s="3">
        <f>'IECC Data-SI'!L641/Convert!$B$2*1000000</f>
        <v>0</v>
      </c>
      <c r="M641" s="3">
        <f>'IECC Data-SI'!M641/Convert!$B$2*1000000</f>
        <v>73162.000231456928</v>
      </c>
      <c r="N641" s="3">
        <f>'IECC Data-SI'!N641/Convert!$B$2*1000000</f>
        <v>0</v>
      </c>
      <c r="O641" s="3">
        <f>'IECC Data-SI'!O641/Convert!$B$2*1000000</f>
        <v>0</v>
      </c>
      <c r="P641" s="3">
        <f t="shared" si="27"/>
        <v>0</v>
      </c>
      <c r="Q641" s="3">
        <f>'IECC Data-SI'!Q641/Convert!$B$2*1000000</f>
        <v>0</v>
      </c>
      <c r="R641" s="3">
        <f>'IECC Data-SI'!R641/Convert!$B$2*1000000</f>
        <v>0</v>
      </c>
      <c r="S641" s="3">
        <f>'IECC Data-SI'!S641/Convert!$B$2*1000000</f>
        <v>0</v>
      </c>
      <c r="T641" s="3">
        <f>'IECC Data-SI'!T641/Convert!$B$2*1000000</f>
        <v>396566.66533024452</v>
      </c>
      <c r="U641" s="3">
        <f>'IECC Data-SI'!U641/Convert!$B$2*1000000</f>
        <v>0</v>
      </c>
      <c r="V641" s="3">
        <f>'IECC Data-SI'!V641/Convert!$B$2*1000000</f>
        <v>0</v>
      </c>
      <c r="W641" s="3">
        <f>'IECC Data-SI'!W641/Convert!$B$2*1000000</f>
        <v>150873.52243610978</v>
      </c>
      <c r="X641" s="3">
        <f>'IECC Data-SI'!X641/Convert!$B$2*1000000</f>
        <v>221694.4144855263</v>
      </c>
      <c r="Y641" s="3">
        <f t="shared" si="28"/>
        <v>372567.93692163611</v>
      </c>
      <c r="Z641" s="3">
        <f>'IECC Data-SI'!Y641/Convert!$B$2*1000000</f>
        <v>1184941.9542604329</v>
      </c>
      <c r="AA641" s="3">
        <f>'IECC Data-SI'!Z641/Convert!$B$2*1000000</f>
        <v>221694.4144855263</v>
      </c>
      <c r="AB641" s="3">
        <f t="shared" si="29"/>
        <v>1406636.3687459591</v>
      </c>
    </row>
    <row r="642" spans="1:28" x14ac:dyDescent="0.25">
      <c r="A642" s="93">
        <v>2015</v>
      </c>
      <c r="B642" s="93" t="s">
        <v>60</v>
      </c>
      <c r="C642" s="121" t="s">
        <v>5</v>
      </c>
      <c r="D642" s="3">
        <f>'IECC Data-SI'!D642*Convert!$B$1</f>
        <v>33740.661232232371</v>
      </c>
      <c r="E642" s="3">
        <f>'IECC Data-SI'!E642/Convert!$B$2*1000000</f>
        <v>0</v>
      </c>
      <c r="F642" s="3">
        <f>'IECC Data-SI'!F642/Convert!$B$2*1000000</f>
        <v>231475.88672789754</v>
      </c>
      <c r="G642" s="3">
        <f>'IECC Data-SI'!G642/Convert!$B$2*1000000</f>
        <v>90402.792875713974</v>
      </c>
      <c r="H642" s="3">
        <f>'IECC Data-SI'!H642/Convert!$B$2*1000000</f>
        <v>114733.25726153466</v>
      </c>
      <c r="I642" s="3">
        <f>'IECC Data-SI'!I642/Convert!$B$2*1000000</f>
        <v>36519.392005674774</v>
      </c>
      <c r="J642" s="3">
        <f>'IECC Data-SI'!J642/Convert!$B$2*1000000</f>
        <v>486249.11722686916</v>
      </c>
      <c r="K642" s="3">
        <f>'IECC Data-SI'!K642/Convert!$B$2*1000000</f>
        <v>0</v>
      </c>
      <c r="L642" s="3">
        <f>'IECC Data-SI'!L642/Convert!$B$2*1000000</f>
        <v>0</v>
      </c>
      <c r="M642" s="3">
        <f>'IECC Data-SI'!M642/Convert!$B$2*1000000</f>
        <v>83625.900769807558</v>
      </c>
      <c r="N642" s="3">
        <f>'IECC Data-SI'!N642/Convert!$B$2*1000000</f>
        <v>0</v>
      </c>
      <c r="O642" s="3">
        <f>'IECC Data-SI'!O642/Convert!$B$2*1000000</f>
        <v>0</v>
      </c>
      <c r="P642" s="3">
        <f t="shared" si="27"/>
        <v>0</v>
      </c>
      <c r="Q642" s="3">
        <f>'IECC Data-SI'!Q642/Convert!$B$2*1000000</f>
        <v>0</v>
      </c>
      <c r="R642" s="3">
        <f>'IECC Data-SI'!R642/Convert!$B$2*1000000</f>
        <v>0</v>
      </c>
      <c r="S642" s="3">
        <f>'IECC Data-SI'!S642/Convert!$B$2*1000000</f>
        <v>0</v>
      </c>
      <c r="T642" s="3">
        <f>'IECC Data-SI'!T642/Convert!$B$2*1000000</f>
        <v>389306.38651468605</v>
      </c>
      <c r="U642" s="3">
        <f>'IECC Data-SI'!U642/Convert!$B$2*1000000</f>
        <v>0</v>
      </c>
      <c r="V642" s="3">
        <f>'IECC Data-SI'!V642/Convert!$B$2*1000000</f>
        <v>0</v>
      </c>
      <c r="W642" s="3">
        <f>'IECC Data-SI'!W642/Convert!$B$2*1000000</f>
        <v>174028.69364552153</v>
      </c>
      <c r="X642" s="3">
        <f>'IECC Data-SI'!X642/Convert!$B$2*1000000</f>
        <v>231475.88672789754</v>
      </c>
      <c r="Y642" s="3">
        <f t="shared" si="28"/>
        <v>405504.5803734191</v>
      </c>
      <c r="Z642" s="3">
        <f>'IECC Data-SI'!Y642/Convert!$B$2*1000000</f>
        <v>1200836.8466542861</v>
      </c>
      <c r="AA642" s="3">
        <f>'IECC Data-SI'!Z642/Convert!$B$2*1000000</f>
        <v>231475.88672789754</v>
      </c>
      <c r="AB642" s="3">
        <f t="shared" si="29"/>
        <v>1432312.7333821836</v>
      </c>
    </row>
    <row r="643" spans="1:28" x14ac:dyDescent="0.25">
      <c r="A643" s="93">
        <v>2015</v>
      </c>
      <c r="B643" s="93" t="s">
        <v>60</v>
      </c>
      <c r="C643" s="121" t="s">
        <v>15</v>
      </c>
      <c r="D643" s="3">
        <f>'IECC Data-SI'!D643*Convert!$B$1</f>
        <v>33740.661232232371</v>
      </c>
      <c r="E643" s="3">
        <f>'IECC Data-SI'!E643/Convert!$B$2*1000000</f>
        <v>0</v>
      </c>
      <c r="F643" s="3">
        <f>'IECC Data-SI'!F643/Convert!$B$2*1000000</f>
        <v>164029.22347526799</v>
      </c>
      <c r="G643" s="3">
        <f>'IECC Data-SI'!G643/Convert!$B$2*1000000</f>
        <v>35865.398222027856</v>
      </c>
      <c r="H643" s="3">
        <f>'IECC Data-SI'!H643/Convert!$B$2*1000000</f>
        <v>114733.25726153466</v>
      </c>
      <c r="I643" s="3">
        <f>'IECC Data-SI'!I643/Convert!$B$2*1000000</f>
        <v>36462.522981009817</v>
      </c>
      <c r="J643" s="3">
        <f>'IECC Data-SI'!J643/Convert!$B$2*1000000</f>
        <v>486249.11722686916</v>
      </c>
      <c r="K643" s="3">
        <f>'IECC Data-SI'!K643/Convert!$B$2*1000000</f>
        <v>0</v>
      </c>
      <c r="L643" s="3">
        <f>'IECC Data-SI'!L643/Convert!$B$2*1000000</f>
        <v>0</v>
      </c>
      <c r="M643" s="3">
        <f>'IECC Data-SI'!M643/Convert!$B$2*1000000</f>
        <v>61067.854319377773</v>
      </c>
      <c r="N643" s="3">
        <f>'IECC Data-SI'!N643/Convert!$B$2*1000000</f>
        <v>0</v>
      </c>
      <c r="O643" s="3">
        <f>'IECC Data-SI'!O643/Convert!$B$2*1000000</f>
        <v>0</v>
      </c>
      <c r="P643" s="3">
        <f t="shared" ref="P643:P706" si="30">N643-O643</f>
        <v>0</v>
      </c>
      <c r="Q643" s="3">
        <f>'IECC Data-SI'!Q643/Convert!$B$2*1000000</f>
        <v>0</v>
      </c>
      <c r="R643" s="3">
        <f>'IECC Data-SI'!R643/Convert!$B$2*1000000</f>
        <v>0</v>
      </c>
      <c r="S643" s="3">
        <f>'IECC Data-SI'!S643/Convert!$B$2*1000000</f>
        <v>0</v>
      </c>
      <c r="T643" s="3">
        <f>'IECC Data-SI'!T643/Convert!$B$2*1000000</f>
        <v>394936.41995651601</v>
      </c>
      <c r="U643" s="3">
        <f>'IECC Data-SI'!U643/Convert!$B$2*1000000</f>
        <v>0</v>
      </c>
      <c r="V643" s="3">
        <f>'IECC Data-SI'!V643/Convert!$B$2*1000000</f>
        <v>0</v>
      </c>
      <c r="W643" s="3">
        <f>'IECC Data-SI'!W643/Convert!$B$2*1000000</f>
        <v>96933.252541405629</v>
      </c>
      <c r="X643" s="3">
        <f>'IECC Data-SI'!X643/Convert!$B$2*1000000</f>
        <v>164029.22347526799</v>
      </c>
      <c r="Y643" s="3">
        <f t="shared" ref="Y643:Y706" si="31">SUM(W643:X643)</f>
        <v>260962.47601667361</v>
      </c>
      <c r="Z643" s="3">
        <f>'IECC Data-SI'!Y643/Convert!$B$2*1000000</f>
        <v>1129314.5699673353</v>
      </c>
      <c r="AA643" s="3">
        <f>'IECC Data-SI'!Z643/Convert!$B$2*1000000</f>
        <v>164029.22347526799</v>
      </c>
      <c r="AB643" s="3">
        <f t="shared" ref="AB643:AB706" si="32">SUM(Z643:AA643)</f>
        <v>1293343.7934426032</v>
      </c>
    </row>
    <row r="644" spans="1:28" x14ac:dyDescent="0.25">
      <c r="A644" s="93">
        <v>2015</v>
      </c>
      <c r="B644" s="93" t="s">
        <v>60</v>
      </c>
      <c r="C644" s="121" t="s">
        <v>16</v>
      </c>
      <c r="D644" s="3">
        <f>'IECC Data-SI'!D644*Convert!$B$1</f>
        <v>33740.661232232371</v>
      </c>
      <c r="E644" s="3">
        <f>'IECC Data-SI'!E644/Convert!$B$2*1000000</f>
        <v>0</v>
      </c>
      <c r="F644" s="3">
        <f>'IECC Data-SI'!F644/Convert!$B$2*1000000</f>
        <v>366805.2090889212</v>
      </c>
      <c r="G644" s="3">
        <f>'IECC Data-SI'!G644/Convert!$B$2*1000000</f>
        <v>80422.279047015414</v>
      </c>
      <c r="H644" s="3">
        <f>'IECC Data-SI'!H644/Convert!$B$2*1000000</f>
        <v>114733.25726153466</v>
      </c>
      <c r="I644" s="3">
        <f>'IECC Data-SI'!I644/Convert!$B$2*1000000</f>
        <v>36500.435664119788</v>
      </c>
      <c r="J644" s="3">
        <f>'IECC Data-SI'!J644/Convert!$B$2*1000000</f>
        <v>486249.11722686916</v>
      </c>
      <c r="K644" s="3">
        <f>'IECC Data-SI'!K644/Convert!$B$2*1000000</f>
        <v>0</v>
      </c>
      <c r="L644" s="3">
        <f>'IECC Data-SI'!L644/Convert!$B$2*1000000</f>
        <v>0</v>
      </c>
      <c r="M644" s="3">
        <f>'IECC Data-SI'!M644/Convert!$B$2*1000000</f>
        <v>76138.14585558926</v>
      </c>
      <c r="N644" s="3">
        <f>'IECC Data-SI'!N644/Convert!$B$2*1000000</f>
        <v>0</v>
      </c>
      <c r="O644" s="3">
        <f>'IECC Data-SI'!O644/Convert!$B$2*1000000</f>
        <v>0</v>
      </c>
      <c r="P644" s="3">
        <f t="shared" si="30"/>
        <v>0</v>
      </c>
      <c r="Q644" s="3">
        <f>'IECC Data-SI'!Q644/Convert!$B$2*1000000</f>
        <v>0</v>
      </c>
      <c r="R644" s="3">
        <f>'IECC Data-SI'!R644/Convert!$B$2*1000000</f>
        <v>0</v>
      </c>
      <c r="S644" s="3">
        <f>'IECC Data-SI'!S644/Convert!$B$2*1000000</f>
        <v>0</v>
      </c>
      <c r="T644" s="3">
        <f>'IECC Data-SI'!T644/Convert!$B$2*1000000</f>
        <v>415987.43725332466</v>
      </c>
      <c r="U644" s="3">
        <f>'IECC Data-SI'!U644/Convert!$B$2*1000000</f>
        <v>0</v>
      </c>
      <c r="V644" s="3">
        <f>'IECC Data-SI'!V644/Convert!$B$2*1000000</f>
        <v>0</v>
      </c>
      <c r="W644" s="3">
        <f>'IECC Data-SI'!W644/Convert!$B$2*1000000</f>
        <v>156560.42490260469</v>
      </c>
      <c r="X644" s="3">
        <f>'IECC Data-SI'!X644/Convert!$B$2*1000000</f>
        <v>366805.2090889212</v>
      </c>
      <c r="Y644" s="3">
        <f t="shared" si="31"/>
        <v>523365.63399152586</v>
      </c>
      <c r="Z644" s="3">
        <f>'IECC Data-SI'!Y644/Convert!$B$2*1000000</f>
        <v>1210030.6723084531</v>
      </c>
      <c r="AA644" s="3">
        <f>'IECC Data-SI'!Z644/Convert!$B$2*1000000</f>
        <v>366805.2090889212</v>
      </c>
      <c r="AB644" s="3">
        <f t="shared" si="32"/>
        <v>1576835.8813973744</v>
      </c>
    </row>
    <row r="645" spans="1:28" x14ac:dyDescent="0.25">
      <c r="A645" s="93">
        <v>2015</v>
      </c>
      <c r="B645" s="93" t="s">
        <v>60</v>
      </c>
      <c r="C645" s="121" t="s">
        <v>9</v>
      </c>
      <c r="D645" s="3">
        <f>'IECC Data-SI'!D645*Convert!$B$1</f>
        <v>33740.661232232371</v>
      </c>
      <c r="E645" s="3">
        <f>'IECC Data-SI'!E645/Convert!$B$2*1000000</f>
        <v>0</v>
      </c>
      <c r="F645" s="3">
        <f>'IECC Data-SI'!F645/Convert!$B$2*1000000</f>
        <v>258810.931250183</v>
      </c>
      <c r="G645" s="3">
        <f>'IECC Data-SI'!G645/Convert!$B$2*1000000</f>
        <v>67522.488618849471</v>
      </c>
      <c r="H645" s="3">
        <f>'IECC Data-SI'!H645/Convert!$B$2*1000000</f>
        <v>114733.25726153466</v>
      </c>
      <c r="I645" s="3">
        <f>'IECC Data-SI'!I645/Convert!$B$2*1000000</f>
        <v>36472.001151787306</v>
      </c>
      <c r="J645" s="3">
        <f>'IECC Data-SI'!J645/Convert!$B$2*1000000</f>
        <v>486249.11722686916</v>
      </c>
      <c r="K645" s="3">
        <f>'IECC Data-SI'!K645/Convert!$B$2*1000000</f>
        <v>0</v>
      </c>
      <c r="L645" s="3">
        <f>'IECC Data-SI'!L645/Convert!$B$2*1000000</f>
        <v>0</v>
      </c>
      <c r="M645" s="3">
        <f>'IECC Data-SI'!M645/Convert!$B$2*1000000</f>
        <v>76981.703054786005</v>
      </c>
      <c r="N645" s="3">
        <f>'IECC Data-SI'!N645/Convert!$B$2*1000000</f>
        <v>0</v>
      </c>
      <c r="O645" s="3">
        <f>'IECC Data-SI'!O645/Convert!$B$2*1000000</f>
        <v>0</v>
      </c>
      <c r="P645" s="3">
        <f t="shared" si="30"/>
        <v>0</v>
      </c>
      <c r="Q645" s="3">
        <f>'IECC Data-SI'!Q645/Convert!$B$2*1000000</f>
        <v>0</v>
      </c>
      <c r="R645" s="3">
        <f>'IECC Data-SI'!R645/Convert!$B$2*1000000</f>
        <v>0</v>
      </c>
      <c r="S645" s="3">
        <f>'IECC Data-SI'!S645/Convert!$B$2*1000000</f>
        <v>0</v>
      </c>
      <c r="T645" s="3">
        <f>'IECC Data-SI'!T645/Convert!$B$2*1000000</f>
        <v>411115.65747369401</v>
      </c>
      <c r="U645" s="3">
        <f>'IECC Data-SI'!U645/Convert!$B$2*1000000</f>
        <v>0</v>
      </c>
      <c r="V645" s="3">
        <f>'IECC Data-SI'!V645/Convert!$B$2*1000000</f>
        <v>0</v>
      </c>
      <c r="W645" s="3">
        <f>'IECC Data-SI'!W645/Convert!$B$2*1000000</f>
        <v>144504.19167363545</v>
      </c>
      <c r="X645" s="3">
        <f>'IECC Data-SI'!X645/Convert!$B$2*1000000</f>
        <v>258810.931250183</v>
      </c>
      <c r="Y645" s="3">
        <f t="shared" si="31"/>
        <v>403315.12292381842</v>
      </c>
      <c r="Z645" s="3">
        <f>'IECC Data-SI'!Y645/Convert!$B$2*1000000</f>
        <v>1193083.7029582981</v>
      </c>
      <c r="AA645" s="3">
        <f>'IECC Data-SI'!Z645/Convert!$B$2*1000000</f>
        <v>258810.931250183</v>
      </c>
      <c r="AB645" s="3">
        <f t="shared" si="32"/>
        <v>1451894.6342084811</v>
      </c>
    </row>
    <row r="646" spans="1:28" x14ac:dyDescent="0.25">
      <c r="A646" s="93">
        <v>2015</v>
      </c>
      <c r="B646" s="93" t="s">
        <v>60</v>
      </c>
      <c r="C646" s="121" t="s">
        <v>12</v>
      </c>
      <c r="D646" s="3">
        <f>'IECC Data-SI'!D646*Convert!$B$1</f>
        <v>33740.661232232371</v>
      </c>
      <c r="E646" s="3">
        <f>'IECC Data-SI'!E646/Convert!$B$2*1000000</f>
        <v>0</v>
      </c>
      <c r="F646" s="3">
        <f>'IECC Data-SI'!F646/Convert!$B$2*1000000</f>
        <v>389808.72956589307</v>
      </c>
      <c r="G646" s="3">
        <f>'IECC Data-SI'!G646/Convert!$B$2*1000000</f>
        <v>73797.037673548853</v>
      </c>
      <c r="H646" s="3">
        <f>'IECC Data-SI'!H646/Convert!$B$2*1000000</f>
        <v>114733.25726153466</v>
      </c>
      <c r="I646" s="3">
        <f>'IECC Data-SI'!I646/Convert!$B$2*1000000</f>
        <v>36453.044810232328</v>
      </c>
      <c r="J646" s="3">
        <f>'IECC Data-SI'!J646/Convert!$B$2*1000000</f>
        <v>486249.11722686916</v>
      </c>
      <c r="K646" s="3">
        <f>'IECC Data-SI'!K646/Convert!$B$2*1000000</f>
        <v>0</v>
      </c>
      <c r="L646" s="3">
        <f>'IECC Data-SI'!L646/Convert!$B$2*1000000</f>
        <v>0</v>
      </c>
      <c r="M646" s="3">
        <f>'IECC Data-SI'!M646/Convert!$B$2*1000000</f>
        <v>79313.333066048915</v>
      </c>
      <c r="N646" s="3">
        <f>'IECC Data-SI'!N646/Convert!$B$2*1000000</f>
        <v>0</v>
      </c>
      <c r="O646" s="3">
        <f>'IECC Data-SI'!O646/Convert!$B$2*1000000</f>
        <v>0</v>
      </c>
      <c r="P646" s="3">
        <f t="shared" si="30"/>
        <v>0</v>
      </c>
      <c r="Q646" s="3">
        <f>'IECC Data-SI'!Q646/Convert!$B$2*1000000</f>
        <v>0</v>
      </c>
      <c r="R646" s="3">
        <f>'IECC Data-SI'!R646/Convert!$B$2*1000000</f>
        <v>0</v>
      </c>
      <c r="S646" s="3">
        <f>'IECC Data-SI'!S646/Convert!$B$2*1000000</f>
        <v>0</v>
      </c>
      <c r="T646" s="3">
        <f>'IECC Data-SI'!T646/Convert!$B$2*1000000</f>
        <v>439066.7830965165</v>
      </c>
      <c r="U646" s="3">
        <f>'IECC Data-SI'!U646/Convert!$B$2*1000000</f>
        <v>0</v>
      </c>
      <c r="V646" s="3">
        <f>'IECC Data-SI'!V646/Convert!$B$2*1000000</f>
        <v>0</v>
      </c>
      <c r="W646" s="3">
        <f>'IECC Data-SI'!W646/Convert!$B$2*1000000</f>
        <v>153110.3707395978</v>
      </c>
      <c r="X646" s="3">
        <f>'IECC Data-SI'!X646/Convert!$B$2*1000000</f>
        <v>389808.72956589307</v>
      </c>
      <c r="Y646" s="3">
        <f t="shared" si="31"/>
        <v>542919.10030549089</v>
      </c>
      <c r="Z646" s="3">
        <f>'IECC Data-SI'!Y646/Convert!$B$2*1000000</f>
        <v>1229603.0949639729</v>
      </c>
      <c r="AA646" s="3">
        <f>'IECC Data-SI'!Z646/Convert!$B$2*1000000</f>
        <v>389808.72956589307</v>
      </c>
      <c r="AB646" s="3">
        <f t="shared" si="32"/>
        <v>1619411.824529866</v>
      </c>
    </row>
    <row r="647" spans="1:28" x14ac:dyDescent="0.25">
      <c r="A647" s="93">
        <v>2015</v>
      </c>
      <c r="B647" s="93" t="s">
        <v>60</v>
      </c>
      <c r="C647" s="121" t="s">
        <v>8</v>
      </c>
      <c r="D647" s="3">
        <f>'IECC Data-SI'!D647*Convert!$B$1</f>
        <v>33740.661232232371</v>
      </c>
      <c r="E647" s="3">
        <f>'IECC Data-SI'!E647/Convert!$B$2*1000000</f>
        <v>0</v>
      </c>
      <c r="F647" s="3">
        <f>'IECC Data-SI'!F647/Convert!$B$2*1000000</f>
        <v>570936.57312375575</v>
      </c>
      <c r="G647" s="3">
        <f>'IECC Data-SI'!G647/Convert!$B$2*1000000</f>
        <v>56736.330274064145</v>
      </c>
      <c r="H647" s="3">
        <f>'IECC Data-SI'!H647/Convert!$B$2*1000000</f>
        <v>114733.25726153466</v>
      </c>
      <c r="I647" s="3">
        <f>'IECC Data-SI'!I647/Convert!$B$2*1000000</f>
        <v>36254.003223905005</v>
      </c>
      <c r="J647" s="3">
        <f>'IECC Data-SI'!J647/Convert!$B$2*1000000</f>
        <v>486249.11722686916</v>
      </c>
      <c r="K647" s="3">
        <f>'IECC Data-SI'!K647/Convert!$B$2*1000000</f>
        <v>0</v>
      </c>
      <c r="L647" s="3">
        <f>'IECC Data-SI'!L647/Convert!$B$2*1000000</f>
        <v>0</v>
      </c>
      <c r="M647" s="3">
        <f>'IECC Data-SI'!M647/Convert!$B$2*1000000</f>
        <v>83057.21052315805</v>
      </c>
      <c r="N647" s="3">
        <f>'IECC Data-SI'!N647/Convert!$B$2*1000000</f>
        <v>0</v>
      </c>
      <c r="O647" s="3">
        <f>'IECC Data-SI'!O647/Convert!$B$2*1000000</f>
        <v>0</v>
      </c>
      <c r="P647" s="3">
        <f t="shared" si="30"/>
        <v>0</v>
      </c>
      <c r="Q647" s="3">
        <f>'IECC Data-SI'!Q647/Convert!$B$2*1000000</f>
        <v>0</v>
      </c>
      <c r="R647" s="3">
        <f>'IECC Data-SI'!R647/Convert!$B$2*1000000</f>
        <v>0</v>
      </c>
      <c r="S647" s="3">
        <f>'IECC Data-SI'!S647/Convert!$B$2*1000000</f>
        <v>0</v>
      </c>
      <c r="T647" s="3">
        <f>'IECC Data-SI'!T647/Convert!$B$2*1000000</f>
        <v>470268.92129601853</v>
      </c>
      <c r="U647" s="3">
        <f>'IECC Data-SI'!U647/Convert!$B$2*1000000</f>
        <v>0</v>
      </c>
      <c r="V647" s="3">
        <f>'IECC Data-SI'!V647/Convert!$B$2*1000000</f>
        <v>0</v>
      </c>
      <c r="W647" s="3">
        <f>'IECC Data-SI'!W647/Convert!$B$2*1000000</f>
        <v>139793.54079722223</v>
      </c>
      <c r="X647" s="3">
        <f>'IECC Data-SI'!X647/Convert!$B$2*1000000</f>
        <v>570936.57312375575</v>
      </c>
      <c r="Y647" s="3">
        <f t="shared" si="31"/>
        <v>710730.11392097804</v>
      </c>
      <c r="Z647" s="3">
        <f>'IECC Data-SI'!Y647/Convert!$B$2*1000000</f>
        <v>1247298.8398055495</v>
      </c>
      <c r="AA647" s="3">
        <f>'IECC Data-SI'!Z647/Convert!$B$2*1000000</f>
        <v>570936.57312375575</v>
      </c>
      <c r="AB647" s="3">
        <f t="shared" si="32"/>
        <v>1818235.4129293053</v>
      </c>
    </row>
    <row r="648" spans="1:28" x14ac:dyDescent="0.25">
      <c r="A648" s="93">
        <v>2018</v>
      </c>
      <c r="B648" s="93" t="s">
        <v>60</v>
      </c>
      <c r="C648" s="121" t="s">
        <v>10</v>
      </c>
      <c r="D648" s="3">
        <f>'IECC Data-SI'!D648*Convert!$B$1</f>
        <v>33740.661232232371</v>
      </c>
      <c r="E648" s="3">
        <f>'IECC Data-SI'!E648/Convert!$B$2*1000000</f>
        <v>0</v>
      </c>
      <c r="F648" s="3">
        <f>'IECC Data-SI'!F648/Convert!$B$2*1000000</f>
        <v>0</v>
      </c>
      <c r="G648" s="3">
        <f>'IECC Data-SI'!G648/Convert!$B$2*1000000</f>
        <v>496153.80568934779</v>
      </c>
      <c r="H648" s="3">
        <f>'IECC Data-SI'!H648/Convert!$B$2*1000000</f>
        <v>109510.78516313685</v>
      </c>
      <c r="I648" s="3">
        <f>'IECC Data-SI'!I648/Convert!$B$2*1000000</f>
        <v>23799.686822281168</v>
      </c>
      <c r="J648" s="3">
        <f>'IECC Data-SI'!J648/Convert!$B$2*1000000</f>
        <v>486249.11722686916</v>
      </c>
      <c r="K648" s="3">
        <f>'IECC Data-SI'!K648/Convert!$B$2*1000000</f>
        <v>0</v>
      </c>
      <c r="L648" s="3">
        <f>'IECC Data-SI'!L648/Convert!$B$2*1000000</f>
        <v>0</v>
      </c>
      <c r="M648" s="3">
        <f>'IECC Data-SI'!M648/Convert!$B$2*1000000</f>
        <v>141499.61153717065</v>
      </c>
      <c r="N648" s="3">
        <f>'IECC Data-SI'!N648/Convert!$B$2*1000000</f>
        <v>0</v>
      </c>
      <c r="O648" s="3">
        <f>'IECC Data-SI'!O648/Convert!$B$2*1000000</f>
        <v>0</v>
      </c>
      <c r="P648" s="3">
        <f t="shared" si="30"/>
        <v>0</v>
      </c>
      <c r="Q648" s="3">
        <f>'IECC Data-SI'!Q648/Convert!$B$2*1000000</f>
        <v>0</v>
      </c>
      <c r="R648" s="3">
        <f>'IECC Data-SI'!R648/Convert!$B$2*1000000</f>
        <v>0</v>
      </c>
      <c r="S648" s="3">
        <f>'IECC Data-SI'!S648/Convert!$B$2*1000000</f>
        <v>0</v>
      </c>
      <c r="T648" s="3">
        <f>'IECC Data-SI'!T648/Convert!$B$2*1000000</f>
        <v>256194.95611559539</v>
      </c>
      <c r="U648" s="3">
        <f>'IECC Data-SI'!U648/Convert!$B$2*1000000</f>
        <v>0</v>
      </c>
      <c r="V648" s="3">
        <f>'IECC Data-SI'!V648/Convert!$B$2*1000000</f>
        <v>0</v>
      </c>
      <c r="W648" s="3">
        <f>'IECC Data-SI'!W648/Convert!$B$2*1000000</f>
        <v>637653.4172265185</v>
      </c>
      <c r="X648" s="3">
        <f>'IECC Data-SI'!X648/Convert!$B$2*1000000</f>
        <v>0</v>
      </c>
      <c r="Y648" s="3">
        <f t="shared" si="31"/>
        <v>637653.4172265185</v>
      </c>
      <c r="Z648" s="3">
        <f>'IECC Data-SI'!Y648/Convert!$B$2*1000000</f>
        <v>1513417.4407251787</v>
      </c>
      <c r="AA648" s="3">
        <f>'IECC Data-SI'!Z648/Convert!$B$2*1000000</f>
        <v>0</v>
      </c>
      <c r="AB648" s="3">
        <f t="shared" si="32"/>
        <v>1513417.4407251787</v>
      </c>
    </row>
    <row r="649" spans="1:28" x14ac:dyDescent="0.25">
      <c r="A649" s="93">
        <v>2018</v>
      </c>
      <c r="B649" s="93" t="s">
        <v>60</v>
      </c>
      <c r="C649" s="121" t="s">
        <v>6</v>
      </c>
      <c r="D649" s="3">
        <f>'IECC Data-SI'!D649*Convert!$B$1</f>
        <v>33740.661232232371</v>
      </c>
      <c r="E649" s="3">
        <f>'IECC Data-SI'!E649/Convert!$B$2*1000000</f>
        <v>0</v>
      </c>
      <c r="F649" s="3">
        <f>'IECC Data-SI'!F649/Convert!$B$2*1000000</f>
        <v>0</v>
      </c>
      <c r="G649" s="3">
        <f>'IECC Data-SI'!G649/Convert!$B$2*1000000</f>
        <v>442308.31750241859</v>
      </c>
      <c r="H649" s="3">
        <f>'IECC Data-SI'!H649/Convert!$B$2*1000000</f>
        <v>109510.78516313685</v>
      </c>
      <c r="I649" s="3">
        <f>'IECC Data-SI'!I649/Convert!$B$2*1000000</f>
        <v>23809.164993058661</v>
      </c>
      <c r="J649" s="3">
        <f>'IECC Data-SI'!J649/Convert!$B$2*1000000</f>
        <v>486249.11722686916</v>
      </c>
      <c r="K649" s="3">
        <f>'IECC Data-SI'!K649/Convert!$B$2*1000000</f>
        <v>0</v>
      </c>
      <c r="L649" s="3">
        <f>'IECC Data-SI'!L649/Convert!$B$2*1000000</f>
        <v>0</v>
      </c>
      <c r="M649" s="3">
        <f>'IECC Data-SI'!M649/Convert!$B$2*1000000</f>
        <v>137907.3848125014</v>
      </c>
      <c r="N649" s="3">
        <f>'IECC Data-SI'!N649/Convert!$B$2*1000000</f>
        <v>0</v>
      </c>
      <c r="O649" s="3">
        <f>'IECC Data-SI'!O649/Convert!$B$2*1000000</f>
        <v>0</v>
      </c>
      <c r="P649" s="3">
        <f t="shared" si="30"/>
        <v>0</v>
      </c>
      <c r="Q649" s="3">
        <f>'IECC Data-SI'!Q649/Convert!$B$2*1000000</f>
        <v>0</v>
      </c>
      <c r="R649" s="3">
        <f>'IECC Data-SI'!R649/Convert!$B$2*1000000</f>
        <v>0</v>
      </c>
      <c r="S649" s="3">
        <f>'IECC Data-SI'!S649/Convert!$B$2*1000000</f>
        <v>0</v>
      </c>
      <c r="T649" s="3">
        <f>'IECC Data-SI'!T649/Convert!$B$2*1000000</f>
        <v>255086.01013462883</v>
      </c>
      <c r="U649" s="3">
        <f>'IECC Data-SI'!U649/Convert!$B$2*1000000</f>
        <v>0</v>
      </c>
      <c r="V649" s="3">
        <f>'IECC Data-SI'!V649/Convert!$B$2*1000000</f>
        <v>0</v>
      </c>
      <c r="W649" s="3">
        <f>'IECC Data-SI'!W649/Convert!$B$2*1000000</f>
        <v>580215.70231492002</v>
      </c>
      <c r="X649" s="3">
        <f>'IECC Data-SI'!X649/Convert!$B$2*1000000</f>
        <v>0</v>
      </c>
      <c r="Y649" s="3">
        <f t="shared" si="31"/>
        <v>580215.70231492002</v>
      </c>
      <c r="Z649" s="3">
        <f>'IECC Data-SI'!Y649/Convert!$B$2*1000000</f>
        <v>1454870.7798326134</v>
      </c>
      <c r="AA649" s="3">
        <f>'IECC Data-SI'!Z649/Convert!$B$2*1000000</f>
        <v>0</v>
      </c>
      <c r="AB649" s="3">
        <f t="shared" si="32"/>
        <v>1454870.7798326134</v>
      </c>
    </row>
    <row r="650" spans="1:28" x14ac:dyDescent="0.25">
      <c r="A650" s="93">
        <v>2018</v>
      </c>
      <c r="B650" s="93" t="s">
        <v>60</v>
      </c>
      <c r="C650" s="121" t="s">
        <v>11</v>
      </c>
      <c r="D650" s="3">
        <f>'IECC Data-SI'!D650*Convert!$B$1</f>
        <v>33740.661232232371</v>
      </c>
      <c r="E650" s="3">
        <f>'IECC Data-SI'!E650/Convert!$B$2*1000000</f>
        <v>0</v>
      </c>
      <c r="F650" s="3">
        <f>'IECC Data-SI'!F650/Convert!$B$2*1000000</f>
        <v>0</v>
      </c>
      <c r="G650" s="3">
        <f>'IECC Data-SI'!G650/Convert!$B$2*1000000</f>
        <v>335299.76942453947</v>
      </c>
      <c r="H650" s="3">
        <f>'IECC Data-SI'!H650/Convert!$B$2*1000000</f>
        <v>109510.78516313685</v>
      </c>
      <c r="I650" s="3">
        <f>'IECC Data-SI'!I650/Convert!$B$2*1000000</f>
        <v>23809.164993058661</v>
      </c>
      <c r="J650" s="3">
        <f>'IECC Data-SI'!J650/Convert!$B$2*1000000</f>
        <v>486249.11722686916</v>
      </c>
      <c r="K650" s="3">
        <f>'IECC Data-SI'!K650/Convert!$B$2*1000000</f>
        <v>0</v>
      </c>
      <c r="L650" s="3">
        <f>'IECC Data-SI'!L650/Convert!$B$2*1000000</f>
        <v>0</v>
      </c>
      <c r="M650" s="3">
        <f>'IECC Data-SI'!M650/Convert!$B$2*1000000</f>
        <v>116752.10763714036</v>
      </c>
      <c r="N650" s="3">
        <f>'IECC Data-SI'!N650/Convert!$B$2*1000000</f>
        <v>0</v>
      </c>
      <c r="O650" s="3">
        <f>'IECC Data-SI'!O650/Convert!$B$2*1000000</f>
        <v>0</v>
      </c>
      <c r="P650" s="3">
        <f t="shared" si="30"/>
        <v>0</v>
      </c>
      <c r="Q650" s="3">
        <f>'IECC Data-SI'!Q650/Convert!$B$2*1000000</f>
        <v>0</v>
      </c>
      <c r="R650" s="3">
        <f>'IECC Data-SI'!R650/Convert!$B$2*1000000</f>
        <v>0</v>
      </c>
      <c r="S650" s="3">
        <f>'IECC Data-SI'!S650/Convert!$B$2*1000000</f>
        <v>0</v>
      </c>
      <c r="T650" s="3">
        <f>'IECC Data-SI'!T650/Convert!$B$2*1000000</f>
        <v>276241.28730998992</v>
      </c>
      <c r="U650" s="3">
        <f>'IECC Data-SI'!U650/Convert!$B$2*1000000</f>
        <v>0</v>
      </c>
      <c r="V650" s="3">
        <f>'IECC Data-SI'!V650/Convert!$B$2*1000000</f>
        <v>0</v>
      </c>
      <c r="W650" s="3">
        <f>'IECC Data-SI'!W650/Convert!$B$2*1000000</f>
        <v>452051.87706167984</v>
      </c>
      <c r="X650" s="3">
        <f>'IECC Data-SI'!X650/Convert!$B$2*1000000</f>
        <v>0</v>
      </c>
      <c r="Y650" s="3">
        <f t="shared" si="31"/>
        <v>452051.87706167984</v>
      </c>
      <c r="Z650" s="3">
        <f>'IECC Data-SI'!Y650/Convert!$B$2*1000000</f>
        <v>1347871.7099255119</v>
      </c>
      <c r="AA650" s="3">
        <f>'IECC Data-SI'!Z650/Convert!$B$2*1000000</f>
        <v>0</v>
      </c>
      <c r="AB650" s="3">
        <f t="shared" si="32"/>
        <v>1347871.7099255119</v>
      </c>
    </row>
    <row r="651" spans="1:28" x14ac:dyDescent="0.25">
      <c r="A651" s="93">
        <v>2018</v>
      </c>
      <c r="B651" s="93" t="s">
        <v>60</v>
      </c>
      <c r="C651" s="121" t="s">
        <v>13</v>
      </c>
      <c r="D651" s="3">
        <f>'IECC Data-SI'!D651*Convert!$B$1</f>
        <v>33740.661232232371</v>
      </c>
      <c r="E651" s="3">
        <f>'IECC Data-SI'!E651/Convert!$B$2*1000000</f>
        <v>0</v>
      </c>
      <c r="F651" s="3">
        <f>'IECC Data-SI'!F651/Convert!$B$2*1000000</f>
        <v>2274.7609865979612</v>
      </c>
      <c r="G651" s="3">
        <f>'IECC Data-SI'!G651/Convert!$B$2*1000000</f>
        <v>343033.95677897258</v>
      </c>
      <c r="H651" s="3">
        <f>'IECC Data-SI'!H651/Convert!$B$2*1000000</f>
        <v>109510.78516313685</v>
      </c>
      <c r="I651" s="3">
        <f>'IECC Data-SI'!I651/Convert!$B$2*1000000</f>
        <v>23780.730480726186</v>
      </c>
      <c r="J651" s="3">
        <f>'IECC Data-SI'!J651/Convert!$B$2*1000000</f>
        <v>486249.11722686916</v>
      </c>
      <c r="K651" s="3">
        <f>'IECC Data-SI'!K651/Convert!$B$2*1000000</f>
        <v>0</v>
      </c>
      <c r="L651" s="3">
        <f>'IECC Data-SI'!L651/Convert!$B$2*1000000</f>
        <v>0</v>
      </c>
      <c r="M651" s="3">
        <f>'IECC Data-SI'!M651/Convert!$B$2*1000000</f>
        <v>122562.22632374265</v>
      </c>
      <c r="N651" s="3">
        <f>'IECC Data-SI'!N651/Convert!$B$2*1000000</f>
        <v>0</v>
      </c>
      <c r="O651" s="3">
        <f>'IECC Data-SI'!O651/Convert!$B$2*1000000</f>
        <v>0</v>
      </c>
      <c r="P651" s="3">
        <f t="shared" si="30"/>
        <v>0</v>
      </c>
      <c r="Q651" s="3">
        <f>'IECC Data-SI'!Q651/Convert!$B$2*1000000</f>
        <v>0</v>
      </c>
      <c r="R651" s="3">
        <f>'IECC Data-SI'!R651/Convert!$B$2*1000000</f>
        <v>0</v>
      </c>
      <c r="S651" s="3">
        <f>'IECC Data-SI'!S651/Convert!$B$2*1000000</f>
        <v>0</v>
      </c>
      <c r="T651" s="3">
        <f>'IECC Data-SI'!T651/Convert!$B$2*1000000</f>
        <v>276923.71560596931</v>
      </c>
      <c r="U651" s="3">
        <f>'IECC Data-SI'!U651/Convert!$B$2*1000000</f>
        <v>0</v>
      </c>
      <c r="V651" s="3">
        <f>'IECC Data-SI'!V651/Convert!$B$2*1000000</f>
        <v>0</v>
      </c>
      <c r="W651" s="3">
        <f>'IECC Data-SI'!W651/Convert!$B$2*1000000</f>
        <v>465596.18310271524</v>
      </c>
      <c r="X651" s="3">
        <f>'IECC Data-SI'!X651/Convert!$B$2*1000000</f>
        <v>2274.7609865979612</v>
      </c>
      <c r="Y651" s="3">
        <f t="shared" si="31"/>
        <v>467870.94408931321</v>
      </c>
      <c r="Z651" s="3">
        <f>'IECC Data-SI'!Y651/Convert!$B$2*1000000</f>
        <v>1362070.0097501941</v>
      </c>
      <c r="AA651" s="3">
        <f>'IECC Data-SI'!Z651/Convert!$B$2*1000000</f>
        <v>2274.7609865979612</v>
      </c>
      <c r="AB651" s="3">
        <f t="shared" si="32"/>
        <v>1364344.7707367921</v>
      </c>
    </row>
    <row r="652" spans="1:28" x14ac:dyDescent="0.25">
      <c r="A652" s="93">
        <v>2018</v>
      </c>
      <c r="B652" s="93" t="s">
        <v>60</v>
      </c>
      <c r="C652" s="121" t="s">
        <v>19</v>
      </c>
      <c r="D652" s="3">
        <f>'IECC Data-SI'!D652*Convert!$B$1</f>
        <v>33740.661232232371</v>
      </c>
      <c r="E652" s="3">
        <f>'IECC Data-SI'!E652/Convert!$B$2*1000000</f>
        <v>0</v>
      </c>
      <c r="F652" s="3">
        <f>'IECC Data-SI'!F652/Convert!$B$2*1000000</f>
        <v>10122.686390360926</v>
      </c>
      <c r="G652" s="3">
        <f>'IECC Data-SI'!G652/Convert!$B$2*1000000</f>
        <v>275189.21035368834</v>
      </c>
      <c r="H652" s="3">
        <f>'IECC Data-SI'!H652/Convert!$B$2*1000000</f>
        <v>109510.78516313685</v>
      </c>
      <c r="I652" s="3">
        <f>'IECC Data-SI'!I652/Convert!$B$2*1000000</f>
        <v>23771.25230994869</v>
      </c>
      <c r="J652" s="3">
        <f>'IECC Data-SI'!J652/Convert!$B$2*1000000</f>
        <v>486249.11722686916</v>
      </c>
      <c r="K652" s="3">
        <f>'IECC Data-SI'!K652/Convert!$B$2*1000000</f>
        <v>0</v>
      </c>
      <c r="L652" s="3">
        <f>'IECC Data-SI'!L652/Convert!$B$2*1000000</f>
        <v>0</v>
      </c>
      <c r="M652" s="3">
        <f>'IECC Data-SI'!M652/Convert!$B$2*1000000</f>
        <v>100449.65389985497</v>
      </c>
      <c r="N652" s="3">
        <f>'IECC Data-SI'!N652/Convert!$B$2*1000000</f>
        <v>0</v>
      </c>
      <c r="O652" s="3">
        <f>'IECC Data-SI'!O652/Convert!$B$2*1000000</f>
        <v>0</v>
      </c>
      <c r="P652" s="3">
        <f t="shared" si="30"/>
        <v>0</v>
      </c>
      <c r="Q652" s="3">
        <f>'IECC Data-SI'!Q652/Convert!$B$2*1000000</f>
        <v>0</v>
      </c>
      <c r="R652" s="3">
        <f>'IECC Data-SI'!R652/Convert!$B$2*1000000</f>
        <v>0</v>
      </c>
      <c r="S652" s="3">
        <f>'IECC Data-SI'!S652/Convert!$B$2*1000000</f>
        <v>0</v>
      </c>
      <c r="T652" s="3">
        <f>'IECC Data-SI'!T652/Convert!$B$2*1000000</f>
        <v>299368.02400706918</v>
      </c>
      <c r="U652" s="3">
        <f>'IECC Data-SI'!U652/Convert!$B$2*1000000</f>
        <v>0</v>
      </c>
      <c r="V652" s="3">
        <f>'IECC Data-SI'!V652/Convert!$B$2*1000000</f>
        <v>0</v>
      </c>
      <c r="W652" s="3">
        <f>'IECC Data-SI'!W652/Convert!$B$2*1000000</f>
        <v>375638.86425354332</v>
      </c>
      <c r="X652" s="3">
        <f>'IECC Data-SI'!X652/Convert!$B$2*1000000</f>
        <v>10122.686390360926</v>
      </c>
      <c r="Y652" s="3">
        <f t="shared" si="31"/>
        <v>385761.55064390425</v>
      </c>
      <c r="Z652" s="3">
        <f>'IECC Data-SI'!Y652/Convert!$B$2*1000000</f>
        <v>1294547.5211313446</v>
      </c>
      <c r="AA652" s="3">
        <f>'IECC Data-SI'!Z652/Convert!$B$2*1000000</f>
        <v>10122.686390360926</v>
      </c>
      <c r="AB652" s="3">
        <f t="shared" si="32"/>
        <v>1304670.2075217054</v>
      </c>
    </row>
    <row r="653" spans="1:28" x14ac:dyDescent="0.25">
      <c r="A653" s="93">
        <v>2018</v>
      </c>
      <c r="B653" s="93" t="s">
        <v>60</v>
      </c>
      <c r="C653" s="121" t="s">
        <v>20</v>
      </c>
      <c r="D653" s="3">
        <f>'IECC Data-SI'!D653*Convert!$B$1</f>
        <v>33740.661232232371</v>
      </c>
      <c r="E653" s="3">
        <f>'IECC Data-SI'!E653/Convert!$B$2*1000000</f>
        <v>0</v>
      </c>
      <c r="F653" s="3">
        <f>'IECC Data-SI'!F653/Convert!$B$2*1000000</f>
        <v>11515.977494652179</v>
      </c>
      <c r="G653" s="3">
        <f>'IECC Data-SI'!G653/Convert!$B$2*1000000</f>
        <v>219087.91752171612</v>
      </c>
      <c r="H653" s="3">
        <f>'IECC Data-SI'!H653/Convert!$B$2*1000000</f>
        <v>109510.78516313685</v>
      </c>
      <c r="I653" s="3">
        <f>'IECC Data-SI'!I653/Convert!$B$2*1000000</f>
        <v>23790.208651503679</v>
      </c>
      <c r="J653" s="3">
        <f>'IECC Data-SI'!J653/Convert!$B$2*1000000</f>
        <v>486249.11722686916</v>
      </c>
      <c r="K653" s="3">
        <f>'IECC Data-SI'!K653/Convert!$B$2*1000000</f>
        <v>0</v>
      </c>
      <c r="L653" s="3">
        <f>'IECC Data-SI'!L653/Convert!$B$2*1000000</f>
        <v>0</v>
      </c>
      <c r="M653" s="3">
        <f>'IECC Data-SI'!M653/Convert!$B$2*1000000</f>
        <v>103653.2756226471</v>
      </c>
      <c r="N653" s="3">
        <f>'IECC Data-SI'!N653/Convert!$B$2*1000000</f>
        <v>0</v>
      </c>
      <c r="O653" s="3">
        <f>'IECC Data-SI'!O653/Convert!$B$2*1000000</f>
        <v>0</v>
      </c>
      <c r="P653" s="3">
        <f t="shared" si="30"/>
        <v>0</v>
      </c>
      <c r="Q653" s="3">
        <f>'IECC Data-SI'!Q653/Convert!$B$2*1000000</f>
        <v>0</v>
      </c>
      <c r="R653" s="3">
        <f>'IECC Data-SI'!R653/Convert!$B$2*1000000</f>
        <v>0</v>
      </c>
      <c r="S653" s="3">
        <f>'IECC Data-SI'!S653/Convert!$B$2*1000000</f>
        <v>0</v>
      </c>
      <c r="T653" s="3">
        <f>'IECC Data-SI'!T653/Convert!$B$2*1000000</f>
        <v>300941.40035613277</v>
      </c>
      <c r="U653" s="3">
        <f>'IECC Data-SI'!U653/Convert!$B$2*1000000</f>
        <v>0</v>
      </c>
      <c r="V653" s="3">
        <f>'IECC Data-SI'!V653/Convert!$B$2*1000000</f>
        <v>0</v>
      </c>
      <c r="W653" s="3">
        <f>'IECC Data-SI'!W653/Convert!$B$2*1000000</f>
        <v>322741.19314436323</v>
      </c>
      <c r="X653" s="3">
        <f>'IECC Data-SI'!X653/Convert!$B$2*1000000</f>
        <v>11515.977494652179</v>
      </c>
      <c r="Y653" s="3">
        <f t="shared" si="31"/>
        <v>334257.17063901538</v>
      </c>
      <c r="Z653" s="3">
        <f>'IECC Data-SI'!Y653/Convert!$B$2*1000000</f>
        <v>1243242.1827127833</v>
      </c>
      <c r="AA653" s="3">
        <f>'IECC Data-SI'!Z653/Convert!$B$2*1000000</f>
        <v>11515.977494652179</v>
      </c>
      <c r="AB653" s="3">
        <f t="shared" si="32"/>
        <v>1254758.1602074355</v>
      </c>
    </row>
    <row r="654" spans="1:28" x14ac:dyDescent="0.25">
      <c r="A654" s="93">
        <v>2018</v>
      </c>
      <c r="B654" s="93" t="s">
        <v>60</v>
      </c>
      <c r="C654" s="121" t="s">
        <v>3</v>
      </c>
      <c r="D654" s="3">
        <f>'IECC Data-SI'!D654*Convert!$B$1</f>
        <v>33740.661232232371</v>
      </c>
      <c r="E654" s="3">
        <f>'IECC Data-SI'!E654/Convert!$B$2*1000000</f>
        <v>0</v>
      </c>
      <c r="F654" s="3">
        <f>'IECC Data-SI'!F654/Convert!$B$2*1000000</f>
        <v>122552.74815296517</v>
      </c>
      <c r="G654" s="3">
        <f>'IECC Data-SI'!G654/Convert!$B$2*1000000</f>
        <v>150077.35609080049</v>
      </c>
      <c r="H654" s="3">
        <f>'IECC Data-SI'!H654/Convert!$B$2*1000000</f>
        <v>109510.78516313685</v>
      </c>
      <c r="I654" s="3">
        <f>'IECC Data-SI'!I654/Convert!$B$2*1000000</f>
        <v>23790.208651503679</v>
      </c>
      <c r="J654" s="3">
        <f>'IECC Data-SI'!J654/Convert!$B$2*1000000</f>
        <v>486249.11722686916</v>
      </c>
      <c r="K654" s="3">
        <f>'IECC Data-SI'!K654/Convert!$B$2*1000000</f>
        <v>0</v>
      </c>
      <c r="L654" s="3">
        <f>'IECC Data-SI'!L654/Convert!$B$2*1000000</f>
        <v>0</v>
      </c>
      <c r="M654" s="3">
        <f>'IECC Data-SI'!M654/Convert!$B$2*1000000</f>
        <v>81417.486978652028</v>
      </c>
      <c r="N654" s="3">
        <f>'IECC Data-SI'!N654/Convert!$B$2*1000000</f>
        <v>0</v>
      </c>
      <c r="O654" s="3">
        <f>'IECC Data-SI'!O654/Convert!$B$2*1000000</f>
        <v>0</v>
      </c>
      <c r="P654" s="3">
        <f t="shared" si="30"/>
        <v>0</v>
      </c>
      <c r="Q654" s="3">
        <f>'IECC Data-SI'!Q654/Convert!$B$2*1000000</f>
        <v>0</v>
      </c>
      <c r="R654" s="3">
        <f>'IECC Data-SI'!R654/Convert!$B$2*1000000</f>
        <v>0</v>
      </c>
      <c r="S654" s="3">
        <f>'IECC Data-SI'!S654/Convert!$B$2*1000000</f>
        <v>0</v>
      </c>
      <c r="T654" s="3">
        <f>'IECC Data-SI'!T654/Convert!$B$2*1000000</f>
        <v>339280.60115108587</v>
      </c>
      <c r="U654" s="3">
        <f>'IECC Data-SI'!U654/Convert!$B$2*1000000</f>
        <v>0</v>
      </c>
      <c r="V654" s="3">
        <f>'IECC Data-SI'!V654/Convert!$B$2*1000000</f>
        <v>0</v>
      </c>
      <c r="W654" s="3">
        <f>'IECC Data-SI'!W654/Convert!$B$2*1000000</f>
        <v>231494.84306945253</v>
      </c>
      <c r="X654" s="3">
        <f>'IECC Data-SI'!X654/Convert!$B$2*1000000</f>
        <v>122552.74815296517</v>
      </c>
      <c r="Y654" s="3">
        <f t="shared" si="31"/>
        <v>354047.59122241772</v>
      </c>
      <c r="Z654" s="3">
        <f>'IECC Data-SI'!Y654/Convert!$B$2*1000000</f>
        <v>1190316.0770912706</v>
      </c>
      <c r="AA654" s="3">
        <f>'IECC Data-SI'!Z654/Convert!$B$2*1000000</f>
        <v>122552.74815296517</v>
      </c>
      <c r="AB654" s="3">
        <f t="shared" si="32"/>
        <v>1312868.8252442358</v>
      </c>
    </row>
    <row r="655" spans="1:28" x14ac:dyDescent="0.25">
      <c r="A655" s="93">
        <v>2018</v>
      </c>
      <c r="B655" s="93" t="s">
        <v>60</v>
      </c>
      <c r="C655" s="121" t="s">
        <v>7</v>
      </c>
      <c r="D655" s="3">
        <f>'IECC Data-SI'!D655*Convert!$B$1</f>
        <v>33740.661232232371</v>
      </c>
      <c r="E655" s="3">
        <f>'IECC Data-SI'!E655/Convert!$B$2*1000000</f>
        <v>0</v>
      </c>
      <c r="F655" s="3">
        <f>'IECC Data-SI'!F655/Convert!$B$2*1000000</f>
        <v>40140.053242676528</v>
      </c>
      <c r="G655" s="3">
        <f>'IECC Data-SI'!G655/Convert!$B$2*1000000</f>
        <v>156768.94465970949</v>
      </c>
      <c r="H655" s="3">
        <f>'IECC Data-SI'!H655/Convert!$B$2*1000000</f>
        <v>109510.78516313685</v>
      </c>
      <c r="I655" s="3">
        <f>'IECC Data-SI'!I655/Convert!$B$2*1000000</f>
        <v>23780.730480726186</v>
      </c>
      <c r="J655" s="3">
        <f>'IECC Data-SI'!J655/Convert!$B$2*1000000</f>
        <v>486249.11722686916</v>
      </c>
      <c r="K655" s="3">
        <f>'IECC Data-SI'!K655/Convert!$B$2*1000000</f>
        <v>0</v>
      </c>
      <c r="L655" s="3">
        <f>'IECC Data-SI'!L655/Convert!$B$2*1000000</f>
        <v>0</v>
      </c>
      <c r="M655" s="3">
        <f>'IECC Data-SI'!M655/Convert!$B$2*1000000</f>
        <v>90980.96129314095</v>
      </c>
      <c r="N655" s="3">
        <f>'IECC Data-SI'!N655/Convert!$B$2*1000000</f>
        <v>0</v>
      </c>
      <c r="O655" s="3">
        <f>'IECC Data-SI'!O655/Convert!$B$2*1000000</f>
        <v>0</v>
      </c>
      <c r="P655" s="3">
        <f t="shared" si="30"/>
        <v>0</v>
      </c>
      <c r="Q655" s="3">
        <f>'IECC Data-SI'!Q655/Convert!$B$2*1000000</f>
        <v>0</v>
      </c>
      <c r="R655" s="3">
        <f>'IECC Data-SI'!R655/Convert!$B$2*1000000</f>
        <v>0</v>
      </c>
      <c r="S655" s="3">
        <f>'IECC Data-SI'!S655/Convert!$B$2*1000000</f>
        <v>0</v>
      </c>
      <c r="T655" s="3">
        <f>'IECC Data-SI'!T655/Convert!$B$2*1000000</f>
        <v>328987.30768673017</v>
      </c>
      <c r="U655" s="3">
        <f>'IECC Data-SI'!U655/Convert!$B$2*1000000</f>
        <v>0</v>
      </c>
      <c r="V655" s="3">
        <f>'IECC Data-SI'!V655/Convert!$B$2*1000000</f>
        <v>0</v>
      </c>
      <c r="W655" s="3">
        <f>'IECC Data-SI'!W655/Convert!$B$2*1000000</f>
        <v>247749.90595285044</v>
      </c>
      <c r="X655" s="3">
        <f>'IECC Data-SI'!X655/Convert!$B$2*1000000</f>
        <v>40140.053242676528</v>
      </c>
      <c r="Y655" s="3">
        <f t="shared" si="31"/>
        <v>287889.95919552696</v>
      </c>
      <c r="Z655" s="3">
        <f>'IECC Data-SI'!Y655/Convert!$B$2*1000000</f>
        <v>1196277.846510313</v>
      </c>
      <c r="AA655" s="3">
        <f>'IECC Data-SI'!Z655/Convert!$B$2*1000000</f>
        <v>40140.053242676528</v>
      </c>
      <c r="AB655" s="3">
        <f t="shared" si="32"/>
        <v>1236417.8997529894</v>
      </c>
    </row>
    <row r="656" spans="1:28" x14ac:dyDescent="0.25">
      <c r="A656" s="93">
        <v>2018</v>
      </c>
      <c r="B656" s="93" t="s">
        <v>60</v>
      </c>
      <c r="C656" s="121" t="s">
        <v>17</v>
      </c>
      <c r="D656" s="3">
        <f>'IECC Data-SI'!D656*Convert!$B$1</f>
        <v>33740.661232232371</v>
      </c>
      <c r="E656" s="3">
        <f>'IECC Data-SI'!E656/Convert!$B$2*1000000</f>
        <v>0</v>
      </c>
      <c r="F656" s="3">
        <f>'IECC Data-SI'!F656/Convert!$B$2*1000000</f>
        <v>6985.4118630112389</v>
      </c>
      <c r="G656" s="3">
        <f>'IECC Data-SI'!G656/Convert!$B$2*1000000</f>
        <v>84981.279190988833</v>
      </c>
      <c r="H656" s="3">
        <f>'IECC Data-SI'!H656/Convert!$B$2*1000000</f>
        <v>109510.78516313685</v>
      </c>
      <c r="I656" s="3">
        <f>'IECC Data-SI'!I656/Convert!$B$2*1000000</f>
        <v>23780.730480726186</v>
      </c>
      <c r="J656" s="3">
        <f>'IECC Data-SI'!J656/Convert!$B$2*1000000</f>
        <v>486249.11722686916</v>
      </c>
      <c r="K656" s="3">
        <f>'IECC Data-SI'!K656/Convert!$B$2*1000000</f>
        <v>0</v>
      </c>
      <c r="L656" s="3">
        <f>'IECC Data-SI'!L656/Convert!$B$2*1000000</f>
        <v>0</v>
      </c>
      <c r="M656" s="3">
        <f>'IECC Data-SI'!M656/Convert!$B$2*1000000</f>
        <v>64631.646531714578</v>
      </c>
      <c r="N656" s="3">
        <f>'IECC Data-SI'!N656/Convert!$B$2*1000000</f>
        <v>0</v>
      </c>
      <c r="O656" s="3">
        <f>'IECC Data-SI'!O656/Convert!$B$2*1000000</f>
        <v>0</v>
      </c>
      <c r="P656" s="3">
        <f t="shared" si="30"/>
        <v>0</v>
      </c>
      <c r="Q656" s="3">
        <f>'IECC Data-SI'!Q656/Convert!$B$2*1000000</f>
        <v>0</v>
      </c>
      <c r="R656" s="3">
        <f>'IECC Data-SI'!R656/Convert!$B$2*1000000</f>
        <v>0</v>
      </c>
      <c r="S656" s="3">
        <f>'IECC Data-SI'!S656/Convert!$B$2*1000000</f>
        <v>0</v>
      </c>
      <c r="T656" s="3">
        <f>'IECC Data-SI'!T656/Convert!$B$2*1000000</f>
        <v>343242.47653607739</v>
      </c>
      <c r="U656" s="3">
        <f>'IECC Data-SI'!U656/Convert!$B$2*1000000</f>
        <v>0</v>
      </c>
      <c r="V656" s="3">
        <f>'IECC Data-SI'!V656/Convert!$B$2*1000000</f>
        <v>0</v>
      </c>
      <c r="W656" s="3">
        <f>'IECC Data-SI'!W656/Convert!$B$2*1000000</f>
        <v>149612.9257227034</v>
      </c>
      <c r="X656" s="3">
        <f>'IECC Data-SI'!X656/Convert!$B$2*1000000</f>
        <v>6985.4118630112389</v>
      </c>
      <c r="Y656" s="3">
        <f t="shared" si="31"/>
        <v>156598.33758571465</v>
      </c>
      <c r="Z656" s="3">
        <f>'IECC Data-SI'!Y656/Convert!$B$2*1000000</f>
        <v>1112405.5133002906</v>
      </c>
      <c r="AA656" s="3">
        <f>'IECC Data-SI'!Z656/Convert!$B$2*1000000</f>
        <v>6985.4118630112389</v>
      </c>
      <c r="AB656" s="3">
        <f t="shared" si="32"/>
        <v>1119390.9251633019</v>
      </c>
    </row>
    <row r="657" spans="1:28" x14ac:dyDescent="0.25">
      <c r="A657" s="93">
        <v>2018</v>
      </c>
      <c r="B657" s="93" t="s">
        <v>60</v>
      </c>
      <c r="C657" s="121" t="s">
        <v>14</v>
      </c>
      <c r="D657" s="3">
        <f>'IECC Data-SI'!D657*Convert!$B$1</f>
        <v>33740.661232232371</v>
      </c>
      <c r="E657" s="3">
        <f>'IECC Data-SI'!E657/Convert!$B$2*1000000</f>
        <v>0</v>
      </c>
      <c r="F657" s="3">
        <f>'IECC Data-SI'!F657/Convert!$B$2*1000000</f>
        <v>112828.14493525888</v>
      </c>
      <c r="G657" s="3">
        <f>'IECC Data-SI'!G657/Convert!$B$2*1000000</f>
        <v>111396.94114785765</v>
      </c>
      <c r="H657" s="3">
        <f>'IECC Data-SI'!H657/Convert!$B$2*1000000</f>
        <v>109510.78516313685</v>
      </c>
      <c r="I657" s="3">
        <f>'IECC Data-SI'!I657/Convert!$B$2*1000000</f>
        <v>23752.295968393708</v>
      </c>
      <c r="J657" s="3">
        <f>'IECC Data-SI'!J657/Convert!$B$2*1000000</f>
        <v>486249.11722686916</v>
      </c>
      <c r="K657" s="3">
        <f>'IECC Data-SI'!K657/Convert!$B$2*1000000</f>
        <v>0</v>
      </c>
      <c r="L657" s="3">
        <f>'IECC Data-SI'!L657/Convert!$B$2*1000000</f>
        <v>0</v>
      </c>
      <c r="M657" s="3">
        <f>'IECC Data-SI'!M657/Convert!$B$2*1000000</f>
        <v>74498.422311083224</v>
      </c>
      <c r="N657" s="3">
        <f>'IECC Data-SI'!N657/Convert!$B$2*1000000</f>
        <v>0</v>
      </c>
      <c r="O657" s="3">
        <f>'IECC Data-SI'!O657/Convert!$B$2*1000000</f>
        <v>0</v>
      </c>
      <c r="P657" s="3">
        <f t="shared" si="30"/>
        <v>0</v>
      </c>
      <c r="Q657" s="3">
        <f>'IECC Data-SI'!Q657/Convert!$B$2*1000000</f>
        <v>0</v>
      </c>
      <c r="R657" s="3">
        <f>'IECC Data-SI'!R657/Convert!$B$2*1000000</f>
        <v>0</v>
      </c>
      <c r="S657" s="3">
        <f>'IECC Data-SI'!S657/Convert!$B$2*1000000</f>
        <v>0</v>
      </c>
      <c r="T657" s="3">
        <f>'IECC Data-SI'!T657/Convert!$B$2*1000000</f>
        <v>370207.87239804066</v>
      </c>
      <c r="U657" s="3">
        <f>'IECC Data-SI'!U657/Convert!$B$2*1000000</f>
        <v>0</v>
      </c>
      <c r="V657" s="3">
        <f>'IECC Data-SI'!V657/Convert!$B$2*1000000</f>
        <v>0</v>
      </c>
      <c r="W657" s="3">
        <f>'IECC Data-SI'!W657/Convert!$B$2*1000000</f>
        <v>185895.3634589409</v>
      </c>
      <c r="X657" s="3">
        <f>'IECC Data-SI'!X657/Convert!$B$2*1000000</f>
        <v>112828.14493525888</v>
      </c>
      <c r="Y657" s="3">
        <f t="shared" si="31"/>
        <v>298723.50839419977</v>
      </c>
      <c r="Z657" s="3">
        <f>'IECC Data-SI'!Y657/Convert!$B$2*1000000</f>
        <v>1175615.4342153813</v>
      </c>
      <c r="AA657" s="3">
        <f>'IECC Data-SI'!Z657/Convert!$B$2*1000000</f>
        <v>112828.14493525888</v>
      </c>
      <c r="AB657" s="3">
        <f t="shared" si="32"/>
        <v>1288443.5791506402</v>
      </c>
    </row>
    <row r="658" spans="1:28" x14ac:dyDescent="0.25">
      <c r="A658" s="93">
        <v>2018</v>
      </c>
      <c r="B658" s="93" t="s">
        <v>60</v>
      </c>
      <c r="C658" s="121" t="s">
        <v>2</v>
      </c>
      <c r="D658" s="3">
        <f>'IECC Data-SI'!D658*Convert!$B$1</f>
        <v>33740.661232232371</v>
      </c>
      <c r="E658" s="3">
        <f>'IECC Data-SI'!E658/Convert!$B$2*1000000</f>
        <v>0</v>
      </c>
      <c r="F658" s="3">
        <f>'IECC Data-SI'!F658/Convert!$B$2*1000000</f>
        <v>90175.316777054177</v>
      </c>
      <c r="G658" s="3">
        <f>'IECC Data-SI'!G658/Convert!$B$2*1000000</f>
        <v>117377.6669084548</v>
      </c>
      <c r="H658" s="3">
        <f>'IECC Data-SI'!H658/Convert!$B$2*1000000</f>
        <v>109510.78516313685</v>
      </c>
      <c r="I658" s="3">
        <f>'IECC Data-SI'!I658/Convert!$B$2*1000000</f>
        <v>23771.25230994869</v>
      </c>
      <c r="J658" s="3">
        <f>'IECC Data-SI'!J658/Convert!$B$2*1000000</f>
        <v>486249.11722686916</v>
      </c>
      <c r="K658" s="3">
        <f>'IECC Data-SI'!K658/Convert!$B$2*1000000</f>
        <v>0</v>
      </c>
      <c r="L658" s="3">
        <f>'IECC Data-SI'!L658/Convert!$B$2*1000000</f>
        <v>0</v>
      </c>
      <c r="M658" s="3">
        <f>'IECC Data-SI'!M658/Convert!$B$2*1000000</f>
        <v>85170.842606538659</v>
      </c>
      <c r="N658" s="3">
        <f>'IECC Data-SI'!N658/Convert!$B$2*1000000</f>
        <v>0</v>
      </c>
      <c r="O658" s="3">
        <f>'IECC Data-SI'!O658/Convert!$B$2*1000000</f>
        <v>0</v>
      </c>
      <c r="P658" s="3">
        <f t="shared" si="30"/>
        <v>0</v>
      </c>
      <c r="Q658" s="3">
        <f>'IECC Data-SI'!Q658/Convert!$B$2*1000000</f>
        <v>0</v>
      </c>
      <c r="R658" s="3">
        <f>'IECC Data-SI'!R658/Convert!$B$2*1000000</f>
        <v>0</v>
      </c>
      <c r="S658" s="3">
        <f>'IECC Data-SI'!S658/Convert!$B$2*1000000</f>
        <v>0</v>
      </c>
      <c r="T658" s="3">
        <f>'IECC Data-SI'!T658/Convert!$B$2*1000000</f>
        <v>361421.60808730609</v>
      </c>
      <c r="U658" s="3">
        <f>'IECC Data-SI'!U658/Convert!$B$2*1000000</f>
        <v>0</v>
      </c>
      <c r="V658" s="3">
        <f>'IECC Data-SI'!V658/Convert!$B$2*1000000</f>
        <v>0</v>
      </c>
      <c r="W658" s="3">
        <f>'IECC Data-SI'!W658/Convert!$B$2*1000000</f>
        <v>202548.50951499346</v>
      </c>
      <c r="X658" s="3">
        <f>'IECC Data-SI'!X658/Convert!$B$2*1000000</f>
        <v>90175.316777054177</v>
      </c>
      <c r="Y658" s="3">
        <f t="shared" si="31"/>
        <v>292723.82629204763</v>
      </c>
      <c r="Z658" s="3">
        <f>'IECC Data-SI'!Y658/Convert!$B$2*1000000</f>
        <v>1183491.7941314769</v>
      </c>
      <c r="AA658" s="3">
        <f>'IECC Data-SI'!Z658/Convert!$B$2*1000000</f>
        <v>90175.316777054177</v>
      </c>
      <c r="AB658" s="3">
        <f t="shared" si="32"/>
        <v>1273667.1109085311</v>
      </c>
    </row>
    <row r="659" spans="1:28" x14ac:dyDescent="0.25">
      <c r="A659" s="93">
        <v>2018</v>
      </c>
      <c r="B659" s="93" t="s">
        <v>60</v>
      </c>
      <c r="C659" s="121" t="s">
        <v>18</v>
      </c>
      <c r="D659" s="3">
        <f>'IECC Data-SI'!D659*Convert!$B$1</f>
        <v>33740.661232232371</v>
      </c>
      <c r="E659" s="3">
        <f>'IECC Data-SI'!E659/Convert!$B$2*1000000</f>
        <v>0</v>
      </c>
      <c r="F659" s="3">
        <f>'IECC Data-SI'!F659/Convert!$B$2*1000000</f>
        <v>157669.37088357116</v>
      </c>
      <c r="G659" s="3">
        <f>'IECC Data-SI'!G659/Convert!$B$2*1000000</f>
        <v>44812.791435979831</v>
      </c>
      <c r="H659" s="3">
        <f>'IECC Data-SI'!H659/Convert!$B$2*1000000</f>
        <v>109510.78516313685</v>
      </c>
      <c r="I659" s="3">
        <f>'IECC Data-SI'!I659/Convert!$B$2*1000000</f>
        <v>23723.861456061237</v>
      </c>
      <c r="J659" s="3">
        <f>'IECC Data-SI'!J659/Convert!$B$2*1000000</f>
        <v>486249.11722686916</v>
      </c>
      <c r="K659" s="3">
        <f>'IECC Data-SI'!K659/Convert!$B$2*1000000</f>
        <v>0</v>
      </c>
      <c r="L659" s="3">
        <f>'IECC Data-SI'!L659/Convert!$B$2*1000000</f>
        <v>0</v>
      </c>
      <c r="M659" s="3">
        <f>'IECC Data-SI'!M659/Convert!$B$2*1000000</f>
        <v>62650.708839218845</v>
      </c>
      <c r="N659" s="3">
        <f>'IECC Data-SI'!N659/Convert!$B$2*1000000</f>
        <v>0</v>
      </c>
      <c r="O659" s="3">
        <f>'IECC Data-SI'!O659/Convert!$B$2*1000000</f>
        <v>0</v>
      </c>
      <c r="P659" s="3">
        <f t="shared" si="30"/>
        <v>0</v>
      </c>
      <c r="Q659" s="3">
        <f>'IECC Data-SI'!Q659/Convert!$B$2*1000000</f>
        <v>0</v>
      </c>
      <c r="R659" s="3">
        <f>'IECC Data-SI'!R659/Convert!$B$2*1000000</f>
        <v>0</v>
      </c>
      <c r="S659" s="3">
        <f>'IECC Data-SI'!S659/Convert!$B$2*1000000</f>
        <v>0</v>
      </c>
      <c r="T659" s="3">
        <f>'IECC Data-SI'!T659/Convert!$B$2*1000000</f>
        <v>380046.21366507688</v>
      </c>
      <c r="U659" s="3">
        <f>'IECC Data-SI'!U659/Convert!$B$2*1000000</f>
        <v>0</v>
      </c>
      <c r="V659" s="3">
        <f>'IECC Data-SI'!V659/Convert!$B$2*1000000</f>
        <v>0</v>
      </c>
      <c r="W659" s="3">
        <f>'IECC Data-SI'!W659/Convert!$B$2*1000000</f>
        <v>107463.50027519868</v>
      </c>
      <c r="X659" s="3">
        <f>'IECC Data-SI'!X659/Convert!$B$2*1000000</f>
        <v>157669.37088357116</v>
      </c>
      <c r="Y659" s="3">
        <f t="shared" si="31"/>
        <v>265132.87115876982</v>
      </c>
      <c r="Z659" s="3">
        <f>'IECC Data-SI'!Y659/Convert!$B$2*1000000</f>
        <v>1106993.4777863428</v>
      </c>
      <c r="AA659" s="3">
        <f>'IECC Data-SI'!Z659/Convert!$B$2*1000000</f>
        <v>157669.37088357116</v>
      </c>
      <c r="AB659" s="3">
        <f t="shared" si="32"/>
        <v>1264662.8486699141</v>
      </c>
    </row>
    <row r="660" spans="1:28" x14ac:dyDescent="0.25">
      <c r="A660" s="93">
        <v>2018</v>
      </c>
      <c r="B660" s="93" t="s">
        <v>60</v>
      </c>
      <c r="C660" s="121" t="s">
        <v>4</v>
      </c>
      <c r="D660" s="3">
        <f>'IECC Data-SI'!D660*Convert!$B$1</f>
        <v>33740.661232232371</v>
      </c>
      <c r="E660" s="3">
        <f>'IECC Data-SI'!E660/Convert!$B$2*1000000</f>
        <v>0</v>
      </c>
      <c r="F660" s="3">
        <f>'IECC Data-SI'!F660/Convert!$B$2*1000000</f>
        <v>228395.4812252128</v>
      </c>
      <c r="G660" s="3">
        <f>'IECC Data-SI'!G660/Convert!$B$2*1000000</f>
        <v>75029.199874622747</v>
      </c>
      <c r="H660" s="3">
        <f>'IECC Data-SI'!H660/Convert!$B$2*1000000</f>
        <v>109510.78516313685</v>
      </c>
      <c r="I660" s="3">
        <f>'IECC Data-SI'!I660/Convert!$B$2*1000000</f>
        <v>23761.774139171201</v>
      </c>
      <c r="J660" s="3">
        <f>'IECC Data-SI'!J660/Convert!$B$2*1000000</f>
        <v>486249.11722686916</v>
      </c>
      <c r="K660" s="3">
        <f>'IECC Data-SI'!K660/Convert!$B$2*1000000</f>
        <v>0</v>
      </c>
      <c r="L660" s="3">
        <f>'IECC Data-SI'!L660/Convert!$B$2*1000000</f>
        <v>0</v>
      </c>
      <c r="M660" s="3">
        <f>'IECC Data-SI'!M660/Convert!$B$2*1000000</f>
        <v>71427.494979175986</v>
      </c>
      <c r="N660" s="3">
        <f>'IECC Data-SI'!N660/Convert!$B$2*1000000</f>
        <v>0</v>
      </c>
      <c r="O660" s="3">
        <f>'IECC Data-SI'!O660/Convert!$B$2*1000000</f>
        <v>0</v>
      </c>
      <c r="P660" s="3">
        <f t="shared" si="30"/>
        <v>0</v>
      </c>
      <c r="Q660" s="3">
        <f>'IECC Data-SI'!Q660/Convert!$B$2*1000000</f>
        <v>0</v>
      </c>
      <c r="R660" s="3">
        <f>'IECC Data-SI'!R660/Convert!$B$2*1000000</f>
        <v>0</v>
      </c>
      <c r="S660" s="3">
        <f>'IECC Data-SI'!S660/Convert!$B$2*1000000</f>
        <v>0</v>
      </c>
      <c r="T660" s="3">
        <f>'IECC Data-SI'!T660/Convert!$B$2*1000000</f>
        <v>396595.09984257707</v>
      </c>
      <c r="U660" s="3">
        <f>'IECC Data-SI'!U660/Convert!$B$2*1000000</f>
        <v>0</v>
      </c>
      <c r="V660" s="3">
        <f>'IECC Data-SI'!V660/Convert!$B$2*1000000</f>
        <v>0</v>
      </c>
      <c r="W660" s="3">
        <f>'IECC Data-SI'!W660/Convert!$B$2*1000000</f>
        <v>146456.69485379872</v>
      </c>
      <c r="X660" s="3">
        <f>'IECC Data-SI'!X660/Convert!$B$2*1000000</f>
        <v>228395.4812252128</v>
      </c>
      <c r="Y660" s="3">
        <f t="shared" si="31"/>
        <v>374852.17607901152</v>
      </c>
      <c r="Z660" s="3">
        <f>'IECC Data-SI'!Y660/Convert!$B$2*1000000</f>
        <v>1162573.471225553</v>
      </c>
      <c r="AA660" s="3">
        <f>'IECC Data-SI'!Z660/Convert!$B$2*1000000</f>
        <v>228395.4812252128</v>
      </c>
      <c r="AB660" s="3">
        <f t="shared" si="32"/>
        <v>1390968.9524507658</v>
      </c>
    </row>
    <row r="661" spans="1:28" x14ac:dyDescent="0.25">
      <c r="A661" s="93">
        <v>2018</v>
      </c>
      <c r="B661" s="93" t="s">
        <v>60</v>
      </c>
      <c r="C661" s="121" t="s">
        <v>5</v>
      </c>
      <c r="D661" s="3">
        <f>'IECC Data-SI'!D661*Convert!$B$1</f>
        <v>33740.661232232371</v>
      </c>
      <c r="E661" s="3">
        <f>'IECC Data-SI'!E661/Convert!$B$2*1000000</f>
        <v>0</v>
      </c>
      <c r="F661" s="3">
        <f>'IECC Data-SI'!F661/Convert!$B$2*1000000</f>
        <v>239816.67701209005</v>
      </c>
      <c r="G661" s="3">
        <f>'IECC Data-SI'!G661/Convert!$B$2*1000000</f>
        <v>86867.435175709645</v>
      </c>
      <c r="H661" s="3">
        <f>'IECC Data-SI'!H661/Convert!$B$2*1000000</f>
        <v>109510.78516313685</v>
      </c>
      <c r="I661" s="3">
        <f>'IECC Data-SI'!I661/Convert!$B$2*1000000</f>
        <v>23761.774139171201</v>
      </c>
      <c r="J661" s="3">
        <f>'IECC Data-SI'!J661/Convert!$B$2*1000000</f>
        <v>486249.11722686916</v>
      </c>
      <c r="K661" s="3">
        <f>'IECC Data-SI'!K661/Convert!$B$2*1000000</f>
        <v>0</v>
      </c>
      <c r="L661" s="3">
        <f>'IECC Data-SI'!L661/Convert!$B$2*1000000</f>
        <v>0</v>
      </c>
      <c r="M661" s="3">
        <f>'IECC Data-SI'!M661/Convert!$B$2*1000000</f>
        <v>81531.225027981927</v>
      </c>
      <c r="N661" s="3">
        <f>'IECC Data-SI'!N661/Convert!$B$2*1000000</f>
        <v>0</v>
      </c>
      <c r="O661" s="3">
        <f>'IECC Data-SI'!O661/Convert!$B$2*1000000</f>
        <v>0</v>
      </c>
      <c r="P661" s="3">
        <f t="shared" si="30"/>
        <v>0</v>
      </c>
      <c r="Q661" s="3">
        <f>'IECC Data-SI'!Q661/Convert!$B$2*1000000</f>
        <v>0</v>
      </c>
      <c r="R661" s="3">
        <f>'IECC Data-SI'!R661/Convert!$B$2*1000000</f>
        <v>0</v>
      </c>
      <c r="S661" s="3">
        <f>'IECC Data-SI'!S661/Convert!$B$2*1000000</f>
        <v>0</v>
      </c>
      <c r="T661" s="3">
        <f>'IECC Data-SI'!T661/Convert!$B$2*1000000</f>
        <v>389334.82102701854</v>
      </c>
      <c r="U661" s="3">
        <f>'IECC Data-SI'!U661/Convert!$B$2*1000000</f>
        <v>0</v>
      </c>
      <c r="V661" s="3">
        <f>'IECC Data-SI'!V661/Convert!$B$2*1000000</f>
        <v>0</v>
      </c>
      <c r="W661" s="3">
        <f>'IECC Data-SI'!W661/Convert!$B$2*1000000</f>
        <v>168398.66020369157</v>
      </c>
      <c r="X661" s="3">
        <f>'IECC Data-SI'!X661/Convert!$B$2*1000000</f>
        <v>239816.67701209005</v>
      </c>
      <c r="Y661" s="3">
        <f t="shared" si="31"/>
        <v>408215.33721578162</v>
      </c>
      <c r="Z661" s="3">
        <f>'IECC Data-SI'!Y661/Convert!$B$2*1000000</f>
        <v>1177255.1577598874</v>
      </c>
      <c r="AA661" s="3">
        <f>'IECC Data-SI'!Z661/Convert!$B$2*1000000</f>
        <v>239816.67701209005</v>
      </c>
      <c r="AB661" s="3">
        <f t="shared" si="32"/>
        <v>1417071.8347719775</v>
      </c>
    </row>
    <row r="662" spans="1:28" x14ac:dyDescent="0.25">
      <c r="A662" s="93">
        <v>2018</v>
      </c>
      <c r="B662" s="93" t="s">
        <v>60</v>
      </c>
      <c r="C662" s="121" t="s">
        <v>15</v>
      </c>
      <c r="D662" s="3">
        <f>'IECC Data-SI'!D662*Convert!$B$1</f>
        <v>33740.661232232371</v>
      </c>
      <c r="E662" s="3">
        <f>'IECC Data-SI'!E662/Convert!$B$2*1000000</f>
        <v>0</v>
      </c>
      <c r="F662" s="3">
        <f>'IECC Data-SI'!F662/Convert!$B$2*1000000</f>
        <v>171213.67692460655</v>
      </c>
      <c r="G662" s="3">
        <f>'IECC Data-SI'!G662/Convert!$B$2*1000000</f>
        <v>33344.204795215112</v>
      </c>
      <c r="H662" s="3">
        <f>'IECC Data-SI'!H662/Convert!$B$2*1000000</f>
        <v>109510.78516313685</v>
      </c>
      <c r="I662" s="3">
        <f>'IECC Data-SI'!I662/Convert!$B$2*1000000</f>
        <v>23723.861456061237</v>
      </c>
      <c r="J662" s="3">
        <f>'IECC Data-SI'!J662/Convert!$B$2*1000000</f>
        <v>486249.11722686916</v>
      </c>
      <c r="K662" s="3">
        <f>'IECC Data-SI'!K662/Convert!$B$2*1000000</f>
        <v>0</v>
      </c>
      <c r="L662" s="3">
        <f>'IECC Data-SI'!L662/Convert!$B$2*1000000</f>
        <v>0</v>
      </c>
      <c r="M662" s="3">
        <f>'IECC Data-SI'!M662/Convert!$B$2*1000000</f>
        <v>59409.174433316752</v>
      </c>
      <c r="N662" s="3">
        <f>'IECC Data-SI'!N662/Convert!$B$2*1000000</f>
        <v>0</v>
      </c>
      <c r="O662" s="3">
        <f>'IECC Data-SI'!O662/Convert!$B$2*1000000</f>
        <v>0</v>
      </c>
      <c r="P662" s="3">
        <f t="shared" si="30"/>
        <v>0</v>
      </c>
      <c r="Q662" s="3">
        <f>'IECC Data-SI'!Q662/Convert!$B$2*1000000</f>
        <v>0</v>
      </c>
      <c r="R662" s="3">
        <f>'IECC Data-SI'!R662/Convert!$B$2*1000000</f>
        <v>0</v>
      </c>
      <c r="S662" s="3">
        <f>'IECC Data-SI'!S662/Convert!$B$2*1000000</f>
        <v>0</v>
      </c>
      <c r="T662" s="3">
        <f>'IECC Data-SI'!T662/Convert!$B$2*1000000</f>
        <v>394983.81081040349</v>
      </c>
      <c r="U662" s="3">
        <f>'IECC Data-SI'!U662/Convert!$B$2*1000000</f>
        <v>0</v>
      </c>
      <c r="V662" s="3">
        <f>'IECC Data-SI'!V662/Convert!$B$2*1000000</f>
        <v>0</v>
      </c>
      <c r="W662" s="3">
        <f>'IECC Data-SI'!W662/Convert!$B$2*1000000</f>
        <v>92753.379228531878</v>
      </c>
      <c r="X662" s="3">
        <f>'IECC Data-SI'!X662/Convert!$B$2*1000000</f>
        <v>171213.67692460655</v>
      </c>
      <c r="Y662" s="3">
        <f t="shared" si="31"/>
        <v>263967.0561531384</v>
      </c>
      <c r="Z662" s="3">
        <f>'IECC Data-SI'!Y662/Convert!$B$2*1000000</f>
        <v>1107220.9538850025</v>
      </c>
      <c r="AA662" s="3">
        <f>'IECC Data-SI'!Z662/Convert!$B$2*1000000</f>
        <v>171213.67692460655</v>
      </c>
      <c r="AB662" s="3">
        <f t="shared" si="32"/>
        <v>1278434.6308096091</v>
      </c>
    </row>
    <row r="663" spans="1:28" x14ac:dyDescent="0.25">
      <c r="A663" s="93">
        <v>2018</v>
      </c>
      <c r="B663" s="93" t="s">
        <v>60</v>
      </c>
      <c r="C663" s="121" t="s">
        <v>16</v>
      </c>
      <c r="D663" s="3">
        <f>'IECC Data-SI'!D663*Convert!$B$1</f>
        <v>33740.661232232371</v>
      </c>
      <c r="E663" s="3">
        <f>'IECC Data-SI'!E663/Convert!$B$2*1000000</f>
        <v>0</v>
      </c>
      <c r="F663" s="3">
        <f>'IECC Data-SI'!F663/Convert!$B$2*1000000</f>
        <v>369705.52934683365</v>
      </c>
      <c r="G663" s="3">
        <f>'IECC Data-SI'!G663/Convert!$B$2*1000000</f>
        <v>79749.328921813518</v>
      </c>
      <c r="H663" s="3">
        <f>'IECC Data-SI'!H663/Convert!$B$2*1000000</f>
        <v>109510.78516313685</v>
      </c>
      <c r="I663" s="3">
        <f>'IECC Data-SI'!I663/Convert!$B$2*1000000</f>
        <v>23742.817797616219</v>
      </c>
      <c r="J663" s="3">
        <f>'IECC Data-SI'!J663/Convert!$B$2*1000000</f>
        <v>486249.11722686916</v>
      </c>
      <c r="K663" s="3">
        <f>'IECC Data-SI'!K663/Convert!$B$2*1000000</f>
        <v>0</v>
      </c>
      <c r="L663" s="3">
        <f>'IECC Data-SI'!L663/Convert!$B$2*1000000</f>
        <v>0</v>
      </c>
      <c r="M663" s="3">
        <f>'IECC Data-SI'!M663/Convert!$B$2*1000000</f>
        <v>75152.416094730157</v>
      </c>
      <c r="N663" s="3">
        <f>'IECC Data-SI'!N663/Convert!$B$2*1000000</f>
        <v>0</v>
      </c>
      <c r="O663" s="3">
        <f>'IECC Data-SI'!O663/Convert!$B$2*1000000</f>
        <v>0</v>
      </c>
      <c r="P663" s="3">
        <f t="shared" si="30"/>
        <v>0</v>
      </c>
      <c r="Q663" s="3">
        <f>'IECC Data-SI'!Q663/Convert!$B$2*1000000</f>
        <v>0</v>
      </c>
      <c r="R663" s="3">
        <f>'IECC Data-SI'!R663/Convert!$B$2*1000000</f>
        <v>0</v>
      </c>
      <c r="S663" s="3">
        <f>'IECC Data-SI'!S663/Convert!$B$2*1000000</f>
        <v>0</v>
      </c>
      <c r="T663" s="3">
        <f>'IECC Data-SI'!T663/Convert!$B$2*1000000</f>
        <v>415996.9154241021</v>
      </c>
      <c r="U663" s="3">
        <f>'IECC Data-SI'!U663/Convert!$B$2*1000000</f>
        <v>0</v>
      </c>
      <c r="V663" s="3">
        <f>'IECC Data-SI'!V663/Convert!$B$2*1000000</f>
        <v>0</v>
      </c>
      <c r="W663" s="3">
        <f>'IECC Data-SI'!W663/Convert!$B$2*1000000</f>
        <v>154901.74501654366</v>
      </c>
      <c r="X663" s="3">
        <f>'IECC Data-SI'!X663/Convert!$B$2*1000000</f>
        <v>369705.52934683365</v>
      </c>
      <c r="Y663" s="3">
        <f t="shared" si="31"/>
        <v>524607.27436337736</v>
      </c>
      <c r="Z663" s="3">
        <f>'IECC Data-SI'!Y663/Convert!$B$2*1000000</f>
        <v>1190410.8587990457</v>
      </c>
      <c r="AA663" s="3">
        <f>'IECC Data-SI'!Z663/Convert!$B$2*1000000</f>
        <v>369705.52934683365</v>
      </c>
      <c r="AB663" s="3">
        <f t="shared" si="32"/>
        <v>1560116.3881458794</v>
      </c>
    </row>
    <row r="664" spans="1:28" x14ac:dyDescent="0.25">
      <c r="A664" s="93">
        <v>2018</v>
      </c>
      <c r="B664" s="93" t="s">
        <v>60</v>
      </c>
      <c r="C664" s="121" t="s">
        <v>9</v>
      </c>
      <c r="D664" s="3">
        <f>'IECC Data-SI'!D664*Convert!$B$1</f>
        <v>33740.661232232371</v>
      </c>
      <c r="E664" s="3">
        <f>'IECC Data-SI'!E664/Convert!$B$2*1000000</f>
        <v>0</v>
      </c>
      <c r="F664" s="3">
        <f>'IECC Data-SI'!F664/Convert!$B$2*1000000</f>
        <v>261464.81906788066</v>
      </c>
      <c r="G664" s="3">
        <f>'IECC Data-SI'!G664/Convert!$B$2*1000000</f>
        <v>66830.582152092597</v>
      </c>
      <c r="H664" s="3">
        <f>'IECC Data-SI'!H664/Convert!$B$2*1000000</f>
        <v>109510.78516313685</v>
      </c>
      <c r="I664" s="3">
        <f>'IECC Data-SI'!I664/Convert!$B$2*1000000</f>
        <v>23733.339626838726</v>
      </c>
      <c r="J664" s="3">
        <f>'IECC Data-SI'!J664/Convert!$B$2*1000000</f>
        <v>486249.11722686916</v>
      </c>
      <c r="K664" s="3">
        <f>'IECC Data-SI'!K664/Convert!$B$2*1000000</f>
        <v>0</v>
      </c>
      <c r="L664" s="3">
        <f>'IECC Data-SI'!L664/Convert!$B$2*1000000</f>
        <v>0</v>
      </c>
      <c r="M664" s="3">
        <f>'IECC Data-SI'!M664/Convert!$B$2*1000000</f>
        <v>75929.626098484441</v>
      </c>
      <c r="N664" s="3">
        <f>'IECC Data-SI'!N664/Convert!$B$2*1000000</f>
        <v>0</v>
      </c>
      <c r="O664" s="3">
        <f>'IECC Data-SI'!O664/Convert!$B$2*1000000</f>
        <v>0</v>
      </c>
      <c r="P664" s="3">
        <f t="shared" si="30"/>
        <v>0</v>
      </c>
      <c r="Q664" s="3">
        <f>'IECC Data-SI'!Q664/Convert!$B$2*1000000</f>
        <v>0</v>
      </c>
      <c r="R664" s="3">
        <f>'IECC Data-SI'!R664/Convert!$B$2*1000000</f>
        <v>0</v>
      </c>
      <c r="S664" s="3">
        <f>'IECC Data-SI'!S664/Convert!$B$2*1000000</f>
        <v>0</v>
      </c>
      <c r="T664" s="3">
        <f>'IECC Data-SI'!T664/Convert!$B$2*1000000</f>
        <v>411125.13564447151</v>
      </c>
      <c r="U664" s="3">
        <f>'IECC Data-SI'!U664/Convert!$B$2*1000000</f>
        <v>0</v>
      </c>
      <c r="V664" s="3">
        <f>'IECC Data-SI'!V664/Convert!$B$2*1000000</f>
        <v>0</v>
      </c>
      <c r="W664" s="3">
        <f>'IECC Data-SI'!W664/Convert!$B$2*1000000</f>
        <v>142760.20825057707</v>
      </c>
      <c r="X664" s="3">
        <f>'IECC Data-SI'!X664/Convert!$B$2*1000000</f>
        <v>261464.81906788066</v>
      </c>
      <c r="Y664" s="3">
        <f t="shared" si="31"/>
        <v>404225.02731845772</v>
      </c>
      <c r="Z664" s="3">
        <f>'IECC Data-SI'!Y664/Convert!$B$2*1000000</f>
        <v>1173378.5859118933</v>
      </c>
      <c r="AA664" s="3">
        <f>'IECC Data-SI'!Z664/Convert!$B$2*1000000</f>
        <v>261464.81906788066</v>
      </c>
      <c r="AB664" s="3">
        <f t="shared" si="32"/>
        <v>1434843.404979774</v>
      </c>
    </row>
    <row r="665" spans="1:28" x14ac:dyDescent="0.25">
      <c r="A665" s="93">
        <v>2018</v>
      </c>
      <c r="B665" s="93" t="s">
        <v>60</v>
      </c>
      <c r="C665" s="121" t="s">
        <v>12</v>
      </c>
      <c r="D665" s="3">
        <f>'IECC Data-SI'!D665*Convert!$B$1</f>
        <v>33740.661232232371</v>
      </c>
      <c r="E665" s="3">
        <f>'IECC Data-SI'!E665/Convert!$B$2*1000000</f>
        <v>0</v>
      </c>
      <c r="F665" s="3">
        <f>'IECC Data-SI'!F665/Convert!$B$2*1000000</f>
        <v>392946.00409324281</v>
      </c>
      <c r="G665" s="3">
        <f>'IECC Data-SI'!G665/Convert!$B$2*1000000</f>
        <v>73133.565719124454</v>
      </c>
      <c r="H665" s="3">
        <f>'IECC Data-SI'!H665/Convert!$B$2*1000000</f>
        <v>109510.78516313685</v>
      </c>
      <c r="I665" s="3">
        <f>'IECC Data-SI'!I665/Convert!$B$2*1000000</f>
        <v>23714.383285283744</v>
      </c>
      <c r="J665" s="3">
        <f>'IECC Data-SI'!J665/Convert!$B$2*1000000</f>
        <v>486249.11722686916</v>
      </c>
      <c r="K665" s="3">
        <f>'IECC Data-SI'!K665/Convert!$B$2*1000000</f>
        <v>0</v>
      </c>
      <c r="L665" s="3">
        <f>'IECC Data-SI'!L665/Convert!$B$2*1000000</f>
        <v>0</v>
      </c>
      <c r="M665" s="3">
        <f>'IECC Data-SI'!M665/Convert!$B$2*1000000</f>
        <v>78346.559646744776</v>
      </c>
      <c r="N665" s="3">
        <f>'IECC Data-SI'!N665/Convert!$B$2*1000000</f>
        <v>0</v>
      </c>
      <c r="O665" s="3">
        <f>'IECC Data-SI'!O665/Convert!$B$2*1000000</f>
        <v>0</v>
      </c>
      <c r="P665" s="3">
        <f t="shared" si="30"/>
        <v>0</v>
      </c>
      <c r="Q665" s="3">
        <f>'IECC Data-SI'!Q665/Convert!$B$2*1000000</f>
        <v>0</v>
      </c>
      <c r="R665" s="3">
        <f>'IECC Data-SI'!R665/Convert!$B$2*1000000</f>
        <v>0</v>
      </c>
      <c r="S665" s="3">
        <f>'IECC Data-SI'!S665/Convert!$B$2*1000000</f>
        <v>0</v>
      </c>
      <c r="T665" s="3">
        <f>'IECC Data-SI'!T665/Convert!$B$2*1000000</f>
        <v>439066.7830965165</v>
      </c>
      <c r="U665" s="3">
        <f>'IECC Data-SI'!U665/Convert!$B$2*1000000</f>
        <v>0</v>
      </c>
      <c r="V665" s="3">
        <f>'IECC Data-SI'!V665/Convert!$B$2*1000000</f>
        <v>0</v>
      </c>
      <c r="W665" s="3">
        <f>'IECC Data-SI'!W665/Convert!$B$2*1000000</f>
        <v>151480.12536586923</v>
      </c>
      <c r="X665" s="3">
        <f>'IECC Data-SI'!X665/Convert!$B$2*1000000</f>
        <v>392946.00409324281</v>
      </c>
      <c r="Y665" s="3">
        <f t="shared" si="31"/>
        <v>544426.12945911207</v>
      </c>
      <c r="Z665" s="3">
        <f>'IECC Data-SI'!Y665/Convert!$B$2*1000000</f>
        <v>1210021.1941376755</v>
      </c>
      <c r="AA665" s="3">
        <f>'IECC Data-SI'!Z665/Convert!$B$2*1000000</f>
        <v>392946.00409324281</v>
      </c>
      <c r="AB665" s="3">
        <f t="shared" si="32"/>
        <v>1602967.1982309183</v>
      </c>
    </row>
    <row r="666" spans="1:28" x14ac:dyDescent="0.25">
      <c r="A666" s="93">
        <v>2018</v>
      </c>
      <c r="B666" s="93" t="s">
        <v>60</v>
      </c>
      <c r="C666" s="121" t="s">
        <v>8</v>
      </c>
      <c r="D666" s="3">
        <f>'IECC Data-SI'!D666*Convert!$B$1</f>
        <v>33740.661232232371</v>
      </c>
      <c r="E666" s="3">
        <f>'IECC Data-SI'!E666/Convert!$B$2*1000000</f>
        <v>0</v>
      </c>
      <c r="F666" s="3">
        <f>'IECC Data-SI'!F666/Convert!$B$2*1000000</f>
        <v>574509.84350687009</v>
      </c>
      <c r="G666" s="3">
        <f>'IECC Data-SI'!G666/Convert!$B$2*1000000</f>
        <v>56186.596368969644</v>
      </c>
      <c r="H666" s="3">
        <f>'IECC Data-SI'!H666/Convert!$B$2*1000000</f>
        <v>109510.78516313685</v>
      </c>
      <c r="I666" s="3">
        <f>'IECC Data-SI'!I666/Convert!$B$2*1000000</f>
        <v>23581.688894398863</v>
      </c>
      <c r="J666" s="3">
        <f>'IECC Data-SI'!J666/Convert!$B$2*1000000</f>
        <v>486249.11722686916</v>
      </c>
      <c r="K666" s="3">
        <f>'IECC Data-SI'!K666/Convert!$B$2*1000000</f>
        <v>0</v>
      </c>
      <c r="L666" s="3">
        <f>'IECC Data-SI'!L666/Convert!$B$2*1000000</f>
        <v>0</v>
      </c>
      <c r="M666" s="3">
        <f>'IECC Data-SI'!M666/Convert!$B$2*1000000</f>
        <v>82336.869544068715</v>
      </c>
      <c r="N666" s="3">
        <f>'IECC Data-SI'!N666/Convert!$B$2*1000000</f>
        <v>0</v>
      </c>
      <c r="O666" s="3">
        <f>'IECC Data-SI'!O666/Convert!$B$2*1000000</f>
        <v>0</v>
      </c>
      <c r="P666" s="3">
        <f t="shared" si="30"/>
        <v>0</v>
      </c>
      <c r="Q666" s="3">
        <f>'IECC Data-SI'!Q666/Convert!$B$2*1000000</f>
        <v>0</v>
      </c>
      <c r="R666" s="3">
        <f>'IECC Data-SI'!R666/Convert!$B$2*1000000</f>
        <v>0</v>
      </c>
      <c r="S666" s="3">
        <f>'IECC Data-SI'!S666/Convert!$B$2*1000000</f>
        <v>0</v>
      </c>
      <c r="T666" s="3">
        <f>'IECC Data-SI'!T666/Convert!$B$2*1000000</f>
        <v>470268.92129601853</v>
      </c>
      <c r="U666" s="3">
        <f>'IECC Data-SI'!U666/Convert!$B$2*1000000</f>
        <v>0</v>
      </c>
      <c r="V666" s="3">
        <f>'IECC Data-SI'!V666/Convert!$B$2*1000000</f>
        <v>0</v>
      </c>
      <c r="W666" s="3">
        <f>'IECC Data-SI'!W666/Convert!$B$2*1000000</f>
        <v>138523.46591303835</v>
      </c>
      <c r="X666" s="3">
        <f>'IECC Data-SI'!X666/Convert!$B$2*1000000</f>
        <v>574509.84350687009</v>
      </c>
      <c r="Y666" s="3">
        <f t="shared" si="31"/>
        <v>713033.30941990844</v>
      </c>
      <c r="Z666" s="3">
        <f>'IECC Data-SI'!Y666/Convert!$B$2*1000000</f>
        <v>1228143.4566642393</v>
      </c>
      <c r="AA666" s="3">
        <f>'IECC Data-SI'!Z666/Convert!$B$2*1000000</f>
        <v>574509.84350687009</v>
      </c>
      <c r="AB666" s="3">
        <f t="shared" si="32"/>
        <v>1802653.3001711094</v>
      </c>
    </row>
    <row r="667" spans="1:28" x14ac:dyDescent="0.25">
      <c r="A667" s="93">
        <v>2006</v>
      </c>
      <c r="B667" s="93" t="s">
        <v>63</v>
      </c>
      <c r="C667" s="121" t="s">
        <v>10</v>
      </c>
      <c r="D667" s="3">
        <f>'IECC Data-SI'!D667*Convert!$B$1</f>
        <v>40946.022865372172</v>
      </c>
      <c r="E667" s="3">
        <f>'IECC Data-SI'!E667/Convert!$B$2*1000000</f>
        <v>527327.50937651738</v>
      </c>
      <c r="F667" s="3">
        <f>'IECC Data-SI'!F667/Convert!$B$2*1000000</f>
        <v>515887.35724808509</v>
      </c>
      <c r="G667" s="3">
        <f>'IECC Data-SI'!G667/Convert!$B$2*1000000</f>
        <v>2947597.3737505283</v>
      </c>
      <c r="H667" s="3">
        <f>'IECC Data-SI'!H667/Convert!$B$2*1000000</f>
        <v>529498.01048456295</v>
      </c>
      <c r="I667" s="3">
        <f>'IECC Data-SI'!I667/Convert!$B$2*1000000</f>
        <v>215410.38726004944</v>
      </c>
      <c r="J667" s="3">
        <f>'IECC Data-SI'!J667/Convert!$B$2*1000000</f>
        <v>1756883.2134866028</v>
      </c>
      <c r="K667" s="3">
        <f>'IECC Data-SI'!K667/Convert!$B$2*1000000</f>
        <v>178540.3029356075</v>
      </c>
      <c r="L667" s="3">
        <f>'IECC Data-SI'!L667/Convert!$B$2*1000000</f>
        <v>0</v>
      </c>
      <c r="M667" s="3">
        <f>'IECC Data-SI'!M667/Convert!$B$2*1000000</f>
        <v>1065886.6511243621</v>
      </c>
      <c r="N667" s="3">
        <f>'IECC Data-SI'!N667/Convert!$B$2*1000000</f>
        <v>4473.6966069759901</v>
      </c>
      <c r="O667" s="3">
        <f>'IECC Data-SI'!O667/Convert!$B$2*1000000</f>
        <v>22.851103235383071</v>
      </c>
      <c r="P667" s="3">
        <f t="shared" si="30"/>
        <v>4450.8455037406075</v>
      </c>
      <c r="Q667" s="3">
        <f>'IECC Data-SI'!Q667/Convert!$B$2*1000000</f>
        <v>0</v>
      </c>
      <c r="R667" s="3">
        <f>'IECC Data-SI'!R667/Convert!$B$2*1000000</f>
        <v>0</v>
      </c>
      <c r="S667" s="3">
        <f>'IECC Data-SI'!S667/Convert!$B$2*1000000</f>
        <v>100951.99695106203</v>
      </c>
      <c r="T667" s="3">
        <f>'IECC Data-SI'!T667/Convert!$B$2*1000000</f>
        <v>0</v>
      </c>
      <c r="U667" s="3">
        <f>'IECC Data-SI'!U667/Convert!$B$2*1000000</f>
        <v>224613.69108499368</v>
      </c>
      <c r="V667" s="3">
        <f>'IECC Data-SI'!V667/Convert!$B$2*1000000</f>
        <v>0</v>
      </c>
      <c r="W667" s="3">
        <f>'IECC Data-SI'!W667/Convert!$B$2*1000000</f>
        <v>4646214.3767062109</v>
      </c>
      <c r="X667" s="3">
        <f>'IECC Data-SI'!X667/Convert!$B$2*1000000</f>
        <v>515887.35724808509</v>
      </c>
      <c r="Y667" s="3">
        <f t="shared" si="31"/>
        <v>5162101.7339542955</v>
      </c>
      <c r="Z667" s="3">
        <f>'IECC Data-SI'!Y667/Convert!$B$2*1000000</f>
        <v>7148038.317211438</v>
      </c>
      <c r="AA667" s="3">
        <f>'IECC Data-SI'!Z667/Convert!$B$2*1000000</f>
        <v>919041.35126868624</v>
      </c>
      <c r="AB667" s="3">
        <f t="shared" si="32"/>
        <v>8067079.6684801243</v>
      </c>
    </row>
    <row r="668" spans="1:28" x14ac:dyDescent="0.25">
      <c r="A668" s="93">
        <v>2006</v>
      </c>
      <c r="B668" s="93" t="s">
        <v>63</v>
      </c>
      <c r="C668" s="121" t="s">
        <v>6</v>
      </c>
      <c r="D668" s="3">
        <f>'IECC Data-SI'!D668*Convert!$B$1</f>
        <v>40946.022865372172</v>
      </c>
      <c r="E668" s="3">
        <f>'IECC Data-SI'!E668/Convert!$B$2*1000000</f>
        <v>1123333.8442067383</v>
      </c>
      <c r="F668" s="3">
        <f>'IECC Data-SI'!F668/Convert!$B$2*1000000</f>
        <v>489500.1298035488</v>
      </c>
      <c r="G668" s="3">
        <f>'IECC Data-SI'!G668/Convert!$B$2*1000000</f>
        <v>2814305.8581066648</v>
      </c>
      <c r="H668" s="3">
        <f>'IECC Data-SI'!H668/Convert!$B$2*1000000</f>
        <v>529498.01048456295</v>
      </c>
      <c r="I668" s="3">
        <f>'IECC Data-SI'!I668/Convert!$B$2*1000000</f>
        <v>215448.29994315939</v>
      </c>
      <c r="J668" s="3">
        <f>'IECC Data-SI'!J668/Convert!$B$2*1000000</f>
        <v>1756883.2134866028</v>
      </c>
      <c r="K668" s="3">
        <f>'IECC Data-SI'!K668/Convert!$B$2*1000000</f>
        <v>178540.3029356075</v>
      </c>
      <c r="L668" s="3">
        <f>'IECC Data-SI'!L668/Convert!$B$2*1000000</f>
        <v>0</v>
      </c>
      <c r="M668" s="3">
        <f>'IECC Data-SI'!M668/Convert!$B$2*1000000</f>
        <v>1194676.0356489168</v>
      </c>
      <c r="N668" s="3">
        <f>'IECC Data-SI'!N668/Convert!$B$2*1000000</f>
        <v>2843.4512332474515</v>
      </c>
      <c r="O668" s="3">
        <f>'IECC Data-SI'!O668/Convert!$B$2*1000000</f>
        <v>22.851103235383071</v>
      </c>
      <c r="P668" s="3">
        <f t="shared" si="30"/>
        <v>2820.6001300120683</v>
      </c>
      <c r="Q668" s="3">
        <f>'IECC Data-SI'!Q668/Convert!$B$2*1000000</f>
        <v>0</v>
      </c>
      <c r="R668" s="3">
        <f>'IECC Data-SI'!R668/Convert!$B$2*1000000</f>
        <v>483.38670965206677</v>
      </c>
      <c r="S668" s="3">
        <f>'IECC Data-SI'!S668/Convert!$B$2*1000000</f>
        <v>116553.06605081302</v>
      </c>
      <c r="T668" s="3">
        <f>'IECC Data-SI'!T668/Convert!$B$2*1000000</f>
        <v>0</v>
      </c>
      <c r="U668" s="3">
        <f>'IECC Data-SI'!U668/Convert!$B$2*1000000</f>
        <v>224613.69108499368</v>
      </c>
      <c r="V668" s="3">
        <f>'IECC Data-SI'!V668/Convert!$B$2*1000000</f>
        <v>0</v>
      </c>
      <c r="W668" s="3">
        <f>'IECC Data-SI'!W668/Convert!$B$2*1000000</f>
        <v>5252172.7908527972</v>
      </c>
      <c r="X668" s="3">
        <f>'IECC Data-SI'!X668/Convert!$B$2*1000000</f>
        <v>489500.1298035488</v>
      </c>
      <c r="Y668" s="3">
        <f t="shared" si="31"/>
        <v>5741672.9206563458</v>
      </c>
      <c r="Z668" s="3">
        <f>'IECC Data-SI'!Y668/Convert!$B$2*1000000</f>
        <v>7754034.644041135</v>
      </c>
      <c r="AA668" s="3">
        <f>'IECC Data-SI'!Z668/Convert!$B$2*1000000</f>
        <v>892663.60199492739</v>
      </c>
      <c r="AB668" s="3">
        <f t="shared" si="32"/>
        <v>8646698.246036062</v>
      </c>
    </row>
    <row r="669" spans="1:28" x14ac:dyDescent="0.25">
      <c r="A669" s="93">
        <v>2006</v>
      </c>
      <c r="B669" s="93" t="s">
        <v>63</v>
      </c>
      <c r="C669" s="121" t="s">
        <v>11</v>
      </c>
      <c r="D669" s="3">
        <f>'IECC Data-SI'!D669*Convert!$B$1</f>
        <v>40946.022865372172</v>
      </c>
      <c r="E669" s="3">
        <f>'IECC Data-SI'!E669/Convert!$B$2*1000000</f>
        <v>803540.36217417475</v>
      </c>
      <c r="F669" s="3">
        <f>'IECC Data-SI'!F669/Convert!$B$2*1000000</f>
        <v>481121.42683624633</v>
      </c>
      <c r="G669" s="3">
        <f>'IECC Data-SI'!G669/Convert!$B$2*1000000</f>
        <v>2314095.395324551</v>
      </c>
      <c r="H669" s="3">
        <f>'IECC Data-SI'!H669/Convert!$B$2*1000000</f>
        <v>529498.01048456295</v>
      </c>
      <c r="I669" s="3">
        <f>'IECC Data-SI'!I669/Convert!$B$2*1000000</f>
        <v>215476.73445549188</v>
      </c>
      <c r="J669" s="3">
        <f>'IECC Data-SI'!J669/Convert!$B$2*1000000</f>
        <v>1756883.2134866028</v>
      </c>
      <c r="K669" s="3">
        <f>'IECC Data-SI'!K669/Convert!$B$2*1000000</f>
        <v>178540.3029356075</v>
      </c>
      <c r="L669" s="3">
        <f>'IECC Data-SI'!L669/Convert!$B$2*1000000</f>
        <v>0</v>
      </c>
      <c r="M669" s="3">
        <f>'IECC Data-SI'!M669/Convert!$B$2*1000000</f>
        <v>1009775.8801216123</v>
      </c>
      <c r="N669" s="3">
        <f>'IECC Data-SI'!N669/Convert!$B$2*1000000</f>
        <v>4378.9148992010751</v>
      </c>
      <c r="O669" s="3">
        <f>'IECC Data-SI'!O669/Convert!$B$2*1000000</f>
        <v>22.851103235383071</v>
      </c>
      <c r="P669" s="3">
        <f t="shared" si="30"/>
        <v>4356.0637959656924</v>
      </c>
      <c r="Q669" s="3">
        <f>'IECC Data-SI'!Q669/Convert!$B$2*1000000</f>
        <v>0</v>
      </c>
      <c r="R669" s="3">
        <f>'IECC Data-SI'!R669/Convert!$B$2*1000000</f>
        <v>0</v>
      </c>
      <c r="S669" s="3">
        <f>'IECC Data-SI'!S669/Convert!$B$2*1000000</f>
        <v>95530.483266336887</v>
      </c>
      <c r="T669" s="3">
        <f>'IECC Data-SI'!T669/Convert!$B$2*1000000</f>
        <v>0</v>
      </c>
      <c r="U669" s="3">
        <f>'IECC Data-SI'!U669/Convert!$B$2*1000000</f>
        <v>224613.69108499368</v>
      </c>
      <c r="V669" s="3">
        <f>'IECC Data-SI'!V669/Convert!$B$2*1000000</f>
        <v>0</v>
      </c>
      <c r="W669" s="3">
        <f>'IECC Data-SI'!W669/Convert!$B$2*1000000</f>
        <v>4227298.1846826412</v>
      </c>
      <c r="X669" s="3">
        <f>'IECC Data-SI'!X669/Convert!$B$2*1000000</f>
        <v>481121.42683624633</v>
      </c>
      <c r="Y669" s="3">
        <f t="shared" si="31"/>
        <v>4708419.6115188878</v>
      </c>
      <c r="Z669" s="3">
        <f>'IECC Data-SI'!Y669/Convert!$B$2*1000000</f>
        <v>6729178.9942125333</v>
      </c>
      <c r="AA669" s="3">
        <f>'IECC Data-SI'!Z669/Convert!$B$2*1000000</f>
        <v>884275.42085684754</v>
      </c>
      <c r="AB669" s="3">
        <f t="shared" si="32"/>
        <v>7613454.4150693808</v>
      </c>
    </row>
    <row r="670" spans="1:28" x14ac:dyDescent="0.25">
      <c r="A670" s="93">
        <v>2006</v>
      </c>
      <c r="B670" s="93" t="s">
        <v>63</v>
      </c>
      <c r="C670" s="121" t="s">
        <v>13</v>
      </c>
      <c r="D670" s="3">
        <f>'IECC Data-SI'!D670*Convert!$B$1</f>
        <v>40946.022865372172</v>
      </c>
      <c r="E670" s="3">
        <f>'IECC Data-SI'!E670/Convert!$B$2*1000000</f>
        <v>1165075.7083108108</v>
      </c>
      <c r="F670" s="3">
        <f>'IECC Data-SI'!F670/Convert!$B$2*1000000</f>
        <v>400301.06461657624</v>
      </c>
      <c r="G670" s="3">
        <f>'IECC Data-SI'!G670/Convert!$B$2*1000000</f>
        <v>2422269.7584080617</v>
      </c>
      <c r="H670" s="3">
        <f>'IECC Data-SI'!H670/Convert!$B$2*1000000</f>
        <v>529498.01048456295</v>
      </c>
      <c r="I670" s="3">
        <f>'IECC Data-SI'!I670/Convert!$B$2*1000000</f>
        <v>215201.86750294463</v>
      </c>
      <c r="J670" s="3">
        <f>'IECC Data-SI'!J670/Convert!$B$2*1000000</f>
        <v>1756883.2134866028</v>
      </c>
      <c r="K670" s="3">
        <f>'IECC Data-SI'!K670/Convert!$B$2*1000000</f>
        <v>178540.3029356075</v>
      </c>
      <c r="L670" s="3">
        <f>'IECC Data-SI'!L670/Convert!$B$2*1000000</f>
        <v>0</v>
      </c>
      <c r="M670" s="3">
        <f>'IECC Data-SI'!M670/Convert!$B$2*1000000</f>
        <v>1169009.1491834696</v>
      </c>
      <c r="N670" s="3">
        <f>'IECC Data-SI'!N670/Convert!$B$2*1000000</f>
        <v>3412.1414798969417</v>
      </c>
      <c r="O670" s="3">
        <f>'IECC Data-SI'!O670/Convert!$B$2*1000000</f>
        <v>22.851103235383071</v>
      </c>
      <c r="P670" s="3">
        <f t="shared" si="30"/>
        <v>3389.2903766615586</v>
      </c>
      <c r="Q670" s="3">
        <f>'IECC Data-SI'!Q670/Convert!$B$2*1000000</f>
        <v>0</v>
      </c>
      <c r="R670" s="3">
        <f>'IECC Data-SI'!R670/Convert!$B$2*1000000</f>
        <v>398.08317265464314</v>
      </c>
      <c r="S670" s="3">
        <f>'IECC Data-SI'!S670/Convert!$B$2*1000000</f>
        <v>114809.08262775459</v>
      </c>
      <c r="T670" s="3">
        <f>'IECC Data-SI'!T670/Convert!$B$2*1000000</f>
        <v>0</v>
      </c>
      <c r="U670" s="3">
        <f>'IECC Data-SI'!U670/Convert!$B$2*1000000</f>
        <v>224613.69108499368</v>
      </c>
      <c r="V670" s="3">
        <f>'IECC Data-SI'!V670/Convert!$B$2*1000000</f>
        <v>0</v>
      </c>
      <c r="W670" s="3">
        <f>'IECC Data-SI'!W670/Convert!$B$2*1000000</f>
        <v>4874951.0720794126</v>
      </c>
      <c r="X670" s="3">
        <f>'IECC Data-SI'!X670/Convert!$B$2*1000000</f>
        <v>400301.06461657624</v>
      </c>
      <c r="Y670" s="3">
        <f t="shared" si="31"/>
        <v>5275252.1366959885</v>
      </c>
      <c r="Z670" s="3">
        <f>'IECC Data-SI'!Y670/Convert!$B$2*1000000</f>
        <v>7376566.4928275356</v>
      </c>
      <c r="AA670" s="3">
        <f>'IECC Data-SI'!Z670/Convert!$B$2*1000000</f>
        <v>803464.53680795489</v>
      </c>
      <c r="AB670" s="3">
        <f t="shared" si="32"/>
        <v>8180031.0296354908</v>
      </c>
    </row>
    <row r="671" spans="1:28" x14ac:dyDescent="0.25">
      <c r="A671" s="93">
        <v>2006</v>
      </c>
      <c r="B671" s="93" t="s">
        <v>63</v>
      </c>
      <c r="C671" s="121" t="s">
        <v>19</v>
      </c>
      <c r="D671" s="3">
        <f>'IECC Data-SI'!D671*Convert!$B$1</f>
        <v>40946.022865372172</v>
      </c>
      <c r="E671" s="3">
        <f>'IECC Data-SI'!E671/Convert!$B$2*1000000</f>
        <v>1023680.3566521924</v>
      </c>
      <c r="F671" s="3">
        <f>'IECC Data-SI'!F671/Convert!$B$2*1000000</f>
        <v>520711.74617382832</v>
      </c>
      <c r="G671" s="3">
        <f>'IECC Data-SI'!G671/Convert!$B$2*1000000</f>
        <v>2142521.5479103997</v>
      </c>
      <c r="H671" s="3">
        <f>'IECC Data-SI'!H671/Convert!$B$2*1000000</f>
        <v>529498.01048456295</v>
      </c>
      <c r="I671" s="3">
        <f>'IECC Data-SI'!I671/Convert!$B$2*1000000</f>
        <v>215135.52030750216</v>
      </c>
      <c r="J671" s="3">
        <f>'IECC Data-SI'!J671/Convert!$B$2*1000000</f>
        <v>1756883.2134866028</v>
      </c>
      <c r="K671" s="3">
        <f>'IECC Data-SI'!K671/Convert!$B$2*1000000</f>
        <v>178540.3029356075</v>
      </c>
      <c r="L671" s="3">
        <f>'IECC Data-SI'!L671/Convert!$B$2*1000000</f>
        <v>0</v>
      </c>
      <c r="M671" s="3">
        <f>'IECC Data-SI'!M671/Convert!$B$2*1000000</f>
        <v>1030523.5959535412</v>
      </c>
      <c r="N671" s="3">
        <f>'IECC Data-SI'!N671/Convert!$B$2*1000000</f>
        <v>4464.2184361984991</v>
      </c>
      <c r="O671" s="3">
        <f>'IECC Data-SI'!O671/Convert!$B$2*1000000</f>
        <v>22.851103235383071</v>
      </c>
      <c r="P671" s="3">
        <f t="shared" si="30"/>
        <v>4441.3673329631165</v>
      </c>
      <c r="Q671" s="3">
        <f>'IECC Data-SI'!Q671/Convert!$B$2*1000000</f>
        <v>0</v>
      </c>
      <c r="R671" s="3">
        <f>'IECC Data-SI'!R671/Convert!$B$2*1000000</f>
        <v>11904.58249652933</v>
      </c>
      <c r="S671" s="3">
        <f>'IECC Data-SI'!S671/Convert!$B$2*1000000</f>
        <v>98563.497915134154</v>
      </c>
      <c r="T671" s="3">
        <f>'IECC Data-SI'!T671/Convert!$B$2*1000000</f>
        <v>0</v>
      </c>
      <c r="U671" s="3">
        <f>'IECC Data-SI'!U671/Convert!$B$2*1000000</f>
        <v>224613.69108499368</v>
      </c>
      <c r="V671" s="3">
        <f>'IECC Data-SI'!V671/Convert!$B$2*1000000</f>
        <v>0</v>
      </c>
      <c r="W671" s="3">
        <f>'IECC Data-SI'!W671/Convert!$B$2*1000000</f>
        <v>4311634.948260759</v>
      </c>
      <c r="X671" s="3">
        <f>'IECC Data-SI'!X671/Convert!$B$2*1000000</f>
        <v>520711.74617382832</v>
      </c>
      <c r="Y671" s="3">
        <f t="shared" si="31"/>
        <v>4832346.6944345869</v>
      </c>
      <c r="Z671" s="3">
        <f>'IECC Data-SI'!Y671/Convert!$B$2*1000000</f>
        <v>6813165.0654718867</v>
      </c>
      <c r="AA671" s="3">
        <f>'IECC Data-SI'!Z671/Convert!$B$2*1000000</f>
        <v>923865.74019442941</v>
      </c>
      <c r="AB671" s="3">
        <f t="shared" si="32"/>
        <v>7737030.8056663163</v>
      </c>
    </row>
    <row r="672" spans="1:28" x14ac:dyDescent="0.25">
      <c r="A672" s="93">
        <v>2006</v>
      </c>
      <c r="B672" s="93" t="s">
        <v>63</v>
      </c>
      <c r="C672" s="121" t="s">
        <v>20</v>
      </c>
      <c r="D672" s="3">
        <f>'IECC Data-SI'!D672*Convert!$B$1</f>
        <v>40946.022865372172</v>
      </c>
      <c r="E672" s="3">
        <f>'IECC Data-SI'!E672/Convert!$B$2*1000000</f>
        <v>1405489.5100818828</v>
      </c>
      <c r="F672" s="3">
        <f>'IECC Data-SI'!F672/Convert!$B$2*1000000</f>
        <v>451521.09949814028</v>
      </c>
      <c r="G672" s="3">
        <f>'IECC Data-SI'!G672/Convert!$B$2*1000000</f>
        <v>1600474.4393164378</v>
      </c>
      <c r="H672" s="3">
        <f>'IECC Data-SI'!H672/Convert!$B$2*1000000</f>
        <v>529498.01048456295</v>
      </c>
      <c r="I672" s="3">
        <f>'IECC Data-SI'!I672/Convert!$B$2*1000000</f>
        <v>215287.17103994201</v>
      </c>
      <c r="J672" s="3">
        <f>'IECC Data-SI'!J672/Convert!$B$2*1000000</f>
        <v>1756883.2134866028</v>
      </c>
      <c r="K672" s="3">
        <f>'IECC Data-SI'!K672/Convert!$B$2*1000000</f>
        <v>178540.3029356075</v>
      </c>
      <c r="L672" s="3">
        <f>'IECC Data-SI'!L672/Convert!$B$2*1000000</f>
        <v>0</v>
      </c>
      <c r="M672" s="3">
        <f>'IECC Data-SI'!M672/Convert!$B$2*1000000</f>
        <v>1190391.9024574908</v>
      </c>
      <c r="N672" s="3">
        <f>'IECC Data-SI'!N672/Convert!$B$2*1000000</f>
        <v>3990.3098973239235</v>
      </c>
      <c r="O672" s="3">
        <f>'IECC Data-SI'!O672/Convert!$B$2*1000000</f>
        <v>22.851103235383071</v>
      </c>
      <c r="P672" s="3">
        <f t="shared" si="30"/>
        <v>3967.4587940885403</v>
      </c>
      <c r="Q672" s="3">
        <f>'IECC Data-SI'!Q672/Convert!$B$2*1000000</f>
        <v>0</v>
      </c>
      <c r="R672" s="3">
        <f>'IECC Data-SI'!R672/Convert!$B$2*1000000</f>
        <v>190587.05799379919</v>
      </c>
      <c r="S672" s="3">
        <f>'IECC Data-SI'!S672/Convert!$B$2*1000000</f>
        <v>116467.7625138156</v>
      </c>
      <c r="T672" s="3">
        <f>'IECC Data-SI'!T672/Convert!$B$2*1000000</f>
        <v>0</v>
      </c>
      <c r="U672" s="3">
        <f>'IECC Data-SI'!U672/Convert!$B$2*1000000</f>
        <v>224784.29815898853</v>
      </c>
      <c r="V672" s="3">
        <f>'IECC Data-SI'!V672/Convert!$B$2*1000000</f>
        <v>0</v>
      </c>
      <c r="W672" s="3">
        <f>'IECC Data-SI'!W672/Convert!$B$2*1000000</f>
        <v>4507378.1311575156</v>
      </c>
      <c r="X672" s="3">
        <f>'IECC Data-SI'!X672/Convert!$B$2*1000000</f>
        <v>451521.09949814028</v>
      </c>
      <c r="Y672" s="3">
        <f t="shared" si="31"/>
        <v>4958899.2306556562</v>
      </c>
      <c r="Z672" s="3">
        <f>'IECC Data-SI'!Y672/Convert!$B$2*1000000</f>
        <v>7009078.8554426357</v>
      </c>
      <c r="AA672" s="3">
        <f>'IECC Data-SI'!Z672/Convert!$B$2*1000000</f>
        <v>854855.1787635138</v>
      </c>
      <c r="AB672" s="3">
        <f t="shared" si="32"/>
        <v>7863934.0342061492</v>
      </c>
    </row>
    <row r="673" spans="1:28" x14ac:dyDescent="0.25">
      <c r="A673" s="93">
        <v>2006</v>
      </c>
      <c r="B673" s="93" t="s">
        <v>63</v>
      </c>
      <c r="C673" s="121" t="s">
        <v>3</v>
      </c>
      <c r="D673" s="3">
        <f>'IECC Data-SI'!D673*Convert!$B$1</f>
        <v>40946.022865372172</v>
      </c>
      <c r="E673" s="3">
        <f>'IECC Data-SI'!E673/Convert!$B$2*1000000</f>
        <v>1388722.6259765003</v>
      </c>
      <c r="F673" s="3">
        <f>'IECC Data-SI'!F673/Convert!$B$2*1000000</f>
        <v>635918.91197423742</v>
      </c>
      <c r="G673" s="3">
        <f>'IECC Data-SI'!G673/Convert!$B$2*1000000</f>
        <v>1546079.2172244142</v>
      </c>
      <c r="H673" s="3">
        <f>'IECC Data-SI'!H673/Convert!$B$2*1000000</f>
        <v>529498.01048456295</v>
      </c>
      <c r="I673" s="3">
        <f>'IECC Data-SI'!I673/Convert!$B$2*1000000</f>
        <v>215249.25835683206</v>
      </c>
      <c r="J673" s="3">
        <f>'IECC Data-SI'!J673/Convert!$B$2*1000000</f>
        <v>1756883.2134866028</v>
      </c>
      <c r="K673" s="3">
        <f>'IECC Data-SI'!K673/Convert!$B$2*1000000</f>
        <v>178540.3029356075</v>
      </c>
      <c r="L673" s="3">
        <f>'IECC Data-SI'!L673/Convert!$B$2*1000000</f>
        <v>0</v>
      </c>
      <c r="M673" s="3">
        <f>'IECC Data-SI'!M673/Convert!$B$2*1000000</f>
        <v>1038703.2573345165</v>
      </c>
      <c r="N673" s="3">
        <f>'IECC Data-SI'!N673/Convert!$B$2*1000000</f>
        <v>4881.257950408125</v>
      </c>
      <c r="O673" s="3">
        <f>'IECC Data-SI'!O673/Convert!$B$2*1000000</f>
        <v>22.851103235383071</v>
      </c>
      <c r="P673" s="3">
        <f t="shared" si="30"/>
        <v>4858.4068471727423</v>
      </c>
      <c r="Q673" s="3">
        <f>'IECC Data-SI'!Q673/Convert!$B$2*1000000</f>
        <v>0</v>
      </c>
      <c r="R673" s="3">
        <f>'IECC Data-SI'!R673/Convert!$B$2*1000000</f>
        <v>103359.45232854487</v>
      </c>
      <c r="S673" s="3">
        <f>'IECC Data-SI'!S673/Convert!$B$2*1000000</f>
        <v>100136.87426419774</v>
      </c>
      <c r="T673" s="3">
        <f>'IECC Data-SI'!T673/Convert!$B$2*1000000</f>
        <v>0</v>
      </c>
      <c r="U673" s="3">
        <f>'IECC Data-SI'!U673/Convert!$B$2*1000000</f>
        <v>227912.09451556075</v>
      </c>
      <c r="V673" s="3">
        <f>'IECC Data-SI'!V673/Convert!$B$2*1000000</f>
        <v>0</v>
      </c>
      <c r="W673" s="3">
        <f>'IECC Data-SI'!W673/Convert!$B$2*1000000</f>
        <v>4181859.8339753468</v>
      </c>
      <c r="X673" s="3">
        <f>'IECC Data-SI'!X673/Convert!$B$2*1000000</f>
        <v>635918.91197423742</v>
      </c>
      <c r="Y673" s="3">
        <f t="shared" si="31"/>
        <v>4817778.7459495841</v>
      </c>
      <c r="Z673" s="3">
        <f>'IECC Data-SI'!Y673/Convert!$B$2*1000000</f>
        <v>6683513.1674065785</v>
      </c>
      <c r="AA673" s="3">
        <f>'IECC Data-SI'!Z673/Convert!$B$2*1000000</f>
        <v>1042380.7875961832</v>
      </c>
      <c r="AB673" s="3">
        <f t="shared" si="32"/>
        <v>7725893.9550027614</v>
      </c>
    </row>
    <row r="674" spans="1:28" x14ac:dyDescent="0.25">
      <c r="A674" s="93">
        <v>2006</v>
      </c>
      <c r="B674" s="93" t="s">
        <v>63</v>
      </c>
      <c r="C674" s="121" t="s">
        <v>7</v>
      </c>
      <c r="D674" s="3">
        <f>'IECC Data-SI'!D674*Convert!$B$1</f>
        <v>40946.022865372172</v>
      </c>
      <c r="E674" s="3">
        <f>'IECC Data-SI'!E674/Convert!$B$2*1000000</f>
        <v>1461846.7135248473</v>
      </c>
      <c r="F674" s="3">
        <f>'IECC Data-SI'!F674/Convert!$B$2*1000000</f>
        <v>560624.32331784512</v>
      </c>
      <c r="G674" s="3">
        <f>'IECC Data-SI'!G674/Convert!$B$2*1000000</f>
        <v>1267345.170999944</v>
      </c>
      <c r="H674" s="3">
        <f>'IECC Data-SI'!H674/Convert!$B$2*1000000</f>
        <v>529498.01048456295</v>
      </c>
      <c r="I674" s="3">
        <f>'IECC Data-SI'!I674/Convert!$B$2*1000000</f>
        <v>215239.78018605459</v>
      </c>
      <c r="J674" s="3">
        <f>'IECC Data-SI'!J674/Convert!$B$2*1000000</f>
        <v>1756883.2134866028</v>
      </c>
      <c r="K674" s="3">
        <f>'IECC Data-SI'!K674/Convert!$B$2*1000000</f>
        <v>178540.3029356075</v>
      </c>
      <c r="L674" s="3">
        <f>'IECC Data-SI'!L674/Convert!$B$2*1000000</f>
        <v>0</v>
      </c>
      <c r="M674" s="3">
        <f>'IECC Data-SI'!M674/Convert!$B$2*1000000</f>
        <v>1186951.3264652612</v>
      </c>
      <c r="N674" s="3">
        <f>'IECC Data-SI'!N674/Convert!$B$2*1000000</f>
        <v>4587.4346563058889</v>
      </c>
      <c r="O674" s="3">
        <f>'IECC Data-SI'!O674/Convert!$B$2*1000000</f>
        <v>22.851103235383071</v>
      </c>
      <c r="P674" s="3">
        <f t="shared" si="30"/>
        <v>4564.5835530705062</v>
      </c>
      <c r="Q674" s="3">
        <f>'IECC Data-SI'!Q674/Convert!$B$2*1000000</f>
        <v>0</v>
      </c>
      <c r="R674" s="3">
        <f>'IECC Data-SI'!R674/Convert!$B$2*1000000</f>
        <v>229011.56232574972</v>
      </c>
      <c r="S674" s="3">
        <f>'IECC Data-SI'!S674/Convert!$B$2*1000000</f>
        <v>107690.97637385847</v>
      </c>
      <c r="T674" s="3">
        <f>'IECC Data-SI'!T674/Convert!$B$2*1000000</f>
        <v>0</v>
      </c>
      <c r="U674" s="3">
        <f>'IECC Data-SI'!U674/Convert!$B$2*1000000</f>
        <v>226736.80133915177</v>
      </c>
      <c r="V674" s="3">
        <f>'IECC Data-SI'!V674/Convert!$B$2*1000000</f>
        <v>0</v>
      </c>
      <c r="W674" s="3">
        <f>'IECC Data-SI'!W674/Convert!$B$2*1000000</f>
        <v>4257410.3332427302</v>
      </c>
      <c r="X674" s="3">
        <f>'IECC Data-SI'!X674/Convert!$B$2*1000000</f>
        <v>560624.32331784512</v>
      </c>
      <c r="Y674" s="3">
        <f t="shared" si="31"/>
        <v>4818034.6565605756</v>
      </c>
      <c r="Z674" s="3">
        <f>'IECC Data-SI'!Y674/Convert!$B$2*1000000</f>
        <v>6759044.7103324095</v>
      </c>
      <c r="AA674" s="3">
        <f>'IECC Data-SI'!Z674/Convert!$B$2*1000000</f>
        <v>965901.4275926043</v>
      </c>
      <c r="AB674" s="3">
        <f t="shared" si="32"/>
        <v>7724946.1379250139</v>
      </c>
    </row>
    <row r="675" spans="1:28" x14ac:dyDescent="0.25">
      <c r="A675" s="93">
        <v>2006</v>
      </c>
      <c r="B675" s="93" t="s">
        <v>63</v>
      </c>
      <c r="C675" s="121" t="s">
        <v>17</v>
      </c>
      <c r="D675" s="3">
        <f>'IECC Data-SI'!D675*Convert!$B$1</f>
        <v>40946.022865372172</v>
      </c>
      <c r="E675" s="3">
        <f>'IECC Data-SI'!E675/Convert!$B$2*1000000</f>
        <v>1193500.742472508</v>
      </c>
      <c r="F675" s="3">
        <f>'IECC Data-SI'!F675/Convert!$B$2*1000000</f>
        <v>554349.77426314563</v>
      </c>
      <c r="G675" s="3">
        <f>'IECC Data-SI'!G675/Convert!$B$2*1000000</f>
        <v>1240645.1639197506</v>
      </c>
      <c r="H675" s="3">
        <f>'IECC Data-SI'!H675/Convert!$B$2*1000000</f>
        <v>529498.01048456295</v>
      </c>
      <c r="I675" s="3">
        <f>'IECC Data-SI'!I675/Convert!$B$2*1000000</f>
        <v>215201.86750294463</v>
      </c>
      <c r="J675" s="3">
        <f>'IECC Data-SI'!J675/Convert!$B$2*1000000</f>
        <v>1756883.2134866028</v>
      </c>
      <c r="K675" s="3">
        <f>'IECC Data-SI'!K675/Convert!$B$2*1000000</f>
        <v>178540.3029356075</v>
      </c>
      <c r="L675" s="3">
        <f>'IECC Data-SI'!L675/Convert!$B$2*1000000</f>
        <v>0</v>
      </c>
      <c r="M675" s="3">
        <f>'IECC Data-SI'!M675/Convert!$B$2*1000000</f>
        <v>990753.19137118699</v>
      </c>
      <c r="N675" s="3">
        <f>'IECC Data-SI'!N675/Convert!$B$2*1000000</f>
        <v>4615.8691686383627</v>
      </c>
      <c r="O675" s="3">
        <f>'IECC Data-SI'!O675/Convert!$B$2*1000000</f>
        <v>22.851103235383071</v>
      </c>
      <c r="P675" s="3">
        <f t="shared" si="30"/>
        <v>4593.01806540298</v>
      </c>
      <c r="Q675" s="3">
        <f>'IECC Data-SI'!Q675/Convert!$B$2*1000000</f>
        <v>0</v>
      </c>
      <c r="R675" s="3">
        <f>'IECC Data-SI'!R675/Convert!$B$2*1000000</f>
        <v>30908.314905399795</v>
      </c>
      <c r="S675" s="3">
        <f>'IECC Data-SI'!S675/Convert!$B$2*1000000</f>
        <v>0</v>
      </c>
      <c r="T675" s="3">
        <f>'IECC Data-SI'!T675/Convert!$B$2*1000000</f>
        <v>0</v>
      </c>
      <c r="U675" s="3">
        <f>'IECC Data-SI'!U675/Convert!$B$2*1000000</f>
        <v>225826.89694451258</v>
      </c>
      <c r="V675" s="3">
        <f>'IECC Data-SI'!V675/Convert!$B$2*1000000</f>
        <v>0</v>
      </c>
      <c r="W675" s="3">
        <f>'IECC Data-SI'!W675/Convert!$B$2*1000000</f>
        <v>3460400.4307342484</v>
      </c>
      <c r="X675" s="3">
        <f>'IECC Data-SI'!X675/Convert!$B$2*1000000</f>
        <v>554349.77426314563</v>
      </c>
      <c r="Y675" s="3">
        <f t="shared" si="31"/>
        <v>4014750.2049973942</v>
      </c>
      <c r="Z675" s="3">
        <f>'IECC Data-SI'!Y675/Convert!$B$2*1000000</f>
        <v>5962015.8514823718</v>
      </c>
      <c r="AA675" s="3">
        <f>'IECC Data-SI'!Z675/Convert!$B$2*1000000</f>
        <v>958716.97414326575</v>
      </c>
      <c r="AB675" s="3">
        <f t="shared" si="32"/>
        <v>6920732.8256256375</v>
      </c>
    </row>
    <row r="676" spans="1:28" x14ac:dyDescent="0.25">
      <c r="A676" s="93">
        <v>2006</v>
      </c>
      <c r="B676" s="93" t="s">
        <v>63</v>
      </c>
      <c r="C676" s="121" t="s">
        <v>14</v>
      </c>
      <c r="D676" s="3">
        <f>'IECC Data-SI'!D676*Convert!$B$1</f>
        <v>40946.022865372172</v>
      </c>
      <c r="E676" s="3">
        <f>'IECC Data-SI'!E676/Convert!$B$2*1000000</f>
        <v>1565462.0764643846</v>
      </c>
      <c r="F676" s="3">
        <f>'IECC Data-SI'!F676/Convert!$B$2*1000000</f>
        <v>825785.62898894737</v>
      </c>
      <c r="G676" s="3">
        <f>'IECC Data-SI'!G676/Convert!$B$2*1000000</f>
        <v>1251658.7983631955</v>
      </c>
      <c r="H676" s="3">
        <f>'IECC Data-SI'!H676/Convert!$B$2*1000000</f>
        <v>529498.01048456295</v>
      </c>
      <c r="I676" s="3">
        <f>'IECC Data-SI'!I676/Convert!$B$2*1000000</f>
        <v>214917.52237961986</v>
      </c>
      <c r="J676" s="3">
        <f>'IECC Data-SI'!J676/Convert!$B$2*1000000</f>
        <v>1756883.2134866028</v>
      </c>
      <c r="K676" s="3">
        <f>'IECC Data-SI'!K676/Convert!$B$2*1000000</f>
        <v>178540.3029356075</v>
      </c>
      <c r="L676" s="3">
        <f>'IECC Data-SI'!L676/Convert!$B$2*1000000</f>
        <v>0</v>
      </c>
      <c r="M676" s="3">
        <f>'IECC Data-SI'!M676/Convert!$B$2*1000000</f>
        <v>1003397.0711883608</v>
      </c>
      <c r="N676" s="3">
        <f>'IECC Data-SI'!N676/Convert!$B$2*1000000</f>
        <v>6265.0708839218851</v>
      </c>
      <c r="O676" s="3">
        <f>'IECC Data-SI'!O676/Convert!$B$2*1000000</f>
        <v>22.851103235383071</v>
      </c>
      <c r="P676" s="3">
        <f t="shared" si="30"/>
        <v>6242.2197806865024</v>
      </c>
      <c r="Q676" s="3">
        <f>'IECC Data-SI'!Q676/Convert!$B$2*1000000</f>
        <v>0</v>
      </c>
      <c r="R676" s="3">
        <f>'IECC Data-SI'!R676/Convert!$B$2*1000000</f>
        <v>161185.77224202052</v>
      </c>
      <c r="S676" s="3">
        <f>'IECC Data-SI'!S676/Convert!$B$2*1000000</f>
        <v>96042.304488321417</v>
      </c>
      <c r="T676" s="3">
        <f>'IECC Data-SI'!T676/Convert!$B$2*1000000</f>
        <v>0</v>
      </c>
      <c r="U676" s="3">
        <f>'IECC Data-SI'!U676/Convert!$B$2*1000000</f>
        <v>232309.96575631676</v>
      </c>
      <c r="V676" s="3">
        <f>'IECC Data-SI'!V676/Convert!$B$2*1000000</f>
        <v>0</v>
      </c>
      <c r="W676" s="3">
        <f>'IECC Data-SI'!W676/Convert!$B$2*1000000</f>
        <v>4083988.2425269699</v>
      </c>
      <c r="X676" s="3">
        <f>'IECC Data-SI'!X676/Convert!$B$2*1000000</f>
        <v>825785.62898894737</v>
      </c>
      <c r="Y676" s="3">
        <f t="shared" si="31"/>
        <v>4909773.8715159176</v>
      </c>
      <c r="Z676" s="3">
        <f>'IECC Data-SI'!Y676/Convert!$B$2*1000000</f>
        <v>6585309.8399809906</v>
      </c>
      <c r="AA676" s="3">
        <f>'IECC Data-SI'!Z676/Convert!$B$2*1000000</f>
        <v>1236635.8976808717</v>
      </c>
      <c r="AB676" s="3">
        <f t="shared" si="32"/>
        <v>7821945.7376618627</v>
      </c>
    </row>
    <row r="677" spans="1:28" x14ac:dyDescent="0.25">
      <c r="A677" s="93">
        <v>2006</v>
      </c>
      <c r="B677" s="93" t="s">
        <v>63</v>
      </c>
      <c r="C677" s="121" t="s">
        <v>2</v>
      </c>
      <c r="D677" s="3">
        <f>'IECC Data-SI'!D677*Convert!$B$1</f>
        <v>40946.022865372172</v>
      </c>
      <c r="E677" s="3">
        <f>'IECC Data-SI'!E677/Convert!$B$2*1000000</f>
        <v>1539311.8032892852</v>
      </c>
      <c r="F677" s="3">
        <f>'IECC Data-SI'!F677/Convert!$B$2*1000000</f>
        <v>563240.29845243273</v>
      </c>
      <c r="G677" s="3">
        <f>'IECC Data-SI'!G677/Convert!$B$2*1000000</f>
        <v>922880.01043357037</v>
      </c>
      <c r="H677" s="3">
        <f>'IECC Data-SI'!H677/Convert!$B$2*1000000</f>
        <v>529498.01048456295</v>
      </c>
      <c r="I677" s="3">
        <f>'IECC Data-SI'!I677/Convert!$B$2*1000000</f>
        <v>215078.65128283721</v>
      </c>
      <c r="J677" s="3">
        <f>'IECC Data-SI'!J677/Convert!$B$2*1000000</f>
        <v>1756883.2134866028</v>
      </c>
      <c r="K677" s="3">
        <f>'IECC Data-SI'!K677/Convert!$B$2*1000000</f>
        <v>178540.3029356075</v>
      </c>
      <c r="L677" s="3">
        <f>'IECC Data-SI'!L677/Convert!$B$2*1000000</f>
        <v>0</v>
      </c>
      <c r="M677" s="3">
        <f>'IECC Data-SI'!M677/Convert!$B$2*1000000</f>
        <v>1219518.3212567221</v>
      </c>
      <c r="N677" s="3">
        <f>'IECC Data-SI'!N677/Convert!$B$2*1000000</f>
        <v>4540.0438024184305</v>
      </c>
      <c r="O677" s="3">
        <f>'IECC Data-SI'!O677/Convert!$B$2*1000000</f>
        <v>22.851103235383071</v>
      </c>
      <c r="P677" s="3">
        <f t="shared" si="30"/>
        <v>4517.1926991830478</v>
      </c>
      <c r="Q677" s="3">
        <f>'IECC Data-SI'!Q677/Convert!$B$2*1000000</f>
        <v>0</v>
      </c>
      <c r="R677" s="3">
        <f>'IECC Data-SI'!R677/Convert!$B$2*1000000</f>
        <v>321774.41972505912</v>
      </c>
      <c r="S677" s="3">
        <f>'IECC Data-SI'!S677/Convert!$B$2*1000000</f>
        <v>110723.99102265575</v>
      </c>
      <c r="T677" s="3">
        <f>'IECC Data-SI'!T677/Convert!$B$2*1000000</f>
        <v>0</v>
      </c>
      <c r="U677" s="3">
        <f>'IECC Data-SI'!U677/Convert!$B$2*1000000</f>
        <v>230774.50209036315</v>
      </c>
      <c r="V677" s="3">
        <f>'IECC Data-SI'!V677/Convert!$B$2*1000000</f>
        <v>0</v>
      </c>
      <c r="W677" s="3">
        <f>'IECC Data-SI'!W677/Convert!$B$2*1000000</f>
        <v>4118725.7384264749</v>
      </c>
      <c r="X677" s="3">
        <f>'IECC Data-SI'!X677/Convert!$B$2*1000000</f>
        <v>563240.29845243273</v>
      </c>
      <c r="Y677" s="3">
        <f t="shared" si="31"/>
        <v>4681966.0368789081</v>
      </c>
      <c r="Z677" s="3">
        <f>'IECC Data-SI'!Y677/Convert!$B$2*1000000</f>
        <v>6620217.9429544918</v>
      </c>
      <c r="AA677" s="3">
        <f>'IECC Data-SI'!Z677/Convert!$B$2*1000000</f>
        <v>972555.10347840318</v>
      </c>
      <c r="AB677" s="3">
        <f t="shared" si="32"/>
        <v>7592773.0464328947</v>
      </c>
    </row>
    <row r="678" spans="1:28" x14ac:dyDescent="0.25">
      <c r="A678" s="93">
        <v>2006</v>
      </c>
      <c r="B678" s="93" t="s">
        <v>63</v>
      </c>
      <c r="C678" s="121" t="s">
        <v>18</v>
      </c>
      <c r="D678" s="3">
        <f>'IECC Data-SI'!D678*Convert!$B$1</f>
        <v>40946.022865372172</v>
      </c>
      <c r="E678" s="3">
        <f>'IECC Data-SI'!E678/Convert!$B$2*1000000</f>
        <v>1376827.5216507486</v>
      </c>
      <c r="F678" s="3">
        <f>'IECC Data-SI'!F678/Convert!$B$2*1000000</f>
        <v>687347.46661290643</v>
      </c>
      <c r="G678" s="3">
        <f>'IECC Data-SI'!G678/Convert!$B$2*1000000</f>
        <v>600224.12082620442</v>
      </c>
      <c r="H678" s="3">
        <f>'IECC Data-SI'!H678/Convert!$B$2*1000000</f>
        <v>529498.01048456295</v>
      </c>
      <c r="I678" s="3">
        <f>'IECC Data-SI'!I678/Convert!$B$2*1000000</f>
        <v>214671.08993940509</v>
      </c>
      <c r="J678" s="3">
        <f>'IECC Data-SI'!J678/Convert!$B$2*1000000</f>
        <v>1756883.2134866028</v>
      </c>
      <c r="K678" s="3">
        <f>'IECC Data-SI'!K678/Convert!$B$2*1000000</f>
        <v>178540.3029356075</v>
      </c>
      <c r="L678" s="3">
        <f>'IECC Data-SI'!L678/Convert!$B$2*1000000</f>
        <v>0</v>
      </c>
      <c r="M678" s="3">
        <f>'IECC Data-SI'!M678/Convert!$B$2*1000000</f>
        <v>967095.67711056815</v>
      </c>
      <c r="N678" s="3">
        <f>'IECC Data-SI'!N678/Convert!$B$2*1000000</f>
        <v>5592.1207587199879</v>
      </c>
      <c r="O678" s="3">
        <f>'IECC Data-SI'!O678/Convert!$B$2*1000000</f>
        <v>22.851103235383071</v>
      </c>
      <c r="P678" s="3">
        <f t="shared" si="30"/>
        <v>5569.2696554846052</v>
      </c>
      <c r="Q678" s="3">
        <f>'IECC Data-SI'!Q678/Convert!$B$2*1000000</f>
        <v>0</v>
      </c>
      <c r="R678" s="3">
        <f>'IECC Data-SI'!R678/Convert!$B$2*1000000</f>
        <v>43514.282039463498</v>
      </c>
      <c r="S678" s="3">
        <f>'IECC Data-SI'!S678/Convert!$B$2*1000000</f>
        <v>80005.23953280579</v>
      </c>
      <c r="T678" s="3">
        <f>'IECC Data-SI'!T678/Convert!$B$2*1000000</f>
        <v>0</v>
      </c>
      <c r="U678" s="3">
        <f>'IECC Data-SI'!U678/Convert!$B$2*1000000</f>
        <v>233598.99698205563</v>
      </c>
      <c r="V678" s="3">
        <f>'IECC Data-SI'!V678/Convert!$B$2*1000000</f>
        <v>0</v>
      </c>
      <c r="W678" s="3">
        <f>'IECC Data-SI'!W678/Convert!$B$2*1000000</f>
        <v>3073236.1108152755</v>
      </c>
      <c r="X678" s="3">
        <f>'IECC Data-SI'!X678/Convert!$B$2*1000000</f>
        <v>687347.46661290643</v>
      </c>
      <c r="Y678" s="3">
        <f t="shared" si="31"/>
        <v>3760583.5774281817</v>
      </c>
      <c r="Z678" s="3">
        <f>'IECC Data-SI'!Y678/Convert!$B$2*1000000</f>
        <v>5574311.2758290814</v>
      </c>
      <c r="AA678" s="3">
        <f>'IECC Data-SI'!Z678/Convert!$B$2*1000000</f>
        <v>1099496.2447013471</v>
      </c>
      <c r="AB678" s="3">
        <f t="shared" si="32"/>
        <v>6673807.5205304287</v>
      </c>
    </row>
    <row r="679" spans="1:28" x14ac:dyDescent="0.25">
      <c r="A679" s="93">
        <v>2006</v>
      </c>
      <c r="B679" s="93" t="s">
        <v>63</v>
      </c>
      <c r="C679" s="121" t="s">
        <v>4</v>
      </c>
      <c r="D679" s="3">
        <f>'IECC Data-SI'!D679*Convert!$B$1</f>
        <v>40946.022865372172</v>
      </c>
      <c r="E679" s="3">
        <f>'IECC Data-SI'!E679/Convert!$B$2*1000000</f>
        <v>1508223.4031391132</v>
      </c>
      <c r="F679" s="3">
        <f>'IECC Data-SI'!F679/Convert!$B$2*1000000</f>
        <v>879337.29388177441</v>
      </c>
      <c r="G679" s="3">
        <f>'IECC Data-SI'!G679/Convert!$B$2*1000000</f>
        <v>685129.57465097343</v>
      </c>
      <c r="H679" s="3">
        <f>'IECC Data-SI'!H679/Convert!$B$2*1000000</f>
        <v>529498.01048456295</v>
      </c>
      <c r="I679" s="3">
        <f>'IECC Data-SI'!I679/Convert!$B$2*1000000</f>
        <v>214983.8695750623</v>
      </c>
      <c r="J679" s="3">
        <f>'IECC Data-SI'!J679/Convert!$B$2*1000000</f>
        <v>1756883.2134866028</v>
      </c>
      <c r="K679" s="3">
        <f>'IECC Data-SI'!K679/Convert!$B$2*1000000</f>
        <v>178540.3029356075</v>
      </c>
      <c r="L679" s="3">
        <f>'IECC Data-SI'!L679/Convert!$B$2*1000000</f>
        <v>0</v>
      </c>
      <c r="M679" s="3">
        <f>'IECC Data-SI'!M679/Convert!$B$2*1000000</f>
        <v>961020.16964219604</v>
      </c>
      <c r="N679" s="3">
        <f>'IECC Data-SI'!N679/Convert!$B$2*1000000</f>
        <v>6056.5511268170712</v>
      </c>
      <c r="O679" s="3">
        <f>'IECC Data-SI'!O679/Convert!$B$2*1000000</f>
        <v>22.851103235383071</v>
      </c>
      <c r="P679" s="3">
        <f t="shared" si="30"/>
        <v>6033.7000235816886</v>
      </c>
      <c r="Q679" s="3">
        <f>'IECC Data-SI'!Q679/Convert!$B$2*1000000</f>
        <v>0</v>
      </c>
      <c r="R679" s="3">
        <f>'IECC Data-SI'!R679/Convert!$B$2*1000000</f>
        <v>203477.37025118765</v>
      </c>
      <c r="S679" s="3">
        <f>'IECC Data-SI'!S679/Convert!$B$2*1000000</f>
        <v>69001.083260138155</v>
      </c>
      <c r="T679" s="3">
        <f>'IECC Data-SI'!T679/Convert!$B$2*1000000</f>
        <v>0</v>
      </c>
      <c r="U679" s="3">
        <f>'IECC Data-SI'!U679/Convert!$B$2*1000000</f>
        <v>238006.34639358919</v>
      </c>
      <c r="V679" s="3">
        <f>'IECC Data-SI'!V679/Convert!$B$2*1000000</f>
        <v>0</v>
      </c>
      <c r="W679" s="3">
        <f>'IECC Data-SI'!W679/Convert!$B$2*1000000</f>
        <v>3432885.3009671899</v>
      </c>
      <c r="X679" s="3">
        <f>'IECC Data-SI'!X679/Convert!$B$2*1000000</f>
        <v>879337.29388177441</v>
      </c>
      <c r="Y679" s="3">
        <f t="shared" si="31"/>
        <v>4312222.5948489644</v>
      </c>
      <c r="Z679" s="3">
        <f>'IECC Data-SI'!Y679/Convert!$B$2*1000000</f>
        <v>5934282.7237874316</v>
      </c>
      <c r="AA679" s="3">
        <f>'IECC Data-SI'!Z679/Convert!$B$2*1000000</f>
        <v>1295893.4213817485</v>
      </c>
      <c r="AB679" s="3">
        <f t="shared" si="32"/>
        <v>7230176.1451691799</v>
      </c>
    </row>
    <row r="680" spans="1:28" x14ac:dyDescent="0.25">
      <c r="A680" s="93">
        <v>2006</v>
      </c>
      <c r="B680" s="93" t="s">
        <v>63</v>
      </c>
      <c r="C680" s="121" t="s">
        <v>5</v>
      </c>
      <c r="D680" s="3">
        <f>'IECC Data-SI'!D680*Convert!$B$1</f>
        <v>40946.022865372172</v>
      </c>
      <c r="E680" s="3">
        <f>'IECC Data-SI'!E680/Convert!$B$2*1000000</f>
        <v>1500650.3446878975</v>
      </c>
      <c r="F680" s="3">
        <f>'IECC Data-SI'!F680/Convert!$B$2*1000000</f>
        <v>675016.36643138994</v>
      </c>
      <c r="G680" s="3">
        <f>'IECC Data-SI'!G680/Convert!$B$2*1000000</f>
        <v>701507.85375447874</v>
      </c>
      <c r="H680" s="3">
        <f>'IECC Data-SI'!H680/Convert!$B$2*1000000</f>
        <v>529498.01048456295</v>
      </c>
      <c r="I680" s="3">
        <f>'IECC Data-SI'!I680/Convert!$B$2*1000000</f>
        <v>214993.3477458398</v>
      </c>
      <c r="J680" s="3">
        <f>'IECC Data-SI'!J680/Convert!$B$2*1000000</f>
        <v>1756883.2134866028</v>
      </c>
      <c r="K680" s="3">
        <f>'IECC Data-SI'!K680/Convert!$B$2*1000000</f>
        <v>178540.3029356075</v>
      </c>
      <c r="L680" s="3">
        <f>'IECC Data-SI'!L680/Convert!$B$2*1000000</f>
        <v>0</v>
      </c>
      <c r="M680" s="3">
        <f>'IECC Data-SI'!M680/Convert!$B$2*1000000</f>
        <v>1163976.2405006217</v>
      </c>
      <c r="N680" s="3">
        <f>'IECC Data-SI'!N680/Convert!$B$2*1000000</f>
        <v>4994.9959997380229</v>
      </c>
      <c r="O680" s="3">
        <f>'IECC Data-SI'!O680/Convert!$B$2*1000000</f>
        <v>22.851103235383071</v>
      </c>
      <c r="P680" s="3">
        <f t="shared" si="30"/>
        <v>4972.1448965026402</v>
      </c>
      <c r="Q680" s="3">
        <f>'IECC Data-SI'!Q680/Convert!$B$2*1000000</f>
        <v>0</v>
      </c>
      <c r="R680" s="3">
        <f>'IECC Data-SI'!R680/Convert!$B$2*1000000</f>
        <v>310523.8310121767</v>
      </c>
      <c r="S680" s="3">
        <f>'IECC Data-SI'!S680/Convert!$B$2*1000000</f>
        <v>103397.36501165484</v>
      </c>
      <c r="T680" s="3">
        <f>'IECC Data-SI'!T680/Convert!$B$2*1000000</f>
        <v>0</v>
      </c>
      <c r="U680" s="3">
        <f>'IECC Data-SI'!U680/Convert!$B$2*1000000</f>
        <v>236167.58126275582</v>
      </c>
      <c r="V680" s="3">
        <f>'IECC Data-SI'!V680/Convert!$B$2*1000000</f>
        <v>0</v>
      </c>
      <c r="W680" s="3">
        <f>'IECC Data-SI'!W680/Convert!$B$2*1000000</f>
        <v>3785027.7798633324</v>
      </c>
      <c r="X680" s="3">
        <f>'IECC Data-SI'!X680/Convert!$B$2*1000000</f>
        <v>675016.36643138994</v>
      </c>
      <c r="Y680" s="3">
        <f t="shared" si="31"/>
        <v>4460044.1462947223</v>
      </c>
      <c r="Z680" s="3">
        <f>'IECC Data-SI'!Y680/Convert!$B$2*1000000</f>
        <v>6286415.7245127959</v>
      </c>
      <c r="AA680" s="3">
        <f>'IECC Data-SI'!Z680/Convert!$B$2*1000000</f>
        <v>1089724.2506297533</v>
      </c>
      <c r="AB680" s="3">
        <f t="shared" si="32"/>
        <v>7376139.9751425497</v>
      </c>
    </row>
    <row r="681" spans="1:28" x14ac:dyDescent="0.25">
      <c r="A681" s="93">
        <v>2006</v>
      </c>
      <c r="B681" s="93" t="s">
        <v>63</v>
      </c>
      <c r="C681" s="121" t="s">
        <v>15</v>
      </c>
      <c r="D681" s="3">
        <f>'IECC Data-SI'!D681*Convert!$B$1</f>
        <v>40946.022865372172</v>
      </c>
      <c r="E681" s="3">
        <f>'IECC Data-SI'!E681/Convert!$B$2*1000000</f>
        <v>1332204.2936303185</v>
      </c>
      <c r="F681" s="3">
        <f>'IECC Data-SI'!F681/Convert!$B$2*1000000</f>
        <v>703318.18437297957</v>
      </c>
      <c r="G681" s="3">
        <f>'IECC Data-SI'!G681/Convert!$B$2*1000000</f>
        <v>422489.46240668383</v>
      </c>
      <c r="H681" s="3">
        <f>'IECC Data-SI'!H681/Convert!$B$2*1000000</f>
        <v>529498.01048456295</v>
      </c>
      <c r="I681" s="3">
        <f>'IECC Data-SI'!I681/Convert!$B$2*1000000</f>
        <v>214652.1335978501</v>
      </c>
      <c r="J681" s="3">
        <f>'IECC Data-SI'!J681/Convert!$B$2*1000000</f>
        <v>1756883.2134866028</v>
      </c>
      <c r="K681" s="3">
        <f>'IECC Data-SI'!K681/Convert!$B$2*1000000</f>
        <v>178540.3029356075</v>
      </c>
      <c r="L681" s="3">
        <f>'IECC Data-SI'!L681/Convert!$B$2*1000000</f>
        <v>0</v>
      </c>
      <c r="M681" s="3">
        <f>'IECC Data-SI'!M681/Convert!$B$2*1000000</f>
        <v>947200.9966486136</v>
      </c>
      <c r="N681" s="3">
        <f>'IECC Data-SI'!N681/Convert!$B$2*1000000</f>
        <v>5866.987711267242</v>
      </c>
      <c r="O681" s="3">
        <f>'IECC Data-SI'!O681/Convert!$B$2*1000000</f>
        <v>22.851103235383071</v>
      </c>
      <c r="P681" s="3">
        <f t="shared" si="30"/>
        <v>5844.1366080318594</v>
      </c>
      <c r="Q681" s="3">
        <f>'IECC Data-SI'!Q681/Convert!$B$2*1000000</f>
        <v>0</v>
      </c>
      <c r="R681" s="3">
        <f>'IECC Data-SI'!R681/Convert!$B$2*1000000</f>
        <v>15013.422511546543</v>
      </c>
      <c r="S681" s="3">
        <f>'IECC Data-SI'!S681/Convert!$B$2*1000000</f>
        <v>78403.428671409725</v>
      </c>
      <c r="T681" s="3">
        <f>'IECC Data-SI'!T681/Convert!$B$2*1000000</f>
        <v>0</v>
      </c>
      <c r="U681" s="3">
        <f>'IECC Data-SI'!U681/Convert!$B$2*1000000</f>
        <v>237579.82870860206</v>
      </c>
      <c r="V681" s="3">
        <f>'IECC Data-SI'!V681/Convert!$B$2*1000000</f>
        <v>0</v>
      </c>
      <c r="W681" s="3">
        <f>'IECC Data-SI'!W681/Convert!$B$2*1000000</f>
        <v>2801155.7404766041</v>
      </c>
      <c r="X681" s="3">
        <f>'IECC Data-SI'!X681/Convert!$B$2*1000000</f>
        <v>703318.18437297957</v>
      </c>
      <c r="Y681" s="3">
        <f t="shared" si="31"/>
        <v>3504473.9248495838</v>
      </c>
      <c r="Z681" s="3">
        <f>'IECC Data-SI'!Y681/Convert!$B$2*1000000</f>
        <v>5302221.4273196328</v>
      </c>
      <c r="AA681" s="3">
        <f>'IECC Data-SI'!Z681/Convert!$B$2*1000000</f>
        <v>1119447.7941879665</v>
      </c>
      <c r="AB681" s="3">
        <f t="shared" si="32"/>
        <v>6421669.2215075996</v>
      </c>
    </row>
    <row r="682" spans="1:28" x14ac:dyDescent="0.25">
      <c r="A682" s="93">
        <v>2006</v>
      </c>
      <c r="B682" s="93" t="s">
        <v>63</v>
      </c>
      <c r="C682" s="121" t="s">
        <v>16</v>
      </c>
      <c r="D682" s="3">
        <f>'IECC Data-SI'!D682*Convert!$B$1</f>
        <v>40946.022865372172</v>
      </c>
      <c r="E682" s="3">
        <f>'IECC Data-SI'!E682/Convert!$B$2*1000000</f>
        <v>1676062.8512669327</v>
      </c>
      <c r="F682" s="3">
        <f>'IECC Data-SI'!F682/Convert!$B$2*1000000</f>
        <v>1472585.4810157453</v>
      </c>
      <c r="G682" s="3">
        <f>'IECC Data-SI'!G682/Convert!$B$2*1000000</f>
        <v>723032.77959016198</v>
      </c>
      <c r="H682" s="3">
        <f>'IECC Data-SI'!H682/Convert!$B$2*1000000</f>
        <v>529498.01048456295</v>
      </c>
      <c r="I682" s="3">
        <f>'IECC Data-SI'!I682/Convert!$B$2*1000000</f>
        <v>214889.0878672874</v>
      </c>
      <c r="J682" s="3">
        <f>'IECC Data-SI'!J682/Convert!$B$2*1000000</f>
        <v>1756883.2134866028</v>
      </c>
      <c r="K682" s="3">
        <f>'IECC Data-SI'!K682/Convert!$B$2*1000000</f>
        <v>178540.3029356075</v>
      </c>
      <c r="L682" s="3">
        <f>'IECC Data-SI'!L682/Convert!$B$2*1000000</f>
        <v>0</v>
      </c>
      <c r="M682" s="3">
        <f>'IECC Data-SI'!M682/Convert!$B$2*1000000</f>
        <v>998051.3828698555</v>
      </c>
      <c r="N682" s="3">
        <f>'IECC Data-SI'!N682/Convert!$B$2*1000000</f>
        <v>8795.7424815121158</v>
      </c>
      <c r="O682" s="3">
        <f>'IECC Data-SI'!O682/Convert!$B$2*1000000</f>
        <v>22.851103235383071</v>
      </c>
      <c r="P682" s="3">
        <f t="shared" si="30"/>
        <v>8772.8913782767322</v>
      </c>
      <c r="Q682" s="3">
        <f>'IECC Data-SI'!Q682/Convert!$B$2*1000000</f>
        <v>0</v>
      </c>
      <c r="R682" s="3">
        <f>'IECC Data-SI'!R682/Convert!$B$2*1000000</f>
        <v>334380.38685912278</v>
      </c>
      <c r="S682" s="3">
        <f>'IECC Data-SI'!S682/Convert!$B$2*1000000</f>
        <v>87189.692982144348</v>
      </c>
      <c r="T682" s="3">
        <f>'IECC Data-SI'!T682/Convert!$B$2*1000000</f>
        <v>0</v>
      </c>
      <c r="U682" s="3">
        <f>'IECC Data-SI'!U682/Convert!$B$2*1000000</f>
        <v>243257.25300431944</v>
      </c>
      <c r="V682" s="3">
        <f>'IECC Data-SI'!V682/Convert!$B$2*1000000</f>
        <v>0</v>
      </c>
      <c r="W682" s="3">
        <f>'IECC Data-SI'!W682/Convert!$B$2*1000000</f>
        <v>3827489.984946494</v>
      </c>
      <c r="X682" s="3">
        <f>'IECC Data-SI'!X682/Convert!$B$2*1000000</f>
        <v>1472585.4810157453</v>
      </c>
      <c r="Y682" s="3">
        <f t="shared" si="31"/>
        <v>5300075.4659622395</v>
      </c>
      <c r="Z682" s="3">
        <f>'IECC Data-SI'!Y682/Convert!$B$2*1000000</f>
        <v>6328783.1478881827</v>
      </c>
      <c r="AA682" s="3">
        <f>'IECC Data-SI'!Z682/Convert!$B$2*1000000</f>
        <v>1894392.5151264495</v>
      </c>
      <c r="AB682" s="3">
        <f t="shared" si="32"/>
        <v>8223175.6630146317</v>
      </c>
    </row>
    <row r="683" spans="1:28" x14ac:dyDescent="0.25">
      <c r="A683" s="93">
        <v>2006</v>
      </c>
      <c r="B683" s="93" t="s">
        <v>63</v>
      </c>
      <c r="C683" s="121" t="s">
        <v>9</v>
      </c>
      <c r="D683" s="3">
        <f>'IECC Data-SI'!D683*Convert!$B$1</f>
        <v>40946.022865372172</v>
      </c>
      <c r="E683" s="3">
        <f>'IECC Data-SI'!E683/Convert!$B$2*1000000</f>
        <v>1679579.252625382</v>
      </c>
      <c r="F683" s="3">
        <f>'IECC Data-SI'!F683/Convert!$B$2*1000000</f>
        <v>1227081.9015371604</v>
      </c>
      <c r="G683" s="3">
        <f>'IECC Data-SI'!G683/Convert!$B$2*1000000</f>
        <v>542985.44750093331</v>
      </c>
      <c r="H683" s="3">
        <f>'IECC Data-SI'!H683/Convert!$B$2*1000000</f>
        <v>529498.01048456295</v>
      </c>
      <c r="I683" s="3">
        <f>'IECC Data-SI'!I683/Convert!$B$2*1000000</f>
        <v>214727.95896407004</v>
      </c>
      <c r="J683" s="3">
        <f>'IECC Data-SI'!J683/Convert!$B$2*1000000</f>
        <v>1756883.2134866028</v>
      </c>
      <c r="K683" s="3">
        <f>'IECC Data-SI'!K683/Convert!$B$2*1000000</f>
        <v>178540.3029356075</v>
      </c>
      <c r="L683" s="3">
        <f>'IECC Data-SI'!L683/Convert!$B$2*1000000</f>
        <v>0</v>
      </c>
      <c r="M683" s="3">
        <f>'IECC Data-SI'!M683/Convert!$B$2*1000000</f>
        <v>1102699.8664241391</v>
      </c>
      <c r="N683" s="3">
        <f>'IECC Data-SI'!N683/Convert!$B$2*1000000</f>
        <v>7847.9254037629662</v>
      </c>
      <c r="O683" s="3">
        <f>'IECC Data-SI'!O683/Convert!$B$2*1000000</f>
        <v>22.851103235383071</v>
      </c>
      <c r="P683" s="3">
        <f t="shared" si="30"/>
        <v>7825.0743005275835</v>
      </c>
      <c r="Q683" s="3">
        <f>'IECC Data-SI'!Q683/Convert!$B$2*1000000</f>
        <v>0</v>
      </c>
      <c r="R683" s="3">
        <f>'IECC Data-SI'!R683/Convert!$B$2*1000000</f>
        <v>412053.99638066569</v>
      </c>
      <c r="S683" s="3">
        <f>'IECC Data-SI'!S683/Convert!$B$2*1000000</f>
        <v>96904.81802907314</v>
      </c>
      <c r="T683" s="3">
        <f>'IECC Data-SI'!T683/Convert!$B$2*1000000</f>
        <v>0</v>
      </c>
      <c r="U683" s="3">
        <f>'IECC Data-SI'!U683/Convert!$B$2*1000000</f>
        <v>241977.69994935812</v>
      </c>
      <c r="V683" s="3">
        <f>'IECC Data-SI'!V683/Convert!$B$2*1000000</f>
        <v>0</v>
      </c>
      <c r="W683" s="3">
        <f>'IECC Data-SI'!W683/Convert!$B$2*1000000</f>
        <v>3842048.455260721</v>
      </c>
      <c r="X683" s="3">
        <f>'IECC Data-SI'!X683/Convert!$B$2*1000000</f>
        <v>1227081.9015371604</v>
      </c>
      <c r="Y683" s="3">
        <f t="shared" si="31"/>
        <v>5069130.3567978814</v>
      </c>
      <c r="Z683" s="3">
        <f>'IECC Data-SI'!Y683/Convert!$B$2*1000000</f>
        <v>6343180.4892991921</v>
      </c>
      <c r="AA683" s="3">
        <f>'IECC Data-SI'!Z683/Convert!$B$2*1000000</f>
        <v>1647599.9044221258</v>
      </c>
      <c r="AB683" s="3">
        <f t="shared" si="32"/>
        <v>7990780.3937213179</v>
      </c>
    </row>
    <row r="684" spans="1:28" x14ac:dyDescent="0.25">
      <c r="A684" s="93">
        <v>2006</v>
      </c>
      <c r="B684" s="93" t="s">
        <v>63</v>
      </c>
      <c r="C684" s="121" t="s">
        <v>12</v>
      </c>
      <c r="D684" s="3">
        <f>'IECC Data-SI'!D684*Convert!$B$1</f>
        <v>40946.022865372172</v>
      </c>
      <c r="E684" s="3">
        <f>'IECC Data-SI'!E684/Convert!$B$2*1000000</f>
        <v>1636444.0974170181</v>
      </c>
      <c r="F684" s="3">
        <f>'IECC Data-SI'!F684/Convert!$B$2*1000000</f>
        <v>1786312.9337507139</v>
      </c>
      <c r="G684" s="3">
        <f>'IECC Data-SI'!G684/Convert!$B$2*1000000</f>
        <v>867878.18541178713</v>
      </c>
      <c r="H684" s="3">
        <f>'IECC Data-SI'!H684/Convert!$B$2*1000000</f>
        <v>529498.01048456295</v>
      </c>
      <c r="I684" s="3">
        <f>'IECC Data-SI'!I684/Convert!$B$2*1000000</f>
        <v>214595.26457318515</v>
      </c>
      <c r="J684" s="3">
        <f>'IECC Data-SI'!J684/Convert!$B$2*1000000</f>
        <v>1756883.2134866028</v>
      </c>
      <c r="K684" s="3">
        <f>'IECC Data-SI'!K684/Convert!$B$2*1000000</f>
        <v>178540.3029356075</v>
      </c>
      <c r="L684" s="3">
        <f>'IECC Data-SI'!L684/Convert!$B$2*1000000</f>
        <v>0</v>
      </c>
      <c r="M684" s="3">
        <f>'IECC Data-SI'!M684/Convert!$B$2*1000000</f>
        <v>991018.58015295677</v>
      </c>
      <c r="N684" s="3">
        <f>'IECC Data-SI'!N684/Convert!$B$2*1000000</f>
        <v>9885.7321209236379</v>
      </c>
      <c r="O684" s="3">
        <f>'IECC Data-SI'!O684/Convert!$B$2*1000000</f>
        <v>22.851103235383071</v>
      </c>
      <c r="P684" s="3">
        <f t="shared" si="30"/>
        <v>9862.8810176882544</v>
      </c>
      <c r="Q684" s="3">
        <f>'IECC Data-SI'!Q684/Convert!$B$2*1000000</f>
        <v>0</v>
      </c>
      <c r="R684" s="3">
        <f>'IECC Data-SI'!R684/Convert!$B$2*1000000</f>
        <v>433901.18002278358</v>
      </c>
      <c r="S684" s="3">
        <f>'IECC Data-SI'!S684/Convert!$B$2*1000000</f>
        <v>91786.605809227738</v>
      </c>
      <c r="T684" s="3">
        <f>'IECC Data-SI'!T684/Convert!$B$2*1000000</f>
        <v>0</v>
      </c>
      <c r="U684" s="3">
        <f>'IECC Data-SI'!U684/Convert!$B$2*1000000</f>
        <v>249493.88937590891</v>
      </c>
      <c r="V684" s="3">
        <f>'IECC Data-SI'!V684/Convert!$B$2*1000000</f>
        <v>0</v>
      </c>
      <c r="W684" s="3">
        <f>'IECC Data-SI'!W684/Convert!$B$2*1000000</f>
        <v>4030891.5298314616</v>
      </c>
      <c r="X684" s="3">
        <f>'IECC Data-SI'!X684/Convert!$B$2*1000000</f>
        <v>1786312.9337507139</v>
      </c>
      <c r="Y684" s="3">
        <f t="shared" si="31"/>
        <v>5817204.4635821758</v>
      </c>
      <c r="Z684" s="3">
        <f>'IECC Data-SI'!Y684/Convert!$B$2*1000000</f>
        <v>6531890.8694790481</v>
      </c>
      <c r="AA684" s="3">
        <f>'IECC Data-SI'!Z684/Convert!$B$2*1000000</f>
        <v>2214356.6042330074</v>
      </c>
      <c r="AB684" s="3">
        <f t="shared" si="32"/>
        <v>8746247.473712055</v>
      </c>
    </row>
    <row r="685" spans="1:28" x14ac:dyDescent="0.25">
      <c r="A685" s="93">
        <v>2006</v>
      </c>
      <c r="B685" s="93" t="s">
        <v>63</v>
      </c>
      <c r="C685" s="121" t="s">
        <v>8</v>
      </c>
      <c r="D685" s="3">
        <f>'IECC Data-SI'!D685*Convert!$B$1</f>
        <v>40946.022865372172</v>
      </c>
      <c r="E685" s="3">
        <f>'IECC Data-SI'!E685/Convert!$B$2*1000000</f>
        <v>1946560.3670857628</v>
      </c>
      <c r="F685" s="3">
        <f>'IECC Data-SI'!F685/Convert!$B$2*1000000</f>
        <v>2494863.0683928686</v>
      </c>
      <c r="G685" s="3">
        <f>'IECC Data-SI'!G685/Convert!$B$2*1000000</f>
        <v>665045.33077346894</v>
      </c>
      <c r="H685" s="3">
        <f>'IECC Data-SI'!H685/Convert!$B$2*1000000</f>
        <v>529498.01048456295</v>
      </c>
      <c r="I685" s="3">
        <f>'IECC Data-SI'!I685/Convert!$B$2*1000000</f>
        <v>213419.97139677621</v>
      </c>
      <c r="J685" s="3">
        <f>'IECC Data-SI'!J685/Convert!$B$2*1000000</f>
        <v>1756883.2134866028</v>
      </c>
      <c r="K685" s="3">
        <f>'IECC Data-SI'!K685/Convert!$B$2*1000000</f>
        <v>178540.3029356075</v>
      </c>
      <c r="L685" s="3">
        <f>'IECC Data-SI'!L685/Convert!$B$2*1000000</f>
        <v>0</v>
      </c>
      <c r="M685" s="3">
        <f>'IECC Data-SI'!M685/Convert!$B$2*1000000</f>
        <v>1003681.4163116853</v>
      </c>
      <c r="N685" s="3">
        <f>'IECC Data-SI'!N685/Convert!$B$2*1000000</f>
        <v>12473.272743178821</v>
      </c>
      <c r="O685" s="3">
        <f>'IECC Data-SI'!O685/Convert!$B$2*1000000</f>
        <v>22.851103235383071</v>
      </c>
      <c r="P685" s="3">
        <f t="shared" si="30"/>
        <v>12450.421639943437</v>
      </c>
      <c r="Q685" s="3">
        <f>'IECC Data-SI'!Q685/Convert!$B$2*1000000</f>
        <v>0</v>
      </c>
      <c r="R685" s="3">
        <f>'IECC Data-SI'!R685/Convert!$B$2*1000000</f>
        <v>564282.89723795676</v>
      </c>
      <c r="S685" s="3">
        <f>'IECC Data-SI'!S685/Convert!$B$2*1000000</f>
        <v>92819.726423974324</v>
      </c>
      <c r="T685" s="3">
        <f>'IECC Data-SI'!T685/Convert!$B$2*1000000</f>
        <v>0</v>
      </c>
      <c r="U685" s="3">
        <f>'IECC Data-SI'!U685/Convert!$B$2*1000000</f>
        <v>258185.37197886858</v>
      </c>
      <c r="V685" s="3">
        <f>'IECC Data-SI'!V685/Convert!$B$2*1000000</f>
        <v>0</v>
      </c>
      <c r="W685" s="3">
        <f>'IECC Data-SI'!W685/Convert!$B$2*1000000</f>
        <v>4284840.1594727915</v>
      </c>
      <c r="X685" s="3">
        <f>'IECC Data-SI'!X685/Convert!$B$2*1000000</f>
        <v>2494863.0683928686</v>
      </c>
      <c r="Y685" s="3">
        <f t="shared" si="31"/>
        <v>6779703.2278656606</v>
      </c>
      <c r="Z685" s="3">
        <f>'IECC Data-SI'!Y685/Convert!$B$2*1000000</f>
        <v>6784673.6841147467</v>
      </c>
      <c r="AA685" s="3">
        <f>'IECC Data-SI'!Z685/Convert!$B$2*1000000</f>
        <v>2931588.7433073446</v>
      </c>
      <c r="AB685" s="3">
        <f t="shared" si="32"/>
        <v>9716262.4274220914</v>
      </c>
    </row>
    <row r="686" spans="1:28" x14ac:dyDescent="0.25">
      <c r="A686" s="93">
        <v>2009</v>
      </c>
      <c r="B686" s="93" t="s">
        <v>63</v>
      </c>
      <c r="C686" s="121" t="s">
        <v>10</v>
      </c>
      <c r="D686" s="3">
        <f>'IECC Data-SI'!D686*Convert!$B$1</f>
        <v>40946.022865372172</v>
      </c>
      <c r="E686" s="3">
        <f>'IECC Data-SI'!E686/Convert!$B$2*1000000</f>
        <v>161470.11736534527</v>
      </c>
      <c r="F686" s="3">
        <f>'IECC Data-SI'!F686/Convert!$B$2*1000000</f>
        <v>487035.80540140101</v>
      </c>
      <c r="G686" s="3">
        <f>'IECC Data-SI'!G686/Convert!$B$2*1000000</f>
        <v>2615359.0534871183</v>
      </c>
      <c r="H686" s="3">
        <f>'IECC Data-SI'!H686/Convert!$B$2*1000000</f>
        <v>529498.01048456295</v>
      </c>
      <c r="I686" s="3">
        <f>'IECC Data-SI'!I686/Convert!$B$2*1000000</f>
        <v>126353.49463473924</v>
      </c>
      <c r="J686" s="3">
        <f>'IECC Data-SI'!J686/Convert!$B$2*1000000</f>
        <v>1756883.2134866028</v>
      </c>
      <c r="K686" s="3">
        <f>'IECC Data-SI'!K686/Convert!$B$2*1000000</f>
        <v>178540.3029356075</v>
      </c>
      <c r="L686" s="3">
        <f>'IECC Data-SI'!L686/Convert!$B$2*1000000</f>
        <v>0</v>
      </c>
      <c r="M686" s="3">
        <f>'IECC Data-SI'!M686/Convert!$B$2*1000000</f>
        <v>613939.03394123469</v>
      </c>
      <c r="N686" s="3">
        <f>'IECC Data-SI'!N686/Convert!$B$2*1000000</f>
        <v>4293.6113622036519</v>
      </c>
      <c r="O686" s="3">
        <f>'IECC Data-SI'!O686/Convert!$B$2*1000000</f>
        <v>22.851103235383071</v>
      </c>
      <c r="P686" s="3">
        <f t="shared" si="30"/>
        <v>4270.7602589682692</v>
      </c>
      <c r="Q686" s="3">
        <f>'IECC Data-SI'!Q686/Convert!$B$2*1000000</f>
        <v>0</v>
      </c>
      <c r="R686" s="3">
        <f>'IECC Data-SI'!R686/Convert!$B$2*1000000</f>
        <v>0</v>
      </c>
      <c r="S686" s="3">
        <f>'IECC Data-SI'!S686/Convert!$B$2*1000000</f>
        <v>0</v>
      </c>
      <c r="T686" s="3">
        <f>'IECC Data-SI'!T686/Convert!$B$2*1000000</f>
        <v>0</v>
      </c>
      <c r="U686" s="3">
        <f>'IECC Data-SI'!U686/Convert!$B$2*1000000</f>
        <v>224613.69108499368</v>
      </c>
      <c r="V686" s="3">
        <f>'IECC Data-SI'!V686/Convert!$B$2*1000000</f>
        <v>0</v>
      </c>
      <c r="W686" s="3">
        <f>'IECC Data-SI'!W686/Convert!$B$2*1000000</f>
        <v>3395038.9650526661</v>
      </c>
      <c r="X686" s="3">
        <f>'IECC Data-SI'!X686/Convert!$B$2*1000000</f>
        <v>487035.80540140101</v>
      </c>
      <c r="Y686" s="3">
        <f t="shared" si="31"/>
        <v>3882074.7704540673</v>
      </c>
      <c r="Z686" s="3">
        <f>'IECC Data-SI'!Y686/Convert!$B$2*1000000</f>
        <v>5807815.4911033623</v>
      </c>
      <c r="AA686" s="3">
        <f>'IECC Data-SI'!Z686/Convert!$B$2*1000000</f>
        <v>890199.2775927796</v>
      </c>
      <c r="AB686" s="3">
        <f t="shared" si="32"/>
        <v>6698014.7686961424</v>
      </c>
    </row>
    <row r="687" spans="1:28" x14ac:dyDescent="0.25">
      <c r="A687" s="93">
        <v>2009</v>
      </c>
      <c r="B687" s="93" t="s">
        <v>63</v>
      </c>
      <c r="C687" s="121" t="s">
        <v>6</v>
      </c>
      <c r="D687" s="3">
        <f>'IECC Data-SI'!D687*Convert!$B$1</f>
        <v>40946.022865372172</v>
      </c>
      <c r="E687" s="3">
        <f>'IECC Data-SI'!E687/Convert!$B$2*1000000</f>
        <v>354929.06110472436</v>
      </c>
      <c r="F687" s="3">
        <f>'IECC Data-SI'!F687/Convert!$B$2*1000000</f>
        <v>477093.20425581239</v>
      </c>
      <c r="G687" s="3">
        <f>'IECC Data-SI'!G687/Convert!$B$2*1000000</f>
        <v>2253937.4453998129</v>
      </c>
      <c r="H687" s="3">
        <f>'IECC Data-SI'!H687/Convert!$B$2*1000000</f>
        <v>529498.01048456295</v>
      </c>
      <c r="I687" s="3">
        <f>'IECC Data-SI'!I687/Convert!$B$2*1000000</f>
        <v>126381.92914707171</v>
      </c>
      <c r="J687" s="3">
        <f>'IECC Data-SI'!J687/Convert!$B$2*1000000</f>
        <v>1756883.2134866028</v>
      </c>
      <c r="K687" s="3">
        <f>'IECC Data-SI'!K687/Convert!$B$2*1000000</f>
        <v>178540.3029356075</v>
      </c>
      <c r="L687" s="3">
        <f>'IECC Data-SI'!L687/Convert!$B$2*1000000</f>
        <v>0</v>
      </c>
      <c r="M687" s="3">
        <f>'IECC Data-SI'!M687/Convert!$B$2*1000000</f>
        <v>550245.72631649184</v>
      </c>
      <c r="N687" s="3">
        <f>'IECC Data-SI'!N687/Convert!$B$2*1000000</f>
        <v>3563.7922123368057</v>
      </c>
      <c r="O687" s="3">
        <f>'IECC Data-SI'!O687/Convert!$B$2*1000000</f>
        <v>22.851103235383071</v>
      </c>
      <c r="P687" s="3">
        <f t="shared" si="30"/>
        <v>3540.9411091014226</v>
      </c>
      <c r="Q687" s="3">
        <f>'IECC Data-SI'!Q687/Convert!$B$2*1000000</f>
        <v>0</v>
      </c>
      <c r="R687" s="3">
        <f>'IECC Data-SI'!R687/Convert!$B$2*1000000</f>
        <v>360.1704895446772</v>
      </c>
      <c r="S687" s="3">
        <f>'IECC Data-SI'!S687/Convert!$B$2*1000000</f>
        <v>0</v>
      </c>
      <c r="T687" s="3">
        <f>'IECC Data-SI'!T687/Convert!$B$2*1000000</f>
        <v>0</v>
      </c>
      <c r="U687" s="3">
        <f>'IECC Data-SI'!U687/Convert!$B$2*1000000</f>
        <v>224613.69108499368</v>
      </c>
      <c r="V687" s="3">
        <f>'IECC Data-SI'!V687/Convert!$B$2*1000000</f>
        <v>0</v>
      </c>
      <c r="W687" s="3">
        <f>'IECC Data-SI'!W687/Convert!$B$2*1000000</f>
        <v>3163013.3444196745</v>
      </c>
      <c r="X687" s="3">
        <f>'IECC Data-SI'!X687/Convert!$B$2*1000000</f>
        <v>477093.20425581239</v>
      </c>
      <c r="Y687" s="3">
        <f t="shared" si="31"/>
        <v>3640106.5486754868</v>
      </c>
      <c r="Z687" s="3">
        <f>'IECC Data-SI'!Y687/Convert!$B$2*1000000</f>
        <v>5575808.8268119246</v>
      </c>
      <c r="AA687" s="3">
        <f>'IECC Data-SI'!Z687/Convert!$B$2*1000000</f>
        <v>880247.1982764136</v>
      </c>
      <c r="AB687" s="3">
        <f t="shared" si="32"/>
        <v>6456056.0250883382</v>
      </c>
    </row>
    <row r="688" spans="1:28" x14ac:dyDescent="0.25">
      <c r="A688" s="93">
        <v>2009</v>
      </c>
      <c r="B688" s="93" t="s">
        <v>63</v>
      </c>
      <c r="C688" s="121" t="s">
        <v>11</v>
      </c>
      <c r="D688" s="3">
        <f>'IECC Data-SI'!D688*Convert!$B$1</f>
        <v>40946.022865372172</v>
      </c>
      <c r="E688" s="3">
        <f>'IECC Data-SI'!E688/Convert!$B$2*1000000</f>
        <v>145148.70728650488</v>
      </c>
      <c r="F688" s="3">
        <f>'IECC Data-SI'!F688/Convert!$B$2*1000000</f>
        <v>457113.22025686025</v>
      </c>
      <c r="G688" s="3">
        <f>'IECC Data-SI'!G688/Convert!$B$2*1000000</f>
        <v>1939489.6516857541</v>
      </c>
      <c r="H688" s="3">
        <f>'IECC Data-SI'!H688/Convert!$B$2*1000000</f>
        <v>529498.01048456295</v>
      </c>
      <c r="I688" s="3">
        <f>'IECC Data-SI'!I688/Convert!$B$2*1000000</f>
        <v>126400.88548862671</v>
      </c>
      <c r="J688" s="3">
        <f>'IECC Data-SI'!J688/Convert!$B$2*1000000</f>
        <v>1756883.2134866028</v>
      </c>
      <c r="K688" s="3">
        <f>'IECC Data-SI'!K688/Convert!$B$2*1000000</f>
        <v>178540.3029356075</v>
      </c>
      <c r="L688" s="3">
        <f>'IECC Data-SI'!L688/Convert!$B$2*1000000</f>
        <v>0</v>
      </c>
      <c r="M688" s="3">
        <f>'IECC Data-SI'!M688/Convert!$B$2*1000000</f>
        <v>477756.67621023679</v>
      </c>
      <c r="N688" s="3">
        <f>'IECC Data-SI'!N688/Convert!$B$2*1000000</f>
        <v>4198.8296544287359</v>
      </c>
      <c r="O688" s="3">
        <f>'IECC Data-SI'!O688/Convert!$B$2*1000000</f>
        <v>22.851103235383071</v>
      </c>
      <c r="P688" s="3">
        <f t="shared" si="30"/>
        <v>4175.9785511933533</v>
      </c>
      <c r="Q688" s="3">
        <f>'IECC Data-SI'!Q688/Convert!$B$2*1000000</f>
        <v>0</v>
      </c>
      <c r="R688" s="3">
        <f>'IECC Data-SI'!R688/Convert!$B$2*1000000</f>
        <v>0</v>
      </c>
      <c r="S688" s="3">
        <f>'IECC Data-SI'!S688/Convert!$B$2*1000000</f>
        <v>0</v>
      </c>
      <c r="T688" s="3">
        <f>'IECC Data-SI'!T688/Convert!$B$2*1000000</f>
        <v>0</v>
      </c>
      <c r="U688" s="3">
        <f>'IECC Data-SI'!U688/Convert!$B$2*1000000</f>
        <v>224613.69108499368</v>
      </c>
      <c r="V688" s="3">
        <f>'IECC Data-SI'!V688/Convert!$B$2*1000000</f>
        <v>0</v>
      </c>
      <c r="W688" s="3">
        <f>'IECC Data-SI'!W688/Convert!$B$2*1000000</f>
        <v>2566571.0137336892</v>
      </c>
      <c r="X688" s="3">
        <f>'IECC Data-SI'!X688/Convert!$B$2*1000000</f>
        <v>457113.22025686025</v>
      </c>
      <c r="Y688" s="3">
        <f t="shared" si="31"/>
        <v>3023684.2339905496</v>
      </c>
      <c r="Z688" s="3">
        <f>'IECC Data-SI'!Y688/Convert!$B$2*1000000</f>
        <v>4979385.4524674946</v>
      </c>
      <c r="AA688" s="3">
        <f>'IECC Data-SI'!Z688/Convert!$B$2*1000000</f>
        <v>860276.69244823884</v>
      </c>
      <c r="AB688" s="3">
        <f t="shared" si="32"/>
        <v>5839662.1449157335</v>
      </c>
    </row>
    <row r="689" spans="1:28" x14ac:dyDescent="0.25">
      <c r="A689" s="93">
        <v>2009</v>
      </c>
      <c r="B689" s="93" t="s">
        <v>63</v>
      </c>
      <c r="C689" s="121" t="s">
        <v>13</v>
      </c>
      <c r="D689" s="3">
        <f>'IECC Data-SI'!D689*Convert!$B$1</f>
        <v>40946.022865372172</v>
      </c>
      <c r="E689" s="3">
        <f>'IECC Data-SI'!E689/Convert!$B$2*1000000</f>
        <v>328191.14134142088</v>
      </c>
      <c r="F689" s="3">
        <f>'IECC Data-SI'!F689/Convert!$B$2*1000000</f>
        <v>356256.00501357316</v>
      </c>
      <c r="G689" s="3">
        <f>'IECC Data-SI'!G689/Convert!$B$2*1000000</f>
        <v>1918950.45561093</v>
      </c>
      <c r="H689" s="3">
        <f>'IECC Data-SI'!H689/Convert!$B$2*1000000</f>
        <v>529498.01048456295</v>
      </c>
      <c r="I689" s="3">
        <f>'IECC Data-SI'!I689/Convert!$B$2*1000000</f>
        <v>126239.75658540934</v>
      </c>
      <c r="J689" s="3">
        <f>'IECC Data-SI'!J689/Convert!$B$2*1000000</f>
        <v>1756883.2134866028</v>
      </c>
      <c r="K689" s="3">
        <f>'IECC Data-SI'!K689/Convert!$B$2*1000000</f>
        <v>178540.3029356075</v>
      </c>
      <c r="L689" s="3">
        <f>'IECC Data-SI'!L689/Convert!$B$2*1000000</f>
        <v>0</v>
      </c>
      <c r="M689" s="3">
        <f>'IECC Data-SI'!M689/Convert!$B$2*1000000</f>
        <v>524398.75460627244</v>
      </c>
      <c r="N689" s="3">
        <f>'IECC Data-SI'!N689/Convert!$B$2*1000000</f>
        <v>2502.2370852577574</v>
      </c>
      <c r="O689" s="3">
        <f>'IECC Data-SI'!O689/Convert!$B$2*1000000</f>
        <v>22.851103235383071</v>
      </c>
      <c r="P689" s="3">
        <f t="shared" si="30"/>
        <v>2479.3859820223743</v>
      </c>
      <c r="Q689" s="3">
        <f>'IECC Data-SI'!Q689/Convert!$B$2*1000000</f>
        <v>0</v>
      </c>
      <c r="R689" s="3">
        <f>'IECC Data-SI'!R689/Convert!$B$2*1000000</f>
        <v>293.82329410223667</v>
      </c>
      <c r="S689" s="3">
        <f>'IECC Data-SI'!S689/Convert!$B$2*1000000</f>
        <v>0</v>
      </c>
      <c r="T689" s="3">
        <f>'IECC Data-SI'!T689/Convert!$B$2*1000000</f>
        <v>0</v>
      </c>
      <c r="U689" s="3">
        <f>'IECC Data-SI'!U689/Convert!$B$2*1000000</f>
        <v>224613.69108499368</v>
      </c>
      <c r="V689" s="3">
        <f>'IECC Data-SI'!V689/Convert!$B$2*1000000</f>
        <v>0</v>
      </c>
      <c r="W689" s="3">
        <f>'IECC Data-SI'!W689/Convert!$B$2*1000000</f>
        <v>2774313.5608347477</v>
      </c>
      <c r="X689" s="3">
        <f>'IECC Data-SI'!X689/Convert!$B$2*1000000</f>
        <v>356256.00501357316</v>
      </c>
      <c r="Y689" s="3">
        <f t="shared" si="31"/>
        <v>3130569.5658483207</v>
      </c>
      <c r="Z689" s="3">
        <f>'IECC Data-SI'!Y689/Convert!$B$2*1000000</f>
        <v>5186966.870665336</v>
      </c>
      <c r="AA689" s="3">
        <f>'IECC Data-SI'!Z689/Convert!$B$2*1000000</f>
        <v>759419.47720495181</v>
      </c>
      <c r="AB689" s="3">
        <f t="shared" si="32"/>
        <v>5946386.3478702875</v>
      </c>
    </row>
    <row r="690" spans="1:28" x14ac:dyDescent="0.25">
      <c r="A690" s="93">
        <v>2009</v>
      </c>
      <c r="B690" s="93" t="s">
        <v>63</v>
      </c>
      <c r="C690" s="121" t="s">
        <v>19</v>
      </c>
      <c r="D690" s="3">
        <f>'IECC Data-SI'!D690*Convert!$B$1</f>
        <v>40946.022865372172</v>
      </c>
      <c r="E690" s="3">
        <f>'IECC Data-SI'!E690/Convert!$B$2*1000000</f>
        <v>301860.78292154946</v>
      </c>
      <c r="F690" s="3">
        <f>'IECC Data-SI'!F690/Convert!$B$2*1000000</f>
        <v>489623.3460236562</v>
      </c>
      <c r="G690" s="3">
        <f>'IECC Data-SI'!G690/Convert!$B$2*1000000</f>
        <v>1763413.6731522945</v>
      </c>
      <c r="H690" s="3">
        <f>'IECC Data-SI'!H690/Convert!$B$2*1000000</f>
        <v>529498.01048456295</v>
      </c>
      <c r="I690" s="3">
        <f>'IECC Data-SI'!I690/Convert!$B$2*1000000</f>
        <v>126192.36573152187</v>
      </c>
      <c r="J690" s="3">
        <f>'IECC Data-SI'!J690/Convert!$B$2*1000000</f>
        <v>1756883.2134866028</v>
      </c>
      <c r="K690" s="3">
        <f>'IECC Data-SI'!K690/Convert!$B$2*1000000</f>
        <v>178540.3029356075</v>
      </c>
      <c r="L690" s="3">
        <f>'IECC Data-SI'!L690/Convert!$B$2*1000000</f>
        <v>0</v>
      </c>
      <c r="M690" s="3">
        <f>'IECC Data-SI'!M690/Convert!$B$2*1000000</f>
        <v>520939.22227248811</v>
      </c>
      <c r="N690" s="3">
        <f>'IECC Data-SI'!N690/Convert!$B$2*1000000</f>
        <v>3383.706967564467</v>
      </c>
      <c r="O690" s="3">
        <f>'IECC Data-SI'!O690/Convert!$B$2*1000000</f>
        <v>22.851103235383071</v>
      </c>
      <c r="P690" s="3">
        <f t="shared" si="30"/>
        <v>3360.8558643290839</v>
      </c>
      <c r="Q690" s="3">
        <f>'IECC Data-SI'!Q690/Convert!$B$2*1000000</f>
        <v>0</v>
      </c>
      <c r="R690" s="3">
        <f>'IECC Data-SI'!R690/Convert!$B$2*1000000</f>
        <v>9089.5657756143537</v>
      </c>
      <c r="S690" s="3">
        <f>'IECC Data-SI'!S690/Convert!$B$2*1000000</f>
        <v>0</v>
      </c>
      <c r="T690" s="3">
        <f>'IECC Data-SI'!T690/Convert!$B$2*1000000</f>
        <v>0</v>
      </c>
      <c r="U690" s="3">
        <f>'IECC Data-SI'!U690/Convert!$B$2*1000000</f>
        <v>224613.69108499368</v>
      </c>
      <c r="V690" s="3">
        <f>'IECC Data-SI'!V690/Convert!$B$2*1000000</f>
        <v>0</v>
      </c>
      <c r="W690" s="3">
        <f>'IECC Data-SI'!W690/Convert!$B$2*1000000</f>
        <v>2598664.0999862752</v>
      </c>
      <c r="X690" s="3">
        <f>'IECC Data-SI'!X690/Convert!$B$2*1000000</f>
        <v>489623.3460236562</v>
      </c>
      <c r="Y690" s="3">
        <f t="shared" si="31"/>
        <v>3088287.4460099312</v>
      </c>
      <c r="Z690" s="3">
        <f>'IECC Data-SI'!Y690/Convert!$B$2*1000000</f>
        <v>5011260.5407921989</v>
      </c>
      <c r="AA690" s="3">
        <f>'IECC Data-SI'!Z690/Convert!$B$2*1000000</f>
        <v>892786.81821503479</v>
      </c>
      <c r="AB690" s="3">
        <f t="shared" si="32"/>
        <v>5904047.3590072338</v>
      </c>
    </row>
    <row r="691" spans="1:28" x14ac:dyDescent="0.25">
      <c r="A691" s="93">
        <v>2009</v>
      </c>
      <c r="B691" s="93" t="s">
        <v>63</v>
      </c>
      <c r="C691" s="121" t="s">
        <v>20</v>
      </c>
      <c r="D691" s="3">
        <f>'IECC Data-SI'!D691*Convert!$B$1</f>
        <v>40946.022865372172</v>
      </c>
      <c r="E691" s="3">
        <f>'IECC Data-SI'!E691/Convert!$B$2*1000000</f>
        <v>419276.36251311423</v>
      </c>
      <c r="F691" s="3">
        <f>'IECC Data-SI'!F691/Convert!$B$2*1000000</f>
        <v>392832.26604391291</v>
      </c>
      <c r="G691" s="3">
        <f>'IECC Data-SI'!G691/Convert!$B$2*1000000</f>
        <v>1224096.2777422504</v>
      </c>
      <c r="H691" s="3">
        <f>'IECC Data-SI'!H691/Convert!$B$2*1000000</f>
        <v>529498.01048456295</v>
      </c>
      <c r="I691" s="3">
        <f>'IECC Data-SI'!I691/Convert!$B$2*1000000</f>
        <v>126287.14743929681</v>
      </c>
      <c r="J691" s="3">
        <f>'IECC Data-SI'!J691/Convert!$B$2*1000000</f>
        <v>1756883.2134866028</v>
      </c>
      <c r="K691" s="3">
        <f>'IECC Data-SI'!K691/Convert!$B$2*1000000</f>
        <v>178540.3029356075</v>
      </c>
      <c r="L691" s="3">
        <f>'IECC Data-SI'!L691/Convert!$B$2*1000000</f>
        <v>0</v>
      </c>
      <c r="M691" s="3">
        <f>'IECC Data-SI'!M691/Convert!$B$2*1000000</f>
        <v>533459.88586955436</v>
      </c>
      <c r="N691" s="3">
        <f>'IECC Data-SI'!N691/Convert!$B$2*1000000</f>
        <v>2786.5822085825025</v>
      </c>
      <c r="O691" s="3">
        <f>'IECC Data-SI'!O691/Convert!$B$2*1000000</f>
        <v>22.851103235383071</v>
      </c>
      <c r="P691" s="3">
        <f t="shared" si="30"/>
        <v>2763.7311053471194</v>
      </c>
      <c r="Q691" s="3">
        <f>'IECC Data-SI'!Q691/Convert!$B$2*1000000</f>
        <v>0</v>
      </c>
      <c r="R691" s="3">
        <f>'IECC Data-SI'!R691/Convert!$B$2*1000000</f>
        <v>161460.63919456778</v>
      </c>
      <c r="S691" s="3">
        <f>'IECC Data-SI'!S691/Convert!$B$2*1000000</f>
        <v>0</v>
      </c>
      <c r="T691" s="3">
        <f>'IECC Data-SI'!T691/Convert!$B$2*1000000</f>
        <v>0</v>
      </c>
      <c r="U691" s="3">
        <f>'IECC Data-SI'!U691/Convert!$B$2*1000000</f>
        <v>224746.38547587857</v>
      </c>
      <c r="V691" s="3">
        <f>'IECC Data-SI'!V691/Convert!$B$2*1000000</f>
        <v>0</v>
      </c>
      <c r="W691" s="3">
        <f>'IECC Data-SI'!W691/Convert!$B$2*1000000</f>
        <v>2341056.8964248342</v>
      </c>
      <c r="X691" s="3">
        <f>'IECC Data-SI'!X691/Convert!$B$2*1000000</f>
        <v>392832.26604391291</v>
      </c>
      <c r="Y691" s="3">
        <f t="shared" si="31"/>
        <v>2733889.1624687472</v>
      </c>
      <c r="Z691" s="3">
        <f>'IECC Data-SI'!Y691/Convert!$B$2*1000000</f>
        <v>4753757.5971093085</v>
      </c>
      <c r="AA691" s="3">
        <f>'IECC Data-SI'!Z691/Convert!$B$2*1000000</f>
        <v>796118.95445539907</v>
      </c>
      <c r="AB691" s="3">
        <f t="shared" si="32"/>
        <v>5549876.5515647074</v>
      </c>
    </row>
    <row r="692" spans="1:28" x14ac:dyDescent="0.25">
      <c r="A692" s="93">
        <v>2009</v>
      </c>
      <c r="B692" s="93" t="s">
        <v>63</v>
      </c>
      <c r="C692" s="121" t="s">
        <v>3</v>
      </c>
      <c r="D692" s="3">
        <f>'IECC Data-SI'!D692*Convert!$B$1</f>
        <v>40946.022865372172</v>
      </c>
      <c r="E692" s="3">
        <f>'IECC Data-SI'!E692/Convert!$B$2*1000000</f>
        <v>309594.97027598246</v>
      </c>
      <c r="F692" s="3">
        <f>'IECC Data-SI'!F692/Convert!$B$2*1000000</f>
        <v>712019.14514671685</v>
      </c>
      <c r="G692" s="3">
        <f>'IECC Data-SI'!G692/Convert!$B$2*1000000</f>
        <v>1057394.2101077295</v>
      </c>
      <c r="H692" s="3">
        <f>'IECC Data-SI'!H692/Convert!$B$2*1000000</f>
        <v>529498.01048456295</v>
      </c>
      <c r="I692" s="3">
        <f>'IECC Data-SI'!I692/Convert!$B$2*1000000</f>
        <v>126258.71292696433</v>
      </c>
      <c r="J692" s="3">
        <f>'IECC Data-SI'!J692/Convert!$B$2*1000000</f>
        <v>1756883.2134866028</v>
      </c>
      <c r="K692" s="3">
        <f>'IECC Data-SI'!K692/Convert!$B$2*1000000</f>
        <v>178540.3029356075</v>
      </c>
      <c r="L692" s="3">
        <f>'IECC Data-SI'!L692/Convert!$B$2*1000000</f>
        <v>0</v>
      </c>
      <c r="M692" s="3">
        <f>'IECC Data-SI'!M692/Convert!$B$2*1000000</f>
        <v>457767.21404050721</v>
      </c>
      <c r="N692" s="3">
        <f>'IECC Data-SI'!N692/Convert!$B$2*1000000</f>
        <v>4701.1727056357868</v>
      </c>
      <c r="O692" s="3">
        <f>'IECC Data-SI'!O692/Convert!$B$2*1000000</f>
        <v>22.851103235383071</v>
      </c>
      <c r="P692" s="3">
        <f t="shared" si="30"/>
        <v>4678.3216024004041</v>
      </c>
      <c r="Q692" s="3">
        <f>'IECC Data-SI'!Q692/Convert!$B$2*1000000</f>
        <v>0</v>
      </c>
      <c r="R692" s="3">
        <f>'IECC Data-SI'!R692/Convert!$B$2*1000000</f>
        <v>83426.859183480221</v>
      </c>
      <c r="S692" s="3">
        <f>'IECC Data-SI'!S692/Convert!$B$2*1000000</f>
        <v>0</v>
      </c>
      <c r="T692" s="3">
        <f>'IECC Data-SI'!T692/Convert!$B$2*1000000</f>
        <v>0</v>
      </c>
      <c r="U692" s="3">
        <f>'IECC Data-SI'!U692/Convert!$B$2*1000000</f>
        <v>227912.09451556075</v>
      </c>
      <c r="V692" s="3">
        <f>'IECC Data-SI'!V692/Convert!$B$2*1000000</f>
        <v>0</v>
      </c>
      <c r="W692" s="3">
        <f>'IECC Data-SI'!W692/Convert!$B$2*1000000</f>
        <v>1912861.5752101</v>
      </c>
      <c r="X692" s="3">
        <f>'IECC Data-SI'!X692/Convert!$B$2*1000000</f>
        <v>712019.14514671685</v>
      </c>
      <c r="Y692" s="3">
        <f t="shared" si="31"/>
        <v>2624880.7203568169</v>
      </c>
      <c r="Z692" s="3">
        <f>'IECC Data-SI'!Y692/Convert!$B$2*1000000</f>
        <v>4325524.363211466</v>
      </c>
      <c r="AA692" s="3">
        <f>'IECC Data-SI'!Z692/Convert!$B$2*1000000</f>
        <v>1118481.0207686624</v>
      </c>
      <c r="AB692" s="3">
        <f t="shared" si="32"/>
        <v>5444005.3839801289</v>
      </c>
    </row>
    <row r="693" spans="1:28" x14ac:dyDescent="0.25">
      <c r="A693" s="93">
        <v>2009</v>
      </c>
      <c r="B693" s="93" t="s">
        <v>63</v>
      </c>
      <c r="C693" s="121" t="s">
        <v>7</v>
      </c>
      <c r="D693" s="3">
        <f>'IECC Data-SI'!D693*Convert!$B$1</f>
        <v>40946.022865372172</v>
      </c>
      <c r="E693" s="3">
        <f>'IECC Data-SI'!E693/Convert!$B$2*1000000</f>
        <v>377932.58158169629</v>
      </c>
      <c r="F693" s="3">
        <f>'IECC Data-SI'!F693/Convert!$B$2*1000000</f>
        <v>381970.28233290766</v>
      </c>
      <c r="G693" s="3">
        <f>'IECC Data-SI'!G693/Convert!$B$2*1000000</f>
        <v>924273.30153786158</v>
      </c>
      <c r="H693" s="3">
        <f>'IECC Data-SI'!H693/Convert!$B$2*1000000</f>
        <v>529498.01048456295</v>
      </c>
      <c r="I693" s="3">
        <f>'IECC Data-SI'!I693/Convert!$B$2*1000000</f>
        <v>126258.71292696433</v>
      </c>
      <c r="J693" s="3">
        <f>'IECC Data-SI'!J693/Convert!$B$2*1000000</f>
        <v>1756883.2134866028</v>
      </c>
      <c r="K693" s="3">
        <f>'IECC Data-SI'!K693/Convert!$B$2*1000000</f>
        <v>178540.3029356075</v>
      </c>
      <c r="L693" s="3">
        <f>'IECC Data-SI'!L693/Convert!$B$2*1000000</f>
        <v>0</v>
      </c>
      <c r="M693" s="3">
        <f>'IECC Data-SI'!M693/Convert!$B$2*1000000</f>
        <v>518361.15982101037</v>
      </c>
      <c r="N693" s="3">
        <f>'IECC Data-SI'!N693/Convert!$B$2*1000000</f>
        <v>2909.7984286898918</v>
      </c>
      <c r="O693" s="3">
        <f>'IECC Data-SI'!O693/Convert!$B$2*1000000</f>
        <v>22.851103235383071</v>
      </c>
      <c r="P693" s="3">
        <f t="shared" si="30"/>
        <v>2886.9473254545087</v>
      </c>
      <c r="Q693" s="3">
        <f>'IECC Data-SI'!Q693/Convert!$B$2*1000000</f>
        <v>0</v>
      </c>
      <c r="R693" s="3">
        <f>'IECC Data-SI'!R693/Convert!$B$2*1000000</f>
        <v>151527.51621975668</v>
      </c>
      <c r="S693" s="3">
        <f>'IECC Data-SI'!S693/Convert!$B$2*1000000</f>
        <v>0</v>
      </c>
      <c r="T693" s="3">
        <f>'IECC Data-SI'!T693/Convert!$B$2*1000000</f>
        <v>0</v>
      </c>
      <c r="U693" s="3">
        <f>'IECC Data-SI'!U693/Convert!$B$2*1000000</f>
        <v>226689.41048526432</v>
      </c>
      <c r="V693" s="3">
        <f>'IECC Data-SI'!V693/Convert!$B$2*1000000</f>
        <v>0</v>
      </c>
      <c r="W693" s="3">
        <f>'IECC Data-SI'!W693/Convert!$B$2*1000000</f>
        <v>1974981.5064857798</v>
      </c>
      <c r="X693" s="3">
        <f>'IECC Data-SI'!X693/Convert!$B$2*1000000</f>
        <v>381970.28233290766</v>
      </c>
      <c r="Y693" s="3">
        <f t="shared" si="31"/>
        <v>2356951.7888186872</v>
      </c>
      <c r="Z693" s="3">
        <f>'IECC Data-SI'!Y693/Convert!$B$2*1000000</f>
        <v>4387653.7726579225</v>
      </c>
      <c r="AA693" s="3">
        <f>'IECC Data-SI'!Z693/Convert!$B$2*1000000</f>
        <v>787209.47392455686</v>
      </c>
      <c r="AB693" s="3">
        <f t="shared" si="32"/>
        <v>5174863.2465824792</v>
      </c>
    </row>
    <row r="694" spans="1:28" x14ac:dyDescent="0.25">
      <c r="A694" s="93">
        <v>2009</v>
      </c>
      <c r="B694" s="93" t="s">
        <v>63</v>
      </c>
      <c r="C694" s="121" t="s">
        <v>17</v>
      </c>
      <c r="D694" s="3">
        <f>'IECC Data-SI'!D694*Convert!$B$1</f>
        <v>40946.022865372172</v>
      </c>
      <c r="E694" s="3">
        <f>'IECC Data-SI'!E694/Convert!$B$2*1000000</f>
        <v>230850.32745658309</v>
      </c>
      <c r="F694" s="3">
        <f>'IECC Data-SI'!F694/Convert!$B$2*1000000</f>
        <v>496343.36910489755</v>
      </c>
      <c r="G694" s="3">
        <f>'IECC Data-SI'!G694/Convert!$B$2*1000000</f>
        <v>815549.2045492566</v>
      </c>
      <c r="H694" s="3">
        <f>'IECC Data-SI'!H694/Convert!$B$2*1000000</f>
        <v>529498.01048456295</v>
      </c>
      <c r="I694" s="3">
        <f>'IECC Data-SI'!I694/Convert!$B$2*1000000</f>
        <v>126239.75658540934</v>
      </c>
      <c r="J694" s="3">
        <f>'IECC Data-SI'!J694/Convert!$B$2*1000000</f>
        <v>1756883.2134866028</v>
      </c>
      <c r="K694" s="3">
        <f>'IECC Data-SI'!K694/Convert!$B$2*1000000</f>
        <v>178540.3029356075</v>
      </c>
      <c r="L694" s="3">
        <f>'IECC Data-SI'!L694/Convert!$B$2*1000000</f>
        <v>0</v>
      </c>
      <c r="M694" s="3">
        <f>'IECC Data-SI'!M694/Convert!$B$2*1000000</f>
        <v>484979.04234268534</v>
      </c>
      <c r="N694" s="3">
        <f>'IECC Data-SI'!N694/Convert!$B$2*1000000</f>
        <v>3886.0500187715165</v>
      </c>
      <c r="O694" s="3">
        <f>'IECC Data-SI'!O694/Convert!$B$2*1000000</f>
        <v>22.851103235383071</v>
      </c>
      <c r="P694" s="3">
        <f t="shared" si="30"/>
        <v>3863.1989155361334</v>
      </c>
      <c r="Q694" s="3">
        <f>'IECC Data-SI'!Q694/Convert!$B$2*1000000</f>
        <v>0</v>
      </c>
      <c r="R694" s="3">
        <f>'IECC Data-SI'!R694/Convert!$B$2*1000000</f>
        <v>24756.982070807811</v>
      </c>
      <c r="S694" s="3">
        <f>'IECC Data-SI'!S694/Convert!$B$2*1000000</f>
        <v>0</v>
      </c>
      <c r="T694" s="3">
        <f>'IECC Data-SI'!T694/Convert!$B$2*1000000</f>
        <v>0</v>
      </c>
      <c r="U694" s="3">
        <f>'IECC Data-SI'!U694/Convert!$B$2*1000000</f>
        <v>225741.59340751515</v>
      </c>
      <c r="V694" s="3">
        <f>'IECC Data-SI'!V694/Convert!$B$2*1000000</f>
        <v>0</v>
      </c>
      <c r="W694" s="3">
        <f>'IECC Data-SI'!W694/Convert!$B$2*1000000</f>
        <v>1559998.7553348688</v>
      </c>
      <c r="X694" s="3">
        <f>'IECC Data-SI'!X694/Convert!$B$2*1000000</f>
        <v>496343.36910489755</v>
      </c>
      <c r="Y694" s="3">
        <f t="shared" si="31"/>
        <v>2056342.1244397664</v>
      </c>
      <c r="Z694" s="3">
        <f>'IECC Data-SI'!Y694/Convert!$B$2*1000000</f>
        <v>3972642.5869946792</v>
      </c>
      <c r="AA694" s="3">
        <f>'IECC Data-SI'!Z694/Convert!$B$2*1000000</f>
        <v>900625.26544802031</v>
      </c>
      <c r="AB694" s="3">
        <f t="shared" si="32"/>
        <v>4873267.8524426995</v>
      </c>
    </row>
    <row r="695" spans="1:28" x14ac:dyDescent="0.25">
      <c r="A695" s="93">
        <v>2009</v>
      </c>
      <c r="B695" s="93" t="s">
        <v>63</v>
      </c>
      <c r="C695" s="121" t="s">
        <v>14</v>
      </c>
      <c r="D695" s="3">
        <f>'IECC Data-SI'!D695*Convert!$B$1</f>
        <v>40946.022865372172</v>
      </c>
      <c r="E695" s="3">
        <f>'IECC Data-SI'!E695/Convert!$B$2*1000000</f>
        <v>409096.80709808832</v>
      </c>
      <c r="F695" s="3">
        <f>'IECC Data-SI'!F695/Convert!$B$2*1000000</f>
        <v>1101031.7083673007</v>
      </c>
      <c r="G695" s="3">
        <f>'IECC Data-SI'!G695/Convert!$B$2*1000000</f>
        <v>787768.68600042898</v>
      </c>
      <c r="H695" s="3">
        <f>'IECC Data-SI'!H695/Convert!$B$2*1000000</f>
        <v>529498.01048456295</v>
      </c>
      <c r="I695" s="3">
        <f>'IECC Data-SI'!I695/Convert!$B$2*1000000</f>
        <v>126069.14951141449</v>
      </c>
      <c r="J695" s="3">
        <f>'IECC Data-SI'!J695/Convert!$B$2*1000000</f>
        <v>1756883.2134866028</v>
      </c>
      <c r="K695" s="3">
        <f>'IECC Data-SI'!K695/Convert!$B$2*1000000</f>
        <v>178540.3029356075</v>
      </c>
      <c r="L695" s="3">
        <f>'IECC Data-SI'!L695/Convert!$B$2*1000000</f>
        <v>0</v>
      </c>
      <c r="M695" s="3">
        <f>'IECC Data-SI'!M695/Convert!$B$2*1000000</f>
        <v>484107.05063115613</v>
      </c>
      <c r="N695" s="3">
        <f>'IECC Data-SI'!N695/Convert!$B$2*1000000</f>
        <v>5971.2475898196481</v>
      </c>
      <c r="O695" s="3">
        <f>'IECC Data-SI'!O695/Convert!$B$2*1000000</f>
        <v>22.851103235383071</v>
      </c>
      <c r="P695" s="3">
        <f t="shared" si="30"/>
        <v>5948.3964865842654</v>
      </c>
      <c r="Q695" s="3">
        <f>'IECC Data-SI'!Q695/Convert!$B$2*1000000</f>
        <v>0</v>
      </c>
      <c r="R695" s="3">
        <f>'IECC Data-SI'!R695/Convert!$B$2*1000000</f>
        <v>127415.0497618183</v>
      </c>
      <c r="S695" s="3">
        <f>'IECC Data-SI'!S695/Convert!$B$2*1000000</f>
        <v>0</v>
      </c>
      <c r="T695" s="3">
        <f>'IECC Data-SI'!T695/Convert!$B$2*1000000</f>
        <v>0</v>
      </c>
      <c r="U695" s="3">
        <f>'IECC Data-SI'!U695/Convert!$B$2*1000000</f>
        <v>232366.83478098171</v>
      </c>
      <c r="V695" s="3">
        <f>'IECC Data-SI'!V695/Convert!$B$2*1000000</f>
        <v>0</v>
      </c>
      <c r="W695" s="3">
        <f>'IECC Data-SI'!W695/Convert!$B$2*1000000</f>
        <v>1814335.9899780757</v>
      </c>
      <c r="X695" s="3">
        <f>'IECC Data-SI'!X695/Convert!$B$2*1000000</f>
        <v>1101031.7083673007</v>
      </c>
      <c r="Y695" s="3">
        <f t="shared" si="31"/>
        <v>2915367.6983453762</v>
      </c>
      <c r="Z695" s="3">
        <f>'IECC Data-SI'!Y695/Convert!$B$2*1000000</f>
        <v>4226818.692734668</v>
      </c>
      <c r="AA695" s="3">
        <f>'IECC Data-SI'!Z695/Convert!$B$2*1000000</f>
        <v>1511938.8460838899</v>
      </c>
      <c r="AB695" s="3">
        <f t="shared" si="32"/>
        <v>5738757.5388185577</v>
      </c>
    </row>
    <row r="696" spans="1:28" x14ac:dyDescent="0.25">
      <c r="A696" s="93">
        <v>2009</v>
      </c>
      <c r="B696" s="93" t="s">
        <v>63</v>
      </c>
      <c r="C696" s="121" t="s">
        <v>2</v>
      </c>
      <c r="D696" s="3">
        <f>'IECC Data-SI'!D696*Convert!$B$1</f>
        <v>40946.022865372172</v>
      </c>
      <c r="E696" s="3">
        <f>'IECC Data-SI'!E696/Convert!$B$2*1000000</f>
        <v>387221.18894363794</v>
      </c>
      <c r="F696" s="3">
        <f>'IECC Data-SI'!F696/Convert!$B$2*1000000</f>
        <v>408025.77380023181</v>
      </c>
      <c r="G696" s="3">
        <f>'IECC Data-SI'!G696/Convert!$B$2*1000000</f>
        <v>671234.5762911709</v>
      </c>
      <c r="H696" s="3">
        <f>'IECC Data-SI'!H696/Convert!$B$2*1000000</f>
        <v>529498.01048456295</v>
      </c>
      <c r="I696" s="3">
        <f>'IECC Data-SI'!I696/Convert!$B$2*1000000</f>
        <v>126163.93121918943</v>
      </c>
      <c r="J696" s="3">
        <f>'IECC Data-SI'!J696/Convert!$B$2*1000000</f>
        <v>1756883.2134866028</v>
      </c>
      <c r="K696" s="3">
        <f>'IECC Data-SI'!K696/Convert!$B$2*1000000</f>
        <v>178540.3029356075</v>
      </c>
      <c r="L696" s="3">
        <f>'IECC Data-SI'!L696/Convert!$B$2*1000000</f>
        <v>0</v>
      </c>
      <c r="M696" s="3">
        <f>'IECC Data-SI'!M696/Convert!$B$2*1000000</f>
        <v>544625.17104543943</v>
      </c>
      <c r="N696" s="3">
        <f>'IECC Data-SI'!N696/Convert!$B$2*1000000</f>
        <v>2976.1456241323326</v>
      </c>
      <c r="O696" s="3">
        <f>'IECC Data-SI'!O696/Convert!$B$2*1000000</f>
        <v>22.851103235383071</v>
      </c>
      <c r="P696" s="3">
        <f t="shared" si="30"/>
        <v>2953.2945208969495</v>
      </c>
      <c r="Q696" s="3">
        <f>'IECC Data-SI'!Q696/Convert!$B$2*1000000</f>
        <v>0</v>
      </c>
      <c r="R696" s="3">
        <f>'IECC Data-SI'!R696/Convert!$B$2*1000000</f>
        <v>227807.83463700832</v>
      </c>
      <c r="S696" s="3">
        <f>'IECC Data-SI'!S696/Convert!$B$2*1000000</f>
        <v>0</v>
      </c>
      <c r="T696" s="3">
        <f>'IECC Data-SI'!T696/Convert!$B$2*1000000</f>
        <v>0</v>
      </c>
      <c r="U696" s="3">
        <f>'IECC Data-SI'!U696/Convert!$B$2*1000000</f>
        <v>230727.1112364757</v>
      </c>
      <c r="V696" s="3">
        <f>'IECC Data-SI'!V696/Convert!$B$2*1000000</f>
        <v>0</v>
      </c>
      <c r="W696" s="3">
        <f>'IECC Data-SI'!W696/Convert!$B$2*1000000</f>
        <v>1833842.0654381535</v>
      </c>
      <c r="X696" s="3">
        <f>'IECC Data-SI'!X696/Convert!$B$2*1000000</f>
        <v>408025.77380023181</v>
      </c>
      <c r="Y696" s="3">
        <f t="shared" si="31"/>
        <v>2241867.8392383852</v>
      </c>
      <c r="Z696" s="3">
        <f>'IECC Data-SI'!Y696/Convert!$B$2*1000000</f>
        <v>4246419.5499025211</v>
      </c>
      <c r="AA696" s="3">
        <f>'IECC Data-SI'!Z696/Convert!$B$2*1000000</f>
        <v>817302.66614309244</v>
      </c>
      <c r="AB696" s="3">
        <f t="shared" si="32"/>
        <v>5063722.2160456134</v>
      </c>
    </row>
    <row r="697" spans="1:28" x14ac:dyDescent="0.25">
      <c r="A697" s="93">
        <v>2009</v>
      </c>
      <c r="B697" s="93" t="s">
        <v>63</v>
      </c>
      <c r="C697" s="121" t="s">
        <v>18</v>
      </c>
      <c r="D697" s="3">
        <f>'IECC Data-SI'!D697*Convert!$B$1</f>
        <v>40946.022865372172</v>
      </c>
      <c r="E697" s="3">
        <f>'IECC Data-SI'!E697/Convert!$B$2*1000000</f>
        <v>480287.34780782706</v>
      </c>
      <c r="F697" s="3">
        <f>'IECC Data-SI'!F697/Convert!$B$2*1000000</f>
        <v>481936.54952311056</v>
      </c>
      <c r="G697" s="3">
        <f>'IECC Data-SI'!G697/Convert!$B$2*1000000</f>
        <v>470117.27056357864</v>
      </c>
      <c r="H697" s="3">
        <f>'IECC Data-SI'!H697/Convert!$B$2*1000000</f>
        <v>529498.01048456295</v>
      </c>
      <c r="I697" s="3">
        <f>'IECC Data-SI'!I697/Convert!$B$2*1000000</f>
        <v>125926.97694975213</v>
      </c>
      <c r="J697" s="3">
        <f>'IECC Data-SI'!J697/Convert!$B$2*1000000</f>
        <v>1756883.2134866028</v>
      </c>
      <c r="K697" s="3">
        <f>'IECC Data-SI'!K697/Convert!$B$2*1000000</f>
        <v>178540.3029356075</v>
      </c>
      <c r="L697" s="3">
        <f>'IECC Data-SI'!L697/Convert!$B$2*1000000</f>
        <v>0</v>
      </c>
      <c r="M697" s="3">
        <f>'IECC Data-SI'!M697/Convert!$B$2*1000000</f>
        <v>689119.88454829727</v>
      </c>
      <c r="N697" s="3">
        <f>'IECC Data-SI'!N697/Convert!$B$2*1000000</f>
        <v>4047.1789219888719</v>
      </c>
      <c r="O697" s="3">
        <f>'IECC Data-SI'!O697/Convert!$B$2*1000000</f>
        <v>22.851103235383071</v>
      </c>
      <c r="P697" s="3">
        <f t="shared" si="30"/>
        <v>4024.3278187534888</v>
      </c>
      <c r="Q697" s="3">
        <f>'IECC Data-SI'!Q697/Convert!$B$2*1000000</f>
        <v>0</v>
      </c>
      <c r="R697" s="3">
        <f>'IECC Data-SI'!R697/Convert!$B$2*1000000</f>
        <v>18994.254238092974</v>
      </c>
      <c r="S697" s="3">
        <f>'IECC Data-SI'!S697/Convert!$B$2*1000000</f>
        <v>57769.450888810723</v>
      </c>
      <c r="T697" s="3">
        <f>'IECC Data-SI'!T697/Convert!$B$2*1000000</f>
        <v>0</v>
      </c>
      <c r="U697" s="3">
        <f>'IECC Data-SI'!U697/Convert!$B$2*1000000</f>
        <v>233485.25893272573</v>
      </c>
      <c r="V697" s="3">
        <f>'IECC Data-SI'!V697/Convert!$B$2*1000000</f>
        <v>0</v>
      </c>
      <c r="W697" s="3">
        <f>'IECC Data-SI'!W697/Convert!$B$2*1000000</f>
        <v>1720312.5358653602</v>
      </c>
      <c r="X697" s="3">
        <f>'IECC Data-SI'!X697/Convert!$B$2*1000000</f>
        <v>481936.54952311056</v>
      </c>
      <c r="Y697" s="3">
        <f t="shared" si="31"/>
        <v>2202249.0853884709</v>
      </c>
      <c r="Z697" s="3">
        <f>'IECC Data-SI'!Y697/Convert!$B$2*1000000</f>
        <v>4132643.5878895139</v>
      </c>
      <c r="AA697" s="3">
        <f>'IECC Data-SI'!Z697/Convert!$B$2*1000000</f>
        <v>893971.58956222131</v>
      </c>
      <c r="AB697" s="3">
        <f t="shared" si="32"/>
        <v>5026615.1774517354</v>
      </c>
    </row>
    <row r="698" spans="1:28" x14ac:dyDescent="0.25">
      <c r="A698" s="93">
        <v>2009</v>
      </c>
      <c r="B698" s="93" t="s">
        <v>63</v>
      </c>
      <c r="C698" s="121" t="s">
        <v>4</v>
      </c>
      <c r="D698" s="3">
        <f>'IECC Data-SI'!D698*Convert!$B$1</f>
        <v>40946.022865372172</v>
      </c>
      <c r="E698" s="3">
        <f>'IECC Data-SI'!E698/Convert!$B$2*1000000</f>
        <v>484306.09221748344</v>
      </c>
      <c r="F698" s="3">
        <f>'IECC Data-SI'!F698/Convert!$B$2*1000000</f>
        <v>1371377.5734536911</v>
      </c>
      <c r="G698" s="3">
        <f>'IECC Data-SI'!G698/Convert!$B$2*1000000</f>
        <v>539260.52638537926</v>
      </c>
      <c r="H698" s="3">
        <f>'IECC Data-SI'!H698/Convert!$B$2*1000000</f>
        <v>529498.01048456295</v>
      </c>
      <c r="I698" s="3">
        <f>'IECC Data-SI'!I698/Convert!$B$2*1000000</f>
        <v>126107.06219452448</v>
      </c>
      <c r="J698" s="3">
        <f>'IECC Data-SI'!J698/Convert!$B$2*1000000</f>
        <v>1756883.2134866028</v>
      </c>
      <c r="K698" s="3">
        <f>'IECC Data-SI'!K698/Convert!$B$2*1000000</f>
        <v>178540.3029356075</v>
      </c>
      <c r="L698" s="3">
        <f>'IECC Data-SI'!L698/Convert!$B$2*1000000</f>
        <v>0</v>
      </c>
      <c r="M698" s="3">
        <f>'IECC Data-SI'!M698/Convert!$B$2*1000000</f>
        <v>468667.11043462245</v>
      </c>
      <c r="N698" s="3">
        <f>'IECC Data-SI'!N698/Convert!$B$2*1000000</f>
        <v>6966.4555214562561</v>
      </c>
      <c r="O698" s="3">
        <f>'IECC Data-SI'!O698/Convert!$B$2*1000000</f>
        <v>22.851103235383071</v>
      </c>
      <c r="P698" s="3">
        <f t="shared" si="30"/>
        <v>6943.6044182208734</v>
      </c>
      <c r="Q698" s="3">
        <f>'IECC Data-SI'!Q698/Convert!$B$2*1000000</f>
        <v>0</v>
      </c>
      <c r="R698" s="3">
        <f>'IECC Data-SI'!R698/Convert!$B$2*1000000</f>
        <v>164029.22347526799</v>
      </c>
      <c r="S698" s="3">
        <f>'IECC Data-SI'!S698/Convert!$B$2*1000000</f>
        <v>0</v>
      </c>
      <c r="T698" s="3">
        <f>'IECC Data-SI'!T698/Convert!$B$2*1000000</f>
        <v>0</v>
      </c>
      <c r="U698" s="3">
        <f>'IECC Data-SI'!U698/Convert!$B$2*1000000</f>
        <v>237987.3900520342</v>
      </c>
      <c r="V698" s="3">
        <f>'IECC Data-SI'!V698/Convert!$B$2*1000000</f>
        <v>0</v>
      </c>
      <c r="W698" s="3">
        <f>'IECC Data-SI'!W698/Convert!$B$2*1000000</f>
        <v>1663206.5569309739</v>
      </c>
      <c r="X698" s="3">
        <f>'IECC Data-SI'!X698/Convert!$B$2*1000000</f>
        <v>1371377.5734536911</v>
      </c>
      <c r="Y698" s="3">
        <f t="shared" si="31"/>
        <v>3034584.130384665</v>
      </c>
      <c r="Z698" s="3">
        <f>'IECC Data-SI'!Y698/Convert!$B$2*1000000</f>
        <v>4075717.6941998992</v>
      </c>
      <c r="AA698" s="3">
        <f>'IECC Data-SI'!Z698/Convert!$B$2*1000000</f>
        <v>1787905.2664413324</v>
      </c>
      <c r="AB698" s="3">
        <f t="shared" si="32"/>
        <v>5863622.9606412314</v>
      </c>
    </row>
    <row r="699" spans="1:28" x14ac:dyDescent="0.25">
      <c r="A699" s="93">
        <v>2009</v>
      </c>
      <c r="B699" s="93" t="s">
        <v>63</v>
      </c>
      <c r="C699" s="121" t="s">
        <v>5</v>
      </c>
      <c r="D699" s="3">
        <f>'IECC Data-SI'!D699*Convert!$B$1</f>
        <v>40946.022865372172</v>
      </c>
      <c r="E699" s="3">
        <f>'IECC Data-SI'!E699/Convert!$B$2*1000000</f>
        <v>453388.29914130614</v>
      </c>
      <c r="F699" s="3">
        <f>'IECC Data-SI'!F699/Convert!$B$2*1000000</f>
        <v>657529.14134691819</v>
      </c>
      <c r="G699" s="3">
        <f>'IECC Data-SI'!G699/Convert!$B$2*1000000</f>
        <v>541696.4162751945</v>
      </c>
      <c r="H699" s="3">
        <f>'IECC Data-SI'!H699/Convert!$B$2*1000000</f>
        <v>529498.01048456295</v>
      </c>
      <c r="I699" s="3">
        <f>'IECC Data-SI'!I699/Convert!$B$2*1000000</f>
        <v>126116.54036530196</v>
      </c>
      <c r="J699" s="3">
        <f>'IECC Data-SI'!J699/Convert!$B$2*1000000</f>
        <v>1756883.2134866028</v>
      </c>
      <c r="K699" s="3">
        <f>'IECC Data-SI'!K699/Convert!$B$2*1000000</f>
        <v>178540.3029356075</v>
      </c>
      <c r="L699" s="3">
        <f>'IECC Data-SI'!L699/Convert!$B$2*1000000</f>
        <v>0</v>
      </c>
      <c r="M699" s="3">
        <f>'IECC Data-SI'!M699/Convert!$B$2*1000000</f>
        <v>542388.32274195133</v>
      </c>
      <c r="N699" s="3">
        <f>'IECC Data-SI'!N699/Convert!$B$2*1000000</f>
        <v>4407.3494115335498</v>
      </c>
      <c r="O699" s="3">
        <f>'IECC Data-SI'!O699/Convert!$B$2*1000000</f>
        <v>22.851103235383071</v>
      </c>
      <c r="P699" s="3">
        <f t="shared" si="30"/>
        <v>4384.4983082981671</v>
      </c>
      <c r="Q699" s="3">
        <f>'IECC Data-SI'!Q699/Convert!$B$2*1000000</f>
        <v>0</v>
      </c>
      <c r="R699" s="3">
        <f>'IECC Data-SI'!R699/Convert!$B$2*1000000</f>
        <v>265407.7381113171</v>
      </c>
      <c r="S699" s="3">
        <f>'IECC Data-SI'!S699/Convert!$B$2*1000000</f>
        <v>0</v>
      </c>
      <c r="T699" s="3">
        <f>'IECC Data-SI'!T699/Convert!$B$2*1000000</f>
        <v>0</v>
      </c>
      <c r="U699" s="3">
        <f>'IECC Data-SI'!U699/Convert!$B$2*1000000</f>
        <v>236025.40870109346</v>
      </c>
      <c r="V699" s="3">
        <f>'IECC Data-SI'!V699/Convert!$B$2*1000000</f>
        <v>0</v>
      </c>
      <c r="W699" s="3">
        <f>'IECC Data-SI'!W699/Convert!$B$2*1000000</f>
        <v>1807265.274578067</v>
      </c>
      <c r="X699" s="3">
        <f>'IECC Data-SI'!X699/Convert!$B$2*1000000</f>
        <v>657529.14134691819</v>
      </c>
      <c r="Y699" s="3">
        <f t="shared" si="31"/>
        <v>2464794.415924985</v>
      </c>
      <c r="Z699" s="3">
        <f>'IECC Data-SI'!Y699/Convert!$B$2*1000000</f>
        <v>4219785.8900177702</v>
      </c>
      <c r="AA699" s="3">
        <f>'IECC Data-SI'!Z699/Convert!$B$2*1000000</f>
        <v>1072094.8529836189</v>
      </c>
      <c r="AB699" s="3">
        <f t="shared" si="32"/>
        <v>5291880.7430013893</v>
      </c>
    </row>
    <row r="700" spans="1:28" x14ac:dyDescent="0.25">
      <c r="A700" s="93">
        <v>2009</v>
      </c>
      <c r="B700" s="93" t="s">
        <v>63</v>
      </c>
      <c r="C700" s="121" t="s">
        <v>15</v>
      </c>
      <c r="D700" s="3">
        <f>'IECC Data-SI'!D700*Convert!$B$1</f>
        <v>40946.022865372172</v>
      </c>
      <c r="E700" s="3">
        <f>'IECC Data-SI'!E700/Convert!$B$2*1000000</f>
        <v>592963.84201064601</v>
      </c>
      <c r="F700" s="3">
        <f>'IECC Data-SI'!F700/Convert!$B$2*1000000</f>
        <v>668305.82152092597</v>
      </c>
      <c r="G700" s="3">
        <f>'IECC Data-SI'!G700/Convert!$B$2*1000000</f>
        <v>379145.78744121513</v>
      </c>
      <c r="H700" s="3">
        <f>'IECC Data-SI'!H700/Convert!$B$2*1000000</f>
        <v>529498.01048456295</v>
      </c>
      <c r="I700" s="3">
        <f>'IECC Data-SI'!I700/Convert!$B$2*1000000</f>
        <v>125917.49877897462</v>
      </c>
      <c r="J700" s="3">
        <f>'IECC Data-SI'!J700/Convert!$B$2*1000000</f>
        <v>1756883.2134866028</v>
      </c>
      <c r="K700" s="3">
        <f>'IECC Data-SI'!K700/Convert!$B$2*1000000</f>
        <v>178540.3029356075</v>
      </c>
      <c r="L700" s="3">
        <f>'IECC Data-SI'!L700/Convert!$B$2*1000000</f>
        <v>0</v>
      </c>
      <c r="M700" s="3">
        <f>'IECC Data-SI'!M700/Convert!$B$2*1000000</f>
        <v>914823.5652727026</v>
      </c>
      <c r="N700" s="3">
        <f>'IECC Data-SI'!N700/Convert!$B$2*1000000</f>
        <v>5630.0334418299544</v>
      </c>
      <c r="O700" s="3">
        <f>'IECC Data-SI'!O700/Convert!$B$2*1000000</f>
        <v>22.851103235383071</v>
      </c>
      <c r="P700" s="3">
        <f t="shared" si="30"/>
        <v>5607.1823385945718</v>
      </c>
      <c r="Q700" s="3">
        <f>'IECC Data-SI'!Q700/Convert!$B$2*1000000</f>
        <v>0</v>
      </c>
      <c r="R700" s="3">
        <f>'IECC Data-SI'!R700/Convert!$B$2*1000000</f>
        <v>11373.804932989806</v>
      </c>
      <c r="S700" s="3">
        <f>'IECC Data-SI'!S700/Convert!$B$2*1000000</f>
        <v>69939.42216710982</v>
      </c>
      <c r="T700" s="3">
        <f>'IECC Data-SI'!T700/Convert!$B$2*1000000</f>
        <v>0</v>
      </c>
      <c r="U700" s="3">
        <f>'IECC Data-SI'!U700/Convert!$B$2*1000000</f>
        <v>237522.95968393711</v>
      </c>
      <c r="V700" s="3">
        <f>'IECC Data-SI'!V700/Convert!$B$2*1000000</f>
        <v>0</v>
      </c>
      <c r="W700" s="3">
        <f>'IECC Data-SI'!W700/Convert!$B$2*1000000</f>
        <v>1973853.6041632581</v>
      </c>
      <c r="X700" s="3">
        <f>'IECC Data-SI'!X700/Convert!$B$2*1000000</f>
        <v>668305.82152092597</v>
      </c>
      <c r="Y700" s="3">
        <f t="shared" si="31"/>
        <v>2642159.4256841838</v>
      </c>
      <c r="Z700" s="3">
        <f>'IECC Data-SI'!Y700/Convert!$B$2*1000000</f>
        <v>4386175.1780166337</v>
      </c>
      <c r="AA700" s="3">
        <f>'IECC Data-SI'!Z700/Convert!$B$2*1000000</f>
        <v>1084378.5623112482</v>
      </c>
      <c r="AB700" s="3">
        <f t="shared" si="32"/>
        <v>5470553.7403278816</v>
      </c>
    </row>
    <row r="701" spans="1:28" x14ac:dyDescent="0.25">
      <c r="A701" s="93">
        <v>2009</v>
      </c>
      <c r="B701" s="93" t="s">
        <v>63</v>
      </c>
      <c r="C701" s="121" t="s">
        <v>16</v>
      </c>
      <c r="D701" s="3">
        <f>'IECC Data-SI'!D701*Convert!$B$1</f>
        <v>40946.022865372172</v>
      </c>
      <c r="E701" s="3">
        <f>'IECC Data-SI'!E701/Convert!$B$2*1000000</f>
        <v>664448.20601448696</v>
      </c>
      <c r="F701" s="3">
        <f>'IECC Data-SI'!F701/Convert!$B$2*1000000</f>
        <v>1866289.7387711871</v>
      </c>
      <c r="G701" s="3">
        <f>'IECC Data-SI'!G701/Convert!$B$2*1000000</f>
        <v>584983.22221599822</v>
      </c>
      <c r="H701" s="3">
        <f>'IECC Data-SI'!H701/Convert!$B$2*1000000</f>
        <v>529498.01048456295</v>
      </c>
      <c r="I701" s="3">
        <f>'IECC Data-SI'!I701/Convert!$B$2*1000000</f>
        <v>126050.19316985951</v>
      </c>
      <c r="J701" s="3">
        <f>'IECC Data-SI'!J701/Convert!$B$2*1000000</f>
        <v>1756883.2134866028</v>
      </c>
      <c r="K701" s="3">
        <f>'IECC Data-SI'!K701/Convert!$B$2*1000000</f>
        <v>178540.3029356075</v>
      </c>
      <c r="L701" s="3">
        <f>'IECC Data-SI'!L701/Convert!$B$2*1000000</f>
        <v>0</v>
      </c>
      <c r="M701" s="3">
        <f>'IECC Data-SI'!M701/Convert!$B$2*1000000</f>
        <v>508475.42770008679</v>
      </c>
      <c r="N701" s="3">
        <f>'IECC Data-SI'!N701/Convert!$B$2*1000000</f>
        <v>9383.3890697165916</v>
      </c>
      <c r="O701" s="3">
        <f>'IECC Data-SI'!O701/Convert!$B$2*1000000</f>
        <v>22.851103235383071</v>
      </c>
      <c r="P701" s="3">
        <f t="shared" si="30"/>
        <v>9360.5379664812081</v>
      </c>
      <c r="Q701" s="3">
        <f>'IECC Data-SI'!Q701/Convert!$B$2*1000000</f>
        <v>0</v>
      </c>
      <c r="R701" s="3">
        <f>'IECC Data-SI'!R701/Convert!$B$2*1000000</f>
        <v>277776.75097594352</v>
      </c>
      <c r="S701" s="3">
        <f>'IECC Data-SI'!S701/Convert!$B$2*1000000</f>
        <v>0</v>
      </c>
      <c r="T701" s="3">
        <f>'IECC Data-SI'!T701/Convert!$B$2*1000000</f>
        <v>0</v>
      </c>
      <c r="U701" s="3">
        <f>'IECC Data-SI'!U701/Convert!$B$2*1000000</f>
        <v>243266.73117509697</v>
      </c>
      <c r="V701" s="3">
        <f>'IECC Data-SI'!V701/Convert!$B$2*1000000</f>
        <v>0</v>
      </c>
      <c r="W701" s="3">
        <f>'IECC Data-SI'!W701/Convert!$B$2*1000000</f>
        <v>2045044.1448729965</v>
      </c>
      <c r="X701" s="3">
        <f>'IECC Data-SI'!X701/Convert!$B$2*1000000</f>
        <v>1866289.7387711871</v>
      </c>
      <c r="Y701" s="3">
        <f t="shared" si="31"/>
        <v>3911333.8836441836</v>
      </c>
      <c r="Z701" s="3">
        <f>'IECC Data-SI'!Y701/Convert!$B$2*1000000</f>
        <v>4457507.8912880346</v>
      </c>
      <c r="AA701" s="3">
        <f>'IECC Data-SI'!Z701/Convert!$B$2*1000000</f>
        <v>2288096.7728818916</v>
      </c>
      <c r="AB701" s="3">
        <f t="shared" si="32"/>
        <v>6745604.6641699262</v>
      </c>
    </row>
    <row r="702" spans="1:28" x14ac:dyDescent="0.25">
      <c r="A702" s="93">
        <v>2009</v>
      </c>
      <c r="B702" s="93" t="s">
        <v>63</v>
      </c>
      <c r="C702" s="121" t="s">
        <v>9</v>
      </c>
      <c r="D702" s="3">
        <f>'IECC Data-SI'!D702*Convert!$B$1</f>
        <v>40946.022865372172</v>
      </c>
      <c r="E702" s="3">
        <f>'IECC Data-SI'!E702/Convert!$B$2*1000000</f>
        <v>563619.42528353224</v>
      </c>
      <c r="F702" s="3">
        <f>'IECC Data-SI'!F702/Convert!$B$2*1000000</f>
        <v>1319503.54478848</v>
      </c>
      <c r="G702" s="3">
        <f>'IECC Data-SI'!G702/Convert!$B$2*1000000</f>
        <v>442943.3549445105</v>
      </c>
      <c r="H702" s="3">
        <f>'IECC Data-SI'!H702/Convert!$B$2*1000000</f>
        <v>529498.01048456295</v>
      </c>
      <c r="I702" s="3">
        <f>'IECC Data-SI'!I702/Convert!$B$2*1000000</f>
        <v>125955.41146208458</v>
      </c>
      <c r="J702" s="3">
        <f>'IECC Data-SI'!J702/Convert!$B$2*1000000</f>
        <v>1756883.2134866028</v>
      </c>
      <c r="K702" s="3">
        <f>'IECC Data-SI'!K702/Convert!$B$2*1000000</f>
        <v>178540.3029356075</v>
      </c>
      <c r="L702" s="3">
        <f>'IECC Data-SI'!L702/Convert!$B$2*1000000</f>
        <v>0</v>
      </c>
      <c r="M702" s="3">
        <f>'IECC Data-SI'!M702/Convert!$B$2*1000000</f>
        <v>538578.09808939986</v>
      </c>
      <c r="N702" s="3">
        <f>'IECC Data-SI'!N702/Convert!$B$2*1000000</f>
        <v>7374.016864888391</v>
      </c>
      <c r="O702" s="3">
        <f>'IECC Data-SI'!O702/Convert!$B$2*1000000</f>
        <v>22.851103235383071</v>
      </c>
      <c r="P702" s="3">
        <f t="shared" si="30"/>
        <v>7351.1657616530083</v>
      </c>
      <c r="Q702" s="3">
        <f>'IECC Data-SI'!Q702/Convert!$B$2*1000000</f>
        <v>0</v>
      </c>
      <c r="R702" s="3">
        <f>'IECC Data-SI'!R702/Convert!$B$2*1000000</f>
        <v>351317.87803850014</v>
      </c>
      <c r="S702" s="3">
        <f>'IECC Data-SI'!S702/Convert!$B$2*1000000</f>
        <v>0</v>
      </c>
      <c r="T702" s="3">
        <f>'IECC Data-SI'!T702/Convert!$B$2*1000000</f>
        <v>0</v>
      </c>
      <c r="U702" s="3">
        <f>'IECC Data-SI'!U702/Convert!$B$2*1000000</f>
        <v>241863.96190002823</v>
      </c>
      <c r="V702" s="3">
        <f>'IECC Data-SI'!V702/Convert!$B$2*1000000</f>
        <v>0</v>
      </c>
      <c r="W702" s="3">
        <f>'IECC Data-SI'!W702/Convert!$B$2*1000000</f>
        <v>1903809.9221175958</v>
      </c>
      <c r="X702" s="3">
        <f>'IECC Data-SI'!X702/Convert!$B$2*1000000</f>
        <v>1319503.54478848</v>
      </c>
      <c r="Y702" s="3">
        <f t="shared" si="31"/>
        <v>3223313.4669060758</v>
      </c>
      <c r="Z702" s="3">
        <f>'IECC Data-SI'!Y702/Convert!$B$2*1000000</f>
        <v>4316178.8868248593</v>
      </c>
      <c r="AA702" s="3">
        <f>'IECC Data-SI'!Z702/Convert!$B$2*1000000</f>
        <v>1739917.2877948929</v>
      </c>
      <c r="AB702" s="3">
        <f t="shared" si="32"/>
        <v>6056096.174619752</v>
      </c>
    </row>
    <row r="703" spans="1:28" x14ac:dyDescent="0.25">
      <c r="A703" s="93">
        <v>2009</v>
      </c>
      <c r="B703" s="93" t="s">
        <v>63</v>
      </c>
      <c r="C703" s="121" t="s">
        <v>12</v>
      </c>
      <c r="D703" s="3">
        <f>'IECC Data-SI'!D703*Convert!$B$1</f>
        <v>40946.022865372172</v>
      </c>
      <c r="E703" s="3">
        <f>'IECC Data-SI'!E703/Convert!$B$2*1000000</f>
        <v>716881.44675557001</v>
      </c>
      <c r="F703" s="3">
        <f>'IECC Data-SI'!F703/Convert!$B$2*1000000</f>
        <v>1677171.7972478992</v>
      </c>
      <c r="G703" s="3">
        <f>'IECC Data-SI'!G703/Convert!$B$2*1000000</f>
        <v>667234.78822306951</v>
      </c>
      <c r="H703" s="3">
        <f>'IECC Data-SI'!H703/Convert!$B$2*1000000</f>
        <v>529498.01048456295</v>
      </c>
      <c r="I703" s="3">
        <f>'IECC Data-SI'!I703/Convert!$B$2*1000000</f>
        <v>125879.58609586467</v>
      </c>
      <c r="J703" s="3">
        <f>'IECC Data-SI'!J703/Convert!$B$2*1000000</f>
        <v>1756883.2134866028</v>
      </c>
      <c r="K703" s="3">
        <f>'IECC Data-SI'!K703/Convert!$B$2*1000000</f>
        <v>178540.3029356075</v>
      </c>
      <c r="L703" s="3">
        <f>'IECC Data-SI'!L703/Convert!$B$2*1000000</f>
        <v>0</v>
      </c>
      <c r="M703" s="3">
        <f>'IECC Data-SI'!M703/Convert!$B$2*1000000</f>
        <v>644799.95799274708</v>
      </c>
      <c r="N703" s="3">
        <f>'IECC Data-SI'!N703/Convert!$B$2*1000000</f>
        <v>9203.3038249442507</v>
      </c>
      <c r="O703" s="3">
        <f>'IECC Data-SI'!O703/Convert!$B$2*1000000</f>
        <v>22.851103235383071</v>
      </c>
      <c r="P703" s="3">
        <f t="shared" si="30"/>
        <v>9180.4527217088671</v>
      </c>
      <c r="Q703" s="3">
        <f>'IECC Data-SI'!Q703/Convert!$B$2*1000000</f>
        <v>0</v>
      </c>
      <c r="R703" s="3">
        <f>'IECC Data-SI'!R703/Convert!$B$2*1000000</f>
        <v>364075.49590500369</v>
      </c>
      <c r="S703" s="3">
        <f>'IECC Data-SI'!S703/Convert!$B$2*1000000</f>
        <v>71844.534493385596</v>
      </c>
      <c r="T703" s="3">
        <f>'IECC Data-SI'!T703/Convert!$B$2*1000000</f>
        <v>0</v>
      </c>
      <c r="U703" s="3">
        <f>'IECC Data-SI'!U703/Convert!$B$2*1000000</f>
        <v>249446.49852202143</v>
      </c>
      <c r="V703" s="3">
        <f>'IECC Data-SI'!V703/Convert!$B$2*1000000</f>
        <v>0</v>
      </c>
      <c r="W703" s="3">
        <f>'IECC Data-SI'!W703/Convert!$B$2*1000000</f>
        <v>2474016.6760914843</v>
      </c>
      <c r="X703" s="3">
        <f>'IECC Data-SI'!X703/Convert!$B$2*1000000</f>
        <v>1677171.7972478992</v>
      </c>
      <c r="Y703" s="3">
        <f t="shared" si="31"/>
        <v>4151188.4733393835</v>
      </c>
      <c r="Z703" s="3">
        <f>'IECC Data-SI'!Y703/Convert!$B$2*1000000</f>
        <v>4886300.3372617504</v>
      </c>
      <c r="AA703" s="3">
        <f>'IECC Data-SI'!Z703/Convert!$B$2*1000000</f>
        <v>2105168.0768763055</v>
      </c>
      <c r="AB703" s="3">
        <f t="shared" si="32"/>
        <v>6991468.4141380563</v>
      </c>
    </row>
    <row r="704" spans="1:28" x14ac:dyDescent="0.25">
      <c r="A704" s="93">
        <v>2009</v>
      </c>
      <c r="B704" s="93" t="s">
        <v>63</v>
      </c>
      <c r="C704" s="121" t="s">
        <v>8</v>
      </c>
      <c r="D704" s="3">
        <f>'IECC Data-SI'!D704*Convert!$B$1</f>
        <v>40946.022865372172</v>
      </c>
      <c r="E704" s="3">
        <f>'IECC Data-SI'!E704/Convert!$B$2*1000000</f>
        <v>1208845.9009612666</v>
      </c>
      <c r="F704" s="3">
        <f>'IECC Data-SI'!F704/Convert!$B$2*1000000</f>
        <v>2442846.8671659958</v>
      </c>
      <c r="G704" s="3">
        <f>'IECC Data-SI'!G704/Convert!$B$2*1000000</f>
        <v>561363.62063848937</v>
      </c>
      <c r="H704" s="3">
        <f>'IECC Data-SI'!H704/Convert!$B$2*1000000</f>
        <v>529498.01048456295</v>
      </c>
      <c r="I704" s="3">
        <f>'IECC Data-SI'!I704/Convert!$B$2*1000000</f>
        <v>125187.67962910782</v>
      </c>
      <c r="J704" s="3">
        <f>'IECC Data-SI'!J704/Convert!$B$2*1000000</f>
        <v>1756883.2134866028</v>
      </c>
      <c r="K704" s="3">
        <f>'IECC Data-SI'!K704/Convert!$B$2*1000000</f>
        <v>178540.3029356075</v>
      </c>
      <c r="L704" s="3">
        <f>'IECC Data-SI'!L704/Convert!$B$2*1000000</f>
        <v>0</v>
      </c>
      <c r="M704" s="3">
        <f>'IECC Data-SI'!M704/Convert!$B$2*1000000</f>
        <v>975237.42580843344</v>
      </c>
      <c r="N704" s="3">
        <f>'IECC Data-SI'!N704/Convert!$B$2*1000000</f>
        <v>12198.405790631567</v>
      </c>
      <c r="O704" s="3">
        <f>'IECC Data-SI'!O704/Convert!$B$2*1000000</f>
        <v>22.851103235383071</v>
      </c>
      <c r="P704" s="3">
        <f t="shared" si="30"/>
        <v>12175.554687396183</v>
      </c>
      <c r="Q704" s="3">
        <f>'IECC Data-SI'!Q704/Convert!$B$2*1000000</f>
        <v>0</v>
      </c>
      <c r="R704" s="3">
        <f>'IECC Data-SI'!R704/Convert!$B$2*1000000</f>
        <v>470079.35788046865</v>
      </c>
      <c r="S704" s="3">
        <f>'IECC Data-SI'!S704/Convert!$B$2*1000000</f>
        <v>92753.379228531878</v>
      </c>
      <c r="T704" s="3">
        <f>'IECC Data-SI'!T704/Convert!$B$2*1000000</f>
        <v>0</v>
      </c>
      <c r="U704" s="3">
        <f>'IECC Data-SI'!U704/Convert!$B$2*1000000</f>
        <v>258166.41563731362</v>
      </c>
      <c r="V704" s="3">
        <f>'IECC Data-SI'!V704/Convert!$B$2*1000000</f>
        <v>0</v>
      </c>
      <c r="W704" s="3">
        <f>'IECC Data-SI'!W704/Convert!$B$2*1000000</f>
        <v>3320455.2392045869</v>
      </c>
      <c r="X704" s="3">
        <f>'IECC Data-SI'!X704/Convert!$B$2*1000000</f>
        <v>2442846.8671659958</v>
      </c>
      <c r="Y704" s="3">
        <f t="shared" si="31"/>
        <v>5763302.1063705832</v>
      </c>
      <c r="Z704" s="3">
        <f>'IECC Data-SI'!Y704/Convert!$B$2*1000000</f>
        <v>5732046.9939080952</v>
      </c>
      <c r="AA704" s="3">
        <f>'IECC Data-SI'!Z704/Convert!$B$2*1000000</f>
        <v>2879563.0639096941</v>
      </c>
      <c r="AB704" s="3">
        <f t="shared" si="32"/>
        <v>8611610.0578177888</v>
      </c>
    </row>
    <row r="705" spans="1:28" x14ac:dyDescent="0.25">
      <c r="A705" s="93">
        <v>2012</v>
      </c>
      <c r="B705" s="93" t="s">
        <v>63</v>
      </c>
      <c r="C705" s="121" t="s">
        <v>10</v>
      </c>
      <c r="D705" s="3">
        <f>'IECC Data-SI'!D705*Convert!$B$1</f>
        <v>40946.022865372172</v>
      </c>
      <c r="E705" s="3">
        <f>'IECC Data-SI'!E705/Convert!$B$2*1000000</f>
        <v>390870.28469297214</v>
      </c>
      <c r="F705" s="3">
        <f>'IECC Data-SI'!F705/Convert!$B$2*1000000</f>
        <v>526142.73802933097</v>
      </c>
      <c r="G705" s="3">
        <f>'IECC Data-SI'!G705/Convert!$B$2*1000000</f>
        <v>2444344.4181488394</v>
      </c>
      <c r="H705" s="3">
        <f>'IECC Data-SI'!H705/Convert!$B$2*1000000</f>
        <v>418167.41653214768</v>
      </c>
      <c r="I705" s="3">
        <f>'IECC Data-SI'!I705/Convert!$B$2*1000000</f>
        <v>126353.49463473924</v>
      </c>
      <c r="J705" s="3">
        <f>'IECC Data-SI'!J705/Convert!$B$2*1000000</f>
        <v>1756883.2134866028</v>
      </c>
      <c r="K705" s="3">
        <f>'IECC Data-SI'!K705/Convert!$B$2*1000000</f>
        <v>178540.3029356075</v>
      </c>
      <c r="L705" s="3">
        <f>'IECC Data-SI'!L705/Convert!$B$2*1000000</f>
        <v>0</v>
      </c>
      <c r="M705" s="3">
        <f>'IECC Data-SI'!M705/Convert!$B$2*1000000</f>
        <v>900255.61678769812</v>
      </c>
      <c r="N705" s="3">
        <f>'IECC Data-SI'!N705/Convert!$B$2*1000000</f>
        <v>4559.0001439734133</v>
      </c>
      <c r="O705" s="3">
        <f>'IECC Data-SI'!O705/Convert!$B$2*1000000</f>
        <v>22.851103235383071</v>
      </c>
      <c r="P705" s="3">
        <f t="shared" si="30"/>
        <v>4536.1490407380306</v>
      </c>
      <c r="Q705" s="3">
        <f>'IECC Data-SI'!Q705/Convert!$B$2*1000000</f>
        <v>0</v>
      </c>
      <c r="R705" s="3">
        <f>'IECC Data-SI'!R705/Convert!$B$2*1000000</f>
        <v>0</v>
      </c>
      <c r="S705" s="3">
        <f>'IECC Data-SI'!S705/Convert!$B$2*1000000</f>
        <v>86175.528708952756</v>
      </c>
      <c r="T705" s="3">
        <f>'IECC Data-SI'!T705/Convert!$B$2*1000000</f>
        <v>0</v>
      </c>
      <c r="U705" s="3">
        <f>'IECC Data-SI'!U705/Convert!$B$2*1000000</f>
        <v>224613.69108499368</v>
      </c>
      <c r="V705" s="3">
        <f>'IECC Data-SI'!V705/Convert!$B$2*1000000</f>
        <v>0</v>
      </c>
      <c r="W705" s="3">
        <f>'IECC Data-SI'!W705/Convert!$B$2*1000000</f>
        <v>3826181.9973792005</v>
      </c>
      <c r="X705" s="3">
        <f>'IECC Data-SI'!X705/Convert!$B$2*1000000</f>
        <v>526142.73802933097</v>
      </c>
      <c r="Y705" s="3">
        <f t="shared" si="31"/>
        <v>4352324.7354085315</v>
      </c>
      <c r="Z705" s="3">
        <f>'IECC Data-SI'!Y705/Convert!$B$2*1000000</f>
        <v>6127618.4513067026</v>
      </c>
      <c r="AA705" s="3">
        <f>'IECC Data-SI'!Z705/Convert!$B$2*1000000</f>
        <v>929306.21022070956</v>
      </c>
      <c r="AB705" s="3">
        <f t="shared" si="32"/>
        <v>7056924.661527412</v>
      </c>
    </row>
    <row r="706" spans="1:28" x14ac:dyDescent="0.25">
      <c r="A706" s="93">
        <v>2012</v>
      </c>
      <c r="B706" s="93" t="s">
        <v>63</v>
      </c>
      <c r="C706" s="121" t="s">
        <v>6</v>
      </c>
      <c r="D706" s="3">
        <f>'IECC Data-SI'!D706*Convert!$B$1</f>
        <v>40946.022865372172</v>
      </c>
      <c r="E706" s="3">
        <f>'IECC Data-SI'!E706/Convert!$B$2*1000000</f>
        <v>229002.08415497225</v>
      </c>
      <c r="F706" s="3">
        <f>'IECC Data-SI'!F706/Convert!$B$2*1000000</f>
        <v>454165.50914506044</v>
      </c>
      <c r="G706" s="3">
        <f>'IECC Data-SI'!G706/Convert!$B$2*1000000</f>
        <v>2023693.7208729887</v>
      </c>
      <c r="H706" s="3">
        <f>'IECC Data-SI'!H706/Convert!$B$2*1000000</f>
        <v>418167.41653214768</v>
      </c>
      <c r="I706" s="3">
        <f>'IECC Data-SI'!I706/Convert!$B$2*1000000</f>
        <v>126381.92914707171</v>
      </c>
      <c r="J706" s="3">
        <f>'IECC Data-SI'!J706/Convert!$B$2*1000000</f>
        <v>1756883.2134866028</v>
      </c>
      <c r="K706" s="3">
        <f>'IECC Data-SI'!K706/Convert!$B$2*1000000</f>
        <v>178540.3029356075</v>
      </c>
      <c r="L706" s="3">
        <f>'IECC Data-SI'!L706/Convert!$B$2*1000000</f>
        <v>0</v>
      </c>
      <c r="M706" s="3">
        <f>'IECC Data-SI'!M706/Convert!$B$2*1000000</f>
        <v>528806.10401780601</v>
      </c>
      <c r="N706" s="3">
        <f>'IECC Data-SI'!N706/Convert!$B$2*1000000</f>
        <v>3611.1830662242637</v>
      </c>
      <c r="O706" s="3">
        <f>'IECC Data-SI'!O706/Convert!$B$2*1000000</f>
        <v>22.851103235383071</v>
      </c>
      <c r="P706" s="3">
        <f t="shared" si="30"/>
        <v>3588.3319629888806</v>
      </c>
      <c r="Q706" s="3">
        <f>'IECC Data-SI'!Q706/Convert!$B$2*1000000</f>
        <v>0</v>
      </c>
      <c r="R706" s="3">
        <f>'IECC Data-SI'!R706/Convert!$B$2*1000000</f>
        <v>104.25987855240656</v>
      </c>
      <c r="S706" s="3">
        <f>'IECC Data-SI'!S706/Convert!$B$2*1000000</f>
        <v>0</v>
      </c>
      <c r="T706" s="3">
        <f>'IECC Data-SI'!T706/Convert!$B$2*1000000</f>
        <v>0</v>
      </c>
      <c r="U706" s="3">
        <f>'IECC Data-SI'!U706/Convert!$B$2*1000000</f>
        <v>224613.69108499368</v>
      </c>
      <c r="V706" s="3">
        <f>'IECC Data-SI'!V706/Convert!$B$2*1000000</f>
        <v>0</v>
      </c>
      <c r="W706" s="3">
        <f>'IECC Data-SI'!W706/Convert!$B$2*1000000</f>
        <v>2785194.5008873087</v>
      </c>
      <c r="X706" s="3">
        <f>'IECC Data-SI'!X706/Convert!$B$2*1000000</f>
        <v>454165.50914506044</v>
      </c>
      <c r="Y706" s="3">
        <f t="shared" si="31"/>
        <v>3239360.0100323693</v>
      </c>
      <c r="Z706" s="3">
        <f>'IECC Data-SI'!Y706/Convert!$B$2*1000000</f>
        <v>5086659.3893271433</v>
      </c>
      <c r="AA706" s="3">
        <f>'IECC Data-SI'!Z706/Convert!$B$2*1000000</f>
        <v>857328.98133643914</v>
      </c>
      <c r="AB706" s="3">
        <f t="shared" si="32"/>
        <v>5943988.3706635823</v>
      </c>
    </row>
    <row r="707" spans="1:28" x14ac:dyDescent="0.25">
      <c r="A707" s="93">
        <v>2012</v>
      </c>
      <c r="B707" s="93" t="s">
        <v>63</v>
      </c>
      <c r="C707" s="121" t="s">
        <v>11</v>
      </c>
      <c r="D707" s="3">
        <f>'IECC Data-SI'!D707*Convert!$B$1</f>
        <v>40946.022865372172</v>
      </c>
      <c r="E707" s="3">
        <f>'IECC Data-SI'!E707/Convert!$B$2*1000000</f>
        <v>633786.32354930183</v>
      </c>
      <c r="F707" s="3">
        <f>'IECC Data-SI'!F707/Convert!$B$2*1000000</f>
        <v>533526.23306499678</v>
      </c>
      <c r="G707" s="3">
        <f>'IECC Data-SI'!G707/Convert!$B$2*1000000</f>
        <v>1940494.3377881683</v>
      </c>
      <c r="H707" s="3">
        <f>'IECC Data-SI'!H707/Convert!$B$2*1000000</f>
        <v>418167.41653214768</v>
      </c>
      <c r="I707" s="3">
        <f>'IECC Data-SI'!I707/Convert!$B$2*1000000</f>
        <v>126400.88548862671</v>
      </c>
      <c r="J707" s="3">
        <f>'IECC Data-SI'!J707/Convert!$B$2*1000000</f>
        <v>1756883.2134866028</v>
      </c>
      <c r="K707" s="3">
        <f>'IECC Data-SI'!K707/Convert!$B$2*1000000</f>
        <v>178540.3029356075</v>
      </c>
      <c r="L707" s="3">
        <f>'IECC Data-SI'!L707/Convert!$B$2*1000000</f>
        <v>0</v>
      </c>
      <c r="M707" s="3">
        <f>'IECC Data-SI'!M707/Convert!$B$2*1000000</f>
        <v>877792.35204504326</v>
      </c>
      <c r="N707" s="3">
        <f>'IECC Data-SI'!N707/Convert!$B$2*1000000</f>
        <v>4786.4762426332099</v>
      </c>
      <c r="O707" s="3">
        <f>'IECC Data-SI'!O707/Convert!$B$2*1000000</f>
        <v>22.851103235383071</v>
      </c>
      <c r="P707" s="3">
        <f t="shared" ref="P707:P770" si="33">N707-O707</f>
        <v>4763.6251393978273</v>
      </c>
      <c r="Q707" s="3">
        <f>'IECC Data-SI'!Q707/Convert!$B$2*1000000</f>
        <v>0</v>
      </c>
      <c r="R707" s="3">
        <f>'IECC Data-SI'!R707/Convert!$B$2*1000000</f>
        <v>0</v>
      </c>
      <c r="S707" s="3">
        <f>'IECC Data-SI'!S707/Convert!$B$2*1000000</f>
        <v>83369.990158815272</v>
      </c>
      <c r="T707" s="3">
        <f>'IECC Data-SI'!T707/Convert!$B$2*1000000</f>
        <v>0</v>
      </c>
      <c r="U707" s="3">
        <f>'IECC Data-SI'!U707/Convert!$B$2*1000000</f>
        <v>224613.69108499368</v>
      </c>
      <c r="V707" s="3">
        <f>'IECC Data-SI'!V707/Convert!$B$2*1000000</f>
        <v>0</v>
      </c>
      <c r="W707" s="3">
        <f>'IECC Data-SI'!W707/Convert!$B$2*1000000</f>
        <v>3540206.628680726</v>
      </c>
      <c r="X707" s="3">
        <f>'IECC Data-SI'!X707/Convert!$B$2*1000000</f>
        <v>533526.23306499678</v>
      </c>
      <c r="Y707" s="3">
        <f t="shared" ref="Y707:Y770" si="34">SUM(W707:X707)</f>
        <v>4073732.8617457226</v>
      </c>
      <c r="Z707" s="3">
        <f>'IECC Data-SI'!Y707/Convert!$B$2*1000000</f>
        <v>5841680.9952913392</v>
      </c>
      <c r="AA707" s="3">
        <f>'IECC Data-SI'!Z707/Convert!$B$2*1000000</f>
        <v>936680.22708559793</v>
      </c>
      <c r="AB707" s="3">
        <f t="shared" ref="AB707:AB770" si="35">SUM(Z707:AA707)</f>
        <v>6778361.222376937</v>
      </c>
    </row>
    <row r="708" spans="1:28" x14ac:dyDescent="0.25">
      <c r="A708" s="93">
        <v>2012</v>
      </c>
      <c r="B708" s="93" t="s">
        <v>63</v>
      </c>
      <c r="C708" s="121" t="s">
        <v>13</v>
      </c>
      <c r="D708" s="3">
        <f>'IECC Data-SI'!D708*Convert!$B$1</f>
        <v>40946.022865372172</v>
      </c>
      <c r="E708" s="3">
        <f>'IECC Data-SI'!E708/Convert!$B$2*1000000</f>
        <v>215372.47457693945</v>
      </c>
      <c r="F708" s="3">
        <f>'IECC Data-SI'!F708/Convert!$B$2*1000000</f>
        <v>515489.27407543041</v>
      </c>
      <c r="G708" s="3">
        <f>'IECC Data-SI'!G708/Convert!$B$2*1000000</f>
        <v>1745044.9781855159</v>
      </c>
      <c r="H708" s="3">
        <f>'IECC Data-SI'!H708/Convert!$B$2*1000000</f>
        <v>418167.41653214768</v>
      </c>
      <c r="I708" s="3">
        <f>'IECC Data-SI'!I708/Convert!$B$2*1000000</f>
        <v>126239.75658540934</v>
      </c>
      <c r="J708" s="3">
        <f>'IECC Data-SI'!J708/Convert!$B$2*1000000</f>
        <v>1756883.2134866028</v>
      </c>
      <c r="K708" s="3">
        <f>'IECC Data-SI'!K708/Convert!$B$2*1000000</f>
        <v>178540.3029356075</v>
      </c>
      <c r="L708" s="3">
        <f>'IECC Data-SI'!L708/Convert!$B$2*1000000</f>
        <v>0</v>
      </c>
      <c r="M708" s="3">
        <f>'IECC Data-SI'!M708/Convert!$B$2*1000000</f>
        <v>516124.31151752238</v>
      </c>
      <c r="N708" s="3">
        <f>'IECC Data-SI'!N708/Convert!$B$2*1000000</f>
        <v>3838.6591648840595</v>
      </c>
      <c r="O708" s="3">
        <f>'IECC Data-SI'!O708/Convert!$B$2*1000000</f>
        <v>22.851103235383071</v>
      </c>
      <c r="P708" s="3">
        <f t="shared" si="33"/>
        <v>3815.8080616486764</v>
      </c>
      <c r="Q708" s="3">
        <f>'IECC Data-SI'!Q708/Convert!$B$2*1000000</f>
        <v>0</v>
      </c>
      <c r="R708" s="3">
        <f>'IECC Data-SI'!R708/Convert!$B$2*1000000</f>
        <v>805.64451608677791</v>
      </c>
      <c r="S708" s="3">
        <f>'IECC Data-SI'!S708/Convert!$B$2*1000000</f>
        <v>0</v>
      </c>
      <c r="T708" s="3">
        <f>'IECC Data-SI'!T708/Convert!$B$2*1000000</f>
        <v>0</v>
      </c>
      <c r="U708" s="3">
        <f>'IECC Data-SI'!U708/Convert!$B$2*1000000</f>
        <v>224613.69108499368</v>
      </c>
      <c r="V708" s="3">
        <f>'IECC Data-SI'!V708/Convert!$B$2*1000000</f>
        <v>0</v>
      </c>
      <c r="W708" s="3">
        <f>'IECC Data-SI'!W708/Convert!$B$2*1000000</f>
        <v>2481163.2168577132</v>
      </c>
      <c r="X708" s="3">
        <f>'IECC Data-SI'!X708/Convert!$B$2*1000000</f>
        <v>515489.27407543041</v>
      </c>
      <c r="Y708" s="3">
        <f t="shared" si="34"/>
        <v>2996652.4909331435</v>
      </c>
      <c r="Z708" s="3">
        <f>'IECC Data-SI'!Y708/Convert!$B$2*1000000</f>
        <v>4782485.9327358864</v>
      </c>
      <c r="AA708" s="3">
        <f>'IECC Data-SI'!Z708/Convert!$B$2*1000000</f>
        <v>918643.26809603174</v>
      </c>
      <c r="AB708" s="3">
        <f t="shared" si="35"/>
        <v>5701129.200831918</v>
      </c>
    </row>
    <row r="709" spans="1:28" x14ac:dyDescent="0.25">
      <c r="A709" s="93">
        <v>2012</v>
      </c>
      <c r="B709" s="93" t="s">
        <v>63</v>
      </c>
      <c r="C709" s="121" t="s">
        <v>19</v>
      </c>
      <c r="D709" s="3">
        <f>'IECC Data-SI'!D709*Convert!$B$1</f>
        <v>40946.022865372172</v>
      </c>
      <c r="E709" s="3">
        <f>'IECC Data-SI'!E709/Convert!$B$2*1000000</f>
        <v>397590.30777421367</v>
      </c>
      <c r="F709" s="3">
        <f>'IECC Data-SI'!F709/Convert!$B$2*1000000</f>
        <v>470837.61154266802</v>
      </c>
      <c r="G709" s="3">
        <f>'IECC Data-SI'!G709/Convert!$B$2*1000000</f>
        <v>1551415.427372142</v>
      </c>
      <c r="H709" s="3">
        <f>'IECC Data-SI'!H709/Convert!$B$2*1000000</f>
        <v>418167.41653214768</v>
      </c>
      <c r="I709" s="3">
        <f>'IECC Data-SI'!I709/Convert!$B$2*1000000</f>
        <v>126192.36573152187</v>
      </c>
      <c r="J709" s="3">
        <f>'IECC Data-SI'!J709/Convert!$B$2*1000000</f>
        <v>1756883.2134866028</v>
      </c>
      <c r="K709" s="3">
        <f>'IECC Data-SI'!K709/Convert!$B$2*1000000</f>
        <v>178540.3029356075</v>
      </c>
      <c r="L709" s="3">
        <f>'IECC Data-SI'!L709/Convert!$B$2*1000000</f>
        <v>0</v>
      </c>
      <c r="M709" s="3">
        <f>'IECC Data-SI'!M709/Convert!$B$2*1000000</f>
        <v>618251.60164499341</v>
      </c>
      <c r="N709" s="3">
        <f>'IECC Data-SI'!N709/Convert!$B$2*1000000</f>
        <v>3971.3535557689406</v>
      </c>
      <c r="O709" s="3">
        <f>'IECC Data-SI'!O709/Convert!$B$2*1000000</f>
        <v>22.851103235383071</v>
      </c>
      <c r="P709" s="3">
        <f t="shared" si="33"/>
        <v>3948.5024525335575</v>
      </c>
      <c r="Q709" s="3">
        <f>'IECC Data-SI'!Q709/Convert!$B$2*1000000</f>
        <v>0</v>
      </c>
      <c r="R709" s="3">
        <f>'IECC Data-SI'!R709/Convert!$B$2*1000000</f>
        <v>9089.5657756143537</v>
      </c>
      <c r="S709" s="3">
        <f>'IECC Data-SI'!S709/Convert!$B$2*1000000</f>
        <v>62470.623594446501</v>
      </c>
      <c r="T709" s="3">
        <f>'IECC Data-SI'!T709/Convert!$B$2*1000000</f>
        <v>0</v>
      </c>
      <c r="U709" s="3">
        <f>'IECC Data-SI'!U709/Convert!$B$2*1000000</f>
        <v>224613.69108499368</v>
      </c>
      <c r="V709" s="3">
        <f>'IECC Data-SI'!V709/Convert!$B$2*1000000</f>
        <v>0</v>
      </c>
      <c r="W709" s="3">
        <f>'IECC Data-SI'!W709/Convert!$B$2*1000000</f>
        <v>2642766.0286139436</v>
      </c>
      <c r="X709" s="3">
        <f>'IECC Data-SI'!X709/Convert!$B$2*1000000</f>
        <v>470837.61154266802</v>
      </c>
      <c r="Y709" s="3">
        <f t="shared" si="34"/>
        <v>3113603.6401566118</v>
      </c>
      <c r="Z709" s="3">
        <f>'IECC Data-SI'!Y709/Convert!$B$2*1000000</f>
        <v>4944050.8318090066</v>
      </c>
      <c r="AA709" s="3">
        <f>'IECC Data-SI'!Z709/Convert!$B$2*1000000</f>
        <v>874001.08373404667</v>
      </c>
      <c r="AB709" s="3">
        <f t="shared" si="35"/>
        <v>5818051.9155430533</v>
      </c>
    </row>
    <row r="710" spans="1:28" x14ac:dyDescent="0.25">
      <c r="A710" s="93">
        <v>2012</v>
      </c>
      <c r="B710" s="93" t="s">
        <v>63</v>
      </c>
      <c r="C710" s="121" t="s">
        <v>20</v>
      </c>
      <c r="D710" s="3">
        <f>'IECC Data-SI'!D710*Convert!$B$1</f>
        <v>40946.022865372172</v>
      </c>
      <c r="E710" s="3">
        <f>'IECC Data-SI'!E710/Convert!$B$2*1000000</f>
        <v>359355.36685781291</v>
      </c>
      <c r="F710" s="3">
        <f>'IECC Data-SI'!F710/Convert!$B$2*1000000</f>
        <v>372188.81009053637</v>
      </c>
      <c r="G710" s="3">
        <f>'IECC Data-SI'!G710/Convert!$B$2*1000000</f>
        <v>1111012.2221959992</v>
      </c>
      <c r="H710" s="3">
        <f>'IECC Data-SI'!H710/Convert!$B$2*1000000</f>
        <v>418167.41653214768</v>
      </c>
      <c r="I710" s="3">
        <f>'IECC Data-SI'!I710/Convert!$B$2*1000000</f>
        <v>126287.14743929681</v>
      </c>
      <c r="J710" s="3">
        <f>'IECC Data-SI'!J710/Convert!$B$2*1000000</f>
        <v>1756883.2134866028</v>
      </c>
      <c r="K710" s="3">
        <f>'IECC Data-SI'!K710/Convert!$B$2*1000000</f>
        <v>178540.3029356075</v>
      </c>
      <c r="L710" s="3">
        <f>'IECC Data-SI'!L710/Convert!$B$2*1000000</f>
        <v>0</v>
      </c>
      <c r="M710" s="3">
        <f>'IECC Data-SI'!M710/Convert!$B$2*1000000</f>
        <v>498731.86814082554</v>
      </c>
      <c r="N710" s="3">
        <f>'IECC Data-SI'!N710/Convert!$B$2*1000000</f>
        <v>3146.7526981271794</v>
      </c>
      <c r="O710" s="3">
        <f>'IECC Data-SI'!O710/Convert!$B$2*1000000</f>
        <v>22.851103235383071</v>
      </c>
      <c r="P710" s="3">
        <f t="shared" si="33"/>
        <v>3123.9015948917963</v>
      </c>
      <c r="Q710" s="3">
        <f>'IECC Data-SI'!Q710/Convert!$B$2*1000000</f>
        <v>0</v>
      </c>
      <c r="R710" s="3">
        <f>'IECC Data-SI'!R710/Convert!$B$2*1000000</f>
        <v>159422.83247740709</v>
      </c>
      <c r="S710" s="3">
        <f>'IECC Data-SI'!S710/Convert!$B$2*1000000</f>
        <v>0</v>
      </c>
      <c r="T710" s="3">
        <f>'IECC Data-SI'!T710/Convert!$B$2*1000000</f>
        <v>0</v>
      </c>
      <c r="U710" s="3">
        <f>'IECC Data-SI'!U710/Convert!$B$2*1000000</f>
        <v>224746.38547587857</v>
      </c>
      <c r="V710" s="3">
        <f>'IECC Data-SI'!V710/Convert!$B$2*1000000</f>
        <v>0</v>
      </c>
      <c r="W710" s="3">
        <f>'IECC Data-SI'!W710/Convert!$B$2*1000000</f>
        <v>2131646.1912669367</v>
      </c>
      <c r="X710" s="3">
        <f>'IECC Data-SI'!X710/Convert!$B$2*1000000</f>
        <v>372188.81009053637</v>
      </c>
      <c r="Y710" s="3">
        <f t="shared" si="34"/>
        <v>2503835.001357473</v>
      </c>
      <c r="Z710" s="3">
        <f>'IECC Data-SI'!Y710/Convert!$B$2*1000000</f>
        <v>4433016.2979989965</v>
      </c>
      <c r="AA710" s="3">
        <f>'IECC Data-SI'!Z710/Convert!$B$2*1000000</f>
        <v>775484.97667279991</v>
      </c>
      <c r="AB710" s="3">
        <f t="shared" si="35"/>
        <v>5208501.2746717967</v>
      </c>
    </row>
    <row r="711" spans="1:28" x14ac:dyDescent="0.25">
      <c r="A711" s="93">
        <v>2012</v>
      </c>
      <c r="B711" s="93" t="s">
        <v>63</v>
      </c>
      <c r="C711" s="121" t="s">
        <v>3</v>
      </c>
      <c r="D711" s="3">
        <f>'IECC Data-SI'!D711*Convert!$B$1</f>
        <v>40946.022865372172</v>
      </c>
      <c r="E711" s="3">
        <f>'IECC Data-SI'!E711/Convert!$B$2*1000000</f>
        <v>437635.5793091153</v>
      </c>
      <c r="F711" s="3">
        <f>'IECC Data-SI'!F711/Convert!$B$2*1000000</f>
        <v>539753.39126580884</v>
      </c>
      <c r="G711" s="3">
        <f>'IECC Data-SI'!G711/Convert!$B$2*1000000</f>
        <v>985995.14964088623</v>
      </c>
      <c r="H711" s="3">
        <f>'IECC Data-SI'!H711/Convert!$B$2*1000000</f>
        <v>418167.41653214768</v>
      </c>
      <c r="I711" s="3">
        <f>'IECC Data-SI'!I711/Convert!$B$2*1000000</f>
        <v>126258.71292696433</v>
      </c>
      <c r="J711" s="3">
        <f>'IECC Data-SI'!J711/Convert!$B$2*1000000</f>
        <v>1756883.2134866028</v>
      </c>
      <c r="K711" s="3">
        <f>'IECC Data-SI'!K711/Convert!$B$2*1000000</f>
        <v>178540.3029356075</v>
      </c>
      <c r="L711" s="3">
        <f>'IECC Data-SI'!L711/Convert!$B$2*1000000</f>
        <v>0</v>
      </c>
      <c r="M711" s="3">
        <f>'IECC Data-SI'!M711/Convert!$B$2*1000000</f>
        <v>599228.91289456794</v>
      </c>
      <c r="N711" s="3">
        <f>'IECC Data-SI'!N711/Convert!$B$2*1000000</f>
        <v>4559.0001439734133</v>
      </c>
      <c r="O711" s="3">
        <f>'IECC Data-SI'!O711/Convert!$B$2*1000000</f>
        <v>22.851103235383071</v>
      </c>
      <c r="P711" s="3">
        <f t="shared" si="33"/>
        <v>4536.1490407380306</v>
      </c>
      <c r="Q711" s="3">
        <f>'IECC Data-SI'!Q711/Convert!$B$2*1000000</f>
        <v>0</v>
      </c>
      <c r="R711" s="3">
        <f>'IECC Data-SI'!R711/Convert!$B$2*1000000</f>
        <v>84156.678333347067</v>
      </c>
      <c r="S711" s="3">
        <f>'IECC Data-SI'!S711/Convert!$B$2*1000000</f>
        <v>59342.827237874313</v>
      </c>
      <c r="T711" s="3">
        <f>'IECC Data-SI'!T711/Convert!$B$2*1000000</f>
        <v>0</v>
      </c>
      <c r="U711" s="3">
        <f>'IECC Data-SI'!U711/Convert!$B$2*1000000</f>
        <v>227855.2254908958</v>
      </c>
      <c r="V711" s="3">
        <f>'IECC Data-SI'!V711/Convert!$B$2*1000000</f>
        <v>0</v>
      </c>
      <c r="W711" s="3">
        <f>'IECC Data-SI'!W711/Convert!$B$2*1000000</f>
        <v>2170895.2964565288</v>
      </c>
      <c r="X711" s="3">
        <f>'IECC Data-SI'!X711/Convert!$B$2*1000000</f>
        <v>539753.39126580884</v>
      </c>
      <c r="Y711" s="3">
        <f t="shared" si="34"/>
        <v>2710648.6877223374</v>
      </c>
      <c r="Z711" s="3">
        <f>'IECC Data-SI'!Y711/Convert!$B$2*1000000</f>
        <v>4472246.4468470346</v>
      </c>
      <c r="AA711" s="3">
        <f>'IECC Data-SI'!Z711/Convert!$B$2*1000000</f>
        <v>946158.39786308946</v>
      </c>
      <c r="AB711" s="3">
        <f t="shared" si="35"/>
        <v>5418404.8447101237</v>
      </c>
    </row>
    <row r="712" spans="1:28" x14ac:dyDescent="0.25">
      <c r="A712" s="93">
        <v>2012</v>
      </c>
      <c r="B712" s="93" t="s">
        <v>63</v>
      </c>
      <c r="C712" s="121" t="s">
        <v>7</v>
      </c>
      <c r="D712" s="3">
        <f>'IECC Data-SI'!D712*Convert!$B$1</f>
        <v>40946.022865372172</v>
      </c>
      <c r="E712" s="3">
        <f>'IECC Data-SI'!E712/Convert!$B$2*1000000</f>
        <v>344048.12105216412</v>
      </c>
      <c r="F712" s="3">
        <f>'IECC Data-SI'!F712/Convert!$B$2*1000000</f>
        <v>505451.89122206689</v>
      </c>
      <c r="G712" s="3">
        <f>'IECC Data-SI'!G712/Convert!$B$2*1000000</f>
        <v>863821.52831902087</v>
      </c>
      <c r="H712" s="3">
        <f>'IECC Data-SI'!H712/Convert!$B$2*1000000</f>
        <v>418167.41653214768</v>
      </c>
      <c r="I712" s="3">
        <f>'IECC Data-SI'!I712/Convert!$B$2*1000000</f>
        <v>126258.71292696433</v>
      </c>
      <c r="J712" s="3">
        <f>'IECC Data-SI'!J712/Convert!$B$2*1000000</f>
        <v>1756883.2134866028</v>
      </c>
      <c r="K712" s="3">
        <f>'IECC Data-SI'!K712/Convert!$B$2*1000000</f>
        <v>178540.3029356075</v>
      </c>
      <c r="L712" s="3">
        <f>'IECC Data-SI'!L712/Convert!$B$2*1000000</f>
        <v>0</v>
      </c>
      <c r="M712" s="3">
        <f>'IECC Data-SI'!M712/Convert!$B$2*1000000</f>
        <v>494912.1653174964</v>
      </c>
      <c r="N712" s="3">
        <f>'IECC Data-SI'!N712/Convert!$B$2*1000000</f>
        <v>3876.5718479940256</v>
      </c>
      <c r="O712" s="3">
        <f>'IECC Data-SI'!O712/Convert!$B$2*1000000</f>
        <v>22.851103235383071</v>
      </c>
      <c r="P712" s="3">
        <f t="shared" si="33"/>
        <v>3853.7207447586425</v>
      </c>
      <c r="Q712" s="3">
        <f>'IECC Data-SI'!Q712/Convert!$B$2*1000000</f>
        <v>0</v>
      </c>
      <c r="R712" s="3">
        <f>'IECC Data-SI'!R712/Convert!$B$2*1000000</f>
        <v>190956.70665412134</v>
      </c>
      <c r="S712" s="3">
        <f>'IECC Data-SI'!S712/Convert!$B$2*1000000</f>
        <v>0</v>
      </c>
      <c r="T712" s="3">
        <f>'IECC Data-SI'!T712/Convert!$B$2*1000000</f>
        <v>0</v>
      </c>
      <c r="U712" s="3">
        <f>'IECC Data-SI'!U712/Convert!$B$2*1000000</f>
        <v>226698.88865604182</v>
      </c>
      <c r="V712" s="3">
        <f>'IECC Data-SI'!V712/Convert!$B$2*1000000</f>
        <v>0</v>
      </c>
      <c r="W712" s="3">
        <f>'IECC Data-SI'!W712/Convert!$B$2*1000000</f>
        <v>1897592.2420875609</v>
      </c>
      <c r="X712" s="3">
        <f>'IECC Data-SI'!X712/Convert!$B$2*1000000</f>
        <v>505451.89122206689</v>
      </c>
      <c r="Y712" s="3">
        <f t="shared" si="34"/>
        <v>2403044.1333096279</v>
      </c>
      <c r="Z712" s="3">
        <f>'IECC Data-SI'!Y712/Convert!$B$2*1000000</f>
        <v>4198924.4361365121</v>
      </c>
      <c r="AA712" s="3">
        <f>'IECC Data-SI'!Z712/Convert!$B$2*1000000</f>
        <v>910700.56098449382</v>
      </c>
      <c r="AB712" s="3">
        <f t="shared" si="35"/>
        <v>5109624.9971210063</v>
      </c>
    </row>
    <row r="713" spans="1:28" x14ac:dyDescent="0.25">
      <c r="A713" s="93">
        <v>2012</v>
      </c>
      <c r="B713" s="93" t="s">
        <v>63</v>
      </c>
      <c r="C713" s="121" t="s">
        <v>17</v>
      </c>
      <c r="D713" s="3">
        <f>'IECC Data-SI'!D713*Convert!$B$1</f>
        <v>40946.022865372172</v>
      </c>
      <c r="E713" s="3">
        <f>'IECC Data-SI'!E713/Convert!$B$2*1000000</f>
        <v>595797.81507311598</v>
      </c>
      <c r="F713" s="3">
        <f>'IECC Data-SI'!F713/Convert!$B$2*1000000</f>
        <v>493575.74323787011</v>
      </c>
      <c r="G713" s="3">
        <f>'IECC Data-SI'!G713/Convert!$B$2*1000000</f>
        <v>920178.73176198523</v>
      </c>
      <c r="H713" s="3">
        <f>'IECC Data-SI'!H713/Convert!$B$2*1000000</f>
        <v>418167.41653214768</v>
      </c>
      <c r="I713" s="3">
        <f>'IECC Data-SI'!I713/Convert!$B$2*1000000</f>
        <v>126239.75658540934</v>
      </c>
      <c r="J713" s="3">
        <f>'IECC Data-SI'!J713/Convert!$B$2*1000000</f>
        <v>1756883.2134866028</v>
      </c>
      <c r="K713" s="3">
        <f>'IECC Data-SI'!K713/Convert!$B$2*1000000</f>
        <v>178540.3029356075</v>
      </c>
      <c r="L713" s="3">
        <f>'IECC Data-SI'!L713/Convert!$B$2*1000000</f>
        <v>0</v>
      </c>
      <c r="M713" s="3">
        <f>'IECC Data-SI'!M713/Convert!$B$2*1000000</f>
        <v>873403.95897506468</v>
      </c>
      <c r="N713" s="3">
        <f>'IECC Data-SI'!N713/Convert!$B$2*1000000</f>
        <v>4359.9585576460922</v>
      </c>
      <c r="O713" s="3">
        <f>'IECC Data-SI'!O713/Convert!$B$2*1000000</f>
        <v>22.851103235383071</v>
      </c>
      <c r="P713" s="3">
        <f t="shared" si="33"/>
        <v>4337.1074544107096</v>
      </c>
      <c r="Q713" s="3">
        <f>'IECC Data-SI'!Q713/Convert!$B$2*1000000</f>
        <v>0</v>
      </c>
      <c r="R713" s="3">
        <f>'IECC Data-SI'!R713/Convert!$B$2*1000000</f>
        <v>24491.59328903805</v>
      </c>
      <c r="S713" s="3">
        <f>'IECC Data-SI'!S713/Convert!$B$2*1000000</f>
        <v>49096.924627405999</v>
      </c>
      <c r="T713" s="3">
        <f>'IECC Data-SI'!T713/Convert!$B$2*1000000</f>
        <v>0</v>
      </c>
      <c r="U713" s="3">
        <f>'IECC Data-SI'!U713/Convert!$B$2*1000000</f>
        <v>225732.11523673768</v>
      </c>
      <c r="V713" s="3">
        <f>'IECC Data-SI'!V713/Convert!$B$2*1000000</f>
        <v>0</v>
      </c>
      <c r="W713" s="3">
        <f>'IECC Data-SI'!W713/Convert!$B$2*1000000</f>
        <v>2467306.1311810208</v>
      </c>
      <c r="X713" s="3">
        <f>'IECC Data-SI'!X713/Convert!$B$2*1000000</f>
        <v>493575.74323787011</v>
      </c>
      <c r="Y713" s="3">
        <f t="shared" si="34"/>
        <v>2960881.874418891</v>
      </c>
      <c r="Z713" s="3">
        <f>'IECC Data-SI'!Y713/Convert!$B$2*1000000</f>
        <v>4768619.3688884163</v>
      </c>
      <c r="AA713" s="3">
        <f>'IECC Data-SI'!Z713/Convert!$B$2*1000000</f>
        <v>897848.16141021531</v>
      </c>
      <c r="AB713" s="3">
        <f t="shared" si="35"/>
        <v>5666467.5302986316</v>
      </c>
    </row>
    <row r="714" spans="1:28" x14ac:dyDescent="0.25">
      <c r="A714" s="93">
        <v>2012</v>
      </c>
      <c r="B714" s="93" t="s">
        <v>63</v>
      </c>
      <c r="C714" s="121" t="s">
        <v>14</v>
      </c>
      <c r="D714" s="3">
        <f>'IECC Data-SI'!D714*Convert!$B$1</f>
        <v>40946.022865372172</v>
      </c>
      <c r="E714" s="3">
        <f>'IECC Data-SI'!E714/Convert!$B$2*1000000</f>
        <v>414565.7116367009</v>
      </c>
      <c r="F714" s="3">
        <f>'IECC Data-SI'!F714/Convert!$B$2*1000000</f>
        <v>627398.03644527274</v>
      </c>
      <c r="G714" s="3">
        <f>'IECC Data-SI'!G714/Convert!$B$2*1000000</f>
        <v>719184.64225450042</v>
      </c>
      <c r="H714" s="3">
        <f>'IECC Data-SI'!H714/Convert!$B$2*1000000</f>
        <v>418167.41653214768</v>
      </c>
      <c r="I714" s="3">
        <f>'IECC Data-SI'!I714/Convert!$B$2*1000000</f>
        <v>126069.14951141449</v>
      </c>
      <c r="J714" s="3">
        <f>'IECC Data-SI'!J714/Convert!$B$2*1000000</f>
        <v>1756883.2134866028</v>
      </c>
      <c r="K714" s="3">
        <f>'IECC Data-SI'!K714/Convert!$B$2*1000000</f>
        <v>178540.3029356075</v>
      </c>
      <c r="L714" s="3">
        <f>'IECC Data-SI'!L714/Convert!$B$2*1000000</f>
        <v>0</v>
      </c>
      <c r="M714" s="3">
        <f>'IECC Data-SI'!M714/Convert!$B$2*1000000</f>
        <v>567391.73725297395</v>
      </c>
      <c r="N714" s="3">
        <f>'IECC Data-SI'!N714/Convert!$B$2*1000000</f>
        <v>5099.2558782904298</v>
      </c>
      <c r="O714" s="3">
        <f>'IECC Data-SI'!O714/Convert!$B$2*1000000</f>
        <v>22.851103235383071</v>
      </c>
      <c r="P714" s="3">
        <f t="shared" si="33"/>
        <v>5076.4047750550471</v>
      </c>
      <c r="Q714" s="3">
        <f>'IECC Data-SI'!Q714/Convert!$B$2*1000000</f>
        <v>0</v>
      </c>
      <c r="R714" s="3">
        <f>'IECC Data-SI'!R714/Convert!$B$2*1000000</f>
        <v>124874.89999345058</v>
      </c>
      <c r="S714" s="3">
        <f>'IECC Data-SI'!S714/Convert!$B$2*1000000</f>
        <v>56556.245029291807</v>
      </c>
      <c r="T714" s="3">
        <f>'IECC Data-SI'!T714/Convert!$B$2*1000000</f>
        <v>0</v>
      </c>
      <c r="U714" s="3">
        <f>'IECC Data-SI'!U714/Convert!$B$2*1000000</f>
        <v>232224.66221931935</v>
      </c>
      <c r="V714" s="3">
        <f>'IECC Data-SI'!V714/Convert!$B$2*1000000</f>
        <v>0</v>
      </c>
      <c r="W714" s="3">
        <f>'IECC Data-SI'!W714/Convert!$B$2*1000000</f>
        <v>1887649.6409419731</v>
      </c>
      <c r="X714" s="3">
        <f>'IECC Data-SI'!X714/Convert!$B$2*1000000</f>
        <v>627398.03644527274</v>
      </c>
      <c r="Y714" s="3">
        <f t="shared" si="34"/>
        <v>2515047.6773872459</v>
      </c>
      <c r="Z714" s="3">
        <f>'IECC Data-SI'!Y714/Convert!$B$2*1000000</f>
        <v>4188801.7497461503</v>
      </c>
      <c r="AA714" s="3">
        <f>'IECC Data-SI'!Z714/Convert!$B$2*1000000</f>
        <v>1038172.4797709771</v>
      </c>
      <c r="AB714" s="3">
        <f t="shared" si="35"/>
        <v>5226974.2295171274</v>
      </c>
    </row>
    <row r="715" spans="1:28" x14ac:dyDescent="0.25">
      <c r="A715" s="93">
        <v>2012</v>
      </c>
      <c r="B715" s="93" t="s">
        <v>63</v>
      </c>
      <c r="C715" s="121" t="s">
        <v>2</v>
      </c>
      <c r="D715" s="3">
        <f>'IECC Data-SI'!D715*Convert!$B$1</f>
        <v>40946.022865372172</v>
      </c>
      <c r="E715" s="3">
        <f>'IECC Data-SI'!E715/Convert!$B$2*1000000</f>
        <v>342939.17507119762</v>
      </c>
      <c r="F715" s="3">
        <f>'IECC Data-SI'!F715/Convert!$B$2*1000000</f>
        <v>576699.30095647066</v>
      </c>
      <c r="G715" s="3">
        <f>'IECC Data-SI'!G715/Convert!$B$2*1000000</f>
        <v>637492.28832330112</v>
      </c>
      <c r="H715" s="3">
        <f>'IECC Data-SI'!H715/Convert!$B$2*1000000</f>
        <v>418167.41653214768</v>
      </c>
      <c r="I715" s="3">
        <f>'IECC Data-SI'!I715/Convert!$B$2*1000000</f>
        <v>126163.93121918943</v>
      </c>
      <c r="J715" s="3">
        <f>'IECC Data-SI'!J715/Convert!$B$2*1000000</f>
        <v>1756883.2134866028</v>
      </c>
      <c r="K715" s="3">
        <f>'IECC Data-SI'!K715/Convert!$B$2*1000000</f>
        <v>178540.3029356075</v>
      </c>
      <c r="L715" s="3">
        <f>'IECC Data-SI'!L715/Convert!$B$2*1000000</f>
        <v>0</v>
      </c>
      <c r="M715" s="3">
        <f>'IECC Data-SI'!M715/Convert!$B$2*1000000</f>
        <v>525839.4365644512</v>
      </c>
      <c r="N715" s="3">
        <f>'IECC Data-SI'!N715/Convert!$B$2*1000000</f>
        <v>4047.1789219888719</v>
      </c>
      <c r="O715" s="3">
        <f>'IECC Data-SI'!O715/Convert!$B$2*1000000</f>
        <v>22.851103235383071</v>
      </c>
      <c r="P715" s="3">
        <f t="shared" si="33"/>
        <v>4024.3278187534888</v>
      </c>
      <c r="Q715" s="3">
        <f>'IECC Data-SI'!Q715/Convert!$B$2*1000000</f>
        <v>0</v>
      </c>
      <c r="R715" s="3">
        <f>'IECC Data-SI'!R715/Convert!$B$2*1000000</f>
        <v>274563.65108237392</v>
      </c>
      <c r="S715" s="3">
        <f>'IECC Data-SI'!S715/Convert!$B$2*1000000</f>
        <v>0</v>
      </c>
      <c r="T715" s="3">
        <f>'IECC Data-SI'!T715/Convert!$B$2*1000000</f>
        <v>0</v>
      </c>
      <c r="U715" s="3">
        <f>'IECC Data-SI'!U715/Convert!$B$2*1000000</f>
        <v>230746.06757803069</v>
      </c>
      <c r="V715" s="3">
        <f>'IECC Data-SI'!V715/Convert!$B$2*1000000</f>
        <v>0</v>
      </c>
      <c r="W715" s="3">
        <f>'IECC Data-SI'!W715/Convert!$B$2*1000000</f>
        <v>1784858.8788600774</v>
      </c>
      <c r="X715" s="3">
        <f>'IECC Data-SI'!X715/Convert!$B$2*1000000</f>
        <v>576699.30095647066</v>
      </c>
      <c r="Y715" s="3">
        <f t="shared" si="34"/>
        <v>2361558.1798165478</v>
      </c>
      <c r="Z715" s="3">
        <f>'IECC Data-SI'!Y715/Convert!$B$2*1000000</f>
        <v>4086115.2475428078</v>
      </c>
      <c r="AA715" s="3">
        <f>'IECC Data-SI'!Z715/Convert!$B$2*1000000</f>
        <v>985995.14964088623</v>
      </c>
      <c r="AB715" s="3">
        <f t="shared" si="35"/>
        <v>5072110.3971836939</v>
      </c>
    </row>
    <row r="716" spans="1:28" x14ac:dyDescent="0.25">
      <c r="A716" s="93">
        <v>2012</v>
      </c>
      <c r="B716" s="93" t="s">
        <v>63</v>
      </c>
      <c r="C716" s="121" t="s">
        <v>18</v>
      </c>
      <c r="D716" s="3">
        <f>'IECC Data-SI'!D716*Convert!$B$1</f>
        <v>40946.022865372172</v>
      </c>
      <c r="E716" s="3">
        <f>'IECC Data-SI'!E716/Convert!$B$2*1000000</f>
        <v>570159.36312000151</v>
      </c>
      <c r="F716" s="3">
        <f>'IECC Data-SI'!F716/Convert!$B$2*1000000</f>
        <v>596139.02922110574</v>
      </c>
      <c r="G716" s="3">
        <f>'IECC Data-SI'!G716/Convert!$B$2*1000000</f>
        <v>486580.85320408142</v>
      </c>
      <c r="H716" s="3">
        <f>'IECC Data-SI'!H716/Convert!$B$2*1000000</f>
        <v>418167.41653214768</v>
      </c>
      <c r="I716" s="3">
        <f>'IECC Data-SI'!I716/Convert!$B$2*1000000</f>
        <v>125926.97694975213</v>
      </c>
      <c r="J716" s="3">
        <f>'IECC Data-SI'!J716/Convert!$B$2*1000000</f>
        <v>1756883.2134866028</v>
      </c>
      <c r="K716" s="3">
        <f>'IECC Data-SI'!K716/Convert!$B$2*1000000</f>
        <v>178540.3029356075</v>
      </c>
      <c r="L716" s="3">
        <f>'IECC Data-SI'!L716/Convert!$B$2*1000000</f>
        <v>0</v>
      </c>
      <c r="M716" s="3">
        <f>'IECC Data-SI'!M716/Convert!$B$2*1000000</f>
        <v>889753.80356623756</v>
      </c>
      <c r="N716" s="3">
        <f>'IECC Data-SI'!N716/Convert!$B$2*1000000</f>
        <v>5449.9481970576153</v>
      </c>
      <c r="O716" s="3">
        <f>'IECC Data-SI'!O716/Convert!$B$2*1000000</f>
        <v>22.851103235383071</v>
      </c>
      <c r="P716" s="3">
        <f t="shared" si="33"/>
        <v>5427.0970938222326</v>
      </c>
      <c r="Q716" s="3">
        <f>'IECC Data-SI'!Q716/Convert!$B$2*1000000</f>
        <v>0</v>
      </c>
      <c r="R716" s="3">
        <f>'IECC Data-SI'!R716/Convert!$B$2*1000000</f>
        <v>19212.252165975282</v>
      </c>
      <c r="S716" s="3">
        <f>'IECC Data-SI'!S716/Convert!$B$2*1000000</f>
        <v>85445.709559085924</v>
      </c>
      <c r="T716" s="3">
        <f>'IECC Data-SI'!T716/Convert!$B$2*1000000</f>
        <v>0</v>
      </c>
      <c r="U716" s="3">
        <f>'IECC Data-SI'!U716/Convert!$B$2*1000000</f>
        <v>233542.12795739068</v>
      </c>
      <c r="V716" s="3">
        <f>'IECC Data-SI'!V716/Convert!$B$2*1000000</f>
        <v>0</v>
      </c>
      <c r="W716" s="3">
        <f>'IECC Data-SI'!W716/Convert!$B$2*1000000</f>
        <v>2056579.0787092037</v>
      </c>
      <c r="X716" s="3">
        <f>'IECC Data-SI'!X716/Convert!$B$2*1000000</f>
        <v>596139.02922110574</v>
      </c>
      <c r="Y716" s="3">
        <f t="shared" si="34"/>
        <v>2652718.1079303096</v>
      </c>
      <c r="Z716" s="3">
        <f>'IECC Data-SI'!Y716/Convert!$B$2*1000000</f>
        <v>4357589.014951719</v>
      </c>
      <c r="AA716" s="3">
        <f>'IECC Data-SI'!Z716/Convert!$B$2*1000000</f>
        <v>1008221.460114104</v>
      </c>
      <c r="AB716" s="3">
        <f t="shared" si="35"/>
        <v>5365810.4750658227</v>
      </c>
    </row>
    <row r="717" spans="1:28" x14ac:dyDescent="0.25">
      <c r="A717" s="93">
        <v>2012</v>
      </c>
      <c r="B717" s="93" t="s">
        <v>63</v>
      </c>
      <c r="C717" s="121" t="s">
        <v>4</v>
      </c>
      <c r="D717" s="3">
        <f>'IECC Data-SI'!D717*Convert!$B$1</f>
        <v>40946.022865372172</v>
      </c>
      <c r="E717" s="3">
        <f>'IECC Data-SI'!E717/Convert!$B$2*1000000</f>
        <v>734975.2747698013</v>
      </c>
      <c r="F717" s="3">
        <f>'IECC Data-SI'!F717/Convert!$B$2*1000000</f>
        <v>781854.30743527412</v>
      </c>
      <c r="G717" s="3">
        <f>'IECC Data-SI'!G717/Convert!$B$2*1000000</f>
        <v>583807.92903958936</v>
      </c>
      <c r="H717" s="3">
        <f>'IECC Data-SI'!H717/Convert!$B$2*1000000</f>
        <v>418167.41653214768</v>
      </c>
      <c r="I717" s="3">
        <f>'IECC Data-SI'!I717/Convert!$B$2*1000000</f>
        <v>126107.06219452448</v>
      </c>
      <c r="J717" s="3">
        <f>'IECC Data-SI'!J717/Convert!$B$2*1000000</f>
        <v>1756883.2134866028</v>
      </c>
      <c r="K717" s="3">
        <f>'IECC Data-SI'!K717/Convert!$B$2*1000000</f>
        <v>178540.3029356075</v>
      </c>
      <c r="L717" s="3">
        <f>'IECC Data-SI'!L717/Convert!$B$2*1000000</f>
        <v>0</v>
      </c>
      <c r="M717" s="3">
        <f>'IECC Data-SI'!M717/Convert!$B$2*1000000</f>
        <v>886322.70574478561</v>
      </c>
      <c r="N717" s="3">
        <f>'IECC Data-SI'!N717/Convert!$B$2*1000000</f>
        <v>5781.684174269818</v>
      </c>
      <c r="O717" s="3">
        <f>'IECC Data-SI'!O717/Convert!$B$2*1000000</f>
        <v>22.851103235383071</v>
      </c>
      <c r="P717" s="3">
        <f t="shared" si="33"/>
        <v>5758.8330710344353</v>
      </c>
      <c r="Q717" s="3">
        <f>'IECC Data-SI'!Q717/Convert!$B$2*1000000</f>
        <v>0</v>
      </c>
      <c r="R717" s="3">
        <f>'IECC Data-SI'!R717/Convert!$B$2*1000000</f>
        <v>159877.78467472672</v>
      </c>
      <c r="S717" s="3">
        <f>'IECC Data-SI'!S717/Convert!$B$2*1000000</f>
        <v>70451.24338909435</v>
      </c>
      <c r="T717" s="3">
        <f>'IECC Data-SI'!T717/Convert!$B$2*1000000</f>
        <v>0</v>
      </c>
      <c r="U717" s="3">
        <f>'IECC Data-SI'!U717/Convert!$B$2*1000000</f>
        <v>237987.3900520342</v>
      </c>
      <c r="V717" s="3">
        <f>'IECC Data-SI'!V717/Convert!$B$2*1000000</f>
        <v>0</v>
      </c>
      <c r="W717" s="3">
        <f>'IECC Data-SI'!W717/Convert!$B$2*1000000</f>
        <v>2441193.770689032</v>
      </c>
      <c r="X717" s="3">
        <f>'IECC Data-SI'!X717/Convert!$B$2*1000000</f>
        <v>781854.30743527412</v>
      </c>
      <c r="Y717" s="3">
        <f t="shared" si="34"/>
        <v>3223048.0781243062</v>
      </c>
      <c r="Z717" s="3">
        <f>'IECC Data-SI'!Y717/Convert!$B$2*1000000</f>
        <v>4742374.3140055425</v>
      </c>
      <c r="AA717" s="3">
        <f>'IECC Data-SI'!Z717/Convert!$B$2*1000000</f>
        <v>1198391.4785936933</v>
      </c>
      <c r="AB717" s="3">
        <f t="shared" si="35"/>
        <v>5940765.7925992357</v>
      </c>
    </row>
    <row r="718" spans="1:28" x14ac:dyDescent="0.25">
      <c r="A718" s="93">
        <v>2012</v>
      </c>
      <c r="B718" s="93" t="s">
        <v>63</v>
      </c>
      <c r="C718" s="121" t="s">
        <v>5</v>
      </c>
      <c r="D718" s="3">
        <f>'IECC Data-SI'!D718*Convert!$B$1</f>
        <v>40946.022865372172</v>
      </c>
      <c r="E718" s="3">
        <f>'IECC Data-SI'!E718/Convert!$B$2*1000000</f>
        <v>410291.05661605223</v>
      </c>
      <c r="F718" s="3">
        <f>'IECC Data-SI'!F718/Convert!$B$2*1000000</f>
        <v>779058.24705591425</v>
      </c>
      <c r="G718" s="3">
        <f>'IECC Data-SI'!G718/Convert!$B$2*1000000</f>
        <v>505006.41719552485</v>
      </c>
      <c r="H718" s="3">
        <f>'IECC Data-SI'!H718/Convert!$B$2*1000000</f>
        <v>418167.41653214768</v>
      </c>
      <c r="I718" s="3">
        <f>'IECC Data-SI'!I718/Convert!$B$2*1000000</f>
        <v>126116.54036530196</v>
      </c>
      <c r="J718" s="3">
        <f>'IECC Data-SI'!J718/Convert!$B$2*1000000</f>
        <v>1756883.2134866028</v>
      </c>
      <c r="K718" s="3">
        <f>'IECC Data-SI'!K718/Convert!$B$2*1000000</f>
        <v>178540.3029356075</v>
      </c>
      <c r="L718" s="3">
        <f>'IECC Data-SI'!L718/Convert!$B$2*1000000</f>
        <v>0</v>
      </c>
      <c r="M718" s="3">
        <f>'IECC Data-SI'!M718/Convert!$B$2*1000000</f>
        <v>521214.08922503534</v>
      </c>
      <c r="N718" s="3">
        <f>'IECC Data-SI'!N718/Convert!$B$2*1000000</f>
        <v>4701.1727056357868</v>
      </c>
      <c r="O718" s="3">
        <f>'IECC Data-SI'!O718/Convert!$B$2*1000000</f>
        <v>22.851103235383071</v>
      </c>
      <c r="P718" s="3">
        <f t="shared" si="33"/>
        <v>4678.3216024004041</v>
      </c>
      <c r="Q718" s="3">
        <f>'IECC Data-SI'!Q718/Convert!$B$2*1000000</f>
        <v>0</v>
      </c>
      <c r="R718" s="3">
        <f>'IECC Data-SI'!R718/Convert!$B$2*1000000</f>
        <v>266924.24543571577</v>
      </c>
      <c r="S718" s="3">
        <f>'IECC Data-SI'!S718/Convert!$B$2*1000000</f>
        <v>0</v>
      </c>
      <c r="T718" s="3">
        <f>'IECC Data-SI'!T718/Convert!$B$2*1000000</f>
        <v>0</v>
      </c>
      <c r="U718" s="3">
        <f>'IECC Data-SI'!U718/Convert!$B$2*1000000</f>
        <v>236025.40870109346</v>
      </c>
      <c r="V718" s="3">
        <f>'IECC Data-SI'!V718/Convert!$B$2*1000000</f>
        <v>0</v>
      </c>
      <c r="W718" s="3">
        <f>'IECC Data-SI'!W718/Convert!$B$2*1000000</f>
        <v>1708114.1300747287</v>
      </c>
      <c r="X718" s="3">
        <f>'IECC Data-SI'!X718/Convert!$B$2*1000000</f>
        <v>779058.24705591425</v>
      </c>
      <c r="Y718" s="3">
        <f t="shared" si="34"/>
        <v>2487172.377130643</v>
      </c>
      <c r="Z718" s="3">
        <f>'IECC Data-SI'!Y718/Convert!$B$2*1000000</f>
        <v>4009304.1515620165</v>
      </c>
      <c r="AA718" s="3">
        <f>'IECC Data-SI'!Z718/Convert!$B$2*1000000</f>
        <v>1193623.9586926152</v>
      </c>
      <c r="AB718" s="3">
        <f t="shared" si="35"/>
        <v>5202928.1102546314</v>
      </c>
    </row>
    <row r="719" spans="1:28" x14ac:dyDescent="0.25">
      <c r="A719" s="93">
        <v>2012</v>
      </c>
      <c r="B719" s="93" t="s">
        <v>63</v>
      </c>
      <c r="C719" s="121" t="s">
        <v>15</v>
      </c>
      <c r="D719" s="3">
        <f>'IECC Data-SI'!D719*Convert!$B$1</f>
        <v>40946.022865372172</v>
      </c>
      <c r="E719" s="3">
        <f>'IECC Data-SI'!E719/Convert!$B$2*1000000</f>
        <v>505177.02426951972</v>
      </c>
      <c r="F719" s="3">
        <f>'IECC Data-SI'!F719/Convert!$B$2*1000000</f>
        <v>564036.46479774197</v>
      </c>
      <c r="G719" s="3">
        <f>'IECC Data-SI'!G719/Convert!$B$2*1000000</f>
        <v>343375.17092696222</v>
      </c>
      <c r="H719" s="3">
        <f>'IECC Data-SI'!H719/Convert!$B$2*1000000</f>
        <v>418167.41653214768</v>
      </c>
      <c r="I719" s="3">
        <f>'IECC Data-SI'!I719/Convert!$B$2*1000000</f>
        <v>125917.49877897462</v>
      </c>
      <c r="J719" s="3">
        <f>'IECC Data-SI'!J719/Convert!$B$2*1000000</f>
        <v>1756883.2134866028</v>
      </c>
      <c r="K719" s="3">
        <f>'IECC Data-SI'!K719/Convert!$B$2*1000000</f>
        <v>178540.3029356075</v>
      </c>
      <c r="L719" s="3">
        <f>'IECC Data-SI'!L719/Convert!$B$2*1000000</f>
        <v>0</v>
      </c>
      <c r="M719" s="3">
        <f>'IECC Data-SI'!M719/Convert!$B$2*1000000</f>
        <v>878436.86765791266</v>
      </c>
      <c r="N719" s="3">
        <f>'IECC Data-SI'!N719/Convert!$B$2*1000000</f>
        <v>5336.2101477277174</v>
      </c>
      <c r="O719" s="3">
        <f>'IECC Data-SI'!O719/Convert!$B$2*1000000</f>
        <v>22.851103235383071</v>
      </c>
      <c r="P719" s="3">
        <f t="shared" si="33"/>
        <v>5313.3590444923348</v>
      </c>
      <c r="Q719" s="3">
        <f>'IECC Data-SI'!Q719/Convert!$B$2*1000000</f>
        <v>0</v>
      </c>
      <c r="R719" s="3">
        <f>'IECC Data-SI'!R719/Convert!$B$2*1000000</f>
        <v>11506.499323874687</v>
      </c>
      <c r="S719" s="3">
        <f>'IECC Data-SI'!S719/Convert!$B$2*1000000</f>
        <v>66622.062394987792</v>
      </c>
      <c r="T719" s="3">
        <f>'IECC Data-SI'!T719/Convert!$B$2*1000000</f>
        <v>0</v>
      </c>
      <c r="U719" s="3">
        <f>'IECC Data-SI'!U719/Convert!$B$2*1000000</f>
        <v>237522.95968393711</v>
      </c>
      <c r="V719" s="3">
        <f>'IECC Data-SI'!V719/Convert!$B$2*1000000</f>
        <v>0</v>
      </c>
      <c r="W719" s="3">
        <f>'IECC Data-SI'!W719/Convert!$B$2*1000000</f>
        <v>1810430.9836177495</v>
      </c>
      <c r="X719" s="3">
        <f>'IECC Data-SI'!X719/Convert!$B$2*1000000</f>
        <v>564036.46479774197</v>
      </c>
      <c r="Y719" s="3">
        <f t="shared" si="34"/>
        <v>2374467.4484154917</v>
      </c>
      <c r="Z719" s="3">
        <f>'IECC Data-SI'!Y719/Convert!$B$2*1000000</f>
        <v>4111440.9198602652</v>
      </c>
      <c r="AA719" s="3">
        <f>'IECC Data-SI'!Z719/Convert!$B$2*1000000</f>
        <v>980109.20558806404</v>
      </c>
      <c r="AB719" s="3">
        <f t="shared" si="35"/>
        <v>5091550.1254483294</v>
      </c>
    </row>
    <row r="720" spans="1:28" x14ac:dyDescent="0.25">
      <c r="A720" s="93">
        <v>2012</v>
      </c>
      <c r="B720" s="93" t="s">
        <v>63</v>
      </c>
      <c r="C720" s="121" t="s">
        <v>16</v>
      </c>
      <c r="D720" s="3">
        <f>'IECC Data-SI'!D720*Convert!$B$1</f>
        <v>40946.022865372172</v>
      </c>
      <c r="E720" s="3">
        <f>'IECC Data-SI'!E720/Convert!$B$2*1000000</f>
        <v>825207.46057152038</v>
      </c>
      <c r="F720" s="3">
        <f>'IECC Data-SI'!F720/Convert!$B$2*1000000</f>
        <v>1266937.6096565118</v>
      </c>
      <c r="G720" s="3">
        <f>'IECC Data-SI'!G720/Convert!$B$2*1000000</f>
        <v>605892.06695114437</v>
      </c>
      <c r="H720" s="3">
        <f>'IECC Data-SI'!H720/Convert!$B$2*1000000</f>
        <v>418167.41653214768</v>
      </c>
      <c r="I720" s="3">
        <f>'IECC Data-SI'!I720/Convert!$B$2*1000000</f>
        <v>126050.19316985951</v>
      </c>
      <c r="J720" s="3">
        <f>'IECC Data-SI'!J720/Convert!$B$2*1000000</f>
        <v>1756883.2134866028</v>
      </c>
      <c r="K720" s="3">
        <f>'IECC Data-SI'!K720/Convert!$B$2*1000000</f>
        <v>178540.3029356075</v>
      </c>
      <c r="L720" s="3">
        <f>'IECC Data-SI'!L720/Convert!$B$2*1000000</f>
        <v>0</v>
      </c>
      <c r="M720" s="3">
        <f>'IECC Data-SI'!M720/Convert!$B$2*1000000</f>
        <v>905989.91010808048</v>
      </c>
      <c r="N720" s="3">
        <f>'IECC Data-SI'!N720/Convert!$B$2*1000000</f>
        <v>8037.4888193127972</v>
      </c>
      <c r="O720" s="3">
        <f>'IECC Data-SI'!O720/Convert!$B$2*1000000</f>
        <v>22.851103235383071</v>
      </c>
      <c r="P720" s="3">
        <f t="shared" si="33"/>
        <v>8014.6377160774146</v>
      </c>
      <c r="Q720" s="3">
        <f>'IECC Data-SI'!Q720/Convert!$B$2*1000000</f>
        <v>0</v>
      </c>
      <c r="R720" s="3">
        <f>'IECC Data-SI'!R720/Convert!$B$2*1000000</f>
        <v>277264.92975395895</v>
      </c>
      <c r="S720" s="3">
        <f>'IECC Data-SI'!S720/Convert!$B$2*1000000</f>
        <v>73512.692550224107</v>
      </c>
      <c r="T720" s="3">
        <f>'IECC Data-SI'!T720/Convert!$B$2*1000000</f>
        <v>0</v>
      </c>
      <c r="U720" s="3">
        <f>'IECC Data-SI'!U720/Convert!$B$2*1000000</f>
        <v>243219.34032120951</v>
      </c>
      <c r="V720" s="3">
        <f>'IECC Data-SI'!V720/Convert!$B$2*1000000</f>
        <v>0</v>
      </c>
      <c r="W720" s="3">
        <f>'IECC Data-SI'!W720/Convert!$B$2*1000000</f>
        <v>2695881.6976510054</v>
      </c>
      <c r="X720" s="3">
        <f>'IECC Data-SI'!X720/Convert!$B$2*1000000</f>
        <v>1266937.6096565118</v>
      </c>
      <c r="Y720" s="3">
        <f t="shared" si="34"/>
        <v>3962819.3073075172</v>
      </c>
      <c r="Z720" s="3">
        <f>'IECC Data-SI'!Y720/Convert!$B$2*1000000</f>
        <v>4997014.8501136284</v>
      </c>
      <c r="AA720" s="3">
        <f>'IECC Data-SI'!Z720/Convert!$B$2*1000000</f>
        <v>1688697.2529133291</v>
      </c>
      <c r="AB720" s="3">
        <f t="shared" si="35"/>
        <v>6685712.1030269573</v>
      </c>
    </row>
    <row r="721" spans="1:28" x14ac:dyDescent="0.25">
      <c r="A721" s="93">
        <v>2012</v>
      </c>
      <c r="B721" s="93" t="s">
        <v>63</v>
      </c>
      <c r="C721" s="121" t="s">
        <v>9</v>
      </c>
      <c r="D721" s="3">
        <f>'IECC Data-SI'!D721*Convert!$B$1</f>
        <v>40946.022865372172</v>
      </c>
      <c r="E721" s="3">
        <f>'IECC Data-SI'!E721/Convert!$B$2*1000000</f>
        <v>618052.56005866604</v>
      </c>
      <c r="F721" s="3">
        <f>'IECC Data-SI'!F721/Convert!$B$2*1000000</f>
        <v>1070900.6034656549</v>
      </c>
      <c r="G721" s="3">
        <f>'IECC Data-SI'!G721/Convert!$B$2*1000000</f>
        <v>432157.19659972517</v>
      </c>
      <c r="H721" s="3">
        <f>'IECC Data-SI'!H721/Convert!$B$2*1000000</f>
        <v>418167.41653214768</v>
      </c>
      <c r="I721" s="3">
        <f>'IECC Data-SI'!I721/Convert!$B$2*1000000</f>
        <v>125955.41146208458</v>
      </c>
      <c r="J721" s="3">
        <f>'IECC Data-SI'!J721/Convert!$B$2*1000000</f>
        <v>1756883.2134866028</v>
      </c>
      <c r="K721" s="3">
        <f>'IECC Data-SI'!K721/Convert!$B$2*1000000</f>
        <v>178540.3029356075</v>
      </c>
      <c r="L721" s="3">
        <f>'IECC Data-SI'!L721/Convert!$B$2*1000000</f>
        <v>0</v>
      </c>
      <c r="M721" s="3">
        <f>'IECC Data-SI'!M721/Convert!$B$2*1000000</f>
        <v>760206.1653794836</v>
      </c>
      <c r="N721" s="3">
        <f>'IECC Data-SI'!N721/Convert!$B$2*1000000</f>
        <v>7411.9295479983566</v>
      </c>
      <c r="O721" s="3">
        <f>'IECC Data-SI'!O721/Convert!$B$2*1000000</f>
        <v>22.851103235383071</v>
      </c>
      <c r="P721" s="3">
        <f t="shared" si="33"/>
        <v>7389.078444762974</v>
      </c>
      <c r="Q721" s="3">
        <f>'IECC Data-SI'!Q721/Convert!$B$2*1000000</f>
        <v>0</v>
      </c>
      <c r="R721" s="3">
        <f>'IECC Data-SI'!R721/Convert!$B$2*1000000</f>
        <v>346806.26874841412</v>
      </c>
      <c r="S721" s="3">
        <f>'IECC Data-SI'!S721/Convert!$B$2*1000000</f>
        <v>69740.380580782497</v>
      </c>
      <c r="T721" s="3">
        <f>'IECC Data-SI'!T721/Convert!$B$2*1000000</f>
        <v>0</v>
      </c>
      <c r="U721" s="3">
        <f>'IECC Data-SI'!U721/Convert!$B$2*1000000</f>
        <v>241854.48372925073</v>
      </c>
      <c r="V721" s="3">
        <f>'IECC Data-SI'!V721/Convert!$B$2*1000000</f>
        <v>0</v>
      </c>
      <c r="W721" s="3">
        <f>'IECC Data-SI'!W721/Convert!$B$2*1000000</f>
        <v>2234351.6498118341</v>
      </c>
      <c r="X721" s="3">
        <f>'IECC Data-SI'!X721/Convert!$B$2*1000000</f>
        <v>1070900.6034656549</v>
      </c>
      <c r="Y721" s="3">
        <f t="shared" si="34"/>
        <v>3305252.253277489</v>
      </c>
      <c r="Z721" s="3">
        <f>'IECC Data-SI'!Y721/Convert!$B$2*1000000</f>
        <v>4535390.0205666833</v>
      </c>
      <c r="AA721" s="3">
        <f>'IECC Data-SI'!Z721/Convert!$B$2*1000000</f>
        <v>1491304.8683012908</v>
      </c>
      <c r="AB721" s="3">
        <f t="shared" si="35"/>
        <v>6026694.8888679743</v>
      </c>
    </row>
    <row r="722" spans="1:28" x14ac:dyDescent="0.25">
      <c r="A722" s="93">
        <v>2012</v>
      </c>
      <c r="B722" s="93" t="s">
        <v>63</v>
      </c>
      <c r="C722" s="121" t="s">
        <v>12</v>
      </c>
      <c r="D722" s="3">
        <f>'IECC Data-SI'!D722*Convert!$B$1</f>
        <v>40946.022865372172</v>
      </c>
      <c r="E722" s="3">
        <f>'IECC Data-SI'!E722/Convert!$B$2*1000000</f>
        <v>843860.50066162366</v>
      </c>
      <c r="F722" s="3">
        <f>'IECC Data-SI'!F722/Convert!$B$2*1000000</f>
        <v>1553358.4523815277</v>
      </c>
      <c r="G722" s="3">
        <f>'IECC Data-SI'!G722/Convert!$B$2*1000000</f>
        <v>495300.77031937364</v>
      </c>
      <c r="H722" s="3">
        <f>'IECC Data-SI'!H722/Convert!$B$2*1000000</f>
        <v>418167.41653214768</v>
      </c>
      <c r="I722" s="3">
        <f>'IECC Data-SI'!I722/Convert!$B$2*1000000</f>
        <v>125879.58609586467</v>
      </c>
      <c r="J722" s="3">
        <f>'IECC Data-SI'!J722/Convert!$B$2*1000000</f>
        <v>1756883.2134866028</v>
      </c>
      <c r="K722" s="3">
        <f>'IECC Data-SI'!K722/Convert!$B$2*1000000</f>
        <v>178540.3029356075</v>
      </c>
      <c r="L722" s="3">
        <f>'IECC Data-SI'!L722/Convert!$B$2*1000000</f>
        <v>0</v>
      </c>
      <c r="M722" s="3">
        <f>'IECC Data-SI'!M722/Convert!$B$2*1000000</f>
        <v>911354.55476814066</v>
      </c>
      <c r="N722" s="3">
        <f>'IECC Data-SI'!N722/Convert!$B$2*1000000</f>
        <v>9089.5657756143537</v>
      </c>
      <c r="O722" s="3">
        <f>'IECC Data-SI'!O722/Convert!$B$2*1000000</f>
        <v>22.851103235383071</v>
      </c>
      <c r="P722" s="3">
        <f t="shared" si="33"/>
        <v>9066.7146723789701</v>
      </c>
      <c r="Q722" s="3">
        <f>'IECC Data-SI'!Q722/Convert!$B$2*1000000</f>
        <v>0</v>
      </c>
      <c r="R722" s="3">
        <f>'IECC Data-SI'!R722/Convert!$B$2*1000000</f>
        <v>363791.15078167897</v>
      </c>
      <c r="S722" s="3">
        <f>'IECC Data-SI'!S722/Convert!$B$2*1000000</f>
        <v>73806.51584432635</v>
      </c>
      <c r="T722" s="3">
        <f>'IECC Data-SI'!T722/Convert!$B$2*1000000</f>
        <v>0</v>
      </c>
      <c r="U722" s="3">
        <f>'IECC Data-SI'!U722/Convert!$B$2*1000000</f>
        <v>249465.45486357642</v>
      </c>
      <c r="V722" s="3">
        <f>'IECC Data-SI'!V722/Convert!$B$2*1000000</f>
        <v>0</v>
      </c>
      <c r="W722" s="3">
        <f>'IECC Data-SI'!W722/Convert!$B$2*1000000</f>
        <v>2697180.2070475221</v>
      </c>
      <c r="X722" s="3">
        <f>'IECC Data-SI'!X722/Convert!$B$2*1000000</f>
        <v>1553358.4523815277</v>
      </c>
      <c r="Y722" s="3">
        <f t="shared" si="34"/>
        <v>4250538.6594290501</v>
      </c>
      <c r="Z722" s="3">
        <f>'IECC Data-SI'!Y722/Convert!$B$2*1000000</f>
        <v>4998142.7524361508</v>
      </c>
      <c r="AA722" s="3">
        <f>'IECC Data-SI'!Z722/Convert!$B$2*1000000</f>
        <v>1981373.6883514891</v>
      </c>
      <c r="AB722" s="3">
        <f t="shared" si="35"/>
        <v>6979516.4407876395</v>
      </c>
    </row>
    <row r="723" spans="1:28" x14ac:dyDescent="0.25">
      <c r="A723" s="93">
        <v>2012</v>
      </c>
      <c r="B723" s="93" t="s">
        <v>63</v>
      </c>
      <c r="C723" s="121" t="s">
        <v>8</v>
      </c>
      <c r="D723" s="3">
        <f>'IECC Data-SI'!D723*Convert!$B$1</f>
        <v>40946.022865372172</v>
      </c>
      <c r="E723" s="3">
        <f>'IECC Data-SI'!E723/Convert!$B$2*1000000</f>
        <v>1024173.221532622</v>
      </c>
      <c r="F723" s="3">
        <f>'IECC Data-SI'!F723/Convert!$B$2*1000000</f>
        <v>2182652.122982299</v>
      </c>
      <c r="G723" s="3">
        <f>'IECC Data-SI'!G723/Convert!$B$2*1000000</f>
        <v>279606.0379359994</v>
      </c>
      <c r="H723" s="3">
        <f>'IECC Data-SI'!H723/Convert!$B$2*1000000</f>
        <v>418167.41653214768</v>
      </c>
      <c r="I723" s="3">
        <f>'IECC Data-SI'!I723/Convert!$B$2*1000000</f>
        <v>125187.67962910782</v>
      </c>
      <c r="J723" s="3">
        <f>'IECC Data-SI'!J723/Convert!$B$2*1000000</f>
        <v>1756883.2134866028</v>
      </c>
      <c r="K723" s="3">
        <f>'IECC Data-SI'!K723/Convert!$B$2*1000000</f>
        <v>178540.3029356075</v>
      </c>
      <c r="L723" s="3">
        <f>'IECC Data-SI'!L723/Convert!$B$2*1000000</f>
        <v>0</v>
      </c>
      <c r="M723" s="3">
        <f>'IECC Data-SI'!M723/Convert!$B$2*1000000</f>
        <v>925865.63422848028</v>
      </c>
      <c r="N723" s="3">
        <f>'IECC Data-SI'!N723/Convert!$B$2*1000000</f>
        <v>11506.499323874687</v>
      </c>
      <c r="O723" s="3">
        <f>'IECC Data-SI'!O723/Convert!$B$2*1000000</f>
        <v>22.851103235383071</v>
      </c>
      <c r="P723" s="3">
        <f t="shared" si="33"/>
        <v>11483.648220639303</v>
      </c>
      <c r="Q723" s="3">
        <f>'IECC Data-SI'!Q723/Convert!$B$2*1000000</f>
        <v>0</v>
      </c>
      <c r="R723" s="3">
        <f>'IECC Data-SI'!R723/Convert!$B$2*1000000</f>
        <v>473112.37252926599</v>
      </c>
      <c r="S723" s="3">
        <f>'IECC Data-SI'!S723/Convert!$B$2*1000000</f>
        <v>81777.657468196703</v>
      </c>
      <c r="T723" s="3">
        <f>'IECC Data-SI'!T723/Convert!$B$2*1000000</f>
        <v>0</v>
      </c>
      <c r="U723" s="3">
        <f>'IECC Data-SI'!U723/Convert!$B$2*1000000</f>
        <v>258166.41563731362</v>
      </c>
      <c r="V723" s="3">
        <f>'IECC Data-SI'!V723/Convert!$B$2*1000000</f>
        <v>0</v>
      </c>
      <c r="W723" s="3">
        <f>'IECC Data-SI'!W723/Convert!$B$2*1000000</f>
        <v>2796018.5719152037</v>
      </c>
      <c r="X723" s="3">
        <f>'IECC Data-SI'!X723/Convert!$B$2*1000000</f>
        <v>2182652.122982299</v>
      </c>
      <c r="Y723" s="3">
        <f t="shared" si="34"/>
        <v>4978670.6948975027</v>
      </c>
      <c r="Z723" s="3">
        <f>'IECC Data-SI'!Y723/Convert!$B$2*1000000</f>
        <v>5096279.7326662969</v>
      </c>
      <c r="AA723" s="3">
        <f>'IECC Data-SI'!Z723/Convert!$B$2*1000000</f>
        <v>2619368.3197259973</v>
      </c>
      <c r="AB723" s="3">
        <f t="shared" si="35"/>
        <v>7715648.0523922946</v>
      </c>
    </row>
    <row r="724" spans="1:28" x14ac:dyDescent="0.25">
      <c r="A724" s="93">
        <v>2015</v>
      </c>
      <c r="B724" s="93" t="s">
        <v>63</v>
      </c>
      <c r="C724" s="121" t="s">
        <v>10</v>
      </c>
      <c r="D724" s="3">
        <f>'IECC Data-SI'!D724*Convert!$B$1</f>
        <v>40946.022865372172</v>
      </c>
      <c r="E724" s="3">
        <f>'IECC Data-SI'!E724/Convert!$B$2*1000000</f>
        <v>134135.07284305978</v>
      </c>
      <c r="F724" s="3">
        <f>'IECC Data-SI'!F724/Convert!$B$2*1000000</f>
        <v>371288.38386667473</v>
      </c>
      <c r="G724" s="3">
        <f>'IECC Data-SI'!G724/Convert!$B$2*1000000</f>
        <v>1941527.4584029149</v>
      </c>
      <c r="H724" s="3">
        <f>'IECC Data-SI'!H724/Convert!$B$2*1000000</f>
        <v>429427.4834158076</v>
      </c>
      <c r="I724" s="3">
        <f>'IECC Data-SI'!I724/Convert!$B$2*1000000</f>
        <v>125718.45719264731</v>
      </c>
      <c r="J724" s="3">
        <f>'IECC Data-SI'!J724/Convert!$B$2*1000000</f>
        <v>1744808.0239160785</v>
      </c>
      <c r="K724" s="3">
        <f>'IECC Data-SI'!K724/Convert!$B$2*1000000</f>
        <v>178540.3029356075</v>
      </c>
      <c r="L724" s="3">
        <f>'IECC Data-SI'!L724/Convert!$B$2*1000000</f>
        <v>0</v>
      </c>
      <c r="M724" s="3">
        <f>'IECC Data-SI'!M724/Convert!$B$2*1000000</f>
        <v>387448.66504229768</v>
      </c>
      <c r="N724" s="3">
        <f>'IECC Data-SI'!N724/Convert!$B$2*1000000</f>
        <v>3203.6217227921284</v>
      </c>
      <c r="O724" s="3">
        <f>'IECC Data-SI'!O724/Convert!$B$2*1000000</f>
        <v>22.851103235383071</v>
      </c>
      <c r="P724" s="3">
        <f t="shared" si="33"/>
        <v>3180.7706195567453</v>
      </c>
      <c r="Q724" s="3">
        <f>'IECC Data-SI'!Q724/Convert!$B$2*1000000</f>
        <v>0</v>
      </c>
      <c r="R724" s="3">
        <f>'IECC Data-SI'!R724/Convert!$B$2*1000000</f>
        <v>0</v>
      </c>
      <c r="S724" s="3">
        <f>'IECC Data-SI'!S724/Convert!$B$2*1000000</f>
        <v>28633.553918801837</v>
      </c>
      <c r="T724" s="3">
        <f>'IECC Data-SI'!T724/Convert!$B$2*1000000</f>
        <v>0</v>
      </c>
      <c r="U724" s="3">
        <f>'IECC Data-SI'!U724/Convert!$B$2*1000000</f>
        <v>168739.87435168124</v>
      </c>
      <c r="V724" s="3">
        <f>'IECC Data-SI'!V724/Convert!$B$2*1000000</f>
        <v>0</v>
      </c>
      <c r="W724" s="3">
        <f>'IECC Data-SI'!W724/Convert!$B$2*1000000</f>
        <v>2494925.5208266312</v>
      </c>
      <c r="X724" s="3">
        <f>'IECC Data-SI'!X724/Convert!$B$2*1000000</f>
        <v>371288.38386667473</v>
      </c>
      <c r="Y724" s="3">
        <f t="shared" si="34"/>
        <v>2866213.904693306</v>
      </c>
      <c r="Z724" s="3">
        <f>'IECC Data-SI'!Y724/Convert!$B$2*1000000</f>
        <v>4794892.8582836231</v>
      </c>
      <c r="AA724" s="3">
        <f>'IECC Data-SI'!Z724/Convert!$B$2*1000000</f>
        <v>718578.039324741</v>
      </c>
      <c r="AB724" s="3">
        <f t="shared" si="35"/>
        <v>5513470.897608364</v>
      </c>
    </row>
    <row r="725" spans="1:28" x14ac:dyDescent="0.25">
      <c r="A725" s="93">
        <v>2015</v>
      </c>
      <c r="B725" s="93" t="s">
        <v>63</v>
      </c>
      <c r="C725" s="121" t="s">
        <v>6</v>
      </c>
      <c r="D725" s="3">
        <f>'IECC Data-SI'!D725*Convert!$B$1</f>
        <v>40946.022865372172</v>
      </c>
      <c r="E725" s="3">
        <f>'IECC Data-SI'!E725/Convert!$B$2*1000000</f>
        <v>162863.40846963655</v>
      </c>
      <c r="F725" s="3">
        <f>'IECC Data-SI'!F725/Convert!$B$2*1000000</f>
        <v>376150.68547552789</v>
      </c>
      <c r="G725" s="3">
        <f>'IECC Data-SI'!G725/Convert!$B$2*1000000</f>
        <v>1771024.6442866202</v>
      </c>
      <c r="H725" s="3">
        <f>'IECC Data-SI'!H725/Convert!$B$2*1000000</f>
        <v>429418.0052450301</v>
      </c>
      <c r="I725" s="3">
        <f>'IECC Data-SI'!I725/Convert!$B$2*1000000</f>
        <v>125737.41353420231</v>
      </c>
      <c r="J725" s="3">
        <f>'IECC Data-SI'!J725/Convert!$B$2*1000000</f>
        <v>1744808.0239160785</v>
      </c>
      <c r="K725" s="3">
        <f>'IECC Data-SI'!K725/Convert!$B$2*1000000</f>
        <v>178540.3029356075</v>
      </c>
      <c r="L725" s="3">
        <f>'IECC Data-SI'!L725/Convert!$B$2*1000000</f>
        <v>0</v>
      </c>
      <c r="M725" s="3">
        <f>'IECC Data-SI'!M725/Convert!$B$2*1000000</f>
        <v>381325.7667200382</v>
      </c>
      <c r="N725" s="3">
        <f>'IECC Data-SI'!N725/Convert!$B$2*1000000</f>
        <v>3213.0998935696202</v>
      </c>
      <c r="O725" s="3">
        <f>'IECC Data-SI'!O725/Convert!$B$2*1000000</f>
        <v>22.851103235383071</v>
      </c>
      <c r="P725" s="3">
        <f t="shared" si="33"/>
        <v>3190.2487903342371</v>
      </c>
      <c r="Q725" s="3">
        <f>'IECC Data-SI'!Q725/Convert!$B$2*1000000</f>
        <v>0</v>
      </c>
      <c r="R725" s="3">
        <f>'IECC Data-SI'!R725/Convert!$B$2*1000000</f>
        <v>464.43036809708371</v>
      </c>
      <c r="S725" s="3">
        <f>'IECC Data-SI'!S725/Convert!$B$2*1000000</f>
        <v>0</v>
      </c>
      <c r="T725" s="3">
        <f>'IECC Data-SI'!T725/Convert!$B$2*1000000</f>
        <v>0</v>
      </c>
      <c r="U725" s="3">
        <f>'IECC Data-SI'!U725/Convert!$B$2*1000000</f>
        <v>169479.17167232561</v>
      </c>
      <c r="V725" s="3">
        <f>'IECC Data-SI'!V725/Convert!$B$2*1000000</f>
        <v>0</v>
      </c>
      <c r="W725" s="3">
        <f>'IECC Data-SI'!W725/Convert!$B$2*1000000</f>
        <v>2318868.4986347258</v>
      </c>
      <c r="X725" s="3">
        <f>'IECC Data-SI'!X725/Convert!$B$2*1000000</f>
        <v>376150.68547552789</v>
      </c>
      <c r="Y725" s="3">
        <f t="shared" si="34"/>
        <v>2695019.1841102536</v>
      </c>
      <c r="Z725" s="3">
        <f>'IECC Data-SI'!Y725/Convert!$B$2*1000000</f>
        <v>4618835.8360917177</v>
      </c>
      <c r="AA725" s="3">
        <f>'IECC Data-SI'!Z725/Convert!$B$2*1000000</f>
        <v>724170.16008346085</v>
      </c>
      <c r="AB725" s="3">
        <f t="shared" si="35"/>
        <v>5343005.9961751783</v>
      </c>
    </row>
    <row r="726" spans="1:28" x14ac:dyDescent="0.25">
      <c r="A726" s="93">
        <v>2015</v>
      </c>
      <c r="B726" s="93" t="s">
        <v>63</v>
      </c>
      <c r="C726" s="121" t="s">
        <v>11</v>
      </c>
      <c r="D726" s="3">
        <f>'IECC Data-SI'!D726*Convert!$B$1</f>
        <v>40946.022865372172</v>
      </c>
      <c r="E726" s="3">
        <f>'IECC Data-SI'!E726/Convert!$B$2*1000000</f>
        <v>152190.98817418108</v>
      </c>
      <c r="F726" s="3">
        <f>'IECC Data-SI'!F726/Convert!$B$2*1000000</f>
        <v>378548.6626822332</v>
      </c>
      <c r="G726" s="3">
        <f>'IECC Data-SI'!G726/Convert!$B$2*1000000</f>
        <v>1458681.004485165</v>
      </c>
      <c r="H726" s="3">
        <f>'IECC Data-SI'!H726/Convert!$B$2*1000000</f>
        <v>429996.17366245715</v>
      </c>
      <c r="I726" s="3">
        <f>'IECC Data-SI'!I726/Convert!$B$2*1000000</f>
        <v>125756.36987575729</v>
      </c>
      <c r="J726" s="3">
        <f>'IECC Data-SI'!J726/Convert!$B$2*1000000</f>
        <v>1744808.0239160785</v>
      </c>
      <c r="K726" s="3">
        <f>'IECC Data-SI'!K726/Convert!$B$2*1000000</f>
        <v>178540.3029356075</v>
      </c>
      <c r="L726" s="3">
        <f>'IECC Data-SI'!L726/Convert!$B$2*1000000</f>
        <v>0</v>
      </c>
      <c r="M726" s="3">
        <f>'IECC Data-SI'!M726/Convert!$B$2*1000000</f>
        <v>375259.73742244369</v>
      </c>
      <c r="N726" s="3">
        <f>'IECC Data-SI'!N726/Convert!$B$2*1000000</f>
        <v>3440.5759922294164</v>
      </c>
      <c r="O726" s="3">
        <f>'IECC Data-SI'!O726/Convert!$B$2*1000000</f>
        <v>22.851103235383071</v>
      </c>
      <c r="P726" s="3">
        <f t="shared" si="33"/>
        <v>3417.7248889940333</v>
      </c>
      <c r="Q726" s="3">
        <f>'IECC Data-SI'!Q726/Convert!$B$2*1000000</f>
        <v>0</v>
      </c>
      <c r="R726" s="3">
        <f>'IECC Data-SI'!R726/Convert!$B$2*1000000</f>
        <v>0</v>
      </c>
      <c r="S726" s="3">
        <f>'IECC Data-SI'!S726/Convert!$B$2*1000000</f>
        <v>28633.553918801837</v>
      </c>
      <c r="T726" s="3">
        <f>'IECC Data-SI'!T726/Convert!$B$2*1000000</f>
        <v>0</v>
      </c>
      <c r="U726" s="3">
        <f>'IECC Data-SI'!U726/Convert!$B$2*1000000</f>
        <v>168739.87435168124</v>
      </c>
      <c r="V726" s="3">
        <f>'IECC Data-SI'!V726/Convert!$B$2*1000000</f>
        <v>0</v>
      </c>
      <c r="W726" s="3">
        <f>'IECC Data-SI'!W726/Convert!$B$2*1000000</f>
        <v>2018183.0088895855</v>
      </c>
      <c r="X726" s="3">
        <f>'IECC Data-SI'!X726/Convert!$B$2*1000000</f>
        <v>378548.6626822332</v>
      </c>
      <c r="Y726" s="3">
        <f t="shared" si="34"/>
        <v>2396731.6715718186</v>
      </c>
      <c r="Z726" s="3">
        <f>'IECC Data-SI'!Y726/Convert!$B$2*1000000</f>
        <v>4318756.9492763365</v>
      </c>
      <c r="AA726" s="3">
        <f>'IECC Data-SI'!Z726/Convert!$B$2*1000000</f>
        <v>725828.83996952197</v>
      </c>
      <c r="AB726" s="3">
        <f t="shared" si="35"/>
        <v>5044585.7892458588</v>
      </c>
    </row>
    <row r="727" spans="1:28" x14ac:dyDescent="0.25">
      <c r="A727" s="93">
        <v>2015</v>
      </c>
      <c r="B727" s="93" t="s">
        <v>63</v>
      </c>
      <c r="C727" s="121" t="s">
        <v>13</v>
      </c>
      <c r="D727" s="3">
        <f>'IECC Data-SI'!D727*Convert!$B$1</f>
        <v>40946.022865372172</v>
      </c>
      <c r="E727" s="3">
        <f>'IECC Data-SI'!E727/Convert!$B$2*1000000</f>
        <v>173877.04291308165</v>
      </c>
      <c r="F727" s="3">
        <f>'IECC Data-SI'!F727/Convert!$B$2*1000000</f>
        <v>369724.48568838864</v>
      </c>
      <c r="G727" s="3">
        <f>'IECC Data-SI'!G727/Convert!$B$2*1000000</f>
        <v>1523644.3869940918</v>
      </c>
      <c r="H727" s="3">
        <f>'IECC Data-SI'!H727/Convert!$B$2*1000000</f>
        <v>429787.65390535229</v>
      </c>
      <c r="I727" s="3">
        <f>'IECC Data-SI'!I727/Convert!$B$2*1000000</f>
        <v>125595.24097253993</v>
      </c>
      <c r="J727" s="3">
        <f>'IECC Data-SI'!J727/Convert!$B$2*1000000</f>
        <v>1744808.0239160785</v>
      </c>
      <c r="K727" s="3">
        <f>'IECC Data-SI'!K727/Convert!$B$2*1000000</f>
        <v>178540.3029356075</v>
      </c>
      <c r="L727" s="3">
        <f>'IECC Data-SI'!L727/Convert!$B$2*1000000</f>
        <v>0</v>
      </c>
      <c r="M727" s="3">
        <f>'IECC Data-SI'!M727/Convert!$B$2*1000000</f>
        <v>369392.74971117644</v>
      </c>
      <c r="N727" s="3">
        <f>'IECC Data-SI'!N727/Convert!$B$2*1000000</f>
        <v>2862.4075748024343</v>
      </c>
      <c r="O727" s="3">
        <f>'IECC Data-SI'!O727/Convert!$B$2*1000000</f>
        <v>22.851103235383071</v>
      </c>
      <c r="P727" s="3">
        <f t="shared" si="33"/>
        <v>2839.5564715670512</v>
      </c>
      <c r="Q727" s="3">
        <f>'IECC Data-SI'!Q727/Convert!$B$2*1000000</f>
        <v>0</v>
      </c>
      <c r="R727" s="3">
        <f>'IECC Data-SI'!R727/Convert!$B$2*1000000</f>
        <v>2189.4574496005375</v>
      </c>
      <c r="S727" s="3">
        <f>'IECC Data-SI'!S727/Convert!$B$2*1000000</f>
        <v>0</v>
      </c>
      <c r="T727" s="3">
        <f>'IECC Data-SI'!T727/Convert!$B$2*1000000</f>
        <v>0</v>
      </c>
      <c r="U727" s="3">
        <f>'IECC Data-SI'!U727/Convert!$B$2*1000000</f>
        <v>171943.49607447337</v>
      </c>
      <c r="V727" s="3">
        <f>'IECC Data-SI'!V727/Convert!$B$2*1000000</f>
        <v>0</v>
      </c>
      <c r="W727" s="3">
        <f>'IECC Data-SI'!W727/Convert!$B$2*1000000</f>
        <v>2071943.1935395179</v>
      </c>
      <c r="X727" s="3">
        <f>'IECC Data-SI'!X727/Convert!$B$2*1000000</f>
        <v>369724.48568838864</v>
      </c>
      <c r="Y727" s="3">
        <f t="shared" si="34"/>
        <v>2441667.6792279067</v>
      </c>
      <c r="Z727" s="3">
        <f>'IECC Data-SI'!Y727/Convert!$B$2*1000000</f>
        <v>4372156.9634367237</v>
      </c>
      <c r="AA727" s="3">
        <f>'IECC Data-SI'!Z727/Convert!$B$2*1000000</f>
        <v>720208.28469846956</v>
      </c>
      <c r="AB727" s="3">
        <f t="shared" si="35"/>
        <v>5092365.2481351933</v>
      </c>
    </row>
    <row r="728" spans="1:28" x14ac:dyDescent="0.25">
      <c r="A728" s="93">
        <v>2015</v>
      </c>
      <c r="B728" s="93" t="s">
        <v>63</v>
      </c>
      <c r="C728" s="121" t="s">
        <v>19</v>
      </c>
      <c r="D728" s="3">
        <f>'IECC Data-SI'!D728*Convert!$B$1</f>
        <v>40946.022865372172</v>
      </c>
      <c r="E728" s="3">
        <f>'IECC Data-SI'!E728/Convert!$B$2*1000000</f>
        <v>198634.02498388945</v>
      </c>
      <c r="F728" s="3">
        <f>'IECC Data-SI'!F728/Convert!$B$2*1000000</f>
        <v>386368.15357366367</v>
      </c>
      <c r="G728" s="3">
        <f>'IECC Data-SI'!G728/Convert!$B$2*1000000</f>
        <v>1296869.67297183</v>
      </c>
      <c r="H728" s="3">
        <f>'IECC Data-SI'!H728/Convert!$B$2*1000000</f>
        <v>429920.34829623718</v>
      </c>
      <c r="I728" s="3">
        <f>'IECC Data-SI'!I728/Convert!$B$2*1000000</f>
        <v>125547.8501186525</v>
      </c>
      <c r="J728" s="3">
        <f>'IECC Data-SI'!J728/Convert!$B$2*1000000</f>
        <v>1744808.0239160785</v>
      </c>
      <c r="K728" s="3">
        <f>'IECC Data-SI'!K728/Convert!$B$2*1000000</f>
        <v>178540.3029356075</v>
      </c>
      <c r="L728" s="3">
        <f>'IECC Data-SI'!L728/Convert!$B$2*1000000</f>
        <v>0</v>
      </c>
      <c r="M728" s="3">
        <f>'IECC Data-SI'!M728/Convert!$B$2*1000000</f>
        <v>367923.63324066525</v>
      </c>
      <c r="N728" s="3">
        <f>'IECC Data-SI'!N728/Convert!$B$2*1000000</f>
        <v>3099.3618442397219</v>
      </c>
      <c r="O728" s="3">
        <f>'IECC Data-SI'!O728/Convert!$B$2*1000000</f>
        <v>22.851103235383071</v>
      </c>
      <c r="P728" s="3">
        <f t="shared" si="33"/>
        <v>3076.5107410043388</v>
      </c>
      <c r="Q728" s="3">
        <f>'IECC Data-SI'!Q728/Convert!$B$2*1000000</f>
        <v>0</v>
      </c>
      <c r="R728" s="3">
        <f>'IECC Data-SI'!R728/Convert!$B$2*1000000</f>
        <v>20690.846807263952</v>
      </c>
      <c r="S728" s="3">
        <f>'IECC Data-SI'!S728/Convert!$B$2*1000000</f>
        <v>23875.512188501103</v>
      </c>
      <c r="T728" s="3">
        <f>'IECC Data-SI'!T728/Convert!$B$2*1000000</f>
        <v>0</v>
      </c>
      <c r="U728" s="3">
        <f>'IECC Data-SI'!U728/Convert!$B$2*1000000</f>
        <v>173488.4379112045</v>
      </c>
      <c r="V728" s="3">
        <f>'IECC Data-SI'!V728/Convert!$B$2*1000000</f>
        <v>0</v>
      </c>
      <c r="W728" s="3">
        <f>'IECC Data-SI'!W728/Convert!$B$2*1000000</f>
        <v>1911070.2009331544</v>
      </c>
      <c r="X728" s="3">
        <f>'IECC Data-SI'!X728/Convert!$B$2*1000000</f>
        <v>386368.15357366367</v>
      </c>
      <c r="Y728" s="3">
        <f t="shared" si="34"/>
        <v>2297438.3545068181</v>
      </c>
      <c r="Z728" s="3">
        <f>'IECC Data-SI'!Y728/Convert!$B$2*1000000</f>
        <v>4211369.2743673576</v>
      </c>
      <c r="AA728" s="3">
        <f>'IECC Data-SI'!Z728/Convert!$B$2*1000000</f>
        <v>738406.37259125314</v>
      </c>
      <c r="AB728" s="3">
        <f t="shared" si="35"/>
        <v>4949775.646958611</v>
      </c>
    </row>
    <row r="729" spans="1:28" x14ac:dyDescent="0.25">
      <c r="A729" s="93">
        <v>2015</v>
      </c>
      <c r="B729" s="93" t="s">
        <v>63</v>
      </c>
      <c r="C729" s="121" t="s">
        <v>20</v>
      </c>
      <c r="D729" s="3">
        <f>'IECC Data-SI'!D729*Convert!$B$1</f>
        <v>40946.022865372172</v>
      </c>
      <c r="E729" s="3">
        <f>'IECC Data-SI'!E729/Convert!$B$2*1000000</f>
        <v>276648.84865342203</v>
      </c>
      <c r="F729" s="3">
        <f>'IECC Data-SI'!F729/Convert!$B$2*1000000</f>
        <v>284117.64722608536</v>
      </c>
      <c r="G729" s="3">
        <f>'IECC Data-SI'!G729/Convert!$B$2*1000000</f>
        <v>973161.70640816283</v>
      </c>
      <c r="H729" s="3">
        <f>'IECC Data-SI'!H729/Convert!$B$2*1000000</f>
        <v>430242.60610267188</v>
      </c>
      <c r="I729" s="3">
        <f>'IECC Data-SI'!I729/Convert!$B$2*1000000</f>
        <v>125642.6318264274</v>
      </c>
      <c r="J729" s="3">
        <f>'IECC Data-SI'!J729/Convert!$B$2*1000000</f>
        <v>1744808.0239160785</v>
      </c>
      <c r="K729" s="3">
        <f>'IECC Data-SI'!K729/Convert!$B$2*1000000</f>
        <v>178540.3029356075</v>
      </c>
      <c r="L729" s="3">
        <f>'IECC Data-SI'!L729/Convert!$B$2*1000000</f>
        <v>0</v>
      </c>
      <c r="M729" s="3">
        <f>'IECC Data-SI'!M729/Convert!$B$2*1000000</f>
        <v>382311.49648089736</v>
      </c>
      <c r="N729" s="3">
        <f>'IECC Data-SI'!N729/Convert!$B$2*1000000</f>
        <v>2341.108182040402</v>
      </c>
      <c r="O729" s="3">
        <f>'IECC Data-SI'!O729/Convert!$B$2*1000000</f>
        <v>22.851103235383071</v>
      </c>
      <c r="P729" s="3">
        <f t="shared" si="33"/>
        <v>2318.2570788050189</v>
      </c>
      <c r="Q729" s="3">
        <f>'IECC Data-SI'!Q729/Convert!$B$2*1000000</f>
        <v>0</v>
      </c>
      <c r="R729" s="3">
        <f>'IECC Data-SI'!R729/Convert!$B$2*1000000</f>
        <v>246489.30923944406</v>
      </c>
      <c r="S729" s="3">
        <f>'IECC Data-SI'!S729/Convert!$B$2*1000000</f>
        <v>0</v>
      </c>
      <c r="T729" s="3">
        <f>'IECC Data-SI'!T729/Convert!$B$2*1000000</f>
        <v>0</v>
      </c>
      <c r="U729" s="3">
        <f>'IECC Data-SI'!U729/Convert!$B$2*1000000</f>
        <v>174521.55852595108</v>
      </c>
      <c r="V729" s="3">
        <f>'IECC Data-SI'!V729/Convert!$B$2*1000000</f>
        <v>0</v>
      </c>
      <c r="W729" s="3">
        <f>'IECC Data-SI'!W729/Convert!$B$2*1000000</f>
        <v>1880929.6178607312</v>
      </c>
      <c r="X729" s="3">
        <f>'IECC Data-SI'!X729/Convert!$B$2*1000000</f>
        <v>284117.64722608536</v>
      </c>
      <c r="Y729" s="3">
        <f t="shared" si="34"/>
        <v>2165047.2650868166</v>
      </c>
      <c r="Z729" s="3">
        <f>'IECC Data-SI'!Y729/Convert!$B$2*1000000</f>
        <v>4181645.7308091442</v>
      </c>
      <c r="AA729" s="3">
        <f>'IECC Data-SI'!Z729/Convert!$B$2*1000000</f>
        <v>637188.98685842135</v>
      </c>
      <c r="AB729" s="3">
        <f t="shared" si="35"/>
        <v>4818834.7176675657</v>
      </c>
    </row>
    <row r="730" spans="1:28" x14ac:dyDescent="0.25">
      <c r="A730" s="93">
        <v>2015</v>
      </c>
      <c r="B730" s="93" t="s">
        <v>63</v>
      </c>
      <c r="C730" s="121" t="s">
        <v>3</v>
      </c>
      <c r="D730" s="3">
        <f>'IECC Data-SI'!D730*Convert!$B$1</f>
        <v>40946.022865372172</v>
      </c>
      <c r="E730" s="3">
        <f>'IECC Data-SI'!E730/Convert!$B$2*1000000</f>
        <v>245314.01606303512</v>
      </c>
      <c r="F730" s="3">
        <f>'IECC Data-SI'!F730/Convert!$B$2*1000000</f>
        <v>340626.50140148972</v>
      </c>
      <c r="G730" s="3">
        <f>'IECC Data-SI'!G730/Convert!$B$2*1000000</f>
        <v>831112.36096589756</v>
      </c>
      <c r="H730" s="3">
        <f>'IECC Data-SI'!H730/Convert!$B$2*1000000</f>
        <v>430195.2152487844</v>
      </c>
      <c r="I730" s="3">
        <f>'IECC Data-SI'!I730/Convert!$B$2*1000000</f>
        <v>125614.19731409493</v>
      </c>
      <c r="J730" s="3">
        <f>'IECC Data-SI'!J730/Convert!$B$2*1000000</f>
        <v>1744808.0239160785</v>
      </c>
      <c r="K730" s="3">
        <f>'IECC Data-SI'!K730/Convert!$B$2*1000000</f>
        <v>178540.3029356075</v>
      </c>
      <c r="L730" s="3">
        <f>'IECC Data-SI'!L730/Convert!$B$2*1000000</f>
        <v>0</v>
      </c>
      <c r="M730" s="3">
        <f>'IECC Data-SI'!M730/Convert!$B$2*1000000</f>
        <v>381515.33013558801</v>
      </c>
      <c r="N730" s="3">
        <f>'IECC Data-SI'!N730/Convert!$B$2*1000000</f>
        <v>2682.3223300300961</v>
      </c>
      <c r="O730" s="3">
        <f>'IECC Data-SI'!O730/Convert!$B$2*1000000</f>
        <v>22.851103235383071</v>
      </c>
      <c r="P730" s="3">
        <f t="shared" si="33"/>
        <v>2659.4712267947129</v>
      </c>
      <c r="Q730" s="3">
        <f>'IECC Data-SI'!Q730/Convert!$B$2*1000000</f>
        <v>0</v>
      </c>
      <c r="R730" s="3">
        <f>'IECC Data-SI'!R730/Convert!$B$2*1000000</f>
        <v>92440.599592874656</v>
      </c>
      <c r="S730" s="3">
        <f>'IECC Data-SI'!S730/Convert!$B$2*1000000</f>
        <v>20273.807293054328</v>
      </c>
      <c r="T730" s="3">
        <f>'IECC Data-SI'!T730/Convert!$B$2*1000000</f>
        <v>0</v>
      </c>
      <c r="U730" s="3">
        <f>'IECC Data-SI'!U730/Convert!$B$2*1000000</f>
        <v>182341.04941738158</v>
      </c>
      <c r="V730" s="3">
        <f>'IECC Data-SI'!V730/Convert!$B$2*1000000</f>
        <v>0</v>
      </c>
      <c r="W730" s="3">
        <f>'IECC Data-SI'!W730/Convert!$B$2*1000000</f>
        <v>1573315.5852772447</v>
      </c>
      <c r="X730" s="3">
        <f>'IECC Data-SI'!X730/Convert!$B$2*1000000</f>
        <v>340626.50140148972</v>
      </c>
      <c r="Y730" s="3">
        <f t="shared" si="34"/>
        <v>1913942.0866787345</v>
      </c>
      <c r="Z730" s="3">
        <f>'IECC Data-SI'!Y730/Convert!$B$2*1000000</f>
        <v>3873965.3510302152</v>
      </c>
      <c r="AA730" s="3">
        <f>'IECC Data-SI'!Z730/Convert!$B$2*1000000</f>
        <v>701507.85375447874</v>
      </c>
      <c r="AB730" s="3">
        <f t="shared" si="35"/>
        <v>4575473.2047846941</v>
      </c>
    </row>
    <row r="731" spans="1:28" x14ac:dyDescent="0.25">
      <c r="A731" s="93">
        <v>2015</v>
      </c>
      <c r="B731" s="93" t="s">
        <v>63</v>
      </c>
      <c r="C731" s="121" t="s">
        <v>7</v>
      </c>
      <c r="D731" s="3">
        <f>'IECC Data-SI'!D731*Convert!$B$1</f>
        <v>40946.022865372172</v>
      </c>
      <c r="E731" s="3">
        <f>'IECC Data-SI'!E731/Convert!$B$2*1000000</f>
        <v>249285.36961880408</v>
      </c>
      <c r="F731" s="3">
        <f>'IECC Data-SI'!F731/Convert!$B$2*1000000</f>
        <v>299965.14876605116</v>
      </c>
      <c r="G731" s="3">
        <f>'IECC Data-SI'!G731/Convert!$B$2*1000000</f>
        <v>736112.65526310017</v>
      </c>
      <c r="H731" s="3">
        <f>'IECC Data-SI'!H731/Convert!$B$2*1000000</f>
        <v>430034.08634556708</v>
      </c>
      <c r="I731" s="3">
        <f>'IECC Data-SI'!I731/Convert!$B$2*1000000</f>
        <v>125614.19731409493</v>
      </c>
      <c r="J731" s="3">
        <f>'IECC Data-SI'!J731/Convert!$B$2*1000000</f>
        <v>1744808.0239160785</v>
      </c>
      <c r="K731" s="3">
        <f>'IECC Data-SI'!K731/Convert!$B$2*1000000</f>
        <v>178540.3029356075</v>
      </c>
      <c r="L731" s="3">
        <f>'IECC Data-SI'!L731/Convert!$B$2*1000000</f>
        <v>0</v>
      </c>
      <c r="M731" s="3">
        <f>'IECC Data-SI'!M731/Convert!$B$2*1000000</f>
        <v>380017.77915274439</v>
      </c>
      <c r="N731" s="3">
        <f>'IECC Data-SI'!N731/Convert!$B$2*1000000</f>
        <v>2426.4117190378252</v>
      </c>
      <c r="O731" s="3">
        <f>'IECC Data-SI'!O731/Convert!$B$2*1000000</f>
        <v>22.851103235383071</v>
      </c>
      <c r="P731" s="3">
        <f t="shared" si="33"/>
        <v>2403.560615802442</v>
      </c>
      <c r="Q731" s="3">
        <f>'IECC Data-SI'!Q731/Convert!$B$2*1000000</f>
        <v>0</v>
      </c>
      <c r="R731" s="3">
        <f>'IECC Data-SI'!R731/Convert!$B$2*1000000</f>
        <v>231201.01977535029</v>
      </c>
      <c r="S731" s="3">
        <f>'IECC Data-SI'!S731/Convert!$B$2*1000000</f>
        <v>0</v>
      </c>
      <c r="T731" s="3">
        <f>'IECC Data-SI'!T731/Convert!$B$2*1000000</f>
        <v>0</v>
      </c>
      <c r="U731" s="3">
        <f>'IECC Data-SI'!U731/Convert!$B$2*1000000</f>
        <v>179753.5087951264</v>
      </c>
      <c r="V731" s="3">
        <f>'IECC Data-SI'!V731/Convert!$B$2*1000000</f>
        <v>0</v>
      </c>
      <c r="W731" s="3">
        <f>'IECC Data-SI'!W731/Convert!$B$2*1000000</f>
        <v>1599020.3844258015</v>
      </c>
      <c r="X731" s="3">
        <f>'IECC Data-SI'!X731/Convert!$B$2*1000000</f>
        <v>299965.14876605116</v>
      </c>
      <c r="Y731" s="3">
        <f t="shared" si="34"/>
        <v>1898985.5331918527</v>
      </c>
      <c r="Z731" s="3">
        <f>'IECC Data-SI'!Y731/Convert!$B$2*1000000</f>
        <v>3899490.0649339999</v>
      </c>
      <c r="AA731" s="3">
        <f>'IECC Data-SI'!Z731/Convert!$B$2*1000000</f>
        <v>658258.960496785</v>
      </c>
      <c r="AB731" s="3">
        <f t="shared" si="35"/>
        <v>4557749.0254307846</v>
      </c>
    </row>
    <row r="732" spans="1:28" x14ac:dyDescent="0.25">
      <c r="A732" s="93">
        <v>2015</v>
      </c>
      <c r="B732" s="93" t="s">
        <v>63</v>
      </c>
      <c r="C732" s="121" t="s">
        <v>17</v>
      </c>
      <c r="D732" s="3">
        <f>'IECC Data-SI'!D732*Convert!$B$1</f>
        <v>40946.022865372172</v>
      </c>
      <c r="E732" s="3">
        <f>'IECC Data-SI'!E732/Convert!$B$2*1000000</f>
        <v>178805.69171737725</v>
      </c>
      <c r="F732" s="3">
        <f>'IECC Data-SI'!F732/Convert!$B$2*1000000</f>
        <v>389277.95200235362</v>
      </c>
      <c r="G732" s="3">
        <f>'IECC Data-SI'!G732/Convert!$B$2*1000000</f>
        <v>668106.77993459872</v>
      </c>
      <c r="H732" s="3">
        <f>'IECC Data-SI'!H732/Convert!$B$2*1000000</f>
        <v>429939.30463779217</v>
      </c>
      <c r="I732" s="3">
        <f>'IECC Data-SI'!I732/Convert!$B$2*1000000</f>
        <v>125595.24097253993</v>
      </c>
      <c r="J732" s="3">
        <f>'IECC Data-SI'!J732/Convert!$B$2*1000000</f>
        <v>1744808.0239160785</v>
      </c>
      <c r="K732" s="3">
        <f>'IECC Data-SI'!K732/Convert!$B$2*1000000</f>
        <v>178540.3029356075</v>
      </c>
      <c r="L732" s="3">
        <f>'IECC Data-SI'!L732/Convert!$B$2*1000000</f>
        <v>0</v>
      </c>
      <c r="M732" s="3">
        <f>'IECC Data-SI'!M732/Convert!$B$2*1000000</f>
        <v>364170.27761277865</v>
      </c>
      <c r="N732" s="3">
        <f>'IECC Data-SI'!N732/Convert!$B$2*1000000</f>
        <v>3232.0562351246035</v>
      </c>
      <c r="O732" s="3">
        <f>'IECC Data-SI'!O732/Convert!$B$2*1000000</f>
        <v>22.851103235383071</v>
      </c>
      <c r="P732" s="3">
        <f t="shared" si="33"/>
        <v>3209.2051318892204</v>
      </c>
      <c r="Q732" s="3">
        <f>'IECC Data-SI'!Q732/Convert!$B$2*1000000</f>
        <v>0</v>
      </c>
      <c r="R732" s="3">
        <f>'IECC Data-SI'!R732/Convert!$B$2*1000000</f>
        <v>40974.132271095776</v>
      </c>
      <c r="S732" s="3">
        <f>'IECC Data-SI'!S732/Convert!$B$2*1000000</f>
        <v>0</v>
      </c>
      <c r="T732" s="3">
        <f>'IECC Data-SI'!T732/Convert!$B$2*1000000</f>
        <v>0</v>
      </c>
      <c r="U732" s="3">
        <f>'IECC Data-SI'!U732/Convert!$B$2*1000000</f>
        <v>183156.17210424584</v>
      </c>
      <c r="V732" s="3">
        <f>'IECC Data-SI'!V732/Convert!$B$2*1000000</f>
        <v>0</v>
      </c>
      <c r="W732" s="3">
        <f>'IECC Data-SI'!W732/Convert!$B$2*1000000</f>
        <v>1255266.0866677393</v>
      </c>
      <c r="X732" s="3">
        <f>'IECC Data-SI'!X732/Convert!$B$2*1000000</f>
        <v>389277.95200235362</v>
      </c>
      <c r="Y732" s="3">
        <f t="shared" si="34"/>
        <v>1644544.0386700928</v>
      </c>
      <c r="Z732" s="3">
        <f>'IECC Data-SI'!Y732/Convert!$B$2*1000000</f>
        <v>3555622.0291266083</v>
      </c>
      <c r="AA732" s="3">
        <f>'IECC Data-SI'!Z732/Convert!$B$2*1000000</f>
        <v>750983.90521298442</v>
      </c>
      <c r="AB732" s="3">
        <f t="shared" si="35"/>
        <v>4306605.9343395922</v>
      </c>
    </row>
    <row r="733" spans="1:28" x14ac:dyDescent="0.25">
      <c r="A733" s="93">
        <v>2015</v>
      </c>
      <c r="B733" s="93" t="s">
        <v>63</v>
      </c>
      <c r="C733" s="121" t="s">
        <v>14</v>
      </c>
      <c r="D733" s="3">
        <f>'IECC Data-SI'!D733*Convert!$B$1</f>
        <v>40946.022865372172</v>
      </c>
      <c r="E733" s="3">
        <f>'IECC Data-SI'!E733/Convert!$B$2*1000000</f>
        <v>288506.04029606393</v>
      </c>
      <c r="F733" s="3">
        <f>'IECC Data-SI'!F733/Convert!$B$2*1000000</f>
        <v>483595.22940917162</v>
      </c>
      <c r="G733" s="3">
        <f>'IECC Data-SI'!G733/Convert!$B$2*1000000</f>
        <v>628990.3691358912</v>
      </c>
      <c r="H733" s="3">
        <f>'IECC Data-SI'!H733/Convert!$B$2*1000000</f>
        <v>429370.61439114268</v>
      </c>
      <c r="I733" s="3">
        <f>'IECC Data-SI'!I733/Convert!$B$2*1000000</f>
        <v>125424.6338985451</v>
      </c>
      <c r="J733" s="3">
        <f>'IECC Data-SI'!J733/Convert!$B$2*1000000</f>
        <v>1744808.0239160785</v>
      </c>
      <c r="K733" s="3">
        <f>'IECC Data-SI'!K733/Convert!$B$2*1000000</f>
        <v>178540.3029356075</v>
      </c>
      <c r="L733" s="3">
        <f>'IECC Data-SI'!L733/Convert!$B$2*1000000</f>
        <v>0</v>
      </c>
      <c r="M733" s="3">
        <f>'IECC Data-SI'!M733/Convert!$B$2*1000000</f>
        <v>388405.96029082441</v>
      </c>
      <c r="N733" s="3">
        <f>'IECC Data-SI'!N733/Convert!$B$2*1000000</f>
        <v>3753.3556278866358</v>
      </c>
      <c r="O733" s="3">
        <f>'IECC Data-SI'!O733/Convert!$B$2*1000000</f>
        <v>22.851103235383071</v>
      </c>
      <c r="P733" s="3">
        <f t="shared" si="33"/>
        <v>3730.5045246512527</v>
      </c>
      <c r="Q733" s="3">
        <f>'IECC Data-SI'!Q733/Convert!$B$2*1000000</f>
        <v>0</v>
      </c>
      <c r="R733" s="3">
        <f>'IECC Data-SI'!R733/Convert!$B$2*1000000</f>
        <v>150541.78645889758</v>
      </c>
      <c r="S733" s="3">
        <f>'IECC Data-SI'!S733/Convert!$B$2*1000000</f>
        <v>19998.940340507077</v>
      </c>
      <c r="T733" s="3">
        <f>'IECC Data-SI'!T733/Convert!$B$2*1000000</f>
        <v>0</v>
      </c>
      <c r="U733" s="3">
        <f>'IECC Data-SI'!U733/Convert!$B$2*1000000</f>
        <v>190473.31994446929</v>
      </c>
      <c r="V733" s="3">
        <f>'IECC Data-SI'!V733/Convert!$B$2*1000000</f>
        <v>0</v>
      </c>
      <c r="W733" s="3">
        <f>'IECC Data-SI'!W733/Convert!$B$2*1000000</f>
        <v>1480173.6010468353</v>
      </c>
      <c r="X733" s="3">
        <f>'IECC Data-SI'!X733/Convert!$B$2*1000000</f>
        <v>483595.22940917162</v>
      </c>
      <c r="Y733" s="3">
        <f t="shared" si="34"/>
        <v>1963768.8304560068</v>
      </c>
      <c r="Z733" s="3">
        <f>'IECC Data-SI'!Y733/Convert!$B$2*1000000</f>
        <v>3779809.202526615</v>
      </c>
      <c r="AA733" s="3">
        <f>'IECC Data-SI'!Z733/Convert!$B$2*1000000</f>
        <v>852618.33046002581</v>
      </c>
      <c r="AB733" s="3">
        <f t="shared" si="35"/>
        <v>4632427.5329866409</v>
      </c>
    </row>
    <row r="734" spans="1:28" x14ac:dyDescent="0.25">
      <c r="A734" s="93">
        <v>2015</v>
      </c>
      <c r="B734" s="93" t="s">
        <v>63</v>
      </c>
      <c r="C734" s="121" t="s">
        <v>2</v>
      </c>
      <c r="D734" s="3">
        <f>'IECC Data-SI'!D734*Convert!$B$1</f>
        <v>40946.022865372172</v>
      </c>
      <c r="E734" s="3">
        <f>'IECC Data-SI'!E734/Convert!$B$2*1000000</f>
        <v>252849.16183114087</v>
      </c>
      <c r="F734" s="3">
        <f>'IECC Data-SI'!F734/Convert!$B$2*1000000</f>
        <v>314770.05152049294</v>
      </c>
      <c r="G734" s="3">
        <f>'IECC Data-SI'!G734/Convert!$B$2*1000000</f>
        <v>553743.17133338621</v>
      </c>
      <c r="H734" s="3">
        <f>'IECC Data-SI'!H734/Convert!$B$2*1000000</f>
        <v>429086.2692678179</v>
      </c>
      <c r="I734" s="3">
        <f>'IECC Data-SI'!I734/Convert!$B$2*1000000</f>
        <v>125519.41560632002</v>
      </c>
      <c r="J734" s="3">
        <f>'IECC Data-SI'!J734/Convert!$B$2*1000000</f>
        <v>1744808.0239160785</v>
      </c>
      <c r="K734" s="3">
        <f>'IECC Data-SI'!K734/Convert!$B$2*1000000</f>
        <v>178540.3029356075</v>
      </c>
      <c r="L734" s="3">
        <f>'IECC Data-SI'!L734/Convert!$B$2*1000000</f>
        <v>0</v>
      </c>
      <c r="M734" s="3">
        <f>'IECC Data-SI'!M734/Convert!$B$2*1000000</f>
        <v>417314.38116217352</v>
      </c>
      <c r="N734" s="3">
        <f>'IECC Data-SI'!N734/Convert!$B$2*1000000</f>
        <v>2435.8898898153166</v>
      </c>
      <c r="O734" s="3">
        <f>'IECC Data-SI'!O734/Convert!$B$2*1000000</f>
        <v>22.851103235383071</v>
      </c>
      <c r="P734" s="3">
        <f t="shared" si="33"/>
        <v>2413.0387865799335</v>
      </c>
      <c r="Q734" s="3">
        <f>'IECC Data-SI'!Q734/Convert!$B$2*1000000</f>
        <v>0</v>
      </c>
      <c r="R734" s="3">
        <f>'IECC Data-SI'!R734/Convert!$B$2*1000000</f>
        <v>323035.01643846545</v>
      </c>
      <c r="S734" s="3">
        <f>'IECC Data-SI'!S734/Convert!$B$2*1000000</f>
        <v>0</v>
      </c>
      <c r="T734" s="3">
        <f>'IECC Data-SI'!T734/Convert!$B$2*1000000</f>
        <v>0</v>
      </c>
      <c r="U734" s="3">
        <f>'IECC Data-SI'!U734/Convert!$B$2*1000000</f>
        <v>188018.473713099</v>
      </c>
      <c r="V734" s="3">
        <f>'IECC Data-SI'!V734/Convert!$B$2*1000000</f>
        <v>0</v>
      </c>
      <c r="W734" s="3">
        <f>'IECC Data-SI'!W734/Convert!$B$2*1000000</f>
        <v>1549354.7695517458</v>
      </c>
      <c r="X734" s="3">
        <f>'IECC Data-SI'!X734/Convert!$B$2*1000000</f>
        <v>314770.05152049294</v>
      </c>
      <c r="Y734" s="3">
        <f t="shared" si="34"/>
        <v>1864124.8210722387</v>
      </c>
      <c r="Z734" s="3">
        <f>'IECC Data-SI'!Y734/Convert!$B$2*1000000</f>
        <v>3848781.85127442</v>
      </c>
      <c r="AA734" s="3">
        <f>'IECC Data-SI'!Z734/Convert!$B$2*1000000</f>
        <v>681328.82816919941</v>
      </c>
      <c r="AB734" s="3">
        <f t="shared" si="35"/>
        <v>4530110.6794436192</v>
      </c>
    </row>
    <row r="735" spans="1:28" x14ac:dyDescent="0.25">
      <c r="A735" s="93">
        <v>2015</v>
      </c>
      <c r="B735" s="93" t="s">
        <v>63</v>
      </c>
      <c r="C735" s="121" t="s">
        <v>18</v>
      </c>
      <c r="D735" s="3">
        <f>'IECC Data-SI'!D735*Convert!$B$1</f>
        <v>40946.022865372172</v>
      </c>
      <c r="E735" s="3">
        <f>'IECC Data-SI'!E735/Convert!$B$2*1000000</f>
        <v>195695.79204286711</v>
      </c>
      <c r="F735" s="3">
        <f>'IECC Data-SI'!F735/Convert!$B$2*1000000</f>
        <v>478126.32487055892</v>
      </c>
      <c r="G735" s="3">
        <f>'IECC Data-SI'!G735/Convert!$B$2*1000000</f>
        <v>376245.46718330274</v>
      </c>
      <c r="H735" s="3">
        <f>'IECC Data-SI'!H735/Convert!$B$2*1000000</f>
        <v>429806.61024690728</v>
      </c>
      <c r="I735" s="3">
        <f>'IECC Data-SI'!I735/Convert!$B$2*1000000</f>
        <v>125282.46133688273</v>
      </c>
      <c r="J735" s="3">
        <f>'IECC Data-SI'!J735/Convert!$B$2*1000000</f>
        <v>1744808.0239160785</v>
      </c>
      <c r="K735" s="3">
        <f>'IECC Data-SI'!K735/Convert!$B$2*1000000</f>
        <v>178540.3029356075</v>
      </c>
      <c r="L735" s="3">
        <f>'IECC Data-SI'!L735/Convert!$B$2*1000000</f>
        <v>0</v>
      </c>
      <c r="M735" s="3">
        <f>'IECC Data-SI'!M735/Convert!$B$2*1000000</f>
        <v>384254.52149028314</v>
      </c>
      <c r="N735" s="3">
        <f>'IECC Data-SI'!N735/Convert!$B$2*1000000</f>
        <v>3753.3556278866358</v>
      </c>
      <c r="O735" s="3">
        <f>'IECC Data-SI'!O735/Convert!$B$2*1000000</f>
        <v>22.851103235383071</v>
      </c>
      <c r="P735" s="3">
        <f t="shared" si="33"/>
        <v>3730.5045246512527</v>
      </c>
      <c r="Q735" s="3">
        <f>'IECC Data-SI'!Q735/Convert!$B$2*1000000</f>
        <v>0</v>
      </c>
      <c r="R735" s="3">
        <f>'IECC Data-SI'!R735/Convert!$B$2*1000000</f>
        <v>31931.957349368877</v>
      </c>
      <c r="S735" s="3">
        <f>'IECC Data-SI'!S735/Convert!$B$2*1000000</f>
        <v>0</v>
      </c>
      <c r="T735" s="3">
        <f>'IECC Data-SI'!T735/Convert!$B$2*1000000</f>
        <v>0</v>
      </c>
      <c r="U735" s="3">
        <f>'IECC Data-SI'!U735/Convert!$B$2*1000000</f>
        <v>192956.60068817207</v>
      </c>
      <c r="V735" s="3">
        <f>'IECC Data-SI'!V735/Convert!$B$2*1000000</f>
        <v>0</v>
      </c>
      <c r="W735" s="3">
        <f>'IECC Data-SI'!W735/Convert!$B$2*1000000</f>
        <v>991858.24259047303</v>
      </c>
      <c r="X735" s="3">
        <f>'IECC Data-SI'!X735/Convert!$B$2*1000000</f>
        <v>478126.32487055892</v>
      </c>
      <c r="Y735" s="3">
        <f t="shared" si="34"/>
        <v>1469984.567461032</v>
      </c>
      <c r="Z735" s="3">
        <f>'IECC Data-SI'!Y735/Convert!$B$2*1000000</f>
        <v>3291768.7110227994</v>
      </c>
      <c r="AA735" s="3">
        <f>'IECC Data-SI'!Z735/Convert!$B$2*1000000</f>
        <v>849623.22849433846</v>
      </c>
      <c r="AB735" s="3">
        <f t="shared" si="35"/>
        <v>4141391.9395171376</v>
      </c>
    </row>
    <row r="736" spans="1:28" x14ac:dyDescent="0.25">
      <c r="A736" s="93">
        <v>2015</v>
      </c>
      <c r="B736" s="93" t="s">
        <v>63</v>
      </c>
      <c r="C736" s="121" t="s">
        <v>4</v>
      </c>
      <c r="D736" s="3">
        <f>'IECC Data-SI'!D736*Convert!$B$1</f>
        <v>40946.022865372172</v>
      </c>
      <c r="E736" s="3">
        <f>'IECC Data-SI'!E736/Convert!$B$2*1000000</f>
        <v>329091.56756528252</v>
      </c>
      <c r="F736" s="3">
        <f>'IECC Data-SI'!F736/Convert!$B$2*1000000</f>
        <v>597769.27459483419</v>
      </c>
      <c r="G736" s="3">
        <f>'IECC Data-SI'!G736/Convert!$B$2*1000000</f>
        <v>445426.63568821328</v>
      </c>
      <c r="H736" s="3">
        <f>'IECC Data-SI'!H736/Convert!$B$2*1000000</f>
        <v>429399.04890347511</v>
      </c>
      <c r="I736" s="3">
        <f>'IECC Data-SI'!I736/Convert!$B$2*1000000</f>
        <v>125462.54658165507</v>
      </c>
      <c r="J736" s="3">
        <f>'IECC Data-SI'!J736/Convert!$B$2*1000000</f>
        <v>1744808.0239160785</v>
      </c>
      <c r="K736" s="3">
        <f>'IECC Data-SI'!K736/Convert!$B$2*1000000</f>
        <v>178540.3029356075</v>
      </c>
      <c r="L736" s="3">
        <f>'IECC Data-SI'!L736/Convert!$B$2*1000000</f>
        <v>0</v>
      </c>
      <c r="M736" s="3">
        <f>'IECC Data-SI'!M736/Convert!$B$2*1000000</f>
        <v>387581.35943318263</v>
      </c>
      <c r="N736" s="3">
        <f>'IECC Data-SI'!N736/Convert!$B$2*1000000</f>
        <v>4236.7423375387025</v>
      </c>
      <c r="O736" s="3">
        <f>'IECC Data-SI'!O736/Convert!$B$2*1000000</f>
        <v>22.851103235383071</v>
      </c>
      <c r="P736" s="3">
        <f t="shared" si="33"/>
        <v>4213.8912343033198</v>
      </c>
      <c r="Q736" s="3">
        <f>'IECC Data-SI'!Q736/Convert!$B$2*1000000</f>
        <v>0</v>
      </c>
      <c r="R736" s="3">
        <f>'IECC Data-SI'!R736/Convert!$B$2*1000000</f>
        <v>189383.33030505778</v>
      </c>
      <c r="S736" s="3">
        <f>'IECC Data-SI'!S736/Convert!$B$2*1000000</f>
        <v>19022.688750425452</v>
      </c>
      <c r="T736" s="3">
        <f>'IECC Data-SI'!T736/Convert!$B$2*1000000</f>
        <v>0</v>
      </c>
      <c r="U736" s="3">
        <f>'IECC Data-SI'!U736/Convert!$B$2*1000000</f>
        <v>197629.33888147536</v>
      </c>
      <c r="V736" s="3">
        <f>'IECC Data-SI'!V736/Convert!$B$2*1000000</f>
        <v>0</v>
      </c>
      <c r="W736" s="3">
        <f>'IECC Data-SI'!W736/Convert!$B$2*1000000</f>
        <v>1374719.472976465</v>
      </c>
      <c r="X736" s="3">
        <f>'IECC Data-SI'!X736/Convert!$B$2*1000000</f>
        <v>597769.27459483419</v>
      </c>
      <c r="Y736" s="3">
        <f t="shared" si="34"/>
        <v>1972488.7475712993</v>
      </c>
      <c r="Z736" s="3">
        <f>'IECC Data-SI'!Y736/Convert!$B$2*1000000</f>
        <v>3674411.9434809089</v>
      </c>
      <c r="AA736" s="3">
        <f>'IECC Data-SI'!Z736/Convert!$B$2*1000000</f>
        <v>973948.39458269451</v>
      </c>
      <c r="AB736" s="3">
        <f t="shared" si="35"/>
        <v>4648360.3380636033</v>
      </c>
    </row>
    <row r="737" spans="1:28" x14ac:dyDescent="0.25">
      <c r="A737" s="93">
        <v>2015</v>
      </c>
      <c r="B737" s="93" t="s">
        <v>63</v>
      </c>
      <c r="C737" s="121" t="s">
        <v>5</v>
      </c>
      <c r="D737" s="3">
        <f>'IECC Data-SI'!D737*Convert!$B$1</f>
        <v>40946.022865372172</v>
      </c>
      <c r="E737" s="3">
        <f>'IECC Data-SI'!E737/Convert!$B$2*1000000</f>
        <v>303007.64158562594</v>
      </c>
      <c r="F737" s="3">
        <f>'IECC Data-SI'!F737/Convert!$B$2*1000000</f>
        <v>435076.47319919249</v>
      </c>
      <c r="G737" s="3">
        <f>'IECC Data-SI'!G737/Convert!$B$2*1000000</f>
        <v>444004.91007158952</v>
      </c>
      <c r="H737" s="3">
        <f>'IECC Data-SI'!H737/Convert!$B$2*1000000</f>
        <v>429218.96365870285</v>
      </c>
      <c r="I737" s="3">
        <f>'IECC Data-SI'!I737/Convert!$B$2*1000000</f>
        <v>125472.02475243255</v>
      </c>
      <c r="J737" s="3">
        <f>'IECC Data-SI'!J737/Convert!$B$2*1000000</f>
        <v>1744808.0239160785</v>
      </c>
      <c r="K737" s="3">
        <f>'IECC Data-SI'!K737/Convert!$B$2*1000000</f>
        <v>178540.3029356075</v>
      </c>
      <c r="L737" s="3">
        <f>'IECC Data-SI'!L737/Convert!$B$2*1000000</f>
        <v>0</v>
      </c>
      <c r="M737" s="3">
        <f>'IECC Data-SI'!M737/Convert!$B$2*1000000</f>
        <v>423920.66619408503</v>
      </c>
      <c r="N737" s="3">
        <f>'IECC Data-SI'!N737/Convert!$B$2*1000000</f>
        <v>2985.623794909824</v>
      </c>
      <c r="O737" s="3">
        <f>'IECC Data-SI'!O737/Convert!$B$2*1000000</f>
        <v>22.851103235383071</v>
      </c>
      <c r="P737" s="3">
        <f t="shared" si="33"/>
        <v>2962.7726916744409</v>
      </c>
      <c r="Q737" s="3">
        <f>'IECC Data-SI'!Q737/Convert!$B$2*1000000</f>
        <v>0</v>
      </c>
      <c r="R737" s="3">
        <f>'IECC Data-SI'!R737/Convert!$B$2*1000000</f>
        <v>319765.04752023087</v>
      </c>
      <c r="S737" s="3">
        <f>'IECC Data-SI'!S737/Convert!$B$2*1000000</f>
        <v>0</v>
      </c>
      <c r="T737" s="3">
        <f>'IECC Data-SI'!T737/Convert!$B$2*1000000</f>
        <v>0</v>
      </c>
      <c r="U737" s="3">
        <f>'IECC Data-SI'!U737/Convert!$B$2*1000000</f>
        <v>195553.61948120472</v>
      </c>
      <c r="V737" s="3">
        <f>'IECC Data-SI'!V737/Convert!$B$2*1000000</f>
        <v>0</v>
      </c>
      <c r="W737" s="3">
        <f>'IECC Data-SI'!W737/Convert!$B$2*1000000</f>
        <v>1493661.038063206</v>
      </c>
      <c r="X737" s="3">
        <f>'IECC Data-SI'!X737/Convert!$B$2*1000000</f>
        <v>435076.47319919249</v>
      </c>
      <c r="Y737" s="3">
        <f t="shared" si="34"/>
        <v>1928737.5112623984</v>
      </c>
      <c r="Z737" s="3">
        <f>'IECC Data-SI'!Y737/Convert!$B$2*1000000</f>
        <v>3793173.4233228778</v>
      </c>
      <c r="AA737" s="3">
        <f>'IECC Data-SI'!Z737/Convert!$B$2*1000000</f>
        <v>809170.39561600483</v>
      </c>
      <c r="AB737" s="3">
        <f t="shared" si="35"/>
        <v>4602343.818938883</v>
      </c>
    </row>
    <row r="738" spans="1:28" x14ac:dyDescent="0.25">
      <c r="A738" s="93">
        <v>2015</v>
      </c>
      <c r="B738" s="93" t="s">
        <v>63</v>
      </c>
      <c r="C738" s="121" t="s">
        <v>15</v>
      </c>
      <c r="D738" s="3">
        <f>'IECC Data-SI'!D738*Convert!$B$1</f>
        <v>40946.022865372172</v>
      </c>
      <c r="E738" s="3">
        <f>'IECC Data-SI'!E738/Convert!$B$2*1000000</f>
        <v>180265.33001711091</v>
      </c>
      <c r="F738" s="3">
        <f>'IECC Data-SI'!F738/Convert!$B$2*1000000</f>
        <v>471775.95044963964</v>
      </c>
      <c r="G738" s="3">
        <f>'IECC Data-SI'!G738/Convert!$B$2*1000000</f>
        <v>278392.8320764805</v>
      </c>
      <c r="H738" s="3">
        <f>'IECC Data-SI'!H738/Convert!$B$2*1000000</f>
        <v>429730.78488068731</v>
      </c>
      <c r="I738" s="3">
        <f>'IECC Data-SI'!I738/Convert!$B$2*1000000</f>
        <v>125272.98316610522</v>
      </c>
      <c r="J738" s="3">
        <f>'IECC Data-SI'!J738/Convert!$B$2*1000000</f>
        <v>1744808.0239160785</v>
      </c>
      <c r="K738" s="3">
        <f>'IECC Data-SI'!K738/Convert!$B$2*1000000</f>
        <v>178540.3029356075</v>
      </c>
      <c r="L738" s="3">
        <f>'IECC Data-SI'!L738/Convert!$B$2*1000000</f>
        <v>0</v>
      </c>
      <c r="M738" s="3">
        <f>'IECC Data-SI'!M738/Convert!$B$2*1000000</f>
        <v>397438.65704177378</v>
      </c>
      <c r="N738" s="3">
        <f>'IECC Data-SI'!N738/Convert!$B$2*1000000</f>
        <v>3857.6155064390427</v>
      </c>
      <c r="O738" s="3">
        <f>'IECC Data-SI'!O738/Convert!$B$2*1000000</f>
        <v>22.851103235383071</v>
      </c>
      <c r="P738" s="3">
        <f t="shared" si="33"/>
        <v>3834.7644032036596</v>
      </c>
      <c r="Q738" s="3">
        <f>'IECC Data-SI'!Q738/Convert!$B$2*1000000</f>
        <v>0</v>
      </c>
      <c r="R738" s="3">
        <f>'IECC Data-SI'!R738/Convert!$B$2*1000000</f>
        <v>21723.96742201053</v>
      </c>
      <c r="S738" s="3">
        <f>'IECC Data-SI'!S738/Convert!$B$2*1000000</f>
        <v>0</v>
      </c>
      <c r="T738" s="3">
        <f>'IECC Data-SI'!T738/Convert!$B$2*1000000</f>
        <v>0</v>
      </c>
      <c r="U738" s="3">
        <f>'IECC Data-SI'!U738/Convert!$B$2*1000000</f>
        <v>197183.86485493326</v>
      </c>
      <c r="V738" s="3">
        <f>'IECC Data-SI'!V738/Convert!$B$2*1000000</f>
        <v>0</v>
      </c>
      <c r="W738" s="3">
        <f>'IECC Data-SI'!W738/Convert!$B$2*1000000</f>
        <v>881655.55096057942</v>
      </c>
      <c r="X738" s="3">
        <f>'IECC Data-SI'!X738/Convert!$B$2*1000000</f>
        <v>471775.95044963964</v>
      </c>
      <c r="Y738" s="3">
        <f t="shared" si="34"/>
        <v>1353431.5014102191</v>
      </c>
      <c r="Z738" s="3">
        <f>'IECC Data-SI'!Y738/Convert!$B$2*1000000</f>
        <v>3181480.7158559086</v>
      </c>
      <c r="AA738" s="3">
        <f>'IECC Data-SI'!Z738/Convert!$B$2*1000000</f>
        <v>847509.59641095775</v>
      </c>
      <c r="AB738" s="3">
        <f t="shared" si="35"/>
        <v>4028990.3122668662</v>
      </c>
    </row>
    <row r="739" spans="1:28" x14ac:dyDescent="0.25">
      <c r="A739" s="93">
        <v>2015</v>
      </c>
      <c r="B739" s="93" t="s">
        <v>63</v>
      </c>
      <c r="C739" s="121" t="s">
        <v>16</v>
      </c>
      <c r="D739" s="3">
        <f>'IECC Data-SI'!D739*Convert!$B$1</f>
        <v>40946.022865372172</v>
      </c>
      <c r="E739" s="3">
        <f>'IECC Data-SI'!E739/Convert!$B$2*1000000</f>
        <v>395969.54057126259</v>
      </c>
      <c r="F739" s="3">
        <f>'IECC Data-SI'!F739/Convert!$B$2*1000000</f>
        <v>1017339.4604020505</v>
      </c>
      <c r="G739" s="3">
        <f>'IECC Data-SI'!G739/Convert!$B$2*1000000</f>
        <v>466705.12908368168</v>
      </c>
      <c r="H739" s="3">
        <f>'IECC Data-SI'!H739/Convert!$B$2*1000000</f>
        <v>429446.43975736259</v>
      </c>
      <c r="I739" s="3">
        <f>'IECC Data-SI'!I739/Convert!$B$2*1000000</f>
        <v>125405.67755699011</v>
      </c>
      <c r="J739" s="3">
        <f>'IECC Data-SI'!J739/Convert!$B$2*1000000</f>
        <v>1744808.0239160785</v>
      </c>
      <c r="K739" s="3">
        <f>'IECC Data-SI'!K739/Convert!$B$2*1000000</f>
        <v>178540.3029356075</v>
      </c>
      <c r="L739" s="3">
        <f>'IECC Data-SI'!L739/Convert!$B$2*1000000</f>
        <v>0</v>
      </c>
      <c r="M739" s="3">
        <f>'IECC Data-SI'!M739/Convert!$B$2*1000000</f>
        <v>408547.07319299382</v>
      </c>
      <c r="N739" s="3">
        <f>'IECC Data-SI'!N739/Convert!$B$2*1000000</f>
        <v>6625.2413734665615</v>
      </c>
      <c r="O739" s="3">
        <f>'IECC Data-SI'!O739/Convert!$B$2*1000000</f>
        <v>22.851103235383071</v>
      </c>
      <c r="P739" s="3">
        <f t="shared" si="33"/>
        <v>6602.3902702311789</v>
      </c>
      <c r="Q739" s="3">
        <f>'IECC Data-SI'!Q739/Convert!$B$2*1000000</f>
        <v>0</v>
      </c>
      <c r="R739" s="3">
        <f>'IECC Data-SI'!R739/Convert!$B$2*1000000</f>
        <v>335517.76735242177</v>
      </c>
      <c r="S739" s="3">
        <f>'IECC Data-SI'!S739/Convert!$B$2*1000000</f>
        <v>19866.245949622193</v>
      </c>
      <c r="T739" s="3">
        <f>'IECC Data-SI'!T739/Convert!$B$2*1000000</f>
        <v>0</v>
      </c>
      <c r="U739" s="3">
        <f>'IECC Data-SI'!U739/Convert!$B$2*1000000</f>
        <v>203041.37439542302</v>
      </c>
      <c r="V739" s="3">
        <f>'IECC Data-SI'!V739/Convert!$B$2*1000000</f>
        <v>0</v>
      </c>
      <c r="W739" s="3">
        <f>'IECC Data-SI'!W739/Convert!$B$2*1000000</f>
        <v>1633208.1464202134</v>
      </c>
      <c r="X739" s="3">
        <f>'IECC Data-SI'!X739/Convert!$B$2*1000000</f>
        <v>1017339.4604020505</v>
      </c>
      <c r="Y739" s="3">
        <f t="shared" si="34"/>
        <v>2650547.6068222639</v>
      </c>
      <c r="Z739" s="3">
        <f>'IECC Data-SI'!Y739/Convert!$B$2*1000000</f>
        <v>3932891.1387538803</v>
      </c>
      <c r="AA739" s="3">
        <f>'IECC Data-SI'!Z739/Convert!$B$2*1000000</f>
        <v>1398930.6159038588</v>
      </c>
      <c r="AB739" s="3">
        <f t="shared" si="35"/>
        <v>5331821.7546577388</v>
      </c>
    </row>
    <row r="740" spans="1:28" x14ac:dyDescent="0.25">
      <c r="A740" s="93">
        <v>2015</v>
      </c>
      <c r="B740" s="93" t="s">
        <v>63</v>
      </c>
      <c r="C740" s="121" t="s">
        <v>9</v>
      </c>
      <c r="D740" s="3">
        <f>'IECC Data-SI'!D740*Convert!$B$1</f>
        <v>40946.022865372172</v>
      </c>
      <c r="E740" s="3">
        <f>'IECC Data-SI'!E740/Convert!$B$2*1000000</f>
        <v>360331.61844789458</v>
      </c>
      <c r="F740" s="3">
        <f>'IECC Data-SI'!F740/Convert!$B$2*1000000</f>
        <v>931912.70718451985</v>
      </c>
      <c r="G740" s="3">
        <f>'IECC Data-SI'!G740/Convert!$B$2*1000000</f>
        <v>361127.78479320387</v>
      </c>
      <c r="H740" s="3">
        <f>'IECC Data-SI'!H740/Convert!$B$2*1000000</f>
        <v>429427.4834158076</v>
      </c>
      <c r="I740" s="3">
        <f>'IECC Data-SI'!I740/Convert!$B$2*1000000</f>
        <v>125320.37401999268</v>
      </c>
      <c r="J740" s="3">
        <f>'IECC Data-SI'!J740/Convert!$B$2*1000000</f>
        <v>1744808.0239160785</v>
      </c>
      <c r="K740" s="3">
        <f>'IECC Data-SI'!K740/Convert!$B$2*1000000</f>
        <v>178540.3029356075</v>
      </c>
      <c r="L740" s="3">
        <f>'IECC Data-SI'!L740/Convert!$B$2*1000000</f>
        <v>0</v>
      </c>
      <c r="M740" s="3">
        <f>'IECC Data-SI'!M740/Convert!$B$2*1000000</f>
        <v>429607.56866057991</v>
      </c>
      <c r="N740" s="3">
        <f>'IECC Data-SI'!N740/Convert!$B$2*1000000</f>
        <v>6445.1561286942233</v>
      </c>
      <c r="O740" s="3">
        <f>'IECC Data-SI'!O740/Convert!$B$2*1000000</f>
        <v>22.851103235383071</v>
      </c>
      <c r="P740" s="3">
        <f t="shared" si="33"/>
        <v>6422.3050254588406</v>
      </c>
      <c r="Q740" s="3">
        <f>'IECC Data-SI'!Q740/Convert!$B$2*1000000</f>
        <v>0</v>
      </c>
      <c r="R740" s="3">
        <f>'IECC Data-SI'!R740/Convert!$B$2*1000000</f>
        <v>431797.02611018048</v>
      </c>
      <c r="S740" s="3">
        <f>'IECC Data-SI'!S740/Convert!$B$2*1000000</f>
        <v>0</v>
      </c>
      <c r="T740" s="3">
        <f>'IECC Data-SI'!T740/Convert!$B$2*1000000</f>
        <v>0</v>
      </c>
      <c r="U740" s="3">
        <f>'IECC Data-SI'!U740/Convert!$B$2*1000000</f>
        <v>201657.56146190924</v>
      </c>
      <c r="V740" s="3">
        <f>'IECC Data-SI'!V740/Convert!$B$2*1000000</f>
        <v>0</v>
      </c>
      <c r="W740" s="3">
        <f>'IECC Data-SI'!W740/Convert!$B$2*1000000</f>
        <v>1589286.3030373177</v>
      </c>
      <c r="X740" s="3">
        <f>'IECC Data-SI'!X740/Convert!$B$2*1000000</f>
        <v>931912.70718451985</v>
      </c>
      <c r="Y740" s="3">
        <f t="shared" si="34"/>
        <v>2521199.0102218376</v>
      </c>
      <c r="Z740" s="3">
        <f>'IECC Data-SI'!Y740/Convert!$B$2*1000000</f>
        <v>3888855.5573216546</v>
      </c>
      <c r="AA740" s="3">
        <f>'IECC Data-SI'!Z740/Convert!$B$2*1000000</f>
        <v>1312120.0497528138</v>
      </c>
      <c r="AB740" s="3">
        <f t="shared" si="35"/>
        <v>5200975.6070744684</v>
      </c>
    </row>
    <row r="741" spans="1:28" x14ac:dyDescent="0.25">
      <c r="A741" s="93">
        <v>2015</v>
      </c>
      <c r="B741" s="93" t="s">
        <v>63</v>
      </c>
      <c r="C741" s="121" t="s">
        <v>12</v>
      </c>
      <c r="D741" s="3">
        <f>'IECC Data-SI'!D741*Convert!$B$1</f>
        <v>40946.022865372172</v>
      </c>
      <c r="E741" s="3">
        <f>'IECC Data-SI'!E741/Convert!$B$2*1000000</f>
        <v>414641.53700292087</v>
      </c>
      <c r="F741" s="3">
        <f>'IECC Data-SI'!F741/Convert!$B$2*1000000</f>
        <v>1231602.9889980238</v>
      </c>
      <c r="G741" s="3">
        <f>'IECC Data-SI'!G741/Convert!$B$2*1000000</f>
        <v>388140.57150905463</v>
      </c>
      <c r="H741" s="3">
        <f>'IECC Data-SI'!H741/Convert!$B$2*1000000</f>
        <v>429313.7453664777</v>
      </c>
      <c r="I741" s="3">
        <f>'IECC Data-SI'!I741/Convert!$B$2*1000000</f>
        <v>125244.54865377274</v>
      </c>
      <c r="J741" s="3">
        <f>'IECC Data-SI'!J741/Convert!$B$2*1000000</f>
        <v>1744808.0239160785</v>
      </c>
      <c r="K741" s="3">
        <f>'IECC Data-SI'!K741/Convert!$B$2*1000000</f>
        <v>178540.3029356075</v>
      </c>
      <c r="L741" s="3">
        <f>'IECC Data-SI'!L741/Convert!$B$2*1000000</f>
        <v>0</v>
      </c>
      <c r="M741" s="3">
        <f>'IECC Data-SI'!M741/Convert!$B$2*1000000</f>
        <v>420119.91971231095</v>
      </c>
      <c r="N741" s="3">
        <f>'IECC Data-SI'!N741/Convert!$B$2*1000000</f>
        <v>7487.7549142182888</v>
      </c>
      <c r="O741" s="3">
        <f>'IECC Data-SI'!O741/Convert!$B$2*1000000</f>
        <v>22.851103235383071</v>
      </c>
      <c r="P741" s="3">
        <f t="shared" si="33"/>
        <v>7464.9038109829062</v>
      </c>
      <c r="Q741" s="3">
        <f>'IECC Data-SI'!Q741/Convert!$B$2*1000000</f>
        <v>0</v>
      </c>
      <c r="R741" s="3">
        <f>'IECC Data-SI'!R741/Convert!$B$2*1000000</f>
        <v>435711.51064128452</v>
      </c>
      <c r="S741" s="3">
        <f>'IECC Data-SI'!S741/Convert!$B$2*1000000</f>
        <v>19989.462169729584</v>
      </c>
      <c r="T741" s="3">
        <f>'IECC Data-SI'!T741/Convert!$B$2*1000000</f>
        <v>0</v>
      </c>
      <c r="U741" s="3">
        <f>'IECC Data-SI'!U741/Convert!$B$2*1000000</f>
        <v>209524.44320722722</v>
      </c>
      <c r="V741" s="3">
        <f>'IECC Data-SI'!V741/Convert!$B$2*1000000</f>
        <v>0</v>
      </c>
      <c r="W741" s="3">
        <f>'IECC Data-SI'!W741/Convert!$B$2*1000000</f>
        <v>1686067.9048462834</v>
      </c>
      <c r="X741" s="3">
        <f>'IECC Data-SI'!X741/Convert!$B$2*1000000</f>
        <v>1231602.9889980238</v>
      </c>
      <c r="Y741" s="3">
        <f t="shared" si="34"/>
        <v>2917670.8938443074</v>
      </c>
      <c r="Z741" s="3">
        <f>'IECC Data-SI'!Y741/Convert!$B$2*1000000</f>
        <v>3985438.1175442929</v>
      </c>
      <c r="AA741" s="3">
        <f>'IECC Data-SI'!Z741/Convert!$B$2*1000000</f>
        <v>1619667.7351408582</v>
      </c>
      <c r="AB741" s="3">
        <f t="shared" si="35"/>
        <v>5605105.8526851516</v>
      </c>
    </row>
    <row r="742" spans="1:28" x14ac:dyDescent="0.25">
      <c r="A742" s="93">
        <v>2015</v>
      </c>
      <c r="B742" s="93" t="s">
        <v>63</v>
      </c>
      <c r="C742" s="121" t="s">
        <v>8</v>
      </c>
      <c r="D742" s="3">
        <f>'IECC Data-SI'!D742*Convert!$B$1</f>
        <v>40946.022865372172</v>
      </c>
      <c r="E742" s="3">
        <f>'IECC Data-SI'!E742/Convert!$B$2*1000000</f>
        <v>504210.25085021567</v>
      </c>
      <c r="F742" s="3">
        <f>'IECC Data-SI'!F742/Convert!$B$2*1000000</f>
        <v>1652746.5511543036</v>
      </c>
      <c r="G742" s="3">
        <f>'IECC Data-SI'!G742/Convert!$B$2*1000000</f>
        <v>227580.35853834855</v>
      </c>
      <c r="H742" s="3">
        <f>'IECC Data-SI'!H742/Convert!$B$2*1000000</f>
        <v>430725.99281232391</v>
      </c>
      <c r="I742" s="3">
        <f>'IECC Data-SI'!I742/Convert!$B$2*1000000</f>
        <v>124552.64218701587</v>
      </c>
      <c r="J742" s="3">
        <f>'IECC Data-SI'!J742/Convert!$B$2*1000000</f>
        <v>1744808.0239160785</v>
      </c>
      <c r="K742" s="3">
        <f>'IECC Data-SI'!K742/Convert!$B$2*1000000</f>
        <v>178540.3029356075</v>
      </c>
      <c r="L742" s="3">
        <f>'IECC Data-SI'!L742/Convert!$B$2*1000000</f>
        <v>0</v>
      </c>
      <c r="M742" s="3">
        <f>'IECC Data-SI'!M742/Convert!$B$2*1000000</f>
        <v>423228.75972732814</v>
      </c>
      <c r="N742" s="3">
        <f>'IECC Data-SI'!N742/Convert!$B$2*1000000</f>
        <v>9061.131263281879</v>
      </c>
      <c r="O742" s="3">
        <f>'IECC Data-SI'!O742/Convert!$B$2*1000000</f>
        <v>22.851103235383071</v>
      </c>
      <c r="P742" s="3">
        <f t="shared" si="33"/>
        <v>9038.2801600464954</v>
      </c>
      <c r="Q742" s="3">
        <f>'IECC Data-SI'!Q742/Convert!$B$2*1000000</f>
        <v>0</v>
      </c>
      <c r="R742" s="3">
        <f>'IECC Data-SI'!R742/Convert!$B$2*1000000</f>
        <v>549743.3832652847</v>
      </c>
      <c r="S742" s="3">
        <f>'IECC Data-SI'!S742/Convert!$B$2*1000000</f>
        <v>19458.684606190061</v>
      </c>
      <c r="T742" s="3">
        <f>'IECC Data-SI'!T742/Convert!$B$2*1000000</f>
        <v>0</v>
      </c>
      <c r="U742" s="3">
        <f>'IECC Data-SI'!U742/Convert!$B$2*1000000</f>
        <v>218433.92373806922</v>
      </c>
      <c r="V742" s="3">
        <f>'IECC Data-SI'!V742/Convert!$B$2*1000000</f>
        <v>0</v>
      </c>
      <c r="W742" s="3">
        <f>'IECC Data-SI'!W742/Convert!$B$2*1000000</f>
        <v>1733259.7171474139</v>
      </c>
      <c r="X742" s="3">
        <f>'IECC Data-SI'!X742/Convert!$B$2*1000000</f>
        <v>1652746.5511543036</v>
      </c>
      <c r="Y742" s="3">
        <f t="shared" si="34"/>
        <v>3386006.2683017175</v>
      </c>
      <c r="Z742" s="3">
        <f>'IECC Data-SI'!Y742/Convert!$B$2*1000000</f>
        <v>4033378.705336845</v>
      </c>
      <c r="AA742" s="3">
        <f>'IECC Data-SI'!Z742/Convert!$B$2*1000000</f>
        <v>2049730.2559987577</v>
      </c>
      <c r="AB742" s="3">
        <f t="shared" si="35"/>
        <v>6083108.9613356031</v>
      </c>
    </row>
    <row r="743" spans="1:28" x14ac:dyDescent="0.25">
      <c r="A743" s="93">
        <v>2018</v>
      </c>
      <c r="B743" s="93" t="s">
        <v>63</v>
      </c>
      <c r="C743" s="121" t="s">
        <v>10</v>
      </c>
      <c r="D743" s="3">
        <f>'IECC Data-SI'!D743*Convert!$B$1</f>
        <v>40946.022865372172</v>
      </c>
      <c r="E743" s="3">
        <f>'IECC Data-SI'!E743/Convert!$B$2*1000000</f>
        <v>118278.0931323165</v>
      </c>
      <c r="F743" s="3">
        <f>'IECC Data-SI'!F743/Convert!$B$2*1000000</f>
        <v>336797.32040738309</v>
      </c>
      <c r="G743" s="3">
        <f>'IECC Data-SI'!G743/Convert!$B$2*1000000</f>
        <v>1896259.7147696153</v>
      </c>
      <c r="H743" s="3">
        <f>'IECC Data-SI'!H743/Convert!$B$2*1000000</f>
        <v>392519.4864082557</v>
      </c>
      <c r="I743" s="3">
        <f>'IECC Data-SI'!I743/Convert!$B$2*1000000</f>
        <v>84734.846750774057</v>
      </c>
      <c r="J743" s="3">
        <f>'IECC Data-SI'!J743/Convert!$B$2*1000000</f>
        <v>1744808.0239160785</v>
      </c>
      <c r="K743" s="3">
        <f>'IECC Data-SI'!K743/Convert!$B$2*1000000</f>
        <v>178540.3029356075</v>
      </c>
      <c r="L743" s="3">
        <f>'IECC Data-SI'!L743/Convert!$B$2*1000000</f>
        <v>0</v>
      </c>
      <c r="M743" s="3">
        <f>'IECC Data-SI'!M743/Convert!$B$2*1000000</f>
        <v>378311.70841279591</v>
      </c>
      <c r="N743" s="3">
        <f>'IECC Data-SI'!N743/Convert!$B$2*1000000</f>
        <v>2966.6674533548407</v>
      </c>
      <c r="O743" s="3">
        <f>'IECC Data-SI'!O743/Convert!$B$2*1000000</f>
        <v>22.851103235383071</v>
      </c>
      <c r="P743" s="3">
        <f t="shared" si="33"/>
        <v>2943.8163501194576</v>
      </c>
      <c r="Q743" s="3">
        <f>'IECC Data-SI'!Q743/Convert!$B$2*1000000</f>
        <v>0</v>
      </c>
      <c r="R743" s="3">
        <f>'IECC Data-SI'!R743/Convert!$B$2*1000000</f>
        <v>0</v>
      </c>
      <c r="S743" s="3">
        <f>'IECC Data-SI'!S743/Convert!$B$2*1000000</f>
        <v>28633.553918801837</v>
      </c>
      <c r="T743" s="3">
        <f>'IECC Data-SI'!T743/Convert!$B$2*1000000</f>
        <v>0</v>
      </c>
      <c r="U743" s="3">
        <f>'IECC Data-SI'!U743/Convert!$B$2*1000000</f>
        <v>168739.87435168124</v>
      </c>
      <c r="V743" s="3">
        <f>'IECC Data-SI'!V743/Convert!$B$2*1000000</f>
        <v>0</v>
      </c>
      <c r="W743" s="3">
        <f>'IECC Data-SI'!W743/Convert!$B$2*1000000</f>
        <v>2424426.8865836491</v>
      </c>
      <c r="X743" s="3">
        <f>'IECC Data-SI'!X743/Convert!$B$2*1000000</f>
        <v>336797.32040738309</v>
      </c>
      <c r="Y743" s="3">
        <f t="shared" si="34"/>
        <v>2761224.2069910322</v>
      </c>
      <c r="Z743" s="3">
        <f>'IECC Data-SI'!Y743/Convert!$B$2*1000000</f>
        <v>4646521.5729327705</v>
      </c>
      <c r="AA743" s="3">
        <f>'IECC Data-SI'!Z743/Convert!$B$2*1000000</f>
        <v>684077.49769467185</v>
      </c>
      <c r="AB743" s="3">
        <f t="shared" si="35"/>
        <v>5330599.0706274426</v>
      </c>
    </row>
    <row r="744" spans="1:28" x14ac:dyDescent="0.25">
      <c r="A744" s="93">
        <v>2018</v>
      </c>
      <c r="B744" s="93" t="s">
        <v>63</v>
      </c>
      <c r="C744" s="121" t="s">
        <v>6</v>
      </c>
      <c r="D744" s="3">
        <f>'IECC Data-SI'!D744*Convert!$B$1</f>
        <v>40946.022865372172</v>
      </c>
      <c r="E744" s="3">
        <f>'IECC Data-SI'!E744/Convert!$B$2*1000000</f>
        <v>138561.37859614831</v>
      </c>
      <c r="F744" s="3">
        <f>'IECC Data-SI'!F744/Convert!$B$2*1000000</f>
        <v>338806.69261221128</v>
      </c>
      <c r="G744" s="3">
        <f>'IECC Data-SI'!G744/Convert!$B$2*1000000</f>
        <v>1736476.7118026635</v>
      </c>
      <c r="H744" s="3">
        <f>'IECC Data-SI'!H744/Convert!$B$2*1000000</f>
        <v>392510.00823747821</v>
      </c>
      <c r="I744" s="3">
        <f>'IECC Data-SI'!I744/Convert!$B$2*1000000</f>
        <v>84753.803092329035</v>
      </c>
      <c r="J744" s="3">
        <f>'IECC Data-SI'!J744/Convert!$B$2*1000000</f>
        <v>1744808.0239160785</v>
      </c>
      <c r="K744" s="3">
        <f>'IECC Data-SI'!K744/Convert!$B$2*1000000</f>
        <v>178540.3029356075</v>
      </c>
      <c r="L744" s="3">
        <f>'IECC Data-SI'!L744/Convert!$B$2*1000000</f>
        <v>0</v>
      </c>
      <c r="M744" s="3">
        <f>'IECC Data-SI'!M744/Convert!$B$2*1000000</f>
        <v>366388.16957471159</v>
      </c>
      <c r="N744" s="3">
        <f>'IECC Data-SI'!N744/Convert!$B$2*1000000</f>
        <v>2976.1456241323326</v>
      </c>
      <c r="O744" s="3">
        <f>'IECC Data-SI'!O744/Convert!$B$2*1000000</f>
        <v>22.851103235383071</v>
      </c>
      <c r="P744" s="3">
        <f t="shared" si="33"/>
        <v>2953.2945208969495</v>
      </c>
      <c r="Q744" s="3">
        <f>'IECC Data-SI'!Q744/Convert!$B$2*1000000</f>
        <v>0</v>
      </c>
      <c r="R744" s="3">
        <f>'IECC Data-SI'!R744/Convert!$B$2*1000000</f>
        <v>862.51354075172696</v>
      </c>
      <c r="S744" s="3">
        <f>'IECC Data-SI'!S744/Convert!$B$2*1000000</f>
        <v>0</v>
      </c>
      <c r="T744" s="3">
        <f>'IECC Data-SI'!T744/Convert!$B$2*1000000</f>
        <v>0</v>
      </c>
      <c r="U744" s="3">
        <f>'IECC Data-SI'!U744/Convert!$B$2*1000000</f>
        <v>169479.17167232561</v>
      </c>
      <c r="V744" s="3">
        <f>'IECC Data-SI'!V744/Convert!$B$2*1000000</f>
        <v>0</v>
      </c>
      <c r="W744" s="3">
        <f>'IECC Data-SI'!W744/Convert!$B$2*1000000</f>
        <v>2245242.0680351718</v>
      </c>
      <c r="X744" s="3">
        <f>'IECC Data-SI'!X744/Convert!$B$2*1000000</f>
        <v>338806.69261221128</v>
      </c>
      <c r="Y744" s="3">
        <f t="shared" si="34"/>
        <v>2584048.7606473831</v>
      </c>
      <c r="Z744" s="3">
        <f>'IECC Data-SI'!Y744/Convert!$B$2*1000000</f>
        <v>4467336.7543842932</v>
      </c>
      <c r="AA744" s="3">
        <f>'IECC Data-SI'!Z744/Convert!$B$2*1000000</f>
        <v>686835.64539092185</v>
      </c>
      <c r="AB744" s="3">
        <f t="shared" si="35"/>
        <v>5154172.3997752154</v>
      </c>
    </row>
    <row r="745" spans="1:28" x14ac:dyDescent="0.25">
      <c r="A745" s="93">
        <v>2018</v>
      </c>
      <c r="B745" s="93" t="s">
        <v>63</v>
      </c>
      <c r="C745" s="121" t="s">
        <v>11</v>
      </c>
      <c r="D745" s="3">
        <f>'IECC Data-SI'!D745*Convert!$B$1</f>
        <v>40946.022865372172</v>
      </c>
      <c r="E745" s="3">
        <f>'IECC Data-SI'!E745/Convert!$B$2*1000000</f>
        <v>134997.58638381152</v>
      </c>
      <c r="F745" s="3">
        <f>'IECC Data-SI'!F745/Convert!$B$2*1000000</f>
        <v>348398.6014390327</v>
      </c>
      <c r="G745" s="3">
        <f>'IECC Data-SI'!G745/Convert!$B$2*1000000</f>
        <v>1422521.782969035</v>
      </c>
      <c r="H745" s="3">
        <f>'IECC Data-SI'!H745/Convert!$B$2*1000000</f>
        <v>393021.82945946278</v>
      </c>
      <c r="I745" s="3">
        <f>'IECC Data-SI'!I745/Convert!$B$2*1000000</f>
        <v>84763.281263106532</v>
      </c>
      <c r="J745" s="3">
        <f>'IECC Data-SI'!J745/Convert!$B$2*1000000</f>
        <v>1744808.0239160785</v>
      </c>
      <c r="K745" s="3">
        <f>'IECC Data-SI'!K745/Convert!$B$2*1000000</f>
        <v>178540.3029356075</v>
      </c>
      <c r="L745" s="3">
        <f>'IECC Data-SI'!L745/Convert!$B$2*1000000</f>
        <v>0</v>
      </c>
      <c r="M745" s="3">
        <f>'IECC Data-SI'!M745/Convert!$B$2*1000000</f>
        <v>359886.14442135242</v>
      </c>
      <c r="N745" s="3">
        <f>'IECC Data-SI'!N745/Convert!$B$2*1000000</f>
        <v>3251.0125766795863</v>
      </c>
      <c r="O745" s="3">
        <f>'IECC Data-SI'!O745/Convert!$B$2*1000000</f>
        <v>22.851103235383071</v>
      </c>
      <c r="P745" s="3">
        <f t="shared" si="33"/>
        <v>3228.1614734442032</v>
      </c>
      <c r="Q745" s="3">
        <f>'IECC Data-SI'!Q745/Convert!$B$2*1000000</f>
        <v>0</v>
      </c>
      <c r="R745" s="3">
        <f>'IECC Data-SI'!R745/Convert!$B$2*1000000</f>
        <v>0</v>
      </c>
      <c r="S745" s="3">
        <f>'IECC Data-SI'!S745/Convert!$B$2*1000000</f>
        <v>28633.553918801837</v>
      </c>
      <c r="T745" s="3">
        <f>'IECC Data-SI'!T745/Convert!$B$2*1000000</f>
        <v>0</v>
      </c>
      <c r="U745" s="3">
        <f>'IECC Data-SI'!U745/Convert!$B$2*1000000</f>
        <v>168739.87435168124</v>
      </c>
      <c r="V745" s="3">
        <f>'IECC Data-SI'!V745/Convert!$B$2*1000000</f>
        <v>0</v>
      </c>
      <c r="W745" s="3">
        <f>'IECC Data-SI'!W745/Convert!$B$2*1000000</f>
        <v>1949267.2291664453</v>
      </c>
      <c r="X745" s="3">
        <f>'IECC Data-SI'!X745/Convert!$B$2*1000000</f>
        <v>348398.6014390327</v>
      </c>
      <c r="Y745" s="3">
        <f t="shared" si="34"/>
        <v>2297665.830605478</v>
      </c>
      <c r="Z745" s="3">
        <f>'IECC Data-SI'!Y745/Convert!$B$2*1000000</f>
        <v>4171873.7367375516</v>
      </c>
      <c r="AA745" s="3">
        <f>'IECC Data-SI'!Z745/Convert!$B$2*1000000</f>
        <v>695678.77872632141</v>
      </c>
      <c r="AB745" s="3">
        <f t="shared" si="35"/>
        <v>4867552.5154638728</v>
      </c>
    </row>
    <row r="746" spans="1:28" x14ac:dyDescent="0.25">
      <c r="A746" s="93">
        <v>2018</v>
      </c>
      <c r="B746" s="93" t="s">
        <v>63</v>
      </c>
      <c r="C746" s="121" t="s">
        <v>13</v>
      </c>
      <c r="D746" s="3">
        <f>'IECC Data-SI'!D746*Convert!$B$1</f>
        <v>40946.022865372172</v>
      </c>
      <c r="E746" s="3">
        <f>'IECC Data-SI'!E746/Convert!$B$2*1000000</f>
        <v>152096.20646640618</v>
      </c>
      <c r="F746" s="3">
        <f>'IECC Data-SI'!F746/Convert!$B$2*1000000</f>
        <v>328826.17878351279</v>
      </c>
      <c r="G746" s="3">
        <f>'IECC Data-SI'!G746/Convert!$B$2*1000000</f>
        <v>1492442.2487945897</v>
      </c>
      <c r="H746" s="3">
        <f>'IECC Data-SI'!H746/Convert!$B$2*1000000</f>
        <v>392851.22238546796</v>
      </c>
      <c r="I746" s="3">
        <f>'IECC Data-SI'!I746/Convert!$B$2*1000000</f>
        <v>84659.021384554115</v>
      </c>
      <c r="J746" s="3">
        <f>'IECC Data-SI'!J746/Convert!$B$2*1000000</f>
        <v>1744808.0239160785</v>
      </c>
      <c r="K746" s="3">
        <f>'IECC Data-SI'!K746/Convert!$B$2*1000000</f>
        <v>178540.3029356075</v>
      </c>
      <c r="L746" s="3">
        <f>'IECC Data-SI'!L746/Convert!$B$2*1000000</f>
        <v>0</v>
      </c>
      <c r="M746" s="3">
        <f>'IECC Data-SI'!M746/Convert!$B$2*1000000</f>
        <v>352957.60158300615</v>
      </c>
      <c r="N746" s="3">
        <f>'IECC Data-SI'!N746/Convert!$B$2*1000000</f>
        <v>2672.8441592526042</v>
      </c>
      <c r="O746" s="3">
        <f>'IECC Data-SI'!O746/Convert!$B$2*1000000</f>
        <v>22.851103235383071</v>
      </c>
      <c r="P746" s="3">
        <f t="shared" si="33"/>
        <v>2649.9930560172211</v>
      </c>
      <c r="Q746" s="3">
        <f>'IECC Data-SI'!Q746/Convert!$B$2*1000000</f>
        <v>0</v>
      </c>
      <c r="R746" s="3">
        <f>'IECC Data-SI'!R746/Convert!$B$2*1000000</f>
        <v>4587.4346563058889</v>
      </c>
      <c r="S746" s="3">
        <f>'IECC Data-SI'!S746/Convert!$B$2*1000000</f>
        <v>0</v>
      </c>
      <c r="T746" s="3">
        <f>'IECC Data-SI'!T746/Convert!$B$2*1000000</f>
        <v>0</v>
      </c>
      <c r="U746" s="3">
        <f>'IECC Data-SI'!U746/Convert!$B$2*1000000</f>
        <v>171943.49607447337</v>
      </c>
      <c r="V746" s="3">
        <f>'IECC Data-SI'!V746/Convert!$B$2*1000000</f>
        <v>0</v>
      </c>
      <c r="W746" s="3">
        <f>'IECC Data-SI'!W746/Convert!$B$2*1000000</f>
        <v>2004733.4845563252</v>
      </c>
      <c r="X746" s="3">
        <f>'IECC Data-SI'!X746/Convert!$B$2*1000000</f>
        <v>328826.17878351279</v>
      </c>
      <c r="Y746" s="3">
        <f t="shared" si="34"/>
        <v>2333559.6633398379</v>
      </c>
      <c r="Z746" s="3">
        <f>'IECC Data-SI'!Y746/Convert!$B$2*1000000</f>
        <v>4227065.1251748838</v>
      </c>
      <c r="AA746" s="3">
        <f>'IECC Data-SI'!Z746/Convert!$B$2*1000000</f>
        <v>679319.45596437121</v>
      </c>
      <c r="AB746" s="3">
        <f t="shared" si="35"/>
        <v>4906384.5811392553</v>
      </c>
    </row>
    <row r="747" spans="1:28" x14ac:dyDescent="0.25">
      <c r="A747" s="93">
        <v>2018</v>
      </c>
      <c r="B747" s="93" t="s">
        <v>63</v>
      </c>
      <c r="C747" s="121" t="s">
        <v>19</v>
      </c>
      <c r="D747" s="3">
        <f>'IECC Data-SI'!D747*Convert!$B$1</f>
        <v>40946.022865372172</v>
      </c>
      <c r="E747" s="3">
        <f>'IECC Data-SI'!E747/Convert!$B$2*1000000</f>
        <v>179298.55659780678</v>
      </c>
      <c r="F747" s="3">
        <f>'IECC Data-SI'!F747/Convert!$B$2*1000000</f>
        <v>342569.52641087543</v>
      </c>
      <c r="G747" s="3">
        <f>'IECC Data-SI'!G747/Convert!$B$2*1000000</f>
        <v>1259648.8963286211</v>
      </c>
      <c r="H747" s="3">
        <f>'IECC Data-SI'!H747/Convert!$B$2*1000000</f>
        <v>392964.96043479786</v>
      </c>
      <c r="I747" s="3">
        <f>'IECC Data-SI'!I747/Convert!$B$2*1000000</f>
        <v>84621.108701444158</v>
      </c>
      <c r="J747" s="3">
        <f>'IECC Data-SI'!J747/Convert!$B$2*1000000</f>
        <v>1744808.0239160785</v>
      </c>
      <c r="K747" s="3">
        <f>'IECC Data-SI'!K747/Convert!$B$2*1000000</f>
        <v>178540.3029356075</v>
      </c>
      <c r="L747" s="3">
        <f>'IECC Data-SI'!L747/Convert!$B$2*1000000</f>
        <v>0</v>
      </c>
      <c r="M747" s="3">
        <f>'IECC Data-SI'!M747/Convert!$B$2*1000000</f>
        <v>348929.37900257227</v>
      </c>
      <c r="N747" s="3">
        <f>'IECC Data-SI'!N747/Convert!$B$2*1000000</f>
        <v>2815.0167209149772</v>
      </c>
      <c r="O747" s="3">
        <f>'IECC Data-SI'!O747/Convert!$B$2*1000000</f>
        <v>22.851103235383071</v>
      </c>
      <c r="P747" s="3">
        <f t="shared" si="33"/>
        <v>2792.1656176795941</v>
      </c>
      <c r="Q747" s="3">
        <f>'IECC Data-SI'!Q747/Convert!$B$2*1000000</f>
        <v>0</v>
      </c>
      <c r="R747" s="3">
        <f>'IECC Data-SI'!R747/Convert!$B$2*1000000</f>
        <v>25714.277319334451</v>
      </c>
      <c r="S747" s="3">
        <f>'IECC Data-SI'!S747/Convert!$B$2*1000000</f>
        <v>23591.167065176356</v>
      </c>
      <c r="T747" s="3">
        <f>'IECC Data-SI'!T747/Convert!$B$2*1000000</f>
        <v>0</v>
      </c>
      <c r="U747" s="3">
        <f>'IECC Data-SI'!U747/Convert!$B$2*1000000</f>
        <v>173478.959740427</v>
      </c>
      <c r="V747" s="3">
        <f>'IECC Data-SI'!V747/Convert!$B$2*1000000</f>
        <v>0</v>
      </c>
      <c r="W747" s="3">
        <f>'IECC Data-SI'!W747/Convert!$B$2*1000000</f>
        <v>1839974.4419311902</v>
      </c>
      <c r="X747" s="3">
        <f>'IECC Data-SI'!X747/Convert!$B$2*1000000</f>
        <v>342569.52641087543</v>
      </c>
      <c r="Y747" s="3">
        <f t="shared" si="34"/>
        <v>2182543.9683420658</v>
      </c>
      <c r="Z747" s="3">
        <f>'IECC Data-SI'!Y747/Convert!$B$2*1000000</f>
        <v>4062391.3860867466</v>
      </c>
      <c r="AA747" s="3">
        <f>'IECC Data-SI'!Z747/Convert!$B$2*1000000</f>
        <v>694598.26725768752</v>
      </c>
      <c r="AB747" s="3">
        <f t="shared" si="35"/>
        <v>4756989.6533444338</v>
      </c>
    </row>
    <row r="748" spans="1:28" x14ac:dyDescent="0.25">
      <c r="A748" s="93">
        <v>2018</v>
      </c>
      <c r="B748" s="93" t="s">
        <v>63</v>
      </c>
      <c r="C748" s="121" t="s">
        <v>20</v>
      </c>
      <c r="D748" s="3">
        <f>'IECC Data-SI'!D748*Convert!$B$1</f>
        <v>40946.022865372172</v>
      </c>
      <c r="E748" s="3">
        <f>'IECC Data-SI'!E748/Convert!$B$2*1000000</f>
        <v>245911.1408220171</v>
      </c>
      <c r="F748" s="3">
        <f>'IECC Data-SI'!F748/Convert!$B$2*1000000</f>
        <v>249816.14718234359</v>
      </c>
      <c r="G748" s="3">
        <f>'IECC Data-SI'!G748/Convert!$B$2*1000000</f>
        <v>947845.512261483</v>
      </c>
      <c r="H748" s="3">
        <f>'IECC Data-SI'!H748/Convert!$B$2*1000000</f>
        <v>393249.30555812252</v>
      </c>
      <c r="I748" s="3">
        <f>'IECC Data-SI'!I748/Convert!$B$2*1000000</f>
        <v>84687.455896886589</v>
      </c>
      <c r="J748" s="3">
        <f>'IECC Data-SI'!J748/Convert!$B$2*1000000</f>
        <v>1744808.0239160785</v>
      </c>
      <c r="K748" s="3">
        <f>'IECC Data-SI'!K748/Convert!$B$2*1000000</f>
        <v>178540.3029356075</v>
      </c>
      <c r="L748" s="3">
        <f>'IECC Data-SI'!L748/Convert!$B$2*1000000</f>
        <v>0</v>
      </c>
      <c r="M748" s="3">
        <f>'IECC Data-SI'!M748/Convert!$B$2*1000000</f>
        <v>362122.99272484047</v>
      </c>
      <c r="N748" s="3">
        <f>'IECC Data-SI'!N748/Convert!$B$2*1000000</f>
        <v>2179.9792788230461</v>
      </c>
      <c r="O748" s="3">
        <f>'IECC Data-SI'!O748/Convert!$B$2*1000000</f>
        <v>22.851103235383071</v>
      </c>
      <c r="P748" s="3">
        <f t="shared" si="33"/>
        <v>2157.128175587663</v>
      </c>
      <c r="Q748" s="3">
        <f>'IECC Data-SI'!Q748/Convert!$B$2*1000000</f>
        <v>0</v>
      </c>
      <c r="R748" s="3">
        <f>'IECC Data-SI'!R748/Convert!$B$2*1000000</f>
        <v>277454.49316950882</v>
      </c>
      <c r="S748" s="3">
        <f>'IECC Data-SI'!S748/Convert!$B$2*1000000</f>
        <v>0</v>
      </c>
      <c r="T748" s="3">
        <f>'IECC Data-SI'!T748/Convert!$B$2*1000000</f>
        <v>0</v>
      </c>
      <c r="U748" s="3">
        <f>'IECC Data-SI'!U748/Convert!$B$2*1000000</f>
        <v>174521.55852595108</v>
      </c>
      <c r="V748" s="3">
        <f>'IECC Data-SI'!V748/Convert!$B$2*1000000</f>
        <v>0</v>
      </c>
      <c r="W748" s="3">
        <f>'IECC Data-SI'!W748/Convert!$B$2*1000000</f>
        <v>1835491.267153437</v>
      </c>
      <c r="X748" s="3">
        <f>'IECC Data-SI'!X748/Convert!$B$2*1000000</f>
        <v>249816.14718234359</v>
      </c>
      <c r="Y748" s="3">
        <f t="shared" si="34"/>
        <v>2085307.4143357805</v>
      </c>
      <c r="Z748" s="3">
        <f>'IECC Data-SI'!Y748/Convert!$B$2*1000000</f>
        <v>4058249.4254569826</v>
      </c>
      <c r="AA748" s="3">
        <f>'IECC Data-SI'!Z748/Convert!$B$2*1000000</f>
        <v>602887.48681467958</v>
      </c>
      <c r="AB748" s="3">
        <f t="shared" si="35"/>
        <v>4661136.9122716617</v>
      </c>
    </row>
    <row r="749" spans="1:28" x14ac:dyDescent="0.25">
      <c r="A749" s="93">
        <v>2018</v>
      </c>
      <c r="B749" s="93" t="s">
        <v>63</v>
      </c>
      <c r="C749" s="121" t="s">
        <v>3</v>
      </c>
      <c r="D749" s="3">
        <f>'IECC Data-SI'!D749*Convert!$B$1</f>
        <v>40946.022865372172</v>
      </c>
      <c r="E749" s="3">
        <f>'IECC Data-SI'!E749/Convert!$B$2*1000000</f>
        <v>222803.3604664928</v>
      </c>
      <c r="F749" s="3">
        <f>'IECC Data-SI'!F749/Convert!$B$2*1000000</f>
        <v>305329.79342611134</v>
      </c>
      <c r="G749" s="3">
        <f>'IECC Data-SI'!G749/Convert!$B$2*1000000</f>
        <v>804914.69693691109</v>
      </c>
      <c r="H749" s="3">
        <f>'IECC Data-SI'!H749/Convert!$B$2*1000000</f>
        <v>393211.39287501253</v>
      </c>
      <c r="I749" s="3">
        <f>'IECC Data-SI'!I749/Convert!$B$2*1000000</f>
        <v>84668.499555331611</v>
      </c>
      <c r="J749" s="3">
        <f>'IECC Data-SI'!J749/Convert!$B$2*1000000</f>
        <v>1744808.0239160785</v>
      </c>
      <c r="K749" s="3">
        <f>'IECC Data-SI'!K749/Convert!$B$2*1000000</f>
        <v>178540.3029356075</v>
      </c>
      <c r="L749" s="3">
        <f>'IECC Data-SI'!L749/Convert!$B$2*1000000</f>
        <v>0</v>
      </c>
      <c r="M749" s="3">
        <f>'IECC Data-SI'!M749/Convert!$B$2*1000000</f>
        <v>361004.56857309642</v>
      </c>
      <c r="N749" s="3">
        <f>'IECC Data-SI'!N749/Convert!$B$2*1000000</f>
        <v>2530.6715975902316</v>
      </c>
      <c r="O749" s="3">
        <f>'IECC Data-SI'!O749/Convert!$B$2*1000000</f>
        <v>22.851103235383071</v>
      </c>
      <c r="P749" s="3">
        <f t="shared" si="33"/>
        <v>2507.8204943548485</v>
      </c>
      <c r="Q749" s="3">
        <f>'IECC Data-SI'!Q749/Convert!$B$2*1000000</f>
        <v>0</v>
      </c>
      <c r="R749" s="3">
        <f>'IECC Data-SI'!R749/Convert!$B$2*1000000</f>
        <v>103985.0115998593</v>
      </c>
      <c r="S749" s="3">
        <f>'IECC Data-SI'!S749/Convert!$B$2*1000000</f>
        <v>19363.902898415145</v>
      </c>
      <c r="T749" s="3">
        <f>'IECC Data-SI'!T749/Convert!$B$2*1000000</f>
        <v>0</v>
      </c>
      <c r="U749" s="3">
        <f>'IECC Data-SI'!U749/Convert!$B$2*1000000</f>
        <v>182341.04941738158</v>
      </c>
      <c r="V749" s="3">
        <f>'IECC Data-SI'!V749/Convert!$B$2*1000000</f>
        <v>0</v>
      </c>
      <c r="W749" s="3">
        <f>'IECC Data-SI'!W749/Convert!$B$2*1000000</f>
        <v>1514579.3609691295</v>
      </c>
      <c r="X749" s="3">
        <f>'IECC Data-SI'!X749/Convert!$B$2*1000000</f>
        <v>305329.79342611134</v>
      </c>
      <c r="Y749" s="3">
        <f t="shared" si="34"/>
        <v>1819909.1543952408</v>
      </c>
      <c r="Z749" s="3">
        <f>'IECC Data-SI'!Y749/Convert!$B$2*1000000</f>
        <v>3737290.1284187878</v>
      </c>
      <c r="AA749" s="3">
        <f>'IECC Data-SI'!Z749/Convert!$B$2*1000000</f>
        <v>666211.14577910036</v>
      </c>
      <c r="AB749" s="3">
        <f t="shared" si="35"/>
        <v>4403501.2741978886</v>
      </c>
    </row>
    <row r="750" spans="1:28" x14ac:dyDescent="0.25">
      <c r="A750" s="93">
        <v>2018</v>
      </c>
      <c r="B750" s="93" t="s">
        <v>63</v>
      </c>
      <c r="C750" s="121" t="s">
        <v>7</v>
      </c>
      <c r="D750" s="3">
        <f>'IECC Data-SI'!D750*Convert!$B$1</f>
        <v>40946.022865372172</v>
      </c>
      <c r="E750" s="3">
        <f>'IECC Data-SI'!E750/Convert!$B$2*1000000</f>
        <v>224452.56218177633</v>
      </c>
      <c r="F750" s="3">
        <f>'IECC Data-SI'!F750/Convert!$B$2*1000000</f>
        <v>275520.9463309006</v>
      </c>
      <c r="G750" s="3">
        <f>'IECC Data-SI'!G750/Convert!$B$2*1000000</f>
        <v>713753.65039899771</v>
      </c>
      <c r="H750" s="3">
        <f>'IECC Data-SI'!H750/Convert!$B$2*1000000</f>
        <v>393050.26397179521</v>
      </c>
      <c r="I750" s="3">
        <f>'IECC Data-SI'!I750/Convert!$B$2*1000000</f>
        <v>84668.499555331611</v>
      </c>
      <c r="J750" s="3">
        <f>'IECC Data-SI'!J750/Convert!$B$2*1000000</f>
        <v>1744808.0239160785</v>
      </c>
      <c r="K750" s="3">
        <f>'IECC Data-SI'!K750/Convert!$B$2*1000000</f>
        <v>178540.3029356075</v>
      </c>
      <c r="L750" s="3">
        <f>'IECC Data-SI'!L750/Convert!$B$2*1000000</f>
        <v>0</v>
      </c>
      <c r="M750" s="3">
        <f>'IECC Data-SI'!M750/Convert!$B$2*1000000</f>
        <v>358976.24002671323</v>
      </c>
      <c r="N750" s="3">
        <f>'IECC Data-SI'!N750/Convert!$B$2*1000000</f>
        <v>2303.1954989304359</v>
      </c>
      <c r="O750" s="3">
        <f>'IECC Data-SI'!O750/Convert!$B$2*1000000</f>
        <v>22.851103235383071</v>
      </c>
      <c r="P750" s="3">
        <f t="shared" si="33"/>
        <v>2280.3443956950528</v>
      </c>
      <c r="Q750" s="3">
        <f>'IECC Data-SI'!Q750/Convert!$B$2*1000000</f>
        <v>0</v>
      </c>
      <c r="R750" s="3">
        <f>'IECC Data-SI'!R750/Convert!$B$2*1000000</f>
        <v>262583.24321962468</v>
      </c>
      <c r="S750" s="3">
        <f>'IECC Data-SI'!S750/Convert!$B$2*1000000</f>
        <v>0</v>
      </c>
      <c r="T750" s="3">
        <f>'IECC Data-SI'!T750/Convert!$B$2*1000000</f>
        <v>0</v>
      </c>
      <c r="U750" s="3">
        <f>'IECC Data-SI'!U750/Convert!$B$2*1000000</f>
        <v>179744.03062434887</v>
      </c>
      <c r="V750" s="3">
        <f>'IECC Data-SI'!V750/Convert!$B$2*1000000</f>
        <v>0</v>
      </c>
      <c r="W750" s="3">
        <f>'IECC Data-SI'!W750/Convert!$B$2*1000000</f>
        <v>1562046.0402228069</v>
      </c>
      <c r="X750" s="3">
        <f>'IECC Data-SI'!X750/Convert!$B$2*1000000</f>
        <v>275520.9463309006</v>
      </c>
      <c r="Y750" s="3">
        <f t="shared" si="34"/>
        <v>1837566.9865537074</v>
      </c>
      <c r="Z750" s="3">
        <f>'IECC Data-SI'!Y750/Convert!$B$2*1000000</f>
        <v>3784586.2005984704</v>
      </c>
      <c r="AA750" s="3">
        <f>'IECC Data-SI'!Z750/Convert!$B$2*1000000</f>
        <v>633805.27989085705</v>
      </c>
      <c r="AB750" s="3">
        <f t="shared" si="35"/>
        <v>4418391.4804893276</v>
      </c>
    </row>
    <row r="751" spans="1:28" x14ac:dyDescent="0.25">
      <c r="A751" s="93">
        <v>2018</v>
      </c>
      <c r="B751" s="93" t="s">
        <v>63</v>
      </c>
      <c r="C751" s="121" t="s">
        <v>17</v>
      </c>
      <c r="D751" s="3">
        <f>'IECC Data-SI'!D751*Convert!$B$1</f>
        <v>40946.022865372172</v>
      </c>
      <c r="E751" s="3">
        <f>'IECC Data-SI'!E751/Convert!$B$2*1000000</f>
        <v>161451.16102379028</v>
      </c>
      <c r="F751" s="3">
        <f>'IECC Data-SI'!F751/Convert!$B$2*1000000</f>
        <v>348976.76985645969</v>
      </c>
      <c r="G751" s="3">
        <f>'IECC Data-SI'!G751/Convert!$B$2*1000000</f>
        <v>643501.44859623071</v>
      </c>
      <c r="H751" s="3">
        <f>'IECC Data-SI'!H751/Convert!$B$2*1000000</f>
        <v>392974.4386055753</v>
      </c>
      <c r="I751" s="3">
        <f>'IECC Data-SI'!I751/Convert!$B$2*1000000</f>
        <v>84659.021384554115</v>
      </c>
      <c r="J751" s="3">
        <f>'IECC Data-SI'!J751/Convert!$B$2*1000000</f>
        <v>1744808.0239160785</v>
      </c>
      <c r="K751" s="3">
        <f>'IECC Data-SI'!K751/Convert!$B$2*1000000</f>
        <v>178540.3029356075</v>
      </c>
      <c r="L751" s="3">
        <f>'IECC Data-SI'!L751/Convert!$B$2*1000000</f>
        <v>0</v>
      </c>
      <c r="M751" s="3">
        <f>'IECC Data-SI'!M751/Convert!$B$2*1000000</f>
        <v>343659.516050287</v>
      </c>
      <c r="N751" s="3">
        <f>'IECC Data-SI'!N751/Convert!$B$2*1000000</f>
        <v>2900.3202579124008</v>
      </c>
      <c r="O751" s="3">
        <f>'IECC Data-SI'!O751/Convert!$B$2*1000000</f>
        <v>22.851103235383071</v>
      </c>
      <c r="P751" s="3">
        <f t="shared" si="33"/>
        <v>2877.4691546770177</v>
      </c>
      <c r="Q751" s="3">
        <f>'IECC Data-SI'!Q751/Convert!$B$2*1000000</f>
        <v>0</v>
      </c>
      <c r="R751" s="3">
        <f>'IECC Data-SI'!R751/Convert!$B$2*1000000</f>
        <v>48016.41315877196</v>
      </c>
      <c r="S751" s="3">
        <f>'IECC Data-SI'!S751/Convert!$B$2*1000000</f>
        <v>0</v>
      </c>
      <c r="T751" s="3">
        <f>'IECC Data-SI'!T751/Convert!$B$2*1000000</f>
        <v>0</v>
      </c>
      <c r="U751" s="3">
        <f>'IECC Data-SI'!U751/Convert!$B$2*1000000</f>
        <v>183156.17210424584</v>
      </c>
      <c r="V751" s="3">
        <f>'IECC Data-SI'!V751/Convert!$B$2*1000000</f>
        <v>0</v>
      </c>
      <c r="W751" s="3">
        <f>'IECC Data-SI'!W751/Convert!$B$2*1000000</f>
        <v>1199506.0079837567</v>
      </c>
      <c r="X751" s="3">
        <f>'IECC Data-SI'!X751/Convert!$B$2*1000000</f>
        <v>348976.76985645969</v>
      </c>
      <c r="Y751" s="3">
        <f t="shared" si="34"/>
        <v>1548482.7778402164</v>
      </c>
      <c r="Z751" s="3">
        <f>'IECC Data-SI'!Y751/Convert!$B$2*1000000</f>
        <v>3421970.3429932003</v>
      </c>
      <c r="AA751" s="3">
        <f>'IECC Data-SI'!Z751/Convert!$B$2*1000000</f>
        <v>710673.24489631306</v>
      </c>
      <c r="AB751" s="3">
        <f t="shared" si="35"/>
        <v>4132643.5878895135</v>
      </c>
    </row>
    <row r="752" spans="1:28" x14ac:dyDescent="0.25">
      <c r="A752" s="93">
        <v>2018</v>
      </c>
      <c r="B752" s="93" t="s">
        <v>63</v>
      </c>
      <c r="C752" s="121" t="s">
        <v>14</v>
      </c>
      <c r="D752" s="3">
        <f>'IECC Data-SI'!D752*Convert!$B$1</f>
        <v>40946.022865372172</v>
      </c>
      <c r="E752" s="3">
        <f>'IECC Data-SI'!E752/Convert!$B$2*1000000</f>
        <v>263805.92724992102</v>
      </c>
      <c r="F752" s="3">
        <f>'IECC Data-SI'!F752/Convert!$B$2*1000000</f>
        <v>473377.76131103572</v>
      </c>
      <c r="G752" s="3">
        <f>'IECC Data-SI'!G752/Convert!$B$2*1000000</f>
        <v>603029.65937634197</v>
      </c>
      <c r="H752" s="3">
        <f>'IECC Data-SI'!H752/Convert!$B$2*1000000</f>
        <v>392661.65896991803</v>
      </c>
      <c r="I752" s="3">
        <f>'IECC Data-SI'!I752/Convert!$B$2*1000000</f>
        <v>84545.283335224216</v>
      </c>
      <c r="J752" s="3">
        <f>'IECC Data-SI'!J752/Convert!$B$2*1000000</f>
        <v>1744808.0239160785</v>
      </c>
      <c r="K752" s="3">
        <f>'IECC Data-SI'!K752/Convert!$B$2*1000000</f>
        <v>178540.3029356075</v>
      </c>
      <c r="L752" s="3">
        <f>'IECC Data-SI'!L752/Convert!$B$2*1000000</f>
        <v>0</v>
      </c>
      <c r="M752" s="3">
        <f>'IECC Data-SI'!M752/Convert!$B$2*1000000</f>
        <v>361355.26089186361</v>
      </c>
      <c r="N752" s="3">
        <f>'IECC Data-SI'!N752/Convert!$B$2*1000000</f>
        <v>3743.8774571091444</v>
      </c>
      <c r="O752" s="3">
        <f>'IECC Data-SI'!O752/Convert!$B$2*1000000</f>
        <v>22.851103235383071</v>
      </c>
      <c r="P752" s="3">
        <f t="shared" si="33"/>
        <v>3721.0263538737613</v>
      </c>
      <c r="Q752" s="3">
        <f>'IECC Data-SI'!Q752/Convert!$B$2*1000000</f>
        <v>0</v>
      </c>
      <c r="R752" s="3">
        <f>'IECC Data-SI'!R752/Convert!$B$2*1000000</f>
        <v>162323.15273531951</v>
      </c>
      <c r="S752" s="3">
        <f>'IECC Data-SI'!S752/Convert!$B$2*1000000</f>
        <v>18671.996431658263</v>
      </c>
      <c r="T752" s="3">
        <f>'IECC Data-SI'!T752/Convert!$B$2*1000000</f>
        <v>0</v>
      </c>
      <c r="U752" s="3">
        <f>'IECC Data-SI'!U752/Convert!$B$2*1000000</f>
        <v>190473.31994446929</v>
      </c>
      <c r="V752" s="3">
        <f>'IECC Data-SI'!V752/Convert!$B$2*1000000</f>
        <v>0</v>
      </c>
      <c r="W752" s="3">
        <f>'IECC Data-SI'!W752/Convert!$B$2*1000000</f>
        <v>1412907.0230389782</v>
      </c>
      <c r="X752" s="3">
        <f>'IECC Data-SI'!X752/Convert!$B$2*1000000</f>
        <v>473377.76131103572</v>
      </c>
      <c r="Y752" s="3">
        <f t="shared" si="34"/>
        <v>1886284.7843500138</v>
      </c>
      <c r="Z752" s="3">
        <f>'IECC Data-SI'!Y752/Convert!$B$2*1000000</f>
        <v>3634935.3621926568</v>
      </c>
      <c r="AA752" s="3">
        <f>'IECC Data-SI'!Z752/Convert!$B$2*1000000</f>
        <v>842391.38419111248</v>
      </c>
      <c r="AB752" s="3">
        <f t="shared" si="35"/>
        <v>4477326.7463837694</v>
      </c>
    </row>
    <row r="753" spans="1:28" x14ac:dyDescent="0.25">
      <c r="A753" s="93">
        <v>2018</v>
      </c>
      <c r="B753" s="93" t="s">
        <v>63</v>
      </c>
      <c r="C753" s="121" t="s">
        <v>2</v>
      </c>
      <c r="D753" s="3">
        <f>'IECC Data-SI'!D753*Convert!$B$1</f>
        <v>40946.022865372172</v>
      </c>
      <c r="E753" s="3">
        <f>'IECC Data-SI'!E753/Convert!$B$2*1000000</f>
        <v>228622.95732387257</v>
      </c>
      <c r="F753" s="3">
        <f>'IECC Data-SI'!F753/Convert!$B$2*1000000</f>
        <v>306950.56062906241</v>
      </c>
      <c r="G753" s="3">
        <f>'IECC Data-SI'!G753/Convert!$B$2*1000000</f>
        <v>529782.35560788761</v>
      </c>
      <c r="H753" s="3">
        <f>'IECC Data-SI'!H753/Convert!$B$2*1000000</f>
        <v>392415.2265297033</v>
      </c>
      <c r="I753" s="3">
        <f>'IECC Data-SI'!I753/Convert!$B$2*1000000</f>
        <v>84602.15235988918</v>
      </c>
      <c r="J753" s="3">
        <f>'IECC Data-SI'!J753/Convert!$B$2*1000000</f>
        <v>1744808.0239160785</v>
      </c>
      <c r="K753" s="3">
        <f>'IECC Data-SI'!K753/Convert!$B$2*1000000</f>
        <v>178540.3029356075</v>
      </c>
      <c r="L753" s="3">
        <f>'IECC Data-SI'!L753/Convert!$B$2*1000000</f>
        <v>0</v>
      </c>
      <c r="M753" s="3">
        <f>'IECC Data-SI'!M753/Convert!$B$2*1000000</f>
        <v>389609.68797956582</v>
      </c>
      <c r="N753" s="3">
        <f>'IECC Data-SI'!N753/Convert!$B$2*1000000</f>
        <v>2407.4553774828423</v>
      </c>
      <c r="O753" s="3">
        <f>'IECC Data-SI'!O753/Convert!$B$2*1000000</f>
        <v>22.851103235383071</v>
      </c>
      <c r="P753" s="3">
        <f t="shared" si="33"/>
        <v>2384.6042742474592</v>
      </c>
      <c r="Q753" s="3">
        <f>'IECC Data-SI'!Q753/Convert!$B$2*1000000</f>
        <v>0</v>
      </c>
      <c r="R753" s="3">
        <f>'IECC Data-SI'!R753/Convert!$B$2*1000000</f>
        <v>354786.88854306203</v>
      </c>
      <c r="S753" s="3">
        <f>'IECC Data-SI'!S753/Convert!$B$2*1000000</f>
        <v>0</v>
      </c>
      <c r="T753" s="3">
        <f>'IECC Data-SI'!T753/Convert!$B$2*1000000</f>
        <v>0</v>
      </c>
      <c r="U753" s="3">
        <f>'IECC Data-SI'!U753/Convert!$B$2*1000000</f>
        <v>188018.473713099</v>
      </c>
      <c r="V753" s="3">
        <f>'IECC Data-SI'!V753/Convert!$B$2*1000000</f>
        <v>0</v>
      </c>
      <c r="W753" s="3">
        <f>'IECC Data-SI'!W753/Convert!$B$2*1000000</f>
        <v>1505186.4937286356</v>
      </c>
      <c r="X753" s="3">
        <f>'IECC Data-SI'!X753/Convert!$B$2*1000000</f>
        <v>306950.56062906241</v>
      </c>
      <c r="Y753" s="3">
        <f t="shared" si="34"/>
        <v>1812137.054357698</v>
      </c>
      <c r="Z753" s="3">
        <f>'IECC Data-SI'!Y753/Convert!$B$2*1000000</f>
        <v>3727034.747637542</v>
      </c>
      <c r="AA753" s="3">
        <f>'IECC Data-SI'!Z753/Convert!$B$2*1000000</f>
        <v>673509.33727776888</v>
      </c>
      <c r="AB753" s="3">
        <f t="shared" si="35"/>
        <v>4400544.0849153111</v>
      </c>
    </row>
    <row r="754" spans="1:28" x14ac:dyDescent="0.25">
      <c r="A754" s="93">
        <v>2018</v>
      </c>
      <c r="B754" s="93" t="s">
        <v>63</v>
      </c>
      <c r="C754" s="121" t="s">
        <v>18</v>
      </c>
      <c r="D754" s="3">
        <f>'IECC Data-SI'!D754*Convert!$B$1</f>
        <v>40946.022865372172</v>
      </c>
      <c r="E754" s="3">
        <f>'IECC Data-SI'!E754/Convert!$B$2*1000000</f>
        <v>175990.67499646227</v>
      </c>
      <c r="F754" s="3">
        <f>'IECC Data-SI'!F754/Convert!$B$2*1000000</f>
        <v>450431.10985872883</v>
      </c>
      <c r="G754" s="3">
        <f>'IECC Data-SI'!G754/Convert!$B$2*1000000</f>
        <v>351933.95913903706</v>
      </c>
      <c r="H754" s="3">
        <f>'IECC Data-SI'!H754/Convert!$B$2*1000000</f>
        <v>393088.1766549052</v>
      </c>
      <c r="I754" s="3">
        <f>'IECC Data-SI'!I754/Convert!$B$2*1000000</f>
        <v>84441.023456671814</v>
      </c>
      <c r="J754" s="3">
        <f>'IECC Data-SI'!J754/Convert!$B$2*1000000</f>
        <v>1744808.0239160785</v>
      </c>
      <c r="K754" s="3">
        <f>'IECC Data-SI'!K754/Convert!$B$2*1000000</f>
        <v>178540.3029356075</v>
      </c>
      <c r="L754" s="3">
        <f>'IECC Data-SI'!L754/Convert!$B$2*1000000</f>
        <v>0</v>
      </c>
      <c r="M754" s="3">
        <f>'IECC Data-SI'!M754/Convert!$B$2*1000000</f>
        <v>358445.46246317372</v>
      </c>
      <c r="N754" s="3">
        <f>'IECC Data-SI'!N754/Convert!$B$2*1000000</f>
        <v>3592.2267246692804</v>
      </c>
      <c r="O754" s="3">
        <f>'IECC Data-SI'!O754/Convert!$B$2*1000000</f>
        <v>22.851103235383071</v>
      </c>
      <c r="P754" s="3">
        <f t="shared" si="33"/>
        <v>3569.3756214338973</v>
      </c>
      <c r="Q754" s="3">
        <f>'IECC Data-SI'!Q754/Convert!$B$2*1000000</f>
        <v>0</v>
      </c>
      <c r="R754" s="3">
        <f>'IECC Data-SI'!R754/Convert!$B$2*1000000</f>
        <v>39021.629090932525</v>
      </c>
      <c r="S754" s="3">
        <f>'IECC Data-SI'!S754/Convert!$B$2*1000000</f>
        <v>0</v>
      </c>
      <c r="T754" s="3">
        <f>'IECC Data-SI'!T754/Convert!$B$2*1000000</f>
        <v>0</v>
      </c>
      <c r="U754" s="3">
        <f>'IECC Data-SI'!U754/Convert!$B$2*1000000</f>
        <v>192956.60068817207</v>
      </c>
      <c r="V754" s="3">
        <f>'IECC Data-SI'!V754/Convert!$B$2*1000000</f>
        <v>0</v>
      </c>
      <c r="W754" s="3">
        <f>'IECC Data-SI'!W754/Convert!$B$2*1000000</f>
        <v>928961.10131103965</v>
      </c>
      <c r="X754" s="3">
        <f>'IECC Data-SI'!X754/Convert!$B$2*1000000</f>
        <v>450431.10985872883</v>
      </c>
      <c r="Y754" s="3">
        <f t="shared" si="34"/>
        <v>1379392.2111697686</v>
      </c>
      <c r="Z754" s="3">
        <f>'IECC Data-SI'!Y754/Convert!$B$2*1000000</f>
        <v>3151321.1764419307</v>
      </c>
      <c r="AA754" s="3">
        <f>'IECC Data-SI'!Z754/Convert!$B$2*1000000</f>
        <v>821928.01348250837</v>
      </c>
      <c r="AB754" s="3">
        <f t="shared" si="35"/>
        <v>3973249.1899244389</v>
      </c>
    </row>
    <row r="755" spans="1:28" x14ac:dyDescent="0.25">
      <c r="A755" s="93">
        <v>2018</v>
      </c>
      <c r="B755" s="93" t="s">
        <v>63</v>
      </c>
      <c r="C755" s="121" t="s">
        <v>4</v>
      </c>
      <c r="D755" s="3">
        <f>'IECC Data-SI'!D755*Convert!$B$1</f>
        <v>40946.022865372172</v>
      </c>
      <c r="E755" s="3">
        <f>'IECC Data-SI'!E755/Convert!$B$2*1000000</f>
        <v>301756.52304299705</v>
      </c>
      <c r="F755" s="3">
        <f>'IECC Data-SI'!F755/Convert!$B$2*1000000</f>
        <v>587485.45930125599</v>
      </c>
      <c r="G755" s="3">
        <f>'IECC Data-SI'!G755/Convert!$B$2*1000000</f>
        <v>425930.03839891322</v>
      </c>
      <c r="H755" s="3">
        <f>'IECC Data-SI'!H755/Convert!$B$2*1000000</f>
        <v>392595.31177447562</v>
      </c>
      <c r="I755" s="3">
        <f>'IECC Data-SI'!I755/Convert!$B$2*1000000</f>
        <v>84564.239676779194</v>
      </c>
      <c r="J755" s="3">
        <f>'IECC Data-SI'!J755/Convert!$B$2*1000000</f>
        <v>1744808.0239160785</v>
      </c>
      <c r="K755" s="3">
        <f>'IECC Data-SI'!K755/Convert!$B$2*1000000</f>
        <v>178540.3029356075</v>
      </c>
      <c r="L755" s="3">
        <f>'IECC Data-SI'!L755/Convert!$B$2*1000000</f>
        <v>0</v>
      </c>
      <c r="M755" s="3">
        <f>'IECC Data-SI'!M755/Convert!$B$2*1000000</f>
        <v>359838.753567465</v>
      </c>
      <c r="N755" s="3">
        <f>'IECC Data-SI'!N755/Convert!$B$2*1000000</f>
        <v>4284.1331914261591</v>
      </c>
      <c r="O755" s="3">
        <f>'IECC Data-SI'!O755/Convert!$B$2*1000000</f>
        <v>22.851103235383071</v>
      </c>
      <c r="P755" s="3">
        <f t="shared" si="33"/>
        <v>4261.2820881907764</v>
      </c>
      <c r="Q755" s="3">
        <f>'IECC Data-SI'!Q755/Convert!$B$2*1000000</f>
        <v>0</v>
      </c>
      <c r="R755" s="3">
        <f>'IECC Data-SI'!R755/Convert!$B$2*1000000</f>
        <v>202027.21012223142</v>
      </c>
      <c r="S755" s="3">
        <f>'IECC Data-SI'!S755/Convert!$B$2*1000000</f>
        <v>17705.22301235413</v>
      </c>
      <c r="T755" s="3">
        <f>'IECC Data-SI'!T755/Convert!$B$2*1000000</f>
        <v>0</v>
      </c>
      <c r="U755" s="3">
        <f>'IECC Data-SI'!U755/Convert!$B$2*1000000</f>
        <v>197629.33888147536</v>
      </c>
      <c r="V755" s="3">
        <f>'IECC Data-SI'!V755/Convert!$B$2*1000000</f>
        <v>0</v>
      </c>
      <c r="W755" s="3">
        <f>'IECC Data-SI'!W755/Convert!$B$2*1000000</f>
        <v>1311519.0302321517</v>
      </c>
      <c r="X755" s="3">
        <f>'IECC Data-SI'!X755/Convert!$B$2*1000000</f>
        <v>587485.45930125599</v>
      </c>
      <c r="Y755" s="3">
        <f t="shared" si="34"/>
        <v>1899004.4895334076</v>
      </c>
      <c r="Z755" s="3">
        <f>'IECC Data-SI'!Y755/Convert!$B$2*1000000</f>
        <v>3533499.9785319432</v>
      </c>
      <c r="AA755" s="3">
        <f>'IECC Data-SI'!Z755/Convert!$B$2*1000000</f>
        <v>963664.57928911631</v>
      </c>
      <c r="AB755" s="3">
        <f t="shared" si="35"/>
        <v>4497164.5578210596</v>
      </c>
    </row>
    <row r="756" spans="1:28" x14ac:dyDescent="0.25">
      <c r="A756" s="93">
        <v>2018</v>
      </c>
      <c r="B756" s="93" t="s">
        <v>63</v>
      </c>
      <c r="C756" s="121" t="s">
        <v>5</v>
      </c>
      <c r="D756" s="3">
        <f>'IECC Data-SI'!D756*Convert!$B$1</f>
        <v>40946.022865372172</v>
      </c>
      <c r="E756" s="3">
        <f>'IECC Data-SI'!E756/Convert!$B$2*1000000</f>
        <v>276013.81121133012</v>
      </c>
      <c r="F756" s="3">
        <f>'IECC Data-SI'!F756/Convert!$B$2*1000000</f>
        <v>434318.21953699325</v>
      </c>
      <c r="G756" s="3">
        <f>'IECC Data-SI'!G756/Convert!$B$2*1000000</f>
        <v>426432.3814501203</v>
      </c>
      <c r="H756" s="3">
        <f>'IECC Data-SI'!H756/Convert!$B$2*1000000</f>
        <v>392415.2265297033</v>
      </c>
      <c r="I756" s="3">
        <f>'IECC Data-SI'!I756/Convert!$B$2*1000000</f>
        <v>84573.717847556705</v>
      </c>
      <c r="J756" s="3">
        <f>'IECC Data-SI'!J756/Convert!$B$2*1000000</f>
        <v>1744808.0239160785</v>
      </c>
      <c r="K756" s="3">
        <f>'IECC Data-SI'!K756/Convert!$B$2*1000000</f>
        <v>178540.3029356075</v>
      </c>
      <c r="L756" s="3">
        <f>'IECC Data-SI'!L756/Convert!$B$2*1000000</f>
        <v>0</v>
      </c>
      <c r="M756" s="3">
        <f>'IECC Data-SI'!M756/Convert!$B$2*1000000</f>
        <v>395315.54678761563</v>
      </c>
      <c r="N756" s="3">
        <f>'IECC Data-SI'!N756/Convert!$B$2*1000000</f>
        <v>3014.0583072422987</v>
      </c>
      <c r="O756" s="3">
        <f>'IECC Data-SI'!O756/Convert!$B$2*1000000</f>
        <v>22.851103235383071</v>
      </c>
      <c r="P756" s="3">
        <f t="shared" si="33"/>
        <v>2991.2072040069156</v>
      </c>
      <c r="Q756" s="3">
        <f>'IECC Data-SI'!Q756/Convert!$B$2*1000000</f>
        <v>0</v>
      </c>
      <c r="R756" s="3">
        <f>'IECC Data-SI'!R756/Convert!$B$2*1000000</f>
        <v>352843.86353367625</v>
      </c>
      <c r="S756" s="3">
        <f>'IECC Data-SI'!S756/Convert!$B$2*1000000</f>
        <v>0</v>
      </c>
      <c r="T756" s="3">
        <f>'IECC Data-SI'!T756/Convert!$B$2*1000000</f>
        <v>0</v>
      </c>
      <c r="U756" s="3">
        <f>'IECC Data-SI'!U756/Convert!$B$2*1000000</f>
        <v>195553.61948120472</v>
      </c>
      <c r="V756" s="3">
        <f>'IECC Data-SI'!V756/Convert!$B$2*1000000</f>
        <v>0</v>
      </c>
      <c r="W756" s="3">
        <f>'IECC Data-SI'!W756/Convert!$B$2*1000000</f>
        <v>1453596.8101867491</v>
      </c>
      <c r="X756" s="3">
        <f>'IECC Data-SI'!X756/Convert!$B$2*1000000</f>
        <v>434318.21953699325</v>
      </c>
      <c r="Y756" s="3">
        <f t="shared" si="34"/>
        <v>1887915.0297237423</v>
      </c>
      <c r="Z756" s="3">
        <f>'IECC Data-SI'!Y756/Convert!$B$2*1000000</f>
        <v>3675416.6295833229</v>
      </c>
      <c r="AA756" s="3">
        <f>'IECC Data-SI'!Z756/Convert!$B$2*1000000</f>
        <v>808421.6201245829</v>
      </c>
      <c r="AB756" s="3">
        <f t="shared" si="35"/>
        <v>4483838.2497079056</v>
      </c>
    </row>
    <row r="757" spans="1:28" x14ac:dyDescent="0.25">
      <c r="A757" s="93">
        <v>2018</v>
      </c>
      <c r="B757" s="93" t="s">
        <v>63</v>
      </c>
      <c r="C757" s="121" t="s">
        <v>15</v>
      </c>
      <c r="D757" s="3">
        <f>'IECC Data-SI'!D757*Convert!$B$1</f>
        <v>40946.022865372172</v>
      </c>
      <c r="E757" s="3">
        <f>'IECC Data-SI'!E757/Convert!$B$2*1000000</f>
        <v>163327.83883773361</v>
      </c>
      <c r="F757" s="3">
        <f>'IECC Data-SI'!F757/Convert!$B$2*1000000</f>
        <v>456648.78988876322</v>
      </c>
      <c r="G757" s="3">
        <f>'IECC Data-SI'!G757/Convert!$B$2*1000000</f>
        <v>259294.31795983508</v>
      </c>
      <c r="H757" s="3">
        <f>'IECC Data-SI'!H757/Convert!$B$2*1000000</f>
        <v>392898.61323935533</v>
      </c>
      <c r="I757" s="3">
        <f>'IECC Data-SI'!I757/Convert!$B$2*1000000</f>
        <v>84441.023456671814</v>
      </c>
      <c r="J757" s="3">
        <f>'IECC Data-SI'!J757/Convert!$B$2*1000000</f>
        <v>1744808.0239160785</v>
      </c>
      <c r="K757" s="3">
        <f>'IECC Data-SI'!K757/Convert!$B$2*1000000</f>
        <v>178540.3029356075</v>
      </c>
      <c r="L757" s="3">
        <f>'IECC Data-SI'!L757/Convert!$B$2*1000000</f>
        <v>0</v>
      </c>
      <c r="M757" s="3">
        <f>'IECC Data-SI'!M757/Convert!$B$2*1000000</f>
        <v>371980.29033343162</v>
      </c>
      <c r="N757" s="3">
        <f>'IECC Data-SI'!N757/Convert!$B$2*1000000</f>
        <v>3781.790140219111</v>
      </c>
      <c r="O757" s="3">
        <f>'IECC Data-SI'!O757/Convert!$B$2*1000000</f>
        <v>22.851103235383071</v>
      </c>
      <c r="P757" s="3">
        <f t="shared" si="33"/>
        <v>3758.9390369837279</v>
      </c>
      <c r="Q757" s="3">
        <f>'IECC Data-SI'!Q757/Convert!$B$2*1000000</f>
        <v>0</v>
      </c>
      <c r="R757" s="3">
        <f>'IECC Data-SI'!R757/Convert!$B$2*1000000</f>
        <v>27619.389645610248</v>
      </c>
      <c r="S757" s="3">
        <f>'IECC Data-SI'!S757/Convert!$B$2*1000000</f>
        <v>0</v>
      </c>
      <c r="T757" s="3">
        <f>'IECC Data-SI'!T757/Convert!$B$2*1000000</f>
        <v>0</v>
      </c>
      <c r="U757" s="3">
        <f>'IECC Data-SI'!U757/Convert!$B$2*1000000</f>
        <v>197183.86485493326</v>
      </c>
      <c r="V757" s="3">
        <f>'IECC Data-SI'!V757/Convert!$B$2*1000000</f>
        <v>0</v>
      </c>
      <c r="W757" s="3">
        <f>'IECC Data-SI'!W757/Convert!$B$2*1000000</f>
        <v>825980.77581359423</v>
      </c>
      <c r="X757" s="3">
        <f>'IECC Data-SI'!X757/Convert!$B$2*1000000</f>
        <v>456648.78988876322</v>
      </c>
      <c r="Y757" s="3">
        <f t="shared" si="34"/>
        <v>1282629.5657023573</v>
      </c>
      <c r="Z757" s="3">
        <f>'IECC Data-SI'!Y757/Convert!$B$2*1000000</f>
        <v>3048151.2875289354</v>
      </c>
      <c r="AA757" s="3">
        <f>'IECC Data-SI'!Z757/Convert!$B$2*1000000</f>
        <v>832372.95767930395</v>
      </c>
      <c r="AB757" s="3">
        <f t="shared" si="35"/>
        <v>3880524.2452082392</v>
      </c>
    </row>
    <row r="758" spans="1:28" x14ac:dyDescent="0.25">
      <c r="A758" s="93">
        <v>2018</v>
      </c>
      <c r="B758" s="93" t="s">
        <v>63</v>
      </c>
      <c r="C758" s="121" t="s">
        <v>16</v>
      </c>
      <c r="D758" s="3">
        <f>'IECC Data-SI'!D758*Convert!$B$1</f>
        <v>40946.022865372172</v>
      </c>
      <c r="E758" s="3">
        <f>'IECC Data-SI'!E758/Convert!$B$2*1000000</f>
        <v>363061.33163181209</v>
      </c>
      <c r="F758" s="3">
        <f>'IECC Data-SI'!F758/Convert!$B$2*1000000</f>
        <v>1012875.2419658522</v>
      </c>
      <c r="G758" s="3">
        <f>'IECC Data-SI'!G758/Convert!$B$2*1000000</f>
        <v>449255.81668231986</v>
      </c>
      <c r="H758" s="3">
        <f>'IECC Data-SI'!H758/Convert!$B$2*1000000</f>
        <v>392538.44274981064</v>
      </c>
      <c r="I758" s="3">
        <f>'IECC Data-SI'!I758/Convert!$B$2*1000000</f>
        <v>84526.326993669238</v>
      </c>
      <c r="J758" s="3">
        <f>'IECC Data-SI'!J758/Convert!$B$2*1000000</f>
        <v>1744808.0239160785</v>
      </c>
      <c r="K758" s="3">
        <f>'IECC Data-SI'!K758/Convert!$B$2*1000000</f>
        <v>178540.3029356075</v>
      </c>
      <c r="L758" s="3">
        <f>'IECC Data-SI'!L758/Convert!$B$2*1000000</f>
        <v>0</v>
      </c>
      <c r="M758" s="3">
        <f>'IECC Data-SI'!M758/Convert!$B$2*1000000</f>
        <v>382899.14306910185</v>
      </c>
      <c r="N758" s="3">
        <f>'IECC Data-SI'!N758/Convert!$B$2*1000000</f>
        <v>6928.5428383462895</v>
      </c>
      <c r="O758" s="3">
        <f>'IECC Data-SI'!O758/Convert!$B$2*1000000</f>
        <v>22.851103235383071</v>
      </c>
      <c r="P758" s="3">
        <f t="shared" si="33"/>
        <v>6905.6917351109068</v>
      </c>
      <c r="Q758" s="3">
        <f>'IECC Data-SI'!Q758/Convert!$B$2*1000000</f>
        <v>0</v>
      </c>
      <c r="R758" s="3">
        <f>'IECC Data-SI'!R758/Convert!$B$2*1000000</f>
        <v>348142.69082804048</v>
      </c>
      <c r="S758" s="3">
        <f>'IECC Data-SI'!S758/Convert!$B$2*1000000</f>
        <v>19183.817653642804</v>
      </c>
      <c r="T758" s="3">
        <f>'IECC Data-SI'!T758/Convert!$B$2*1000000</f>
        <v>0</v>
      </c>
      <c r="U758" s="3">
        <f>'IECC Data-SI'!U758/Convert!$B$2*1000000</f>
        <v>203050.85256620051</v>
      </c>
      <c r="V758" s="3">
        <f>'IECC Data-SI'!V758/Convert!$B$2*1000000</f>
        <v>0</v>
      </c>
      <c r="W758" s="3">
        <f>'IECC Data-SI'!W758/Convert!$B$2*1000000</f>
        <v>1569448.491600028</v>
      </c>
      <c r="X758" s="3">
        <f>'IECC Data-SI'!X758/Convert!$B$2*1000000</f>
        <v>1012875.2419658522</v>
      </c>
      <c r="Y758" s="3">
        <f t="shared" si="34"/>
        <v>2582323.73356588</v>
      </c>
      <c r="Z758" s="3">
        <f>'IECC Data-SI'!Y758/Convert!$B$2*1000000</f>
        <v>3791344.1363628218</v>
      </c>
      <c r="AA758" s="3">
        <f>'IECC Data-SI'!Z758/Convert!$B$2*1000000</f>
        <v>1394475.8756384377</v>
      </c>
      <c r="AB758" s="3">
        <f t="shared" si="35"/>
        <v>5185820.0120012593</v>
      </c>
    </row>
    <row r="759" spans="1:28" x14ac:dyDescent="0.25">
      <c r="A759" s="93">
        <v>2018</v>
      </c>
      <c r="B759" s="93" t="s">
        <v>63</v>
      </c>
      <c r="C759" s="121" t="s">
        <v>9</v>
      </c>
      <c r="D759" s="3">
        <f>'IECC Data-SI'!D759*Convert!$B$1</f>
        <v>40946.022865372172</v>
      </c>
      <c r="E759" s="3">
        <f>'IECC Data-SI'!E759/Convert!$B$2*1000000</f>
        <v>336664.62601649819</v>
      </c>
      <c r="F759" s="3">
        <f>'IECC Data-SI'!F759/Convert!$B$2*1000000</f>
        <v>924150.08531775419</v>
      </c>
      <c r="G759" s="3">
        <f>'IECC Data-SI'!G759/Convert!$B$2*1000000</f>
        <v>345820.53898755508</v>
      </c>
      <c r="H759" s="3">
        <f>'IECC Data-SI'!H759/Convert!$B$2*1000000</f>
        <v>392519.4864082557</v>
      </c>
      <c r="I759" s="3">
        <f>'IECC Data-SI'!I759/Convert!$B$2*1000000</f>
        <v>84469.457969004288</v>
      </c>
      <c r="J759" s="3">
        <f>'IECC Data-SI'!J759/Convert!$B$2*1000000</f>
        <v>1744808.0239160785</v>
      </c>
      <c r="K759" s="3">
        <f>'IECC Data-SI'!K759/Convert!$B$2*1000000</f>
        <v>178540.3029356075</v>
      </c>
      <c r="L759" s="3">
        <f>'IECC Data-SI'!L759/Convert!$B$2*1000000</f>
        <v>0</v>
      </c>
      <c r="M759" s="3">
        <f>'IECC Data-SI'!M759/Convert!$B$2*1000000</f>
        <v>402433.65304151177</v>
      </c>
      <c r="N759" s="3">
        <f>'IECC Data-SI'!N759/Convert!$B$2*1000000</f>
        <v>6776.8921059064269</v>
      </c>
      <c r="O759" s="3">
        <f>'IECC Data-SI'!O759/Convert!$B$2*1000000</f>
        <v>22.851103235383071</v>
      </c>
      <c r="P759" s="3">
        <f t="shared" si="33"/>
        <v>6754.0410026710442</v>
      </c>
      <c r="Q759" s="3">
        <f>'IECC Data-SI'!Q759/Convert!$B$2*1000000</f>
        <v>0</v>
      </c>
      <c r="R759" s="3">
        <f>'IECC Data-SI'!R759/Convert!$B$2*1000000</f>
        <v>459255.28685257339</v>
      </c>
      <c r="S759" s="3">
        <f>'IECC Data-SI'!S759/Convert!$B$2*1000000</f>
        <v>0</v>
      </c>
      <c r="T759" s="3">
        <f>'IECC Data-SI'!T759/Convert!$B$2*1000000</f>
        <v>0</v>
      </c>
      <c r="U759" s="3">
        <f>'IECC Data-SI'!U759/Convert!$B$2*1000000</f>
        <v>201657.56146190924</v>
      </c>
      <c r="V759" s="3">
        <f>'IECC Data-SI'!V759/Convert!$B$2*1000000</f>
        <v>0</v>
      </c>
      <c r="W759" s="3">
        <f>'IECC Data-SI'!W759/Convert!$B$2*1000000</f>
        <v>1550928.1459008092</v>
      </c>
      <c r="X759" s="3">
        <f>'IECC Data-SI'!X759/Convert!$B$2*1000000</f>
        <v>924150.08531775419</v>
      </c>
      <c r="Y759" s="3">
        <f t="shared" si="34"/>
        <v>2475078.2312185634</v>
      </c>
      <c r="Z759" s="3">
        <f>'IECC Data-SI'!Y759/Convert!$B$2*1000000</f>
        <v>3772738.4871266061</v>
      </c>
      <c r="AA759" s="3">
        <f>'IECC Data-SI'!Z759/Convert!$B$2*1000000</f>
        <v>1304357.4278860486</v>
      </c>
      <c r="AB759" s="3">
        <f t="shared" si="35"/>
        <v>5077095.9150126548</v>
      </c>
    </row>
    <row r="760" spans="1:28" x14ac:dyDescent="0.25">
      <c r="A760" s="93">
        <v>2018</v>
      </c>
      <c r="B760" s="93" t="s">
        <v>63</v>
      </c>
      <c r="C760" s="121" t="s">
        <v>12</v>
      </c>
      <c r="D760" s="3">
        <f>'IECC Data-SI'!D760*Convert!$B$1</f>
        <v>40946.022865372172</v>
      </c>
      <c r="E760" s="3">
        <f>'IECC Data-SI'!E760/Convert!$B$2*1000000</f>
        <v>380406.38415462157</v>
      </c>
      <c r="F760" s="3">
        <f>'IECC Data-SI'!F760/Convert!$B$2*1000000</f>
        <v>1224285.8411578001</v>
      </c>
      <c r="G760" s="3">
        <f>'IECC Data-SI'!G760/Convert!$B$2*1000000</f>
        <v>373676.88290260261</v>
      </c>
      <c r="H760" s="3">
        <f>'IECC Data-SI'!H760/Convert!$B$2*1000000</f>
        <v>392415.2265297033</v>
      </c>
      <c r="I760" s="3">
        <f>'IECC Data-SI'!I760/Convert!$B$2*1000000</f>
        <v>84412.588944339339</v>
      </c>
      <c r="J760" s="3">
        <f>'IECC Data-SI'!J760/Convert!$B$2*1000000</f>
        <v>1744808.0239160785</v>
      </c>
      <c r="K760" s="3">
        <f>'IECC Data-SI'!K760/Convert!$B$2*1000000</f>
        <v>178540.3029356075</v>
      </c>
      <c r="L760" s="3">
        <f>'IECC Data-SI'!L760/Convert!$B$2*1000000</f>
        <v>0</v>
      </c>
      <c r="M760" s="3">
        <f>'IECC Data-SI'!M760/Convert!$B$2*1000000</f>
        <v>395865.28069271019</v>
      </c>
      <c r="N760" s="3">
        <f>'IECC Data-SI'!N760/Convert!$B$2*1000000</f>
        <v>7762.6218667655421</v>
      </c>
      <c r="O760" s="3">
        <f>'IECC Data-SI'!O760/Convert!$B$2*1000000</f>
        <v>22.851103235383071</v>
      </c>
      <c r="P760" s="3">
        <f t="shared" si="33"/>
        <v>7739.7707635301595</v>
      </c>
      <c r="Q760" s="3">
        <f>'IECC Data-SI'!Q760/Convert!$B$2*1000000</f>
        <v>0</v>
      </c>
      <c r="R760" s="3">
        <f>'IECC Data-SI'!R760/Convert!$B$2*1000000</f>
        <v>449995.11400296417</v>
      </c>
      <c r="S760" s="3">
        <f>'IECC Data-SI'!S760/Convert!$B$2*1000000</f>
        <v>19174.339482865314</v>
      </c>
      <c r="T760" s="3">
        <f>'IECC Data-SI'!T760/Convert!$B$2*1000000</f>
        <v>0</v>
      </c>
      <c r="U760" s="3">
        <f>'IECC Data-SI'!U760/Convert!$B$2*1000000</f>
        <v>209514.96503644972</v>
      </c>
      <c r="V760" s="3">
        <f>'IECC Data-SI'!V760/Convert!$B$2*1000000</f>
        <v>0</v>
      </c>
      <c r="W760" s="3">
        <f>'IECC Data-SI'!W760/Convert!$B$2*1000000</f>
        <v>1626857.7719992939</v>
      </c>
      <c r="X760" s="3">
        <f>'IECC Data-SI'!X760/Convert!$B$2*1000000</f>
        <v>1224285.8411578001</v>
      </c>
      <c r="Y760" s="3">
        <f t="shared" si="34"/>
        <v>2851143.613157094</v>
      </c>
      <c r="Z760" s="3">
        <f>'IECC Data-SI'!Y760/Convert!$B$2*1000000</f>
        <v>3848525.940663428</v>
      </c>
      <c r="AA760" s="3">
        <f>'IECC Data-SI'!Z760/Convert!$B$2*1000000</f>
        <v>1612341.1091298573</v>
      </c>
      <c r="AB760" s="3">
        <f t="shared" si="35"/>
        <v>5460867.0497932853</v>
      </c>
    </row>
    <row r="761" spans="1:28" x14ac:dyDescent="0.25">
      <c r="A761" s="93">
        <v>2018</v>
      </c>
      <c r="B761" s="93" t="s">
        <v>63</v>
      </c>
      <c r="C761" s="121" t="s">
        <v>8</v>
      </c>
      <c r="D761" s="3">
        <f>'IECC Data-SI'!D761*Convert!$B$1</f>
        <v>40946.022865372172</v>
      </c>
      <c r="E761" s="3">
        <f>'IECC Data-SI'!E761/Convert!$B$2*1000000</f>
        <v>462629.51564936037</v>
      </c>
      <c r="F761" s="3">
        <f>'IECC Data-SI'!F761/Convert!$B$2*1000000</f>
        <v>1651334.3037084574</v>
      </c>
      <c r="G761" s="3">
        <f>'IECC Data-SI'!G761/Convert!$B$2*1000000</f>
        <v>218396.01105495924</v>
      </c>
      <c r="H761" s="3">
        <f>'IECC Data-SI'!H761/Convert!$B$2*1000000</f>
        <v>393685.30141388712</v>
      </c>
      <c r="I761" s="3">
        <f>'IECC Data-SI'!I761/Convert!$B$2*1000000</f>
        <v>83948.158576242262</v>
      </c>
      <c r="J761" s="3">
        <f>'IECC Data-SI'!J761/Convert!$B$2*1000000</f>
        <v>1744808.0239160785</v>
      </c>
      <c r="K761" s="3">
        <f>'IECC Data-SI'!K761/Convert!$B$2*1000000</f>
        <v>178540.3029356075</v>
      </c>
      <c r="L761" s="3">
        <f>'IECC Data-SI'!L761/Convert!$B$2*1000000</f>
        <v>0</v>
      </c>
      <c r="M761" s="3">
        <f>'IECC Data-SI'!M761/Convert!$B$2*1000000</f>
        <v>397969.43460531329</v>
      </c>
      <c r="N761" s="3">
        <f>'IECC Data-SI'!N761/Convert!$B$2*1000000</f>
        <v>9421.3017528265555</v>
      </c>
      <c r="O761" s="3">
        <f>'IECC Data-SI'!O761/Convert!$B$2*1000000</f>
        <v>22.851103235383071</v>
      </c>
      <c r="P761" s="3">
        <f t="shared" si="33"/>
        <v>9398.4506495911719</v>
      </c>
      <c r="Q761" s="3">
        <f>'IECC Data-SI'!Q761/Convert!$B$2*1000000</f>
        <v>0</v>
      </c>
      <c r="R761" s="3">
        <f>'IECC Data-SI'!R761/Convert!$B$2*1000000</f>
        <v>572424.64593582193</v>
      </c>
      <c r="S761" s="3">
        <f>'IECC Data-SI'!S761/Convert!$B$2*1000000</f>
        <v>18880.516188763078</v>
      </c>
      <c r="T761" s="3">
        <f>'IECC Data-SI'!T761/Convert!$B$2*1000000</f>
        <v>0</v>
      </c>
      <c r="U761" s="3">
        <f>'IECC Data-SI'!U761/Convert!$B$2*1000000</f>
        <v>218433.92373806922</v>
      </c>
      <c r="V761" s="3">
        <f>'IECC Data-SI'!V761/Convert!$B$2*1000000</f>
        <v>0</v>
      </c>
      <c r="W761" s="3">
        <f>'IECC Data-SI'!W761/Convert!$B$2*1000000</f>
        <v>1679698.574083809</v>
      </c>
      <c r="X761" s="3">
        <f>'IECC Data-SI'!X761/Convert!$B$2*1000000</f>
        <v>1651334.3037084574</v>
      </c>
      <c r="Y761" s="3">
        <f t="shared" si="34"/>
        <v>3331032.8777922662</v>
      </c>
      <c r="Z761" s="3">
        <f>'IECC Data-SI'!Y761/Convert!$B$2*1000000</f>
        <v>3902162.9090932524</v>
      </c>
      <c r="AA761" s="3">
        <f>'IECC Data-SI'!Z761/Convert!$B$2*1000000</f>
        <v>2048308.5303821343</v>
      </c>
      <c r="AB761" s="3">
        <f t="shared" si="35"/>
        <v>5950471.4394753864</v>
      </c>
    </row>
    <row r="762" spans="1:28" x14ac:dyDescent="0.25">
      <c r="A762" s="93">
        <v>2006</v>
      </c>
      <c r="B762" s="93" t="s">
        <v>56</v>
      </c>
      <c r="C762" s="121" t="s">
        <v>10</v>
      </c>
      <c r="D762" s="3">
        <f>'IECC Data-SI'!D762*Convert!$B$1</f>
        <v>73958.828475207003</v>
      </c>
      <c r="E762" s="3">
        <f>'IECC Data-SI'!E762/Convert!$B$2*1000000</f>
        <v>0</v>
      </c>
      <c r="F762" s="3">
        <f>'IECC Data-SI'!F762/Convert!$B$2*1000000</f>
        <v>35135.579072161003</v>
      </c>
      <c r="G762" s="3">
        <f>'IECC Data-SI'!G762/Convert!$B$2*1000000</f>
        <v>3559726.0770732621</v>
      </c>
      <c r="H762" s="3">
        <f>'IECC Data-SI'!H762/Convert!$B$2*1000000</f>
        <v>1159246.6332826535</v>
      </c>
      <c r="I762" s="3">
        <f>'IECC Data-SI'!I762/Convert!$B$2*1000000</f>
        <v>79019.509771946672</v>
      </c>
      <c r="J762" s="3">
        <f>'IECC Data-SI'!J762/Convert!$B$2*1000000</f>
        <v>1237621.6274417306</v>
      </c>
      <c r="K762" s="3">
        <f>'IECC Data-SI'!K762/Convert!$B$2*1000000</f>
        <v>342190.39957977575</v>
      </c>
      <c r="L762" s="3">
        <f>'IECC Data-SI'!L762/Convert!$B$2*1000000</f>
        <v>45533.132415069194</v>
      </c>
      <c r="M762" s="3">
        <f>'IECC Data-SI'!M762/Convert!$B$2*1000000</f>
        <v>1236607.4631685391</v>
      </c>
      <c r="N762" s="3">
        <f>'IECC Data-SI'!N762/Convert!$B$2*1000000</f>
        <v>265.3887817697622</v>
      </c>
      <c r="O762" s="3">
        <f>'IECC Data-SI'!O762/Convert!$B$2*1000000</f>
        <v>13.616243708034805</v>
      </c>
      <c r="P762" s="3">
        <f t="shared" si="33"/>
        <v>251.7725380617274</v>
      </c>
      <c r="Q762" s="3">
        <f>'IECC Data-SI'!Q762/Convert!$B$2*1000000</f>
        <v>0</v>
      </c>
      <c r="R762" s="3">
        <f>'IECC Data-SI'!R762/Convert!$B$2*1000000</f>
        <v>0</v>
      </c>
      <c r="S762" s="3">
        <f>'IECC Data-SI'!S762/Convert!$B$2*1000000</f>
        <v>340465.37249827228</v>
      </c>
      <c r="T762" s="3">
        <f>'IECC Data-SI'!T762/Convert!$B$2*1000000</f>
        <v>24472.636947483068</v>
      </c>
      <c r="U762" s="3">
        <f>'IECC Data-SI'!U762/Convert!$B$2*1000000</f>
        <v>78886.815381061795</v>
      </c>
      <c r="V762" s="3">
        <f>'IECC Data-SI'!V762/Convert!$B$2*1000000</f>
        <v>75294.588656392501</v>
      </c>
      <c r="W762" s="3">
        <f>'IECC Data-SI'!W762/Convert!$B$2*1000000</f>
        <v>5137050.6852781354</v>
      </c>
      <c r="X762" s="3">
        <f>'IECC Data-SI'!X762/Convert!$B$2*1000000</f>
        <v>35135.579072161003</v>
      </c>
      <c r="Y762" s="3">
        <f t="shared" si="34"/>
        <v>5172186.264350296</v>
      </c>
      <c r="Z762" s="3">
        <f>'IECC Data-SI'!Y762/Convert!$B$2*1000000</f>
        <v>7758242.9518663418</v>
      </c>
      <c r="AA762" s="3">
        <f>'IECC Data-SI'!Z762/Convert!$B$2*1000000</f>
        <v>456212.79403299856</v>
      </c>
      <c r="AB762" s="3">
        <f t="shared" si="35"/>
        <v>8214455.7458993401</v>
      </c>
    </row>
    <row r="763" spans="1:28" x14ac:dyDescent="0.25">
      <c r="A763" s="93">
        <v>2006</v>
      </c>
      <c r="B763" s="93" t="s">
        <v>56</v>
      </c>
      <c r="C763" s="121" t="s">
        <v>6</v>
      </c>
      <c r="D763" s="3">
        <f>'IECC Data-SI'!D763*Convert!$B$1</f>
        <v>73958.828475207003</v>
      </c>
      <c r="E763" s="3">
        <f>'IECC Data-SI'!E763/Convert!$B$2*1000000</f>
        <v>0</v>
      </c>
      <c r="F763" s="3">
        <f>'IECC Data-SI'!F763/Convert!$B$2*1000000</f>
        <v>132182.56966289654</v>
      </c>
      <c r="G763" s="3">
        <f>'IECC Data-SI'!G763/Convert!$B$2*1000000</f>
        <v>3044322.1065348289</v>
      </c>
      <c r="H763" s="3">
        <f>'IECC Data-SI'!H763/Convert!$B$2*1000000</f>
        <v>1159246.6332826535</v>
      </c>
      <c r="I763" s="3">
        <f>'IECC Data-SI'!I763/Convert!$B$2*1000000</f>
        <v>79038.46611350165</v>
      </c>
      <c r="J763" s="3">
        <f>'IECC Data-SI'!J763/Convert!$B$2*1000000</f>
        <v>1237621.6274417306</v>
      </c>
      <c r="K763" s="3">
        <f>'IECC Data-SI'!K763/Convert!$B$2*1000000</f>
        <v>342190.39957977575</v>
      </c>
      <c r="L763" s="3">
        <f>'IECC Data-SI'!L763/Convert!$B$2*1000000</f>
        <v>45533.132415069194</v>
      </c>
      <c r="M763" s="3">
        <f>'IECC Data-SI'!M763/Convert!$B$2*1000000</f>
        <v>1159502.5438936458</v>
      </c>
      <c r="N763" s="3">
        <f>'IECC Data-SI'!N763/Convert!$B$2*1000000</f>
        <v>691.90646675687981</v>
      </c>
      <c r="O763" s="3">
        <f>'IECC Data-SI'!O763/Convert!$B$2*1000000</f>
        <v>13.616243708034805</v>
      </c>
      <c r="P763" s="3">
        <f t="shared" si="33"/>
        <v>678.29022304884495</v>
      </c>
      <c r="Q763" s="3">
        <f>'IECC Data-SI'!Q763/Convert!$B$2*1000000</f>
        <v>0</v>
      </c>
      <c r="R763" s="3">
        <f>'IECC Data-SI'!R763/Convert!$B$2*1000000</f>
        <v>0</v>
      </c>
      <c r="S763" s="3">
        <f>'IECC Data-SI'!S763/Convert!$B$2*1000000</f>
        <v>317480.8083628554</v>
      </c>
      <c r="T763" s="3">
        <f>'IECC Data-SI'!T763/Convert!$B$2*1000000</f>
        <v>24472.636947483068</v>
      </c>
      <c r="U763" s="3">
        <f>'IECC Data-SI'!U763/Convert!$B$2*1000000</f>
        <v>81076.272830662332</v>
      </c>
      <c r="V763" s="3">
        <f>'IECC Data-SI'!V763/Convert!$B$2*1000000</f>
        <v>74555.291335748174</v>
      </c>
      <c r="W763" s="3">
        <f>'IECC Data-SI'!W763/Convert!$B$2*1000000</f>
        <v>4521983.7490143785</v>
      </c>
      <c r="X763" s="3">
        <f>'IECC Data-SI'!X763/Convert!$B$2*1000000</f>
        <v>132182.56966289654</v>
      </c>
      <c r="Y763" s="3">
        <f t="shared" si="34"/>
        <v>4654166.3186772754</v>
      </c>
      <c r="Z763" s="3">
        <f>'IECC Data-SI'!Y763/Convert!$B$2*1000000</f>
        <v>7142446.1964527182</v>
      </c>
      <c r="AA763" s="3">
        <f>'IECC Data-SI'!Z763/Convert!$B$2*1000000</f>
        <v>555458.72024411219</v>
      </c>
      <c r="AB763" s="3">
        <f t="shared" si="35"/>
        <v>7697904.9166968307</v>
      </c>
    </row>
    <row r="764" spans="1:28" x14ac:dyDescent="0.25">
      <c r="A764" s="93">
        <v>2006</v>
      </c>
      <c r="B764" s="93" t="s">
        <v>56</v>
      </c>
      <c r="C764" s="121" t="s">
        <v>11</v>
      </c>
      <c r="D764" s="3">
        <f>'IECC Data-SI'!D764*Convert!$B$1</f>
        <v>73958.828475207003</v>
      </c>
      <c r="E764" s="3">
        <f>'IECC Data-SI'!E764/Convert!$B$2*1000000</f>
        <v>0</v>
      </c>
      <c r="F764" s="3">
        <f>'IECC Data-SI'!F764/Convert!$B$2*1000000</f>
        <v>13894.998359802546</v>
      </c>
      <c r="G764" s="3">
        <f>'IECC Data-SI'!G764/Convert!$B$2*1000000</f>
        <v>2255150.6512593315</v>
      </c>
      <c r="H764" s="3">
        <f>'IECC Data-SI'!H764/Convert!$B$2*1000000</f>
        <v>1159246.6332826535</v>
      </c>
      <c r="I764" s="3">
        <f>'IECC Data-SI'!I764/Convert!$B$2*1000000</f>
        <v>79038.46611350165</v>
      </c>
      <c r="J764" s="3">
        <f>'IECC Data-SI'!J764/Convert!$B$2*1000000</f>
        <v>1237621.6274417306</v>
      </c>
      <c r="K764" s="3">
        <f>'IECC Data-SI'!K764/Convert!$B$2*1000000</f>
        <v>342190.39957977575</v>
      </c>
      <c r="L764" s="3">
        <f>'IECC Data-SI'!L764/Convert!$B$2*1000000</f>
        <v>45533.132415069194</v>
      </c>
      <c r="M764" s="3">
        <f>'IECC Data-SI'!M764/Convert!$B$2*1000000</f>
        <v>874759.33739624592</v>
      </c>
      <c r="N764" s="3">
        <f>'IECC Data-SI'!N764/Convert!$B$2*1000000</f>
        <v>199.04158632732157</v>
      </c>
      <c r="O764" s="3">
        <f>'IECC Data-SI'!O764/Convert!$B$2*1000000</f>
        <v>13.616243708034805</v>
      </c>
      <c r="P764" s="3">
        <f t="shared" si="33"/>
        <v>185.42534261928677</v>
      </c>
      <c r="Q764" s="3">
        <f>'IECC Data-SI'!Q764/Convert!$B$2*1000000</f>
        <v>0</v>
      </c>
      <c r="R764" s="3">
        <f>'IECC Data-SI'!R764/Convert!$B$2*1000000</f>
        <v>0</v>
      </c>
      <c r="S764" s="3">
        <f>'IECC Data-SI'!S764/Convert!$B$2*1000000</f>
        <v>236594.09894774295</v>
      </c>
      <c r="T764" s="3">
        <f>'IECC Data-SI'!T764/Convert!$B$2*1000000</f>
        <v>24482.115118260557</v>
      </c>
      <c r="U764" s="3">
        <f>'IECC Data-SI'!U764/Convert!$B$2*1000000</f>
        <v>85275.102485091076</v>
      </c>
      <c r="V764" s="3">
        <f>'IECC Data-SI'!V764/Convert!$B$2*1000000</f>
        <v>73929.732064433731</v>
      </c>
      <c r="W764" s="3">
        <f>'IECC Data-SI'!W764/Convert!$B$2*1000000</f>
        <v>3366689.5129459393</v>
      </c>
      <c r="X764" s="3">
        <f>'IECC Data-SI'!X764/Convert!$B$2*1000000</f>
        <v>13894.998359802546</v>
      </c>
      <c r="Y764" s="3">
        <f t="shared" si="34"/>
        <v>3380584.511305742</v>
      </c>
      <c r="Z764" s="3">
        <f>'IECC Data-SI'!Y764/Convert!$B$2*1000000</f>
        <v>5986545.3574545197</v>
      </c>
      <c r="AA764" s="3">
        <f>'IECC Data-SI'!Z764/Convert!$B$2*1000000</f>
        <v>441360.50042466947</v>
      </c>
      <c r="AB764" s="3">
        <f t="shared" si="35"/>
        <v>6427905.8578791888</v>
      </c>
    </row>
    <row r="765" spans="1:28" x14ac:dyDescent="0.25">
      <c r="A765" s="93">
        <v>2006</v>
      </c>
      <c r="B765" s="93" t="s">
        <v>56</v>
      </c>
      <c r="C765" s="121" t="s">
        <v>13</v>
      </c>
      <c r="D765" s="3">
        <f>'IECC Data-SI'!D765*Convert!$B$1</f>
        <v>73958.828475207003</v>
      </c>
      <c r="E765" s="3">
        <f>'IECC Data-SI'!E765/Convert!$B$2*1000000</f>
        <v>0</v>
      </c>
      <c r="F765" s="3">
        <f>'IECC Data-SI'!F765/Convert!$B$2*1000000</f>
        <v>371146.21130501234</v>
      </c>
      <c r="G765" s="3">
        <f>'IECC Data-SI'!G765/Convert!$B$2*1000000</f>
        <v>2543078.5231379685</v>
      </c>
      <c r="H765" s="3">
        <f>'IECC Data-SI'!H765/Convert!$B$2*1000000</f>
        <v>1159246.6332826535</v>
      </c>
      <c r="I765" s="3">
        <f>'IECC Data-SI'!I765/Convert!$B$2*1000000</f>
        <v>78943.684405726744</v>
      </c>
      <c r="J765" s="3">
        <f>'IECC Data-SI'!J765/Convert!$B$2*1000000</f>
        <v>1237621.6274417306</v>
      </c>
      <c r="K765" s="3">
        <f>'IECC Data-SI'!K765/Convert!$B$2*1000000</f>
        <v>342190.39957977575</v>
      </c>
      <c r="L765" s="3">
        <f>'IECC Data-SI'!L765/Convert!$B$2*1000000</f>
        <v>45533.132415069194</v>
      </c>
      <c r="M765" s="3">
        <f>'IECC Data-SI'!M765/Convert!$B$2*1000000</f>
        <v>1122386.0271289891</v>
      </c>
      <c r="N765" s="3">
        <f>'IECC Data-SI'!N765/Convert!$B$2*1000000</f>
        <v>1743.983423058437</v>
      </c>
      <c r="O765" s="3">
        <f>'IECC Data-SI'!O765/Convert!$B$2*1000000</f>
        <v>13.616243708034805</v>
      </c>
      <c r="P765" s="3">
        <f t="shared" si="33"/>
        <v>1730.3671793504022</v>
      </c>
      <c r="Q765" s="3">
        <f>'IECC Data-SI'!Q765/Convert!$B$2*1000000</f>
        <v>0</v>
      </c>
      <c r="R765" s="3">
        <f>'IECC Data-SI'!R765/Convert!$B$2*1000000</f>
        <v>0</v>
      </c>
      <c r="S765" s="3">
        <f>'IECC Data-SI'!S765/Convert!$B$2*1000000</f>
        <v>306050.13440520066</v>
      </c>
      <c r="T765" s="3">
        <f>'IECC Data-SI'!T765/Convert!$B$2*1000000</f>
        <v>24482.115118260557</v>
      </c>
      <c r="U765" s="3">
        <f>'IECC Data-SI'!U765/Convert!$B$2*1000000</f>
        <v>88232.291767668416</v>
      </c>
      <c r="V765" s="3">
        <f>'IECC Data-SI'!V765/Convert!$B$2*1000000</f>
        <v>74005.557430653658</v>
      </c>
      <c r="W765" s="3">
        <f>'IECC Data-SI'!W765/Convert!$B$2*1000000</f>
        <v>3973245.0518515087</v>
      </c>
      <c r="X765" s="3">
        <f>'IECC Data-SI'!X765/Convert!$B$2*1000000</f>
        <v>371146.21130501234</v>
      </c>
      <c r="Y765" s="3">
        <f t="shared" si="34"/>
        <v>4344391.2631565211</v>
      </c>
      <c r="Z765" s="3">
        <f>'IECC Data-SI'!Y765/Convert!$B$2*1000000</f>
        <v>6593091.4181893114</v>
      </c>
      <c r="AA765" s="3">
        <f>'IECC Data-SI'!Z765/Convert!$B$2*1000000</f>
        <v>801568.90265245666</v>
      </c>
      <c r="AB765" s="3">
        <f t="shared" si="35"/>
        <v>7394660.3208417678</v>
      </c>
    </row>
    <row r="766" spans="1:28" x14ac:dyDescent="0.25">
      <c r="A766" s="93">
        <v>2006</v>
      </c>
      <c r="B766" s="93" t="s">
        <v>56</v>
      </c>
      <c r="C766" s="121" t="s">
        <v>19</v>
      </c>
      <c r="D766" s="3">
        <f>'IECC Data-SI'!D766*Convert!$B$1</f>
        <v>73958.828475207003</v>
      </c>
      <c r="E766" s="3">
        <f>'IECC Data-SI'!E766/Convert!$B$2*1000000</f>
        <v>0</v>
      </c>
      <c r="F766" s="3">
        <f>'IECC Data-SI'!F766/Convert!$B$2*1000000</f>
        <v>194852.23484367036</v>
      </c>
      <c r="G766" s="3">
        <f>'IECC Data-SI'!G766/Convert!$B$2*1000000</f>
        <v>1923196.6761192463</v>
      </c>
      <c r="H766" s="3">
        <f>'IECC Data-SI'!H766/Convert!$B$2*1000000</f>
        <v>1159246.6332826535</v>
      </c>
      <c r="I766" s="3">
        <f>'IECC Data-SI'!I766/Convert!$B$2*1000000</f>
        <v>78915.24989339427</v>
      </c>
      <c r="J766" s="3">
        <f>'IECC Data-SI'!J766/Convert!$B$2*1000000</f>
        <v>1237621.6274417306</v>
      </c>
      <c r="K766" s="3">
        <f>'IECC Data-SI'!K766/Convert!$B$2*1000000</f>
        <v>342190.39957977575</v>
      </c>
      <c r="L766" s="3">
        <f>'IECC Data-SI'!L766/Convert!$B$2*1000000</f>
        <v>45533.132415069194</v>
      </c>
      <c r="M766" s="3">
        <f>'IECC Data-SI'!M766/Convert!$B$2*1000000</f>
        <v>870086.59920294257</v>
      </c>
      <c r="N766" s="3">
        <f>'IECC Data-SI'!N766/Convert!$B$2*1000000</f>
        <v>985.72976085911648</v>
      </c>
      <c r="O766" s="3">
        <f>'IECC Data-SI'!O766/Convert!$B$2*1000000</f>
        <v>13.616243708034805</v>
      </c>
      <c r="P766" s="3">
        <f t="shared" si="33"/>
        <v>972.11351715108162</v>
      </c>
      <c r="Q766" s="3">
        <f>'IECC Data-SI'!Q766/Convert!$B$2*1000000</f>
        <v>0</v>
      </c>
      <c r="R766" s="3">
        <f>'IECC Data-SI'!R766/Convert!$B$2*1000000</f>
        <v>0</v>
      </c>
      <c r="S766" s="3">
        <f>'IECC Data-SI'!S766/Convert!$B$2*1000000</f>
        <v>234101.34003326268</v>
      </c>
      <c r="T766" s="3">
        <f>'IECC Data-SI'!T766/Convert!$B$2*1000000</f>
        <v>24491.59328903805</v>
      </c>
      <c r="U766" s="3">
        <f>'IECC Data-SI'!U766/Convert!$B$2*1000000</f>
        <v>93606.414598506104</v>
      </c>
      <c r="V766" s="3">
        <f>'IECC Data-SI'!V766/Convert!$B$2*1000000</f>
        <v>73778.081331993875</v>
      </c>
      <c r="W766" s="3">
        <f>'IECC Data-SI'!W766/Convert!$B$2*1000000</f>
        <v>3028356.7288726023</v>
      </c>
      <c r="X766" s="3">
        <f>'IECC Data-SI'!X766/Convert!$B$2*1000000</f>
        <v>194852.23484367036</v>
      </c>
      <c r="Y766" s="3">
        <f t="shared" si="34"/>
        <v>3223208.9637162727</v>
      </c>
      <c r="Z766" s="3">
        <f>'IECC Data-SI'!Y766/Convert!$B$2*1000000</f>
        <v>5647947.1845994126</v>
      </c>
      <c r="AA766" s="3">
        <f>'IECC Data-SI'!Z766/Convert!$B$2*1000000</f>
        <v>630658.52719272976</v>
      </c>
      <c r="AB766" s="3">
        <f t="shared" si="35"/>
        <v>6278605.7117921421</v>
      </c>
    </row>
    <row r="767" spans="1:28" x14ac:dyDescent="0.25">
      <c r="A767" s="93">
        <v>2006</v>
      </c>
      <c r="B767" s="93" t="s">
        <v>56</v>
      </c>
      <c r="C767" s="121" t="s">
        <v>20</v>
      </c>
      <c r="D767" s="3">
        <f>'IECC Data-SI'!D767*Convert!$B$1</f>
        <v>73958.828475207003</v>
      </c>
      <c r="E767" s="3">
        <f>'IECC Data-SI'!E767/Convert!$B$2*1000000</f>
        <v>0</v>
      </c>
      <c r="F767" s="3">
        <f>'IECC Data-SI'!F767/Convert!$B$2*1000000</f>
        <v>367828.85153289029</v>
      </c>
      <c r="G767" s="3">
        <f>'IECC Data-SI'!G767/Convert!$B$2*1000000</f>
        <v>1454719.1291001735</v>
      </c>
      <c r="H767" s="3">
        <f>'IECC Data-SI'!H767/Convert!$B$2*1000000</f>
        <v>1159246.6332826535</v>
      </c>
      <c r="I767" s="3">
        <f>'IECC Data-SI'!I767/Convert!$B$2*1000000</f>
        <v>78972.118918059205</v>
      </c>
      <c r="J767" s="3">
        <f>'IECC Data-SI'!J767/Convert!$B$2*1000000</f>
        <v>1237621.6274417306</v>
      </c>
      <c r="K767" s="3">
        <f>'IECC Data-SI'!K767/Convert!$B$2*1000000</f>
        <v>342190.39957977575</v>
      </c>
      <c r="L767" s="3">
        <f>'IECC Data-SI'!L767/Convert!$B$2*1000000</f>
        <v>45533.132415069194</v>
      </c>
      <c r="M767" s="3">
        <f>'IECC Data-SI'!M767/Convert!$B$2*1000000</f>
        <v>969645.30504971335</v>
      </c>
      <c r="N767" s="3">
        <f>'IECC Data-SI'!N767/Convert!$B$2*1000000</f>
        <v>1772.4179353909115</v>
      </c>
      <c r="O767" s="3">
        <f>'IECC Data-SI'!O767/Convert!$B$2*1000000</f>
        <v>13.616243708034805</v>
      </c>
      <c r="P767" s="3">
        <f t="shared" si="33"/>
        <v>1758.8016916828767</v>
      </c>
      <c r="Q767" s="3">
        <f>'IECC Data-SI'!Q767/Convert!$B$2*1000000</f>
        <v>0</v>
      </c>
      <c r="R767" s="3">
        <f>'IECC Data-SI'!R767/Convert!$B$2*1000000</f>
        <v>0</v>
      </c>
      <c r="S767" s="3">
        <f>'IECC Data-SI'!S767/Convert!$B$2*1000000</f>
        <v>150807.17524066733</v>
      </c>
      <c r="T767" s="3">
        <f>'IECC Data-SI'!T767/Convert!$B$2*1000000</f>
        <v>24491.59328903805</v>
      </c>
      <c r="U767" s="3">
        <f>'IECC Data-SI'!U767/Convert!$B$2*1000000</f>
        <v>94999.70570279735</v>
      </c>
      <c r="V767" s="3">
        <f>'IECC Data-SI'!V767/Convert!$B$2*1000000</f>
        <v>72233.139495262745</v>
      </c>
      <c r="W767" s="3">
        <f>'IECC Data-SI'!W767/Convert!$B$2*1000000</f>
        <v>2576930.411082237</v>
      </c>
      <c r="X767" s="3">
        <f>'IECC Data-SI'!X767/Convert!$B$2*1000000</f>
        <v>367828.85153289029</v>
      </c>
      <c r="Y767" s="3">
        <f t="shared" si="34"/>
        <v>2944759.2626151275</v>
      </c>
      <c r="Z767" s="3">
        <f>'IECC Data-SI'!Y767/Convert!$B$2*1000000</f>
        <v>5195032.7939969813</v>
      </c>
      <c r="AA767" s="3">
        <f>'IECC Data-SI'!Z767/Convert!$B$2*1000000</f>
        <v>805018.95681546349</v>
      </c>
      <c r="AB767" s="3">
        <f t="shared" si="35"/>
        <v>6000051.7508124448</v>
      </c>
    </row>
    <row r="768" spans="1:28" x14ac:dyDescent="0.25">
      <c r="A768" s="93">
        <v>2006</v>
      </c>
      <c r="B768" s="93" t="s">
        <v>56</v>
      </c>
      <c r="C768" s="121" t="s">
        <v>3</v>
      </c>
      <c r="D768" s="3">
        <f>'IECC Data-SI'!D768*Convert!$B$1</f>
        <v>73958.828475207003</v>
      </c>
      <c r="E768" s="3">
        <f>'IECC Data-SI'!E768/Convert!$B$2*1000000</f>
        <v>0</v>
      </c>
      <c r="F768" s="3">
        <f>'IECC Data-SI'!F768/Convert!$B$2*1000000</f>
        <v>790763.78796611622</v>
      </c>
      <c r="G768" s="3">
        <f>'IECC Data-SI'!G768/Convert!$B$2*1000000</f>
        <v>1130774.208267069</v>
      </c>
      <c r="H768" s="3">
        <f>'IECC Data-SI'!H768/Convert!$B$2*1000000</f>
        <v>1159246.6332826535</v>
      </c>
      <c r="I768" s="3">
        <f>'IECC Data-SI'!I768/Convert!$B$2*1000000</f>
        <v>78962.640747281723</v>
      </c>
      <c r="J768" s="3">
        <f>'IECC Data-SI'!J768/Convert!$B$2*1000000</f>
        <v>1237621.6274417306</v>
      </c>
      <c r="K768" s="3">
        <f>'IECC Data-SI'!K768/Convert!$B$2*1000000</f>
        <v>342190.39957977575</v>
      </c>
      <c r="L768" s="3">
        <f>'IECC Data-SI'!L768/Convert!$B$2*1000000</f>
        <v>45533.132415069194</v>
      </c>
      <c r="M768" s="3">
        <f>'IECC Data-SI'!M768/Convert!$B$2*1000000</f>
        <v>798194.67385566956</v>
      </c>
      <c r="N768" s="3">
        <f>'IECC Data-SI'!N768/Convert!$B$2*1000000</f>
        <v>3383.706967564467</v>
      </c>
      <c r="O768" s="3">
        <f>'IECC Data-SI'!O768/Convert!$B$2*1000000</f>
        <v>13.616243708034805</v>
      </c>
      <c r="P768" s="3">
        <f t="shared" si="33"/>
        <v>3370.0907238564323</v>
      </c>
      <c r="Q768" s="3">
        <f>'IECC Data-SI'!Q768/Convert!$B$2*1000000</f>
        <v>0</v>
      </c>
      <c r="R768" s="3">
        <f>'IECC Data-SI'!R768/Convert!$B$2*1000000</f>
        <v>0</v>
      </c>
      <c r="S768" s="3">
        <f>'IECC Data-SI'!S768/Convert!$B$2*1000000</f>
        <v>213486.31859221868</v>
      </c>
      <c r="T768" s="3">
        <f>'IECC Data-SI'!T768/Convert!$B$2*1000000</f>
        <v>24501.071459815543</v>
      </c>
      <c r="U768" s="3">
        <f>'IECC Data-SI'!U768/Convert!$B$2*1000000</f>
        <v>106458.81417278458</v>
      </c>
      <c r="V768" s="3">
        <f>'IECC Data-SI'!V768/Convert!$B$2*1000000</f>
        <v>72896.61144968716</v>
      </c>
      <c r="W768" s="3">
        <f>'IECC Data-SI'!W768/Convert!$B$2*1000000</f>
        <v>2145825.2914388133</v>
      </c>
      <c r="X768" s="3">
        <f>'IECC Data-SI'!X768/Convert!$B$2*1000000</f>
        <v>790763.78796611622</v>
      </c>
      <c r="Y768" s="3">
        <f t="shared" si="34"/>
        <v>2936589.0794049297</v>
      </c>
      <c r="Z768" s="3">
        <f>'IECC Data-SI'!Y768/Convert!$B$2*1000000</f>
        <v>4764581.6681372039</v>
      </c>
      <c r="AA768" s="3">
        <f>'IECC Data-SI'!Z768/Convert!$B$2*1000000</f>
        <v>1239413.0017186766</v>
      </c>
      <c r="AB768" s="3">
        <f t="shared" si="35"/>
        <v>6003994.6698558806</v>
      </c>
    </row>
    <row r="769" spans="1:28" x14ac:dyDescent="0.25">
      <c r="A769" s="93">
        <v>2006</v>
      </c>
      <c r="B769" s="93" t="s">
        <v>56</v>
      </c>
      <c r="C769" s="121" t="s">
        <v>7</v>
      </c>
      <c r="D769" s="3">
        <f>'IECC Data-SI'!D769*Convert!$B$1</f>
        <v>73958.828475207003</v>
      </c>
      <c r="E769" s="3">
        <f>'IECC Data-SI'!E769/Convert!$B$2*1000000</f>
        <v>0</v>
      </c>
      <c r="F769" s="3">
        <f>'IECC Data-SI'!F769/Convert!$B$2*1000000</f>
        <v>582632.63586318039</v>
      </c>
      <c r="G769" s="3">
        <f>'IECC Data-SI'!G769/Convert!$B$2*1000000</f>
        <v>1053726.1580168407</v>
      </c>
      <c r="H769" s="3">
        <f>'IECC Data-SI'!H769/Convert!$B$2*1000000</f>
        <v>1159246.6332826535</v>
      </c>
      <c r="I769" s="3">
        <f>'IECC Data-SI'!I769/Convert!$B$2*1000000</f>
        <v>78953.162576504226</v>
      </c>
      <c r="J769" s="3">
        <f>'IECC Data-SI'!J769/Convert!$B$2*1000000</f>
        <v>1237621.6274417306</v>
      </c>
      <c r="K769" s="3">
        <f>'IECC Data-SI'!K769/Convert!$B$2*1000000</f>
        <v>342190.39957977575</v>
      </c>
      <c r="L769" s="3">
        <f>'IECC Data-SI'!L769/Convert!$B$2*1000000</f>
        <v>45533.132415069194</v>
      </c>
      <c r="M769" s="3">
        <f>'IECC Data-SI'!M769/Convert!$B$2*1000000</f>
        <v>915686.07881345437</v>
      </c>
      <c r="N769" s="3">
        <f>'IECC Data-SI'!N769/Convert!$B$2*1000000</f>
        <v>2748.669525472536</v>
      </c>
      <c r="O769" s="3">
        <f>'IECC Data-SI'!O769/Convert!$B$2*1000000</f>
        <v>13.616243708034805</v>
      </c>
      <c r="P769" s="3">
        <f t="shared" si="33"/>
        <v>2735.0532817645012</v>
      </c>
      <c r="Q769" s="3">
        <f>'IECC Data-SI'!Q769/Convert!$B$2*1000000</f>
        <v>0</v>
      </c>
      <c r="R769" s="3">
        <f>'IECC Data-SI'!R769/Convert!$B$2*1000000</f>
        <v>0</v>
      </c>
      <c r="S769" s="3">
        <f>'IECC Data-SI'!S769/Convert!$B$2*1000000</f>
        <v>177402.92244230848</v>
      </c>
      <c r="T769" s="3">
        <f>'IECC Data-SI'!T769/Convert!$B$2*1000000</f>
        <v>24501.071459815543</v>
      </c>
      <c r="U769" s="3">
        <f>'IECC Data-SI'!U769/Convert!$B$2*1000000</f>
        <v>103368.93049932236</v>
      </c>
      <c r="V769" s="3">
        <f>'IECC Data-SI'!V769/Convert!$B$2*1000000</f>
        <v>72119.401445932861</v>
      </c>
      <c r="W769" s="3">
        <f>'IECC Data-SI'!W769/Convert!$B$2*1000000</f>
        <v>2149550.2125543677</v>
      </c>
      <c r="X769" s="3">
        <f>'IECC Data-SI'!X769/Convert!$B$2*1000000</f>
        <v>582632.63586318039</v>
      </c>
      <c r="Y769" s="3">
        <f t="shared" si="34"/>
        <v>2732182.848417548</v>
      </c>
      <c r="Z769" s="3">
        <f>'IECC Data-SI'!Y769/Convert!$B$2*1000000</f>
        <v>4767529.3792490046</v>
      </c>
      <c r="AA769" s="3">
        <f>'IECC Data-SI'!Z769/Convert!$B$2*1000000</f>
        <v>1028191.9659422785</v>
      </c>
      <c r="AB769" s="3">
        <f t="shared" si="35"/>
        <v>5795721.3451912832</v>
      </c>
    </row>
    <row r="770" spans="1:28" x14ac:dyDescent="0.25">
      <c r="A770" s="93">
        <v>2006</v>
      </c>
      <c r="B770" s="93" t="s">
        <v>56</v>
      </c>
      <c r="C770" s="121" t="s">
        <v>17</v>
      </c>
      <c r="D770" s="3">
        <f>'IECC Data-SI'!D770*Convert!$B$1</f>
        <v>73958.828475207003</v>
      </c>
      <c r="E770" s="3">
        <f>'IECC Data-SI'!E770/Convert!$B$2*1000000</f>
        <v>0</v>
      </c>
      <c r="F770" s="3">
        <f>'IECC Data-SI'!F770/Convert!$B$2*1000000</f>
        <v>326940.02279879199</v>
      </c>
      <c r="G770" s="3">
        <f>'IECC Data-SI'!G770/Convert!$B$2*1000000</f>
        <v>822098.62055650319</v>
      </c>
      <c r="H770" s="3">
        <f>'IECC Data-SI'!H770/Convert!$B$2*1000000</f>
        <v>1159246.6332826535</v>
      </c>
      <c r="I770" s="3">
        <f>'IECC Data-SI'!I770/Convert!$B$2*1000000</f>
        <v>78943.684405726744</v>
      </c>
      <c r="J770" s="3">
        <f>'IECC Data-SI'!J770/Convert!$B$2*1000000</f>
        <v>1237621.6274417306</v>
      </c>
      <c r="K770" s="3">
        <f>'IECC Data-SI'!K770/Convert!$B$2*1000000</f>
        <v>342190.39957977575</v>
      </c>
      <c r="L770" s="3">
        <f>'IECC Data-SI'!L770/Convert!$B$2*1000000</f>
        <v>45533.132415069194</v>
      </c>
      <c r="M770" s="3">
        <f>'IECC Data-SI'!M770/Convert!$B$2*1000000</f>
        <v>699545.87240353797</v>
      </c>
      <c r="N770" s="3">
        <f>'IECC Data-SI'!N770/Convert!$B$2*1000000</f>
        <v>1412.2474458462343</v>
      </c>
      <c r="O770" s="3">
        <f>'IECC Data-SI'!O770/Convert!$B$2*1000000</f>
        <v>13.616243708034805</v>
      </c>
      <c r="P770" s="3">
        <f t="shared" si="33"/>
        <v>1398.6312021381996</v>
      </c>
      <c r="Q770" s="3">
        <f>'IECC Data-SI'!Q770/Convert!$B$2*1000000</f>
        <v>0</v>
      </c>
      <c r="R770" s="3">
        <f>'IECC Data-SI'!R770/Convert!$B$2*1000000</f>
        <v>0</v>
      </c>
      <c r="S770" s="3">
        <f>'IECC Data-SI'!S770/Convert!$B$2*1000000</f>
        <v>0</v>
      </c>
      <c r="T770" s="3">
        <f>'IECC Data-SI'!T770/Convert!$B$2*1000000</f>
        <v>24501.071459815543</v>
      </c>
      <c r="U770" s="3">
        <f>'IECC Data-SI'!U770/Convert!$B$2*1000000</f>
        <v>105548.90977814539</v>
      </c>
      <c r="V770" s="3">
        <f>'IECC Data-SI'!V770/Convert!$B$2*1000000</f>
        <v>72962.958645129605</v>
      </c>
      <c r="W770" s="3">
        <f>'IECC Data-SI'!W770/Convert!$B$2*1000000</f>
        <v>1523043.1241621797</v>
      </c>
      <c r="X770" s="3">
        <f>'IECC Data-SI'!X770/Convert!$B$2*1000000</f>
        <v>326940.02279879199</v>
      </c>
      <c r="Y770" s="3">
        <f t="shared" si="34"/>
        <v>1849983.1469609716</v>
      </c>
      <c r="Z770" s="3">
        <f>'IECC Data-SI'!Y770/Convert!$B$2*1000000</f>
        <v>4141856.3698852351</v>
      </c>
      <c r="AA770" s="3">
        <f>'IECC Data-SI'!Z770/Convert!$B$2*1000000</f>
        <v>774679.33215671324</v>
      </c>
      <c r="AB770" s="3">
        <f t="shared" si="35"/>
        <v>4916535.7020419482</v>
      </c>
    </row>
    <row r="771" spans="1:28" x14ac:dyDescent="0.25">
      <c r="A771" s="93">
        <v>2006</v>
      </c>
      <c r="B771" s="93" t="s">
        <v>56</v>
      </c>
      <c r="C771" s="121" t="s">
        <v>14</v>
      </c>
      <c r="D771" s="3">
        <f>'IECC Data-SI'!D771*Convert!$B$1</f>
        <v>73958.828475207003</v>
      </c>
      <c r="E771" s="3">
        <f>'IECC Data-SI'!E771/Convert!$B$2*1000000</f>
        <v>0</v>
      </c>
      <c r="F771" s="3">
        <f>'IECC Data-SI'!F771/Convert!$B$2*1000000</f>
        <v>1463647.5659725708</v>
      </c>
      <c r="G771" s="3">
        <f>'IECC Data-SI'!G771/Convert!$B$2*1000000</f>
        <v>764120.6499105877</v>
      </c>
      <c r="H771" s="3">
        <f>'IECC Data-SI'!H771/Convert!$B$2*1000000</f>
        <v>1159246.6332826535</v>
      </c>
      <c r="I771" s="3">
        <f>'IECC Data-SI'!I771/Convert!$B$2*1000000</f>
        <v>78839.424527174342</v>
      </c>
      <c r="J771" s="3">
        <f>'IECC Data-SI'!J771/Convert!$B$2*1000000</f>
        <v>1237621.6274417306</v>
      </c>
      <c r="K771" s="3">
        <f>'IECC Data-SI'!K771/Convert!$B$2*1000000</f>
        <v>342190.39957977575</v>
      </c>
      <c r="L771" s="3">
        <f>'IECC Data-SI'!L771/Convert!$B$2*1000000</f>
        <v>45533.132415069194</v>
      </c>
      <c r="M771" s="3">
        <f>'IECC Data-SI'!M771/Convert!$B$2*1000000</f>
        <v>774461.33422883088</v>
      </c>
      <c r="N771" s="3">
        <f>'IECC Data-SI'!N771/Convert!$B$2*1000000</f>
        <v>5942.8130774871724</v>
      </c>
      <c r="O771" s="3">
        <f>'IECC Data-SI'!O771/Convert!$B$2*1000000</f>
        <v>13.616243708034805</v>
      </c>
      <c r="P771" s="3">
        <f t="shared" ref="P771:P834" si="36">N771-O771</f>
        <v>5929.1968337791377</v>
      </c>
      <c r="Q771" s="3">
        <f>'IECC Data-SI'!Q771/Convert!$B$2*1000000</f>
        <v>0</v>
      </c>
      <c r="R771" s="3">
        <f>'IECC Data-SI'!R771/Convert!$B$2*1000000</f>
        <v>0</v>
      </c>
      <c r="S771" s="3">
        <f>'IECC Data-SI'!S771/Convert!$B$2*1000000</f>
        <v>207780.45978416875</v>
      </c>
      <c r="T771" s="3">
        <f>'IECC Data-SI'!T771/Convert!$B$2*1000000</f>
        <v>24510.549630593032</v>
      </c>
      <c r="U771" s="3">
        <f>'IECC Data-SI'!U771/Convert!$B$2*1000000</f>
        <v>115823.24690094619</v>
      </c>
      <c r="V771" s="3">
        <f>'IECC Data-SI'!V771/Convert!$B$2*1000000</f>
        <v>72593.309984807434</v>
      </c>
      <c r="W771" s="3">
        <f>'IECC Data-SI'!W771/Convert!$B$2*1000000</f>
        <v>1752291.6407573663</v>
      </c>
      <c r="X771" s="3">
        <f>'IECC Data-SI'!X771/Convert!$B$2*1000000</f>
        <v>1463647.5659725708</v>
      </c>
      <c r="Y771" s="3">
        <f t="shared" ref="Y771:Y834" si="37">SUM(W771:X771)</f>
        <v>3215939.2067299373</v>
      </c>
      <c r="Z771" s="3">
        <f>'IECC Data-SI'!Y771/Convert!$B$2*1000000</f>
        <v>4370630.9779415475</v>
      </c>
      <c r="AA771" s="3">
        <f>'IECC Data-SI'!Z771/Convert!$B$2*1000000</f>
        <v>1921661.2124532927</v>
      </c>
      <c r="AB771" s="3">
        <f t="shared" ref="AB771:AB834" si="38">SUM(Z771:AA771)</f>
        <v>6292292.1903948402</v>
      </c>
    </row>
    <row r="772" spans="1:28" x14ac:dyDescent="0.25">
      <c r="A772" s="93">
        <v>2006</v>
      </c>
      <c r="B772" s="93" t="s">
        <v>56</v>
      </c>
      <c r="C772" s="121" t="s">
        <v>2</v>
      </c>
      <c r="D772" s="3">
        <f>'IECC Data-SI'!D772*Convert!$B$1</f>
        <v>73958.828475207003</v>
      </c>
      <c r="E772" s="3">
        <f>'IECC Data-SI'!E772/Convert!$B$2*1000000</f>
        <v>0</v>
      </c>
      <c r="F772" s="3">
        <f>'IECC Data-SI'!F772/Convert!$B$2*1000000</f>
        <v>854295.96668764181</v>
      </c>
      <c r="G772" s="3">
        <f>'IECC Data-SI'!G772/Convert!$B$2*1000000</f>
        <v>718151.52163975395</v>
      </c>
      <c r="H772" s="3">
        <f>'IECC Data-SI'!H772/Convert!$B$2*1000000</f>
        <v>1159246.6332826535</v>
      </c>
      <c r="I772" s="3">
        <f>'IECC Data-SI'!I772/Convert!$B$2*1000000</f>
        <v>78896.293551839277</v>
      </c>
      <c r="J772" s="3">
        <f>'IECC Data-SI'!J772/Convert!$B$2*1000000</f>
        <v>1237621.6274417306</v>
      </c>
      <c r="K772" s="3">
        <f>'IECC Data-SI'!K772/Convert!$B$2*1000000</f>
        <v>342190.39957977575</v>
      </c>
      <c r="L772" s="3">
        <f>'IECC Data-SI'!L772/Convert!$B$2*1000000</f>
        <v>45533.132415069194</v>
      </c>
      <c r="M772" s="3">
        <f>'IECC Data-SI'!M772/Convert!$B$2*1000000</f>
        <v>907714.93718958402</v>
      </c>
      <c r="N772" s="3">
        <f>'IECC Data-SI'!N772/Convert!$B$2*1000000</f>
        <v>3971.3535557689406</v>
      </c>
      <c r="O772" s="3">
        <f>'IECC Data-SI'!O772/Convert!$B$2*1000000</f>
        <v>13.616243708034805</v>
      </c>
      <c r="P772" s="3">
        <f t="shared" si="36"/>
        <v>3957.7373120609059</v>
      </c>
      <c r="Q772" s="3">
        <f>'IECC Data-SI'!Q772/Convert!$B$2*1000000</f>
        <v>0</v>
      </c>
      <c r="R772" s="3">
        <f>'IECC Data-SI'!R772/Convert!$B$2*1000000</f>
        <v>0</v>
      </c>
      <c r="S772" s="3">
        <f>'IECC Data-SI'!S772/Convert!$B$2*1000000</f>
        <v>168019.53337259192</v>
      </c>
      <c r="T772" s="3">
        <f>'IECC Data-SI'!T772/Convert!$B$2*1000000</f>
        <v>24501.071459815543</v>
      </c>
      <c r="U772" s="3">
        <f>'IECC Data-SI'!U772/Convert!$B$2*1000000</f>
        <v>113017.70835080869</v>
      </c>
      <c r="V772" s="3">
        <f>'IECC Data-SI'!V772/Convert!$B$2*1000000</f>
        <v>71872.969005718071</v>
      </c>
      <c r="W772" s="3">
        <f>'IECC Data-SI'!W772/Convert!$B$2*1000000</f>
        <v>1797843.7295139909</v>
      </c>
      <c r="X772" s="3">
        <f>'IECC Data-SI'!X772/Convert!$B$2*1000000</f>
        <v>854295.96668764181</v>
      </c>
      <c r="Y772" s="3">
        <f t="shared" si="37"/>
        <v>2652139.6962016327</v>
      </c>
      <c r="Z772" s="3">
        <f>'IECC Data-SI'!Y772/Convert!$B$2*1000000</f>
        <v>4415538.5510853026</v>
      </c>
      <c r="AA772" s="3">
        <f>'IECC Data-SI'!Z772/Convert!$B$2*1000000</f>
        <v>1309504.0746182262</v>
      </c>
      <c r="AB772" s="3">
        <f t="shared" si="38"/>
        <v>5725042.6257035285</v>
      </c>
    </row>
    <row r="773" spans="1:28" x14ac:dyDescent="0.25">
      <c r="A773" s="93">
        <v>2006</v>
      </c>
      <c r="B773" s="93" t="s">
        <v>56</v>
      </c>
      <c r="C773" s="121" t="s">
        <v>18</v>
      </c>
      <c r="D773" s="3">
        <f>'IECC Data-SI'!D773*Convert!$B$1</f>
        <v>73958.828475207003</v>
      </c>
      <c r="E773" s="3">
        <f>'IECC Data-SI'!E773/Convert!$B$2*1000000</f>
        <v>0</v>
      </c>
      <c r="F773" s="3">
        <f>'IECC Data-SI'!F773/Convert!$B$2*1000000</f>
        <v>976820.28032827436</v>
      </c>
      <c r="G773" s="3">
        <f>'IECC Data-SI'!G773/Convert!$B$2*1000000</f>
        <v>295699.97191617999</v>
      </c>
      <c r="H773" s="3">
        <f>'IECC Data-SI'!H773/Convert!$B$2*1000000</f>
        <v>1159246.6332826535</v>
      </c>
      <c r="I773" s="3">
        <f>'IECC Data-SI'!I773/Convert!$B$2*1000000</f>
        <v>78744.642819399422</v>
      </c>
      <c r="J773" s="3">
        <f>'IECC Data-SI'!J773/Convert!$B$2*1000000</f>
        <v>1237621.6274417306</v>
      </c>
      <c r="K773" s="3">
        <f>'IECC Data-SI'!K773/Convert!$B$2*1000000</f>
        <v>342190.39957977575</v>
      </c>
      <c r="L773" s="3">
        <f>'IECC Data-SI'!L773/Convert!$B$2*1000000</f>
        <v>45533.132415069194</v>
      </c>
      <c r="M773" s="3">
        <f>'IECC Data-SI'!M773/Convert!$B$2*1000000</f>
        <v>661917.53441689676</v>
      </c>
      <c r="N773" s="3">
        <f>'IECC Data-SI'!N773/Convert!$B$2*1000000</f>
        <v>4293.6113622036519</v>
      </c>
      <c r="O773" s="3">
        <f>'IECC Data-SI'!O773/Convert!$B$2*1000000</f>
        <v>13.616243708034805</v>
      </c>
      <c r="P773" s="3">
        <f t="shared" si="36"/>
        <v>4279.9951184956171</v>
      </c>
      <c r="Q773" s="3">
        <f>'IECC Data-SI'!Q773/Convert!$B$2*1000000</f>
        <v>0</v>
      </c>
      <c r="R773" s="3">
        <f>'IECC Data-SI'!R773/Convert!$B$2*1000000</f>
        <v>0</v>
      </c>
      <c r="S773" s="3">
        <f>'IECC Data-SI'!S773/Convert!$B$2*1000000</f>
        <v>100705.56451084724</v>
      </c>
      <c r="T773" s="3">
        <f>'IECC Data-SI'!T773/Convert!$B$2*1000000</f>
        <v>24510.549630593032</v>
      </c>
      <c r="U773" s="3">
        <f>'IECC Data-SI'!U773/Convert!$B$2*1000000</f>
        <v>117131.23446824001</v>
      </c>
      <c r="V773" s="3">
        <f>'IECC Data-SI'!V773/Convert!$B$2*1000000</f>
        <v>72176.27047059781</v>
      </c>
      <c r="W773" s="3">
        <f>'IECC Data-SI'!W773/Convert!$B$2*1000000</f>
        <v>1062603.0659624194</v>
      </c>
      <c r="X773" s="3">
        <f>'IECC Data-SI'!X773/Convert!$B$2*1000000</f>
        <v>976820.28032827436</v>
      </c>
      <c r="Y773" s="3">
        <f t="shared" si="37"/>
        <v>2039423.3462906936</v>
      </c>
      <c r="Z773" s="3">
        <f>'IECC Data-SI'!Y773/Convert!$B$2*1000000</f>
        <v>3680449.5382661712</v>
      </c>
      <c r="AA773" s="3">
        <f>'IECC Data-SI'!Z773/Convert!$B$2*1000000</f>
        <v>1436132.4362055128</v>
      </c>
      <c r="AB773" s="3">
        <f t="shared" si="38"/>
        <v>5116581.9744716845</v>
      </c>
    </row>
    <row r="774" spans="1:28" x14ac:dyDescent="0.25">
      <c r="A774" s="93">
        <v>2006</v>
      </c>
      <c r="B774" s="93" t="s">
        <v>56</v>
      </c>
      <c r="C774" s="121" t="s">
        <v>4</v>
      </c>
      <c r="D774" s="3">
        <f>'IECC Data-SI'!D774*Convert!$B$1</f>
        <v>73958.828475207003</v>
      </c>
      <c r="E774" s="3">
        <f>'IECC Data-SI'!E774/Convert!$B$2*1000000</f>
        <v>0</v>
      </c>
      <c r="F774" s="3">
        <f>'IECC Data-SI'!F774/Convert!$B$2*1000000</f>
        <v>1673333.1380830151</v>
      </c>
      <c r="G774" s="3">
        <f>'IECC Data-SI'!G774/Convert!$B$2*1000000</f>
        <v>423209.80338577321</v>
      </c>
      <c r="H774" s="3">
        <f>'IECC Data-SI'!H774/Convert!$B$2*1000000</f>
        <v>1159246.6332826535</v>
      </c>
      <c r="I774" s="3">
        <f>'IECC Data-SI'!I774/Convert!$B$2*1000000</f>
        <v>78858.38086872932</v>
      </c>
      <c r="J774" s="3">
        <f>'IECC Data-SI'!J774/Convert!$B$2*1000000</f>
        <v>1237621.6274417306</v>
      </c>
      <c r="K774" s="3">
        <f>'IECC Data-SI'!K774/Convert!$B$2*1000000</f>
        <v>342190.39957977575</v>
      </c>
      <c r="L774" s="3">
        <f>'IECC Data-SI'!L774/Convert!$B$2*1000000</f>
        <v>45533.132415069194</v>
      </c>
      <c r="M774" s="3">
        <f>'IECC Data-SI'!M774/Convert!$B$2*1000000</f>
        <v>731601.0459730142</v>
      </c>
      <c r="N774" s="3">
        <f>'IECC Data-SI'!N774/Convert!$B$2*1000000</f>
        <v>6691.5885689090028</v>
      </c>
      <c r="O774" s="3">
        <f>'IECC Data-SI'!O774/Convert!$B$2*1000000</f>
        <v>13.616243708034805</v>
      </c>
      <c r="P774" s="3">
        <f t="shared" si="36"/>
        <v>6677.972325200968</v>
      </c>
      <c r="Q774" s="3">
        <f>'IECC Data-SI'!Q774/Convert!$B$2*1000000</f>
        <v>0</v>
      </c>
      <c r="R774" s="3">
        <f>'IECC Data-SI'!R774/Convert!$B$2*1000000</f>
        <v>0</v>
      </c>
      <c r="S774" s="3">
        <f>'IECC Data-SI'!S774/Convert!$B$2*1000000</f>
        <v>134599.50321115684</v>
      </c>
      <c r="T774" s="3">
        <f>'IECC Data-SI'!T774/Convert!$B$2*1000000</f>
        <v>24510.549630593032</v>
      </c>
      <c r="U774" s="3">
        <f>'IECC Data-SI'!U774/Convert!$B$2*1000000</f>
        <v>123443.69620604937</v>
      </c>
      <c r="V774" s="3">
        <f>'IECC Data-SI'!V774/Convert!$B$2*1000000</f>
        <v>72176.27047059781</v>
      </c>
      <c r="W774" s="3">
        <f>'IECC Data-SI'!W774/Convert!$B$2*1000000</f>
        <v>1296088.3248951451</v>
      </c>
      <c r="X774" s="3">
        <f>'IECC Data-SI'!X774/Convert!$B$2*1000000</f>
        <v>1673333.1380830151</v>
      </c>
      <c r="Y774" s="3">
        <f t="shared" si="37"/>
        <v>2969421.46297816</v>
      </c>
      <c r="Z774" s="3">
        <f>'IECC Data-SI'!Y774/Convert!$B$2*1000000</f>
        <v>3914048.535248227</v>
      </c>
      <c r="AA774" s="3">
        <f>'IECC Data-SI'!Z774/Convert!$B$2*1000000</f>
        <v>2138967.2338688402</v>
      </c>
      <c r="AB774" s="3">
        <f t="shared" si="38"/>
        <v>6053015.7691170666</v>
      </c>
    </row>
    <row r="775" spans="1:28" x14ac:dyDescent="0.25">
      <c r="A775" s="93">
        <v>2006</v>
      </c>
      <c r="B775" s="93" t="s">
        <v>56</v>
      </c>
      <c r="C775" s="121" t="s">
        <v>5</v>
      </c>
      <c r="D775" s="3">
        <f>'IECC Data-SI'!D775*Convert!$B$1</f>
        <v>73958.828475207003</v>
      </c>
      <c r="E775" s="3">
        <f>'IECC Data-SI'!E775/Convert!$B$2*1000000</f>
        <v>0</v>
      </c>
      <c r="F775" s="3">
        <f>'IECC Data-SI'!F775/Convert!$B$2*1000000</f>
        <v>1150773.1486075763</v>
      </c>
      <c r="G775" s="3">
        <f>'IECC Data-SI'!G775/Convert!$B$2*1000000</f>
        <v>492997.57482044311</v>
      </c>
      <c r="H775" s="3">
        <f>'IECC Data-SI'!H775/Convert!$B$2*1000000</f>
        <v>1159246.6332826535</v>
      </c>
      <c r="I775" s="3">
        <f>'IECC Data-SI'!I775/Convert!$B$2*1000000</f>
        <v>78867.859039506802</v>
      </c>
      <c r="J775" s="3">
        <f>'IECC Data-SI'!J775/Convert!$B$2*1000000</f>
        <v>1237621.6274417306</v>
      </c>
      <c r="K775" s="3">
        <f>'IECC Data-SI'!K775/Convert!$B$2*1000000</f>
        <v>342190.39957977575</v>
      </c>
      <c r="L775" s="3">
        <f>'IECC Data-SI'!L775/Convert!$B$2*1000000</f>
        <v>45533.132415069194</v>
      </c>
      <c r="M775" s="3">
        <f>'IECC Data-SI'!M775/Convert!$B$2*1000000</f>
        <v>846571.25750398624</v>
      </c>
      <c r="N775" s="3">
        <f>'IECC Data-SI'!N775/Convert!$B$2*1000000</f>
        <v>5364.6446600601921</v>
      </c>
      <c r="O775" s="3">
        <f>'IECC Data-SI'!O775/Convert!$B$2*1000000</f>
        <v>13.616243708034805</v>
      </c>
      <c r="P775" s="3">
        <f t="shared" si="36"/>
        <v>5351.0284163521574</v>
      </c>
      <c r="Q775" s="3">
        <f>'IECC Data-SI'!Q775/Convert!$B$2*1000000</f>
        <v>0</v>
      </c>
      <c r="R775" s="3">
        <f>'IECC Data-SI'!R775/Convert!$B$2*1000000</f>
        <v>0</v>
      </c>
      <c r="S775" s="3">
        <f>'IECC Data-SI'!S775/Convert!$B$2*1000000</f>
        <v>152020.38110018623</v>
      </c>
      <c r="T775" s="3">
        <f>'IECC Data-SI'!T775/Convert!$B$2*1000000</f>
        <v>24510.549630593032</v>
      </c>
      <c r="U775" s="3">
        <f>'IECC Data-SI'!U775/Convert!$B$2*1000000</f>
        <v>120941.45912079159</v>
      </c>
      <c r="V775" s="3">
        <f>'IECC Data-SI'!V775/Convert!$B$2*1000000</f>
        <v>71806.621810275639</v>
      </c>
      <c r="W775" s="3">
        <f>'IECC Data-SI'!W775/Convert!$B$2*1000000</f>
        <v>1496940.2418409677</v>
      </c>
      <c r="X775" s="3">
        <f>'IECC Data-SI'!X775/Convert!$B$2*1000000</f>
        <v>1150773.1486075763</v>
      </c>
      <c r="Y775" s="3">
        <f t="shared" si="37"/>
        <v>2647713.3904485442</v>
      </c>
      <c r="Z775" s="3">
        <f>'IECC Data-SI'!Y775/Convert!$B$2*1000000</f>
        <v>4114530.8035337278</v>
      </c>
      <c r="AA775" s="3">
        <f>'IECC Data-SI'!Z775/Convert!$B$2*1000000</f>
        <v>1613905.0073081437</v>
      </c>
      <c r="AB775" s="3">
        <f t="shared" si="38"/>
        <v>5728435.8108418714</v>
      </c>
    </row>
    <row r="776" spans="1:28" x14ac:dyDescent="0.25">
      <c r="A776" s="93">
        <v>2006</v>
      </c>
      <c r="B776" s="93" t="s">
        <v>56</v>
      </c>
      <c r="C776" s="121" t="s">
        <v>15</v>
      </c>
      <c r="D776" s="3">
        <f>'IECC Data-SI'!D776*Convert!$B$1</f>
        <v>73958.828475207003</v>
      </c>
      <c r="E776" s="3">
        <f>'IECC Data-SI'!E776/Convert!$B$2*1000000</f>
        <v>0</v>
      </c>
      <c r="F776" s="3">
        <f>'IECC Data-SI'!F776/Convert!$B$2*1000000</f>
        <v>1033357.5690160113</v>
      </c>
      <c r="G776" s="3">
        <f>'IECC Data-SI'!G776/Convert!$B$2*1000000</f>
        <v>183431.03905679309</v>
      </c>
      <c r="H776" s="3">
        <f>'IECC Data-SI'!H776/Convert!$B$2*1000000</f>
        <v>1159246.6332826535</v>
      </c>
      <c r="I776" s="3">
        <f>'IECC Data-SI'!I776/Convert!$B$2*1000000</f>
        <v>78744.642819399422</v>
      </c>
      <c r="J776" s="3">
        <f>'IECC Data-SI'!J776/Convert!$B$2*1000000</f>
        <v>1237621.6274417306</v>
      </c>
      <c r="K776" s="3">
        <f>'IECC Data-SI'!K776/Convert!$B$2*1000000</f>
        <v>342190.39957977575</v>
      </c>
      <c r="L776" s="3">
        <f>'IECC Data-SI'!L776/Convert!$B$2*1000000</f>
        <v>45533.132415069194</v>
      </c>
      <c r="M776" s="3">
        <f>'IECC Data-SI'!M776/Convert!$B$2*1000000</f>
        <v>623104.42508306901</v>
      </c>
      <c r="N776" s="3">
        <f>'IECC Data-SI'!N776/Convert!$B$2*1000000</f>
        <v>4426.3057530885326</v>
      </c>
      <c r="O776" s="3">
        <f>'IECC Data-SI'!O776/Convert!$B$2*1000000</f>
        <v>13.616243708034805</v>
      </c>
      <c r="P776" s="3">
        <f t="shared" si="36"/>
        <v>4412.6895093804978</v>
      </c>
      <c r="Q776" s="3">
        <f>'IECC Data-SI'!Q776/Convert!$B$2*1000000</f>
        <v>0</v>
      </c>
      <c r="R776" s="3">
        <f>'IECC Data-SI'!R776/Convert!$B$2*1000000</f>
        <v>0</v>
      </c>
      <c r="S776" s="3">
        <f>'IECC Data-SI'!S776/Convert!$B$2*1000000</f>
        <v>130362.76087361814</v>
      </c>
      <c r="T776" s="3">
        <f>'IECC Data-SI'!T776/Convert!$B$2*1000000</f>
        <v>24520.027801370525</v>
      </c>
      <c r="U776" s="3">
        <f>'IECC Data-SI'!U776/Convert!$B$2*1000000</f>
        <v>121206.84790256136</v>
      </c>
      <c r="V776" s="3">
        <f>'IECC Data-SI'!V776/Convert!$B$2*1000000</f>
        <v>72062.532421267912</v>
      </c>
      <c r="W776" s="3">
        <f>'IECC Data-SI'!W776/Convert!$B$2*1000000</f>
        <v>941310.91452286066</v>
      </c>
      <c r="X776" s="3">
        <f>'IECC Data-SI'!X776/Convert!$B$2*1000000</f>
        <v>1033357.5690160113</v>
      </c>
      <c r="Y776" s="3">
        <f t="shared" si="37"/>
        <v>1974668.4835388721</v>
      </c>
      <c r="Z776" s="3">
        <f>'IECC Data-SI'!Y776/Convert!$B$2*1000000</f>
        <v>3559043.6487772823</v>
      </c>
      <c r="AA776" s="3">
        <f>'IECC Data-SI'!Z776/Convert!$B$2*1000000</f>
        <v>1496754.8164983487</v>
      </c>
      <c r="AB776" s="3">
        <f t="shared" si="38"/>
        <v>5055798.4652756313</v>
      </c>
    </row>
    <row r="777" spans="1:28" x14ac:dyDescent="0.25">
      <c r="A777" s="93">
        <v>2006</v>
      </c>
      <c r="B777" s="93" t="s">
        <v>56</v>
      </c>
      <c r="C777" s="121" t="s">
        <v>16</v>
      </c>
      <c r="D777" s="3">
        <f>'IECC Data-SI'!D777*Convert!$B$1</f>
        <v>73958.828475207003</v>
      </c>
      <c r="E777" s="3">
        <f>'IECC Data-SI'!E777/Convert!$B$2*1000000</f>
        <v>0</v>
      </c>
      <c r="F777" s="3">
        <f>'IECC Data-SI'!F777/Convert!$B$2*1000000</f>
        <v>2636713.3722488065</v>
      </c>
      <c r="G777" s="3">
        <f>'IECC Data-SI'!G777/Convert!$B$2*1000000</f>
        <v>455757.84183567902</v>
      </c>
      <c r="H777" s="3">
        <f>'IECC Data-SI'!H777/Convert!$B$2*1000000</f>
        <v>1159246.6332826535</v>
      </c>
      <c r="I777" s="3">
        <f>'IECC Data-SI'!I777/Convert!$B$2*1000000</f>
        <v>78829.946356396846</v>
      </c>
      <c r="J777" s="3">
        <f>'IECC Data-SI'!J777/Convert!$B$2*1000000</f>
        <v>1237621.6274417306</v>
      </c>
      <c r="K777" s="3">
        <f>'IECC Data-SI'!K777/Convert!$B$2*1000000</f>
        <v>342190.39957977575</v>
      </c>
      <c r="L777" s="3">
        <f>'IECC Data-SI'!L777/Convert!$B$2*1000000</f>
        <v>45533.132415069194</v>
      </c>
      <c r="M777" s="3">
        <f>'IECC Data-SI'!M777/Convert!$B$2*1000000</f>
        <v>806573.37682297209</v>
      </c>
      <c r="N777" s="3">
        <f>'IECC Data-SI'!N777/Convert!$B$2*1000000</f>
        <v>10454.42236757313</v>
      </c>
      <c r="O777" s="3">
        <f>'IECC Data-SI'!O777/Convert!$B$2*1000000</f>
        <v>13.616243708034805</v>
      </c>
      <c r="P777" s="3">
        <f t="shared" si="36"/>
        <v>10440.806123865095</v>
      </c>
      <c r="Q777" s="3">
        <f>'IECC Data-SI'!Q777/Convert!$B$2*1000000</f>
        <v>0</v>
      </c>
      <c r="R777" s="3">
        <f>'IECC Data-SI'!R777/Convert!$B$2*1000000</f>
        <v>0</v>
      </c>
      <c r="S777" s="3">
        <f>'IECC Data-SI'!S777/Convert!$B$2*1000000</f>
        <v>132703.86905565855</v>
      </c>
      <c r="T777" s="3">
        <f>'IECC Data-SI'!T777/Convert!$B$2*1000000</f>
        <v>24520.027801370525</v>
      </c>
      <c r="U777" s="3">
        <f>'IECC Data-SI'!U777/Convert!$B$2*1000000</f>
        <v>129699.28891919374</v>
      </c>
      <c r="V777" s="3">
        <f>'IECC Data-SI'!V777/Convert!$B$2*1000000</f>
        <v>71939.316201160516</v>
      </c>
      <c r="W777" s="3">
        <f>'IECC Data-SI'!W777/Convert!$B$2*1000000</f>
        <v>1405475.8938381746</v>
      </c>
      <c r="X777" s="3">
        <f>'IECC Data-SI'!X777/Convert!$B$2*1000000</f>
        <v>2636713.3722488065</v>
      </c>
      <c r="Y777" s="3">
        <f t="shared" si="37"/>
        <v>4042189.2660869812</v>
      </c>
      <c r="Z777" s="3">
        <f>'IECC Data-SI'!Y777/Convert!$B$2*1000000</f>
        <v>4023161.2372387089</v>
      </c>
      <c r="AA777" s="3">
        <f>'IECC Data-SI'!Z777/Convert!$B$2*1000000</f>
        <v>3108603.0607477762</v>
      </c>
      <c r="AB777" s="3">
        <f t="shared" si="38"/>
        <v>7131764.2979864851</v>
      </c>
    </row>
    <row r="778" spans="1:28" x14ac:dyDescent="0.25">
      <c r="A778" s="93">
        <v>2006</v>
      </c>
      <c r="B778" s="93" t="s">
        <v>56</v>
      </c>
      <c r="C778" s="121" t="s">
        <v>9</v>
      </c>
      <c r="D778" s="3">
        <f>'IECC Data-SI'!D778*Convert!$B$1</f>
        <v>73958.828475207003</v>
      </c>
      <c r="E778" s="3">
        <f>'IECC Data-SI'!E778/Convert!$B$2*1000000</f>
        <v>0</v>
      </c>
      <c r="F778" s="3">
        <f>'IECC Data-SI'!F778/Convert!$B$2*1000000</f>
        <v>2024177.1075826404</v>
      </c>
      <c r="G778" s="3">
        <f>'IECC Data-SI'!G778/Convert!$B$2*1000000</f>
        <v>315054.3966438176</v>
      </c>
      <c r="H778" s="3">
        <f>'IECC Data-SI'!H778/Convert!$B$2*1000000</f>
        <v>1159246.6332826535</v>
      </c>
      <c r="I778" s="3">
        <f>'IECC Data-SI'!I778/Convert!$B$2*1000000</f>
        <v>78773.077331731896</v>
      </c>
      <c r="J778" s="3">
        <f>'IECC Data-SI'!J778/Convert!$B$2*1000000</f>
        <v>1237621.6274417306</v>
      </c>
      <c r="K778" s="3">
        <f>'IECC Data-SI'!K778/Convert!$B$2*1000000</f>
        <v>342190.39957977575</v>
      </c>
      <c r="L778" s="3">
        <f>'IECC Data-SI'!L778/Convert!$B$2*1000000</f>
        <v>45533.132415069194</v>
      </c>
      <c r="M778" s="3">
        <f>'IECC Data-SI'!M778/Convert!$B$2*1000000</f>
        <v>830903.84120879276</v>
      </c>
      <c r="N778" s="3">
        <f>'IECC Data-SI'!N778/Convert!$B$2*1000000</f>
        <v>8359.746625747508</v>
      </c>
      <c r="O778" s="3">
        <f>'IECC Data-SI'!O778/Convert!$B$2*1000000</f>
        <v>13.616243708034805</v>
      </c>
      <c r="P778" s="3">
        <f t="shared" si="36"/>
        <v>8346.1303820394733</v>
      </c>
      <c r="Q778" s="3">
        <f>'IECC Data-SI'!Q778/Convert!$B$2*1000000</f>
        <v>0</v>
      </c>
      <c r="R778" s="3">
        <f>'IECC Data-SI'!R778/Convert!$B$2*1000000</f>
        <v>0</v>
      </c>
      <c r="S778" s="3">
        <f>'IECC Data-SI'!S778/Convert!$B$2*1000000</f>
        <v>151688.64512297403</v>
      </c>
      <c r="T778" s="3">
        <f>'IECC Data-SI'!T778/Convert!$B$2*1000000</f>
        <v>24520.027801370525</v>
      </c>
      <c r="U778" s="3">
        <f>'IECC Data-SI'!U778/Convert!$B$2*1000000</f>
        <v>127870.0019591379</v>
      </c>
      <c r="V778" s="3">
        <f>'IECC Data-SI'!V778/Convert!$B$2*1000000</f>
        <v>71503.320345395914</v>
      </c>
      <c r="W778" s="3">
        <f>'IECC Data-SI'!W778/Convert!$B$2*1000000</f>
        <v>1305993.0133576239</v>
      </c>
      <c r="X778" s="3">
        <f>'IECC Data-SI'!X778/Convert!$B$2*1000000</f>
        <v>2024177.1075826404</v>
      </c>
      <c r="Y778" s="3">
        <f t="shared" si="37"/>
        <v>3330170.1209402643</v>
      </c>
      <c r="Z778" s="3">
        <f>'IECC Data-SI'!Y778/Convert!$B$2*1000000</f>
        <v>3923204.4482192835</v>
      </c>
      <c r="AA778" s="3">
        <f>'IECC Data-SI'!Z778/Convert!$B$2*1000000</f>
        <v>2494228.0309507772</v>
      </c>
      <c r="AB778" s="3">
        <f t="shared" si="38"/>
        <v>6417432.4791700607</v>
      </c>
    </row>
    <row r="779" spans="1:28" x14ac:dyDescent="0.25">
      <c r="A779" s="93">
        <v>2006</v>
      </c>
      <c r="B779" s="93" t="s">
        <v>56</v>
      </c>
      <c r="C779" s="121" t="s">
        <v>12</v>
      </c>
      <c r="D779" s="3">
        <f>'IECC Data-SI'!D779*Convert!$B$1</f>
        <v>73958.828475207003</v>
      </c>
      <c r="E779" s="3">
        <f>'IECC Data-SI'!E779/Convert!$B$2*1000000</f>
        <v>0</v>
      </c>
      <c r="F779" s="3">
        <f>'IECC Data-SI'!F779/Convert!$B$2*1000000</f>
        <v>3811200.9041416668</v>
      </c>
      <c r="G779" s="3">
        <f>'IECC Data-SI'!G779/Convert!$B$2*1000000</f>
        <v>364738.96785942808</v>
      </c>
      <c r="H779" s="3">
        <f>'IECC Data-SI'!H779/Convert!$B$2*1000000</f>
        <v>1159246.6332826535</v>
      </c>
      <c r="I779" s="3">
        <f>'IECC Data-SI'!I779/Convert!$B$2*1000000</f>
        <v>78716.208307066947</v>
      </c>
      <c r="J779" s="3">
        <f>'IECC Data-SI'!J779/Convert!$B$2*1000000</f>
        <v>1237621.6274417306</v>
      </c>
      <c r="K779" s="3">
        <f>'IECC Data-SI'!K779/Convert!$B$2*1000000</f>
        <v>342190.39957977575</v>
      </c>
      <c r="L779" s="3">
        <f>'IECC Data-SI'!L779/Convert!$B$2*1000000</f>
        <v>45533.132415069194</v>
      </c>
      <c r="M779" s="3">
        <f>'IECC Data-SI'!M779/Convert!$B$2*1000000</f>
        <v>786432.26392080262</v>
      </c>
      <c r="N779" s="3">
        <f>'IECC Data-SI'!N779/Convert!$B$2*1000000</f>
        <v>14027.692750687429</v>
      </c>
      <c r="O779" s="3">
        <f>'IECC Data-SI'!O779/Convert!$B$2*1000000</f>
        <v>13.616243708034805</v>
      </c>
      <c r="P779" s="3">
        <f t="shared" si="36"/>
        <v>14014.076506979394</v>
      </c>
      <c r="Q779" s="3">
        <f>'IECC Data-SI'!Q779/Convert!$B$2*1000000</f>
        <v>0</v>
      </c>
      <c r="R779" s="3">
        <f>'IECC Data-SI'!R779/Convert!$B$2*1000000</f>
        <v>0</v>
      </c>
      <c r="S779" s="3">
        <f>'IECC Data-SI'!S779/Convert!$B$2*1000000</f>
        <v>213988.66164342573</v>
      </c>
      <c r="T779" s="3">
        <f>'IECC Data-SI'!T779/Convert!$B$2*1000000</f>
        <v>24520.027801370525</v>
      </c>
      <c r="U779" s="3">
        <f>'IECC Data-SI'!U779/Convert!$B$2*1000000</f>
        <v>136409.83382965773</v>
      </c>
      <c r="V779" s="3">
        <f>'IECC Data-SI'!V779/Convert!$B$2*1000000</f>
        <v>71863.490834940574</v>
      </c>
      <c r="W779" s="3">
        <f>'IECC Data-SI'!W779/Convert!$B$2*1000000</f>
        <v>1379173.9699306358</v>
      </c>
      <c r="X779" s="3">
        <f>'IECC Data-SI'!X779/Convert!$B$2*1000000</f>
        <v>3811200.9041416668</v>
      </c>
      <c r="Y779" s="3">
        <f t="shared" si="37"/>
        <v>5190374.8740723021</v>
      </c>
      <c r="Z779" s="3">
        <f>'IECC Data-SI'!Y779/Convert!$B$2*1000000</f>
        <v>3996688.7062571747</v>
      </c>
      <c r="AA779" s="3">
        <f>'IECC Data-SI'!Z779/Convert!$B$2*1000000</f>
        <v>4289810.6157218767</v>
      </c>
      <c r="AB779" s="3">
        <f t="shared" si="38"/>
        <v>8286499.3219790515</v>
      </c>
    </row>
    <row r="780" spans="1:28" x14ac:dyDescent="0.25">
      <c r="A780" s="93">
        <v>2006</v>
      </c>
      <c r="B780" s="93" t="s">
        <v>56</v>
      </c>
      <c r="C780" s="121" t="s">
        <v>8</v>
      </c>
      <c r="D780" s="3">
        <f>'IECC Data-SI'!D780*Convert!$B$1</f>
        <v>73958.828475207003</v>
      </c>
      <c r="E780" s="3">
        <f>'IECC Data-SI'!E780/Convert!$B$2*1000000</f>
        <v>0</v>
      </c>
      <c r="F780" s="3">
        <f>'IECC Data-SI'!F780/Convert!$B$2*1000000</f>
        <v>6348147.0507865967</v>
      </c>
      <c r="G780" s="3">
        <f>'IECC Data-SI'!G780/Convert!$B$2*1000000</f>
        <v>181743.92465839963</v>
      </c>
      <c r="H780" s="3">
        <f>'IECC Data-SI'!H780/Convert!$B$2*1000000</f>
        <v>1159246.6332826535</v>
      </c>
      <c r="I780" s="3">
        <f>'IECC Data-SI'!I780/Convert!$B$2*1000000</f>
        <v>78289.690622079826</v>
      </c>
      <c r="J780" s="3">
        <f>'IECC Data-SI'!J780/Convert!$B$2*1000000</f>
        <v>1237621.6274417306</v>
      </c>
      <c r="K780" s="3">
        <f>'IECC Data-SI'!K780/Convert!$B$2*1000000</f>
        <v>342190.39957977575</v>
      </c>
      <c r="L780" s="3">
        <f>'IECC Data-SI'!L780/Convert!$B$2*1000000</f>
        <v>45533.132415069194</v>
      </c>
      <c r="M780" s="3">
        <f>'IECC Data-SI'!M780/Convert!$B$2*1000000</f>
        <v>869366.25822385331</v>
      </c>
      <c r="N780" s="3">
        <f>'IECC Data-SI'!N780/Convert!$B$2*1000000</f>
        <v>23240.474746409171</v>
      </c>
      <c r="O780" s="3">
        <f>'IECC Data-SI'!O780/Convert!$B$2*1000000</f>
        <v>13.616243708034805</v>
      </c>
      <c r="P780" s="3">
        <f t="shared" si="36"/>
        <v>23226.858502701136</v>
      </c>
      <c r="Q780" s="3">
        <f>'IECC Data-SI'!Q780/Convert!$B$2*1000000</f>
        <v>0</v>
      </c>
      <c r="R780" s="3">
        <f>'IECC Data-SI'!R780/Convert!$B$2*1000000</f>
        <v>0</v>
      </c>
      <c r="S780" s="3">
        <f>'IECC Data-SI'!S780/Convert!$B$2*1000000</f>
        <v>238859.3817635634</v>
      </c>
      <c r="T780" s="3">
        <f>'IECC Data-SI'!T780/Convert!$B$2*1000000</f>
        <v>24529.505972148014</v>
      </c>
      <c r="U780" s="3">
        <f>'IECC Data-SI'!U780/Convert!$B$2*1000000</f>
        <v>144693.75508918532</v>
      </c>
      <c r="V780" s="3">
        <f>'IECC Data-SI'!V780/Convert!$B$2*1000000</f>
        <v>71361.147783733555</v>
      </c>
      <c r="W780" s="3">
        <f>'IECC Data-SI'!W780/Convert!$B$2*1000000</f>
        <v>1313196.4231485175</v>
      </c>
      <c r="X780" s="3">
        <f>'IECC Data-SI'!X780/Convert!$B$2*1000000</f>
        <v>6348147.0507865967</v>
      </c>
      <c r="Y780" s="3">
        <f t="shared" si="37"/>
        <v>7661343.4739351142</v>
      </c>
      <c r="Z780" s="3">
        <f>'IECC Data-SI'!Y780/Convert!$B$2*1000000</f>
        <v>3929782.2987388633</v>
      </c>
      <c r="AA780" s="3">
        <f>'IECC Data-SI'!Z780/Convert!$B$2*1000000</f>
        <v>6835031.2054555593</v>
      </c>
      <c r="AB780" s="3">
        <f t="shared" si="38"/>
        <v>10764813.504194424</v>
      </c>
    </row>
    <row r="781" spans="1:28" x14ac:dyDescent="0.25">
      <c r="A781" s="93">
        <v>2009</v>
      </c>
      <c r="B781" s="93" t="s">
        <v>56</v>
      </c>
      <c r="C781" s="121" t="s">
        <v>10</v>
      </c>
      <c r="D781" s="3">
        <f>'IECC Data-SI'!D781*Convert!$B$1</f>
        <v>73958.828475207003</v>
      </c>
      <c r="E781" s="3">
        <f>'IECC Data-SI'!E781/Convert!$B$2*1000000</f>
        <v>0</v>
      </c>
      <c r="F781" s="3">
        <f>'IECC Data-SI'!F781/Convert!$B$2*1000000</f>
        <v>44073.494115335496</v>
      </c>
      <c r="G781" s="3">
        <f>'IECC Data-SI'!G781/Convert!$B$2*1000000</f>
        <v>3440187.3872275394</v>
      </c>
      <c r="H781" s="3">
        <f>'IECC Data-SI'!H781/Convert!$B$2*1000000</f>
        <v>1159246.6332826535</v>
      </c>
      <c r="I781" s="3">
        <f>'IECC Data-SI'!I781/Convert!$B$2*1000000</f>
        <v>50442.824877809784</v>
      </c>
      <c r="J781" s="3">
        <f>'IECC Data-SI'!J781/Convert!$B$2*1000000</f>
        <v>1237621.6274417306</v>
      </c>
      <c r="K781" s="3">
        <f>'IECC Data-SI'!K781/Convert!$B$2*1000000</f>
        <v>342190.39957977575</v>
      </c>
      <c r="L781" s="3">
        <f>'IECC Data-SI'!L781/Convert!$B$2*1000000</f>
        <v>45533.132415069194</v>
      </c>
      <c r="M781" s="3">
        <f>'IECC Data-SI'!M781/Convert!$B$2*1000000</f>
        <v>1090833.1966107199</v>
      </c>
      <c r="N781" s="3">
        <f>'IECC Data-SI'!N781/Convert!$B$2*1000000</f>
        <v>303.30146487972814</v>
      </c>
      <c r="O781" s="3">
        <f>'IECC Data-SI'!O781/Convert!$B$2*1000000</f>
        <v>13.616243708034805</v>
      </c>
      <c r="P781" s="3">
        <f t="shared" si="36"/>
        <v>289.68522117169334</v>
      </c>
      <c r="Q781" s="3">
        <f>'IECC Data-SI'!Q781/Convert!$B$2*1000000</f>
        <v>0</v>
      </c>
      <c r="R781" s="3">
        <f>'IECC Data-SI'!R781/Convert!$B$2*1000000</f>
        <v>0</v>
      </c>
      <c r="S781" s="3">
        <f>'IECC Data-SI'!S781/Convert!$B$2*1000000</f>
        <v>292496.35019338789</v>
      </c>
      <c r="T781" s="3">
        <f>'IECC Data-SI'!T781/Convert!$B$2*1000000</f>
        <v>24472.636947483068</v>
      </c>
      <c r="U781" s="3">
        <f>'IECC Data-SI'!U781/Convert!$B$2*1000000</f>
        <v>78934.206234949248</v>
      </c>
      <c r="V781" s="3">
        <f>'IECC Data-SI'!V781/Convert!$B$2*1000000</f>
        <v>75285.11048561502</v>
      </c>
      <c r="W781" s="3">
        <f>'IECC Data-SI'!W781/Convert!$B$2*1000000</f>
        <v>4823806.6192528186</v>
      </c>
      <c r="X781" s="3">
        <f>'IECC Data-SI'!X781/Convert!$B$2*1000000</f>
        <v>44073.494115335496</v>
      </c>
      <c r="Y781" s="3">
        <f t="shared" si="37"/>
        <v>4867880.1133681545</v>
      </c>
      <c r="Z781" s="3">
        <f>'IECC Data-SI'!Y781/Convert!$B$2*1000000</f>
        <v>7416412.7227761094</v>
      </c>
      <c r="AA781" s="3">
        <f>'IECC Data-SI'!Z781/Convert!$B$2*1000000</f>
        <v>465188.62175928307</v>
      </c>
      <c r="AB781" s="3">
        <f t="shared" si="38"/>
        <v>7881601.3445353927</v>
      </c>
    </row>
    <row r="782" spans="1:28" x14ac:dyDescent="0.25">
      <c r="A782" s="93">
        <v>2009</v>
      </c>
      <c r="B782" s="93" t="s">
        <v>56</v>
      </c>
      <c r="C782" s="121" t="s">
        <v>6</v>
      </c>
      <c r="D782" s="3">
        <f>'IECC Data-SI'!D782*Convert!$B$1</f>
        <v>73958.828475207003</v>
      </c>
      <c r="E782" s="3">
        <f>'IECC Data-SI'!E782/Convert!$B$2*1000000</f>
        <v>0</v>
      </c>
      <c r="F782" s="3">
        <f>'IECC Data-SI'!F782/Convert!$B$2*1000000</f>
        <v>113396.83518190836</v>
      </c>
      <c r="G782" s="3">
        <f>'IECC Data-SI'!G782/Convert!$B$2*1000000</f>
        <v>2903192.1436579805</v>
      </c>
      <c r="H782" s="3">
        <f>'IECC Data-SI'!H782/Convert!$B$2*1000000</f>
        <v>1159246.6332826535</v>
      </c>
      <c r="I782" s="3">
        <f>'IECC Data-SI'!I782/Convert!$B$2*1000000</f>
        <v>50452.303048587281</v>
      </c>
      <c r="J782" s="3">
        <f>'IECC Data-SI'!J782/Convert!$B$2*1000000</f>
        <v>1237621.6274417306</v>
      </c>
      <c r="K782" s="3">
        <f>'IECC Data-SI'!K782/Convert!$B$2*1000000</f>
        <v>342190.39957977575</v>
      </c>
      <c r="L782" s="3">
        <f>'IECC Data-SI'!L782/Convert!$B$2*1000000</f>
        <v>45533.132415069194</v>
      </c>
      <c r="M782" s="3">
        <f>'IECC Data-SI'!M782/Convert!$B$2*1000000</f>
        <v>1013993.6661175961</v>
      </c>
      <c r="N782" s="3">
        <f>'IECC Data-SI'!N782/Convert!$B$2*1000000</f>
        <v>606.60292975945629</v>
      </c>
      <c r="O782" s="3">
        <f>'IECC Data-SI'!O782/Convert!$B$2*1000000</f>
        <v>13.616243708034805</v>
      </c>
      <c r="P782" s="3">
        <f t="shared" si="36"/>
        <v>592.98668605142143</v>
      </c>
      <c r="Q782" s="3">
        <f>'IECC Data-SI'!Q782/Convert!$B$2*1000000</f>
        <v>0</v>
      </c>
      <c r="R782" s="3">
        <f>'IECC Data-SI'!R782/Convert!$B$2*1000000</f>
        <v>0</v>
      </c>
      <c r="S782" s="3">
        <f>'IECC Data-SI'!S782/Convert!$B$2*1000000</f>
        <v>273217.75083197007</v>
      </c>
      <c r="T782" s="3">
        <f>'IECC Data-SI'!T782/Convert!$B$2*1000000</f>
        <v>24472.636947483068</v>
      </c>
      <c r="U782" s="3">
        <f>'IECC Data-SI'!U782/Convert!$B$2*1000000</f>
        <v>81085.751001439814</v>
      </c>
      <c r="V782" s="3">
        <f>'IECC Data-SI'!V782/Convert!$B$2*1000000</f>
        <v>74555.291335748174</v>
      </c>
      <c r="W782" s="3">
        <f>'IECC Data-SI'!W782/Convert!$B$2*1000000</f>
        <v>4190996.5472935983</v>
      </c>
      <c r="X782" s="3">
        <f>'IECC Data-SI'!X782/Convert!$B$2*1000000</f>
        <v>113396.83518190836</v>
      </c>
      <c r="Y782" s="3">
        <f t="shared" si="37"/>
        <v>4304393.3824755065</v>
      </c>
      <c r="Z782" s="3">
        <f>'IECC Data-SI'!Y782/Convert!$B$2*1000000</f>
        <v>6782891.7880085781</v>
      </c>
      <c r="AA782" s="3">
        <f>'IECC Data-SI'!Z782/Convert!$B$2*1000000</f>
        <v>536672.98576312407</v>
      </c>
      <c r="AB782" s="3">
        <f t="shared" si="38"/>
        <v>7319564.7737717023</v>
      </c>
    </row>
    <row r="783" spans="1:28" x14ac:dyDescent="0.25">
      <c r="A783" s="93">
        <v>2009</v>
      </c>
      <c r="B783" s="93" t="s">
        <v>56</v>
      </c>
      <c r="C783" s="121" t="s">
        <v>11</v>
      </c>
      <c r="D783" s="3">
        <f>'IECC Data-SI'!D783*Convert!$B$1</f>
        <v>73958.828475207003</v>
      </c>
      <c r="E783" s="3">
        <f>'IECC Data-SI'!E783/Convert!$B$2*1000000</f>
        <v>0</v>
      </c>
      <c r="F783" s="3">
        <f>'IECC Data-SI'!F783/Convert!$B$2*1000000</f>
        <v>14131.952629239833</v>
      </c>
      <c r="G783" s="3">
        <f>'IECC Data-SI'!G783/Convert!$B$2*1000000</f>
        <v>2159534.864455997</v>
      </c>
      <c r="H783" s="3">
        <f>'IECC Data-SI'!H783/Convert!$B$2*1000000</f>
        <v>1159246.6332826535</v>
      </c>
      <c r="I783" s="3">
        <f>'IECC Data-SI'!I783/Convert!$B$2*1000000</f>
        <v>50461.781219364777</v>
      </c>
      <c r="J783" s="3">
        <f>'IECC Data-SI'!J783/Convert!$B$2*1000000</f>
        <v>1237621.6274417306</v>
      </c>
      <c r="K783" s="3">
        <f>'IECC Data-SI'!K783/Convert!$B$2*1000000</f>
        <v>342190.39957977575</v>
      </c>
      <c r="L783" s="3">
        <f>'IECC Data-SI'!L783/Convert!$B$2*1000000</f>
        <v>45533.132415069194</v>
      </c>
      <c r="M783" s="3">
        <f>'IECC Data-SI'!M783/Convert!$B$2*1000000</f>
        <v>762632.57709852152</v>
      </c>
      <c r="N783" s="3">
        <f>'IECC Data-SI'!N783/Convert!$B$2*1000000</f>
        <v>189.5634155498301</v>
      </c>
      <c r="O783" s="3">
        <f>'IECC Data-SI'!O783/Convert!$B$2*1000000</f>
        <v>13.616243708034805</v>
      </c>
      <c r="P783" s="3">
        <f t="shared" si="36"/>
        <v>175.9471718417953</v>
      </c>
      <c r="Q783" s="3">
        <f>'IECC Data-SI'!Q783/Convert!$B$2*1000000</f>
        <v>0</v>
      </c>
      <c r="R783" s="3">
        <f>'IECC Data-SI'!R783/Convert!$B$2*1000000</f>
        <v>0</v>
      </c>
      <c r="S783" s="3">
        <f>'IECC Data-SI'!S783/Convert!$B$2*1000000</f>
        <v>197780.98961391521</v>
      </c>
      <c r="T783" s="3">
        <f>'IECC Data-SI'!T783/Convert!$B$2*1000000</f>
        <v>24482.115118260557</v>
      </c>
      <c r="U783" s="3">
        <f>'IECC Data-SI'!U783/Convert!$B$2*1000000</f>
        <v>85265.62431431358</v>
      </c>
      <c r="V783" s="3">
        <f>'IECC Data-SI'!V783/Convert!$B$2*1000000</f>
        <v>73929.732064433731</v>
      </c>
      <c r="W783" s="3">
        <f>'IECC Data-SI'!W783/Convert!$B$2*1000000</f>
        <v>3120124.378340275</v>
      </c>
      <c r="X783" s="3">
        <f>'IECC Data-SI'!X783/Convert!$B$2*1000000</f>
        <v>14131.952629239833</v>
      </c>
      <c r="Y783" s="3">
        <f t="shared" si="37"/>
        <v>3134256.3309695148</v>
      </c>
      <c r="Z783" s="3">
        <f>'IECC Data-SI'!Y783/Convert!$B$2*1000000</f>
        <v>5711422.4942962732</v>
      </c>
      <c r="AA783" s="3">
        <f>'IECC Data-SI'!Z783/Convert!$B$2*1000000</f>
        <v>441587.97652332921</v>
      </c>
      <c r="AB783" s="3">
        <f t="shared" si="38"/>
        <v>6153010.4708196027</v>
      </c>
    </row>
    <row r="784" spans="1:28" x14ac:dyDescent="0.25">
      <c r="A784" s="93">
        <v>2009</v>
      </c>
      <c r="B784" s="93" t="s">
        <v>56</v>
      </c>
      <c r="C784" s="121" t="s">
        <v>13</v>
      </c>
      <c r="D784" s="3">
        <f>'IECC Data-SI'!D784*Convert!$B$1</f>
        <v>73958.828475207003</v>
      </c>
      <c r="E784" s="3">
        <f>'IECC Data-SI'!E784/Convert!$B$2*1000000</f>
        <v>0</v>
      </c>
      <c r="F784" s="3">
        <f>'IECC Data-SI'!F784/Convert!$B$2*1000000</f>
        <v>258896.23478718044</v>
      </c>
      <c r="G784" s="3">
        <f>'IECC Data-SI'!G784/Convert!$B$2*1000000</f>
        <v>2445661.8838869105</v>
      </c>
      <c r="H784" s="3">
        <f>'IECC Data-SI'!H784/Convert!$B$2*1000000</f>
        <v>1159246.6332826535</v>
      </c>
      <c r="I784" s="3">
        <f>'IECC Data-SI'!I784/Convert!$B$2*1000000</f>
        <v>50395.434023922331</v>
      </c>
      <c r="J784" s="3">
        <f>'IECC Data-SI'!J784/Convert!$B$2*1000000</f>
        <v>1237621.6274417306</v>
      </c>
      <c r="K784" s="3">
        <f>'IECC Data-SI'!K784/Convert!$B$2*1000000</f>
        <v>342190.39957977575</v>
      </c>
      <c r="L784" s="3">
        <f>'IECC Data-SI'!L784/Convert!$B$2*1000000</f>
        <v>45533.132415069194</v>
      </c>
      <c r="M784" s="3">
        <f>'IECC Data-SI'!M784/Convert!$B$2*1000000</f>
        <v>1000525.1854427806</v>
      </c>
      <c r="N784" s="3">
        <f>'IECC Data-SI'!N784/Convert!$B$2*1000000</f>
        <v>1222.6840302964042</v>
      </c>
      <c r="O784" s="3">
        <f>'IECC Data-SI'!O784/Convert!$B$2*1000000</f>
        <v>13.616243708034805</v>
      </c>
      <c r="P784" s="3">
        <f t="shared" si="36"/>
        <v>1209.0677865883695</v>
      </c>
      <c r="Q784" s="3">
        <f>'IECC Data-SI'!Q784/Convert!$B$2*1000000</f>
        <v>0</v>
      </c>
      <c r="R784" s="3">
        <f>'IECC Data-SI'!R784/Convert!$B$2*1000000</f>
        <v>0</v>
      </c>
      <c r="S784" s="3">
        <f>'IECC Data-SI'!S784/Convert!$B$2*1000000</f>
        <v>265474.08530675952</v>
      </c>
      <c r="T784" s="3">
        <f>'IECC Data-SI'!T784/Convert!$B$2*1000000</f>
        <v>24482.115118260557</v>
      </c>
      <c r="U784" s="3">
        <f>'IECC Data-SI'!U784/Convert!$B$2*1000000</f>
        <v>88222.813596890919</v>
      </c>
      <c r="V784" s="3">
        <f>'IECC Data-SI'!V784/Convert!$B$2*1000000</f>
        <v>73996.079259876162</v>
      </c>
      <c r="W784" s="3">
        <f>'IECC Data-SI'!W784/Convert!$B$2*1000000</f>
        <v>3712870.2224230394</v>
      </c>
      <c r="X784" s="3">
        <f>'IECC Data-SI'!X784/Convert!$B$2*1000000</f>
        <v>258896.23478718044</v>
      </c>
      <c r="Y784" s="3">
        <f t="shared" si="37"/>
        <v>3971766.4572102199</v>
      </c>
      <c r="Z784" s="3">
        <f>'IECC Data-SI'!Y784/Convert!$B$2*1000000</f>
        <v>6304149.3820374813</v>
      </c>
      <c r="AA784" s="3">
        <f>'IECC Data-SI'!Z784/Convert!$B$2*1000000</f>
        <v>689309.4479638472</v>
      </c>
      <c r="AB784" s="3">
        <f t="shared" si="38"/>
        <v>6993458.8300013281</v>
      </c>
    </row>
    <row r="785" spans="1:28" x14ac:dyDescent="0.25">
      <c r="A785" s="93">
        <v>2009</v>
      </c>
      <c r="B785" s="93" t="s">
        <v>56</v>
      </c>
      <c r="C785" s="121" t="s">
        <v>19</v>
      </c>
      <c r="D785" s="3">
        <f>'IECC Data-SI'!D785*Convert!$B$1</f>
        <v>73958.828475207003</v>
      </c>
      <c r="E785" s="3">
        <f>'IECC Data-SI'!E785/Convert!$B$2*1000000</f>
        <v>0</v>
      </c>
      <c r="F785" s="3">
        <f>'IECC Data-SI'!F785/Convert!$B$2*1000000</f>
        <v>68280.742281048806</v>
      </c>
      <c r="G785" s="3">
        <f>'IECC Data-SI'!G785/Convert!$B$2*1000000</f>
        <v>1747746.2568571009</v>
      </c>
      <c r="H785" s="3">
        <f>'IECC Data-SI'!H785/Convert!$B$2*1000000</f>
        <v>1159246.6332826535</v>
      </c>
      <c r="I785" s="3">
        <f>'IECC Data-SI'!I785/Convert!$B$2*1000000</f>
        <v>50376.477682367346</v>
      </c>
      <c r="J785" s="3">
        <f>'IECC Data-SI'!J785/Convert!$B$2*1000000</f>
        <v>1237621.6274417306</v>
      </c>
      <c r="K785" s="3">
        <f>'IECC Data-SI'!K785/Convert!$B$2*1000000</f>
        <v>342190.39957977575</v>
      </c>
      <c r="L785" s="3">
        <f>'IECC Data-SI'!L785/Convert!$B$2*1000000</f>
        <v>45533.132415069194</v>
      </c>
      <c r="M785" s="3">
        <f>'IECC Data-SI'!M785/Convert!$B$2*1000000</f>
        <v>724700.93764700054</v>
      </c>
      <c r="N785" s="3">
        <f>'IECC Data-SI'!N785/Convert!$B$2*1000000</f>
        <v>464.43036809708371</v>
      </c>
      <c r="O785" s="3">
        <f>'IECC Data-SI'!O785/Convert!$B$2*1000000</f>
        <v>13.616243708034805</v>
      </c>
      <c r="P785" s="3">
        <f t="shared" si="36"/>
        <v>450.81412438904891</v>
      </c>
      <c r="Q785" s="3">
        <f>'IECC Data-SI'!Q785/Convert!$B$2*1000000</f>
        <v>0</v>
      </c>
      <c r="R785" s="3">
        <f>'IECC Data-SI'!R785/Convert!$B$2*1000000</f>
        <v>0</v>
      </c>
      <c r="S785" s="3">
        <f>'IECC Data-SI'!S785/Convert!$B$2*1000000</f>
        <v>186672.57346269517</v>
      </c>
      <c r="T785" s="3">
        <f>'IECC Data-SI'!T785/Convert!$B$2*1000000</f>
        <v>24491.59328903805</v>
      </c>
      <c r="U785" s="3">
        <f>'IECC Data-SI'!U785/Convert!$B$2*1000000</f>
        <v>93511.632890731184</v>
      </c>
      <c r="V785" s="3">
        <f>'IECC Data-SI'!V785/Convert!$B$2*1000000</f>
        <v>73759.124990438882</v>
      </c>
      <c r="W785" s="3">
        <f>'IECC Data-SI'!W785/Convert!$B$2*1000000</f>
        <v>2659570.5820911857</v>
      </c>
      <c r="X785" s="3">
        <f>'IECC Data-SI'!X785/Convert!$B$2*1000000</f>
        <v>68280.742281048806</v>
      </c>
      <c r="Y785" s="3">
        <f t="shared" si="37"/>
        <v>2727851.3243722348</v>
      </c>
      <c r="Z785" s="3">
        <f>'IECC Data-SI'!Y785/Convert!$B$2*1000000</f>
        <v>5250603.3092654143</v>
      </c>
      <c r="AA785" s="3">
        <f>'IECC Data-SI'!Z785/Convert!$B$2*1000000</f>
        <v>503982.77475155581</v>
      </c>
      <c r="AB785" s="3">
        <f t="shared" si="38"/>
        <v>5754586.0840169704</v>
      </c>
    </row>
    <row r="786" spans="1:28" x14ac:dyDescent="0.25">
      <c r="A786" s="93">
        <v>2009</v>
      </c>
      <c r="B786" s="93" t="s">
        <v>56</v>
      </c>
      <c r="C786" s="121" t="s">
        <v>20</v>
      </c>
      <c r="D786" s="3">
        <f>'IECC Data-SI'!D786*Convert!$B$1</f>
        <v>73958.828475207003</v>
      </c>
      <c r="E786" s="3">
        <f>'IECC Data-SI'!E786/Convert!$B$2*1000000</f>
        <v>0</v>
      </c>
      <c r="F786" s="3">
        <f>'IECC Data-SI'!F786/Convert!$B$2*1000000</f>
        <v>150977.78231466215</v>
      </c>
      <c r="G786" s="3">
        <f>'IECC Data-SI'!G786/Convert!$B$2*1000000</f>
        <v>1298613.6563948884</v>
      </c>
      <c r="H786" s="3">
        <f>'IECC Data-SI'!H786/Convert!$B$2*1000000</f>
        <v>1159246.6332826535</v>
      </c>
      <c r="I786" s="3">
        <f>'IECC Data-SI'!I786/Convert!$B$2*1000000</f>
        <v>50414.390365477309</v>
      </c>
      <c r="J786" s="3">
        <f>'IECC Data-SI'!J786/Convert!$B$2*1000000</f>
        <v>1237621.6274417306</v>
      </c>
      <c r="K786" s="3">
        <f>'IECC Data-SI'!K786/Convert!$B$2*1000000</f>
        <v>342190.39957977575</v>
      </c>
      <c r="L786" s="3">
        <f>'IECC Data-SI'!L786/Convert!$B$2*1000000</f>
        <v>45533.132415069194</v>
      </c>
      <c r="M786" s="3">
        <f>'IECC Data-SI'!M786/Convert!$B$2*1000000</f>
        <v>806753.46206774435</v>
      </c>
      <c r="N786" s="3">
        <f>'IECC Data-SI'!N786/Convert!$B$2*1000000</f>
        <v>824.60085764176085</v>
      </c>
      <c r="O786" s="3">
        <f>'IECC Data-SI'!O786/Convert!$B$2*1000000</f>
        <v>13.616243708034805</v>
      </c>
      <c r="P786" s="3">
        <f t="shared" si="36"/>
        <v>810.984613933726</v>
      </c>
      <c r="Q786" s="3">
        <f>'IECC Data-SI'!Q786/Convert!$B$2*1000000</f>
        <v>0</v>
      </c>
      <c r="R786" s="3">
        <f>'IECC Data-SI'!R786/Convert!$B$2*1000000</f>
        <v>0</v>
      </c>
      <c r="S786" s="3">
        <f>'IECC Data-SI'!S786/Convert!$B$2*1000000</f>
        <v>133651.6861334077</v>
      </c>
      <c r="T786" s="3">
        <f>'IECC Data-SI'!T786/Convert!$B$2*1000000</f>
        <v>24491.59328903805</v>
      </c>
      <c r="U786" s="3">
        <f>'IECC Data-SI'!U786/Convert!$B$2*1000000</f>
        <v>94876.489482689954</v>
      </c>
      <c r="V786" s="3">
        <f>'IECC Data-SI'!V786/Convert!$B$2*1000000</f>
        <v>72223.661324485263</v>
      </c>
      <c r="W786" s="3">
        <f>'IECC Data-SI'!W786/Convert!$B$2*1000000</f>
        <v>2239829.789209974</v>
      </c>
      <c r="X786" s="3">
        <f>'IECC Data-SI'!X786/Convert!$B$2*1000000</f>
        <v>150977.78231466215</v>
      </c>
      <c r="Y786" s="3">
        <f t="shared" si="37"/>
        <v>2390807.5715246364</v>
      </c>
      <c r="Z786" s="3">
        <f>'IECC Data-SI'!Y786/Convert!$B$2*1000000</f>
        <v>4829364.9654013589</v>
      </c>
      <c r="AA786" s="3">
        <f>'IECC Data-SI'!Z786/Convert!$B$2*1000000</f>
        <v>588054.14954790531</v>
      </c>
      <c r="AB786" s="3">
        <f t="shared" si="38"/>
        <v>5417419.1149492646</v>
      </c>
    </row>
    <row r="787" spans="1:28" x14ac:dyDescent="0.25">
      <c r="A787" s="93">
        <v>2009</v>
      </c>
      <c r="B787" s="93" t="s">
        <v>56</v>
      </c>
      <c r="C787" s="121" t="s">
        <v>3</v>
      </c>
      <c r="D787" s="3">
        <f>'IECC Data-SI'!D787*Convert!$B$1</f>
        <v>73958.828475207003</v>
      </c>
      <c r="E787" s="3">
        <f>'IECC Data-SI'!E787/Convert!$B$2*1000000</f>
        <v>0</v>
      </c>
      <c r="F787" s="3">
        <f>'IECC Data-SI'!F787/Convert!$B$2*1000000</f>
        <v>335015.42430121475</v>
      </c>
      <c r="G787" s="3">
        <f>'IECC Data-SI'!G787/Convert!$B$2*1000000</f>
        <v>931495.66767031013</v>
      </c>
      <c r="H787" s="3">
        <f>'IECC Data-SI'!H787/Convert!$B$2*1000000</f>
        <v>1159246.6332826535</v>
      </c>
      <c r="I787" s="3">
        <f>'IECC Data-SI'!I787/Convert!$B$2*1000000</f>
        <v>50404.91219469982</v>
      </c>
      <c r="J787" s="3">
        <f>'IECC Data-SI'!J787/Convert!$B$2*1000000</f>
        <v>1237621.6274417306</v>
      </c>
      <c r="K787" s="3">
        <f>'IECC Data-SI'!K787/Convert!$B$2*1000000</f>
        <v>342190.39957977575</v>
      </c>
      <c r="L787" s="3">
        <f>'IECC Data-SI'!L787/Convert!$B$2*1000000</f>
        <v>45533.132415069194</v>
      </c>
      <c r="M787" s="3">
        <f>'IECC Data-SI'!M787/Convert!$B$2*1000000</f>
        <v>641653.2052946199</v>
      </c>
      <c r="N787" s="3">
        <f>'IECC Data-SI'!N787/Convert!$B$2*1000000</f>
        <v>1791.3742769458943</v>
      </c>
      <c r="O787" s="3">
        <f>'IECC Data-SI'!O787/Convert!$B$2*1000000</f>
        <v>13.616243708034805</v>
      </c>
      <c r="P787" s="3">
        <f t="shared" si="36"/>
        <v>1777.7580332378595</v>
      </c>
      <c r="Q787" s="3">
        <f>'IECC Data-SI'!Q787/Convert!$B$2*1000000</f>
        <v>0</v>
      </c>
      <c r="R787" s="3">
        <f>'IECC Data-SI'!R787/Convert!$B$2*1000000</f>
        <v>0</v>
      </c>
      <c r="S787" s="3">
        <f>'IECC Data-SI'!S787/Convert!$B$2*1000000</f>
        <v>119785.12228593763</v>
      </c>
      <c r="T787" s="3">
        <f>'IECC Data-SI'!T787/Convert!$B$2*1000000</f>
        <v>24501.071459815543</v>
      </c>
      <c r="U787" s="3">
        <f>'IECC Data-SI'!U787/Convert!$B$2*1000000</f>
        <v>106278.72892801223</v>
      </c>
      <c r="V787" s="3">
        <f>'IECC Data-SI'!V787/Convert!$B$2*1000000</f>
        <v>72858.698766577203</v>
      </c>
      <c r="W787" s="3">
        <f>'IECC Data-SI'!W787/Convert!$B$2*1000000</f>
        <v>1694711.7532841056</v>
      </c>
      <c r="X787" s="3">
        <f>'IECC Data-SI'!X787/Convert!$B$2*1000000</f>
        <v>335015.42430121475</v>
      </c>
      <c r="Y787" s="3">
        <f t="shared" si="37"/>
        <v>2029727.1775853203</v>
      </c>
      <c r="Z787" s="3">
        <f>'IECC Data-SI'!Y787/Convert!$B$2*1000000</f>
        <v>4284872.4887468042</v>
      </c>
      <c r="AA787" s="3">
        <f>'IECC Data-SI'!Z787/Convert!$B$2*1000000</f>
        <v>783484.55280900281</v>
      </c>
      <c r="AB787" s="3">
        <f t="shared" si="38"/>
        <v>5068357.041555807</v>
      </c>
    </row>
    <row r="788" spans="1:28" x14ac:dyDescent="0.25">
      <c r="A788" s="93">
        <v>2009</v>
      </c>
      <c r="B788" s="93" t="s">
        <v>56</v>
      </c>
      <c r="C788" s="121" t="s">
        <v>7</v>
      </c>
      <c r="D788" s="3">
        <f>'IECC Data-SI'!D788*Convert!$B$1</f>
        <v>73958.828475207003</v>
      </c>
      <c r="E788" s="3">
        <f>'IECC Data-SI'!E788/Convert!$B$2*1000000</f>
        <v>0</v>
      </c>
      <c r="F788" s="3">
        <f>'IECC Data-SI'!F788/Convert!$B$2*1000000</f>
        <v>217258.63056166028</v>
      </c>
      <c r="G788" s="3">
        <f>'IECC Data-SI'!G788/Convert!$B$2*1000000</f>
        <v>910037.0890300693</v>
      </c>
      <c r="H788" s="3">
        <f>'IECC Data-SI'!H788/Convert!$B$2*1000000</f>
        <v>1159246.6332826535</v>
      </c>
      <c r="I788" s="3">
        <f>'IECC Data-SI'!I788/Convert!$B$2*1000000</f>
        <v>50404.91219469982</v>
      </c>
      <c r="J788" s="3">
        <f>'IECC Data-SI'!J788/Convert!$B$2*1000000</f>
        <v>1237621.6274417306</v>
      </c>
      <c r="K788" s="3">
        <f>'IECC Data-SI'!K788/Convert!$B$2*1000000</f>
        <v>342190.39957977575</v>
      </c>
      <c r="L788" s="3">
        <f>'IECC Data-SI'!L788/Convert!$B$2*1000000</f>
        <v>45533.132415069194</v>
      </c>
      <c r="M788" s="3">
        <f>'IECC Data-SI'!M788/Convert!$B$2*1000000</f>
        <v>747078.89885265799</v>
      </c>
      <c r="N788" s="3">
        <f>'IECC Data-SI'!N788/Convert!$B$2*1000000</f>
        <v>1355.3784211812851</v>
      </c>
      <c r="O788" s="3">
        <f>'IECC Data-SI'!O788/Convert!$B$2*1000000</f>
        <v>13.616243708034805</v>
      </c>
      <c r="P788" s="3">
        <f t="shared" si="36"/>
        <v>1341.7621774732504</v>
      </c>
      <c r="Q788" s="3">
        <f>'IECC Data-SI'!Q788/Convert!$B$2*1000000</f>
        <v>0</v>
      </c>
      <c r="R788" s="3">
        <f>'IECC Data-SI'!R788/Convert!$B$2*1000000</f>
        <v>0</v>
      </c>
      <c r="S788" s="3">
        <f>'IECC Data-SI'!S788/Convert!$B$2*1000000</f>
        <v>129613.98538219632</v>
      </c>
      <c r="T788" s="3">
        <f>'IECC Data-SI'!T788/Convert!$B$2*1000000</f>
        <v>24501.071459815543</v>
      </c>
      <c r="U788" s="3">
        <f>'IECC Data-SI'!U788/Convert!$B$2*1000000</f>
        <v>103169.88891299503</v>
      </c>
      <c r="V788" s="3">
        <f>'IECC Data-SI'!V788/Convert!$B$2*1000000</f>
        <v>72081.48876282289</v>
      </c>
      <c r="W788" s="3">
        <f>'IECC Data-SI'!W788/Convert!$B$2*1000000</f>
        <v>1788071.735442397</v>
      </c>
      <c r="X788" s="3">
        <f>'IECC Data-SI'!X788/Convert!$B$2*1000000</f>
        <v>217258.63056166028</v>
      </c>
      <c r="Y788" s="3">
        <f t="shared" si="37"/>
        <v>2005330.3660040572</v>
      </c>
      <c r="Z788" s="3">
        <f>'IECC Data-SI'!Y788/Convert!$B$2*1000000</f>
        <v>4377464.7390721189</v>
      </c>
      <c r="AA788" s="3">
        <f>'IECC Data-SI'!Z788/Convert!$B$2*1000000</f>
        <v>662618.91905443114</v>
      </c>
      <c r="AB788" s="3">
        <f t="shared" si="38"/>
        <v>5040083.6581265498</v>
      </c>
    </row>
    <row r="789" spans="1:28" x14ac:dyDescent="0.25">
      <c r="A789" s="93">
        <v>2009</v>
      </c>
      <c r="B789" s="93" t="s">
        <v>56</v>
      </c>
      <c r="C789" s="121" t="s">
        <v>17</v>
      </c>
      <c r="D789" s="3">
        <f>'IECC Data-SI'!D789*Convert!$B$1</f>
        <v>73958.828475207003</v>
      </c>
      <c r="E789" s="3">
        <f>'IECC Data-SI'!E789/Convert!$B$2*1000000</f>
        <v>0</v>
      </c>
      <c r="F789" s="3">
        <f>'IECC Data-SI'!F789/Convert!$B$2*1000000</f>
        <v>133651.6861334077</v>
      </c>
      <c r="G789" s="3">
        <f>'IECC Data-SI'!G789/Convert!$B$2*1000000</f>
        <v>669860.24152843456</v>
      </c>
      <c r="H789" s="3">
        <f>'IECC Data-SI'!H789/Convert!$B$2*1000000</f>
        <v>1159246.6332826535</v>
      </c>
      <c r="I789" s="3">
        <f>'IECC Data-SI'!I789/Convert!$B$2*1000000</f>
        <v>50395.434023922331</v>
      </c>
      <c r="J789" s="3">
        <f>'IECC Data-SI'!J789/Convert!$B$2*1000000</f>
        <v>1237621.6274417306</v>
      </c>
      <c r="K789" s="3">
        <f>'IECC Data-SI'!K789/Convert!$B$2*1000000</f>
        <v>342190.39957977575</v>
      </c>
      <c r="L789" s="3">
        <f>'IECC Data-SI'!L789/Convert!$B$2*1000000</f>
        <v>45533.132415069194</v>
      </c>
      <c r="M789" s="3">
        <f>'IECC Data-SI'!M789/Convert!$B$2*1000000</f>
        <v>574708.88509319734</v>
      </c>
      <c r="N789" s="3">
        <f>'IECC Data-SI'!N789/Convert!$B$2*1000000</f>
        <v>871.99171152921849</v>
      </c>
      <c r="O789" s="3">
        <f>'IECC Data-SI'!O789/Convert!$B$2*1000000</f>
        <v>13.616243708034805</v>
      </c>
      <c r="P789" s="3">
        <f t="shared" si="36"/>
        <v>858.37546782118363</v>
      </c>
      <c r="Q789" s="3">
        <f>'IECC Data-SI'!Q789/Convert!$B$2*1000000</f>
        <v>0</v>
      </c>
      <c r="R789" s="3">
        <f>'IECC Data-SI'!R789/Convert!$B$2*1000000</f>
        <v>0</v>
      </c>
      <c r="S789" s="3">
        <f>'IECC Data-SI'!S789/Convert!$B$2*1000000</f>
        <v>0</v>
      </c>
      <c r="T789" s="3">
        <f>'IECC Data-SI'!T789/Convert!$B$2*1000000</f>
        <v>24501.071459815543</v>
      </c>
      <c r="U789" s="3">
        <f>'IECC Data-SI'!U789/Convert!$B$2*1000000</f>
        <v>105359.34636259558</v>
      </c>
      <c r="V789" s="3">
        <f>'IECC Data-SI'!V789/Convert!$B$2*1000000</f>
        <v>72962.958645129605</v>
      </c>
      <c r="W789" s="3">
        <f>'IECC Data-SI'!W789/Convert!$B$2*1000000</f>
        <v>1245427.5020894532</v>
      </c>
      <c r="X789" s="3">
        <f>'IECC Data-SI'!X789/Convert!$B$2*1000000</f>
        <v>133651.6861334077</v>
      </c>
      <c r="Y789" s="3">
        <f t="shared" si="37"/>
        <v>1379079.1882228609</v>
      </c>
      <c r="Z789" s="3">
        <f>'IECC Data-SI'!Y789/Convert!$B$2*1000000</f>
        <v>3835683.0192599273</v>
      </c>
      <c r="AA789" s="3">
        <f>'IECC Data-SI'!Z789/Convert!$B$2*1000000</f>
        <v>581201.43207577907</v>
      </c>
      <c r="AB789" s="3">
        <f t="shared" si="38"/>
        <v>4416884.4513357067</v>
      </c>
    </row>
    <row r="790" spans="1:28" x14ac:dyDescent="0.25">
      <c r="A790" s="93">
        <v>2009</v>
      </c>
      <c r="B790" s="93" t="s">
        <v>56</v>
      </c>
      <c r="C790" s="121" t="s">
        <v>14</v>
      </c>
      <c r="D790" s="3">
        <f>'IECC Data-SI'!D790*Convert!$B$1</f>
        <v>73958.828475207003</v>
      </c>
      <c r="E790" s="3">
        <f>'IECC Data-SI'!E790/Convert!$B$2*1000000</f>
        <v>0</v>
      </c>
      <c r="F790" s="3">
        <f>'IECC Data-SI'!F790/Convert!$B$2*1000000</f>
        <v>668770.25188902311</v>
      </c>
      <c r="G790" s="3">
        <f>'IECC Data-SI'!G790/Convert!$B$2*1000000</f>
        <v>623426.68288950378</v>
      </c>
      <c r="H790" s="3">
        <f>'IECC Data-SI'!H790/Convert!$B$2*1000000</f>
        <v>1159246.6332826535</v>
      </c>
      <c r="I790" s="3">
        <f>'IECC Data-SI'!I790/Convert!$B$2*1000000</f>
        <v>50329.086828479893</v>
      </c>
      <c r="J790" s="3">
        <f>'IECC Data-SI'!J790/Convert!$B$2*1000000</f>
        <v>1237621.6274417306</v>
      </c>
      <c r="K790" s="3">
        <f>'IECC Data-SI'!K790/Convert!$B$2*1000000</f>
        <v>342190.39957977575</v>
      </c>
      <c r="L790" s="3">
        <f>'IECC Data-SI'!L790/Convert!$B$2*1000000</f>
        <v>45533.132415069194</v>
      </c>
      <c r="M790" s="3">
        <f>'IECC Data-SI'!M790/Convert!$B$2*1000000</f>
        <v>613341.90918225271</v>
      </c>
      <c r="N790" s="3">
        <f>'IECC Data-SI'!N790/Convert!$B$2*1000000</f>
        <v>3345.7942844545014</v>
      </c>
      <c r="O790" s="3">
        <f>'IECC Data-SI'!O790/Convert!$B$2*1000000</f>
        <v>13.616243708034805</v>
      </c>
      <c r="P790" s="3">
        <f t="shared" si="36"/>
        <v>3332.1780407464666</v>
      </c>
      <c r="Q790" s="3">
        <f>'IECC Data-SI'!Q790/Convert!$B$2*1000000</f>
        <v>0</v>
      </c>
      <c r="R790" s="3">
        <f>'IECC Data-SI'!R790/Convert!$B$2*1000000</f>
        <v>0</v>
      </c>
      <c r="S790" s="3">
        <f>'IECC Data-SI'!S790/Convert!$B$2*1000000</f>
        <v>113946.56908700288</v>
      </c>
      <c r="T790" s="3">
        <f>'IECC Data-SI'!T790/Convert!$B$2*1000000</f>
        <v>24510.549630593032</v>
      </c>
      <c r="U790" s="3">
        <f>'IECC Data-SI'!U790/Convert!$B$2*1000000</f>
        <v>115557.85811917644</v>
      </c>
      <c r="V790" s="3">
        <f>'IECC Data-SI'!V790/Convert!$B$2*1000000</f>
        <v>72536.440960142485</v>
      </c>
      <c r="W790" s="3">
        <f>'IECC Data-SI'!W790/Convert!$B$2*1000000</f>
        <v>1354047.339199506</v>
      </c>
      <c r="X790" s="3">
        <f>'IECC Data-SI'!X790/Convert!$B$2*1000000</f>
        <v>668770.25188902311</v>
      </c>
      <c r="Y790" s="3">
        <f t="shared" si="37"/>
        <v>2022817.5910885292</v>
      </c>
      <c r="Z790" s="3">
        <f>'IECC Data-SI'!Y790/Convert!$B$2*1000000</f>
        <v>3943819.4696603273</v>
      </c>
      <c r="AA790" s="3">
        <f>'IECC Data-SI'!Z790/Convert!$B$2*1000000</f>
        <v>1126518.5095879752</v>
      </c>
      <c r="AB790" s="3">
        <f t="shared" si="38"/>
        <v>5070337.9792483021</v>
      </c>
    </row>
    <row r="791" spans="1:28" x14ac:dyDescent="0.25">
      <c r="A791" s="93">
        <v>2009</v>
      </c>
      <c r="B791" s="93" t="s">
        <v>56</v>
      </c>
      <c r="C791" s="121" t="s">
        <v>2</v>
      </c>
      <c r="D791" s="3">
        <f>'IECC Data-SI'!D791*Convert!$B$1</f>
        <v>73958.828475207003</v>
      </c>
      <c r="E791" s="3">
        <f>'IECC Data-SI'!E791/Convert!$B$2*1000000</f>
        <v>0</v>
      </c>
      <c r="F791" s="3">
        <f>'IECC Data-SI'!F791/Convert!$B$2*1000000</f>
        <v>323888.05180843972</v>
      </c>
      <c r="G791" s="3">
        <f>'IECC Data-SI'!G791/Convert!$B$2*1000000</f>
        <v>611029.23551254487</v>
      </c>
      <c r="H791" s="3">
        <f>'IECC Data-SI'!H791/Convert!$B$2*1000000</f>
        <v>1159246.6332826535</v>
      </c>
      <c r="I791" s="3">
        <f>'IECC Data-SI'!I791/Convert!$B$2*1000000</f>
        <v>50366.999511589856</v>
      </c>
      <c r="J791" s="3">
        <f>'IECC Data-SI'!J791/Convert!$B$2*1000000</f>
        <v>1237621.6274417306</v>
      </c>
      <c r="K791" s="3">
        <f>'IECC Data-SI'!K791/Convert!$B$2*1000000</f>
        <v>342190.39957977575</v>
      </c>
      <c r="L791" s="3">
        <f>'IECC Data-SI'!L791/Convert!$B$2*1000000</f>
        <v>45533.132415069194</v>
      </c>
      <c r="M791" s="3">
        <f>'IECC Data-SI'!M791/Convert!$B$2*1000000</f>
        <v>733449.28927462513</v>
      </c>
      <c r="N791" s="3">
        <f>'IECC Data-SI'!N791/Convert!$B$2*1000000</f>
        <v>1781.8961061684029</v>
      </c>
      <c r="O791" s="3">
        <f>'IECC Data-SI'!O791/Convert!$B$2*1000000</f>
        <v>13.616243708034805</v>
      </c>
      <c r="P791" s="3">
        <f t="shared" si="36"/>
        <v>1768.2798624603681</v>
      </c>
      <c r="Q791" s="3">
        <f>'IECC Data-SI'!Q791/Convert!$B$2*1000000</f>
        <v>0</v>
      </c>
      <c r="R791" s="3">
        <f>'IECC Data-SI'!R791/Convert!$B$2*1000000</f>
        <v>0</v>
      </c>
      <c r="S791" s="3">
        <f>'IECC Data-SI'!S791/Convert!$B$2*1000000</f>
        <v>151641.25426908658</v>
      </c>
      <c r="T791" s="3">
        <f>'IECC Data-SI'!T791/Convert!$B$2*1000000</f>
        <v>24501.071459815543</v>
      </c>
      <c r="U791" s="3">
        <f>'IECC Data-SI'!U791/Convert!$B$2*1000000</f>
        <v>112771.27591059392</v>
      </c>
      <c r="V791" s="3">
        <f>'IECC Data-SI'!V791/Convert!$B$2*1000000</f>
        <v>71816.099981053121</v>
      </c>
      <c r="W791" s="3">
        <f>'IECC Data-SI'!W791/Convert!$B$2*1000000</f>
        <v>1497888.0589187169</v>
      </c>
      <c r="X791" s="3">
        <f>'IECC Data-SI'!X791/Convert!$B$2*1000000</f>
        <v>323888.05180843972</v>
      </c>
      <c r="Y791" s="3">
        <f t="shared" si="37"/>
        <v>1821776.1107271565</v>
      </c>
      <c r="Z791" s="3">
        <f>'IECC Data-SI'!Y791/Convert!$B$2*1000000</f>
        <v>4086996.7174251149</v>
      </c>
      <c r="AA791" s="3">
        <f>'IECC Data-SI'!Z791/Convert!$B$2*1000000</f>
        <v>778840.24912803201</v>
      </c>
      <c r="AB791" s="3">
        <f t="shared" si="38"/>
        <v>4865836.966553147</v>
      </c>
    </row>
    <row r="792" spans="1:28" x14ac:dyDescent="0.25">
      <c r="A792" s="93">
        <v>2009</v>
      </c>
      <c r="B792" s="93" t="s">
        <v>56</v>
      </c>
      <c r="C792" s="121" t="s">
        <v>18</v>
      </c>
      <c r="D792" s="3">
        <f>'IECC Data-SI'!D792*Convert!$B$1</f>
        <v>73958.828475207003</v>
      </c>
      <c r="E792" s="3">
        <f>'IECC Data-SI'!E792/Convert!$B$2*1000000</f>
        <v>0</v>
      </c>
      <c r="F792" s="3">
        <f>'IECC Data-SI'!F792/Convert!$B$2*1000000</f>
        <v>537194.28515588597</v>
      </c>
      <c r="G792" s="3">
        <f>'IECC Data-SI'!G792/Convert!$B$2*1000000</f>
        <v>235191.32967267421</v>
      </c>
      <c r="H792" s="3">
        <f>'IECC Data-SI'!H792/Convert!$B$2*1000000</f>
        <v>1159246.6332826535</v>
      </c>
      <c r="I792" s="3">
        <f>'IECC Data-SI'!I792/Convert!$B$2*1000000</f>
        <v>50272.217803814936</v>
      </c>
      <c r="J792" s="3">
        <f>'IECC Data-SI'!J792/Convert!$B$2*1000000</f>
        <v>1237621.6274417306</v>
      </c>
      <c r="K792" s="3">
        <f>'IECC Data-SI'!K792/Convert!$B$2*1000000</f>
        <v>342190.39957977575</v>
      </c>
      <c r="L792" s="3">
        <f>'IECC Data-SI'!L792/Convert!$B$2*1000000</f>
        <v>45533.132415069194</v>
      </c>
      <c r="M792" s="3">
        <f>'IECC Data-SI'!M792/Convert!$B$2*1000000</f>
        <v>572557.34032670688</v>
      </c>
      <c r="N792" s="3">
        <f>'IECC Data-SI'!N792/Convert!$B$2*1000000</f>
        <v>2644.4096469201299</v>
      </c>
      <c r="O792" s="3">
        <f>'IECC Data-SI'!O792/Convert!$B$2*1000000</f>
        <v>13.616243708034805</v>
      </c>
      <c r="P792" s="3">
        <f t="shared" si="36"/>
        <v>2630.7934032120952</v>
      </c>
      <c r="Q792" s="3">
        <f>'IECC Data-SI'!Q792/Convert!$B$2*1000000</f>
        <v>0</v>
      </c>
      <c r="R792" s="3">
        <f>'IECC Data-SI'!R792/Convert!$B$2*1000000</f>
        <v>0</v>
      </c>
      <c r="S792" s="3">
        <f>'IECC Data-SI'!S792/Convert!$B$2*1000000</f>
        <v>98459.238036581737</v>
      </c>
      <c r="T792" s="3">
        <f>'IECC Data-SI'!T792/Convert!$B$2*1000000</f>
        <v>24510.549630593032</v>
      </c>
      <c r="U792" s="3">
        <f>'IECC Data-SI'!U792/Convert!$B$2*1000000</f>
        <v>116932.19288191271</v>
      </c>
      <c r="V792" s="3">
        <f>'IECC Data-SI'!V792/Convert!$B$2*1000000</f>
        <v>72157.314129042818</v>
      </c>
      <c r="W792" s="3">
        <f>'IECC Data-SI'!W792/Convert!$B$2*1000000</f>
        <v>908838.70143917494</v>
      </c>
      <c r="X792" s="3">
        <f>'IECC Data-SI'!X792/Convert!$B$2*1000000</f>
        <v>537194.28515588597</v>
      </c>
      <c r="Y792" s="3">
        <f t="shared" si="37"/>
        <v>1446032.9865950609</v>
      </c>
      <c r="Z792" s="3">
        <f>'IECC Data-SI'!Y792/Convert!$B$2*1000000</f>
        <v>3498184.3142150096</v>
      </c>
      <c r="AA792" s="3">
        <f>'IECC Data-SI'!Z792/Convert!$B$2*1000000</f>
        <v>996316.87761757465</v>
      </c>
      <c r="AB792" s="3">
        <f t="shared" si="38"/>
        <v>4494501.1918325843</v>
      </c>
    </row>
    <row r="793" spans="1:28" x14ac:dyDescent="0.25">
      <c r="A793" s="93">
        <v>2009</v>
      </c>
      <c r="B793" s="93" t="s">
        <v>56</v>
      </c>
      <c r="C793" s="121" t="s">
        <v>4</v>
      </c>
      <c r="D793" s="3">
        <f>'IECC Data-SI'!D793*Convert!$B$1</f>
        <v>73958.828475207003</v>
      </c>
      <c r="E793" s="3">
        <f>'IECC Data-SI'!E793/Convert!$B$2*1000000</f>
        <v>0</v>
      </c>
      <c r="F793" s="3">
        <f>'IECC Data-SI'!F793/Convert!$B$2*1000000</f>
        <v>1098017.6500600586</v>
      </c>
      <c r="G793" s="3">
        <f>'IECC Data-SI'!G793/Convert!$B$2*1000000</f>
        <v>381069.85610904597</v>
      </c>
      <c r="H793" s="3">
        <f>'IECC Data-SI'!H793/Convert!$B$2*1000000</f>
        <v>1159246.6332826535</v>
      </c>
      <c r="I793" s="3">
        <f>'IECC Data-SI'!I793/Convert!$B$2*1000000</f>
        <v>50338.564999257382</v>
      </c>
      <c r="J793" s="3">
        <f>'IECC Data-SI'!J793/Convert!$B$2*1000000</f>
        <v>1237621.6274417306</v>
      </c>
      <c r="K793" s="3">
        <f>'IECC Data-SI'!K793/Convert!$B$2*1000000</f>
        <v>342190.39957977575</v>
      </c>
      <c r="L793" s="3">
        <f>'IECC Data-SI'!L793/Convert!$B$2*1000000</f>
        <v>45533.132415069194</v>
      </c>
      <c r="M793" s="3">
        <f>'IECC Data-SI'!M793/Convert!$B$2*1000000</f>
        <v>626696.65180773835</v>
      </c>
      <c r="N793" s="3">
        <f>'IECC Data-SI'!N793/Convert!$B$2*1000000</f>
        <v>5184.559415287853</v>
      </c>
      <c r="O793" s="3">
        <f>'IECC Data-SI'!O793/Convert!$B$2*1000000</f>
        <v>13.616243708034805</v>
      </c>
      <c r="P793" s="3">
        <f t="shared" si="36"/>
        <v>5170.9431715798182</v>
      </c>
      <c r="Q793" s="3">
        <f>'IECC Data-SI'!Q793/Convert!$B$2*1000000</f>
        <v>0</v>
      </c>
      <c r="R793" s="3">
        <f>'IECC Data-SI'!R793/Convert!$B$2*1000000</f>
        <v>0</v>
      </c>
      <c r="S793" s="3">
        <f>'IECC Data-SI'!S793/Convert!$B$2*1000000</f>
        <v>92649.119349979461</v>
      </c>
      <c r="T793" s="3">
        <f>'IECC Data-SI'!T793/Convert!$B$2*1000000</f>
        <v>24510.549630593032</v>
      </c>
      <c r="U793" s="3">
        <f>'IECC Data-SI'!U793/Convert!$B$2*1000000</f>
        <v>123235.17644894455</v>
      </c>
      <c r="V793" s="3">
        <f>'IECC Data-SI'!V793/Convert!$B$2*1000000</f>
        <v>72195.226812152789</v>
      </c>
      <c r="W793" s="3">
        <f>'IECC Data-SI'!W793/Convert!$B$2*1000000</f>
        <v>1105586.5704383436</v>
      </c>
      <c r="X793" s="3">
        <f>'IECC Data-SI'!X793/Convert!$B$2*1000000</f>
        <v>1098017.6500600586</v>
      </c>
      <c r="Y793" s="3">
        <f t="shared" si="37"/>
        <v>2203604.2204984021</v>
      </c>
      <c r="Z793" s="3">
        <f>'IECC Data-SI'!Y793/Convert!$B$2*1000000</f>
        <v>3695045.921263508</v>
      </c>
      <c r="AA793" s="3">
        <f>'IECC Data-SI'!Z793/Convert!$B$2*1000000</f>
        <v>1563443.2260887788</v>
      </c>
      <c r="AB793" s="3">
        <f t="shared" si="38"/>
        <v>5258489.1473522866</v>
      </c>
    </row>
    <row r="794" spans="1:28" x14ac:dyDescent="0.25">
      <c r="A794" s="93">
        <v>2009</v>
      </c>
      <c r="B794" s="93" t="s">
        <v>56</v>
      </c>
      <c r="C794" s="121" t="s">
        <v>5</v>
      </c>
      <c r="D794" s="3">
        <f>'IECC Data-SI'!D794*Convert!$B$1</f>
        <v>73958.828475207003</v>
      </c>
      <c r="E794" s="3">
        <f>'IECC Data-SI'!E794/Convert!$B$2*1000000</f>
        <v>0</v>
      </c>
      <c r="F794" s="3">
        <f>'IECC Data-SI'!F794/Convert!$B$2*1000000</f>
        <v>695034.26311345201</v>
      </c>
      <c r="G794" s="3">
        <f>'IECC Data-SI'!G794/Convert!$B$2*1000000</f>
        <v>448023.6544812459</v>
      </c>
      <c r="H794" s="3">
        <f>'IECC Data-SI'!H794/Convert!$B$2*1000000</f>
        <v>1159246.6332826535</v>
      </c>
      <c r="I794" s="3">
        <f>'IECC Data-SI'!I794/Convert!$B$2*1000000</f>
        <v>50348.043170034871</v>
      </c>
      <c r="J794" s="3">
        <f>'IECC Data-SI'!J794/Convert!$B$2*1000000</f>
        <v>1237621.6274417306</v>
      </c>
      <c r="K794" s="3">
        <f>'IECC Data-SI'!K794/Convert!$B$2*1000000</f>
        <v>342190.39957977575</v>
      </c>
      <c r="L794" s="3">
        <f>'IECC Data-SI'!L794/Convert!$B$2*1000000</f>
        <v>45533.132415069194</v>
      </c>
      <c r="M794" s="3">
        <f>'IECC Data-SI'!M794/Convert!$B$2*1000000</f>
        <v>731648.43682690174</v>
      </c>
      <c r="N794" s="3">
        <f>'IECC Data-SI'!N794/Convert!$B$2*1000000</f>
        <v>4009.2662388789072</v>
      </c>
      <c r="O794" s="3">
        <f>'IECC Data-SI'!O794/Convert!$B$2*1000000</f>
        <v>13.616243708034805</v>
      </c>
      <c r="P794" s="3">
        <f t="shared" si="36"/>
        <v>3995.6499951708724</v>
      </c>
      <c r="Q794" s="3">
        <f>'IECC Data-SI'!Q794/Convert!$B$2*1000000</f>
        <v>0</v>
      </c>
      <c r="R794" s="3">
        <f>'IECC Data-SI'!R794/Convert!$B$2*1000000</f>
        <v>0</v>
      </c>
      <c r="S794" s="3">
        <f>'IECC Data-SI'!S794/Convert!$B$2*1000000</f>
        <v>128277.56330257004</v>
      </c>
      <c r="T794" s="3">
        <f>'IECC Data-SI'!T794/Convert!$B$2*1000000</f>
        <v>24510.549630593032</v>
      </c>
      <c r="U794" s="3">
        <f>'IECC Data-SI'!U794/Convert!$B$2*1000000</f>
        <v>120751.89570524178</v>
      </c>
      <c r="V794" s="3">
        <f>'IECC Data-SI'!V794/Convert!$B$2*1000000</f>
        <v>71797.143639498143</v>
      </c>
      <c r="W794" s="3">
        <f>'IECC Data-SI'!W794/Convert!$B$2*1000000</f>
        <v>1311945.3046058884</v>
      </c>
      <c r="X794" s="3">
        <f>'IECC Data-SI'!X794/Convert!$B$2*1000000</f>
        <v>695034.26311345201</v>
      </c>
      <c r="Y794" s="3">
        <f t="shared" si="37"/>
        <v>2006979.5677193403</v>
      </c>
      <c r="Z794" s="3">
        <f>'IECC Data-SI'!Y794/Convert!$B$2*1000000</f>
        <v>3900997.0940876217</v>
      </c>
      <c r="AA794" s="3">
        <f>'IECC Data-SI'!Z794/Convert!$B$2*1000000</f>
        <v>1157976.5583984696</v>
      </c>
      <c r="AB794" s="3">
        <f t="shared" si="38"/>
        <v>5058973.6524860915</v>
      </c>
    </row>
    <row r="795" spans="1:28" x14ac:dyDescent="0.25">
      <c r="A795" s="93">
        <v>2009</v>
      </c>
      <c r="B795" s="93" t="s">
        <v>56</v>
      </c>
      <c r="C795" s="121" t="s">
        <v>15</v>
      </c>
      <c r="D795" s="3">
        <f>'IECC Data-SI'!D795*Convert!$B$1</f>
        <v>73958.828475207003</v>
      </c>
      <c r="E795" s="3">
        <f>'IECC Data-SI'!E795/Convert!$B$2*1000000</f>
        <v>0</v>
      </c>
      <c r="F795" s="3">
        <f>'IECC Data-SI'!F795/Convert!$B$2*1000000</f>
        <v>565818.36090391036</v>
      </c>
      <c r="G795" s="3">
        <f>'IECC Data-SI'!G795/Convert!$B$2*1000000</f>
        <v>131509.61953769464</v>
      </c>
      <c r="H795" s="3">
        <f>'IECC Data-SI'!H795/Convert!$B$2*1000000</f>
        <v>1159246.6332826535</v>
      </c>
      <c r="I795" s="3">
        <f>'IECC Data-SI'!I795/Convert!$B$2*1000000</f>
        <v>50262.739633037447</v>
      </c>
      <c r="J795" s="3">
        <f>'IECC Data-SI'!J795/Convert!$B$2*1000000</f>
        <v>1237621.6274417306</v>
      </c>
      <c r="K795" s="3">
        <f>'IECC Data-SI'!K795/Convert!$B$2*1000000</f>
        <v>342190.39957977575</v>
      </c>
      <c r="L795" s="3">
        <f>'IECC Data-SI'!L795/Convert!$B$2*1000000</f>
        <v>45533.132415069194</v>
      </c>
      <c r="M795" s="3">
        <f>'IECC Data-SI'!M795/Convert!$B$2*1000000</f>
        <v>540227.29980468331</v>
      </c>
      <c r="N795" s="3">
        <f>'IECC Data-SI'!N795/Convert!$B$2*1000000</f>
        <v>3118.3181857947052</v>
      </c>
      <c r="O795" s="3">
        <f>'IECC Data-SI'!O795/Convert!$B$2*1000000</f>
        <v>13.616243708034805</v>
      </c>
      <c r="P795" s="3">
        <f t="shared" si="36"/>
        <v>3104.7019420866704</v>
      </c>
      <c r="Q795" s="3">
        <f>'IECC Data-SI'!Q795/Convert!$B$2*1000000</f>
        <v>0</v>
      </c>
      <c r="R795" s="3">
        <f>'IECC Data-SI'!R795/Convert!$B$2*1000000</f>
        <v>0</v>
      </c>
      <c r="S795" s="3">
        <f>'IECC Data-SI'!S795/Convert!$B$2*1000000</f>
        <v>92705.98837464441</v>
      </c>
      <c r="T795" s="3">
        <f>'IECC Data-SI'!T795/Convert!$B$2*1000000</f>
        <v>24510.549630593032</v>
      </c>
      <c r="U795" s="3">
        <f>'IECC Data-SI'!U795/Convert!$B$2*1000000</f>
        <v>121007.80631623405</v>
      </c>
      <c r="V795" s="3">
        <f>'IECC Data-SI'!V795/Convert!$B$2*1000000</f>
        <v>72043.576079712933</v>
      </c>
      <c r="W795" s="3">
        <f>'IECC Data-SI'!W795/Convert!$B$2*1000000</f>
        <v>767547.60965910892</v>
      </c>
      <c r="X795" s="3">
        <f>'IECC Data-SI'!X795/Convert!$B$2*1000000</f>
        <v>565818.36090391036</v>
      </c>
      <c r="Y795" s="3">
        <f t="shared" si="37"/>
        <v>1333365.9705630192</v>
      </c>
      <c r="Z795" s="3">
        <f>'IECC Data-SI'!Y795/Convert!$B$2*1000000</f>
        <v>3356770.0062148361</v>
      </c>
      <c r="AA795" s="3">
        <f>'IECC Data-SI'!Z795/Convert!$B$2*1000000</f>
        <v>1029016.5667999203</v>
      </c>
      <c r="AB795" s="3">
        <f t="shared" si="38"/>
        <v>4385786.5730147567</v>
      </c>
    </row>
    <row r="796" spans="1:28" x14ac:dyDescent="0.25">
      <c r="A796" s="93">
        <v>2009</v>
      </c>
      <c r="B796" s="93" t="s">
        <v>56</v>
      </c>
      <c r="C796" s="121" t="s">
        <v>16</v>
      </c>
      <c r="D796" s="3">
        <f>'IECC Data-SI'!D796*Convert!$B$1</f>
        <v>73958.828475207003</v>
      </c>
      <c r="E796" s="3">
        <f>'IECC Data-SI'!E796/Convert!$B$2*1000000</f>
        <v>0</v>
      </c>
      <c r="F796" s="3">
        <f>'IECC Data-SI'!F796/Convert!$B$2*1000000</f>
        <v>1874497.834664495</v>
      </c>
      <c r="G796" s="3">
        <f>'IECC Data-SI'!G796/Convert!$B$2*1000000</f>
        <v>418925.67019434704</v>
      </c>
      <c r="H796" s="3">
        <f>'IECC Data-SI'!H796/Convert!$B$2*1000000</f>
        <v>1159246.6332826535</v>
      </c>
      <c r="I796" s="3">
        <f>'IECC Data-SI'!I796/Convert!$B$2*1000000</f>
        <v>50319.608657702403</v>
      </c>
      <c r="J796" s="3">
        <f>'IECC Data-SI'!J796/Convert!$B$2*1000000</f>
        <v>1237621.6274417306</v>
      </c>
      <c r="K796" s="3">
        <f>'IECC Data-SI'!K796/Convert!$B$2*1000000</f>
        <v>342190.39957977575</v>
      </c>
      <c r="L796" s="3">
        <f>'IECC Data-SI'!L796/Convert!$B$2*1000000</f>
        <v>45533.132415069194</v>
      </c>
      <c r="M796" s="3">
        <f>'IECC Data-SI'!M796/Convert!$B$2*1000000</f>
        <v>699403.69984187558</v>
      </c>
      <c r="N796" s="3">
        <f>'IECC Data-SI'!N796/Convert!$B$2*1000000</f>
        <v>7734.1873544330683</v>
      </c>
      <c r="O796" s="3">
        <f>'IECC Data-SI'!O796/Convert!$B$2*1000000</f>
        <v>13.616243708034805</v>
      </c>
      <c r="P796" s="3">
        <f t="shared" si="36"/>
        <v>7720.5711107250336</v>
      </c>
      <c r="Q796" s="3">
        <f>'IECC Data-SI'!Q796/Convert!$B$2*1000000</f>
        <v>0</v>
      </c>
      <c r="R796" s="3">
        <f>'IECC Data-SI'!R796/Convert!$B$2*1000000</f>
        <v>0</v>
      </c>
      <c r="S796" s="3">
        <f>'IECC Data-SI'!S796/Convert!$B$2*1000000</f>
        <v>106240.81624490228</v>
      </c>
      <c r="T796" s="3">
        <f>'IECC Data-SI'!T796/Convert!$B$2*1000000</f>
        <v>24520.027801370525</v>
      </c>
      <c r="U796" s="3">
        <f>'IECC Data-SI'!U796/Convert!$B$2*1000000</f>
        <v>129481.29099131144</v>
      </c>
      <c r="V796" s="3">
        <f>'IECC Data-SI'!V796/Convert!$B$2*1000000</f>
        <v>71986.707055047984</v>
      </c>
      <c r="W796" s="3">
        <f>'IECC Data-SI'!W796/Convert!$B$2*1000000</f>
        <v>1232290.75739185</v>
      </c>
      <c r="X796" s="3">
        <f>'IECC Data-SI'!X796/Convert!$B$2*1000000</f>
        <v>1874497.834664495</v>
      </c>
      <c r="Y796" s="3">
        <f t="shared" si="37"/>
        <v>3106788.5920563452</v>
      </c>
      <c r="Z796" s="3">
        <f>'IECC Data-SI'!Y796/Convert!$B$2*1000000</f>
        <v>3821513.1539475773</v>
      </c>
      <c r="AA796" s="3">
        <f>'IECC Data-SI'!Z796/Convert!$B$2*1000000</f>
        <v>2346169.5252355821</v>
      </c>
      <c r="AB796" s="3">
        <f t="shared" si="38"/>
        <v>6167682.679183159</v>
      </c>
    </row>
    <row r="797" spans="1:28" x14ac:dyDescent="0.25">
      <c r="A797" s="93">
        <v>2009</v>
      </c>
      <c r="B797" s="93" t="s">
        <v>56</v>
      </c>
      <c r="C797" s="121" t="s">
        <v>9</v>
      </c>
      <c r="D797" s="3">
        <f>'IECC Data-SI'!D797*Convert!$B$1</f>
        <v>73958.828475207003</v>
      </c>
      <c r="E797" s="3">
        <f>'IECC Data-SI'!E797/Convert!$B$2*1000000</f>
        <v>0</v>
      </c>
      <c r="F797" s="3">
        <f>'IECC Data-SI'!F797/Convert!$B$2*1000000</f>
        <v>1344478.5247871701</v>
      </c>
      <c r="G797" s="3">
        <f>'IECC Data-SI'!G797/Convert!$B$2*1000000</f>
        <v>288288.04236818163</v>
      </c>
      <c r="H797" s="3">
        <f>'IECC Data-SI'!H797/Convert!$B$2*1000000</f>
        <v>1159246.6332826535</v>
      </c>
      <c r="I797" s="3">
        <f>'IECC Data-SI'!I797/Convert!$B$2*1000000</f>
        <v>50281.695974592432</v>
      </c>
      <c r="J797" s="3">
        <f>'IECC Data-SI'!J797/Convert!$B$2*1000000</f>
        <v>1237621.6274417306</v>
      </c>
      <c r="K797" s="3">
        <f>'IECC Data-SI'!K797/Convert!$B$2*1000000</f>
        <v>342190.39957977575</v>
      </c>
      <c r="L797" s="3">
        <f>'IECC Data-SI'!L797/Convert!$B$2*1000000</f>
        <v>45533.132415069194</v>
      </c>
      <c r="M797" s="3">
        <f>'IECC Data-SI'!M797/Convert!$B$2*1000000</f>
        <v>722843.21617461217</v>
      </c>
      <c r="N797" s="3">
        <f>'IECC Data-SI'!N797/Convert!$B$2*1000000</f>
        <v>6113.4201514820206</v>
      </c>
      <c r="O797" s="3">
        <f>'IECC Data-SI'!O797/Convert!$B$2*1000000</f>
        <v>13.616243708034805</v>
      </c>
      <c r="P797" s="3">
        <f t="shared" si="36"/>
        <v>6099.8039077739859</v>
      </c>
      <c r="Q797" s="3">
        <f>'IECC Data-SI'!Q797/Convert!$B$2*1000000</f>
        <v>0</v>
      </c>
      <c r="R797" s="3">
        <f>'IECC Data-SI'!R797/Convert!$B$2*1000000</f>
        <v>0</v>
      </c>
      <c r="S797" s="3">
        <f>'IECC Data-SI'!S797/Convert!$B$2*1000000</f>
        <v>127064.35744305111</v>
      </c>
      <c r="T797" s="3">
        <f>'IECC Data-SI'!T797/Convert!$B$2*1000000</f>
        <v>24520.027801370525</v>
      </c>
      <c r="U797" s="3">
        <f>'IECC Data-SI'!U797/Convert!$B$2*1000000</f>
        <v>127670.96037281056</v>
      </c>
      <c r="V797" s="3">
        <f>'IECC Data-SI'!V797/Convert!$B$2*1000000</f>
        <v>71522.276686950892</v>
      </c>
      <c r="W797" s="3">
        <f>'IECC Data-SI'!W797/Convert!$B$2*1000000</f>
        <v>1144295.4198936189</v>
      </c>
      <c r="X797" s="3">
        <f>'IECC Data-SI'!X797/Convert!$B$2*1000000</f>
        <v>1344478.5247871701</v>
      </c>
      <c r="Y797" s="3">
        <f t="shared" si="37"/>
        <v>2488773.944680789</v>
      </c>
      <c r="Z797" s="3">
        <f>'IECC Data-SI'!Y797/Convert!$B$2*1000000</f>
        <v>3733024.9515689169</v>
      </c>
      <c r="AA797" s="3">
        <f>'IECC Data-SI'!Z797/Convert!$B$2*1000000</f>
        <v>1814339.8847397564</v>
      </c>
      <c r="AB797" s="3">
        <f t="shared" si="38"/>
        <v>5547364.836308673</v>
      </c>
    </row>
    <row r="798" spans="1:28" x14ac:dyDescent="0.25">
      <c r="A798" s="93">
        <v>2009</v>
      </c>
      <c r="B798" s="93" t="s">
        <v>56</v>
      </c>
      <c r="C798" s="121" t="s">
        <v>12</v>
      </c>
      <c r="D798" s="3">
        <f>'IECC Data-SI'!D798*Convert!$B$1</f>
        <v>73958.828475207003</v>
      </c>
      <c r="E798" s="3">
        <f>'IECC Data-SI'!E798/Convert!$B$2*1000000</f>
        <v>0</v>
      </c>
      <c r="F798" s="3">
        <f>'IECC Data-SI'!F798/Convert!$B$2*1000000</f>
        <v>3250244.8448466095</v>
      </c>
      <c r="G798" s="3">
        <f>'IECC Data-SI'!G798/Convert!$B$2*1000000</f>
        <v>352654.30011812644</v>
      </c>
      <c r="H798" s="3">
        <f>'IECC Data-SI'!H798/Convert!$B$2*1000000</f>
        <v>1159246.6332826535</v>
      </c>
      <c r="I798" s="3">
        <f>'IECC Data-SI'!I798/Convert!$B$2*1000000</f>
        <v>50253.261462259958</v>
      </c>
      <c r="J798" s="3">
        <f>'IECC Data-SI'!J798/Convert!$B$2*1000000</f>
        <v>1237621.6274417306</v>
      </c>
      <c r="K798" s="3">
        <f>'IECC Data-SI'!K798/Convert!$B$2*1000000</f>
        <v>342190.39957977575</v>
      </c>
      <c r="L798" s="3">
        <f>'IECC Data-SI'!L798/Convert!$B$2*1000000</f>
        <v>45533.132415069194</v>
      </c>
      <c r="M798" s="3">
        <f>'IECC Data-SI'!M798/Convert!$B$2*1000000</f>
        <v>688285.80551987805</v>
      </c>
      <c r="N798" s="3">
        <f>'IECC Data-SI'!N798/Convert!$B$2*1000000</f>
        <v>13297.873600820581</v>
      </c>
      <c r="O798" s="3">
        <f>'IECC Data-SI'!O798/Convert!$B$2*1000000</f>
        <v>13.616243708034805</v>
      </c>
      <c r="P798" s="3">
        <f t="shared" si="36"/>
        <v>13284.257357112547</v>
      </c>
      <c r="Q798" s="3">
        <f>'IECC Data-SI'!Q798/Convert!$B$2*1000000</f>
        <v>0</v>
      </c>
      <c r="R798" s="3">
        <f>'IECC Data-SI'!R798/Convert!$B$2*1000000</f>
        <v>0</v>
      </c>
      <c r="S798" s="3">
        <f>'IECC Data-SI'!S798/Convert!$B$2*1000000</f>
        <v>181222.62526563756</v>
      </c>
      <c r="T798" s="3">
        <f>'IECC Data-SI'!T798/Convert!$B$2*1000000</f>
        <v>24520.027801370525</v>
      </c>
      <c r="U798" s="3">
        <f>'IECC Data-SI'!U798/Convert!$B$2*1000000</f>
        <v>136153.9232186655</v>
      </c>
      <c r="V798" s="3">
        <f>'IECC Data-SI'!V798/Convert!$B$2*1000000</f>
        <v>71920.359859605524</v>
      </c>
      <c r="W798" s="3">
        <f>'IECC Data-SI'!W798/Convert!$B$2*1000000</f>
        <v>1235446.9882607546</v>
      </c>
      <c r="X798" s="3">
        <f>'IECC Data-SI'!X798/Convert!$B$2*1000000</f>
        <v>3250244.8448466095</v>
      </c>
      <c r="Y798" s="3">
        <f t="shared" si="37"/>
        <v>4485691.8331073644</v>
      </c>
      <c r="Z798" s="3">
        <f>'IECC Data-SI'!Y798/Convert!$B$2*1000000</f>
        <v>3824536.6904255967</v>
      </c>
      <c r="AA798" s="3">
        <f>'IECC Data-SI'!Z798/Convert!$B$2*1000000</f>
        <v>3728589.1676450507</v>
      </c>
      <c r="AB798" s="3">
        <f t="shared" si="38"/>
        <v>7553125.8580706473</v>
      </c>
    </row>
    <row r="799" spans="1:28" x14ac:dyDescent="0.25">
      <c r="A799" s="93">
        <v>2009</v>
      </c>
      <c r="B799" s="93" t="s">
        <v>56</v>
      </c>
      <c r="C799" s="121" t="s">
        <v>8</v>
      </c>
      <c r="D799" s="3">
        <f>'IECC Data-SI'!D799*Convert!$B$1</f>
        <v>73958.828475207003</v>
      </c>
      <c r="E799" s="3">
        <f>'IECC Data-SI'!E799/Convert!$B$2*1000000</f>
        <v>0</v>
      </c>
      <c r="F799" s="3">
        <f>'IECC Data-SI'!F799/Convert!$B$2*1000000</f>
        <v>5627455.3793784752</v>
      </c>
      <c r="G799" s="3">
        <f>'IECC Data-SI'!G799/Convert!$B$2*1000000</f>
        <v>162162.02383210216</v>
      </c>
      <c r="H799" s="3">
        <f>'IECC Data-SI'!H799/Convert!$B$2*1000000</f>
        <v>1159246.6332826535</v>
      </c>
      <c r="I799" s="3">
        <f>'IECC Data-SI'!I799/Convert!$B$2*1000000</f>
        <v>49978.394509712707</v>
      </c>
      <c r="J799" s="3">
        <f>'IECC Data-SI'!J799/Convert!$B$2*1000000</f>
        <v>1237621.6274417306</v>
      </c>
      <c r="K799" s="3">
        <f>'IECC Data-SI'!K799/Convert!$B$2*1000000</f>
        <v>342190.39957977575</v>
      </c>
      <c r="L799" s="3">
        <f>'IECC Data-SI'!L799/Convert!$B$2*1000000</f>
        <v>45533.132415069194</v>
      </c>
      <c r="M799" s="3">
        <f>'IECC Data-SI'!M799/Convert!$B$2*1000000</f>
        <v>752509.89070816059</v>
      </c>
      <c r="N799" s="3">
        <f>'IECC Data-SI'!N799/Convert!$B$2*1000000</f>
        <v>23003.52047697188</v>
      </c>
      <c r="O799" s="3">
        <f>'IECC Data-SI'!O799/Convert!$B$2*1000000</f>
        <v>13.616243708034805</v>
      </c>
      <c r="P799" s="3">
        <f t="shared" si="36"/>
        <v>22989.904233263846</v>
      </c>
      <c r="Q799" s="3">
        <f>'IECC Data-SI'!Q799/Convert!$B$2*1000000</f>
        <v>0</v>
      </c>
      <c r="R799" s="3">
        <f>'IECC Data-SI'!R799/Convert!$B$2*1000000</f>
        <v>0</v>
      </c>
      <c r="S799" s="3">
        <f>'IECC Data-SI'!S799/Convert!$B$2*1000000</f>
        <v>202330.51158711116</v>
      </c>
      <c r="T799" s="3">
        <f>'IECC Data-SI'!T799/Convert!$B$2*1000000</f>
        <v>24529.505972148014</v>
      </c>
      <c r="U799" s="3">
        <f>'IECC Data-SI'!U799/Convert!$B$2*1000000</f>
        <v>144494.71350285798</v>
      </c>
      <c r="V799" s="3">
        <f>'IECC Data-SI'!V799/Convert!$B$2*1000000</f>
        <v>71436.973149953483</v>
      </c>
      <c r="W799" s="3">
        <f>'IECC Data-SI'!W799/Convert!$B$2*1000000</f>
        <v>1139992.3303606377</v>
      </c>
      <c r="X799" s="3">
        <f>'IECC Data-SI'!X799/Convert!$B$2*1000000</f>
        <v>5627455.3793784752</v>
      </c>
      <c r="Y799" s="3">
        <f t="shared" si="37"/>
        <v>6767447.7097391132</v>
      </c>
      <c r="Z799" s="3">
        <f>'IECC Data-SI'!Y799/Convert!$B$2*1000000</f>
        <v>3728361.6915463908</v>
      </c>
      <c r="AA799" s="3">
        <f>'IECC Data-SI'!Z799/Convert!$B$2*1000000</f>
        <v>6114131.0142903328</v>
      </c>
      <c r="AB799" s="3">
        <f t="shared" si="38"/>
        <v>9842492.7058367245</v>
      </c>
    </row>
    <row r="800" spans="1:28" x14ac:dyDescent="0.25">
      <c r="A800" s="93">
        <v>2012</v>
      </c>
      <c r="B800" s="93" t="s">
        <v>56</v>
      </c>
      <c r="C800" s="121" t="s">
        <v>10</v>
      </c>
      <c r="D800" s="3">
        <f>'IECC Data-SI'!D800*Convert!$B$1</f>
        <v>73958.828475207003</v>
      </c>
      <c r="E800" s="3">
        <f>'IECC Data-SI'!E800/Convert!$B$2*1000000</f>
        <v>0</v>
      </c>
      <c r="F800" s="3">
        <f>'IECC Data-SI'!F800/Convert!$B$2*1000000</f>
        <v>15136.638731653935</v>
      </c>
      <c r="G800" s="3">
        <f>'IECC Data-SI'!G800/Convert!$B$2*1000000</f>
        <v>2567560.6382562285</v>
      </c>
      <c r="H800" s="3">
        <f>'IECC Data-SI'!H800/Convert!$B$2*1000000</f>
        <v>823605.64971012436</v>
      </c>
      <c r="I800" s="3">
        <f>'IECC Data-SI'!I800/Convert!$B$2*1000000</f>
        <v>50442.824877809784</v>
      </c>
      <c r="J800" s="3">
        <f>'IECC Data-SI'!J800/Convert!$B$2*1000000</f>
        <v>1237621.6274417306</v>
      </c>
      <c r="K800" s="3">
        <f>'IECC Data-SI'!K800/Convert!$B$2*1000000</f>
        <v>342190.39957977575</v>
      </c>
      <c r="L800" s="3">
        <f>'IECC Data-SI'!L800/Convert!$B$2*1000000</f>
        <v>25960.709759549231</v>
      </c>
      <c r="M800" s="3">
        <f>'IECC Data-SI'!M800/Convert!$B$2*1000000</f>
        <v>849500.01227423106</v>
      </c>
      <c r="N800" s="3">
        <f>'IECC Data-SI'!N800/Convert!$B$2*1000000</f>
        <v>199.04158632732157</v>
      </c>
      <c r="O800" s="3">
        <f>'IECC Data-SI'!O800/Convert!$B$2*1000000</f>
        <v>13.616243708034805</v>
      </c>
      <c r="P800" s="3">
        <f t="shared" si="36"/>
        <v>185.42534261928677</v>
      </c>
      <c r="Q800" s="3">
        <f>'IECC Data-SI'!Q800/Convert!$B$2*1000000</f>
        <v>0</v>
      </c>
      <c r="R800" s="3">
        <f>'IECC Data-SI'!R800/Convert!$B$2*1000000</f>
        <v>0</v>
      </c>
      <c r="S800" s="3">
        <f>'IECC Data-SI'!S800/Convert!$B$2*1000000</f>
        <v>245380.36325847756</v>
      </c>
      <c r="T800" s="3">
        <f>'IECC Data-SI'!T800/Convert!$B$2*1000000</f>
        <v>24472.636947483068</v>
      </c>
      <c r="U800" s="3">
        <f>'IECC Data-SI'!U800/Convert!$B$2*1000000</f>
        <v>78839.424527174342</v>
      </c>
      <c r="V800" s="3">
        <f>'IECC Data-SI'!V800/Convert!$B$2*1000000</f>
        <v>75304.066827169998</v>
      </c>
      <c r="W800" s="3">
        <f>'IECC Data-SI'!W800/Convert!$B$2*1000000</f>
        <v>3662626.439131557</v>
      </c>
      <c r="X800" s="3">
        <f>'IECC Data-SI'!X800/Convert!$B$2*1000000</f>
        <v>15136.638731653935</v>
      </c>
      <c r="Y800" s="3">
        <f t="shared" si="37"/>
        <v>3677763.0778632108</v>
      </c>
      <c r="Z800" s="3">
        <f>'IECC Data-SI'!Y800/Convert!$B$2*1000000</f>
        <v>5900047.570939132</v>
      </c>
      <c r="AA800" s="3">
        <f>'IECC Data-SI'!Z800/Convert!$B$2*1000000</f>
        <v>436166.46283860406</v>
      </c>
      <c r="AB800" s="3">
        <f t="shared" si="38"/>
        <v>6336214.0337777361</v>
      </c>
    </row>
    <row r="801" spans="1:28" x14ac:dyDescent="0.25">
      <c r="A801" s="93">
        <v>2012</v>
      </c>
      <c r="B801" s="93" t="s">
        <v>56</v>
      </c>
      <c r="C801" s="121" t="s">
        <v>6</v>
      </c>
      <c r="D801" s="3">
        <f>'IECC Data-SI'!D801*Convert!$B$1</f>
        <v>73958.828475207003</v>
      </c>
      <c r="E801" s="3">
        <f>'IECC Data-SI'!E801/Convert!$B$2*1000000</f>
        <v>0</v>
      </c>
      <c r="F801" s="3">
        <f>'IECC Data-SI'!F801/Convert!$B$2*1000000</f>
        <v>11752.931764089466</v>
      </c>
      <c r="G801" s="3">
        <f>'IECC Data-SI'!G801/Convert!$B$2*1000000</f>
        <v>2066516.0964456955</v>
      </c>
      <c r="H801" s="3">
        <f>'IECC Data-SI'!H801/Convert!$B$2*1000000</f>
        <v>823671.99690556666</v>
      </c>
      <c r="I801" s="3">
        <f>'IECC Data-SI'!I801/Convert!$B$2*1000000</f>
        <v>50452.303048587281</v>
      </c>
      <c r="J801" s="3">
        <f>'IECC Data-SI'!J801/Convert!$B$2*1000000</f>
        <v>1237621.6274417306</v>
      </c>
      <c r="K801" s="3">
        <f>'IECC Data-SI'!K801/Convert!$B$2*1000000</f>
        <v>342190.39957977575</v>
      </c>
      <c r="L801" s="3">
        <f>'IECC Data-SI'!L801/Convert!$B$2*1000000</f>
        <v>25960.709759549231</v>
      </c>
      <c r="M801" s="3">
        <f>'IECC Data-SI'!M801/Convert!$B$2*1000000</f>
        <v>741941.73029125738</v>
      </c>
      <c r="N801" s="3">
        <f>'IECC Data-SI'!N801/Convert!$B$2*1000000</f>
        <v>199.04158632732157</v>
      </c>
      <c r="O801" s="3">
        <f>'IECC Data-SI'!O801/Convert!$B$2*1000000</f>
        <v>13.616243708034805</v>
      </c>
      <c r="P801" s="3">
        <f t="shared" si="36"/>
        <v>185.42534261928677</v>
      </c>
      <c r="Q801" s="3">
        <f>'IECC Data-SI'!Q801/Convert!$B$2*1000000</f>
        <v>0</v>
      </c>
      <c r="R801" s="3">
        <f>'IECC Data-SI'!R801/Convert!$B$2*1000000</f>
        <v>0</v>
      </c>
      <c r="S801" s="3">
        <f>'IECC Data-SI'!S801/Convert!$B$2*1000000</f>
        <v>193724.33252114884</v>
      </c>
      <c r="T801" s="3">
        <f>'IECC Data-SI'!T801/Convert!$B$2*1000000</f>
        <v>24472.636947483068</v>
      </c>
      <c r="U801" s="3">
        <f>'IECC Data-SI'!U801/Convert!$B$2*1000000</f>
        <v>80972.01295210993</v>
      </c>
      <c r="V801" s="3">
        <f>'IECC Data-SI'!V801/Convert!$B$2*1000000</f>
        <v>74593.204018858145</v>
      </c>
      <c r="W801" s="3">
        <f>'IECC Data-SI'!W801/Convert!$B$2*1000000</f>
        <v>3002367.584600721</v>
      </c>
      <c r="X801" s="3">
        <f>'IECC Data-SI'!X801/Convert!$B$2*1000000</f>
        <v>11752.931764089466</v>
      </c>
      <c r="Y801" s="3">
        <f t="shared" si="37"/>
        <v>3014120.5163648105</v>
      </c>
      <c r="Z801" s="3">
        <f>'IECC Data-SI'!Y801/Convert!$B$2*1000000</f>
        <v>5239163.1571369814</v>
      </c>
      <c r="AA801" s="3">
        <f>'IECC Data-SI'!Z801/Convert!$B$2*1000000</f>
        <v>434924.82246675267</v>
      </c>
      <c r="AB801" s="3">
        <f t="shared" si="38"/>
        <v>5674087.9796037339</v>
      </c>
    </row>
    <row r="802" spans="1:28" x14ac:dyDescent="0.25">
      <c r="A802" s="93">
        <v>2012</v>
      </c>
      <c r="B802" s="93" t="s">
        <v>56</v>
      </c>
      <c r="C802" s="121" t="s">
        <v>11</v>
      </c>
      <c r="D802" s="3">
        <f>'IECC Data-SI'!D802*Convert!$B$1</f>
        <v>73958.828475207003</v>
      </c>
      <c r="E802" s="3">
        <f>'IECC Data-SI'!E802/Convert!$B$2*1000000</f>
        <v>0</v>
      </c>
      <c r="F802" s="3">
        <f>'IECC Data-SI'!F802/Convert!$B$2*1000000</f>
        <v>540.25573431701571</v>
      </c>
      <c r="G802" s="3">
        <f>'IECC Data-SI'!G802/Convert!$B$2*1000000</f>
        <v>1566125.5484188087</v>
      </c>
      <c r="H802" s="3">
        <f>'IECC Data-SI'!H802/Convert!$B$2*1000000</f>
        <v>822762.09251092747</v>
      </c>
      <c r="I802" s="3">
        <f>'IECC Data-SI'!I802/Convert!$B$2*1000000</f>
        <v>50461.781219364777</v>
      </c>
      <c r="J802" s="3">
        <f>'IECC Data-SI'!J802/Convert!$B$2*1000000</f>
        <v>1237621.6274417306</v>
      </c>
      <c r="K802" s="3">
        <f>'IECC Data-SI'!K802/Convert!$B$2*1000000</f>
        <v>342190.39957977575</v>
      </c>
      <c r="L802" s="3">
        <f>'IECC Data-SI'!L802/Convert!$B$2*1000000</f>
        <v>25960.709759549231</v>
      </c>
      <c r="M802" s="3">
        <f>'IECC Data-SI'!M802/Convert!$B$2*1000000</f>
        <v>581485.77719910373</v>
      </c>
      <c r="N802" s="3">
        <f>'IECC Data-SI'!N802/Convert!$B$2*1000000</f>
        <v>142.17256166237257</v>
      </c>
      <c r="O802" s="3">
        <f>'IECC Data-SI'!O802/Convert!$B$2*1000000</f>
        <v>13.616243708034805</v>
      </c>
      <c r="P802" s="3">
        <f t="shared" si="36"/>
        <v>128.55631795433777</v>
      </c>
      <c r="Q802" s="3">
        <f>'IECC Data-SI'!Q802/Convert!$B$2*1000000</f>
        <v>0</v>
      </c>
      <c r="R802" s="3">
        <f>'IECC Data-SI'!R802/Convert!$B$2*1000000</f>
        <v>0</v>
      </c>
      <c r="S802" s="3">
        <f>'IECC Data-SI'!S802/Convert!$B$2*1000000</f>
        <v>163507.92408250595</v>
      </c>
      <c r="T802" s="3">
        <f>'IECC Data-SI'!T802/Convert!$B$2*1000000</f>
        <v>24482.115118260557</v>
      </c>
      <c r="U802" s="3">
        <f>'IECC Data-SI'!U802/Convert!$B$2*1000000</f>
        <v>85170.842606538659</v>
      </c>
      <c r="V802" s="3">
        <f>'IECC Data-SI'!V802/Convert!$B$2*1000000</f>
        <v>74015.035601431155</v>
      </c>
      <c r="W802" s="3">
        <f>'IECC Data-SI'!W802/Convert!$B$2*1000000</f>
        <v>2311247.8060183725</v>
      </c>
      <c r="X802" s="3">
        <f>'IECC Data-SI'!X802/Convert!$B$2*1000000</f>
        <v>540.25573431701571</v>
      </c>
      <c r="Y802" s="3">
        <f t="shared" si="37"/>
        <v>2311788.0617526895</v>
      </c>
      <c r="Z802" s="3">
        <f>'IECC Data-SI'!Y802/Convert!$B$2*1000000</f>
        <v>4546564.7839133451</v>
      </c>
      <c r="AA802" s="3">
        <f>'IECC Data-SI'!Z802/Convert!$B$2*1000000</f>
        <v>427892.01974985399</v>
      </c>
      <c r="AB802" s="3">
        <f t="shared" si="38"/>
        <v>4974456.8036631988</v>
      </c>
    </row>
    <row r="803" spans="1:28" x14ac:dyDescent="0.25">
      <c r="A803" s="93">
        <v>2012</v>
      </c>
      <c r="B803" s="93" t="s">
        <v>56</v>
      </c>
      <c r="C803" s="121" t="s">
        <v>13</v>
      </c>
      <c r="D803" s="3">
        <f>'IECC Data-SI'!D803*Convert!$B$1</f>
        <v>73958.828475207003</v>
      </c>
      <c r="E803" s="3">
        <f>'IECC Data-SI'!E803/Convert!$B$2*1000000</f>
        <v>0</v>
      </c>
      <c r="F803" s="3">
        <f>'IECC Data-SI'!F803/Convert!$B$2*1000000</f>
        <v>61731.326273802166</v>
      </c>
      <c r="G803" s="3">
        <f>'IECC Data-SI'!G803/Convert!$B$2*1000000</f>
        <v>1740542.8470662073</v>
      </c>
      <c r="H803" s="3">
        <f>'IECC Data-SI'!H803/Convert!$B$2*1000000</f>
        <v>822923.22141414497</v>
      </c>
      <c r="I803" s="3">
        <f>'IECC Data-SI'!I803/Convert!$B$2*1000000</f>
        <v>50395.434023922331</v>
      </c>
      <c r="J803" s="3">
        <f>'IECC Data-SI'!J803/Convert!$B$2*1000000</f>
        <v>1237621.6274417306</v>
      </c>
      <c r="K803" s="3">
        <f>'IECC Data-SI'!K803/Convert!$B$2*1000000</f>
        <v>342190.39957977575</v>
      </c>
      <c r="L803" s="3">
        <f>'IECC Data-SI'!L803/Convert!$B$2*1000000</f>
        <v>25960.709759549231</v>
      </c>
      <c r="M803" s="3">
        <f>'IECC Data-SI'!M803/Convert!$B$2*1000000</f>
        <v>738245.24368803576</v>
      </c>
      <c r="N803" s="3">
        <f>'IECC Data-SI'!N803/Convert!$B$2*1000000</f>
        <v>426.51768498711772</v>
      </c>
      <c r="O803" s="3">
        <f>'IECC Data-SI'!O803/Convert!$B$2*1000000</f>
        <v>13.616243708034805</v>
      </c>
      <c r="P803" s="3">
        <f t="shared" si="36"/>
        <v>412.90144127908292</v>
      </c>
      <c r="Q803" s="3">
        <f>'IECC Data-SI'!Q803/Convert!$B$2*1000000</f>
        <v>0</v>
      </c>
      <c r="R803" s="3">
        <f>'IECC Data-SI'!R803/Convert!$B$2*1000000</f>
        <v>0</v>
      </c>
      <c r="S803" s="3">
        <f>'IECC Data-SI'!S803/Convert!$B$2*1000000</f>
        <v>190369.06006591686</v>
      </c>
      <c r="T803" s="3">
        <f>'IECC Data-SI'!T803/Convert!$B$2*1000000</f>
        <v>24482.115118260557</v>
      </c>
      <c r="U803" s="3">
        <f>'IECC Data-SI'!U803/Convert!$B$2*1000000</f>
        <v>88128.031889116013</v>
      </c>
      <c r="V803" s="3">
        <f>'IECC Data-SI'!V803/Convert!$B$2*1000000</f>
        <v>74043.470113763644</v>
      </c>
      <c r="W803" s="3">
        <f>'IECC Data-SI'!W803/Convert!$B$2*1000000</f>
        <v>2669570.0522614392</v>
      </c>
      <c r="X803" s="3">
        <f>'IECC Data-SI'!X803/Convert!$B$2*1000000</f>
        <v>61731.326273802166</v>
      </c>
      <c r="Y803" s="3">
        <f t="shared" si="37"/>
        <v>2731301.3785352414</v>
      </c>
      <c r="Z803" s="3">
        <f>'IECC Data-SI'!Y803/Convert!$B$2*1000000</f>
        <v>4905019.7245472958</v>
      </c>
      <c r="AA803" s="3">
        <f>'IECC Data-SI'!Z803/Convert!$B$2*1000000</f>
        <v>492049.757742694</v>
      </c>
      <c r="AB803" s="3">
        <f t="shared" si="38"/>
        <v>5397069.4822899895</v>
      </c>
    </row>
    <row r="804" spans="1:28" x14ac:dyDescent="0.25">
      <c r="A804" s="93">
        <v>2012</v>
      </c>
      <c r="B804" s="93" t="s">
        <v>56</v>
      </c>
      <c r="C804" s="121" t="s">
        <v>19</v>
      </c>
      <c r="D804" s="3">
        <f>'IECC Data-SI'!D804*Convert!$B$1</f>
        <v>73958.828475207003</v>
      </c>
      <c r="E804" s="3">
        <f>'IECC Data-SI'!E804/Convert!$B$2*1000000</f>
        <v>0</v>
      </c>
      <c r="F804" s="3">
        <f>'IECC Data-SI'!F804/Convert!$B$2*1000000</f>
        <v>33296.813941327659</v>
      </c>
      <c r="G804" s="3">
        <f>'IECC Data-SI'!G804/Convert!$B$2*1000000</f>
        <v>1238427.2719578173</v>
      </c>
      <c r="H804" s="3">
        <f>'IECC Data-SI'!H804/Convert!$B$2*1000000</f>
        <v>823330.78275757702</v>
      </c>
      <c r="I804" s="3">
        <f>'IECC Data-SI'!I804/Convert!$B$2*1000000</f>
        <v>50376.477682367346</v>
      </c>
      <c r="J804" s="3">
        <f>'IECC Data-SI'!J804/Convert!$B$2*1000000</f>
        <v>1237621.6274417306</v>
      </c>
      <c r="K804" s="3">
        <f>'IECC Data-SI'!K804/Convert!$B$2*1000000</f>
        <v>342190.39957977575</v>
      </c>
      <c r="L804" s="3">
        <f>'IECC Data-SI'!L804/Convert!$B$2*1000000</f>
        <v>25960.709759549231</v>
      </c>
      <c r="M804" s="3">
        <f>'IECC Data-SI'!M804/Convert!$B$2*1000000</f>
        <v>567865.64579184854</v>
      </c>
      <c r="N804" s="3">
        <f>'IECC Data-SI'!N804/Convert!$B$2*1000000</f>
        <v>388.60500187715166</v>
      </c>
      <c r="O804" s="3">
        <f>'IECC Data-SI'!O804/Convert!$B$2*1000000</f>
        <v>13.616243708034805</v>
      </c>
      <c r="P804" s="3">
        <f t="shared" si="36"/>
        <v>374.98875816911686</v>
      </c>
      <c r="Q804" s="3">
        <f>'IECC Data-SI'!Q804/Convert!$B$2*1000000</f>
        <v>0</v>
      </c>
      <c r="R804" s="3">
        <f>'IECC Data-SI'!R804/Convert!$B$2*1000000</f>
        <v>0</v>
      </c>
      <c r="S804" s="3">
        <f>'IECC Data-SI'!S804/Convert!$B$2*1000000</f>
        <v>101643.9034178189</v>
      </c>
      <c r="T804" s="3">
        <f>'IECC Data-SI'!T804/Convert!$B$2*1000000</f>
        <v>24491.59328903805</v>
      </c>
      <c r="U804" s="3">
        <f>'IECC Data-SI'!U804/Convert!$B$2*1000000</f>
        <v>93473.720207621227</v>
      </c>
      <c r="V804" s="3">
        <f>'IECC Data-SI'!V804/Convert!$B$2*1000000</f>
        <v>73901.297552101256</v>
      </c>
      <c r="W804" s="3">
        <f>'IECC Data-SI'!W804/Convert!$B$2*1000000</f>
        <v>1908311.8099256537</v>
      </c>
      <c r="X804" s="3">
        <f>'IECC Data-SI'!X804/Convert!$B$2*1000000</f>
        <v>33296.813941327659</v>
      </c>
      <c r="Y804" s="3">
        <f t="shared" si="37"/>
        <v>1941608.6238669814</v>
      </c>
      <c r="Z804" s="3">
        <f>'IECC Data-SI'!Y804/Convert!$B$2*1000000</f>
        <v>4143998.4364809482</v>
      </c>
      <c r="AA804" s="3">
        <f>'IECC Data-SI'!Z804/Convert!$B$2*1000000</f>
        <v>468960.93372872466</v>
      </c>
      <c r="AB804" s="3">
        <f t="shared" si="38"/>
        <v>4612959.3702096725</v>
      </c>
    </row>
    <row r="805" spans="1:28" x14ac:dyDescent="0.25">
      <c r="A805" s="93">
        <v>2012</v>
      </c>
      <c r="B805" s="93" t="s">
        <v>56</v>
      </c>
      <c r="C805" s="121" t="s">
        <v>20</v>
      </c>
      <c r="D805" s="3">
        <f>'IECC Data-SI'!D805*Convert!$B$1</f>
        <v>73958.828475207003</v>
      </c>
      <c r="E805" s="3">
        <f>'IECC Data-SI'!E805/Convert!$B$2*1000000</f>
        <v>0</v>
      </c>
      <c r="F805" s="3">
        <f>'IECC Data-SI'!F805/Convert!$B$2*1000000</f>
        <v>61977.758714016949</v>
      </c>
      <c r="G805" s="3">
        <f>'IECC Data-SI'!G805/Convert!$B$2*1000000</f>
        <v>999302.50141248421</v>
      </c>
      <c r="H805" s="3">
        <f>'IECC Data-SI'!H805/Convert!$B$2*1000000</f>
        <v>821605.7556760736</v>
      </c>
      <c r="I805" s="3">
        <f>'IECC Data-SI'!I805/Convert!$B$2*1000000</f>
        <v>50414.390365477309</v>
      </c>
      <c r="J805" s="3">
        <f>'IECC Data-SI'!J805/Convert!$B$2*1000000</f>
        <v>1237621.6274417306</v>
      </c>
      <c r="K805" s="3">
        <f>'IECC Data-SI'!K805/Convert!$B$2*1000000</f>
        <v>342190.39957977575</v>
      </c>
      <c r="L805" s="3">
        <f>'IECC Data-SI'!L805/Convert!$B$2*1000000</f>
        <v>25960.709759549231</v>
      </c>
      <c r="M805" s="3">
        <f>'IECC Data-SI'!M805/Convert!$B$2*1000000</f>
        <v>635179.61465359316</v>
      </c>
      <c r="N805" s="3">
        <f>'IECC Data-SI'!N805/Convert!$B$2*1000000</f>
        <v>483.38670965206677</v>
      </c>
      <c r="O805" s="3">
        <f>'IECC Data-SI'!O805/Convert!$B$2*1000000</f>
        <v>13.616243708034805</v>
      </c>
      <c r="P805" s="3">
        <f t="shared" si="36"/>
        <v>469.77046594403197</v>
      </c>
      <c r="Q805" s="3">
        <f>'IECC Data-SI'!Q805/Convert!$B$2*1000000</f>
        <v>0</v>
      </c>
      <c r="R805" s="3">
        <f>'IECC Data-SI'!R805/Convert!$B$2*1000000</f>
        <v>0</v>
      </c>
      <c r="S805" s="3">
        <f>'IECC Data-SI'!S805/Convert!$B$2*1000000</f>
        <v>109226.44003981209</v>
      </c>
      <c r="T805" s="3">
        <f>'IECC Data-SI'!T805/Convert!$B$2*1000000</f>
        <v>24491.59328903805</v>
      </c>
      <c r="U805" s="3">
        <f>'IECC Data-SI'!U805/Convert!$B$2*1000000</f>
        <v>94857.533141134976</v>
      </c>
      <c r="V805" s="3">
        <f>'IECC Data-SI'!V805/Convert!$B$2*1000000</f>
        <v>72308.964861482687</v>
      </c>
      <c r="W805" s="3">
        <f>'IECC Data-SI'!W805/Convert!$B$2*1000000</f>
        <v>1744178.3265718336</v>
      </c>
      <c r="X805" s="3">
        <f>'IECC Data-SI'!X805/Convert!$B$2*1000000</f>
        <v>61977.758714016949</v>
      </c>
      <c r="Y805" s="3">
        <f t="shared" si="37"/>
        <v>1806156.0852858506</v>
      </c>
      <c r="Z805" s="3">
        <f>'IECC Data-SI'!Y805/Convert!$B$2*1000000</f>
        <v>3976594.984208893</v>
      </c>
      <c r="AA805" s="3">
        <f>'IECC Data-SI'!Z805/Convert!$B$2*1000000</f>
        <v>499025.69143492775</v>
      </c>
      <c r="AB805" s="3">
        <f t="shared" si="38"/>
        <v>4475620.6756438203</v>
      </c>
    </row>
    <row r="806" spans="1:28" x14ac:dyDescent="0.25">
      <c r="A806" s="93">
        <v>2012</v>
      </c>
      <c r="B806" s="93" t="s">
        <v>56</v>
      </c>
      <c r="C806" s="121" t="s">
        <v>3</v>
      </c>
      <c r="D806" s="3">
        <f>'IECC Data-SI'!D806*Convert!$B$1</f>
        <v>73958.828475207003</v>
      </c>
      <c r="E806" s="3">
        <f>'IECC Data-SI'!E806/Convert!$B$2*1000000</f>
        <v>0</v>
      </c>
      <c r="F806" s="3">
        <f>'IECC Data-SI'!F806/Convert!$B$2*1000000</f>
        <v>229826.68501261401</v>
      </c>
      <c r="G806" s="3">
        <f>'IECC Data-SI'!G806/Convert!$B$2*1000000</f>
        <v>732444.60317221109</v>
      </c>
      <c r="H806" s="3">
        <f>'IECC Data-SI'!H806/Convert!$B$2*1000000</f>
        <v>823055.9158050298</v>
      </c>
      <c r="I806" s="3">
        <f>'IECC Data-SI'!I806/Convert!$B$2*1000000</f>
        <v>50404.91219469982</v>
      </c>
      <c r="J806" s="3">
        <f>'IECC Data-SI'!J806/Convert!$B$2*1000000</f>
        <v>1237621.6274417306</v>
      </c>
      <c r="K806" s="3">
        <f>'IECC Data-SI'!K806/Convert!$B$2*1000000</f>
        <v>342190.39957977575</v>
      </c>
      <c r="L806" s="3">
        <f>'IECC Data-SI'!L806/Convert!$B$2*1000000</f>
        <v>25960.709759549231</v>
      </c>
      <c r="M806" s="3">
        <f>'IECC Data-SI'!M806/Convert!$B$2*1000000</f>
        <v>521849.12666712736</v>
      </c>
      <c r="N806" s="3">
        <f>'IECC Data-SI'!N806/Convert!$B$2*1000000</f>
        <v>1431.2037874012171</v>
      </c>
      <c r="O806" s="3">
        <f>'IECC Data-SI'!O806/Convert!$B$2*1000000</f>
        <v>13.616243708034805</v>
      </c>
      <c r="P806" s="3">
        <f t="shared" si="36"/>
        <v>1417.5875436931824</v>
      </c>
      <c r="Q806" s="3">
        <f>'IECC Data-SI'!Q806/Convert!$B$2*1000000</f>
        <v>0</v>
      </c>
      <c r="R806" s="3">
        <f>'IECC Data-SI'!R806/Convert!$B$2*1000000</f>
        <v>0</v>
      </c>
      <c r="S806" s="3">
        <f>'IECC Data-SI'!S806/Convert!$B$2*1000000</f>
        <v>96629.951076525889</v>
      </c>
      <c r="T806" s="3">
        <f>'IECC Data-SI'!T806/Convert!$B$2*1000000</f>
        <v>24501.071459815543</v>
      </c>
      <c r="U806" s="3">
        <f>'IECC Data-SI'!U806/Convert!$B$2*1000000</f>
        <v>106231.33807412478</v>
      </c>
      <c r="V806" s="3">
        <f>'IECC Data-SI'!V806/Convert!$B$2*1000000</f>
        <v>72934.524132797131</v>
      </c>
      <c r="W806" s="3">
        <f>'IECC Data-SI'!W806/Convert!$B$2*1000000</f>
        <v>1352341.2684595573</v>
      </c>
      <c r="X806" s="3">
        <f>'IECC Data-SI'!X806/Convert!$B$2*1000000</f>
        <v>229826.68501261401</v>
      </c>
      <c r="Y806" s="3">
        <f t="shared" si="37"/>
        <v>1582167.9534721714</v>
      </c>
      <c r="Z806" s="3">
        <f>'IECC Data-SI'!Y806/Convert!$B$2*1000000</f>
        <v>3586824.1673261104</v>
      </c>
      <c r="AA806" s="3">
        <f>'IECC Data-SI'!Z806/Convert!$B$2*1000000</f>
        <v>678248.42266651464</v>
      </c>
      <c r="AB806" s="3">
        <f t="shared" si="38"/>
        <v>4265072.5899926247</v>
      </c>
    </row>
    <row r="807" spans="1:28" x14ac:dyDescent="0.25">
      <c r="A807" s="93">
        <v>2012</v>
      </c>
      <c r="B807" s="93" t="s">
        <v>56</v>
      </c>
      <c r="C807" s="121" t="s">
        <v>7</v>
      </c>
      <c r="D807" s="3">
        <f>'IECC Data-SI'!D807*Convert!$B$1</f>
        <v>73958.828475207003</v>
      </c>
      <c r="E807" s="3">
        <f>'IECC Data-SI'!E807/Convert!$B$2*1000000</f>
        <v>0</v>
      </c>
      <c r="F807" s="3">
        <f>'IECC Data-SI'!F807/Convert!$B$2*1000000</f>
        <v>130144.76294573584</v>
      </c>
      <c r="G807" s="3">
        <f>'IECC Data-SI'!G807/Convert!$B$2*1000000</f>
        <v>711507.32392473228</v>
      </c>
      <c r="H807" s="3">
        <f>'IECC Data-SI'!H807/Convert!$B$2*1000000</f>
        <v>821349.84506508138</v>
      </c>
      <c r="I807" s="3">
        <f>'IECC Data-SI'!I807/Convert!$B$2*1000000</f>
        <v>50404.91219469982</v>
      </c>
      <c r="J807" s="3">
        <f>'IECC Data-SI'!J807/Convert!$B$2*1000000</f>
        <v>1237621.6274417306</v>
      </c>
      <c r="K807" s="3">
        <f>'IECC Data-SI'!K807/Convert!$B$2*1000000</f>
        <v>342190.39957977575</v>
      </c>
      <c r="L807" s="3">
        <f>'IECC Data-SI'!L807/Convert!$B$2*1000000</f>
        <v>25960.709759549231</v>
      </c>
      <c r="M807" s="3">
        <f>'IECC Data-SI'!M807/Convert!$B$2*1000000</f>
        <v>600214.64265542699</v>
      </c>
      <c r="N807" s="3">
        <f>'IECC Data-SI'!N807/Convert!$B$2*1000000</f>
        <v>881.46988230671002</v>
      </c>
      <c r="O807" s="3">
        <f>'IECC Data-SI'!O807/Convert!$B$2*1000000</f>
        <v>13.616243708034805</v>
      </c>
      <c r="P807" s="3">
        <f t="shared" si="36"/>
        <v>867.85363859867516</v>
      </c>
      <c r="Q807" s="3">
        <f>'IECC Data-SI'!Q807/Convert!$B$2*1000000</f>
        <v>0</v>
      </c>
      <c r="R807" s="3">
        <f>'IECC Data-SI'!R807/Convert!$B$2*1000000</f>
        <v>0</v>
      </c>
      <c r="S807" s="3">
        <f>'IECC Data-SI'!S807/Convert!$B$2*1000000</f>
        <v>120306.42167869967</v>
      </c>
      <c r="T807" s="3">
        <f>'IECC Data-SI'!T807/Convert!$B$2*1000000</f>
        <v>24501.071459815543</v>
      </c>
      <c r="U807" s="3">
        <f>'IECC Data-SI'!U807/Convert!$B$2*1000000</f>
        <v>103113.01988833009</v>
      </c>
      <c r="V807" s="3">
        <f>'IECC Data-SI'!V807/Convert!$B$2*1000000</f>
        <v>72166.792299820314</v>
      </c>
      <c r="W807" s="3">
        <f>'IECC Data-SI'!W807/Convert!$B$2*1000000</f>
        <v>1432896.2418974577</v>
      </c>
      <c r="X807" s="3">
        <f>'IECC Data-SI'!X807/Convert!$B$2*1000000</f>
        <v>130144.76294573584</v>
      </c>
      <c r="Y807" s="3">
        <f t="shared" si="37"/>
        <v>1563041.0048431936</v>
      </c>
      <c r="Z807" s="3">
        <f>'IECC Data-SI'!Y807/Convert!$B$2*1000000</f>
        <v>3664905.338191085</v>
      </c>
      <c r="AA807" s="3">
        <f>'IECC Data-SI'!Z807/Convert!$B$2*1000000</f>
        <v>575448.18241384171</v>
      </c>
      <c r="AB807" s="3">
        <f t="shared" si="38"/>
        <v>4240353.5206049271</v>
      </c>
    </row>
    <row r="808" spans="1:28" x14ac:dyDescent="0.25">
      <c r="A808" s="93">
        <v>2012</v>
      </c>
      <c r="B808" s="93" t="s">
        <v>56</v>
      </c>
      <c r="C808" s="121" t="s">
        <v>17</v>
      </c>
      <c r="D808" s="3">
        <f>'IECC Data-SI'!D808*Convert!$B$1</f>
        <v>73958.828475207003</v>
      </c>
      <c r="E808" s="3">
        <f>'IECC Data-SI'!E808/Convert!$B$2*1000000</f>
        <v>0</v>
      </c>
      <c r="F808" s="3">
        <f>'IECC Data-SI'!F808/Convert!$B$2*1000000</f>
        <v>58053.796012135463</v>
      </c>
      <c r="G808" s="3">
        <f>'IECC Data-SI'!G808/Convert!$B$2*1000000</f>
        <v>469776.05641558894</v>
      </c>
      <c r="H808" s="3">
        <f>'IECC Data-SI'!H808/Convert!$B$2*1000000</f>
        <v>822307.14031360799</v>
      </c>
      <c r="I808" s="3">
        <f>'IECC Data-SI'!I808/Convert!$B$2*1000000</f>
        <v>50395.434023922331</v>
      </c>
      <c r="J808" s="3">
        <f>'IECC Data-SI'!J808/Convert!$B$2*1000000</f>
        <v>1237621.6274417306</v>
      </c>
      <c r="K808" s="3">
        <f>'IECC Data-SI'!K808/Convert!$B$2*1000000</f>
        <v>342190.39957977575</v>
      </c>
      <c r="L808" s="3">
        <f>'IECC Data-SI'!L808/Convert!$B$2*1000000</f>
        <v>25960.709759549231</v>
      </c>
      <c r="M808" s="3">
        <f>'IECC Data-SI'!M808/Convert!$B$2*1000000</f>
        <v>470373.18117457087</v>
      </c>
      <c r="N808" s="3">
        <f>'IECC Data-SI'!N808/Convert!$B$2*1000000</f>
        <v>540.25573431701571</v>
      </c>
      <c r="O808" s="3">
        <f>'IECC Data-SI'!O808/Convert!$B$2*1000000</f>
        <v>13.616243708034805</v>
      </c>
      <c r="P808" s="3">
        <f t="shared" si="36"/>
        <v>526.63949060898085</v>
      </c>
      <c r="Q808" s="3">
        <f>'IECC Data-SI'!Q808/Convert!$B$2*1000000</f>
        <v>0</v>
      </c>
      <c r="R808" s="3">
        <f>'IECC Data-SI'!R808/Convert!$B$2*1000000</f>
        <v>0</v>
      </c>
      <c r="S808" s="3">
        <f>'IECC Data-SI'!S808/Convert!$B$2*1000000</f>
        <v>40879.350563320862</v>
      </c>
      <c r="T808" s="3">
        <f>'IECC Data-SI'!T808/Convert!$B$2*1000000</f>
        <v>24491.59328903805</v>
      </c>
      <c r="U808" s="3">
        <f>'IECC Data-SI'!U808/Convert!$B$2*1000000</f>
        <v>105349.8681918181</v>
      </c>
      <c r="V808" s="3">
        <f>'IECC Data-SI'!V808/Convert!$B$2*1000000</f>
        <v>73057.740352904526</v>
      </c>
      <c r="W808" s="3">
        <f>'IECC Data-SI'!W808/Convert!$B$2*1000000</f>
        <v>981555.22764408961</v>
      </c>
      <c r="X808" s="3">
        <f>'IECC Data-SI'!X808/Convert!$B$2*1000000</f>
        <v>58053.796012135463</v>
      </c>
      <c r="Y808" s="3">
        <f t="shared" si="37"/>
        <v>1039609.0236562251</v>
      </c>
      <c r="Z808" s="3">
        <f>'IECC Data-SI'!Y808/Convert!$B$2*1000000</f>
        <v>3215412.5672393283</v>
      </c>
      <c r="AA808" s="3">
        <f>'IECC Data-SI'!Z808/Convert!$B$2*1000000</f>
        <v>505594.06378372927</v>
      </c>
      <c r="AB808" s="3">
        <f t="shared" si="38"/>
        <v>3721006.6310230577</v>
      </c>
    </row>
    <row r="809" spans="1:28" x14ac:dyDescent="0.25">
      <c r="A809" s="93">
        <v>2012</v>
      </c>
      <c r="B809" s="93" t="s">
        <v>56</v>
      </c>
      <c r="C809" s="121" t="s">
        <v>14</v>
      </c>
      <c r="D809" s="3">
        <f>'IECC Data-SI'!D809*Convert!$B$1</f>
        <v>73958.828475207003</v>
      </c>
      <c r="E809" s="3">
        <f>'IECC Data-SI'!E809/Convert!$B$2*1000000</f>
        <v>0</v>
      </c>
      <c r="F809" s="3">
        <f>'IECC Data-SI'!F809/Convert!$B$2*1000000</f>
        <v>405002.23732221202</v>
      </c>
      <c r="G809" s="3">
        <f>'IECC Data-SI'!G809/Convert!$B$2*1000000</f>
        <v>521195.13288348028</v>
      </c>
      <c r="H809" s="3">
        <f>'IECC Data-SI'!H809/Convert!$B$2*1000000</f>
        <v>822231.31494738802</v>
      </c>
      <c r="I809" s="3">
        <f>'IECC Data-SI'!I809/Convert!$B$2*1000000</f>
        <v>50329.086828479893</v>
      </c>
      <c r="J809" s="3">
        <f>'IECC Data-SI'!J809/Convert!$B$2*1000000</f>
        <v>1237621.6274417306</v>
      </c>
      <c r="K809" s="3">
        <f>'IECC Data-SI'!K809/Convert!$B$2*1000000</f>
        <v>342190.39957977575</v>
      </c>
      <c r="L809" s="3">
        <f>'IECC Data-SI'!L809/Convert!$B$2*1000000</f>
        <v>25960.709759549231</v>
      </c>
      <c r="M809" s="3">
        <f>'IECC Data-SI'!M809/Convert!$B$2*1000000</f>
        <v>519726.01641296921</v>
      </c>
      <c r="N809" s="3">
        <f>'IECC Data-SI'!N809/Convert!$B$2*1000000</f>
        <v>2236.8483034879951</v>
      </c>
      <c r="O809" s="3">
        <f>'IECC Data-SI'!O809/Convert!$B$2*1000000</f>
        <v>13.616243708034805</v>
      </c>
      <c r="P809" s="3">
        <f t="shared" si="36"/>
        <v>2223.2320597799603</v>
      </c>
      <c r="Q809" s="3">
        <f>'IECC Data-SI'!Q809/Convert!$B$2*1000000</f>
        <v>0</v>
      </c>
      <c r="R809" s="3">
        <f>'IECC Data-SI'!R809/Convert!$B$2*1000000</f>
        <v>0</v>
      </c>
      <c r="S809" s="3">
        <f>'IECC Data-SI'!S809/Convert!$B$2*1000000</f>
        <v>106676.81210066688</v>
      </c>
      <c r="T809" s="3">
        <f>'IECC Data-SI'!T809/Convert!$B$2*1000000</f>
        <v>24501.071459815543</v>
      </c>
      <c r="U809" s="3">
        <f>'IECC Data-SI'!U809/Convert!$B$2*1000000</f>
        <v>115463.0764114015</v>
      </c>
      <c r="V809" s="3">
        <f>'IECC Data-SI'!V809/Convert!$B$2*1000000</f>
        <v>72593.309984807434</v>
      </c>
      <c r="W809" s="3">
        <f>'IECC Data-SI'!W809/Convert!$B$2*1000000</f>
        <v>1149821.1934568963</v>
      </c>
      <c r="X809" s="3">
        <f>'IECC Data-SI'!X809/Convert!$B$2*1000000</f>
        <v>405002.23732221202</v>
      </c>
      <c r="Y809" s="3">
        <f t="shared" si="37"/>
        <v>1554823.4307791083</v>
      </c>
      <c r="Z809" s="3">
        <f>'IECC Data-SI'!Y809/Convert!$B$2*1000000</f>
        <v>3383081.4082931527</v>
      </c>
      <c r="AA809" s="3">
        <f>'IECC Data-SI'!Z809/Convert!$B$2*1000000</f>
        <v>862655.71331338934</v>
      </c>
      <c r="AB809" s="3">
        <f t="shared" si="38"/>
        <v>4245737.1216065418</v>
      </c>
    </row>
    <row r="810" spans="1:28" x14ac:dyDescent="0.25">
      <c r="A810" s="93">
        <v>2012</v>
      </c>
      <c r="B810" s="93" t="s">
        <v>56</v>
      </c>
      <c r="C810" s="121" t="s">
        <v>2</v>
      </c>
      <c r="D810" s="3">
        <f>'IECC Data-SI'!D810*Convert!$B$1</f>
        <v>73958.828475207003</v>
      </c>
      <c r="E810" s="3">
        <f>'IECC Data-SI'!E810/Convert!$B$2*1000000</f>
        <v>0</v>
      </c>
      <c r="F810" s="3">
        <f>'IECC Data-SI'!F810/Convert!$B$2*1000000</f>
        <v>174995.46706482567</v>
      </c>
      <c r="G810" s="3">
        <f>'IECC Data-SI'!G810/Convert!$B$2*1000000</f>
        <v>512465.73759741063</v>
      </c>
      <c r="H810" s="3">
        <f>'IECC Data-SI'!H810/Convert!$B$2*1000000</f>
        <v>819141.43127392582</v>
      </c>
      <c r="I810" s="3">
        <f>'IECC Data-SI'!I810/Convert!$B$2*1000000</f>
        <v>50366.999511589856</v>
      </c>
      <c r="J810" s="3">
        <f>'IECC Data-SI'!J810/Convert!$B$2*1000000</f>
        <v>1237621.6274417306</v>
      </c>
      <c r="K810" s="3">
        <f>'IECC Data-SI'!K810/Convert!$B$2*1000000</f>
        <v>342190.39957977575</v>
      </c>
      <c r="L810" s="3">
        <f>'IECC Data-SI'!L810/Convert!$B$2*1000000</f>
        <v>25960.709759549231</v>
      </c>
      <c r="M810" s="3">
        <f>'IECC Data-SI'!M810/Convert!$B$2*1000000</f>
        <v>628080.46474125201</v>
      </c>
      <c r="N810" s="3">
        <f>'IECC Data-SI'!N810/Convert!$B$2*1000000</f>
        <v>1478.5946412886749</v>
      </c>
      <c r="O810" s="3">
        <f>'IECC Data-SI'!O810/Convert!$B$2*1000000</f>
        <v>13.616243708034805</v>
      </c>
      <c r="P810" s="3">
        <f t="shared" si="36"/>
        <v>1464.9783975806401</v>
      </c>
      <c r="Q810" s="3">
        <f>'IECC Data-SI'!Q810/Convert!$B$2*1000000</f>
        <v>0</v>
      </c>
      <c r="R810" s="3">
        <f>'IECC Data-SI'!R810/Convert!$B$2*1000000</f>
        <v>0</v>
      </c>
      <c r="S810" s="3">
        <f>'IECC Data-SI'!S810/Convert!$B$2*1000000</f>
        <v>107529.84747064112</v>
      </c>
      <c r="T810" s="3">
        <f>'IECC Data-SI'!T810/Convert!$B$2*1000000</f>
        <v>24501.071459815543</v>
      </c>
      <c r="U810" s="3">
        <f>'IECC Data-SI'!U810/Convert!$B$2*1000000</f>
        <v>112685.97237359649</v>
      </c>
      <c r="V810" s="3">
        <f>'IECC Data-SI'!V810/Convert!$B$2*1000000</f>
        <v>71891.925347273049</v>
      </c>
      <c r="W810" s="3">
        <f>'IECC Data-SI'!W810/Convert!$B$2*1000000</f>
        <v>1249541.0282068844</v>
      </c>
      <c r="X810" s="3">
        <f>'IECC Data-SI'!X810/Convert!$B$2*1000000</f>
        <v>174995.46706482567</v>
      </c>
      <c r="Y810" s="3">
        <f t="shared" si="37"/>
        <v>1424536.49527171</v>
      </c>
      <c r="Z810" s="3">
        <f>'IECC Data-SI'!Y810/Convert!$B$2*1000000</f>
        <v>3479038.4092444768</v>
      </c>
      <c r="AA810" s="3">
        <f>'IECC Data-SI'!Z810/Convert!$B$2*1000000</f>
        <v>629871.83901819785</v>
      </c>
      <c r="AB810" s="3">
        <f t="shared" si="38"/>
        <v>4108910.2482626745</v>
      </c>
    </row>
    <row r="811" spans="1:28" x14ac:dyDescent="0.25">
      <c r="A811" s="93">
        <v>2012</v>
      </c>
      <c r="B811" s="93" t="s">
        <v>56</v>
      </c>
      <c r="C811" s="121" t="s">
        <v>18</v>
      </c>
      <c r="D811" s="3">
        <f>'IECC Data-SI'!D811*Convert!$B$1</f>
        <v>73958.828475207003</v>
      </c>
      <c r="E811" s="3">
        <f>'IECC Data-SI'!E811/Convert!$B$2*1000000</f>
        <v>0</v>
      </c>
      <c r="F811" s="3">
        <f>'IECC Data-SI'!F811/Convert!$B$2*1000000</f>
        <v>332437.36184973706</v>
      </c>
      <c r="G811" s="3">
        <f>'IECC Data-SI'!G811/Convert!$B$2*1000000</f>
        <v>196766.82534072362</v>
      </c>
      <c r="H811" s="3">
        <f>'IECC Data-SI'!H811/Convert!$B$2*1000000</f>
        <v>822610.44177848764</v>
      </c>
      <c r="I811" s="3">
        <f>'IECC Data-SI'!I811/Convert!$B$2*1000000</f>
        <v>50272.217803814936</v>
      </c>
      <c r="J811" s="3">
        <f>'IECC Data-SI'!J811/Convert!$B$2*1000000</f>
        <v>1237621.6274417306</v>
      </c>
      <c r="K811" s="3">
        <f>'IECC Data-SI'!K811/Convert!$B$2*1000000</f>
        <v>342190.39957977575</v>
      </c>
      <c r="L811" s="3">
        <f>'IECC Data-SI'!L811/Convert!$B$2*1000000</f>
        <v>25960.709759549231</v>
      </c>
      <c r="M811" s="3">
        <f>'IECC Data-SI'!M811/Convert!$B$2*1000000</f>
        <v>492722.70786789589</v>
      </c>
      <c r="N811" s="3">
        <f>'IECC Data-SI'!N811/Convert!$B$2*1000000</f>
        <v>1961.9813509407415</v>
      </c>
      <c r="O811" s="3">
        <f>'IECC Data-SI'!O811/Convert!$B$2*1000000</f>
        <v>13.616243708034805</v>
      </c>
      <c r="P811" s="3">
        <f t="shared" si="36"/>
        <v>1948.3651072327068</v>
      </c>
      <c r="Q811" s="3">
        <f>'IECC Data-SI'!Q811/Convert!$B$2*1000000</f>
        <v>0</v>
      </c>
      <c r="R811" s="3">
        <f>'IECC Data-SI'!R811/Convert!$B$2*1000000</f>
        <v>0</v>
      </c>
      <c r="S811" s="3">
        <f>'IECC Data-SI'!S811/Convert!$B$2*1000000</f>
        <v>86308.223099837647</v>
      </c>
      <c r="T811" s="3">
        <f>'IECC Data-SI'!T811/Convert!$B$2*1000000</f>
        <v>24510.549630593032</v>
      </c>
      <c r="U811" s="3">
        <f>'IECC Data-SI'!U811/Convert!$B$2*1000000</f>
        <v>116846.88934491527</v>
      </c>
      <c r="V811" s="3">
        <f>'IECC Data-SI'!V811/Convert!$B$2*1000000</f>
        <v>72195.226812152789</v>
      </c>
      <c r="W811" s="3">
        <f>'IECC Data-SI'!W811/Convert!$B$2*1000000</f>
        <v>777746.12141568994</v>
      </c>
      <c r="X811" s="3">
        <f>'IECC Data-SI'!X811/Convert!$B$2*1000000</f>
        <v>332437.36184973706</v>
      </c>
      <c r="Y811" s="3">
        <f t="shared" si="37"/>
        <v>1110183.4832654269</v>
      </c>
      <c r="Z811" s="3">
        <f>'IECC Data-SI'!Y811/Convert!$B$2*1000000</f>
        <v>3010921.0327149485</v>
      </c>
      <c r="AA811" s="3">
        <f>'IECC Data-SI'!Z811/Convert!$B$2*1000000</f>
        <v>791474.65077442804</v>
      </c>
      <c r="AB811" s="3">
        <f t="shared" si="38"/>
        <v>3802395.6834893767</v>
      </c>
    </row>
    <row r="812" spans="1:28" x14ac:dyDescent="0.25">
      <c r="A812" s="93">
        <v>2012</v>
      </c>
      <c r="B812" s="93" t="s">
        <v>56</v>
      </c>
      <c r="C812" s="121" t="s">
        <v>4</v>
      </c>
      <c r="D812" s="3">
        <f>'IECC Data-SI'!D812*Convert!$B$1</f>
        <v>73958.828475207003</v>
      </c>
      <c r="E812" s="3">
        <f>'IECC Data-SI'!E812/Convert!$B$2*1000000</f>
        <v>0</v>
      </c>
      <c r="F812" s="3">
        <f>'IECC Data-SI'!F812/Convert!$B$2*1000000</f>
        <v>722606.26190517482</v>
      </c>
      <c r="G812" s="3">
        <f>'IECC Data-SI'!G812/Convert!$B$2*1000000</f>
        <v>317186.98506875319</v>
      </c>
      <c r="H812" s="3">
        <f>'IECC Data-SI'!H812/Convert!$B$2*1000000</f>
        <v>822392.4438506054</v>
      </c>
      <c r="I812" s="3">
        <f>'IECC Data-SI'!I812/Convert!$B$2*1000000</f>
        <v>50338.564999257382</v>
      </c>
      <c r="J812" s="3">
        <f>'IECC Data-SI'!J812/Convert!$B$2*1000000</f>
        <v>1237621.6274417306</v>
      </c>
      <c r="K812" s="3">
        <f>'IECC Data-SI'!K812/Convert!$B$2*1000000</f>
        <v>342190.39957977575</v>
      </c>
      <c r="L812" s="3">
        <f>'IECC Data-SI'!L812/Convert!$B$2*1000000</f>
        <v>25960.709759549231</v>
      </c>
      <c r="M812" s="3">
        <f>'IECC Data-SI'!M812/Convert!$B$2*1000000</f>
        <v>524484.05814326997</v>
      </c>
      <c r="N812" s="3">
        <f>'IECC Data-SI'!N812/Convert!$B$2*1000000</f>
        <v>3478.4886753393821</v>
      </c>
      <c r="O812" s="3">
        <f>'IECC Data-SI'!O812/Convert!$B$2*1000000</f>
        <v>13.616243708034805</v>
      </c>
      <c r="P812" s="3">
        <f t="shared" si="36"/>
        <v>3464.8724316313474</v>
      </c>
      <c r="Q812" s="3">
        <f>'IECC Data-SI'!Q812/Convert!$B$2*1000000</f>
        <v>0</v>
      </c>
      <c r="R812" s="3">
        <f>'IECC Data-SI'!R812/Convert!$B$2*1000000</f>
        <v>0</v>
      </c>
      <c r="S812" s="3">
        <f>'IECC Data-SI'!S812/Convert!$B$2*1000000</f>
        <v>99890.441823982968</v>
      </c>
      <c r="T812" s="3">
        <f>'IECC Data-SI'!T812/Convert!$B$2*1000000</f>
        <v>24510.549630593032</v>
      </c>
      <c r="U812" s="3">
        <f>'IECC Data-SI'!U812/Convert!$B$2*1000000</f>
        <v>123093.00388728218</v>
      </c>
      <c r="V812" s="3">
        <f>'IECC Data-SI'!V812/Convert!$B$2*1000000</f>
        <v>72318.443032260184</v>
      </c>
      <c r="W812" s="3">
        <f>'IECC Data-SI'!W812/Convert!$B$2*1000000</f>
        <v>945026.3574676374</v>
      </c>
      <c r="X812" s="3">
        <f>'IECC Data-SI'!X812/Convert!$B$2*1000000</f>
        <v>722606.26190517482</v>
      </c>
      <c r="Y812" s="3">
        <f t="shared" si="37"/>
        <v>1667632.6193728121</v>
      </c>
      <c r="Z812" s="3">
        <f>'IECC Data-SI'!Y812/Convert!$B$2*1000000</f>
        <v>3178191.7905961187</v>
      </c>
      <c r="AA812" s="3">
        <f>'IECC Data-SI'!Z812/Convert!$B$2*1000000</f>
        <v>1187889.6653722329</v>
      </c>
      <c r="AB812" s="3">
        <f t="shared" si="38"/>
        <v>4366081.455968352</v>
      </c>
    </row>
    <row r="813" spans="1:28" x14ac:dyDescent="0.25">
      <c r="A813" s="93">
        <v>2012</v>
      </c>
      <c r="B813" s="93" t="s">
        <v>56</v>
      </c>
      <c r="C813" s="121" t="s">
        <v>5</v>
      </c>
      <c r="D813" s="3">
        <f>'IECC Data-SI'!D813*Convert!$B$1</f>
        <v>73958.828475207003</v>
      </c>
      <c r="E813" s="3">
        <f>'IECC Data-SI'!E813/Convert!$B$2*1000000</f>
        <v>0</v>
      </c>
      <c r="F813" s="3">
        <f>'IECC Data-SI'!F813/Convert!$B$2*1000000</f>
        <v>441531.10749866423</v>
      </c>
      <c r="G813" s="3">
        <f>'IECC Data-SI'!G813/Convert!$B$2*1000000</f>
        <v>377629.28011681658</v>
      </c>
      <c r="H813" s="3">
        <f>'IECC Data-SI'!H813/Convert!$B$2*1000000</f>
        <v>821141.32530797657</v>
      </c>
      <c r="I813" s="3">
        <f>'IECC Data-SI'!I813/Convert!$B$2*1000000</f>
        <v>50348.043170034871</v>
      </c>
      <c r="J813" s="3">
        <f>'IECC Data-SI'!J813/Convert!$B$2*1000000</f>
        <v>1237621.6274417306</v>
      </c>
      <c r="K813" s="3">
        <f>'IECC Data-SI'!K813/Convert!$B$2*1000000</f>
        <v>342190.39957977575</v>
      </c>
      <c r="L813" s="3">
        <f>'IECC Data-SI'!L813/Convert!$B$2*1000000</f>
        <v>25960.709759549231</v>
      </c>
      <c r="M813" s="3">
        <f>'IECC Data-SI'!M813/Convert!$B$2*1000000</f>
        <v>612953.30418037565</v>
      </c>
      <c r="N813" s="3">
        <f>'IECC Data-SI'!N813/Convert!$B$2*1000000</f>
        <v>2559.1061099227068</v>
      </c>
      <c r="O813" s="3">
        <f>'IECC Data-SI'!O813/Convert!$B$2*1000000</f>
        <v>13.616243708034805</v>
      </c>
      <c r="P813" s="3">
        <f t="shared" si="36"/>
        <v>2545.489866214672</v>
      </c>
      <c r="Q813" s="3">
        <f>'IECC Data-SI'!Q813/Convert!$B$2*1000000</f>
        <v>0</v>
      </c>
      <c r="R813" s="3">
        <f>'IECC Data-SI'!R813/Convert!$B$2*1000000</f>
        <v>0</v>
      </c>
      <c r="S813" s="3">
        <f>'IECC Data-SI'!S813/Convert!$B$2*1000000</f>
        <v>124097.68998969629</v>
      </c>
      <c r="T813" s="3">
        <f>'IECC Data-SI'!T813/Convert!$B$2*1000000</f>
        <v>24501.071459815543</v>
      </c>
      <c r="U813" s="3">
        <f>'IECC Data-SI'!U813/Convert!$B$2*1000000</f>
        <v>120638.15765591187</v>
      </c>
      <c r="V813" s="3">
        <f>'IECC Data-SI'!V813/Convert!$B$2*1000000</f>
        <v>71882.447176495567</v>
      </c>
      <c r="W813" s="3">
        <f>'IECC Data-SI'!W813/Convert!$B$2*1000000</f>
        <v>1117225.7641531031</v>
      </c>
      <c r="X813" s="3">
        <f>'IECC Data-SI'!X813/Convert!$B$2*1000000</f>
        <v>441531.10749866423</v>
      </c>
      <c r="Y813" s="3">
        <f t="shared" si="37"/>
        <v>1558756.8716517673</v>
      </c>
      <c r="Z813" s="3">
        <f>'IECC Data-SI'!Y813/Convert!$B$2*1000000</f>
        <v>3348694.6047124136</v>
      </c>
      <c r="AA813" s="3">
        <f>'IECC Data-SI'!Z813/Convert!$B$2*1000000</f>
        <v>904359.66473435191</v>
      </c>
      <c r="AB813" s="3">
        <f t="shared" si="38"/>
        <v>4253054.269446766</v>
      </c>
    </row>
    <row r="814" spans="1:28" x14ac:dyDescent="0.25">
      <c r="A814" s="93">
        <v>2012</v>
      </c>
      <c r="B814" s="93" t="s">
        <v>56</v>
      </c>
      <c r="C814" s="121" t="s">
        <v>15</v>
      </c>
      <c r="D814" s="3">
        <f>'IECC Data-SI'!D814*Convert!$B$1</f>
        <v>73958.828475207003</v>
      </c>
      <c r="E814" s="3">
        <f>'IECC Data-SI'!E814/Convert!$B$2*1000000</f>
        <v>0</v>
      </c>
      <c r="F814" s="3">
        <f>'IECC Data-SI'!F814/Convert!$B$2*1000000</f>
        <v>374444.61473557941</v>
      </c>
      <c r="G814" s="3">
        <f>'IECC Data-SI'!G814/Convert!$B$2*1000000</f>
        <v>108401.83918217036</v>
      </c>
      <c r="H814" s="3">
        <f>'IECC Data-SI'!H814/Convert!$B$2*1000000</f>
        <v>822496.70372915769</v>
      </c>
      <c r="I814" s="3">
        <f>'IECC Data-SI'!I814/Convert!$B$2*1000000</f>
        <v>50262.739633037447</v>
      </c>
      <c r="J814" s="3">
        <f>'IECC Data-SI'!J814/Convert!$B$2*1000000</f>
        <v>1237621.6274417306</v>
      </c>
      <c r="K814" s="3">
        <f>'IECC Data-SI'!K814/Convert!$B$2*1000000</f>
        <v>342190.39957977575</v>
      </c>
      <c r="L814" s="3">
        <f>'IECC Data-SI'!L814/Convert!$B$2*1000000</f>
        <v>25960.709759549231</v>
      </c>
      <c r="M814" s="3">
        <f>'IECC Data-SI'!M814/Convert!$B$2*1000000</f>
        <v>472676.37667350133</v>
      </c>
      <c r="N814" s="3">
        <f>'IECC Data-SI'!N814/Convert!$B$2*1000000</f>
        <v>2246.3264742654865</v>
      </c>
      <c r="O814" s="3">
        <f>'IECC Data-SI'!O814/Convert!$B$2*1000000</f>
        <v>13.616243708034805</v>
      </c>
      <c r="P814" s="3">
        <f t="shared" si="36"/>
        <v>2232.7102305574517</v>
      </c>
      <c r="Q814" s="3">
        <f>'IECC Data-SI'!Q814/Convert!$B$2*1000000</f>
        <v>0</v>
      </c>
      <c r="R814" s="3">
        <f>'IECC Data-SI'!R814/Convert!$B$2*1000000</f>
        <v>0</v>
      </c>
      <c r="S814" s="3">
        <f>'IECC Data-SI'!S814/Convert!$B$2*1000000</f>
        <v>82535.911130396024</v>
      </c>
      <c r="T814" s="3">
        <f>'IECC Data-SI'!T814/Convert!$B$2*1000000</f>
        <v>24510.549630593032</v>
      </c>
      <c r="U814" s="3">
        <f>'IECC Data-SI'!U814/Convert!$B$2*1000000</f>
        <v>120922.50277923662</v>
      </c>
      <c r="V814" s="3">
        <f>'IECC Data-SI'!V814/Convert!$B$2*1000000</f>
        <v>72081.48876282289</v>
      </c>
      <c r="W814" s="3">
        <f>'IECC Data-SI'!W814/Convert!$B$2*1000000</f>
        <v>665846.83721662511</v>
      </c>
      <c r="X814" s="3">
        <f>'IECC Data-SI'!X814/Convert!$B$2*1000000</f>
        <v>374444.61473557941</v>
      </c>
      <c r="Y814" s="3">
        <f t="shared" si="37"/>
        <v>1040291.4519522046</v>
      </c>
      <c r="Z814" s="3">
        <f>'IECC Data-SI'!Y814/Convert!$B$2*1000000</f>
        <v>2898813.2287587789</v>
      </c>
      <c r="AA814" s="3">
        <f>'IECC Data-SI'!Z814/Convert!$B$2*1000000</f>
        <v>837557.51709459187</v>
      </c>
      <c r="AB814" s="3">
        <f t="shared" si="38"/>
        <v>3736370.745853371</v>
      </c>
    </row>
    <row r="815" spans="1:28" x14ac:dyDescent="0.25">
      <c r="A815" s="93">
        <v>2012</v>
      </c>
      <c r="B815" s="93" t="s">
        <v>56</v>
      </c>
      <c r="C815" s="121" t="s">
        <v>16</v>
      </c>
      <c r="D815" s="3">
        <f>'IECC Data-SI'!D815*Convert!$B$1</f>
        <v>73958.828475207003</v>
      </c>
      <c r="E815" s="3">
        <f>'IECC Data-SI'!E815/Convert!$B$2*1000000</f>
        <v>0</v>
      </c>
      <c r="F815" s="3">
        <f>'IECC Data-SI'!F815/Convert!$B$2*1000000</f>
        <v>1193462.8297893978</v>
      </c>
      <c r="G815" s="3">
        <f>'IECC Data-SI'!G815/Convert!$B$2*1000000</f>
        <v>331432.67574732291</v>
      </c>
      <c r="H815" s="3">
        <f>'IECC Data-SI'!H815/Convert!$B$2*1000000</f>
        <v>823671.99690556666</v>
      </c>
      <c r="I815" s="3">
        <f>'IECC Data-SI'!I815/Convert!$B$2*1000000</f>
        <v>50319.608657702403</v>
      </c>
      <c r="J815" s="3">
        <f>'IECC Data-SI'!J815/Convert!$B$2*1000000</f>
        <v>1237621.6274417306</v>
      </c>
      <c r="K815" s="3">
        <f>'IECC Data-SI'!K815/Convert!$B$2*1000000</f>
        <v>342190.39957977575</v>
      </c>
      <c r="L815" s="3">
        <f>'IECC Data-SI'!L815/Convert!$B$2*1000000</f>
        <v>25960.709759549231</v>
      </c>
      <c r="M815" s="3">
        <f>'IECC Data-SI'!M815/Convert!$B$2*1000000</f>
        <v>555638.80548888457</v>
      </c>
      <c r="N815" s="3">
        <f>'IECC Data-SI'!N815/Convert!$B$2*1000000</f>
        <v>5393.0791723926668</v>
      </c>
      <c r="O815" s="3">
        <f>'IECC Data-SI'!O815/Convert!$B$2*1000000</f>
        <v>13.616243708034805</v>
      </c>
      <c r="P815" s="3">
        <f t="shared" si="36"/>
        <v>5379.4629286846321</v>
      </c>
      <c r="Q815" s="3">
        <f>'IECC Data-SI'!Q815/Convert!$B$2*1000000</f>
        <v>0</v>
      </c>
      <c r="R815" s="3">
        <f>'IECC Data-SI'!R815/Convert!$B$2*1000000</f>
        <v>0</v>
      </c>
      <c r="S815" s="3">
        <f>'IECC Data-SI'!S815/Convert!$B$2*1000000</f>
        <v>109795.1302864616</v>
      </c>
      <c r="T815" s="3">
        <f>'IECC Data-SI'!T815/Convert!$B$2*1000000</f>
        <v>24510.549630593032</v>
      </c>
      <c r="U815" s="3">
        <f>'IECC Data-SI'!U815/Convert!$B$2*1000000</f>
        <v>129291.72757576163</v>
      </c>
      <c r="V815" s="3">
        <f>'IECC Data-SI'!V815/Convert!$B$2*1000000</f>
        <v>72290.008519927695</v>
      </c>
      <c r="W815" s="3">
        <f>'IECC Data-SI'!W815/Convert!$B$2*1000000</f>
        <v>1002246.0744513538</v>
      </c>
      <c r="X815" s="3">
        <f>'IECC Data-SI'!X815/Convert!$B$2*1000000</f>
        <v>1193462.8297893978</v>
      </c>
      <c r="Y815" s="3">
        <f t="shared" si="37"/>
        <v>2195708.9042407516</v>
      </c>
      <c r="Z815" s="3">
        <f>'IECC Data-SI'!Y815/Convert!$B$2*1000000</f>
        <v>3236634.1916101314</v>
      </c>
      <c r="AA815" s="3">
        <f>'IECC Data-SI'!Z815/Convert!$B$2*1000000</f>
        <v>1664954.4351157127</v>
      </c>
      <c r="AB815" s="3">
        <f t="shared" si="38"/>
        <v>4901588.6267258441</v>
      </c>
    </row>
    <row r="816" spans="1:28" x14ac:dyDescent="0.25">
      <c r="A816" s="93">
        <v>2012</v>
      </c>
      <c r="B816" s="93" t="s">
        <v>56</v>
      </c>
      <c r="C816" s="121" t="s">
        <v>9</v>
      </c>
      <c r="D816" s="3">
        <f>'IECC Data-SI'!D816*Convert!$B$1</f>
        <v>73958.828475207003</v>
      </c>
      <c r="E816" s="3">
        <f>'IECC Data-SI'!E816/Convert!$B$2*1000000</f>
        <v>0</v>
      </c>
      <c r="F816" s="3">
        <f>'IECC Data-SI'!F816/Convert!$B$2*1000000</f>
        <v>796393.82140794629</v>
      </c>
      <c r="G816" s="3">
        <f>'IECC Data-SI'!G816/Convert!$B$2*1000000</f>
        <v>231248.41062923774</v>
      </c>
      <c r="H816" s="3">
        <f>'IECC Data-SI'!H816/Convert!$B$2*1000000</f>
        <v>823671.99690556666</v>
      </c>
      <c r="I816" s="3">
        <f>'IECC Data-SI'!I816/Convert!$B$2*1000000</f>
        <v>50281.695974592432</v>
      </c>
      <c r="J816" s="3">
        <f>'IECC Data-SI'!J816/Convert!$B$2*1000000</f>
        <v>1237621.6274417306</v>
      </c>
      <c r="K816" s="3">
        <f>'IECC Data-SI'!K816/Convert!$B$2*1000000</f>
        <v>342190.39957977575</v>
      </c>
      <c r="L816" s="3">
        <f>'IECC Data-SI'!L816/Convert!$B$2*1000000</f>
        <v>25960.709759549231</v>
      </c>
      <c r="M816" s="3">
        <f>'IECC Data-SI'!M816/Convert!$B$2*1000000</f>
        <v>573135.50874413387</v>
      </c>
      <c r="N816" s="3">
        <f>'IECC Data-SI'!N816/Convert!$B$2*1000000</f>
        <v>4151.4388005412793</v>
      </c>
      <c r="O816" s="3">
        <f>'IECC Data-SI'!O816/Convert!$B$2*1000000</f>
        <v>13.616243708034805</v>
      </c>
      <c r="P816" s="3">
        <f t="shared" si="36"/>
        <v>4137.8225568332446</v>
      </c>
      <c r="Q816" s="3">
        <f>'IECC Data-SI'!Q816/Convert!$B$2*1000000</f>
        <v>0</v>
      </c>
      <c r="R816" s="3">
        <f>'IECC Data-SI'!R816/Convert!$B$2*1000000</f>
        <v>0</v>
      </c>
      <c r="S816" s="3">
        <f>'IECC Data-SI'!S816/Convert!$B$2*1000000</f>
        <v>104032.40245374676</v>
      </c>
      <c r="T816" s="3">
        <f>'IECC Data-SI'!T816/Convert!$B$2*1000000</f>
        <v>24510.549630593032</v>
      </c>
      <c r="U816" s="3">
        <f>'IECC Data-SI'!U816/Convert!$B$2*1000000</f>
        <v>127434.00610337326</v>
      </c>
      <c r="V816" s="3">
        <f>'IECC Data-SI'!V816/Convert!$B$2*1000000</f>
        <v>71673.927419390777</v>
      </c>
      <c r="W816" s="3">
        <f>'IECC Data-SI'!W816/Convert!$B$2*1000000</f>
        <v>912554.14438395167</v>
      </c>
      <c r="X816" s="3">
        <f>'IECC Data-SI'!X816/Convert!$B$2*1000000</f>
        <v>796393.82140794629</v>
      </c>
      <c r="Y816" s="3">
        <f t="shared" si="37"/>
        <v>1708947.9657918978</v>
      </c>
      <c r="Z816" s="3">
        <f>'IECC Data-SI'!Y816/Convert!$B$2*1000000</f>
        <v>3146297.7459298596</v>
      </c>
      <c r="AA816" s="3">
        <f>'IECC Data-SI'!Z816/Convert!$B$2*1000000</f>
        <v>1266027.7052618726</v>
      </c>
      <c r="AB816" s="3">
        <f t="shared" si="38"/>
        <v>4412325.4511917327</v>
      </c>
    </row>
    <row r="817" spans="1:28" x14ac:dyDescent="0.25">
      <c r="A817" s="93">
        <v>2012</v>
      </c>
      <c r="B817" s="93" t="s">
        <v>56</v>
      </c>
      <c r="C817" s="121" t="s">
        <v>12</v>
      </c>
      <c r="D817" s="3">
        <f>'IECC Data-SI'!D817*Convert!$B$1</f>
        <v>73958.828475207003</v>
      </c>
      <c r="E817" s="3">
        <f>'IECC Data-SI'!E817/Convert!$B$2*1000000</f>
        <v>0</v>
      </c>
      <c r="F817" s="3">
        <f>'IECC Data-SI'!F817/Convert!$B$2*1000000</f>
        <v>1379415.0622730034</v>
      </c>
      <c r="G817" s="3">
        <f>'IECC Data-SI'!G817/Convert!$B$2*1000000</f>
        <v>273682.18120006722</v>
      </c>
      <c r="H817" s="3">
        <f>'IECC Data-SI'!H817/Convert!$B$2*1000000</f>
        <v>823671.99690556666</v>
      </c>
      <c r="I817" s="3">
        <f>'IECC Data-SI'!I817/Convert!$B$2*1000000</f>
        <v>50253.261462259958</v>
      </c>
      <c r="J817" s="3">
        <f>'IECC Data-SI'!J817/Convert!$B$2*1000000</f>
        <v>1237621.6274417306</v>
      </c>
      <c r="K817" s="3">
        <f>'IECC Data-SI'!K817/Convert!$B$2*1000000</f>
        <v>342190.39957977575</v>
      </c>
      <c r="L817" s="3">
        <f>'IECC Data-SI'!L817/Convert!$B$2*1000000</f>
        <v>25960.709759549231</v>
      </c>
      <c r="M817" s="3">
        <f>'IECC Data-SI'!M817/Convert!$B$2*1000000</f>
        <v>561098.23185671959</v>
      </c>
      <c r="N817" s="3">
        <f>'IECC Data-SI'!N817/Convert!$B$2*1000000</f>
        <v>6037.5947852620884</v>
      </c>
      <c r="O817" s="3">
        <f>'IECC Data-SI'!O817/Convert!$B$2*1000000</f>
        <v>13.616243708034805</v>
      </c>
      <c r="P817" s="3">
        <f t="shared" si="36"/>
        <v>6023.9785415540537</v>
      </c>
      <c r="Q817" s="3">
        <f>'IECC Data-SI'!Q817/Convert!$B$2*1000000</f>
        <v>0</v>
      </c>
      <c r="R817" s="3">
        <f>'IECC Data-SI'!R817/Convert!$B$2*1000000</f>
        <v>0</v>
      </c>
      <c r="S817" s="3">
        <f>'IECC Data-SI'!S817/Convert!$B$2*1000000</f>
        <v>108354.44832828287</v>
      </c>
      <c r="T817" s="3">
        <f>'IECC Data-SI'!T817/Convert!$B$2*1000000</f>
        <v>24510.549630593032</v>
      </c>
      <c r="U817" s="3">
        <f>'IECC Data-SI'!U817/Convert!$B$2*1000000</f>
        <v>135954.88163233816</v>
      </c>
      <c r="V817" s="3">
        <f>'IECC Data-SI'!V817/Convert!$B$2*1000000</f>
        <v>72109.923275155365</v>
      </c>
      <c r="W817" s="3">
        <f>'IECC Data-SI'!W817/Convert!$B$2*1000000</f>
        <v>949158.83992662374</v>
      </c>
      <c r="X817" s="3">
        <f>'IECC Data-SI'!X817/Convert!$B$2*1000000</f>
        <v>1379415.0622730034</v>
      </c>
      <c r="Y817" s="3">
        <f t="shared" si="37"/>
        <v>2328573.9021996269</v>
      </c>
      <c r="Z817" s="3">
        <f>'IECC Data-SI'!Y817/Convert!$B$2*1000000</f>
        <v>3183291.0464744098</v>
      </c>
      <c r="AA817" s="3">
        <f>'IECC Data-SI'!Z817/Convert!$B$2*1000000</f>
        <v>1857550.86531434</v>
      </c>
      <c r="AB817" s="3">
        <f t="shared" si="38"/>
        <v>5040841.9117887495</v>
      </c>
    </row>
    <row r="818" spans="1:28" x14ac:dyDescent="0.25">
      <c r="A818" s="93">
        <v>2012</v>
      </c>
      <c r="B818" s="93" t="s">
        <v>56</v>
      </c>
      <c r="C818" s="121" t="s">
        <v>8</v>
      </c>
      <c r="D818" s="3">
        <f>'IECC Data-SI'!D818*Convert!$B$1</f>
        <v>73958.828475207003</v>
      </c>
      <c r="E818" s="3">
        <f>'IECC Data-SI'!E818/Convert!$B$2*1000000</f>
        <v>0</v>
      </c>
      <c r="F818" s="3">
        <f>'IECC Data-SI'!F818/Convert!$B$2*1000000</f>
        <v>2612382.907862986</v>
      </c>
      <c r="G818" s="3">
        <f>'IECC Data-SI'!G818/Convert!$B$2*1000000</f>
        <v>113775.96201300803</v>
      </c>
      <c r="H818" s="3">
        <f>'IECC Data-SI'!H818/Convert!$B$2*1000000</f>
        <v>823671.99690556666</v>
      </c>
      <c r="I818" s="3">
        <f>'IECC Data-SI'!I818/Convert!$B$2*1000000</f>
        <v>49978.394509712707</v>
      </c>
      <c r="J818" s="3">
        <f>'IECC Data-SI'!J818/Convert!$B$2*1000000</f>
        <v>1237621.6274417306</v>
      </c>
      <c r="K818" s="3">
        <f>'IECC Data-SI'!K818/Convert!$B$2*1000000</f>
        <v>342190.39957977575</v>
      </c>
      <c r="L818" s="3">
        <f>'IECC Data-SI'!L818/Convert!$B$2*1000000</f>
        <v>25960.709759549231</v>
      </c>
      <c r="M818" s="3">
        <f>'IECC Data-SI'!M818/Convert!$B$2*1000000</f>
        <v>603806.86938009632</v>
      </c>
      <c r="N818" s="3">
        <f>'IECC Data-SI'!N818/Convert!$B$2*1000000</f>
        <v>10226.946268913332</v>
      </c>
      <c r="O818" s="3">
        <f>'IECC Data-SI'!O818/Convert!$B$2*1000000</f>
        <v>13.616243708034805</v>
      </c>
      <c r="P818" s="3">
        <f t="shared" si="36"/>
        <v>10213.330025205298</v>
      </c>
      <c r="Q818" s="3">
        <f>'IECC Data-SI'!Q818/Convert!$B$2*1000000</f>
        <v>0</v>
      </c>
      <c r="R818" s="3">
        <f>'IECC Data-SI'!R818/Convert!$B$2*1000000</f>
        <v>0</v>
      </c>
      <c r="S818" s="3">
        <f>'IECC Data-SI'!S818/Convert!$B$2*1000000</f>
        <v>109605.56687091176</v>
      </c>
      <c r="T818" s="3">
        <f>'IECC Data-SI'!T818/Convert!$B$2*1000000</f>
        <v>24520.027801370525</v>
      </c>
      <c r="U818" s="3">
        <f>'IECC Data-SI'!U818/Convert!$B$2*1000000</f>
        <v>144267.23740419818</v>
      </c>
      <c r="V818" s="3">
        <f>'IECC Data-SI'!V818/Convert!$B$2*1000000</f>
        <v>71702.361931723251</v>
      </c>
      <c r="W818" s="3">
        <f>'IECC Data-SI'!W818/Convert!$B$2*1000000</f>
        <v>837401.7282892213</v>
      </c>
      <c r="X818" s="3">
        <f>'IECC Data-SI'!X818/Convert!$B$2*1000000</f>
        <v>2612382.907862986</v>
      </c>
      <c r="Y818" s="3">
        <f t="shared" si="37"/>
        <v>3449784.6361522074</v>
      </c>
      <c r="Z818" s="3">
        <f>'IECC Data-SI'!Y818/Convert!$B$2*1000000</f>
        <v>3070870.4628825826</v>
      </c>
      <c r="AA818" s="3">
        <f>'IECC Data-SI'!Z818/Convert!$B$2*1000000</f>
        <v>3098840.5448469599</v>
      </c>
      <c r="AB818" s="3">
        <f t="shared" si="38"/>
        <v>6169711.0077295424</v>
      </c>
    </row>
    <row r="819" spans="1:28" x14ac:dyDescent="0.25">
      <c r="A819" s="93">
        <v>2015</v>
      </c>
      <c r="B819" s="93" t="s">
        <v>56</v>
      </c>
      <c r="C819" s="121" t="s">
        <v>10</v>
      </c>
      <c r="D819" s="3">
        <f>'IECC Data-SI'!D819*Convert!$B$1</f>
        <v>73958.828475207003</v>
      </c>
      <c r="E819" s="3">
        <f>'IECC Data-SI'!E819/Convert!$B$2*1000000</f>
        <v>0</v>
      </c>
      <c r="F819" s="3">
        <f>'IECC Data-SI'!F819/Convert!$B$2*1000000</f>
        <v>4644.3036809708374</v>
      </c>
      <c r="G819" s="3">
        <f>'IECC Data-SI'!G819/Convert!$B$2*1000000</f>
        <v>2116636.6635170705</v>
      </c>
      <c r="H819" s="3">
        <f>'IECC Data-SI'!H819/Convert!$B$2*1000000</f>
        <v>707716.05561373557</v>
      </c>
      <c r="I819" s="3">
        <f>'IECC Data-SI'!I819/Convert!$B$2*1000000</f>
        <v>41808.211299515031</v>
      </c>
      <c r="J819" s="3">
        <f>'IECC Data-SI'!J819/Convert!$B$2*1000000</f>
        <v>1225717.0449452016</v>
      </c>
      <c r="K819" s="3">
        <f>'IECC Data-SI'!K819/Convert!$B$2*1000000</f>
        <v>342190.39957977575</v>
      </c>
      <c r="L819" s="3">
        <f>'IECC Data-SI'!L819/Convert!$B$2*1000000</f>
        <v>25666.886465446994</v>
      </c>
      <c r="M819" s="3">
        <f>'IECC Data-SI'!M819/Convert!$B$2*1000000</f>
        <v>451104.05998393067</v>
      </c>
      <c r="N819" s="3">
        <f>'IECC Data-SI'!N819/Convert!$B$2*1000000</f>
        <v>28.434512332474512</v>
      </c>
      <c r="O819" s="3">
        <f>'IECC Data-SI'!O819/Convert!$B$2*1000000</f>
        <v>13.616243708034805</v>
      </c>
      <c r="P819" s="3">
        <f t="shared" si="36"/>
        <v>14.818268624439707</v>
      </c>
      <c r="Q819" s="3">
        <f>'IECC Data-SI'!Q819/Convert!$B$2*1000000</f>
        <v>0</v>
      </c>
      <c r="R819" s="3">
        <f>'IECC Data-SI'!R819/Convert!$B$2*1000000</f>
        <v>0</v>
      </c>
      <c r="S819" s="3">
        <f>'IECC Data-SI'!S819/Convert!$B$2*1000000</f>
        <v>144333.58459964063</v>
      </c>
      <c r="T819" s="3">
        <f>'IECC Data-SI'!T819/Convert!$B$2*1000000</f>
        <v>24482.115118260557</v>
      </c>
      <c r="U819" s="3">
        <f>'IECC Data-SI'!U819/Convert!$B$2*1000000</f>
        <v>75768.497195267089</v>
      </c>
      <c r="V819" s="3">
        <f>'IECC Data-SI'!V819/Convert!$B$2*1000000</f>
        <v>61541.762858252347</v>
      </c>
      <c r="W819" s="3">
        <f>'IECC Data-SI'!W819/Convert!$B$2*1000000</f>
        <v>2712089.1263692663</v>
      </c>
      <c r="X819" s="3">
        <f>'IECC Data-SI'!X819/Convert!$B$2*1000000</f>
        <v>4644.3036809708374</v>
      </c>
      <c r="Y819" s="3">
        <f t="shared" si="37"/>
        <v>2716733.4300502371</v>
      </c>
      <c r="Z819" s="3">
        <f>'IECC Data-SI'!Y819/Convert!$B$2*1000000</f>
        <v>4799044.2970841639</v>
      </c>
      <c r="AA819" s="3">
        <f>'IECC Data-SI'!Z819/Convert!$B$2*1000000</f>
        <v>422603.20045601373</v>
      </c>
      <c r="AB819" s="3">
        <f t="shared" si="38"/>
        <v>5221647.4975401778</v>
      </c>
    </row>
    <row r="820" spans="1:28" x14ac:dyDescent="0.25">
      <c r="A820" s="93">
        <v>2015</v>
      </c>
      <c r="B820" s="93" t="s">
        <v>56</v>
      </c>
      <c r="C820" s="121" t="s">
        <v>6</v>
      </c>
      <c r="D820" s="3">
        <f>'IECC Data-SI'!D820*Convert!$B$1</f>
        <v>73958.828475207003</v>
      </c>
      <c r="E820" s="3">
        <f>'IECC Data-SI'!E820/Convert!$B$2*1000000</f>
        <v>0</v>
      </c>
      <c r="F820" s="3">
        <f>'IECC Data-SI'!F820/Convert!$B$2*1000000</f>
        <v>4255.6986790936862</v>
      </c>
      <c r="G820" s="3">
        <f>'IECC Data-SI'!G820/Convert!$B$2*1000000</f>
        <v>1860527.0109384723</v>
      </c>
      <c r="H820" s="3">
        <f>'IECC Data-SI'!H820/Convert!$B$2*1000000</f>
        <v>709858.12220944872</v>
      </c>
      <c r="I820" s="3">
        <f>'IECC Data-SI'!I820/Convert!$B$2*1000000</f>
        <v>41808.211299515031</v>
      </c>
      <c r="J820" s="3">
        <f>'IECC Data-SI'!J820/Convert!$B$2*1000000</f>
        <v>1225717.0449452016</v>
      </c>
      <c r="K820" s="3">
        <f>'IECC Data-SI'!K820/Convert!$B$2*1000000</f>
        <v>342190.39957977575</v>
      </c>
      <c r="L820" s="3">
        <f>'IECC Data-SI'!L820/Convert!$B$2*1000000</f>
        <v>25676.364636224487</v>
      </c>
      <c r="M820" s="3">
        <f>'IECC Data-SI'!M820/Convert!$B$2*1000000</f>
        <v>539080.44114060688</v>
      </c>
      <c r="N820" s="3">
        <f>'IECC Data-SI'!N820/Convert!$B$2*1000000</f>
        <v>37.912683109966018</v>
      </c>
      <c r="O820" s="3">
        <f>'IECC Data-SI'!O820/Convert!$B$2*1000000</f>
        <v>13.616243708034805</v>
      </c>
      <c r="P820" s="3">
        <f t="shared" si="36"/>
        <v>24.296439401931213</v>
      </c>
      <c r="Q820" s="3">
        <f>'IECC Data-SI'!Q820/Convert!$B$2*1000000</f>
        <v>0</v>
      </c>
      <c r="R820" s="3">
        <f>'IECC Data-SI'!R820/Convert!$B$2*1000000</f>
        <v>0</v>
      </c>
      <c r="S820" s="3">
        <f>'IECC Data-SI'!S820/Convert!$B$2*1000000</f>
        <v>124846.46548111811</v>
      </c>
      <c r="T820" s="3">
        <f>'IECC Data-SI'!T820/Convert!$B$2*1000000</f>
        <v>24472.636947483068</v>
      </c>
      <c r="U820" s="3">
        <f>'IECC Data-SI'!U820/Convert!$B$2*1000000</f>
        <v>77540.915130658002</v>
      </c>
      <c r="V820" s="3">
        <f>'IECC Data-SI'!V820/Convert!$B$2*1000000</f>
        <v>61115.245173265226</v>
      </c>
      <c r="W820" s="3">
        <f>'IECC Data-SI'!W820/Convert!$B$2*1000000</f>
        <v>2524478.2139995997</v>
      </c>
      <c r="X820" s="3">
        <f>'IECC Data-SI'!X820/Convert!$B$2*1000000</f>
        <v>4255.6986790936862</v>
      </c>
      <c r="Y820" s="3">
        <f t="shared" si="37"/>
        <v>2528733.9126786934</v>
      </c>
      <c r="Z820" s="3">
        <f>'IECC Data-SI'!Y820/Convert!$B$2*1000000</f>
        <v>4613129.9772836668</v>
      </c>
      <c r="AA820" s="3">
        <f>'IECC Data-SI'!Z820/Convert!$B$2*1000000</f>
        <v>423987.01338952751</v>
      </c>
      <c r="AB820" s="3">
        <f t="shared" si="38"/>
        <v>5037116.9906731946</v>
      </c>
    </row>
    <row r="821" spans="1:28" x14ac:dyDescent="0.25">
      <c r="A821" s="93">
        <v>2015</v>
      </c>
      <c r="B821" s="93" t="s">
        <v>56</v>
      </c>
      <c r="C821" s="121" t="s">
        <v>11</v>
      </c>
      <c r="D821" s="3">
        <f>'IECC Data-SI'!D821*Convert!$B$1</f>
        <v>73958.828475207003</v>
      </c>
      <c r="E821" s="3">
        <f>'IECC Data-SI'!E821/Convert!$B$2*1000000</f>
        <v>0</v>
      </c>
      <c r="F821" s="3">
        <f>'IECC Data-SI'!F821/Convert!$B$2*1000000</f>
        <v>189.5634155498301</v>
      </c>
      <c r="G821" s="3">
        <f>'IECC Data-SI'!G821/Convert!$B$2*1000000</f>
        <v>1387784.2870695288</v>
      </c>
      <c r="H821" s="3">
        <f>'IECC Data-SI'!H821/Convert!$B$2*1000000</f>
        <v>712938.52771213348</v>
      </c>
      <c r="I821" s="3">
        <f>'IECC Data-SI'!I821/Convert!$B$2*1000000</f>
        <v>41808.211299515031</v>
      </c>
      <c r="J821" s="3">
        <f>'IECC Data-SI'!J821/Convert!$B$2*1000000</f>
        <v>1225717.0449452016</v>
      </c>
      <c r="K821" s="3">
        <f>'IECC Data-SI'!K821/Convert!$B$2*1000000</f>
        <v>342190.39957977575</v>
      </c>
      <c r="L821" s="3">
        <f>'IECC Data-SI'!L821/Convert!$B$2*1000000</f>
        <v>25676.364636224487</v>
      </c>
      <c r="M821" s="3">
        <f>'IECC Data-SI'!M821/Convert!$B$2*1000000</f>
        <v>437597.66662600532</v>
      </c>
      <c r="N821" s="3">
        <f>'IECC Data-SI'!N821/Convert!$B$2*1000000</f>
        <v>18.956341554983009</v>
      </c>
      <c r="O821" s="3">
        <f>'IECC Data-SI'!O821/Convert!$B$2*1000000</f>
        <v>13.616243708034805</v>
      </c>
      <c r="P821" s="3">
        <f t="shared" si="36"/>
        <v>5.3400978469482041</v>
      </c>
      <c r="Q821" s="3">
        <f>'IECC Data-SI'!Q821/Convert!$B$2*1000000</f>
        <v>0</v>
      </c>
      <c r="R821" s="3">
        <f>'IECC Data-SI'!R821/Convert!$B$2*1000000</f>
        <v>0</v>
      </c>
      <c r="S821" s="3">
        <f>'IECC Data-SI'!S821/Convert!$B$2*1000000</f>
        <v>122903.44047173233</v>
      </c>
      <c r="T821" s="3">
        <f>'IECC Data-SI'!T821/Convert!$B$2*1000000</f>
        <v>24482.115118260557</v>
      </c>
      <c r="U821" s="3">
        <f>'IECC Data-SI'!U821/Convert!$B$2*1000000</f>
        <v>81900.873688304098</v>
      </c>
      <c r="V821" s="3">
        <f>'IECC Data-SI'!V821/Convert!$B$2*1000000</f>
        <v>60906.725416160414</v>
      </c>
      <c r="W821" s="3">
        <f>'IECC Data-SI'!W821/Convert!$B$2*1000000</f>
        <v>1948290.7342651132</v>
      </c>
      <c r="X821" s="3">
        <f>'IECC Data-SI'!X821/Convert!$B$2*1000000</f>
        <v>189.5634155498301</v>
      </c>
      <c r="Y821" s="3">
        <f t="shared" si="37"/>
        <v>1948480.2976806632</v>
      </c>
      <c r="Z821" s="3">
        <f>'IECC Data-SI'!Y821/Convert!$B$2*1000000</f>
        <v>4039823.8614655389</v>
      </c>
      <c r="AA821" s="3">
        <f>'IECC Data-SI'!Z821/Convert!$B$2*1000000</f>
        <v>424280.83668362972</v>
      </c>
      <c r="AB821" s="3">
        <f t="shared" si="38"/>
        <v>4464104.6981491689</v>
      </c>
    </row>
    <row r="822" spans="1:28" x14ac:dyDescent="0.25">
      <c r="A822" s="93">
        <v>2015</v>
      </c>
      <c r="B822" s="93" t="s">
        <v>56</v>
      </c>
      <c r="C822" s="121" t="s">
        <v>13</v>
      </c>
      <c r="D822" s="3">
        <f>'IECC Data-SI'!D822*Convert!$B$1</f>
        <v>73958.828475207003</v>
      </c>
      <c r="E822" s="3">
        <f>'IECC Data-SI'!E822/Convert!$B$2*1000000</f>
        <v>0</v>
      </c>
      <c r="F822" s="3">
        <f>'IECC Data-SI'!F822/Convert!$B$2*1000000</f>
        <v>18435.042162220976</v>
      </c>
      <c r="G822" s="3">
        <f>'IECC Data-SI'!G822/Convert!$B$2*1000000</f>
        <v>1513919.7837763855</v>
      </c>
      <c r="H822" s="3">
        <f>'IECC Data-SI'!H822/Convert!$B$2*1000000</f>
        <v>712625.74807647627</v>
      </c>
      <c r="I822" s="3">
        <f>'IECC Data-SI'!I822/Convert!$B$2*1000000</f>
        <v>41751.342274850074</v>
      </c>
      <c r="J822" s="3">
        <f>'IECC Data-SI'!J822/Convert!$B$2*1000000</f>
        <v>1225717.0449452016</v>
      </c>
      <c r="K822" s="3">
        <f>'IECC Data-SI'!K822/Convert!$B$2*1000000</f>
        <v>342190.39957977575</v>
      </c>
      <c r="L822" s="3">
        <f>'IECC Data-SI'!L822/Convert!$B$2*1000000</f>
        <v>25676.364636224487</v>
      </c>
      <c r="M822" s="3">
        <f>'IECC Data-SI'!M822/Convert!$B$2*1000000</f>
        <v>435142.82039463503</v>
      </c>
      <c r="N822" s="3">
        <f>'IECC Data-SI'!N822/Convert!$B$2*1000000</f>
        <v>85.303536997423549</v>
      </c>
      <c r="O822" s="3">
        <f>'IECC Data-SI'!O822/Convert!$B$2*1000000</f>
        <v>13.616243708034805</v>
      </c>
      <c r="P822" s="3">
        <f t="shared" si="36"/>
        <v>71.687293289388748</v>
      </c>
      <c r="Q822" s="3">
        <f>'IECC Data-SI'!Q822/Convert!$B$2*1000000</f>
        <v>0</v>
      </c>
      <c r="R822" s="3">
        <f>'IECC Data-SI'!R822/Convert!$B$2*1000000</f>
        <v>0</v>
      </c>
      <c r="S822" s="3">
        <f>'IECC Data-SI'!S822/Convert!$B$2*1000000</f>
        <v>112259.45468860939</v>
      </c>
      <c r="T822" s="3">
        <f>'IECC Data-SI'!T822/Convert!$B$2*1000000</f>
        <v>24482.115118260557</v>
      </c>
      <c r="U822" s="3">
        <f>'IECC Data-SI'!U822/Convert!$B$2*1000000</f>
        <v>84668.499555331611</v>
      </c>
      <c r="V822" s="3">
        <f>'IECC Data-SI'!V822/Convert!$B$2*1000000</f>
        <v>60774.03102527553</v>
      </c>
      <c r="W822" s="3">
        <f>'IECC Data-SI'!W822/Convert!$B$2*1000000</f>
        <v>2061393.7461529193</v>
      </c>
      <c r="X822" s="3">
        <f>'IECC Data-SI'!X822/Convert!$B$2*1000000</f>
        <v>18435.042162220976</v>
      </c>
      <c r="Y822" s="3">
        <f t="shared" si="37"/>
        <v>2079828.7883151402</v>
      </c>
      <c r="Z822" s="3">
        <f>'IECC Data-SI'!Y822/Convert!$B$2*1000000</f>
        <v>4152424.5303021381</v>
      </c>
      <c r="AA822" s="3">
        <f>'IECC Data-SI'!Z822/Convert!$B$2*1000000</f>
        <v>445293.94129732839</v>
      </c>
      <c r="AB822" s="3">
        <f t="shared" si="38"/>
        <v>4597718.4715994662</v>
      </c>
    </row>
    <row r="823" spans="1:28" x14ac:dyDescent="0.25">
      <c r="A823" s="93">
        <v>2015</v>
      </c>
      <c r="B823" s="93" t="s">
        <v>56</v>
      </c>
      <c r="C823" s="121" t="s">
        <v>19</v>
      </c>
      <c r="D823" s="3">
        <f>'IECC Data-SI'!D823*Convert!$B$1</f>
        <v>73958.828475207003</v>
      </c>
      <c r="E823" s="3">
        <f>'IECC Data-SI'!E823/Convert!$B$2*1000000</f>
        <v>0</v>
      </c>
      <c r="F823" s="3">
        <f>'IECC Data-SI'!F823/Convert!$B$2*1000000</f>
        <v>12236.318473741534</v>
      </c>
      <c r="G823" s="3">
        <f>'IECC Data-SI'!G823/Convert!$B$2*1000000</f>
        <v>1058408.3743809215</v>
      </c>
      <c r="H823" s="3">
        <f>'IECC Data-SI'!H823/Convert!$B$2*1000000</f>
        <v>713459.82710489549</v>
      </c>
      <c r="I823" s="3">
        <f>'IECC Data-SI'!I823/Convert!$B$2*1000000</f>
        <v>41732.385933295096</v>
      </c>
      <c r="J823" s="3">
        <f>'IECC Data-SI'!J823/Convert!$B$2*1000000</f>
        <v>1225717.0449452016</v>
      </c>
      <c r="K823" s="3">
        <f>'IECC Data-SI'!K823/Convert!$B$2*1000000</f>
        <v>342190.39957977575</v>
      </c>
      <c r="L823" s="3">
        <f>'IECC Data-SI'!L823/Convert!$B$2*1000000</f>
        <v>25676.364636224487</v>
      </c>
      <c r="M823" s="3">
        <f>'IECC Data-SI'!M823/Convert!$B$2*1000000</f>
        <v>408471.24782677385</v>
      </c>
      <c r="N823" s="3">
        <f>'IECC Data-SI'!N823/Convert!$B$2*1000000</f>
        <v>161.12890321735557</v>
      </c>
      <c r="O823" s="3">
        <f>'IECC Data-SI'!O823/Convert!$B$2*1000000</f>
        <v>13.616243708034805</v>
      </c>
      <c r="P823" s="3">
        <f t="shared" si="36"/>
        <v>147.51265950932077</v>
      </c>
      <c r="Q823" s="3">
        <f>'IECC Data-SI'!Q823/Convert!$B$2*1000000</f>
        <v>0</v>
      </c>
      <c r="R823" s="3">
        <f>'IECC Data-SI'!R823/Convert!$B$2*1000000</f>
        <v>0</v>
      </c>
      <c r="S823" s="3">
        <f>'IECC Data-SI'!S823/Convert!$B$2*1000000</f>
        <v>70290.114485876999</v>
      </c>
      <c r="T823" s="3">
        <f>'IECC Data-SI'!T823/Convert!$B$2*1000000</f>
        <v>24482.115118260557</v>
      </c>
      <c r="U823" s="3">
        <f>'IECC Data-SI'!U823/Convert!$B$2*1000000</f>
        <v>90184.794947831673</v>
      </c>
      <c r="V823" s="3">
        <f>'IECC Data-SI'!V823/Convert!$B$2*1000000</f>
        <v>60802.465537608005</v>
      </c>
      <c r="W823" s="3">
        <f>'IECC Data-SI'!W823/Convert!$B$2*1000000</f>
        <v>1537317.2493530815</v>
      </c>
      <c r="X823" s="3">
        <f>'IECC Data-SI'!X823/Convert!$B$2*1000000</f>
        <v>12236.318473741534</v>
      </c>
      <c r="Y823" s="3">
        <f t="shared" si="37"/>
        <v>1549553.5678268231</v>
      </c>
      <c r="Z823" s="3">
        <f>'IECC Data-SI'!Y823/Convert!$B$2*1000000</f>
        <v>3629201.0688722753</v>
      </c>
      <c r="AA823" s="3">
        <f>'IECC Data-SI'!Z823/Convert!$B$2*1000000</f>
        <v>444611.513001349</v>
      </c>
      <c r="AB823" s="3">
        <f t="shared" si="38"/>
        <v>4073812.5818736241</v>
      </c>
    </row>
    <row r="824" spans="1:28" x14ac:dyDescent="0.25">
      <c r="A824" s="93">
        <v>2015</v>
      </c>
      <c r="B824" s="93" t="s">
        <v>56</v>
      </c>
      <c r="C824" s="121" t="s">
        <v>20</v>
      </c>
      <c r="D824" s="3">
        <f>'IECC Data-SI'!D824*Convert!$B$1</f>
        <v>73958.828475207003</v>
      </c>
      <c r="E824" s="3">
        <f>'IECC Data-SI'!E824/Convert!$B$2*1000000</f>
        <v>0</v>
      </c>
      <c r="F824" s="3">
        <f>'IECC Data-SI'!F824/Convert!$B$2*1000000</f>
        <v>23629.079748286324</v>
      </c>
      <c r="G824" s="3">
        <f>'IECC Data-SI'!G824/Convert!$B$2*1000000</f>
        <v>886521.74733111297</v>
      </c>
      <c r="H824" s="3">
        <f>'IECC Data-SI'!H824/Convert!$B$2*1000000</f>
        <v>715459.72113894625</v>
      </c>
      <c r="I824" s="3">
        <f>'IECC Data-SI'!I824/Convert!$B$2*1000000</f>
        <v>41770.29861640506</v>
      </c>
      <c r="J824" s="3">
        <f>'IECC Data-SI'!J824/Convert!$B$2*1000000</f>
        <v>1225717.0449452016</v>
      </c>
      <c r="K824" s="3">
        <f>'IECC Data-SI'!K824/Convert!$B$2*1000000</f>
        <v>342190.39957977575</v>
      </c>
      <c r="L824" s="3">
        <f>'IECC Data-SI'!L824/Convert!$B$2*1000000</f>
        <v>25676.364636224487</v>
      </c>
      <c r="M824" s="3">
        <f>'IECC Data-SI'!M824/Convert!$B$2*1000000</f>
        <v>440090.42554048554</v>
      </c>
      <c r="N824" s="3">
        <f>'IECC Data-SI'!N824/Convert!$B$2*1000000</f>
        <v>189.5634155498301</v>
      </c>
      <c r="O824" s="3">
        <f>'IECC Data-SI'!O824/Convert!$B$2*1000000</f>
        <v>13.616243708034805</v>
      </c>
      <c r="P824" s="3">
        <f t="shared" si="36"/>
        <v>175.9471718417953</v>
      </c>
      <c r="Q824" s="3">
        <f>'IECC Data-SI'!Q824/Convert!$B$2*1000000</f>
        <v>0</v>
      </c>
      <c r="R824" s="3">
        <f>'IECC Data-SI'!R824/Convert!$B$2*1000000</f>
        <v>0</v>
      </c>
      <c r="S824" s="3">
        <f>'IECC Data-SI'!S824/Convert!$B$2*1000000</f>
        <v>60015.777363076209</v>
      </c>
      <c r="T824" s="3">
        <f>'IECC Data-SI'!T824/Convert!$B$2*1000000</f>
        <v>24491.59328903805</v>
      </c>
      <c r="U824" s="3">
        <f>'IECC Data-SI'!U824/Convert!$B$2*1000000</f>
        <v>91398.000807350589</v>
      </c>
      <c r="V824" s="3">
        <f>'IECC Data-SI'!V824/Convert!$B$2*1000000</f>
        <v>59712.475898196484</v>
      </c>
      <c r="W824" s="3">
        <f>'IECC Data-SI'!W824/Convert!$B$2*1000000</f>
        <v>1386803.8974065166</v>
      </c>
      <c r="X824" s="3">
        <f>'IECC Data-SI'!X824/Convert!$B$2*1000000</f>
        <v>23629.079748286324</v>
      </c>
      <c r="Y824" s="3">
        <f t="shared" si="37"/>
        <v>1410432.977154803</v>
      </c>
      <c r="Z824" s="3">
        <f>'IECC Data-SI'!Y824/Convert!$B$2*1000000</f>
        <v>3479635.5340034589</v>
      </c>
      <c r="AA824" s="3">
        <f>'IECC Data-SI'!Z824/Convert!$B$2*1000000</f>
        <v>457226.95830619015</v>
      </c>
      <c r="AB824" s="3">
        <f t="shared" si="38"/>
        <v>3936862.492309649</v>
      </c>
    </row>
    <row r="825" spans="1:28" x14ac:dyDescent="0.25">
      <c r="A825" s="93">
        <v>2015</v>
      </c>
      <c r="B825" s="93" t="s">
        <v>56</v>
      </c>
      <c r="C825" s="121" t="s">
        <v>3</v>
      </c>
      <c r="D825" s="3">
        <f>'IECC Data-SI'!D825*Convert!$B$1</f>
        <v>73958.828475207003</v>
      </c>
      <c r="E825" s="3">
        <f>'IECC Data-SI'!E825/Convert!$B$2*1000000</f>
        <v>0</v>
      </c>
      <c r="F825" s="3">
        <f>'IECC Data-SI'!F825/Convert!$B$2*1000000</f>
        <v>94118.235820490649</v>
      </c>
      <c r="G825" s="3">
        <f>'IECC Data-SI'!G825/Convert!$B$2*1000000</f>
        <v>618564.38128065062</v>
      </c>
      <c r="H825" s="3">
        <f>'IECC Data-SI'!H825/Convert!$B$2*1000000</f>
        <v>716587.62346146768</v>
      </c>
      <c r="I825" s="3">
        <f>'IECC Data-SI'!I825/Convert!$B$2*1000000</f>
        <v>41760.820445627571</v>
      </c>
      <c r="J825" s="3">
        <f>'IECC Data-SI'!J825/Convert!$B$2*1000000</f>
        <v>1225717.0449452016</v>
      </c>
      <c r="K825" s="3">
        <f>'IECC Data-SI'!K825/Convert!$B$2*1000000</f>
        <v>342190.39957977575</v>
      </c>
      <c r="L825" s="3">
        <f>'IECC Data-SI'!L825/Convert!$B$2*1000000</f>
        <v>25676.364636224487</v>
      </c>
      <c r="M825" s="3">
        <f>'IECC Data-SI'!M825/Convert!$B$2*1000000</f>
        <v>345981.6678907724</v>
      </c>
      <c r="N825" s="3">
        <f>'IECC Data-SI'!N825/Convert!$B$2*1000000</f>
        <v>767.73183297681203</v>
      </c>
      <c r="O825" s="3">
        <f>'IECC Data-SI'!O825/Convert!$B$2*1000000</f>
        <v>13.616243708034805</v>
      </c>
      <c r="P825" s="3">
        <f t="shared" si="36"/>
        <v>754.11558926877717</v>
      </c>
      <c r="Q825" s="3">
        <f>'IECC Data-SI'!Q825/Convert!$B$2*1000000</f>
        <v>0</v>
      </c>
      <c r="R825" s="3">
        <f>'IECC Data-SI'!R825/Convert!$B$2*1000000</f>
        <v>0</v>
      </c>
      <c r="S825" s="3">
        <f>'IECC Data-SI'!S825/Convert!$B$2*1000000</f>
        <v>60214.818949403532</v>
      </c>
      <c r="T825" s="3">
        <f>'IECC Data-SI'!T825/Convert!$B$2*1000000</f>
        <v>24491.59328903805</v>
      </c>
      <c r="U825" s="3">
        <f>'IECC Data-SI'!U825/Convert!$B$2*1000000</f>
        <v>102951.89098511272</v>
      </c>
      <c r="V825" s="3">
        <f>'IECC Data-SI'!V825/Convert!$B$2*1000000</f>
        <v>60252.731632513496</v>
      </c>
      <c r="W825" s="3">
        <f>'IECC Data-SI'!W825/Convert!$B$2*1000000</f>
        <v>1025514.9837100954</v>
      </c>
      <c r="X825" s="3">
        <f>'IECC Data-SI'!X825/Convert!$B$2*1000000</f>
        <v>94118.235820490649</v>
      </c>
      <c r="Y825" s="3">
        <f t="shared" si="37"/>
        <v>1119633.2195305862</v>
      </c>
      <c r="Z825" s="3">
        <f>'IECC Data-SI'!Y825/Convert!$B$2*1000000</f>
        <v>3120005.3001930988</v>
      </c>
      <c r="AA825" s="3">
        <f>'IECC Data-SI'!Z825/Convert!$B$2*1000000</f>
        <v>539251.0482146017</v>
      </c>
      <c r="AB825" s="3">
        <f t="shared" si="38"/>
        <v>3659256.3484077007</v>
      </c>
    </row>
    <row r="826" spans="1:28" x14ac:dyDescent="0.25">
      <c r="A826" s="93">
        <v>2015</v>
      </c>
      <c r="B826" s="93" t="s">
        <v>56</v>
      </c>
      <c r="C826" s="121" t="s">
        <v>7</v>
      </c>
      <c r="D826" s="3">
        <f>'IECC Data-SI'!D826*Convert!$B$1</f>
        <v>73958.828475207003</v>
      </c>
      <c r="E826" s="3">
        <f>'IECC Data-SI'!E826/Convert!$B$2*1000000</f>
        <v>0</v>
      </c>
      <c r="F826" s="3">
        <f>'IECC Data-SI'!F826/Convert!$B$2*1000000</f>
        <v>83758.595160692435</v>
      </c>
      <c r="G826" s="3">
        <f>'IECC Data-SI'!G826/Convert!$B$2*1000000</f>
        <v>636383.34234233457</v>
      </c>
      <c r="H826" s="3">
        <f>'IECC Data-SI'!H826/Convert!$B$2*1000000</f>
        <v>714957.37808773934</v>
      </c>
      <c r="I826" s="3">
        <f>'IECC Data-SI'!I826/Convert!$B$2*1000000</f>
        <v>41751.342274850074</v>
      </c>
      <c r="J826" s="3">
        <f>'IECC Data-SI'!J826/Convert!$B$2*1000000</f>
        <v>1225717.0449452016</v>
      </c>
      <c r="K826" s="3">
        <f>'IECC Data-SI'!K826/Convert!$B$2*1000000</f>
        <v>342190.39957977575</v>
      </c>
      <c r="L826" s="3">
        <f>'IECC Data-SI'!L826/Convert!$B$2*1000000</f>
        <v>25676.364636224487</v>
      </c>
      <c r="M826" s="3">
        <f>'IECC Data-SI'!M826/Convert!$B$2*1000000</f>
        <v>407959.42660478933</v>
      </c>
      <c r="N826" s="3">
        <f>'IECC Data-SI'!N826/Convert!$B$2*1000000</f>
        <v>483.38670965206677</v>
      </c>
      <c r="O826" s="3">
        <f>'IECC Data-SI'!O826/Convert!$B$2*1000000</f>
        <v>13.616243708034805</v>
      </c>
      <c r="P826" s="3">
        <f t="shared" si="36"/>
        <v>469.77046594403197</v>
      </c>
      <c r="Q826" s="3">
        <f>'IECC Data-SI'!Q826/Convert!$B$2*1000000</f>
        <v>0</v>
      </c>
      <c r="R826" s="3">
        <f>'IECC Data-SI'!R826/Convert!$B$2*1000000</f>
        <v>0</v>
      </c>
      <c r="S826" s="3">
        <f>'IECC Data-SI'!S826/Convert!$B$2*1000000</f>
        <v>0</v>
      </c>
      <c r="T826" s="3">
        <f>'IECC Data-SI'!T826/Convert!$B$2*1000000</f>
        <v>24491.59328903805</v>
      </c>
      <c r="U826" s="3">
        <f>'IECC Data-SI'!U826/Convert!$B$2*1000000</f>
        <v>99757.747433098091</v>
      </c>
      <c r="V826" s="3">
        <f>'IECC Data-SI'!V826/Convert!$B$2*1000000</f>
        <v>59646.128702754046</v>
      </c>
      <c r="W826" s="3">
        <f>'IECC Data-SI'!W826/Convert!$B$2*1000000</f>
        <v>1044812.5394130681</v>
      </c>
      <c r="X826" s="3">
        <f>'IECC Data-SI'!X826/Convert!$B$2*1000000</f>
        <v>83758.595160692435</v>
      </c>
      <c r="Y826" s="3">
        <f t="shared" si="37"/>
        <v>1128571.1345737604</v>
      </c>
      <c r="Z826" s="3">
        <f>'IECC Data-SI'!Y826/Convert!$B$2*1000000</f>
        <v>3137066.0075925835</v>
      </c>
      <c r="AA826" s="3">
        <f>'IECC Data-SI'!Z826/Convert!$B$2*1000000</f>
        <v>525716.22034434369</v>
      </c>
      <c r="AB826" s="3">
        <f t="shared" si="38"/>
        <v>3662782.2279369272</v>
      </c>
    </row>
    <row r="827" spans="1:28" x14ac:dyDescent="0.25">
      <c r="A827" s="93">
        <v>2015</v>
      </c>
      <c r="B827" s="93" t="s">
        <v>56</v>
      </c>
      <c r="C827" s="121" t="s">
        <v>17</v>
      </c>
      <c r="D827" s="3">
        <f>'IECC Data-SI'!D827*Convert!$B$1</f>
        <v>73958.828475207003</v>
      </c>
      <c r="E827" s="3">
        <f>'IECC Data-SI'!E827/Convert!$B$2*1000000</f>
        <v>0</v>
      </c>
      <c r="F827" s="3">
        <f>'IECC Data-SI'!F827/Convert!$B$2*1000000</f>
        <v>37467.209083423921</v>
      </c>
      <c r="G827" s="3">
        <f>'IECC Data-SI'!G827/Convert!$B$2*1000000</f>
        <v>414669.9715152533</v>
      </c>
      <c r="H827" s="3">
        <f>'IECC Data-SI'!H827/Convert!$B$2*1000000</f>
        <v>714815.20552607684</v>
      </c>
      <c r="I827" s="3">
        <f>'IECC Data-SI'!I827/Convert!$B$2*1000000</f>
        <v>41827.167641070017</v>
      </c>
      <c r="J827" s="3">
        <f>'IECC Data-SI'!J827/Convert!$B$2*1000000</f>
        <v>1225717.0449452016</v>
      </c>
      <c r="K827" s="3">
        <f>'IECC Data-SI'!K827/Convert!$B$2*1000000</f>
        <v>342190.39957977575</v>
      </c>
      <c r="L827" s="3">
        <f>'IECC Data-SI'!L827/Convert!$B$2*1000000</f>
        <v>25676.364636224487</v>
      </c>
      <c r="M827" s="3">
        <f>'IECC Data-SI'!M827/Convert!$B$2*1000000</f>
        <v>321101.46959985717</v>
      </c>
      <c r="N827" s="3">
        <f>'IECC Data-SI'!N827/Convert!$B$2*1000000</f>
        <v>284.34512332474515</v>
      </c>
      <c r="O827" s="3">
        <f>'IECC Data-SI'!O827/Convert!$B$2*1000000</f>
        <v>13.616243708034805</v>
      </c>
      <c r="P827" s="3">
        <f t="shared" si="36"/>
        <v>270.72887961671034</v>
      </c>
      <c r="Q827" s="3">
        <f>'IECC Data-SI'!Q827/Convert!$B$2*1000000</f>
        <v>0</v>
      </c>
      <c r="R827" s="3">
        <f>'IECC Data-SI'!R827/Convert!$B$2*1000000</f>
        <v>0</v>
      </c>
      <c r="S827" s="3">
        <f>'IECC Data-SI'!S827/Convert!$B$2*1000000</f>
        <v>0</v>
      </c>
      <c r="T827" s="3">
        <f>'IECC Data-SI'!T827/Convert!$B$2*1000000</f>
        <v>24491.59328903805</v>
      </c>
      <c r="U827" s="3">
        <f>'IECC Data-SI'!U827/Convert!$B$2*1000000</f>
        <v>102136.76829824845</v>
      </c>
      <c r="V827" s="3">
        <f>'IECC Data-SI'!V827/Convert!$B$2*1000000</f>
        <v>60271.687974068482</v>
      </c>
      <c r="W827" s="3">
        <f>'IECC Data-SI'!W827/Convert!$B$2*1000000</f>
        <v>736042.16999472724</v>
      </c>
      <c r="X827" s="3">
        <f>'IECC Data-SI'!X827/Convert!$B$2*1000000</f>
        <v>37467.209083423921</v>
      </c>
      <c r="Y827" s="3">
        <f t="shared" si="37"/>
        <v>773509.37907815119</v>
      </c>
      <c r="Z827" s="3">
        <f>'IECC Data-SI'!Y827/Convert!$B$2*1000000</f>
        <v>2828835.8939085593</v>
      </c>
      <c r="AA827" s="3">
        <f>'IECC Data-SI'!Z827/Convert!$B$2*1000000</f>
        <v>481803.85513222567</v>
      </c>
      <c r="AB827" s="3">
        <f t="shared" si="38"/>
        <v>3310639.7490407852</v>
      </c>
    </row>
    <row r="828" spans="1:28" x14ac:dyDescent="0.25">
      <c r="A828" s="93">
        <v>2015</v>
      </c>
      <c r="B828" s="93" t="s">
        <v>56</v>
      </c>
      <c r="C828" s="121" t="s">
        <v>14</v>
      </c>
      <c r="D828" s="3">
        <f>'IECC Data-SI'!D828*Convert!$B$1</f>
        <v>73958.828475207003</v>
      </c>
      <c r="E828" s="3">
        <f>'IECC Data-SI'!E828/Convert!$B$2*1000000</f>
        <v>0</v>
      </c>
      <c r="F828" s="3">
        <f>'IECC Data-SI'!F828/Convert!$B$2*1000000</f>
        <v>208244.89015226584</v>
      </c>
      <c r="G828" s="3">
        <f>'IECC Data-SI'!G828/Convert!$B$2*1000000</f>
        <v>445985.84776408528</v>
      </c>
      <c r="H828" s="3">
        <f>'IECC Data-SI'!H828/Convert!$B$2*1000000</f>
        <v>713222.87283545826</v>
      </c>
      <c r="I828" s="3">
        <f>'IECC Data-SI'!I828/Convert!$B$2*1000000</f>
        <v>41836.645811847506</v>
      </c>
      <c r="J828" s="3">
        <f>'IECC Data-SI'!J828/Convert!$B$2*1000000</f>
        <v>1225717.0449452016</v>
      </c>
      <c r="K828" s="3">
        <f>'IECC Data-SI'!K828/Convert!$B$2*1000000</f>
        <v>342190.39957977575</v>
      </c>
      <c r="L828" s="3">
        <f>'IECC Data-SI'!L828/Convert!$B$2*1000000</f>
        <v>25676.364636224487</v>
      </c>
      <c r="M828" s="3">
        <f>'IECC Data-SI'!M828/Convert!$B$2*1000000</f>
        <v>341147.80079425173</v>
      </c>
      <c r="N828" s="3">
        <f>'IECC Data-SI'!N828/Convert!$B$2*1000000</f>
        <v>1677.6362276159964</v>
      </c>
      <c r="O828" s="3">
        <f>'IECC Data-SI'!O828/Convert!$B$2*1000000</f>
        <v>13.616243708034805</v>
      </c>
      <c r="P828" s="3">
        <f t="shared" si="36"/>
        <v>1664.0199839079617</v>
      </c>
      <c r="Q828" s="3">
        <f>'IECC Data-SI'!Q828/Convert!$B$2*1000000</f>
        <v>0</v>
      </c>
      <c r="R828" s="3">
        <f>'IECC Data-SI'!R828/Convert!$B$2*1000000</f>
        <v>0</v>
      </c>
      <c r="S828" s="3">
        <f>'IECC Data-SI'!S828/Convert!$B$2*1000000</f>
        <v>68669.347282925955</v>
      </c>
      <c r="T828" s="3">
        <f>'IECC Data-SI'!T828/Convert!$B$2*1000000</f>
        <v>24491.59328903805</v>
      </c>
      <c r="U828" s="3">
        <f>'IECC Data-SI'!U828/Convert!$B$2*1000000</f>
        <v>112231.02017627691</v>
      </c>
      <c r="V828" s="3">
        <f>'IECC Data-SI'!V828/Convert!$B$2*1000000</f>
        <v>60176.906266293568</v>
      </c>
      <c r="W828" s="3">
        <f>'IECC Data-SI'!W828/Convert!$B$2*1000000</f>
        <v>857467.01582517091</v>
      </c>
      <c r="X828" s="3">
        <f>'IECC Data-SI'!X828/Convert!$B$2*1000000</f>
        <v>208244.89015226584</v>
      </c>
      <c r="Y828" s="3">
        <f t="shared" si="37"/>
        <v>1065711.9059774368</v>
      </c>
      <c r="Z828" s="3">
        <f>'IECC Data-SI'!Y828/Convert!$B$2*1000000</f>
        <v>2948573.6253406098</v>
      </c>
      <c r="AA828" s="3">
        <f>'IECC Data-SI'!Z828/Convert!$B$2*1000000</f>
        <v>662675.788079096</v>
      </c>
      <c r="AB828" s="3">
        <f t="shared" si="38"/>
        <v>3611249.4134197058</v>
      </c>
    </row>
    <row r="829" spans="1:28" x14ac:dyDescent="0.25">
      <c r="A829" s="93">
        <v>2015</v>
      </c>
      <c r="B829" s="93" t="s">
        <v>56</v>
      </c>
      <c r="C829" s="121" t="s">
        <v>2</v>
      </c>
      <c r="D829" s="3">
        <f>'IECC Data-SI'!D829*Convert!$B$1</f>
        <v>73958.828475207003</v>
      </c>
      <c r="E829" s="3">
        <f>'IECC Data-SI'!E829/Convert!$B$2*1000000</f>
        <v>0</v>
      </c>
      <c r="F829" s="3">
        <f>'IECC Data-SI'!F829/Convert!$B$2*1000000</f>
        <v>171166.2860707191</v>
      </c>
      <c r="G829" s="3">
        <f>'IECC Data-SI'!G829/Convert!$B$2*1000000</f>
        <v>453435.68999519356</v>
      </c>
      <c r="H829" s="3">
        <f>'IECC Data-SI'!H829/Convert!$B$2*1000000</f>
        <v>710218.29269899346</v>
      </c>
      <c r="I829" s="3">
        <f>'IECC Data-SI'!I829/Convert!$B$2*1000000</f>
        <v>41741.864104072585</v>
      </c>
      <c r="J829" s="3">
        <f>'IECC Data-SI'!J829/Convert!$B$2*1000000</f>
        <v>1225717.0449452016</v>
      </c>
      <c r="K829" s="3">
        <f>'IECC Data-SI'!K829/Convert!$B$2*1000000</f>
        <v>342190.39957977575</v>
      </c>
      <c r="L829" s="3">
        <f>'IECC Data-SI'!L829/Convert!$B$2*1000000</f>
        <v>25676.364636224487</v>
      </c>
      <c r="M829" s="3">
        <f>'IECC Data-SI'!M829/Convert!$B$2*1000000</f>
        <v>421674.33971981955</v>
      </c>
      <c r="N829" s="3">
        <f>'IECC Data-SI'!N829/Convert!$B$2*1000000</f>
        <v>919.38256541667602</v>
      </c>
      <c r="O829" s="3">
        <f>'IECC Data-SI'!O829/Convert!$B$2*1000000</f>
        <v>13.616243708034805</v>
      </c>
      <c r="P829" s="3">
        <f t="shared" si="36"/>
        <v>905.76632170864116</v>
      </c>
      <c r="Q829" s="3">
        <f>'IECC Data-SI'!Q829/Convert!$B$2*1000000</f>
        <v>0</v>
      </c>
      <c r="R829" s="3">
        <f>'IECC Data-SI'!R829/Convert!$B$2*1000000</f>
        <v>0</v>
      </c>
      <c r="S829" s="3">
        <f>'IECC Data-SI'!S829/Convert!$B$2*1000000</f>
        <v>0</v>
      </c>
      <c r="T829" s="3">
        <f>'IECC Data-SI'!T829/Convert!$B$2*1000000</f>
        <v>24491.59328903805</v>
      </c>
      <c r="U829" s="3">
        <f>'IECC Data-SI'!U829/Convert!$B$2*1000000</f>
        <v>109340.17808914199</v>
      </c>
      <c r="V829" s="3">
        <f>'IECC Data-SI'!V829/Convert!$B$2*1000000</f>
        <v>59522.91248264665</v>
      </c>
      <c r="W829" s="3">
        <f>'IECC Data-SI'!W829/Convert!$B$2*1000000</f>
        <v>876015.79603672179</v>
      </c>
      <c r="X829" s="3">
        <f>'IECC Data-SI'!X829/Convert!$B$2*1000000</f>
        <v>171166.2860707191</v>
      </c>
      <c r="Y829" s="3">
        <f t="shared" si="37"/>
        <v>1047182.0821074409</v>
      </c>
      <c r="Z829" s="3">
        <f>'IECC Data-SI'!Y829/Convert!$B$2*1000000</f>
        <v>2963378.5280950516</v>
      </c>
      <c r="AA829" s="3">
        <f>'IECC Data-SI'!Z829/Convert!$B$2*1000000</f>
        <v>622687.3855688594</v>
      </c>
      <c r="AB829" s="3">
        <f t="shared" si="38"/>
        <v>3586065.9136639112</v>
      </c>
    </row>
    <row r="830" spans="1:28" x14ac:dyDescent="0.25">
      <c r="A830" s="93">
        <v>2015</v>
      </c>
      <c r="B830" s="93" t="s">
        <v>56</v>
      </c>
      <c r="C830" s="121" t="s">
        <v>18</v>
      </c>
      <c r="D830" s="3">
        <f>'IECC Data-SI'!D830*Convert!$B$1</f>
        <v>73958.828475207003</v>
      </c>
      <c r="E830" s="3">
        <f>'IECC Data-SI'!E830/Convert!$B$2*1000000</f>
        <v>0</v>
      </c>
      <c r="F830" s="3">
        <f>'IECC Data-SI'!F830/Convert!$B$2*1000000</f>
        <v>432517.3670892698</v>
      </c>
      <c r="G830" s="3">
        <f>'IECC Data-SI'!G830/Convert!$B$2*1000000</f>
        <v>173441.04705731705</v>
      </c>
      <c r="H830" s="3">
        <f>'IECC Data-SI'!H830/Convert!$B$2*1000000</f>
        <v>717563.8750515494</v>
      </c>
      <c r="I830" s="3">
        <f>'IECC Data-SI'!I830/Convert!$B$2*1000000</f>
        <v>41827.167641070017</v>
      </c>
      <c r="J830" s="3">
        <f>'IECC Data-SI'!J830/Convert!$B$2*1000000</f>
        <v>1225717.0449452016</v>
      </c>
      <c r="K830" s="3">
        <f>'IECC Data-SI'!K830/Convert!$B$2*1000000</f>
        <v>342190.39957977575</v>
      </c>
      <c r="L830" s="3">
        <f>'IECC Data-SI'!L830/Convert!$B$2*1000000</f>
        <v>25676.364636224487</v>
      </c>
      <c r="M830" s="3">
        <f>'IECC Data-SI'!M830/Convert!$B$2*1000000</f>
        <v>324305.09132264933</v>
      </c>
      <c r="N830" s="3">
        <f>'IECC Data-SI'!N830/Convert!$B$2*1000000</f>
        <v>2388.4990359278595</v>
      </c>
      <c r="O830" s="3">
        <f>'IECC Data-SI'!O830/Convert!$B$2*1000000</f>
        <v>13.616243708034805</v>
      </c>
      <c r="P830" s="3">
        <f t="shared" si="36"/>
        <v>2374.8827922198248</v>
      </c>
      <c r="Q830" s="3">
        <f>'IECC Data-SI'!Q830/Convert!$B$2*1000000</f>
        <v>0</v>
      </c>
      <c r="R830" s="3">
        <f>'IECC Data-SI'!R830/Convert!$B$2*1000000</f>
        <v>0</v>
      </c>
      <c r="S830" s="3">
        <f>'IECC Data-SI'!S830/Convert!$B$2*1000000</f>
        <v>0</v>
      </c>
      <c r="T830" s="3">
        <f>'IECC Data-SI'!T830/Convert!$B$2*1000000</f>
        <v>24491.59328903805</v>
      </c>
      <c r="U830" s="3">
        <f>'IECC Data-SI'!U830/Convert!$B$2*1000000</f>
        <v>113586.3985974582</v>
      </c>
      <c r="V830" s="3">
        <f>'IECC Data-SI'!V830/Convert!$B$2*1000000</f>
        <v>60053.690046186173</v>
      </c>
      <c r="W830" s="3">
        <f>'IECC Data-SI'!W830/Convert!$B$2*1000000</f>
        <v>500121.02117218636</v>
      </c>
      <c r="X830" s="3">
        <f>'IECC Data-SI'!X830/Convert!$B$2*1000000</f>
        <v>432517.3670892698</v>
      </c>
      <c r="Y830" s="3">
        <f t="shared" si="37"/>
        <v>932638.38826145616</v>
      </c>
      <c r="Z830" s="3">
        <f>'IECC Data-SI'!Y830/Convert!$B$2*1000000</f>
        <v>2595454.8948543863</v>
      </c>
      <c r="AA830" s="3">
        <f>'IECC Data-SI'!Z830/Convert!$B$2*1000000</f>
        <v>888294.16526650381</v>
      </c>
      <c r="AB830" s="3">
        <f t="shared" si="38"/>
        <v>3483749.0601208899</v>
      </c>
    </row>
    <row r="831" spans="1:28" x14ac:dyDescent="0.25">
      <c r="A831" s="93">
        <v>2015</v>
      </c>
      <c r="B831" s="93" t="s">
        <v>56</v>
      </c>
      <c r="C831" s="121" t="s">
        <v>4</v>
      </c>
      <c r="D831" s="3">
        <f>'IECC Data-SI'!D831*Convert!$B$1</f>
        <v>73958.828475207003</v>
      </c>
      <c r="E831" s="3">
        <f>'IECC Data-SI'!E831/Convert!$B$2*1000000</f>
        <v>0</v>
      </c>
      <c r="F831" s="3">
        <f>'IECC Data-SI'!F831/Convert!$B$2*1000000</f>
        <v>439730.2550509409</v>
      </c>
      <c r="G831" s="3">
        <f>'IECC Data-SI'!G831/Convert!$B$2*1000000</f>
        <v>275179.73218291084</v>
      </c>
      <c r="H831" s="3">
        <f>'IECC Data-SI'!H831/Convert!$B$2*1000000</f>
        <v>713431.39259256306</v>
      </c>
      <c r="I831" s="3">
        <f>'IECC Data-SI'!I831/Convert!$B$2*1000000</f>
        <v>41770.29861640506</v>
      </c>
      <c r="J831" s="3">
        <f>'IECC Data-SI'!J831/Convert!$B$2*1000000</f>
        <v>1225717.0449452016</v>
      </c>
      <c r="K831" s="3">
        <f>'IECC Data-SI'!K831/Convert!$B$2*1000000</f>
        <v>342190.39957977575</v>
      </c>
      <c r="L831" s="3">
        <f>'IECC Data-SI'!L831/Convert!$B$2*1000000</f>
        <v>25676.364636224487</v>
      </c>
      <c r="M831" s="3">
        <f>'IECC Data-SI'!M831/Convert!$B$2*1000000</f>
        <v>330314.25159557891</v>
      </c>
      <c r="N831" s="3">
        <f>'IECC Data-SI'!N831/Convert!$B$2*1000000</f>
        <v>2312.6736697079268</v>
      </c>
      <c r="O831" s="3">
        <f>'IECC Data-SI'!O831/Convert!$B$2*1000000</f>
        <v>13.616243708034805</v>
      </c>
      <c r="P831" s="3">
        <f t="shared" si="36"/>
        <v>2299.0574259998921</v>
      </c>
      <c r="Q831" s="3">
        <f>'IECC Data-SI'!Q831/Convert!$B$2*1000000</f>
        <v>0</v>
      </c>
      <c r="R831" s="3">
        <f>'IECC Data-SI'!R831/Convert!$B$2*1000000</f>
        <v>0</v>
      </c>
      <c r="S831" s="3">
        <f>'IECC Data-SI'!S831/Convert!$B$2*1000000</f>
        <v>66764.234956650151</v>
      </c>
      <c r="T831" s="3">
        <f>'IECC Data-SI'!T831/Convert!$B$2*1000000</f>
        <v>24491.59328903805</v>
      </c>
      <c r="U831" s="3">
        <f>'IECC Data-SI'!U831/Convert!$B$2*1000000</f>
        <v>119908.33850604502</v>
      </c>
      <c r="V831" s="3">
        <f>'IECC Data-SI'!V831/Convert!$B$2*1000000</f>
        <v>60129.515412406101</v>
      </c>
      <c r="W831" s="3">
        <f>'IECC Data-SI'!W831/Convert!$B$2*1000000</f>
        <v>674557.27616113971</v>
      </c>
      <c r="X831" s="3">
        <f>'IECC Data-SI'!X831/Convert!$B$2*1000000</f>
        <v>439730.2550509409</v>
      </c>
      <c r="Y831" s="3">
        <f t="shared" si="37"/>
        <v>1114287.5312120807</v>
      </c>
      <c r="Z831" s="3">
        <f>'IECC Data-SI'!Y831/Convert!$B$2*1000000</f>
        <v>2765768.1455551311</v>
      </c>
      <c r="AA831" s="3">
        <f>'IECC Data-SI'!Z831/Convert!$B$2*1000000</f>
        <v>901838.47130753926</v>
      </c>
      <c r="AB831" s="3">
        <f t="shared" si="38"/>
        <v>3667606.6168626705</v>
      </c>
    </row>
    <row r="832" spans="1:28" x14ac:dyDescent="0.25">
      <c r="A832" s="93">
        <v>2015</v>
      </c>
      <c r="B832" s="93" t="s">
        <v>56</v>
      </c>
      <c r="C832" s="121" t="s">
        <v>5</v>
      </c>
      <c r="D832" s="3">
        <f>'IECC Data-SI'!D832*Convert!$B$1</f>
        <v>73958.828475207003</v>
      </c>
      <c r="E832" s="3">
        <f>'IECC Data-SI'!E832/Convert!$B$2*1000000</f>
        <v>0</v>
      </c>
      <c r="F832" s="3">
        <f>'IECC Data-SI'!F832/Convert!$B$2*1000000</f>
        <v>459065.72343702352</v>
      </c>
      <c r="G832" s="3">
        <f>'IECC Data-SI'!G832/Convert!$B$2*1000000</f>
        <v>332882.83587627916</v>
      </c>
      <c r="H832" s="3">
        <f>'IECC Data-SI'!H832/Convert!$B$2*1000000</f>
        <v>712369.83746548404</v>
      </c>
      <c r="I832" s="3">
        <f>'IECC Data-SI'!I832/Convert!$B$2*1000000</f>
        <v>41808.211299515031</v>
      </c>
      <c r="J832" s="3">
        <f>'IECC Data-SI'!J832/Convert!$B$2*1000000</f>
        <v>1225717.0449452016</v>
      </c>
      <c r="K832" s="3">
        <f>'IECC Data-SI'!K832/Convert!$B$2*1000000</f>
        <v>342190.39957977575</v>
      </c>
      <c r="L832" s="3">
        <f>'IECC Data-SI'!L832/Convert!$B$2*1000000</f>
        <v>25676.364636224487</v>
      </c>
      <c r="M832" s="3">
        <f>'IECC Data-SI'!M832/Convert!$B$2*1000000</f>
        <v>400234.71742113377</v>
      </c>
      <c r="N832" s="3">
        <f>'IECC Data-SI'!N832/Convert!$B$2*1000000</f>
        <v>2303.1954989304359</v>
      </c>
      <c r="O832" s="3">
        <f>'IECC Data-SI'!O832/Convert!$B$2*1000000</f>
        <v>13.616243708034805</v>
      </c>
      <c r="P832" s="3">
        <f t="shared" si="36"/>
        <v>2289.5792552224011</v>
      </c>
      <c r="Q832" s="3">
        <f>'IECC Data-SI'!Q832/Convert!$B$2*1000000</f>
        <v>0</v>
      </c>
      <c r="R832" s="3">
        <f>'IECC Data-SI'!R832/Convert!$B$2*1000000</f>
        <v>0</v>
      </c>
      <c r="S832" s="3">
        <f>'IECC Data-SI'!S832/Convert!$B$2*1000000</f>
        <v>0</v>
      </c>
      <c r="T832" s="3">
        <f>'IECC Data-SI'!T832/Convert!$B$2*1000000</f>
        <v>24491.59328903805</v>
      </c>
      <c r="U832" s="3">
        <f>'IECC Data-SI'!U832/Convert!$B$2*1000000</f>
        <v>117406.10142078728</v>
      </c>
      <c r="V832" s="3">
        <f>'IECC Data-SI'!V832/Convert!$B$2*1000000</f>
        <v>59627.172361199053</v>
      </c>
      <c r="W832" s="3">
        <f>'IECC Data-SI'!W832/Convert!$B$2*1000000</f>
        <v>735407.13255263539</v>
      </c>
      <c r="X832" s="3">
        <f>'IECC Data-SI'!X832/Convert!$B$2*1000000</f>
        <v>459065.72343702352</v>
      </c>
      <c r="Y832" s="3">
        <f t="shared" si="37"/>
        <v>1194472.855989659</v>
      </c>
      <c r="Z832" s="3">
        <f>'IECC Data-SI'!Y832/Convert!$B$2*1000000</f>
        <v>2825101.4946222277</v>
      </c>
      <c r="AA832" s="3">
        <f>'IECC Data-SI'!Z832/Convert!$B$2*1000000</f>
        <v>918662.22443758661</v>
      </c>
      <c r="AB832" s="3">
        <f t="shared" si="38"/>
        <v>3743763.7190598142</v>
      </c>
    </row>
    <row r="833" spans="1:28" x14ac:dyDescent="0.25">
      <c r="A833" s="93">
        <v>2015</v>
      </c>
      <c r="B833" s="93" t="s">
        <v>56</v>
      </c>
      <c r="C833" s="121" t="s">
        <v>15</v>
      </c>
      <c r="D833" s="3">
        <f>'IECC Data-SI'!D833*Convert!$B$1</f>
        <v>73958.828475207003</v>
      </c>
      <c r="E833" s="3">
        <f>'IECC Data-SI'!E833/Convert!$B$2*1000000</f>
        <v>0</v>
      </c>
      <c r="F833" s="3">
        <f>'IECC Data-SI'!F833/Convert!$B$2*1000000</f>
        <v>283255.13368533365</v>
      </c>
      <c r="G833" s="3">
        <f>'IECC Data-SI'!G833/Convert!$B$2*1000000</f>
        <v>103103.54171755259</v>
      </c>
      <c r="H833" s="3">
        <f>'IECC Data-SI'!H833/Convert!$B$2*1000000</f>
        <v>716701.36151079752</v>
      </c>
      <c r="I833" s="3">
        <f>'IECC Data-SI'!I833/Convert!$B$2*1000000</f>
        <v>41808.211299515031</v>
      </c>
      <c r="J833" s="3">
        <f>'IECC Data-SI'!J833/Convert!$B$2*1000000</f>
        <v>1225717.0449452016</v>
      </c>
      <c r="K833" s="3">
        <f>'IECC Data-SI'!K833/Convert!$B$2*1000000</f>
        <v>342190.39957977575</v>
      </c>
      <c r="L833" s="3">
        <f>'IECC Data-SI'!L833/Convert!$B$2*1000000</f>
        <v>25676.364636224487</v>
      </c>
      <c r="M833" s="3">
        <f>'IECC Data-SI'!M833/Convert!$B$2*1000000</f>
        <v>313528.41114864149</v>
      </c>
      <c r="N833" s="3">
        <f>'IECC Data-SI'!N833/Convert!$B$2*1000000</f>
        <v>1781.8961061684029</v>
      </c>
      <c r="O833" s="3">
        <f>'IECC Data-SI'!O833/Convert!$B$2*1000000</f>
        <v>13.616243708034805</v>
      </c>
      <c r="P833" s="3">
        <f t="shared" si="36"/>
        <v>1768.2798624603681</v>
      </c>
      <c r="Q833" s="3">
        <f>'IECC Data-SI'!Q833/Convert!$B$2*1000000</f>
        <v>0</v>
      </c>
      <c r="R833" s="3">
        <f>'IECC Data-SI'!R833/Convert!$B$2*1000000</f>
        <v>0</v>
      </c>
      <c r="S833" s="3">
        <f>'IECC Data-SI'!S833/Convert!$B$2*1000000</f>
        <v>58821.527845112287</v>
      </c>
      <c r="T833" s="3">
        <f>'IECC Data-SI'!T833/Convert!$B$2*1000000</f>
        <v>24491.59328903805</v>
      </c>
      <c r="U833" s="3">
        <f>'IECC Data-SI'!U833/Convert!$B$2*1000000</f>
        <v>117832.61910577437</v>
      </c>
      <c r="V833" s="3">
        <f>'IECC Data-SI'!V833/Convert!$B$2*1000000</f>
        <v>60082.124558518648</v>
      </c>
      <c r="W833" s="3">
        <f>'IECC Data-SI'!W833/Convert!$B$2*1000000</f>
        <v>477221.76057376678</v>
      </c>
      <c r="X833" s="3">
        <f>'IECC Data-SI'!X833/Convert!$B$2*1000000</f>
        <v>283255.13368533365</v>
      </c>
      <c r="Y833" s="3">
        <f t="shared" si="37"/>
        <v>760476.89425910043</v>
      </c>
      <c r="Z833" s="3">
        <f>'IECC Data-SI'!Y833/Convert!$B$2*1000000</f>
        <v>2571702.5988859925</v>
      </c>
      <c r="AA833" s="3">
        <f>'IECC Data-SI'!Z833/Convert!$B$2*1000000</f>
        <v>743268.6742001063</v>
      </c>
      <c r="AB833" s="3">
        <f t="shared" si="38"/>
        <v>3314971.273086099</v>
      </c>
    </row>
    <row r="834" spans="1:28" x14ac:dyDescent="0.25">
      <c r="A834" s="93">
        <v>2015</v>
      </c>
      <c r="B834" s="93" t="s">
        <v>56</v>
      </c>
      <c r="C834" s="121" t="s">
        <v>16</v>
      </c>
      <c r="D834" s="3">
        <f>'IECC Data-SI'!D834*Convert!$B$1</f>
        <v>73958.828475207003</v>
      </c>
      <c r="E834" s="3">
        <f>'IECC Data-SI'!E834/Convert!$B$2*1000000</f>
        <v>0</v>
      </c>
      <c r="F834" s="3">
        <f>'IECC Data-SI'!F834/Convert!$B$2*1000000</f>
        <v>894739.32139519812</v>
      </c>
      <c r="G834" s="3">
        <f>'IECC Data-SI'!G834/Convert!$B$2*1000000</f>
        <v>296657.26716470666</v>
      </c>
      <c r="H834" s="3">
        <f>'IECC Data-SI'!H834/Convert!$B$2*1000000</f>
        <v>714123.29905932001</v>
      </c>
      <c r="I834" s="3">
        <f>'IECC Data-SI'!I834/Convert!$B$2*1000000</f>
        <v>41789.254957960053</v>
      </c>
      <c r="J834" s="3">
        <f>'IECC Data-SI'!J834/Convert!$B$2*1000000</f>
        <v>1225717.0449452016</v>
      </c>
      <c r="K834" s="3">
        <f>'IECC Data-SI'!K834/Convert!$B$2*1000000</f>
        <v>342190.39957977575</v>
      </c>
      <c r="L834" s="3">
        <f>'IECC Data-SI'!L834/Convert!$B$2*1000000</f>
        <v>25676.364636224487</v>
      </c>
      <c r="M834" s="3">
        <f>'IECC Data-SI'!M834/Convert!$B$2*1000000</f>
        <v>365326.61444763251</v>
      </c>
      <c r="N834" s="3">
        <f>'IECC Data-SI'!N834/Convert!$B$2*1000000</f>
        <v>4274.6550206486681</v>
      </c>
      <c r="O834" s="3">
        <f>'IECC Data-SI'!O834/Convert!$B$2*1000000</f>
        <v>13.616243708034805</v>
      </c>
      <c r="P834" s="3">
        <f t="shared" si="36"/>
        <v>4261.0387769406334</v>
      </c>
      <c r="Q834" s="3">
        <f>'IECC Data-SI'!Q834/Convert!$B$2*1000000</f>
        <v>0</v>
      </c>
      <c r="R834" s="3">
        <f>'IECC Data-SI'!R834/Convert!$B$2*1000000</f>
        <v>0</v>
      </c>
      <c r="S834" s="3">
        <f>'IECC Data-SI'!S834/Convert!$B$2*1000000</f>
        <v>73389.47633011674</v>
      </c>
      <c r="T834" s="3">
        <f>'IECC Data-SI'!T834/Convert!$B$2*1000000</f>
        <v>24491.59328903805</v>
      </c>
      <c r="U834" s="3">
        <f>'IECC Data-SI'!U834/Convert!$B$2*1000000</f>
        <v>126182.88756074439</v>
      </c>
      <c r="V834" s="3">
        <f>'IECC Data-SI'!V834/Convert!$B$2*1000000</f>
        <v>60129.515412406101</v>
      </c>
      <c r="W834" s="3">
        <f>'IECC Data-SI'!W834/Convert!$B$2*1000000</f>
        <v>739634.39671939658</v>
      </c>
      <c r="X834" s="3">
        <f>'IECC Data-SI'!X834/Convert!$B$2*1000000</f>
        <v>894739.32139519812</v>
      </c>
      <c r="Y834" s="3">
        <f t="shared" si="37"/>
        <v>1634373.7181145947</v>
      </c>
      <c r="Z834" s="3">
        <f>'IECC Data-SI'!Y834/Convert!$B$2*1000000</f>
        <v>2831575.0852632541</v>
      </c>
      <c r="AA834" s="3">
        <f>'IECC Data-SI'!Z834/Convert!$B$2*1000000</f>
        <v>1363112.6085357184</v>
      </c>
      <c r="AB834" s="3">
        <f t="shared" si="38"/>
        <v>4194687.6937989723</v>
      </c>
    </row>
    <row r="835" spans="1:28" x14ac:dyDescent="0.25">
      <c r="A835" s="93">
        <v>2015</v>
      </c>
      <c r="B835" s="93" t="s">
        <v>56</v>
      </c>
      <c r="C835" s="121" t="s">
        <v>9</v>
      </c>
      <c r="D835" s="3">
        <f>'IECC Data-SI'!D835*Convert!$B$1</f>
        <v>73958.828475207003</v>
      </c>
      <c r="E835" s="3">
        <f>'IECC Data-SI'!E835/Convert!$B$2*1000000</f>
        <v>0</v>
      </c>
      <c r="F835" s="3">
        <f>'IECC Data-SI'!F835/Convert!$B$2*1000000</f>
        <v>695441.82445688418</v>
      </c>
      <c r="G835" s="3">
        <f>'IECC Data-SI'!G835/Convert!$B$2*1000000</f>
        <v>207098.03148818939</v>
      </c>
      <c r="H835" s="3">
        <f>'IECC Data-SI'!H835/Convert!$B$2*1000000</f>
        <v>714274.94979175983</v>
      </c>
      <c r="I835" s="3">
        <f>'IECC Data-SI'!I835/Convert!$B$2*1000000</f>
        <v>41741.864104072585</v>
      </c>
      <c r="J835" s="3">
        <f>'IECC Data-SI'!J835/Convert!$B$2*1000000</f>
        <v>1225717.0449452016</v>
      </c>
      <c r="K835" s="3">
        <f>'IECC Data-SI'!K835/Convert!$B$2*1000000</f>
        <v>342190.39957977575</v>
      </c>
      <c r="L835" s="3">
        <f>'IECC Data-SI'!L835/Convert!$B$2*1000000</f>
        <v>25676.364636224487</v>
      </c>
      <c r="M835" s="3">
        <f>'IECC Data-SI'!M835/Convert!$B$2*1000000</f>
        <v>384500.95393049787</v>
      </c>
      <c r="N835" s="3">
        <f>'IECC Data-SI'!N835/Convert!$B$2*1000000</f>
        <v>3772.3119694416191</v>
      </c>
      <c r="O835" s="3">
        <f>'IECC Data-SI'!O835/Convert!$B$2*1000000</f>
        <v>13.616243708034805</v>
      </c>
      <c r="P835" s="3">
        <f t="shared" ref="P835:P898" si="39">N835-O835</f>
        <v>3758.6957257335844</v>
      </c>
      <c r="Q835" s="3">
        <f>'IECC Data-SI'!Q835/Convert!$B$2*1000000</f>
        <v>0</v>
      </c>
      <c r="R835" s="3">
        <f>'IECC Data-SI'!R835/Convert!$B$2*1000000</f>
        <v>0</v>
      </c>
      <c r="S835" s="3">
        <f>'IECC Data-SI'!S835/Convert!$B$2*1000000</f>
        <v>63086.704694983455</v>
      </c>
      <c r="T835" s="3">
        <f>'IECC Data-SI'!T835/Convert!$B$2*1000000</f>
        <v>24491.59328903805</v>
      </c>
      <c r="U835" s="3">
        <f>'IECC Data-SI'!U835/Convert!$B$2*1000000</f>
        <v>124296.73157602358</v>
      </c>
      <c r="V835" s="3">
        <f>'IECC Data-SI'!V835/Convert!$B$2*1000000</f>
        <v>59655.606873531535</v>
      </c>
      <c r="W835" s="3">
        <f>'IECC Data-SI'!W835/Convert!$B$2*1000000</f>
        <v>658444.38583940431</v>
      </c>
      <c r="X835" s="3">
        <f>'IECC Data-SI'!X835/Convert!$B$2*1000000</f>
        <v>695441.82445688418</v>
      </c>
      <c r="Y835" s="3">
        <f t="shared" ref="Y835:Y898" si="40">SUM(W835:X835)</f>
        <v>1353886.2102962886</v>
      </c>
      <c r="Z835" s="3">
        <f>'IECC Data-SI'!Y835/Convert!$B$2*1000000</f>
        <v>2750015.4257229404</v>
      </c>
      <c r="AA835" s="3">
        <f>'IECC Data-SI'!Z835/Convert!$B$2*1000000</f>
        <v>1161928.9556126837</v>
      </c>
      <c r="AB835" s="3">
        <f t="shared" ref="AB835:AB898" si="41">SUM(Z835:AA835)</f>
        <v>3911944.381335624</v>
      </c>
    </row>
    <row r="836" spans="1:28" x14ac:dyDescent="0.25">
      <c r="A836" s="93">
        <v>2015</v>
      </c>
      <c r="B836" s="93" t="s">
        <v>56</v>
      </c>
      <c r="C836" s="121" t="s">
        <v>12</v>
      </c>
      <c r="D836" s="3">
        <f>'IECC Data-SI'!D836*Convert!$B$1</f>
        <v>73958.828475207003</v>
      </c>
      <c r="E836" s="3">
        <f>'IECC Data-SI'!E836/Convert!$B$2*1000000</f>
        <v>0</v>
      </c>
      <c r="F836" s="3">
        <f>'IECC Data-SI'!F836/Convert!$B$2*1000000</f>
        <v>1069715.8321184686</v>
      </c>
      <c r="G836" s="3">
        <f>'IECC Data-SI'!G836/Convert!$B$2*1000000</f>
        <v>242707.51909922494</v>
      </c>
      <c r="H836" s="3">
        <f>'IECC Data-SI'!H836/Convert!$B$2*1000000</f>
        <v>713791.56308210781</v>
      </c>
      <c r="I836" s="3">
        <f>'IECC Data-SI'!I836/Convert!$B$2*1000000</f>
        <v>41808.211299515031</v>
      </c>
      <c r="J836" s="3">
        <f>'IECC Data-SI'!J836/Convert!$B$2*1000000</f>
        <v>1225717.0449452016</v>
      </c>
      <c r="K836" s="3">
        <f>'IECC Data-SI'!K836/Convert!$B$2*1000000</f>
        <v>342190.39957977575</v>
      </c>
      <c r="L836" s="3">
        <f>'IECC Data-SI'!L836/Convert!$B$2*1000000</f>
        <v>25676.364636224487</v>
      </c>
      <c r="M836" s="3">
        <f>'IECC Data-SI'!M836/Convert!$B$2*1000000</f>
        <v>369098.92641707422</v>
      </c>
      <c r="N836" s="3">
        <f>'IECC Data-SI'!N836/Convert!$B$2*1000000</f>
        <v>4814.9107549656846</v>
      </c>
      <c r="O836" s="3">
        <f>'IECC Data-SI'!O836/Convert!$B$2*1000000</f>
        <v>13.616243708034805</v>
      </c>
      <c r="P836" s="3">
        <f t="shared" si="39"/>
        <v>4801.2945112576499</v>
      </c>
      <c r="Q836" s="3">
        <f>'IECC Data-SI'!Q836/Convert!$B$2*1000000</f>
        <v>0</v>
      </c>
      <c r="R836" s="3">
        <f>'IECC Data-SI'!R836/Convert!$B$2*1000000</f>
        <v>0</v>
      </c>
      <c r="S836" s="3">
        <f>'IECC Data-SI'!S836/Convert!$B$2*1000000</f>
        <v>71778.187297943165</v>
      </c>
      <c r="T836" s="3">
        <f>'IECC Data-SI'!T836/Convert!$B$2*1000000</f>
        <v>24491.59328903805</v>
      </c>
      <c r="U836" s="3">
        <f>'IECC Data-SI'!U836/Convert!$B$2*1000000</f>
        <v>132874.4761296534</v>
      </c>
      <c r="V836" s="3">
        <f>'IECC Data-SI'!V836/Convert!$B$2*1000000</f>
        <v>60044.211875408684</v>
      </c>
      <c r="W836" s="3">
        <f>'IECC Data-SI'!W836/Convert!$B$2*1000000</f>
        <v>688385.92732549994</v>
      </c>
      <c r="X836" s="3">
        <f>'IECC Data-SI'!X836/Convert!$B$2*1000000</f>
        <v>1069715.8321184686</v>
      </c>
      <c r="Y836" s="3">
        <f t="shared" si="40"/>
        <v>1758101.7594439685</v>
      </c>
      <c r="Z836" s="3">
        <f>'IECC Data-SI'!Y836/Convert!$B$2*1000000</f>
        <v>2779919.0545259258</v>
      </c>
      <c r="AA836" s="3">
        <f>'IECC Data-SI'!Z836/Convert!$B$2*1000000</f>
        <v>1544780.707827898</v>
      </c>
      <c r="AB836" s="3">
        <f t="shared" si="41"/>
        <v>4324699.7623538235</v>
      </c>
    </row>
    <row r="837" spans="1:28" x14ac:dyDescent="0.25">
      <c r="A837" s="93">
        <v>2015</v>
      </c>
      <c r="B837" s="93" t="s">
        <v>56</v>
      </c>
      <c r="C837" s="121" t="s">
        <v>8</v>
      </c>
      <c r="D837" s="3">
        <f>'IECC Data-SI'!D837*Convert!$B$1</f>
        <v>73958.828475207003</v>
      </c>
      <c r="E837" s="3">
        <f>'IECC Data-SI'!E837/Convert!$B$2*1000000</f>
        <v>0</v>
      </c>
      <c r="F837" s="3">
        <f>'IECC Data-SI'!F837/Convert!$B$2*1000000</f>
        <v>2087974.675085936</v>
      </c>
      <c r="G837" s="3">
        <f>'IECC Data-SI'!G837/Convert!$B$2*1000000</f>
        <v>103823.88269664194</v>
      </c>
      <c r="H837" s="3">
        <f>'IECC Data-SI'!H837/Convert!$B$2*1000000</f>
        <v>727658.12692957791</v>
      </c>
      <c r="I837" s="3">
        <f>'IECC Data-SI'!I837/Convert!$B$2*1000000</f>
        <v>42064.121910507296</v>
      </c>
      <c r="J837" s="3">
        <f>'IECC Data-SI'!J837/Convert!$B$2*1000000</f>
        <v>1225717.0449452016</v>
      </c>
      <c r="K837" s="3">
        <f>'IECC Data-SI'!K837/Convert!$B$2*1000000</f>
        <v>342190.39957977575</v>
      </c>
      <c r="L837" s="3">
        <f>'IECC Data-SI'!L837/Convert!$B$2*1000000</f>
        <v>25685.84280700198</v>
      </c>
      <c r="M837" s="3">
        <f>'IECC Data-SI'!M837/Convert!$B$2*1000000</f>
        <v>404689.45768655482</v>
      </c>
      <c r="N837" s="3">
        <f>'IECC Data-SI'!N837/Convert!$B$2*1000000</f>
        <v>8852.6115061770652</v>
      </c>
      <c r="O837" s="3">
        <f>'IECC Data-SI'!O837/Convert!$B$2*1000000</f>
        <v>13.616243708034805</v>
      </c>
      <c r="P837" s="3">
        <f t="shared" si="39"/>
        <v>8838.9952624690304</v>
      </c>
      <c r="Q837" s="3">
        <f>'IECC Data-SI'!Q837/Convert!$B$2*1000000</f>
        <v>0</v>
      </c>
      <c r="R837" s="3">
        <f>'IECC Data-SI'!R837/Convert!$B$2*1000000</f>
        <v>0</v>
      </c>
      <c r="S837" s="3">
        <f>'IECC Data-SI'!S837/Convert!$B$2*1000000</f>
        <v>74801.723775962964</v>
      </c>
      <c r="T837" s="3">
        <f>'IECC Data-SI'!T837/Convert!$B$2*1000000</f>
        <v>24501.071459815543</v>
      </c>
      <c r="U837" s="3">
        <f>'IECC Data-SI'!U837/Convert!$B$2*1000000</f>
        <v>141224.7445846234</v>
      </c>
      <c r="V837" s="3">
        <f>'IECC Data-SI'!V837/Convert!$B$2*1000000</f>
        <v>59740.910410528959</v>
      </c>
      <c r="W837" s="3">
        <f>'IECC Data-SI'!W837/Convert!$B$2*1000000</f>
        <v>592154.05942162883</v>
      </c>
      <c r="X837" s="3">
        <f>'IECC Data-SI'!X837/Convert!$B$2*1000000</f>
        <v>2087974.675085936</v>
      </c>
      <c r="Y837" s="3">
        <f t="shared" si="40"/>
        <v>2680128.7345075649</v>
      </c>
      <c r="Z837" s="3">
        <f>'IECC Data-SI'!Y837/Convert!$B$2*1000000</f>
        <v>2697515.8377864151</v>
      </c>
      <c r="AA837" s="3">
        <f>'IECC Data-SI'!Z837/Convert!$B$2*1000000</f>
        <v>2571389.8192503355</v>
      </c>
      <c r="AB837" s="3">
        <f t="shared" si="41"/>
        <v>5268905.6570367506</v>
      </c>
    </row>
    <row r="838" spans="1:28" x14ac:dyDescent="0.25">
      <c r="A838" s="93">
        <v>2018</v>
      </c>
      <c r="B838" s="93" t="s">
        <v>56</v>
      </c>
      <c r="C838" s="121" t="s">
        <v>10</v>
      </c>
      <c r="D838" s="3">
        <f>'IECC Data-SI'!D838*Convert!$B$1</f>
        <v>73958.828475207003</v>
      </c>
      <c r="E838" s="3">
        <f>'IECC Data-SI'!E838/Convert!$B$2*1000000</f>
        <v>0</v>
      </c>
      <c r="F838" s="3">
        <f>'IECC Data-SI'!F838/Convert!$B$2*1000000</f>
        <v>7051.7590584536802</v>
      </c>
      <c r="G838" s="3">
        <f>'IECC Data-SI'!G838/Convert!$B$2*1000000</f>
        <v>1872346.2898980044</v>
      </c>
      <c r="H838" s="3">
        <f>'IECC Data-SI'!H838/Convert!$B$2*1000000</f>
        <v>568595.46494171536</v>
      </c>
      <c r="I838" s="3">
        <f>'IECC Data-SI'!I838/Convert!$B$2*1000000</f>
        <v>29116.9406284539</v>
      </c>
      <c r="J838" s="3">
        <f>'IECC Data-SI'!J838/Convert!$B$2*1000000</f>
        <v>1225717.0449452016</v>
      </c>
      <c r="K838" s="3">
        <f>'IECC Data-SI'!K838/Convert!$B$2*1000000</f>
        <v>342190.39957977575</v>
      </c>
      <c r="L838" s="3">
        <f>'IECC Data-SI'!L838/Convert!$B$2*1000000</f>
        <v>18416.08582066599</v>
      </c>
      <c r="M838" s="3">
        <f>'IECC Data-SI'!M838/Convert!$B$2*1000000</f>
        <v>427967.84511607391</v>
      </c>
      <c r="N838" s="3">
        <f>'IECC Data-SI'!N838/Convert!$B$2*1000000</f>
        <v>37.912683109966018</v>
      </c>
      <c r="O838" s="3">
        <f>'IECC Data-SI'!O838/Convert!$B$2*1000000</f>
        <v>13.616243708034805</v>
      </c>
      <c r="P838" s="3">
        <f t="shared" si="39"/>
        <v>24.296439401931213</v>
      </c>
      <c r="Q838" s="3">
        <f>'IECC Data-SI'!Q838/Convert!$B$2*1000000</f>
        <v>0</v>
      </c>
      <c r="R838" s="3">
        <f>'IECC Data-SI'!R838/Convert!$B$2*1000000</f>
        <v>0</v>
      </c>
      <c r="S838" s="3">
        <f>'IECC Data-SI'!S838/Convert!$B$2*1000000</f>
        <v>141992.47641760024</v>
      </c>
      <c r="T838" s="3">
        <f>'IECC Data-SI'!T838/Convert!$B$2*1000000</f>
        <v>24482.115118260557</v>
      </c>
      <c r="U838" s="3">
        <f>'IECC Data-SI'!U838/Convert!$B$2*1000000</f>
        <v>75711.628170602125</v>
      </c>
      <c r="V838" s="3">
        <f>'IECC Data-SI'!V838/Convert!$B$2*1000000</f>
        <v>61551.241029029836</v>
      </c>
      <c r="W838" s="3">
        <f>'IECC Data-SI'!W838/Convert!$B$2*1000000</f>
        <v>2442330.9078710806</v>
      </c>
      <c r="X838" s="3">
        <f>'IECC Data-SI'!X838/Convert!$B$2*1000000</f>
        <v>7051.7590584536802</v>
      </c>
      <c r="Y838" s="3">
        <f t="shared" si="40"/>
        <v>2449382.6669295342</v>
      </c>
      <c r="Z838" s="3">
        <f>'IECC Data-SI'!Y838/Convert!$B$2*1000000</f>
        <v>4370213.9384273384</v>
      </c>
      <c r="AA838" s="3">
        <f>'IECC Data-SI'!Z838/Convert!$B$2*1000000</f>
        <v>424953.78680883168</v>
      </c>
      <c r="AB838" s="3">
        <f t="shared" si="41"/>
        <v>4795167.72523617</v>
      </c>
    </row>
    <row r="839" spans="1:28" x14ac:dyDescent="0.25">
      <c r="A839" s="93">
        <v>2018</v>
      </c>
      <c r="B839" s="93" t="s">
        <v>56</v>
      </c>
      <c r="C839" s="121" t="s">
        <v>6</v>
      </c>
      <c r="D839" s="3">
        <f>'IECC Data-SI'!D839*Convert!$B$1</f>
        <v>73958.828475207003</v>
      </c>
      <c r="E839" s="3">
        <f>'IECC Data-SI'!E839/Convert!$B$2*1000000</f>
        <v>0</v>
      </c>
      <c r="F839" s="3">
        <f>'IECC Data-SI'!F839/Convert!$B$2*1000000</f>
        <v>5108.7340490679208</v>
      </c>
      <c r="G839" s="3">
        <f>'IECC Data-SI'!G839/Convert!$B$2*1000000</f>
        <v>1722553.2789305288</v>
      </c>
      <c r="H839" s="3">
        <f>'IECC Data-SI'!H839/Convert!$B$2*1000000</f>
        <v>570216.23214466649</v>
      </c>
      <c r="I839" s="3">
        <f>'IECC Data-SI'!I839/Convert!$B$2*1000000</f>
        <v>29116.9406284539</v>
      </c>
      <c r="J839" s="3">
        <f>'IECC Data-SI'!J839/Convert!$B$2*1000000</f>
        <v>1225717.0449452016</v>
      </c>
      <c r="K839" s="3">
        <f>'IECC Data-SI'!K839/Convert!$B$2*1000000</f>
        <v>342190.39957977575</v>
      </c>
      <c r="L839" s="3">
        <f>'IECC Data-SI'!L839/Convert!$B$2*1000000</f>
        <v>18416.08582066599</v>
      </c>
      <c r="M839" s="3">
        <f>'IECC Data-SI'!M839/Convert!$B$2*1000000</f>
        <v>512494.17210974323</v>
      </c>
      <c r="N839" s="3">
        <f>'IECC Data-SI'!N839/Convert!$B$2*1000000</f>
        <v>37.912683109966018</v>
      </c>
      <c r="O839" s="3">
        <f>'IECC Data-SI'!O839/Convert!$B$2*1000000</f>
        <v>13.616243708034805</v>
      </c>
      <c r="P839" s="3">
        <f t="shared" si="39"/>
        <v>24.296439401931213</v>
      </c>
      <c r="Q839" s="3">
        <f>'IECC Data-SI'!Q839/Convert!$B$2*1000000</f>
        <v>0</v>
      </c>
      <c r="R839" s="3">
        <f>'IECC Data-SI'!R839/Convert!$B$2*1000000</f>
        <v>0</v>
      </c>
      <c r="S839" s="3">
        <f>'IECC Data-SI'!S839/Convert!$B$2*1000000</f>
        <v>115538.90177762145</v>
      </c>
      <c r="T839" s="3">
        <f>'IECC Data-SI'!T839/Convert!$B$2*1000000</f>
        <v>24472.636947483068</v>
      </c>
      <c r="U839" s="3">
        <f>'IECC Data-SI'!U839/Convert!$B$2*1000000</f>
        <v>77531.436959880506</v>
      </c>
      <c r="V839" s="3">
        <f>'IECC Data-SI'!V839/Convert!$B$2*1000000</f>
        <v>61134.201514820204</v>
      </c>
      <c r="W839" s="3">
        <f>'IECC Data-SI'!W839/Convert!$B$2*1000000</f>
        <v>2350610.6492572958</v>
      </c>
      <c r="X839" s="3">
        <f>'IECC Data-SI'!X839/Convert!$B$2*1000000</f>
        <v>5108.7340490679208</v>
      </c>
      <c r="Y839" s="3">
        <f t="shared" si="40"/>
        <v>2355719.3833063636</v>
      </c>
      <c r="Z839" s="3">
        <f>'IECC Data-SI'!Y839/Convert!$B$2*1000000</f>
        <v>4279697.4075022936</v>
      </c>
      <c r="AA839" s="3">
        <f>'IECC Data-SI'!Z839/Convert!$B$2*1000000</f>
        <v>424840.04875950178</v>
      </c>
      <c r="AB839" s="3">
        <f t="shared" si="41"/>
        <v>4704537.456261795</v>
      </c>
    </row>
    <row r="840" spans="1:28" x14ac:dyDescent="0.25">
      <c r="A840" s="93">
        <v>2018</v>
      </c>
      <c r="B840" s="93" t="s">
        <v>56</v>
      </c>
      <c r="C840" s="121" t="s">
        <v>11</v>
      </c>
      <c r="D840" s="3">
        <f>'IECC Data-SI'!D840*Convert!$B$1</f>
        <v>73958.828475207003</v>
      </c>
      <c r="E840" s="3">
        <f>'IECC Data-SI'!E840/Convert!$B$2*1000000</f>
        <v>0</v>
      </c>
      <c r="F840" s="3">
        <f>'IECC Data-SI'!F840/Convert!$B$2*1000000</f>
        <v>189.5634155498301</v>
      </c>
      <c r="G840" s="3">
        <f>'IECC Data-SI'!G840/Convert!$B$2*1000000</f>
        <v>1254815.0292321004</v>
      </c>
      <c r="H840" s="3">
        <f>'IECC Data-SI'!H840/Convert!$B$2*1000000</f>
        <v>572595.25300981686</v>
      </c>
      <c r="I840" s="3">
        <f>'IECC Data-SI'!I840/Convert!$B$2*1000000</f>
        <v>29116.9406284539</v>
      </c>
      <c r="J840" s="3">
        <f>'IECC Data-SI'!J840/Convert!$B$2*1000000</f>
        <v>1225717.0449452016</v>
      </c>
      <c r="K840" s="3">
        <f>'IECC Data-SI'!K840/Convert!$B$2*1000000</f>
        <v>342190.39957977575</v>
      </c>
      <c r="L840" s="3">
        <f>'IECC Data-SI'!L840/Convert!$B$2*1000000</f>
        <v>18416.08582066599</v>
      </c>
      <c r="M840" s="3">
        <f>'IECC Data-SI'!M840/Convert!$B$2*1000000</f>
        <v>416906.81981874135</v>
      </c>
      <c r="N840" s="3">
        <f>'IECC Data-SI'!N840/Convert!$B$2*1000000</f>
        <v>18.956341554983009</v>
      </c>
      <c r="O840" s="3">
        <f>'IECC Data-SI'!O840/Convert!$B$2*1000000</f>
        <v>13.616243708034805</v>
      </c>
      <c r="P840" s="3">
        <f t="shared" si="39"/>
        <v>5.3400978469482041</v>
      </c>
      <c r="Q840" s="3">
        <f>'IECC Data-SI'!Q840/Convert!$B$2*1000000</f>
        <v>0</v>
      </c>
      <c r="R840" s="3">
        <f>'IECC Data-SI'!R840/Convert!$B$2*1000000</f>
        <v>0</v>
      </c>
      <c r="S840" s="3">
        <f>'IECC Data-SI'!S840/Convert!$B$2*1000000</f>
        <v>113501.09506046078</v>
      </c>
      <c r="T840" s="3">
        <f>'IECC Data-SI'!T840/Convert!$B$2*1000000</f>
        <v>24482.115118260557</v>
      </c>
      <c r="U840" s="3">
        <f>'IECC Data-SI'!U840/Convert!$B$2*1000000</f>
        <v>81976.699054524026</v>
      </c>
      <c r="V840" s="3">
        <f>'IECC Data-SI'!V840/Convert!$B$2*1000000</f>
        <v>60906.725416160414</v>
      </c>
      <c r="W840" s="3">
        <f>'IECC Data-SI'!W840/Convert!$B$2*1000000</f>
        <v>1785228.2842091497</v>
      </c>
      <c r="X840" s="3">
        <f>'IECC Data-SI'!X840/Convert!$B$2*1000000</f>
        <v>189.5634155498301</v>
      </c>
      <c r="Y840" s="3">
        <f t="shared" si="40"/>
        <v>1785417.8476246996</v>
      </c>
      <c r="Z840" s="3">
        <f>'IECC Data-SI'!Y840/Convert!$B$2*1000000</f>
        <v>3716466.587220639</v>
      </c>
      <c r="AA840" s="3">
        <f>'IECC Data-SI'!Z840/Convert!$B$2*1000000</f>
        <v>424356.66204984969</v>
      </c>
      <c r="AB840" s="3">
        <f t="shared" si="41"/>
        <v>4140823.2492704885</v>
      </c>
    </row>
    <row r="841" spans="1:28" x14ac:dyDescent="0.25">
      <c r="A841" s="93">
        <v>2018</v>
      </c>
      <c r="B841" s="93" t="s">
        <v>56</v>
      </c>
      <c r="C841" s="121" t="s">
        <v>13</v>
      </c>
      <c r="D841" s="3">
        <f>'IECC Data-SI'!D841*Convert!$B$1</f>
        <v>73958.828475207003</v>
      </c>
      <c r="E841" s="3">
        <f>'IECC Data-SI'!E841/Convert!$B$2*1000000</f>
        <v>0</v>
      </c>
      <c r="F841" s="3">
        <f>'IECC Data-SI'!F841/Convert!$B$2*1000000</f>
        <v>25913.318905661774</v>
      </c>
      <c r="G841" s="3">
        <f>'IECC Data-SI'!G841/Convert!$B$2*1000000</f>
        <v>1425118.8017620675</v>
      </c>
      <c r="H841" s="3">
        <f>'IECC Data-SI'!H841/Convert!$B$2*1000000</f>
        <v>572320.38605726953</v>
      </c>
      <c r="I841" s="3">
        <f>'IECC Data-SI'!I841/Convert!$B$2*1000000</f>
        <v>29069.549774566447</v>
      </c>
      <c r="J841" s="3">
        <f>'IECC Data-SI'!J841/Convert!$B$2*1000000</f>
        <v>1225717.0449452016</v>
      </c>
      <c r="K841" s="3">
        <f>'IECC Data-SI'!K841/Convert!$B$2*1000000</f>
        <v>342190.39957977575</v>
      </c>
      <c r="L841" s="3">
        <f>'IECC Data-SI'!L841/Convert!$B$2*1000000</f>
        <v>18416.08582066599</v>
      </c>
      <c r="M841" s="3">
        <f>'IECC Data-SI'!M841/Convert!$B$2*1000000</f>
        <v>436100.11564316164</v>
      </c>
      <c r="N841" s="3">
        <f>'IECC Data-SI'!N841/Convert!$B$2*1000000</f>
        <v>113.73804932989805</v>
      </c>
      <c r="O841" s="3">
        <f>'IECC Data-SI'!O841/Convert!$B$2*1000000</f>
        <v>13.616243708034805</v>
      </c>
      <c r="P841" s="3">
        <f t="shared" si="39"/>
        <v>100.12180562186325</v>
      </c>
      <c r="Q841" s="3">
        <f>'IECC Data-SI'!Q841/Convert!$B$2*1000000</f>
        <v>0</v>
      </c>
      <c r="R841" s="3">
        <f>'IECC Data-SI'!R841/Convert!$B$2*1000000</f>
        <v>0</v>
      </c>
      <c r="S841" s="3">
        <f>'IECC Data-SI'!S841/Convert!$B$2*1000000</f>
        <v>108942.09491648735</v>
      </c>
      <c r="T841" s="3">
        <f>'IECC Data-SI'!T841/Convert!$B$2*1000000</f>
        <v>24482.115118260557</v>
      </c>
      <c r="U841" s="3">
        <f>'IECC Data-SI'!U841/Convert!$B$2*1000000</f>
        <v>84659.021384554115</v>
      </c>
      <c r="V841" s="3">
        <f>'IECC Data-SI'!V841/Convert!$B$2*1000000</f>
        <v>60783.509196053012</v>
      </c>
      <c r="W841" s="3">
        <f>'IECC Data-SI'!W841/Convert!$B$2*1000000</f>
        <v>1970261.1341273384</v>
      </c>
      <c r="X841" s="3">
        <f>'IECC Data-SI'!X841/Convert!$B$2*1000000</f>
        <v>25913.318905661774</v>
      </c>
      <c r="Y841" s="3">
        <f t="shared" si="40"/>
        <v>1996174.4530330002</v>
      </c>
      <c r="Z841" s="3">
        <f>'IECC Data-SI'!Y841/Convert!$B$2*1000000</f>
        <v>3901063.4412830635</v>
      </c>
      <c r="AA841" s="3">
        <f>'IECC Data-SI'!Z841/Convert!$B$2*1000000</f>
        <v>452762.73986999172</v>
      </c>
      <c r="AB841" s="3">
        <f t="shared" si="41"/>
        <v>4353826.1811530553</v>
      </c>
    </row>
    <row r="842" spans="1:28" x14ac:dyDescent="0.25">
      <c r="A842" s="93">
        <v>2018</v>
      </c>
      <c r="B842" s="93" t="s">
        <v>56</v>
      </c>
      <c r="C842" s="121" t="s">
        <v>19</v>
      </c>
      <c r="D842" s="3">
        <f>'IECC Data-SI'!D842*Convert!$B$1</f>
        <v>73958.828475207003</v>
      </c>
      <c r="E842" s="3">
        <f>'IECC Data-SI'!E842/Convert!$B$2*1000000</f>
        <v>0</v>
      </c>
      <c r="F842" s="3">
        <f>'IECC Data-SI'!F842/Convert!$B$2*1000000</f>
        <v>12823.965061946004</v>
      </c>
      <c r="G842" s="3">
        <f>'IECC Data-SI'!G842/Convert!$B$2*1000000</f>
        <v>1036637.0161050233</v>
      </c>
      <c r="H842" s="3">
        <f>'IECC Data-SI'!H842/Convert!$B$2*1000000</f>
        <v>572945.94532858406</v>
      </c>
      <c r="I842" s="3">
        <f>'IECC Data-SI'!I842/Convert!$B$2*1000000</f>
        <v>29060.071603788954</v>
      </c>
      <c r="J842" s="3">
        <f>'IECC Data-SI'!J842/Convert!$B$2*1000000</f>
        <v>1225717.0449452016</v>
      </c>
      <c r="K842" s="3">
        <f>'IECC Data-SI'!K842/Convert!$B$2*1000000</f>
        <v>342190.39957977575</v>
      </c>
      <c r="L842" s="3">
        <f>'IECC Data-SI'!L842/Convert!$B$2*1000000</f>
        <v>18416.08582066599</v>
      </c>
      <c r="M842" s="3">
        <f>'IECC Data-SI'!M842/Convert!$B$2*1000000</f>
        <v>397723.00216509856</v>
      </c>
      <c r="N842" s="3">
        <f>'IECC Data-SI'!N842/Convert!$B$2*1000000</f>
        <v>180.0852447723386</v>
      </c>
      <c r="O842" s="3">
        <f>'IECC Data-SI'!O842/Convert!$B$2*1000000</f>
        <v>13.616243708034805</v>
      </c>
      <c r="P842" s="3">
        <f t="shared" si="39"/>
        <v>166.4690010643038</v>
      </c>
      <c r="Q842" s="3">
        <f>'IECC Data-SI'!Q842/Convert!$B$2*1000000</f>
        <v>0</v>
      </c>
      <c r="R842" s="3">
        <f>'IECC Data-SI'!R842/Convert!$B$2*1000000</f>
        <v>0</v>
      </c>
      <c r="S842" s="3">
        <f>'IECC Data-SI'!S842/Convert!$B$2*1000000</f>
        <v>89170.630674640081</v>
      </c>
      <c r="T842" s="3">
        <f>'IECC Data-SI'!T842/Convert!$B$2*1000000</f>
        <v>24482.115118260557</v>
      </c>
      <c r="U842" s="3">
        <f>'IECC Data-SI'!U842/Convert!$B$2*1000000</f>
        <v>90326.967509494032</v>
      </c>
      <c r="V842" s="3">
        <f>'IECC Data-SI'!V842/Convert!$B$2*1000000</f>
        <v>60811.943708385486</v>
      </c>
      <c r="W842" s="3">
        <f>'IECC Data-SI'!W842/Convert!$B$2*1000000</f>
        <v>1523697.1179458264</v>
      </c>
      <c r="X842" s="3">
        <f>'IECC Data-SI'!X842/Convert!$B$2*1000000</f>
        <v>12823.965061946004</v>
      </c>
      <c r="Y842" s="3">
        <f t="shared" si="40"/>
        <v>1536521.0830077725</v>
      </c>
      <c r="Z842" s="3">
        <f>'IECC Data-SI'!Y842/Convert!$B$2*1000000</f>
        <v>3455143.9407144208</v>
      </c>
      <c r="AA842" s="3">
        <f>'IECC Data-SI'!Z842/Convert!$B$2*1000000</f>
        <v>445341.33215121587</v>
      </c>
      <c r="AB842" s="3">
        <f t="shared" si="41"/>
        <v>3900485.2728656367</v>
      </c>
    </row>
    <row r="843" spans="1:28" x14ac:dyDescent="0.25">
      <c r="A843" s="93">
        <v>2018</v>
      </c>
      <c r="B843" s="93" t="s">
        <v>56</v>
      </c>
      <c r="C843" s="121" t="s">
        <v>20</v>
      </c>
      <c r="D843" s="3">
        <f>'IECC Data-SI'!D843*Convert!$B$1</f>
        <v>73958.828475207003</v>
      </c>
      <c r="E843" s="3">
        <f>'IECC Data-SI'!E843/Convert!$B$2*1000000</f>
        <v>0</v>
      </c>
      <c r="F843" s="3">
        <f>'IECC Data-SI'!F843/Convert!$B$2*1000000</f>
        <v>25723.755490111944</v>
      </c>
      <c r="G843" s="3">
        <f>'IECC Data-SI'!G843/Convert!$B$2*1000000</f>
        <v>846040.47994044668</v>
      </c>
      <c r="H843" s="3">
        <f>'IECC Data-SI'!H843/Convert!$B$2*1000000</f>
        <v>574462.45265298267</v>
      </c>
      <c r="I843" s="3">
        <f>'IECC Data-SI'!I843/Convert!$B$2*1000000</f>
        <v>29088.506116121429</v>
      </c>
      <c r="J843" s="3">
        <f>'IECC Data-SI'!J843/Convert!$B$2*1000000</f>
        <v>1225717.0449452016</v>
      </c>
      <c r="K843" s="3">
        <f>'IECC Data-SI'!K843/Convert!$B$2*1000000</f>
        <v>342190.39957977575</v>
      </c>
      <c r="L843" s="3">
        <f>'IECC Data-SI'!L843/Convert!$B$2*1000000</f>
        <v>18416.08582066599</v>
      </c>
      <c r="M843" s="3">
        <f>'IECC Data-SI'!M843/Convert!$B$2*1000000</f>
        <v>419541.75129488396</v>
      </c>
      <c r="N843" s="3">
        <f>'IECC Data-SI'!N843/Convert!$B$2*1000000</f>
        <v>161.12890321735557</v>
      </c>
      <c r="O843" s="3">
        <f>'IECC Data-SI'!O843/Convert!$B$2*1000000</f>
        <v>13.616243708034805</v>
      </c>
      <c r="P843" s="3">
        <f t="shared" si="39"/>
        <v>147.51265950932077</v>
      </c>
      <c r="Q843" s="3">
        <f>'IECC Data-SI'!Q843/Convert!$B$2*1000000</f>
        <v>0</v>
      </c>
      <c r="R843" s="3">
        <f>'IECC Data-SI'!R843/Convert!$B$2*1000000</f>
        <v>0</v>
      </c>
      <c r="S843" s="3">
        <f>'IECC Data-SI'!S843/Convert!$B$2*1000000</f>
        <v>61579.675541362303</v>
      </c>
      <c r="T843" s="3">
        <f>'IECC Data-SI'!T843/Convert!$B$2*1000000</f>
        <v>24491.59328903805</v>
      </c>
      <c r="U843" s="3">
        <f>'IECC Data-SI'!U843/Convert!$B$2*1000000</f>
        <v>91416.957148905567</v>
      </c>
      <c r="V843" s="3">
        <f>'IECC Data-SI'!V843/Convert!$B$2*1000000</f>
        <v>59702.997727418995</v>
      </c>
      <c r="W843" s="3">
        <f>'IECC Data-SI'!W843/Convert!$B$2*1000000</f>
        <v>1327309.4194362024</v>
      </c>
      <c r="X843" s="3">
        <f>'IECC Data-SI'!X843/Convert!$B$2*1000000</f>
        <v>25723.755490111944</v>
      </c>
      <c r="Y843" s="3">
        <f t="shared" si="40"/>
        <v>1353033.1749263143</v>
      </c>
      <c r="Z843" s="3">
        <f>'IECC Data-SI'!Y843/Convert!$B$2*1000000</f>
        <v>3259201.7162313387</v>
      </c>
      <c r="AA843" s="3">
        <f>'IECC Data-SI'!Z843/Convert!$B$2*1000000</f>
        <v>459331.11221879331</v>
      </c>
      <c r="AB843" s="3">
        <f t="shared" si="41"/>
        <v>3718532.8284501322</v>
      </c>
    </row>
    <row r="844" spans="1:28" x14ac:dyDescent="0.25">
      <c r="A844" s="93">
        <v>2018</v>
      </c>
      <c r="B844" s="93" t="s">
        <v>56</v>
      </c>
      <c r="C844" s="121" t="s">
        <v>3</v>
      </c>
      <c r="D844" s="3">
        <f>'IECC Data-SI'!D844*Convert!$B$1</f>
        <v>73958.828475207003</v>
      </c>
      <c r="E844" s="3">
        <f>'IECC Data-SI'!E844/Convert!$B$2*1000000</f>
        <v>0</v>
      </c>
      <c r="F844" s="3">
        <f>'IECC Data-SI'!F844/Convert!$B$2*1000000</f>
        <v>113501.09506046078</v>
      </c>
      <c r="G844" s="3">
        <f>'IECC Data-SI'!G844/Convert!$B$2*1000000</f>
        <v>580206.22414414247</v>
      </c>
      <c r="H844" s="3">
        <f>'IECC Data-SI'!H844/Convert!$B$2*1000000</f>
        <v>575334.44436451187</v>
      </c>
      <c r="I844" s="3">
        <f>'IECC Data-SI'!I844/Convert!$B$2*1000000</f>
        <v>29079.027945343936</v>
      </c>
      <c r="J844" s="3">
        <f>'IECC Data-SI'!J844/Convert!$B$2*1000000</f>
        <v>1225717.0449452016</v>
      </c>
      <c r="K844" s="3">
        <f>'IECC Data-SI'!K844/Convert!$B$2*1000000</f>
        <v>342190.39957977575</v>
      </c>
      <c r="L844" s="3">
        <f>'IECC Data-SI'!L844/Convert!$B$2*1000000</f>
        <v>18416.08582066599</v>
      </c>
      <c r="M844" s="3">
        <f>'IECC Data-SI'!M844/Convert!$B$2*1000000</f>
        <v>329631.82329959952</v>
      </c>
      <c r="N844" s="3">
        <f>'IECC Data-SI'!N844/Convert!$B$2*1000000</f>
        <v>1004.6861024140997</v>
      </c>
      <c r="O844" s="3">
        <f>'IECC Data-SI'!O844/Convert!$B$2*1000000</f>
        <v>13.616243708034805</v>
      </c>
      <c r="P844" s="3">
        <f t="shared" si="39"/>
        <v>991.06985870606479</v>
      </c>
      <c r="Q844" s="3">
        <f>'IECC Data-SI'!Q844/Convert!$B$2*1000000</f>
        <v>0</v>
      </c>
      <c r="R844" s="3">
        <f>'IECC Data-SI'!R844/Convert!$B$2*1000000</f>
        <v>0</v>
      </c>
      <c r="S844" s="3">
        <f>'IECC Data-SI'!S844/Convert!$B$2*1000000</f>
        <v>66887.451176757546</v>
      </c>
      <c r="T844" s="3">
        <f>'IECC Data-SI'!T844/Convert!$B$2*1000000</f>
        <v>24491.59328903805</v>
      </c>
      <c r="U844" s="3">
        <f>'IECC Data-SI'!U844/Convert!$B$2*1000000</f>
        <v>103169.88891299503</v>
      </c>
      <c r="V844" s="3">
        <f>'IECC Data-SI'!V844/Convert!$B$2*1000000</f>
        <v>60271.687974068482</v>
      </c>
      <c r="W844" s="3">
        <f>'IECC Data-SI'!W844/Convert!$B$2*1000000</f>
        <v>977716.5684792056</v>
      </c>
      <c r="X844" s="3">
        <f>'IECC Data-SI'!X844/Convert!$B$2*1000000</f>
        <v>113501.09506046078</v>
      </c>
      <c r="Y844" s="3">
        <f t="shared" si="40"/>
        <v>1091217.6635396664</v>
      </c>
      <c r="Z844" s="3">
        <f>'IECC Data-SI'!Y844/Convert!$B$2*1000000</f>
        <v>2911030.5908909664</v>
      </c>
      <c r="AA844" s="3">
        <f>'IECC Data-SI'!Z844/Convert!$B$2*1000000</f>
        <v>558861.3835532316</v>
      </c>
      <c r="AB844" s="3">
        <f t="shared" si="41"/>
        <v>3469891.974444198</v>
      </c>
    </row>
    <row r="845" spans="1:28" x14ac:dyDescent="0.25">
      <c r="A845" s="93">
        <v>2018</v>
      </c>
      <c r="B845" s="93" t="s">
        <v>56</v>
      </c>
      <c r="C845" s="121" t="s">
        <v>7</v>
      </c>
      <c r="D845" s="3">
        <f>'IECC Data-SI'!D845*Convert!$B$1</f>
        <v>73958.828475207003</v>
      </c>
      <c r="E845" s="3">
        <f>'IECC Data-SI'!E845/Convert!$B$2*1000000</f>
        <v>0</v>
      </c>
      <c r="F845" s="3">
        <f>'IECC Data-SI'!F845/Convert!$B$2*1000000</f>
        <v>98639.323281354082</v>
      </c>
      <c r="G845" s="3">
        <f>'IECC Data-SI'!G845/Convert!$B$2*1000000</f>
        <v>608697.60550128191</v>
      </c>
      <c r="H845" s="3">
        <f>'IECC Data-SI'!H845/Convert!$B$2*1000000</f>
        <v>574083.32582188305</v>
      </c>
      <c r="I845" s="3">
        <f>'IECC Data-SI'!I845/Convert!$B$2*1000000</f>
        <v>29079.027945343936</v>
      </c>
      <c r="J845" s="3">
        <f>'IECC Data-SI'!J845/Convert!$B$2*1000000</f>
        <v>1225717.0449452016</v>
      </c>
      <c r="K845" s="3">
        <f>'IECC Data-SI'!K845/Convert!$B$2*1000000</f>
        <v>342190.39957977575</v>
      </c>
      <c r="L845" s="3">
        <f>'IECC Data-SI'!L845/Convert!$B$2*1000000</f>
        <v>18416.08582066599</v>
      </c>
      <c r="M845" s="3">
        <f>'IECC Data-SI'!M845/Convert!$B$2*1000000</f>
        <v>383610.00587741367</v>
      </c>
      <c r="N845" s="3">
        <f>'IECC Data-SI'!N845/Convert!$B$2*1000000</f>
        <v>568.69024664949029</v>
      </c>
      <c r="O845" s="3">
        <f>'IECC Data-SI'!O845/Convert!$B$2*1000000</f>
        <v>13.616243708034805</v>
      </c>
      <c r="P845" s="3">
        <f t="shared" si="39"/>
        <v>555.07400294145543</v>
      </c>
      <c r="Q845" s="3">
        <f>'IECC Data-SI'!Q845/Convert!$B$2*1000000</f>
        <v>0</v>
      </c>
      <c r="R845" s="3">
        <f>'IECC Data-SI'!R845/Convert!$B$2*1000000</f>
        <v>0</v>
      </c>
      <c r="S845" s="3">
        <f>'IECC Data-SI'!S845/Convert!$B$2*1000000</f>
        <v>0</v>
      </c>
      <c r="T845" s="3">
        <f>'IECC Data-SI'!T845/Convert!$B$2*1000000</f>
        <v>24491.59328903805</v>
      </c>
      <c r="U845" s="3">
        <f>'IECC Data-SI'!U845/Convert!$B$2*1000000</f>
        <v>99805.138286985544</v>
      </c>
      <c r="V845" s="3">
        <f>'IECC Data-SI'!V845/Convert!$B$2*1000000</f>
        <v>59646.128702754046</v>
      </c>
      <c r="W845" s="3">
        <f>'IECC Data-SI'!W845/Convert!$B$2*1000000</f>
        <v>992862.68538163719</v>
      </c>
      <c r="X845" s="3">
        <f>'IECC Data-SI'!X845/Convert!$B$2*1000000</f>
        <v>98639.323281354082</v>
      </c>
      <c r="Y845" s="3">
        <f t="shared" si="40"/>
        <v>1091502.0086629912</v>
      </c>
      <c r="Z845" s="3">
        <f>'IECC Data-SI'!Y845/Convert!$B$2*1000000</f>
        <v>2924300.0299794544</v>
      </c>
      <c r="AA845" s="3">
        <f>'IECC Data-SI'!Z845/Convert!$B$2*1000000</f>
        <v>540634.86114811548</v>
      </c>
      <c r="AB845" s="3">
        <f t="shared" si="41"/>
        <v>3464934.8911275696</v>
      </c>
    </row>
    <row r="846" spans="1:28" x14ac:dyDescent="0.25">
      <c r="A846" s="93">
        <v>2018</v>
      </c>
      <c r="B846" s="93" t="s">
        <v>56</v>
      </c>
      <c r="C846" s="121" t="s">
        <v>17</v>
      </c>
      <c r="D846" s="3">
        <f>'IECC Data-SI'!D846*Convert!$B$1</f>
        <v>73958.828475207003</v>
      </c>
      <c r="E846" s="3">
        <f>'IECC Data-SI'!E846/Convert!$B$2*1000000</f>
        <v>0</v>
      </c>
      <c r="F846" s="3">
        <f>'IECC Data-SI'!F846/Convert!$B$2*1000000</f>
        <v>41125.783003535646</v>
      </c>
      <c r="G846" s="3">
        <f>'IECC Data-SI'!G846/Convert!$B$2*1000000</f>
        <v>388870.39065892145</v>
      </c>
      <c r="H846" s="3">
        <f>'IECC Data-SI'!H846/Convert!$B$2*1000000</f>
        <v>573969.58777255309</v>
      </c>
      <c r="I846" s="3">
        <f>'IECC Data-SI'!I846/Convert!$B$2*1000000</f>
        <v>29126.418799231393</v>
      </c>
      <c r="J846" s="3">
        <f>'IECC Data-SI'!J846/Convert!$B$2*1000000</f>
        <v>1225717.0449452016</v>
      </c>
      <c r="K846" s="3">
        <f>'IECC Data-SI'!K846/Convert!$B$2*1000000</f>
        <v>342190.39957977575</v>
      </c>
      <c r="L846" s="3">
        <f>'IECC Data-SI'!L846/Convert!$B$2*1000000</f>
        <v>18416.08582066599</v>
      </c>
      <c r="M846" s="3">
        <f>'IECC Data-SI'!M846/Convert!$B$2*1000000</f>
        <v>305851.09281887335</v>
      </c>
      <c r="N846" s="3">
        <f>'IECC Data-SI'!N846/Convert!$B$2*1000000</f>
        <v>303.30146487972814</v>
      </c>
      <c r="O846" s="3">
        <f>'IECC Data-SI'!O846/Convert!$B$2*1000000</f>
        <v>13.616243708034805</v>
      </c>
      <c r="P846" s="3">
        <f t="shared" si="39"/>
        <v>289.68522117169334</v>
      </c>
      <c r="Q846" s="3">
        <f>'IECC Data-SI'!Q846/Convert!$B$2*1000000</f>
        <v>0</v>
      </c>
      <c r="R846" s="3">
        <f>'IECC Data-SI'!R846/Convert!$B$2*1000000</f>
        <v>0</v>
      </c>
      <c r="S846" s="3">
        <f>'IECC Data-SI'!S846/Convert!$B$2*1000000</f>
        <v>0</v>
      </c>
      <c r="T846" s="3">
        <f>'IECC Data-SI'!T846/Convert!$B$2*1000000</f>
        <v>24491.59328903805</v>
      </c>
      <c r="U846" s="3">
        <f>'IECC Data-SI'!U846/Convert!$B$2*1000000</f>
        <v>102241.02817680086</v>
      </c>
      <c r="V846" s="3">
        <f>'IECC Data-SI'!V846/Convert!$B$2*1000000</f>
        <v>60271.687974068482</v>
      </c>
      <c r="W846" s="3">
        <f>'IECC Data-SI'!W846/Convert!$B$2*1000000</f>
        <v>695011.1686989665</v>
      </c>
      <c r="X846" s="3">
        <f>'IECC Data-SI'!X846/Convert!$B$2*1000000</f>
        <v>41125.783003535646</v>
      </c>
      <c r="Y846" s="3">
        <f t="shared" si="40"/>
        <v>736136.95170250209</v>
      </c>
      <c r="Z846" s="3">
        <f>'IECC Data-SI'!Y846/Convert!$B$2*1000000</f>
        <v>2627007.7253726553</v>
      </c>
      <c r="AA846" s="3">
        <f>'IECC Data-SI'!Z846/Convert!$B$2*1000000</f>
        <v>485557.21076011227</v>
      </c>
      <c r="AB846" s="3">
        <f t="shared" si="41"/>
        <v>3112564.9361327677</v>
      </c>
    </row>
    <row r="847" spans="1:28" x14ac:dyDescent="0.25">
      <c r="A847" s="93">
        <v>2018</v>
      </c>
      <c r="B847" s="93" t="s">
        <v>56</v>
      </c>
      <c r="C847" s="121" t="s">
        <v>14</v>
      </c>
      <c r="D847" s="3">
        <f>'IECC Data-SI'!D847*Convert!$B$1</f>
        <v>73958.828475207003</v>
      </c>
      <c r="E847" s="3">
        <f>'IECC Data-SI'!E847/Convert!$B$2*1000000</f>
        <v>0</v>
      </c>
      <c r="F847" s="3">
        <f>'IECC Data-SI'!F847/Convert!$B$2*1000000</f>
        <v>263464.71310193138</v>
      </c>
      <c r="G847" s="3">
        <f>'IECC Data-SI'!G847/Convert!$B$2*1000000</f>
        <v>408613.42038843629</v>
      </c>
      <c r="H847" s="3">
        <f>'IECC Data-SI'!H847/Convert!$B$2*1000000</f>
        <v>573798.98069855815</v>
      </c>
      <c r="I847" s="3">
        <f>'IECC Data-SI'!I847/Convert!$B$2*1000000</f>
        <v>29135.896970008882</v>
      </c>
      <c r="J847" s="3">
        <f>'IECC Data-SI'!J847/Convert!$B$2*1000000</f>
        <v>1225717.0449452016</v>
      </c>
      <c r="K847" s="3">
        <f>'IECC Data-SI'!K847/Convert!$B$2*1000000</f>
        <v>342190.39957977575</v>
      </c>
      <c r="L847" s="3">
        <f>'IECC Data-SI'!L847/Convert!$B$2*1000000</f>
        <v>18416.08582066599</v>
      </c>
      <c r="M847" s="3">
        <f>'IECC Data-SI'!M847/Convert!$B$2*1000000</f>
        <v>319366.9643475762</v>
      </c>
      <c r="N847" s="3">
        <f>'IECC Data-SI'!N847/Convert!$B$2*1000000</f>
        <v>1658.6798860610133</v>
      </c>
      <c r="O847" s="3">
        <f>'IECC Data-SI'!O847/Convert!$B$2*1000000</f>
        <v>13.616243708034805</v>
      </c>
      <c r="P847" s="3">
        <f t="shared" si="39"/>
        <v>1645.0636423529786</v>
      </c>
      <c r="Q847" s="3">
        <f>'IECC Data-SI'!Q847/Convert!$B$2*1000000</f>
        <v>0</v>
      </c>
      <c r="R847" s="3">
        <f>'IECC Data-SI'!R847/Convert!$B$2*1000000</f>
        <v>0</v>
      </c>
      <c r="S847" s="3">
        <f>'IECC Data-SI'!S847/Convert!$B$2*1000000</f>
        <v>82422.17308106611</v>
      </c>
      <c r="T847" s="3">
        <f>'IECC Data-SI'!T847/Convert!$B$2*1000000</f>
        <v>24491.59328903805</v>
      </c>
      <c r="U847" s="3">
        <f>'IECC Data-SI'!U847/Convert!$B$2*1000000</f>
        <v>112477.45261649169</v>
      </c>
      <c r="V847" s="3">
        <f>'IECC Data-SI'!V847/Convert!$B$2*1000000</f>
        <v>60205.340778626043</v>
      </c>
      <c r="W847" s="3">
        <f>'IECC Data-SI'!W847/Convert!$B$2*1000000</f>
        <v>812047.6214594316</v>
      </c>
      <c r="X847" s="3">
        <f>'IECC Data-SI'!X847/Convert!$B$2*1000000</f>
        <v>263464.71310193138</v>
      </c>
      <c r="Y847" s="3">
        <f t="shared" si="40"/>
        <v>1075512.3345613629</v>
      </c>
      <c r="Z847" s="3">
        <f>'IECC Data-SI'!Y847/Convert!$B$2*1000000</f>
        <v>2743816.7020344608</v>
      </c>
      <c r="AA847" s="3">
        <f>'IECC Data-SI'!Z847/Convert!$B$2*1000000</f>
        <v>718132.56529819884</v>
      </c>
      <c r="AB847" s="3">
        <f t="shared" si="41"/>
        <v>3461949.2673326596</v>
      </c>
    </row>
    <row r="848" spans="1:28" x14ac:dyDescent="0.25">
      <c r="A848" s="93">
        <v>2018</v>
      </c>
      <c r="B848" s="93" t="s">
        <v>56</v>
      </c>
      <c r="C848" s="121" t="s">
        <v>2</v>
      </c>
      <c r="D848" s="3">
        <f>'IECC Data-SI'!D848*Convert!$B$1</f>
        <v>73958.828475207003</v>
      </c>
      <c r="E848" s="3">
        <f>'IECC Data-SI'!E848/Convert!$B$2*1000000</f>
        <v>0</v>
      </c>
      <c r="F848" s="3">
        <f>'IECC Data-SI'!F848/Convert!$B$2*1000000</f>
        <v>206207.08343510519</v>
      </c>
      <c r="G848" s="3">
        <f>'IECC Data-SI'!G848/Convert!$B$2*1000000</f>
        <v>423854.31899864262</v>
      </c>
      <c r="H848" s="3">
        <f>'IECC Data-SI'!H848/Convert!$B$2*1000000</f>
        <v>571666.39227362256</v>
      </c>
      <c r="I848" s="3">
        <f>'IECC Data-SI'!I848/Convert!$B$2*1000000</f>
        <v>29069.549774566447</v>
      </c>
      <c r="J848" s="3">
        <f>'IECC Data-SI'!J848/Convert!$B$2*1000000</f>
        <v>1225717.0449452016</v>
      </c>
      <c r="K848" s="3">
        <f>'IECC Data-SI'!K848/Convert!$B$2*1000000</f>
        <v>342190.39957977575</v>
      </c>
      <c r="L848" s="3">
        <f>'IECC Data-SI'!L848/Convert!$B$2*1000000</f>
        <v>18416.08582066599</v>
      </c>
      <c r="M848" s="3">
        <f>'IECC Data-SI'!M848/Convert!$B$2*1000000</f>
        <v>389666.55700423074</v>
      </c>
      <c r="N848" s="3">
        <f>'IECC Data-SI'!N848/Convert!$B$2*1000000</f>
        <v>1118.4241517439975</v>
      </c>
      <c r="O848" s="3">
        <f>'IECC Data-SI'!O848/Convert!$B$2*1000000</f>
        <v>13.616243708034805</v>
      </c>
      <c r="P848" s="3">
        <f t="shared" si="39"/>
        <v>1104.8079080359628</v>
      </c>
      <c r="Q848" s="3">
        <f>'IECC Data-SI'!Q848/Convert!$B$2*1000000</f>
        <v>0</v>
      </c>
      <c r="R848" s="3">
        <f>'IECC Data-SI'!R848/Convert!$B$2*1000000</f>
        <v>0</v>
      </c>
      <c r="S848" s="3">
        <f>'IECC Data-SI'!S848/Convert!$B$2*1000000</f>
        <v>0</v>
      </c>
      <c r="T848" s="3">
        <f>'IECC Data-SI'!T848/Convert!$B$2*1000000</f>
        <v>24491.59328903805</v>
      </c>
      <c r="U848" s="3">
        <f>'IECC Data-SI'!U848/Convert!$B$2*1000000</f>
        <v>109378.09077225196</v>
      </c>
      <c r="V848" s="3">
        <f>'IECC Data-SI'!V848/Convert!$B$2*1000000</f>
        <v>59532.390653424147</v>
      </c>
      <c r="W848" s="3">
        <f>'IECC Data-SI'!W848/Convert!$B$2*1000000</f>
        <v>814625.68391090923</v>
      </c>
      <c r="X848" s="3">
        <f>'IECC Data-SI'!X848/Convert!$B$2*1000000</f>
        <v>206207.08343510519</v>
      </c>
      <c r="Y848" s="3">
        <f t="shared" si="40"/>
        <v>1020832.7673460144</v>
      </c>
      <c r="Z848" s="3">
        <f>'IECC Data-SI'!Y848/Convert!$B$2*1000000</f>
        <v>2743522.8787403586</v>
      </c>
      <c r="AA848" s="3">
        <f>'IECC Data-SI'!Z848/Convert!$B$2*1000000</f>
        <v>657766.09561635542</v>
      </c>
      <c r="AB848" s="3">
        <f t="shared" si="41"/>
        <v>3401288.9743567142</v>
      </c>
    </row>
    <row r="849" spans="1:28" x14ac:dyDescent="0.25">
      <c r="A849" s="93">
        <v>2018</v>
      </c>
      <c r="B849" s="93" t="s">
        <v>56</v>
      </c>
      <c r="C849" s="121" t="s">
        <v>18</v>
      </c>
      <c r="D849" s="3">
        <f>'IECC Data-SI'!D849*Convert!$B$1</f>
        <v>73958.828475207003</v>
      </c>
      <c r="E849" s="3">
        <f>'IECC Data-SI'!E849/Convert!$B$2*1000000</f>
        <v>0</v>
      </c>
      <c r="F849" s="3">
        <f>'IECC Data-SI'!F849/Convert!$B$2*1000000</f>
        <v>502807.4815751469</v>
      </c>
      <c r="G849" s="3">
        <f>'IECC Data-SI'!G849/Convert!$B$2*1000000</f>
        <v>156399.29599938731</v>
      </c>
      <c r="H849" s="3">
        <f>'IECC Data-SI'!H849/Convert!$B$2*1000000</f>
        <v>577324.86022778507</v>
      </c>
      <c r="I849" s="3">
        <f>'IECC Data-SI'!I849/Convert!$B$2*1000000</f>
        <v>29135.896970008882</v>
      </c>
      <c r="J849" s="3">
        <f>'IECC Data-SI'!J849/Convert!$B$2*1000000</f>
        <v>1225717.0449452016</v>
      </c>
      <c r="K849" s="3">
        <f>'IECC Data-SI'!K849/Convert!$B$2*1000000</f>
        <v>342190.39957977575</v>
      </c>
      <c r="L849" s="3">
        <f>'IECC Data-SI'!L849/Convert!$B$2*1000000</f>
        <v>18416.08582066599</v>
      </c>
      <c r="M849" s="3">
        <f>'IECC Data-SI'!M849/Convert!$B$2*1000000</f>
        <v>302874.94719474105</v>
      </c>
      <c r="N849" s="3">
        <f>'IECC Data-SI'!N849/Convert!$B$2*1000000</f>
        <v>2871.8857455799257</v>
      </c>
      <c r="O849" s="3">
        <f>'IECC Data-SI'!O849/Convert!$B$2*1000000</f>
        <v>13.616243708034805</v>
      </c>
      <c r="P849" s="3">
        <f t="shared" si="39"/>
        <v>2858.269501871891</v>
      </c>
      <c r="Q849" s="3">
        <f>'IECC Data-SI'!Q849/Convert!$B$2*1000000</f>
        <v>0</v>
      </c>
      <c r="R849" s="3">
        <f>'IECC Data-SI'!R849/Convert!$B$2*1000000</f>
        <v>0</v>
      </c>
      <c r="S849" s="3">
        <f>'IECC Data-SI'!S849/Convert!$B$2*1000000</f>
        <v>0</v>
      </c>
      <c r="T849" s="3">
        <f>'IECC Data-SI'!T849/Convert!$B$2*1000000</f>
        <v>24491.59328903805</v>
      </c>
      <c r="U849" s="3">
        <f>'IECC Data-SI'!U849/Convert!$B$2*1000000</f>
        <v>113899.17823311542</v>
      </c>
      <c r="V849" s="3">
        <f>'IECC Data-SI'!V849/Convert!$B$2*1000000</f>
        <v>60072.646387741159</v>
      </c>
      <c r="W849" s="3">
        <f>'IECC Data-SI'!W849/Convert!$B$2*1000000</f>
        <v>462132.51269600028</v>
      </c>
      <c r="X849" s="3">
        <f>'IECC Data-SI'!X849/Convert!$B$2*1000000</f>
        <v>502807.4815751469</v>
      </c>
      <c r="Y849" s="3">
        <f t="shared" si="40"/>
        <v>964939.99427114718</v>
      </c>
      <c r="Z849" s="3">
        <f>'IECC Data-SI'!Y849/Convert!$B$2*1000000</f>
        <v>2397304.2565801488</v>
      </c>
      <c r="AA849" s="3">
        <f>'IECC Data-SI'!Z849/Convert!$B$2*1000000</f>
        <v>958897.05938803812</v>
      </c>
      <c r="AB849" s="3">
        <f t="shared" si="41"/>
        <v>3356201.3159681871</v>
      </c>
    </row>
    <row r="850" spans="1:28" x14ac:dyDescent="0.25">
      <c r="A850" s="93">
        <v>2018</v>
      </c>
      <c r="B850" s="93" t="s">
        <v>56</v>
      </c>
      <c r="C850" s="121" t="s">
        <v>4</v>
      </c>
      <c r="D850" s="3">
        <f>'IECC Data-SI'!D850*Convert!$B$1</f>
        <v>73958.828475207003</v>
      </c>
      <c r="E850" s="3">
        <f>'IECC Data-SI'!E850/Convert!$B$2*1000000</f>
        <v>0</v>
      </c>
      <c r="F850" s="3">
        <f>'IECC Data-SI'!F850/Convert!$B$2*1000000</f>
        <v>564263.94089640176</v>
      </c>
      <c r="G850" s="3">
        <f>'IECC Data-SI'!G850/Convert!$B$2*1000000</f>
        <v>252138.29902282899</v>
      </c>
      <c r="H850" s="3">
        <f>'IECC Data-SI'!H850/Convert!$B$2*1000000</f>
        <v>573410.37569668109</v>
      </c>
      <c r="I850" s="3">
        <f>'IECC Data-SI'!I850/Convert!$B$2*1000000</f>
        <v>29088.506116121429</v>
      </c>
      <c r="J850" s="3">
        <f>'IECC Data-SI'!J850/Convert!$B$2*1000000</f>
        <v>1225717.0449452016</v>
      </c>
      <c r="K850" s="3">
        <f>'IECC Data-SI'!K850/Convert!$B$2*1000000</f>
        <v>342190.39957977575</v>
      </c>
      <c r="L850" s="3">
        <f>'IECC Data-SI'!L850/Convert!$B$2*1000000</f>
        <v>18416.08582066599</v>
      </c>
      <c r="M850" s="3">
        <f>'IECC Data-SI'!M850/Convert!$B$2*1000000</f>
        <v>313898.05980896368</v>
      </c>
      <c r="N850" s="3">
        <f>'IECC Data-SI'!N850/Convert!$B$2*1000000</f>
        <v>3317.3597721220267</v>
      </c>
      <c r="O850" s="3">
        <f>'IECC Data-SI'!O850/Convert!$B$2*1000000</f>
        <v>13.616243708034805</v>
      </c>
      <c r="P850" s="3">
        <f t="shared" si="39"/>
        <v>3303.743528413992</v>
      </c>
      <c r="Q850" s="3">
        <f>'IECC Data-SI'!Q850/Convert!$B$2*1000000</f>
        <v>0</v>
      </c>
      <c r="R850" s="3">
        <f>'IECC Data-SI'!R850/Convert!$B$2*1000000</f>
        <v>0</v>
      </c>
      <c r="S850" s="3">
        <f>'IECC Data-SI'!S850/Convert!$B$2*1000000</f>
        <v>74033.991942986147</v>
      </c>
      <c r="T850" s="3">
        <f>'IECC Data-SI'!T850/Convert!$B$2*1000000</f>
        <v>24491.59328903805</v>
      </c>
      <c r="U850" s="3">
        <f>'IECC Data-SI'!U850/Convert!$B$2*1000000</f>
        <v>120183.20545859227</v>
      </c>
      <c r="V850" s="3">
        <f>'IECC Data-SI'!V850/Convert!$B$2*1000000</f>
        <v>60157.949924738583</v>
      </c>
      <c r="W850" s="3">
        <f>'IECC Data-SI'!W850/Convert!$B$2*1000000</f>
        <v>643374.0943031928</v>
      </c>
      <c r="X850" s="3">
        <f>'IECC Data-SI'!X850/Convert!$B$2*1000000</f>
        <v>564263.94089640176</v>
      </c>
      <c r="Y850" s="3">
        <f t="shared" si="40"/>
        <v>1207638.0351995947</v>
      </c>
      <c r="Z850" s="3">
        <f>'IECC Data-SI'!Y850/Convert!$B$2*1000000</f>
        <v>2574669.2663393477</v>
      </c>
      <c r="AA850" s="3">
        <f>'IECC Data-SI'!Z850/Convert!$B$2*1000000</f>
        <v>1026637.5459347699</v>
      </c>
      <c r="AB850" s="3">
        <f t="shared" si="41"/>
        <v>3601306.8122741175</v>
      </c>
    </row>
    <row r="851" spans="1:28" x14ac:dyDescent="0.25">
      <c r="A851" s="93">
        <v>2018</v>
      </c>
      <c r="B851" s="93" t="s">
        <v>56</v>
      </c>
      <c r="C851" s="121" t="s">
        <v>5</v>
      </c>
      <c r="D851" s="3">
        <f>'IECC Data-SI'!D851*Convert!$B$1</f>
        <v>73958.828475207003</v>
      </c>
      <c r="E851" s="3">
        <f>'IECC Data-SI'!E851/Convert!$B$2*1000000</f>
        <v>0</v>
      </c>
      <c r="F851" s="3">
        <f>'IECC Data-SI'!F851/Convert!$B$2*1000000</f>
        <v>517697.68786658597</v>
      </c>
      <c r="G851" s="3">
        <f>'IECC Data-SI'!G851/Convert!$B$2*1000000</f>
        <v>307310.73111860704</v>
      </c>
      <c r="H851" s="3">
        <f>'IECC Data-SI'!H851/Convert!$B$2*1000000</f>
        <v>572604.7311805943</v>
      </c>
      <c r="I851" s="3">
        <f>'IECC Data-SI'!I851/Convert!$B$2*1000000</f>
        <v>29116.9406284539</v>
      </c>
      <c r="J851" s="3">
        <f>'IECC Data-SI'!J851/Convert!$B$2*1000000</f>
        <v>1225717.0449452016</v>
      </c>
      <c r="K851" s="3">
        <f>'IECC Data-SI'!K851/Convert!$B$2*1000000</f>
        <v>342190.39957977575</v>
      </c>
      <c r="L851" s="3">
        <f>'IECC Data-SI'!L851/Convert!$B$2*1000000</f>
        <v>18416.08582066599</v>
      </c>
      <c r="M851" s="3">
        <f>'IECC Data-SI'!M851/Convert!$B$2*1000000</f>
        <v>372018.20301654155</v>
      </c>
      <c r="N851" s="3">
        <f>'IECC Data-SI'!N851/Convert!$B$2*1000000</f>
        <v>2644.4096469201299</v>
      </c>
      <c r="O851" s="3">
        <f>'IECC Data-SI'!O851/Convert!$B$2*1000000</f>
        <v>13.616243708034805</v>
      </c>
      <c r="P851" s="3">
        <f t="shared" si="39"/>
        <v>2630.7934032120952</v>
      </c>
      <c r="Q851" s="3">
        <f>'IECC Data-SI'!Q851/Convert!$B$2*1000000</f>
        <v>0</v>
      </c>
      <c r="R851" s="3">
        <f>'IECC Data-SI'!R851/Convert!$B$2*1000000</f>
        <v>0</v>
      </c>
      <c r="S851" s="3">
        <f>'IECC Data-SI'!S851/Convert!$B$2*1000000</f>
        <v>0</v>
      </c>
      <c r="T851" s="3">
        <f>'IECC Data-SI'!T851/Convert!$B$2*1000000</f>
        <v>24491.59328903805</v>
      </c>
      <c r="U851" s="3">
        <f>'IECC Data-SI'!U851/Convert!$B$2*1000000</f>
        <v>117472.44861622971</v>
      </c>
      <c r="V851" s="3">
        <f>'IECC Data-SI'!V851/Convert!$B$2*1000000</f>
        <v>59636.650531976549</v>
      </c>
      <c r="W851" s="3">
        <f>'IECC Data-SI'!W851/Convert!$B$2*1000000</f>
        <v>681959.72753836075</v>
      </c>
      <c r="X851" s="3">
        <f>'IECC Data-SI'!X851/Convert!$B$2*1000000</f>
        <v>517697.68786658597</v>
      </c>
      <c r="Y851" s="3">
        <f t="shared" si="40"/>
        <v>1199657.4154049468</v>
      </c>
      <c r="Z851" s="3">
        <f>'IECC Data-SI'!Y851/Convert!$B$2*1000000</f>
        <v>2611956.3901779992</v>
      </c>
      <c r="AA851" s="3">
        <f>'IECC Data-SI'!Z851/Convert!$B$2*1000000</f>
        <v>977360.53606259159</v>
      </c>
      <c r="AB851" s="3">
        <f t="shared" si="41"/>
        <v>3589316.9262405909</v>
      </c>
    </row>
    <row r="852" spans="1:28" x14ac:dyDescent="0.25">
      <c r="A852" s="93">
        <v>2018</v>
      </c>
      <c r="B852" s="93" t="s">
        <v>56</v>
      </c>
      <c r="C852" s="121" t="s">
        <v>15</v>
      </c>
      <c r="D852" s="3">
        <f>'IECC Data-SI'!D852*Convert!$B$1</f>
        <v>73958.828475207003</v>
      </c>
      <c r="E852" s="3">
        <f>'IECC Data-SI'!E852/Convert!$B$2*1000000</f>
        <v>0</v>
      </c>
      <c r="F852" s="3">
        <f>'IECC Data-SI'!F852/Convert!$B$2*1000000</f>
        <v>319442.78971379611</v>
      </c>
      <c r="G852" s="3">
        <f>'IECC Data-SI'!G852/Convert!$B$2*1000000</f>
        <v>96506.734856418509</v>
      </c>
      <c r="H852" s="3">
        <f>'IECC Data-SI'!H852/Convert!$B$2*1000000</f>
        <v>575922.0909527163</v>
      </c>
      <c r="I852" s="3">
        <f>'IECC Data-SI'!I852/Convert!$B$2*1000000</f>
        <v>29116.9406284539</v>
      </c>
      <c r="J852" s="3">
        <f>'IECC Data-SI'!J852/Convert!$B$2*1000000</f>
        <v>1225717.0449452016</v>
      </c>
      <c r="K852" s="3">
        <f>'IECC Data-SI'!K852/Convert!$B$2*1000000</f>
        <v>342190.39957977575</v>
      </c>
      <c r="L852" s="3">
        <f>'IECC Data-SI'!L852/Convert!$B$2*1000000</f>
        <v>18416.08582066599</v>
      </c>
      <c r="M852" s="3">
        <f>'IECC Data-SI'!M852/Convert!$B$2*1000000</f>
        <v>296771.00521403656</v>
      </c>
      <c r="N852" s="3">
        <f>'IECC Data-SI'!N852/Convert!$B$2*1000000</f>
        <v>2473.8025729252827</v>
      </c>
      <c r="O852" s="3">
        <f>'IECC Data-SI'!O852/Convert!$B$2*1000000</f>
        <v>13.616243708034805</v>
      </c>
      <c r="P852" s="3">
        <f t="shared" si="39"/>
        <v>2460.1863292172479</v>
      </c>
      <c r="Q852" s="3">
        <f>'IECC Data-SI'!Q852/Convert!$B$2*1000000</f>
        <v>0</v>
      </c>
      <c r="R852" s="3">
        <f>'IECC Data-SI'!R852/Convert!$B$2*1000000</f>
        <v>0</v>
      </c>
      <c r="S852" s="3">
        <f>'IECC Data-SI'!S852/Convert!$B$2*1000000</f>
        <v>68252.307768716331</v>
      </c>
      <c r="T852" s="3">
        <f>'IECC Data-SI'!T852/Convert!$B$2*1000000</f>
        <v>24491.59328903805</v>
      </c>
      <c r="U852" s="3">
        <f>'IECC Data-SI'!U852/Convert!$B$2*1000000</f>
        <v>118012.70435054673</v>
      </c>
      <c r="V852" s="3">
        <f>'IECC Data-SI'!V852/Convert!$B$2*1000000</f>
        <v>60101.080900073626</v>
      </c>
      <c r="W852" s="3">
        <f>'IECC Data-SI'!W852/Convert!$B$2*1000000</f>
        <v>463990.23416838859</v>
      </c>
      <c r="X852" s="3">
        <f>'IECC Data-SI'!X852/Convert!$B$2*1000000</f>
        <v>319442.78971379611</v>
      </c>
      <c r="Y852" s="3">
        <f t="shared" si="40"/>
        <v>783433.02388218464</v>
      </c>
      <c r="Z852" s="3">
        <f>'IECC Data-SI'!Y852/Convert!$B$2*1000000</f>
        <v>2397759.2087774682</v>
      </c>
      <c r="AA852" s="3">
        <f>'IECC Data-SI'!Z852/Convert!$B$2*1000000</f>
        <v>779645.89364411868</v>
      </c>
      <c r="AB852" s="3">
        <f t="shared" si="41"/>
        <v>3177405.1024215869</v>
      </c>
    </row>
    <row r="853" spans="1:28" x14ac:dyDescent="0.25">
      <c r="A853" s="93">
        <v>2018</v>
      </c>
      <c r="B853" s="93" t="s">
        <v>56</v>
      </c>
      <c r="C853" s="121" t="s">
        <v>16</v>
      </c>
      <c r="D853" s="3">
        <f>'IECC Data-SI'!D853*Convert!$B$1</f>
        <v>73958.828475207003</v>
      </c>
      <c r="E853" s="3">
        <f>'IECC Data-SI'!E853/Convert!$B$2*1000000</f>
        <v>0</v>
      </c>
      <c r="F853" s="3">
        <f>'IECC Data-SI'!F853/Convert!$B$2*1000000</f>
        <v>1248189.7878586338</v>
      </c>
      <c r="G853" s="3">
        <f>'IECC Data-SI'!G853/Convert!$B$2*1000000</f>
        <v>270961.94618692715</v>
      </c>
      <c r="H853" s="3">
        <f>'IECC Data-SI'!H853/Convert!$B$2*1000000</f>
        <v>573353.50667201611</v>
      </c>
      <c r="I853" s="3">
        <f>'IECC Data-SI'!I853/Convert!$B$2*1000000</f>
        <v>29107.462457676411</v>
      </c>
      <c r="J853" s="3">
        <f>'IECC Data-SI'!J853/Convert!$B$2*1000000</f>
        <v>1225717.0449452016</v>
      </c>
      <c r="K853" s="3">
        <f>'IECC Data-SI'!K853/Convert!$B$2*1000000</f>
        <v>342190.39957977575</v>
      </c>
      <c r="L853" s="3">
        <f>'IECC Data-SI'!L853/Convert!$B$2*1000000</f>
        <v>18416.08582066599</v>
      </c>
      <c r="M853" s="3">
        <f>'IECC Data-SI'!M853/Convert!$B$2*1000000</f>
        <v>347763.56399694079</v>
      </c>
      <c r="N853" s="3">
        <f>'IECC Data-SI'!N853/Convert!$B$2*1000000</f>
        <v>6890.6301552363238</v>
      </c>
      <c r="O853" s="3">
        <f>'IECC Data-SI'!O853/Convert!$B$2*1000000</f>
        <v>13.616243708034805</v>
      </c>
      <c r="P853" s="3">
        <f t="shared" si="39"/>
        <v>6877.0139115282891</v>
      </c>
      <c r="Q853" s="3">
        <f>'IECC Data-SI'!Q853/Convert!$B$2*1000000</f>
        <v>0</v>
      </c>
      <c r="R853" s="3">
        <f>'IECC Data-SI'!R853/Convert!$B$2*1000000</f>
        <v>0</v>
      </c>
      <c r="S853" s="3">
        <f>'IECC Data-SI'!S853/Convert!$B$2*1000000</f>
        <v>95141.878264459723</v>
      </c>
      <c r="T853" s="3">
        <f>'IECC Data-SI'!T853/Convert!$B$2*1000000</f>
        <v>24491.59328903805</v>
      </c>
      <c r="U853" s="3">
        <f>'IECC Data-SI'!U853/Convert!$B$2*1000000</f>
        <v>126448.27634251416</v>
      </c>
      <c r="V853" s="3">
        <f>'IECC Data-SI'!V853/Convert!$B$2*1000000</f>
        <v>60129.515412406101</v>
      </c>
      <c r="W853" s="3">
        <f>'IECC Data-SI'!W853/Convert!$B$2*1000000</f>
        <v>720744.40235985594</v>
      </c>
      <c r="X853" s="3">
        <f>'IECC Data-SI'!X853/Convert!$B$2*1000000</f>
        <v>1248189.7878586338</v>
      </c>
      <c r="Y853" s="3">
        <f t="shared" si="40"/>
        <v>1968934.1902184896</v>
      </c>
      <c r="Z853" s="3">
        <f>'IECC Data-SI'!Y853/Convert!$B$2*1000000</f>
        <v>2651963.7490297905</v>
      </c>
      <c r="AA853" s="3">
        <f>'IECC Data-SI'!Z853/Convert!$B$2*1000000</f>
        <v>1716828.4637809237</v>
      </c>
      <c r="AB853" s="3">
        <f t="shared" si="41"/>
        <v>4368792.2128107138</v>
      </c>
    </row>
    <row r="854" spans="1:28" x14ac:dyDescent="0.25">
      <c r="A854" s="93">
        <v>2018</v>
      </c>
      <c r="B854" s="93" t="s">
        <v>56</v>
      </c>
      <c r="C854" s="121" t="s">
        <v>9</v>
      </c>
      <c r="D854" s="3">
        <f>'IECC Data-SI'!D854*Convert!$B$1</f>
        <v>73958.828475207003</v>
      </c>
      <c r="E854" s="3">
        <f>'IECC Data-SI'!E854/Convert!$B$2*1000000</f>
        <v>0</v>
      </c>
      <c r="F854" s="3">
        <f>'IECC Data-SI'!F854/Convert!$B$2*1000000</f>
        <v>811691.58904281748</v>
      </c>
      <c r="G854" s="3">
        <f>'IECC Data-SI'!G854/Convert!$B$2*1000000</f>
        <v>190359.58189513939</v>
      </c>
      <c r="H854" s="3">
        <f>'IECC Data-SI'!H854/Convert!$B$2*1000000</f>
        <v>573467.24472134607</v>
      </c>
      <c r="I854" s="3">
        <f>'IECC Data-SI'!I854/Convert!$B$2*1000000</f>
        <v>29069.549774566447</v>
      </c>
      <c r="J854" s="3">
        <f>'IECC Data-SI'!J854/Convert!$B$2*1000000</f>
        <v>1225717.0449452016</v>
      </c>
      <c r="K854" s="3">
        <f>'IECC Data-SI'!K854/Convert!$B$2*1000000</f>
        <v>342190.39957977575</v>
      </c>
      <c r="L854" s="3">
        <f>'IECC Data-SI'!L854/Convert!$B$2*1000000</f>
        <v>18416.08582066599</v>
      </c>
      <c r="M854" s="3">
        <f>'IECC Data-SI'!M854/Convert!$B$2*1000000</f>
        <v>365042.2693243078</v>
      </c>
      <c r="N854" s="3">
        <f>'IECC Data-SI'!N854/Convert!$B$2*1000000</f>
        <v>4483.174777753482</v>
      </c>
      <c r="O854" s="3">
        <f>'IECC Data-SI'!O854/Convert!$B$2*1000000</f>
        <v>13.616243708034805</v>
      </c>
      <c r="P854" s="3">
        <f t="shared" si="39"/>
        <v>4469.5585340454472</v>
      </c>
      <c r="Q854" s="3">
        <f>'IECC Data-SI'!Q854/Convert!$B$2*1000000</f>
        <v>0</v>
      </c>
      <c r="R854" s="3">
        <f>'IECC Data-SI'!R854/Convert!$B$2*1000000</f>
        <v>0</v>
      </c>
      <c r="S854" s="3">
        <f>'IECC Data-SI'!S854/Convert!$B$2*1000000</f>
        <v>80450.713559347889</v>
      </c>
      <c r="T854" s="3">
        <f>'IECC Data-SI'!T854/Convert!$B$2*1000000</f>
        <v>24491.59328903805</v>
      </c>
      <c r="U854" s="3">
        <f>'IECC Data-SI'!U854/Convert!$B$2*1000000</f>
        <v>124533.68584546087</v>
      </c>
      <c r="V854" s="3">
        <f>'IECC Data-SI'!V854/Convert!$B$2*1000000</f>
        <v>59674.56321508652</v>
      </c>
      <c r="W854" s="3">
        <f>'IECC Data-SI'!W854/Convert!$B$2*1000000</f>
        <v>640322.12331284059</v>
      </c>
      <c r="X854" s="3">
        <f>'IECC Data-SI'!X854/Convert!$B$2*1000000</f>
        <v>811691.58904281748</v>
      </c>
      <c r="Y854" s="3">
        <f t="shared" si="40"/>
        <v>1452013.7123556579</v>
      </c>
      <c r="Z854" s="3">
        <f>'IECC Data-SI'!Y854/Convert!$B$2*1000000</f>
        <v>2571171.8213224527</v>
      </c>
      <c r="AA854" s="3">
        <f>'IECC Data-SI'!Z854/Convert!$B$2*1000000</f>
        <v>1278415.6744680542</v>
      </c>
      <c r="AB854" s="3">
        <f t="shared" si="41"/>
        <v>3849587.4957905067</v>
      </c>
    </row>
    <row r="855" spans="1:28" x14ac:dyDescent="0.25">
      <c r="A855" s="93">
        <v>2018</v>
      </c>
      <c r="B855" s="93" t="s">
        <v>56</v>
      </c>
      <c r="C855" s="121" t="s">
        <v>12</v>
      </c>
      <c r="D855" s="3">
        <f>'IECC Data-SI'!D855*Convert!$B$1</f>
        <v>73958.828475207003</v>
      </c>
      <c r="E855" s="3">
        <f>'IECC Data-SI'!E855/Convert!$B$2*1000000</f>
        <v>0</v>
      </c>
      <c r="F855" s="3">
        <f>'IECC Data-SI'!F855/Convert!$B$2*1000000</f>
        <v>1664480.526576838</v>
      </c>
      <c r="G855" s="3">
        <f>'IECC Data-SI'!G855/Convert!$B$2*1000000</f>
        <v>226585.15060671192</v>
      </c>
      <c r="H855" s="3">
        <f>'IECC Data-SI'!H855/Convert!$B$2*1000000</f>
        <v>573078.63971946877</v>
      </c>
      <c r="I855" s="3">
        <f>'IECC Data-SI'!I855/Convert!$B$2*1000000</f>
        <v>29116.9406284539</v>
      </c>
      <c r="J855" s="3">
        <f>'IECC Data-SI'!J855/Convert!$B$2*1000000</f>
        <v>1225717.0449452016</v>
      </c>
      <c r="K855" s="3">
        <f>'IECC Data-SI'!K855/Convert!$B$2*1000000</f>
        <v>342190.39957977575</v>
      </c>
      <c r="L855" s="3">
        <f>'IECC Data-SI'!L855/Convert!$B$2*1000000</f>
        <v>18416.08582066599</v>
      </c>
      <c r="M855" s="3">
        <f>'IECC Data-SI'!M855/Convert!$B$2*1000000</f>
        <v>355203.92805727164</v>
      </c>
      <c r="N855" s="3">
        <f>'IECC Data-SI'!N855/Convert!$B$2*1000000</f>
        <v>1999.8940340507074</v>
      </c>
      <c r="O855" s="3">
        <f>'IECC Data-SI'!O855/Convert!$B$2*1000000</f>
        <v>13.616243708034805</v>
      </c>
      <c r="P855" s="3">
        <f t="shared" si="39"/>
        <v>1986.2777903426727</v>
      </c>
      <c r="Q855" s="3">
        <f>'IECC Data-SI'!Q855/Convert!$B$2*1000000</f>
        <v>0</v>
      </c>
      <c r="R855" s="3">
        <f>'IECC Data-SI'!R855/Convert!$B$2*1000000</f>
        <v>0</v>
      </c>
      <c r="S855" s="3">
        <f>'IECC Data-SI'!S855/Convert!$B$2*1000000</f>
        <v>94222.495699043051</v>
      </c>
      <c r="T855" s="3">
        <f>'IECC Data-SI'!T855/Convert!$B$2*1000000</f>
        <v>24491.59328903805</v>
      </c>
      <c r="U855" s="3">
        <f>'IECC Data-SI'!U855/Convert!$B$2*1000000</f>
        <v>133139.86491142315</v>
      </c>
      <c r="V855" s="3">
        <f>'IECC Data-SI'!V855/Convert!$B$2*1000000</f>
        <v>60044.211875408684</v>
      </c>
      <c r="W855" s="3">
        <f>'IECC Data-SI'!W855/Convert!$B$2*1000000</f>
        <v>677997.85215336923</v>
      </c>
      <c r="X855" s="3">
        <f>'IECC Data-SI'!X855/Convert!$B$2*1000000</f>
        <v>1664480.526576838</v>
      </c>
      <c r="Y855" s="3">
        <f t="shared" si="40"/>
        <v>2342478.3787302072</v>
      </c>
      <c r="Z855" s="3">
        <f>'IECC Data-SI'!Y855/Convert!$B$2*1000000</f>
        <v>2608866.5065045371</v>
      </c>
      <c r="AA855" s="3">
        <f>'IECC Data-SI'!Z855/Convert!$B$2*1000000</f>
        <v>2139801.3128972598</v>
      </c>
      <c r="AB855" s="3">
        <f t="shared" si="41"/>
        <v>4748667.8194017969</v>
      </c>
    </row>
    <row r="856" spans="1:28" x14ac:dyDescent="0.25">
      <c r="A856" s="93">
        <v>2018</v>
      </c>
      <c r="B856" s="93" t="s">
        <v>56</v>
      </c>
      <c r="C856" s="121" t="s">
        <v>8</v>
      </c>
      <c r="D856" s="3">
        <f>'IECC Data-SI'!D856*Convert!$B$1</f>
        <v>73958.828475207003</v>
      </c>
      <c r="E856" s="3">
        <f>'IECC Data-SI'!E856/Convert!$B$2*1000000</f>
        <v>0</v>
      </c>
      <c r="F856" s="3">
        <f>'IECC Data-SI'!F856/Convert!$B$2*1000000</f>
        <v>3048805.2813125825</v>
      </c>
      <c r="G856" s="3">
        <f>'IECC Data-SI'!G856/Convert!$B$2*1000000</f>
        <v>98980.537429343793</v>
      </c>
      <c r="H856" s="3">
        <f>'IECC Data-SI'!H856/Convert!$B$2*1000000</f>
        <v>583807.92903958936</v>
      </c>
      <c r="I856" s="3">
        <f>'IECC Data-SI'!I856/Convert!$B$2*1000000</f>
        <v>29306.504044003734</v>
      </c>
      <c r="J856" s="3">
        <f>'IECC Data-SI'!J856/Convert!$B$2*1000000</f>
        <v>1225717.0449452016</v>
      </c>
      <c r="K856" s="3">
        <f>'IECC Data-SI'!K856/Convert!$B$2*1000000</f>
        <v>342190.39957977575</v>
      </c>
      <c r="L856" s="3">
        <f>'IECC Data-SI'!L856/Convert!$B$2*1000000</f>
        <v>18425.563991443487</v>
      </c>
      <c r="M856" s="3">
        <f>'IECC Data-SI'!M856/Convert!$B$2*1000000</f>
        <v>393438.86897367239</v>
      </c>
      <c r="N856" s="3">
        <f>'IECC Data-SI'!N856/Convert!$B$2*1000000</f>
        <v>4322.0458745361257</v>
      </c>
      <c r="O856" s="3">
        <f>'IECC Data-SI'!O856/Convert!$B$2*1000000</f>
        <v>13.616243708034805</v>
      </c>
      <c r="P856" s="3">
        <f t="shared" si="39"/>
        <v>4308.4296308280909</v>
      </c>
      <c r="Q856" s="3">
        <f>'IECC Data-SI'!Q856/Convert!$B$2*1000000</f>
        <v>0</v>
      </c>
      <c r="R856" s="3">
        <f>'IECC Data-SI'!R856/Convert!$B$2*1000000</f>
        <v>0</v>
      </c>
      <c r="S856" s="3">
        <f>'IECC Data-SI'!S856/Convert!$B$2*1000000</f>
        <v>112941.88298458877</v>
      </c>
      <c r="T856" s="3">
        <f>'IECC Data-SI'!T856/Convert!$B$2*1000000</f>
        <v>24501.071459815543</v>
      </c>
      <c r="U856" s="3">
        <f>'IECC Data-SI'!U856/Convert!$B$2*1000000</f>
        <v>141490.13336639319</v>
      </c>
      <c r="V856" s="3">
        <f>'IECC Data-SI'!V856/Convert!$B$2*1000000</f>
        <v>59712.475898196484</v>
      </c>
      <c r="W856" s="3">
        <f>'IECC Data-SI'!W856/Convert!$B$2*1000000</f>
        <v>609669.71901843289</v>
      </c>
      <c r="X856" s="3">
        <f>'IECC Data-SI'!X856/Convert!$B$2*1000000</f>
        <v>3048805.2813125825</v>
      </c>
      <c r="Y856" s="3">
        <f t="shared" si="40"/>
        <v>3658475.0003310153</v>
      </c>
      <c r="Z856" s="3">
        <f>'IECC Data-SI'!Y856/Convert!$B$2*1000000</f>
        <v>2551144.4464696134</v>
      </c>
      <c r="AA856" s="3">
        <f>'IECC Data-SI'!Z856/Convert!$B$2*1000000</f>
        <v>3532476.3360879738</v>
      </c>
      <c r="AB856" s="3">
        <f t="shared" si="41"/>
        <v>6083620.7825575871</v>
      </c>
    </row>
    <row r="857" spans="1:28" x14ac:dyDescent="0.25">
      <c r="A857" s="93">
        <v>2006</v>
      </c>
      <c r="B857" s="93" t="s">
        <v>65</v>
      </c>
      <c r="C857" s="121" t="s">
        <v>10</v>
      </c>
      <c r="D857" s="3">
        <f>'IECC Data-SI'!D857*Convert!$B$1</f>
        <v>2500.8869462857801</v>
      </c>
      <c r="E857" s="3">
        <f>'IECC Data-SI'!E857/Convert!$B$2*1000000</f>
        <v>0</v>
      </c>
      <c r="F857" s="3">
        <f>'IECC Data-SI'!F857/Convert!$B$2*1000000</f>
        <v>0</v>
      </c>
      <c r="G857" s="3">
        <f>'IECC Data-SI'!G857/Convert!$B$2*1000000</f>
        <v>475159.65741720411</v>
      </c>
      <c r="H857" s="3">
        <f>'IECC Data-SI'!H857/Convert!$B$2*1000000</f>
        <v>60375.947852620891</v>
      </c>
      <c r="I857" s="3">
        <f>'IECC Data-SI'!I857/Convert!$B$2*1000000</f>
        <v>25989.144271881705</v>
      </c>
      <c r="J857" s="3">
        <f>'IECC Data-SI'!J857/Convert!$B$2*1000000</f>
        <v>262431.5924871848</v>
      </c>
      <c r="K857" s="3">
        <f>'IECC Data-SI'!K857/Convert!$B$2*1000000</f>
        <v>452260.39681878465</v>
      </c>
      <c r="L857" s="3">
        <f>'IECC Data-SI'!L857/Convert!$B$2*1000000</f>
        <v>0</v>
      </c>
      <c r="M857" s="3">
        <f>'IECC Data-SI'!M857/Convert!$B$2*1000000</f>
        <v>141859.78202671534</v>
      </c>
      <c r="N857" s="3">
        <f>'IECC Data-SI'!N857/Convert!$B$2*1000000</f>
        <v>0</v>
      </c>
      <c r="O857" s="3">
        <f>'IECC Data-SI'!O857/Convert!$B$2*1000000</f>
        <v>0</v>
      </c>
      <c r="P857" s="3">
        <f t="shared" si="39"/>
        <v>0</v>
      </c>
      <c r="Q857" s="3">
        <f>'IECC Data-SI'!Q857/Convert!$B$2*1000000</f>
        <v>0</v>
      </c>
      <c r="R857" s="3">
        <f>'IECC Data-SI'!R857/Convert!$B$2*1000000</f>
        <v>0</v>
      </c>
      <c r="S857" s="3">
        <f>'IECC Data-SI'!S857/Convert!$B$2*1000000</f>
        <v>0</v>
      </c>
      <c r="T857" s="3">
        <f>'IECC Data-SI'!T857/Convert!$B$2*1000000</f>
        <v>0</v>
      </c>
      <c r="U857" s="3">
        <f>'IECC Data-SI'!U857/Convert!$B$2*1000000</f>
        <v>118107.48605832164</v>
      </c>
      <c r="V857" s="3">
        <f>'IECC Data-SI'!V857/Convert!$B$2*1000000</f>
        <v>66318.760930108067</v>
      </c>
      <c r="W857" s="3">
        <f>'IECC Data-SI'!W857/Convert!$B$2*1000000</f>
        <v>617019.43944391946</v>
      </c>
      <c r="X857" s="3">
        <f>'IECC Data-SI'!X857/Convert!$B$2*1000000</f>
        <v>0</v>
      </c>
      <c r="Y857" s="3">
        <f t="shared" si="40"/>
        <v>617019.43944391946</v>
      </c>
      <c r="Z857" s="3">
        <f>'IECC Data-SI'!Y857/Convert!$B$2*1000000</f>
        <v>1032144.3631564924</v>
      </c>
      <c r="AA857" s="3">
        <f>'IECC Data-SI'!Z857/Convert!$B$2*1000000</f>
        <v>570367.88287710631</v>
      </c>
      <c r="AB857" s="3">
        <f t="shared" si="41"/>
        <v>1602512.2460335987</v>
      </c>
    </row>
    <row r="858" spans="1:28" x14ac:dyDescent="0.25">
      <c r="A858" s="93">
        <v>2006</v>
      </c>
      <c r="B858" s="93" t="s">
        <v>65</v>
      </c>
      <c r="C858" s="121" t="s">
        <v>6</v>
      </c>
      <c r="D858" s="3">
        <f>'IECC Data-SI'!D858*Convert!$B$1</f>
        <v>2500.8869462857801</v>
      </c>
      <c r="E858" s="3">
        <f>'IECC Data-SI'!E858/Convert!$B$2*1000000</f>
        <v>0</v>
      </c>
      <c r="F858" s="3">
        <f>'IECC Data-SI'!F858/Convert!$B$2*1000000</f>
        <v>388.60500187715166</v>
      </c>
      <c r="G858" s="3">
        <f>'IECC Data-SI'!G858/Convert!$B$2*1000000</f>
        <v>430716.51464154647</v>
      </c>
      <c r="H858" s="3">
        <f>'IECC Data-SI'!H858/Convert!$B$2*1000000</f>
        <v>60375.947852620891</v>
      </c>
      <c r="I858" s="3">
        <f>'IECC Data-SI'!I858/Convert!$B$2*1000000</f>
        <v>25998.622442659198</v>
      </c>
      <c r="J858" s="3">
        <f>'IECC Data-SI'!J858/Convert!$B$2*1000000</f>
        <v>262431.5924871848</v>
      </c>
      <c r="K858" s="3">
        <f>'IECC Data-SI'!K858/Convert!$B$2*1000000</f>
        <v>452260.39681878465</v>
      </c>
      <c r="L858" s="3">
        <f>'IECC Data-SI'!L858/Convert!$B$2*1000000</f>
        <v>0</v>
      </c>
      <c r="M858" s="3">
        <f>'IECC Data-SI'!M858/Convert!$B$2*1000000</f>
        <v>164901.21518679717</v>
      </c>
      <c r="N858" s="3">
        <f>'IECC Data-SI'!N858/Convert!$B$2*1000000</f>
        <v>0</v>
      </c>
      <c r="O858" s="3">
        <f>'IECC Data-SI'!O858/Convert!$B$2*1000000</f>
        <v>0</v>
      </c>
      <c r="P858" s="3">
        <f t="shared" si="39"/>
        <v>0</v>
      </c>
      <c r="Q858" s="3">
        <f>'IECC Data-SI'!Q858/Convert!$B$2*1000000</f>
        <v>0</v>
      </c>
      <c r="R858" s="3">
        <f>'IECC Data-SI'!R858/Convert!$B$2*1000000</f>
        <v>0</v>
      </c>
      <c r="S858" s="3">
        <f>'IECC Data-SI'!S858/Convert!$B$2*1000000</f>
        <v>0</v>
      </c>
      <c r="T858" s="3">
        <f>'IECC Data-SI'!T858/Convert!$B$2*1000000</f>
        <v>0</v>
      </c>
      <c r="U858" s="3">
        <f>'IECC Data-SI'!U858/Convert!$B$2*1000000</f>
        <v>117557.75215322713</v>
      </c>
      <c r="V858" s="3">
        <f>'IECC Data-SI'!V858/Convert!$B$2*1000000</f>
        <v>65825.8960496785</v>
      </c>
      <c r="W858" s="3">
        <f>'IECC Data-SI'!W858/Convert!$B$2*1000000</f>
        <v>595617.72982834361</v>
      </c>
      <c r="X858" s="3">
        <f>'IECC Data-SI'!X858/Convert!$B$2*1000000</f>
        <v>388.60500187715166</v>
      </c>
      <c r="Y858" s="3">
        <f t="shared" si="40"/>
        <v>596006.33483022079</v>
      </c>
      <c r="Z858" s="3">
        <f>'IECC Data-SI'!Y858/Convert!$B$2*1000000</f>
        <v>1010259.2668312647</v>
      </c>
      <c r="AA858" s="3">
        <f>'IECC Data-SI'!Z858/Convert!$B$2*1000000</f>
        <v>570197.27580311149</v>
      </c>
      <c r="AB858" s="3">
        <f t="shared" si="41"/>
        <v>1580456.5426343763</v>
      </c>
    </row>
    <row r="859" spans="1:28" x14ac:dyDescent="0.25">
      <c r="A859" s="93">
        <v>2006</v>
      </c>
      <c r="B859" s="93" t="s">
        <v>65</v>
      </c>
      <c r="C859" s="121" t="s">
        <v>11</v>
      </c>
      <c r="D859" s="3">
        <f>'IECC Data-SI'!D859*Convert!$B$1</f>
        <v>2500.8869462857801</v>
      </c>
      <c r="E859" s="3">
        <f>'IECC Data-SI'!E859/Convert!$B$2*1000000</f>
        <v>0</v>
      </c>
      <c r="F859" s="3">
        <f>'IECC Data-SI'!F859/Convert!$B$2*1000000</f>
        <v>18.956341554983009</v>
      </c>
      <c r="G859" s="3">
        <f>'IECC Data-SI'!G859/Convert!$B$2*1000000</f>
        <v>305168.66452289396</v>
      </c>
      <c r="H859" s="3">
        <f>'IECC Data-SI'!H859/Convert!$B$2*1000000</f>
        <v>60375.947852620891</v>
      </c>
      <c r="I859" s="3">
        <f>'IECC Data-SI'!I859/Convert!$B$2*1000000</f>
        <v>25998.622442659198</v>
      </c>
      <c r="J859" s="3">
        <f>'IECC Data-SI'!J859/Convert!$B$2*1000000</f>
        <v>262431.5924871848</v>
      </c>
      <c r="K859" s="3">
        <f>'IECC Data-SI'!K859/Convert!$B$2*1000000</f>
        <v>452260.39681878465</v>
      </c>
      <c r="L859" s="3">
        <f>'IECC Data-SI'!L859/Convert!$B$2*1000000</f>
        <v>0</v>
      </c>
      <c r="M859" s="3">
        <f>'IECC Data-SI'!M859/Convert!$B$2*1000000</f>
        <v>130485.97709372552</v>
      </c>
      <c r="N859" s="3">
        <f>'IECC Data-SI'!N859/Convert!$B$2*1000000</f>
        <v>0</v>
      </c>
      <c r="O859" s="3">
        <f>'IECC Data-SI'!O859/Convert!$B$2*1000000</f>
        <v>0</v>
      </c>
      <c r="P859" s="3">
        <f t="shared" si="39"/>
        <v>0</v>
      </c>
      <c r="Q859" s="3">
        <f>'IECC Data-SI'!Q859/Convert!$B$2*1000000</f>
        <v>0</v>
      </c>
      <c r="R859" s="3">
        <f>'IECC Data-SI'!R859/Convert!$B$2*1000000</f>
        <v>0</v>
      </c>
      <c r="S859" s="3">
        <f>'IECC Data-SI'!S859/Convert!$B$2*1000000</f>
        <v>0</v>
      </c>
      <c r="T859" s="3">
        <f>'IECC Data-SI'!T859/Convert!$B$2*1000000</f>
        <v>0</v>
      </c>
      <c r="U859" s="3">
        <f>'IECC Data-SI'!U859/Convert!$B$2*1000000</f>
        <v>128694.60281677966</v>
      </c>
      <c r="V859" s="3">
        <f>'IECC Data-SI'!V859/Convert!$B$2*1000000</f>
        <v>65314.074827693956</v>
      </c>
      <c r="W859" s="3">
        <f>'IECC Data-SI'!W859/Convert!$B$2*1000000</f>
        <v>435654.64161661954</v>
      </c>
      <c r="X859" s="3">
        <f>'IECC Data-SI'!X859/Convert!$B$2*1000000</f>
        <v>18.956341554983009</v>
      </c>
      <c r="Y859" s="3">
        <f t="shared" si="40"/>
        <v>435673.59795817453</v>
      </c>
      <c r="Z859" s="3">
        <f>'IECC Data-SI'!Y859/Convert!$B$2*1000000</f>
        <v>849784.35739755584</v>
      </c>
      <c r="AA859" s="3">
        <f>'IECC Data-SI'!Z859/Convert!$B$2*1000000</f>
        <v>580964.47780634183</v>
      </c>
      <c r="AB859" s="3">
        <f t="shared" si="41"/>
        <v>1430748.8352038977</v>
      </c>
    </row>
    <row r="860" spans="1:28" x14ac:dyDescent="0.25">
      <c r="A860" s="93">
        <v>2006</v>
      </c>
      <c r="B860" s="93" t="s">
        <v>65</v>
      </c>
      <c r="C860" s="121" t="s">
        <v>13</v>
      </c>
      <c r="D860" s="3">
        <f>'IECC Data-SI'!D860*Convert!$B$1</f>
        <v>2500.8869462857801</v>
      </c>
      <c r="E860" s="3">
        <f>'IECC Data-SI'!E860/Convert!$B$2*1000000</f>
        <v>0</v>
      </c>
      <c r="F860" s="3">
        <f>'IECC Data-SI'!F860/Convert!$B$2*1000000</f>
        <v>14909.162632994137</v>
      </c>
      <c r="G860" s="3">
        <f>'IECC Data-SI'!G860/Convert!$B$2*1000000</f>
        <v>348028.95277871052</v>
      </c>
      <c r="H860" s="3">
        <f>'IECC Data-SI'!H860/Convert!$B$2*1000000</f>
        <v>60375.947852620891</v>
      </c>
      <c r="I860" s="3">
        <f>'IECC Data-SI'!I860/Convert!$B$2*1000000</f>
        <v>25970.18793032672</v>
      </c>
      <c r="J860" s="3">
        <f>'IECC Data-SI'!J860/Convert!$B$2*1000000</f>
        <v>262431.5924871848</v>
      </c>
      <c r="K860" s="3">
        <f>'IECC Data-SI'!K860/Convert!$B$2*1000000</f>
        <v>452260.39681878465</v>
      </c>
      <c r="L860" s="3">
        <f>'IECC Data-SI'!L860/Convert!$B$2*1000000</f>
        <v>0</v>
      </c>
      <c r="M860" s="3">
        <f>'IECC Data-SI'!M860/Convert!$B$2*1000000</f>
        <v>160958.29614336073</v>
      </c>
      <c r="N860" s="3">
        <f>'IECC Data-SI'!N860/Convert!$B$2*1000000</f>
        <v>0</v>
      </c>
      <c r="O860" s="3">
        <f>'IECC Data-SI'!O860/Convert!$B$2*1000000</f>
        <v>0</v>
      </c>
      <c r="P860" s="3">
        <f t="shared" si="39"/>
        <v>0</v>
      </c>
      <c r="Q860" s="3">
        <f>'IECC Data-SI'!Q860/Convert!$B$2*1000000</f>
        <v>0</v>
      </c>
      <c r="R860" s="3">
        <f>'IECC Data-SI'!R860/Convert!$B$2*1000000</f>
        <v>0</v>
      </c>
      <c r="S860" s="3">
        <f>'IECC Data-SI'!S860/Convert!$B$2*1000000</f>
        <v>0</v>
      </c>
      <c r="T860" s="3">
        <f>'IECC Data-SI'!T860/Convert!$B$2*1000000</f>
        <v>0</v>
      </c>
      <c r="U860" s="3">
        <f>'IECC Data-SI'!U860/Convert!$B$2*1000000</f>
        <v>128969.46976932691</v>
      </c>
      <c r="V860" s="3">
        <f>'IECC Data-SI'!V860/Convert!$B$2*1000000</f>
        <v>65181.380436809071</v>
      </c>
      <c r="W860" s="3">
        <f>'IECC Data-SI'!W860/Convert!$B$2*1000000</f>
        <v>508987.24892207125</v>
      </c>
      <c r="X860" s="3">
        <f>'IECC Data-SI'!X860/Convert!$B$2*1000000</f>
        <v>14909.162632994137</v>
      </c>
      <c r="Y860" s="3">
        <f t="shared" si="40"/>
        <v>523896.41155506537</v>
      </c>
      <c r="Z860" s="3">
        <f>'IECC Data-SI'!Y860/Convert!$B$2*1000000</f>
        <v>922946.35762901278</v>
      </c>
      <c r="AA860" s="3">
        <f>'IECC Data-SI'!Z860/Convert!$B$2*1000000</f>
        <v>596139.02922110574</v>
      </c>
      <c r="AB860" s="3">
        <f t="shared" si="41"/>
        <v>1519085.3868501186</v>
      </c>
    </row>
    <row r="861" spans="1:28" x14ac:dyDescent="0.25">
      <c r="A861" s="93">
        <v>2006</v>
      </c>
      <c r="B861" s="93" t="s">
        <v>65</v>
      </c>
      <c r="C861" s="121" t="s">
        <v>19</v>
      </c>
      <c r="D861" s="3">
        <f>'IECC Data-SI'!D861*Convert!$B$1</f>
        <v>2500.8869462857801</v>
      </c>
      <c r="E861" s="3">
        <f>'IECC Data-SI'!E861/Convert!$B$2*1000000</f>
        <v>0</v>
      </c>
      <c r="F861" s="3">
        <f>'IECC Data-SI'!F861/Convert!$B$2*1000000</f>
        <v>35941.223588247783</v>
      </c>
      <c r="G861" s="3">
        <f>'IECC Data-SI'!G861/Convert!$B$2*1000000</f>
        <v>261559.60077565553</v>
      </c>
      <c r="H861" s="3">
        <f>'IECC Data-SI'!H861/Convert!$B$2*1000000</f>
        <v>60375.947852620891</v>
      </c>
      <c r="I861" s="3">
        <f>'IECC Data-SI'!I861/Convert!$B$2*1000000</f>
        <v>25960.709759549231</v>
      </c>
      <c r="J861" s="3">
        <f>'IECC Data-SI'!J861/Convert!$B$2*1000000</f>
        <v>262431.5924871848</v>
      </c>
      <c r="K861" s="3">
        <f>'IECC Data-SI'!K861/Convert!$B$2*1000000</f>
        <v>452260.39681878465</v>
      </c>
      <c r="L861" s="3">
        <f>'IECC Data-SI'!L861/Convert!$B$2*1000000</f>
        <v>0</v>
      </c>
      <c r="M861" s="3">
        <f>'IECC Data-SI'!M861/Convert!$B$2*1000000</f>
        <v>135187.14979936133</v>
      </c>
      <c r="N861" s="3">
        <f>'IECC Data-SI'!N861/Convert!$B$2*1000000</f>
        <v>0</v>
      </c>
      <c r="O861" s="3">
        <f>'IECC Data-SI'!O861/Convert!$B$2*1000000</f>
        <v>0</v>
      </c>
      <c r="P861" s="3">
        <f t="shared" si="39"/>
        <v>0</v>
      </c>
      <c r="Q861" s="3">
        <f>'IECC Data-SI'!Q861/Convert!$B$2*1000000</f>
        <v>0</v>
      </c>
      <c r="R861" s="3">
        <f>'IECC Data-SI'!R861/Convert!$B$2*1000000</f>
        <v>0</v>
      </c>
      <c r="S861" s="3">
        <f>'IECC Data-SI'!S861/Convert!$B$2*1000000</f>
        <v>0</v>
      </c>
      <c r="T861" s="3">
        <f>'IECC Data-SI'!T861/Convert!$B$2*1000000</f>
        <v>0</v>
      </c>
      <c r="U861" s="3">
        <f>'IECC Data-SI'!U861/Convert!$B$2*1000000</f>
        <v>140684.4888503064</v>
      </c>
      <c r="V861" s="3">
        <f>'IECC Data-SI'!V861/Convert!$B$2*1000000</f>
        <v>64887.557142706828</v>
      </c>
      <c r="W861" s="3">
        <f>'IECC Data-SI'!W861/Convert!$B$2*1000000</f>
        <v>396746.75057501689</v>
      </c>
      <c r="X861" s="3">
        <f>'IECC Data-SI'!X861/Convert!$B$2*1000000</f>
        <v>35941.223588247783</v>
      </c>
      <c r="Y861" s="3">
        <f t="shared" si="40"/>
        <v>432687.97416326468</v>
      </c>
      <c r="Z861" s="3">
        <f>'IECC Data-SI'!Y861/Convert!$B$2*1000000</f>
        <v>810402.55781707854</v>
      </c>
      <c r="AA861" s="3">
        <f>'IECC Data-SI'!Z861/Convert!$B$2*1000000</f>
        <v>628876.63108656136</v>
      </c>
      <c r="AB861" s="3">
        <f t="shared" si="41"/>
        <v>1439279.18890364</v>
      </c>
    </row>
    <row r="862" spans="1:28" x14ac:dyDescent="0.25">
      <c r="A862" s="93">
        <v>2006</v>
      </c>
      <c r="B862" s="93" t="s">
        <v>65</v>
      </c>
      <c r="C862" s="121" t="s">
        <v>20</v>
      </c>
      <c r="D862" s="3">
        <f>'IECC Data-SI'!D862*Convert!$B$1</f>
        <v>2500.8869462857801</v>
      </c>
      <c r="E862" s="3">
        <f>'IECC Data-SI'!E862/Convert!$B$2*1000000</f>
        <v>0</v>
      </c>
      <c r="F862" s="3">
        <f>'IECC Data-SI'!F862/Convert!$B$2*1000000</f>
        <v>30737.70783140495</v>
      </c>
      <c r="G862" s="3">
        <f>'IECC Data-SI'!G862/Convert!$B$2*1000000</f>
        <v>177165.96817287119</v>
      </c>
      <c r="H862" s="3">
        <f>'IECC Data-SI'!H862/Convert!$B$2*1000000</f>
        <v>60375.947852620891</v>
      </c>
      <c r="I862" s="3">
        <f>'IECC Data-SI'!I862/Convert!$B$2*1000000</f>
        <v>25979.666101104212</v>
      </c>
      <c r="J862" s="3">
        <f>'IECC Data-SI'!J862/Convert!$B$2*1000000</f>
        <v>262431.5924871848</v>
      </c>
      <c r="K862" s="3">
        <f>'IECC Data-SI'!K862/Convert!$B$2*1000000</f>
        <v>452260.39681878465</v>
      </c>
      <c r="L862" s="3">
        <f>'IECC Data-SI'!L862/Convert!$B$2*1000000</f>
        <v>0</v>
      </c>
      <c r="M862" s="3">
        <f>'IECC Data-SI'!M862/Convert!$B$2*1000000</f>
        <v>158825.70771842514</v>
      </c>
      <c r="N862" s="3">
        <f>'IECC Data-SI'!N862/Convert!$B$2*1000000</f>
        <v>0</v>
      </c>
      <c r="O862" s="3">
        <f>'IECC Data-SI'!O862/Convert!$B$2*1000000</f>
        <v>0</v>
      </c>
      <c r="P862" s="3">
        <f t="shared" si="39"/>
        <v>0</v>
      </c>
      <c r="Q862" s="3">
        <f>'IECC Data-SI'!Q862/Convert!$B$2*1000000</f>
        <v>0</v>
      </c>
      <c r="R862" s="3">
        <f>'IECC Data-SI'!R862/Convert!$B$2*1000000</f>
        <v>0</v>
      </c>
      <c r="S862" s="3">
        <f>'IECC Data-SI'!S862/Convert!$B$2*1000000</f>
        <v>0</v>
      </c>
      <c r="T862" s="3">
        <f>'IECC Data-SI'!T862/Convert!$B$2*1000000</f>
        <v>0</v>
      </c>
      <c r="U862" s="3">
        <f>'IECC Data-SI'!U862/Convert!$B$2*1000000</f>
        <v>141471.17702483819</v>
      </c>
      <c r="V862" s="3">
        <f>'IECC Data-SI'!V862/Convert!$B$2*1000000</f>
        <v>63769.132990962848</v>
      </c>
      <c r="W862" s="3">
        <f>'IECC Data-SI'!W862/Convert!$B$2*1000000</f>
        <v>335991.67589129636</v>
      </c>
      <c r="X862" s="3">
        <f>'IECC Data-SI'!X862/Convert!$B$2*1000000</f>
        <v>30737.70783140495</v>
      </c>
      <c r="Y862" s="3">
        <f t="shared" si="40"/>
        <v>366729.38372270128</v>
      </c>
      <c r="Z862" s="3">
        <f>'IECC Data-SI'!Y862/Convert!$B$2*1000000</f>
        <v>748548.01532316906</v>
      </c>
      <c r="AA862" s="3">
        <f>'IECC Data-SI'!Z862/Convert!$B$2*1000000</f>
        <v>624459.80350425036</v>
      </c>
      <c r="AB862" s="3">
        <f t="shared" si="41"/>
        <v>1373007.8188274195</v>
      </c>
    </row>
    <row r="863" spans="1:28" x14ac:dyDescent="0.25">
      <c r="A863" s="93">
        <v>2006</v>
      </c>
      <c r="B863" s="93" t="s">
        <v>65</v>
      </c>
      <c r="C863" s="121" t="s">
        <v>3</v>
      </c>
      <c r="D863" s="3">
        <f>'IECC Data-SI'!D863*Convert!$B$1</f>
        <v>2500.8869462857801</v>
      </c>
      <c r="E863" s="3">
        <f>'IECC Data-SI'!E863/Convert!$B$2*1000000</f>
        <v>0</v>
      </c>
      <c r="F863" s="3">
        <f>'IECC Data-SI'!F863/Convert!$B$2*1000000</f>
        <v>152494.28963906082</v>
      </c>
      <c r="G863" s="3">
        <f>'IECC Data-SI'!G863/Convert!$B$2*1000000</f>
        <v>147290.77388221797</v>
      </c>
      <c r="H863" s="3">
        <f>'IECC Data-SI'!H863/Convert!$B$2*1000000</f>
        <v>60375.947852620891</v>
      </c>
      <c r="I863" s="3">
        <f>'IECC Data-SI'!I863/Convert!$B$2*1000000</f>
        <v>25970.18793032672</v>
      </c>
      <c r="J863" s="3">
        <f>'IECC Data-SI'!J863/Convert!$B$2*1000000</f>
        <v>262431.5924871848</v>
      </c>
      <c r="K863" s="3">
        <f>'IECC Data-SI'!K863/Convert!$B$2*1000000</f>
        <v>452260.39681878465</v>
      </c>
      <c r="L863" s="3">
        <f>'IECC Data-SI'!L863/Convert!$B$2*1000000</f>
        <v>0</v>
      </c>
      <c r="M863" s="3">
        <f>'IECC Data-SI'!M863/Convert!$B$2*1000000</f>
        <v>134940.71735914657</v>
      </c>
      <c r="N863" s="3">
        <f>'IECC Data-SI'!N863/Convert!$B$2*1000000</f>
        <v>0</v>
      </c>
      <c r="O863" s="3">
        <f>'IECC Data-SI'!O863/Convert!$B$2*1000000</f>
        <v>0</v>
      </c>
      <c r="P863" s="3">
        <f t="shared" si="39"/>
        <v>0</v>
      </c>
      <c r="Q863" s="3">
        <f>'IECC Data-SI'!Q863/Convert!$B$2*1000000</f>
        <v>0</v>
      </c>
      <c r="R863" s="3">
        <f>'IECC Data-SI'!R863/Convert!$B$2*1000000</f>
        <v>0</v>
      </c>
      <c r="S863" s="3">
        <f>'IECC Data-SI'!S863/Convert!$B$2*1000000</f>
        <v>0</v>
      </c>
      <c r="T863" s="3">
        <f>'IECC Data-SI'!T863/Convert!$B$2*1000000</f>
        <v>0</v>
      </c>
      <c r="U863" s="3">
        <f>'IECC Data-SI'!U863/Convert!$B$2*1000000</f>
        <v>161375.33565757034</v>
      </c>
      <c r="V863" s="3">
        <f>'IECC Data-SI'!V863/Convert!$B$2*1000000</f>
        <v>63209.920915090843</v>
      </c>
      <c r="W863" s="3">
        <f>'IECC Data-SI'!W863/Convert!$B$2*1000000</f>
        <v>282231.49124136457</v>
      </c>
      <c r="X863" s="3">
        <f>'IECC Data-SI'!X863/Convert!$B$2*1000000</f>
        <v>152494.28963906082</v>
      </c>
      <c r="Y863" s="3">
        <f t="shared" si="40"/>
        <v>434725.78088042536</v>
      </c>
      <c r="Z863" s="3">
        <f>'IECC Data-SI'!Y863/Convert!$B$2*1000000</f>
        <v>694219.14042658778</v>
      </c>
      <c r="AA863" s="3">
        <f>'IECC Data-SI'!Z863/Convert!$B$2*1000000</f>
        <v>766130.02211541578</v>
      </c>
      <c r="AB863" s="3">
        <f t="shared" si="41"/>
        <v>1460349.1625420037</v>
      </c>
    </row>
    <row r="864" spans="1:28" x14ac:dyDescent="0.25">
      <c r="A864" s="93">
        <v>2006</v>
      </c>
      <c r="B864" s="93" t="s">
        <v>65</v>
      </c>
      <c r="C864" s="121" t="s">
        <v>7</v>
      </c>
      <c r="D864" s="3">
        <f>'IECC Data-SI'!D864*Convert!$B$1</f>
        <v>2500.8869462857801</v>
      </c>
      <c r="E864" s="3">
        <f>'IECC Data-SI'!E864/Convert!$B$2*1000000</f>
        <v>0</v>
      </c>
      <c r="F864" s="3">
        <f>'IECC Data-SI'!F864/Convert!$B$2*1000000</f>
        <v>80081.064899025718</v>
      </c>
      <c r="G864" s="3">
        <f>'IECC Data-SI'!G864/Convert!$B$2*1000000</f>
        <v>123159.35108272461</v>
      </c>
      <c r="H864" s="3">
        <f>'IECC Data-SI'!H864/Convert!$B$2*1000000</f>
        <v>60375.947852620891</v>
      </c>
      <c r="I864" s="3">
        <f>'IECC Data-SI'!I864/Convert!$B$2*1000000</f>
        <v>25970.18793032672</v>
      </c>
      <c r="J864" s="3">
        <f>'IECC Data-SI'!J864/Convert!$B$2*1000000</f>
        <v>262431.5924871848</v>
      </c>
      <c r="K864" s="3">
        <f>'IECC Data-SI'!K864/Convert!$B$2*1000000</f>
        <v>452260.39681878465</v>
      </c>
      <c r="L864" s="3">
        <f>'IECC Data-SI'!L864/Convert!$B$2*1000000</f>
        <v>0</v>
      </c>
      <c r="M864" s="3">
        <f>'IECC Data-SI'!M864/Convert!$B$2*1000000</f>
        <v>153366.28135059006</v>
      </c>
      <c r="N864" s="3">
        <f>'IECC Data-SI'!N864/Convert!$B$2*1000000</f>
        <v>0</v>
      </c>
      <c r="O864" s="3">
        <f>'IECC Data-SI'!O864/Convert!$B$2*1000000</f>
        <v>0</v>
      </c>
      <c r="P864" s="3">
        <f t="shared" si="39"/>
        <v>0</v>
      </c>
      <c r="Q864" s="3">
        <f>'IECC Data-SI'!Q864/Convert!$B$2*1000000</f>
        <v>0</v>
      </c>
      <c r="R864" s="3">
        <f>'IECC Data-SI'!R864/Convert!$B$2*1000000</f>
        <v>0</v>
      </c>
      <c r="S864" s="3">
        <f>'IECC Data-SI'!S864/Convert!$B$2*1000000</f>
        <v>0</v>
      </c>
      <c r="T864" s="3">
        <f>'IECC Data-SI'!T864/Convert!$B$2*1000000</f>
        <v>0</v>
      </c>
      <c r="U864" s="3">
        <f>'IECC Data-SI'!U864/Convert!$B$2*1000000</f>
        <v>156039.12550984265</v>
      </c>
      <c r="V864" s="3">
        <f>'IECC Data-SI'!V864/Convert!$B$2*1000000</f>
        <v>63266.789939755792</v>
      </c>
      <c r="W864" s="3">
        <f>'IECC Data-SI'!W864/Convert!$B$2*1000000</f>
        <v>276525.63243331463</v>
      </c>
      <c r="X864" s="3">
        <f>'IECC Data-SI'!X864/Convert!$B$2*1000000</f>
        <v>80081.064899025718</v>
      </c>
      <c r="Y864" s="3">
        <f t="shared" si="40"/>
        <v>356606.69733234035</v>
      </c>
      <c r="Z864" s="3">
        <f>'IECC Data-SI'!Y864/Convert!$B$2*1000000</f>
        <v>688579.62881398038</v>
      </c>
      <c r="AA864" s="3">
        <f>'IECC Data-SI'!Z864/Convert!$B$2*1000000</f>
        <v>688371.10905687546</v>
      </c>
      <c r="AB864" s="3">
        <f t="shared" si="41"/>
        <v>1376950.7378708557</v>
      </c>
    </row>
    <row r="865" spans="1:28" x14ac:dyDescent="0.25">
      <c r="A865" s="93">
        <v>2006</v>
      </c>
      <c r="B865" s="93" t="s">
        <v>65</v>
      </c>
      <c r="C865" s="121" t="s">
        <v>17</v>
      </c>
      <c r="D865" s="3">
        <f>'IECC Data-SI'!D865*Convert!$B$1</f>
        <v>2500.8869462857801</v>
      </c>
      <c r="E865" s="3">
        <f>'IECC Data-SI'!E865/Convert!$B$2*1000000</f>
        <v>0</v>
      </c>
      <c r="F865" s="3">
        <f>'IECC Data-SI'!F865/Convert!$B$2*1000000</f>
        <v>53229.40708639229</v>
      </c>
      <c r="G865" s="3">
        <f>'IECC Data-SI'!G865/Convert!$B$2*1000000</f>
        <v>38405.547990395586</v>
      </c>
      <c r="H865" s="3">
        <f>'IECC Data-SI'!H865/Convert!$B$2*1000000</f>
        <v>60375.947852620891</v>
      </c>
      <c r="I865" s="3">
        <f>'IECC Data-SI'!I865/Convert!$B$2*1000000</f>
        <v>25970.18793032672</v>
      </c>
      <c r="J865" s="3">
        <f>'IECC Data-SI'!J865/Convert!$B$2*1000000</f>
        <v>262431.5924871848</v>
      </c>
      <c r="K865" s="3">
        <f>'IECC Data-SI'!K865/Convert!$B$2*1000000</f>
        <v>452260.39681878465</v>
      </c>
      <c r="L865" s="3">
        <f>'IECC Data-SI'!L865/Convert!$B$2*1000000</f>
        <v>0</v>
      </c>
      <c r="M865" s="3">
        <f>'IECC Data-SI'!M865/Convert!$B$2*1000000</f>
        <v>124874.89999345058</v>
      </c>
      <c r="N865" s="3">
        <f>'IECC Data-SI'!N865/Convert!$B$2*1000000</f>
        <v>0</v>
      </c>
      <c r="O865" s="3">
        <f>'IECC Data-SI'!O865/Convert!$B$2*1000000</f>
        <v>0</v>
      </c>
      <c r="P865" s="3">
        <f t="shared" si="39"/>
        <v>0</v>
      </c>
      <c r="Q865" s="3">
        <f>'IECC Data-SI'!Q865/Convert!$B$2*1000000</f>
        <v>0</v>
      </c>
      <c r="R865" s="3">
        <f>'IECC Data-SI'!R865/Convert!$B$2*1000000</f>
        <v>0</v>
      </c>
      <c r="S865" s="3">
        <f>'IECC Data-SI'!S865/Convert!$B$2*1000000</f>
        <v>0</v>
      </c>
      <c r="T865" s="3">
        <f>'IECC Data-SI'!T865/Convert!$B$2*1000000</f>
        <v>0</v>
      </c>
      <c r="U865" s="3">
        <f>'IECC Data-SI'!U865/Convert!$B$2*1000000</f>
        <v>163488.96774095099</v>
      </c>
      <c r="V865" s="3">
        <f>'IECC Data-SI'!V865/Convert!$B$2*1000000</f>
        <v>64148.259822062515</v>
      </c>
      <c r="W865" s="3">
        <f>'IECC Data-SI'!W865/Convert!$B$2*1000000</f>
        <v>163280.44798384616</v>
      </c>
      <c r="X865" s="3">
        <f>'IECC Data-SI'!X865/Convert!$B$2*1000000</f>
        <v>53229.40708639229</v>
      </c>
      <c r="Y865" s="3">
        <f t="shared" si="40"/>
        <v>216509.85507023844</v>
      </c>
      <c r="Z865" s="3">
        <f>'IECC Data-SI'!Y865/Convert!$B$2*1000000</f>
        <v>576206.43607604108</v>
      </c>
      <c r="AA865" s="3">
        <f>'IECC Data-SI'!Z865/Convert!$B$2*1000000</f>
        <v>668969.29347535037</v>
      </c>
      <c r="AB865" s="3">
        <f t="shared" si="41"/>
        <v>1245175.7295513914</v>
      </c>
    </row>
    <row r="866" spans="1:28" x14ac:dyDescent="0.25">
      <c r="A866" s="93">
        <v>2006</v>
      </c>
      <c r="B866" s="93" t="s">
        <v>65</v>
      </c>
      <c r="C866" s="121" t="s">
        <v>14</v>
      </c>
      <c r="D866" s="3">
        <f>'IECC Data-SI'!D866*Convert!$B$1</f>
        <v>2500.8869462857801</v>
      </c>
      <c r="E866" s="3">
        <f>'IECC Data-SI'!E866/Convert!$B$2*1000000</f>
        <v>0</v>
      </c>
      <c r="F866" s="3">
        <f>'IECC Data-SI'!F866/Convert!$B$2*1000000</f>
        <v>324371.4385180918</v>
      </c>
      <c r="G866" s="3">
        <f>'IECC Data-SI'!G866/Convert!$B$2*1000000</f>
        <v>91473.826173570516</v>
      </c>
      <c r="H866" s="3">
        <f>'IECC Data-SI'!H866/Convert!$B$2*1000000</f>
        <v>60375.947852620891</v>
      </c>
      <c r="I866" s="3">
        <f>'IECC Data-SI'!I866/Convert!$B$2*1000000</f>
        <v>25932.275247216756</v>
      </c>
      <c r="J866" s="3">
        <f>'IECC Data-SI'!J866/Convert!$B$2*1000000</f>
        <v>262431.5924871848</v>
      </c>
      <c r="K866" s="3">
        <f>'IECC Data-SI'!K866/Convert!$B$2*1000000</f>
        <v>452260.39681878465</v>
      </c>
      <c r="L866" s="3">
        <f>'IECC Data-SI'!L866/Convert!$B$2*1000000</f>
        <v>0</v>
      </c>
      <c r="M866" s="3">
        <f>'IECC Data-SI'!M866/Convert!$B$2*1000000</f>
        <v>125310.8958492152</v>
      </c>
      <c r="N866" s="3">
        <f>'IECC Data-SI'!N866/Convert!$B$2*1000000</f>
        <v>0</v>
      </c>
      <c r="O866" s="3">
        <f>'IECC Data-SI'!O866/Convert!$B$2*1000000</f>
        <v>0</v>
      </c>
      <c r="P866" s="3">
        <f t="shared" si="39"/>
        <v>0</v>
      </c>
      <c r="Q866" s="3">
        <f>'IECC Data-SI'!Q866/Convert!$B$2*1000000</f>
        <v>0</v>
      </c>
      <c r="R866" s="3">
        <f>'IECC Data-SI'!R866/Convert!$B$2*1000000</f>
        <v>0</v>
      </c>
      <c r="S866" s="3">
        <f>'IECC Data-SI'!S866/Convert!$B$2*1000000</f>
        <v>0</v>
      </c>
      <c r="T866" s="3">
        <f>'IECC Data-SI'!T866/Convert!$B$2*1000000</f>
        <v>0</v>
      </c>
      <c r="U866" s="3">
        <f>'IECC Data-SI'!U866/Convert!$B$2*1000000</f>
        <v>177801.00561496316</v>
      </c>
      <c r="V866" s="3">
        <f>'IECC Data-SI'!V866/Convert!$B$2*1000000</f>
        <v>61598.631882917281</v>
      </c>
      <c r="W866" s="3">
        <f>'IECC Data-SI'!W866/Convert!$B$2*1000000</f>
        <v>216784.72202278572</v>
      </c>
      <c r="X866" s="3">
        <f>'IECC Data-SI'!X866/Convert!$B$2*1000000</f>
        <v>324371.4385180918</v>
      </c>
      <c r="Y866" s="3">
        <f t="shared" si="40"/>
        <v>541156.16054087749</v>
      </c>
      <c r="Z866" s="3">
        <f>'IECC Data-SI'!Y866/Convert!$B$2*1000000</f>
        <v>627123.1694927254</v>
      </c>
      <c r="AA866" s="3">
        <f>'IECC Data-SI'!Z866/Convert!$B$2*1000000</f>
        <v>954432.84095183958</v>
      </c>
      <c r="AB866" s="3">
        <f t="shared" si="41"/>
        <v>1581556.010444565</v>
      </c>
    </row>
    <row r="867" spans="1:28" x14ac:dyDescent="0.25">
      <c r="A867" s="93">
        <v>2006</v>
      </c>
      <c r="B867" s="93" t="s">
        <v>65</v>
      </c>
      <c r="C867" s="121" t="s">
        <v>2</v>
      </c>
      <c r="D867" s="3">
        <f>'IECC Data-SI'!D867*Convert!$B$1</f>
        <v>2500.8869462857801</v>
      </c>
      <c r="E867" s="3">
        <f>'IECC Data-SI'!E867/Convert!$B$2*1000000</f>
        <v>0</v>
      </c>
      <c r="F867" s="3">
        <f>'IECC Data-SI'!F867/Convert!$B$2*1000000</f>
        <v>164920.17152835216</v>
      </c>
      <c r="G867" s="3">
        <f>'IECC Data-SI'!G867/Convert!$B$2*1000000</f>
        <v>70517.590584536796</v>
      </c>
      <c r="H867" s="3">
        <f>'IECC Data-SI'!H867/Convert!$B$2*1000000</f>
        <v>60375.947852620891</v>
      </c>
      <c r="I867" s="3">
        <f>'IECC Data-SI'!I867/Convert!$B$2*1000000</f>
        <v>25951.231588771738</v>
      </c>
      <c r="J867" s="3">
        <f>'IECC Data-SI'!J867/Convert!$B$2*1000000</f>
        <v>262431.5924871848</v>
      </c>
      <c r="K867" s="3">
        <f>'IECC Data-SI'!K867/Convert!$B$2*1000000</f>
        <v>452260.39681878465</v>
      </c>
      <c r="L867" s="3">
        <f>'IECC Data-SI'!L867/Convert!$B$2*1000000</f>
        <v>0</v>
      </c>
      <c r="M867" s="3">
        <f>'IECC Data-SI'!M867/Convert!$B$2*1000000</f>
        <v>148039.54937363981</v>
      </c>
      <c r="N867" s="3">
        <f>'IECC Data-SI'!N867/Convert!$B$2*1000000</f>
        <v>0</v>
      </c>
      <c r="O867" s="3">
        <f>'IECC Data-SI'!O867/Convert!$B$2*1000000</f>
        <v>0</v>
      </c>
      <c r="P867" s="3">
        <f t="shared" si="39"/>
        <v>0</v>
      </c>
      <c r="Q867" s="3">
        <f>'IECC Data-SI'!Q867/Convert!$B$2*1000000</f>
        <v>0</v>
      </c>
      <c r="R867" s="3">
        <f>'IECC Data-SI'!R867/Convert!$B$2*1000000</f>
        <v>0</v>
      </c>
      <c r="S867" s="3">
        <f>'IECC Data-SI'!S867/Convert!$B$2*1000000</f>
        <v>0</v>
      </c>
      <c r="T867" s="3">
        <f>'IECC Data-SI'!T867/Convert!$B$2*1000000</f>
        <v>0</v>
      </c>
      <c r="U867" s="3">
        <f>'IECC Data-SI'!U867/Convert!$B$2*1000000</f>
        <v>172995.57303077495</v>
      </c>
      <c r="V867" s="3">
        <f>'IECC Data-SI'!V867/Convert!$B$2*1000000</f>
        <v>62186.278471121761</v>
      </c>
      <c r="W867" s="3">
        <f>'IECC Data-SI'!W867/Convert!$B$2*1000000</f>
        <v>218557.13995817662</v>
      </c>
      <c r="X867" s="3">
        <f>'IECC Data-SI'!X867/Convert!$B$2*1000000</f>
        <v>164920.17152835216</v>
      </c>
      <c r="Y867" s="3">
        <f t="shared" si="40"/>
        <v>383477.31148652878</v>
      </c>
      <c r="Z867" s="3">
        <f>'IECC Data-SI'!Y867/Convert!$B$2*1000000</f>
        <v>629502.19035787578</v>
      </c>
      <c r="AA867" s="3">
        <f>'IECC Data-SI'!Z867/Convert!$B$2*1000000</f>
        <v>790176.14137791167</v>
      </c>
      <c r="AB867" s="3">
        <f t="shared" si="41"/>
        <v>1419678.3317357874</v>
      </c>
    </row>
    <row r="868" spans="1:28" x14ac:dyDescent="0.25">
      <c r="A868" s="93">
        <v>2006</v>
      </c>
      <c r="B868" s="93" t="s">
        <v>65</v>
      </c>
      <c r="C868" s="121" t="s">
        <v>18</v>
      </c>
      <c r="D868" s="3">
        <f>'IECC Data-SI'!D868*Convert!$B$1</f>
        <v>2500.8869462857801</v>
      </c>
      <c r="E868" s="3">
        <f>'IECC Data-SI'!E868/Convert!$B$2*1000000</f>
        <v>0</v>
      </c>
      <c r="F868" s="3">
        <f>'IECC Data-SI'!F868/Convert!$B$2*1000000</f>
        <v>257607.20356144162</v>
      </c>
      <c r="G868" s="3">
        <f>'IECC Data-SI'!G868/Convert!$B$2*1000000</f>
        <v>16719.493251495016</v>
      </c>
      <c r="H868" s="3">
        <f>'IECC Data-SI'!H868/Convert!$B$2*1000000</f>
        <v>60375.947852620891</v>
      </c>
      <c r="I868" s="3">
        <f>'IECC Data-SI'!I868/Convert!$B$2*1000000</f>
        <v>25903.840734884281</v>
      </c>
      <c r="J868" s="3">
        <f>'IECC Data-SI'!J868/Convert!$B$2*1000000</f>
        <v>262431.5924871848</v>
      </c>
      <c r="K868" s="3">
        <f>'IECC Data-SI'!K868/Convert!$B$2*1000000</f>
        <v>452260.39681878465</v>
      </c>
      <c r="L868" s="3">
        <f>'IECC Data-SI'!L868/Convert!$B$2*1000000</f>
        <v>0</v>
      </c>
      <c r="M868" s="3">
        <f>'IECC Data-SI'!M868/Convert!$B$2*1000000</f>
        <v>118353.91849853643</v>
      </c>
      <c r="N868" s="3">
        <f>'IECC Data-SI'!N868/Convert!$B$2*1000000</f>
        <v>0</v>
      </c>
      <c r="O868" s="3">
        <f>'IECC Data-SI'!O868/Convert!$B$2*1000000</f>
        <v>0</v>
      </c>
      <c r="P868" s="3">
        <f t="shared" si="39"/>
        <v>0</v>
      </c>
      <c r="Q868" s="3">
        <f>'IECC Data-SI'!Q868/Convert!$B$2*1000000</f>
        <v>0</v>
      </c>
      <c r="R868" s="3">
        <f>'IECC Data-SI'!R868/Convert!$B$2*1000000</f>
        <v>0</v>
      </c>
      <c r="S868" s="3">
        <f>'IECC Data-SI'!S868/Convert!$B$2*1000000</f>
        <v>0</v>
      </c>
      <c r="T868" s="3">
        <f>'IECC Data-SI'!T868/Convert!$B$2*1000000</f>
        <v>0</v>
      </c>
      <c r="U868" s="3">
        <f>'IECC Data-SI'!U868/Convert!$B$2*1000000</f>
        <v>182625.3945407063</v>
      </c>
      <c r="V868" s="3">
        <f>'IECC Data-SI'!V868/Convert!$B$2*1000000</f>
        <v>61683.935419914713</v>
      </c>
      <c r="W868" s="3">
        <f>'IECC Data-SI'!W868/Convert!$B$2*1000000</f>
        <v>135073.41175003143</v>
      </c>
      <c r="X868" s="3">
        <f>'IECC Data-SI'!X868/Convert!$B$2*1000000</f>
        <v>257607.20356144162</v>
      </c>
      <c r="Y868" s="3">
        <f t="shared" si="40"/>
        <v>392680.61531147303</v>
      </c>
      <c r="Z868" s="3">
        <f>'IECC Data-SI'!Y868/Convert!$B$2*1000000</f>
        <v>545468.72824463609</v>
      </c>
      <c r="AA868" s="3">
        <f>'IECC Data-SI'!Z868/Convert!$B$2*1000000</f>
        <v>892492.99492093257</v>
      </c>
      <c r="AB868" s="3">
        <f t="shared" si="41"/>
        <v>1437961.7231655687</v>
      </c>
    </row>
    <row r="869" spans="1:28" x14ac:dyDescent="0.25">
      <c r="A869" s="93">
        <v>2006</v>
      </c>
      <c r="B869" s="93" t="s">
        <v>65</v>
      </c>
      <c r="C869" s="121" t="s">
        <v>4</v>
      </c>
      <c r="D869" s="3">
        <f>'IECC Data-SI'!D869*Convert!$B$1</f>
        <v>2500.8869462857801</v>
      </c>
      <c r="E869" s="3">
        <f>'IECC Data-SI'!E869/Convert!$B$2*1000000</f>
        <v>0</v>
      </c>
      <c r="F869" s="3">
        <f>'IECC Data-SI'!F869/Convert!$B$2*1000000</f>
        <v>487121.10893839842</v>
      </c>
      <c r="G869" s="3">
        <f>'IECC Data-SI'!G869/Convert!$B$2*1000000</f>
        <v>50983.080612126803</v>
      </c>
      <c r="H869" s="3">
        <f>'IECC Data-SI'!H869/Convert!$B$2*1000000</f>
        <v>60375.947852620891</v>
      </c>
      <c r="I869" s="3">
        <f>'IECC Data-SI'!I869/Convert!$B$2*1000000</f>
        <v>25941.753417994249</v>
      </c>
      <c r="J869" s="3">
        <f>'IECC Data-SI'!J869/Convert!$B$2*1000000</f>
        <v>262431.5924871848</v>
      </c>
      <c r="K869" s="3">
        <f>'IECC Data-SI'!K869/Convert!$B$2*1000000</f>
        <v>452260.39681878465</v>
      </c>
      <c r="L869" s="3">
        <f>'IECC Data-SI'!L869/Convert!$B$2*1000000</f>
        <v>0</v>
      </c>
      <c r="M869" s="3">
        <f>'IECC Data-SI'!M869/Convert!$B$2*1000000</f>
        <v>119775.64411516015</v>
      </c>
      <c r="N869" s="3">
        <f>'IECC Data-SI'!N869/Convert!$B$2*1000000</f>
        <v>0</v>
      </c>
      <c r="O869" s="3">
        <f>'IECC Data-SI'!O869/Convert!$B$2*1000000</f>
        <v>0</v>
      </c>
      <c r="P869" s="3">
        <f t="shared" si="39"/>
        <v>0</v>
      </c>
      <c r="Q869" s="3">
        <f>'IECC Data-SI'!Q869/Convert!$B$2*1000000</f>
        <v>0</v>
      </c>
      <c r="R869" s="3">
        <f>'IECC Data-SI'!R869/Convert!$B$2*1000000</f>
        <v>0</v>
      </c>
      <c r="S869" s="3">
        <f>'IECC Data-SI'!S869/Convert!$B$2*1000000</f>
        <v>0</v>
      </c>
      <c r="T869" s="3">
        <f>'IECC Data-SI'!T869/Convert!$B$2*1000000</f>
        <v>0</v>
      </c>
      <c r="U869" s="3">
        <f>'IECC Data-SI'!U869/Convert!$B$2*1000000</f>
        <v>191572.78775465829</v>
      </c>
      <c r="V869" s="3">
        <f>'IECC Data-SI'!V869/Convert!$B$2*1000000</f>
        <v>60717.16200061058</v>
      </c>
      <c r="W869" s="3">
        <f>'IECC Data-SI'!W869/Convert!$B$2*1000000</f>
        <v>170758.72472728696</v>
      </c>
      <c r="X869" s="3">
        <f>'IECC Data-SI'!X869/Convert!$B$2*1000000</f>
        <v>487121.10893839842</v>
      </c>
      <c r="Y869" s="3">
        <f t="shared" si="40"/>
        <v>657879.83366568538</v>
      </c>
      <c r="Z869" s="3">
        <f>'IECC Data-SI'!Y869/Convert!$B$2*1000000</f>
        <v>580225.18048569735</v>
      </c>
      <c r="AA869" s="3">
        <f>'IECC Data-SI'!Z869/Convert!$B$2*1000000</f>
        <v>1130954.2935118412</v>
      </c>
      <c r="AB869" s="3">
        <f t="shared" si="41"/>
        <v>1711179.4739975384</v>
      </c>
    </row>
    <row r="870" spans="1:28" x14ac:dyDescent="0.25">
      <c r="A870" s="93">
        <v>2006</v>
      </c>
      <c r="B870" s="93" t="s">
        <v>65</v>
      </c>
      <c r="C870" s="121" t="s">
        <v>5</v>
      </c>
      <c r="D870" s="3">
        <f>'IECC Data-SI'!D870*Convert!$B$1</f>
        <v>2500.8869462857801</v>
      </c>
      <c r="E870" s="3">
        <f>'IECC Data-SI'!E870/Convert!$B$2*1000000</f>
        <v>0</v>
      </c>
      <c r="F870" s="3">
        <f>'IECC Data-SI'!F870/Convert!$B$2*1000000</f>
        <v>310144.70418107702</v>
      </c>
      <c r="G870" s="3">
        <f>'IECC Data-SI'!G870/Convert!$B$2*1000000</f>
        <v>47134.943276465252</v>
      </c>
      <c r="H870" s="3">
        <f>'IECC Data-SI'!H870/Convert!$B$2*1000000</f>
        <v>60375.947852620891</v>
      </c>
      <c r="I870" s="3">
        <f>'IECC Data-SI'!I870/Convert!$B$2*1000000</f>
        <v>25941.753417994249</v>
      </c>
      <c r="J870" s="3">
        <f>'IECC Data-SI'!J870/Convert!$B$2*1000000</f>
        <v>262431.5924871848</v>
      </c>
      <c r="K870" s="3">
        <f>'IECC Data-SI'!K870/Convert!$B$2*1000000</f>
        <v>452260.39681878465</v>
      </c>
      <c r="L870" s="3">
        <f>'IECC Data-SI'!L870/Convert!$B$2*1000000</f>
        <v>0</v>
      </c>
      <c r="M870" s="3">
        <f>'IECC Data-SI'!M870/Convert!$B$2*1000000</f>
        <v>142570.6448350272</v>
      </c>
      <c r="N870" s="3">
        <f>'IECC Data-SI'!N870/Convert!$B$2*1000000</f>
        <v>0</v>
      </c>
      <c r="O870" s="3">
        <f>'IECC Data-SI'!O870/Convert!$B$2*1000000</f>
        <v>0</v>
      </c>
      <c r="P870" s="3">
        <f t="shared" si="39"/>
        <v>0</v>
      </c>
      <c r="Q870" s="3">
        <f>'IECC Data-SI'!Q870/Convert!$B$2*1000000</f>
        <v>0</v>
      </c>
      <c r="R870" s="3">
        <f>'IECC Data-SI'!R870/Convert!$B$2*1000000</f>
        <v>0</v>
      </c>
      <c r="S870" s="3">
        <f>'IECC Data-SI'!S870/Convert!$B$2*1000000</f>
        <v>0</v>
      </c>
      <c r="T870" s="3">
        <f>'IECC Data-SI'!T870/Convert!$B$2*1000000</f>
        <v>0</v>
      </c>
      <c r="U870" s="3">
        <f>'IECC Data-SI'!U870/Convert!$B$2*1000000</f>
        <v>187554.0433450019</v>
      </c>
      <c r="V870" s="3">
        <f>'IECC Data-SI'!V870/Convert!$B$2*1000000</f>
        <v>61181.592368707665</v>
      </c>
      <c r="W870" s="3">
        <f>'IECC Data-SI'!W870/Convert!$B$2*1000000</f>
        <v>189705.58811149243</v>
      </c>
      <c r="X870" s="3">
        <f>'IECC Data-SI'!X870/Convert!$B$2*1000000</f>
        <v>310144.70418107702</v>
      </c>
      <c r="Y870" s="3">
        <f t="shared" si="40"/>
        <v>499850.29229256941</v>
      </c>
      <c r="Z870" s="3">
        <f>'IECC Data-SI'!Y870/Convert!$B$2*1000000</f>
        <v>599626.99606722256</v>
      </c>
      <c r="AA870" s="3">
        <f>'IECC Data-SI'!Z870/Convert!$B$2*1000000</f>
        <v>949959.14434486348</v>
      </c>
      <c r="AB870" s="3">
        <f t="shared" si="41"/>
        <v>1549586.1404120862</v>
      </c>
    </row>
    <row r="871" spans="1:28" x14ac:dyDescent="0.25">
      <c r="A871" s="93">
        <v>2006</v>
      </c>
      <c r="B871" s="93" t="s">
        <v>65</v>
      </c>
      <c r="C871" s="121" t="s">
        <v>15</v>
      </c>
      <c r="D871" s="3">
        <f>'IECC Data-SI'!D871*Convert!$B$1</f>
        <v>2500.8869462857801</v>
      </c>
      <c r="E871" s="3">
        <f>'IECC Data-SI'!E871/Convert!$B$2*1000000</f>
        <v>0</v>
      </c>
      <c r="F871" s="3">
        <f>'IECC Data-SI'!F871/Convert!$B$2*1000000</f>
        <v>338891.9961492088</v>
      </c>
      <c r="G871" s="3">
        <f>'IECC Data-SI'!G871/Convert!$B$2*1000000</f>
        <v>5137.1685614003964</v>
      </c>
      <c r="H871" s="3">
        <f>'IECC Data-SI'!H871/Convert!$B$2*1000000</f>
        <v>60375.947852620891</v>
      </c>
      <c r="I871" s="3">
        <f>'IECC Data-SI'!I871/Convert!$B$2*1000000</f>
        <v>25903.840734884281</v>
      </c>
      <c r="J871" s="3">
        <f>'IECC Data-SI'!J871/Convert!$B$2*1000000</f>
        <v>262431.5924871848</v>
      </c>
      <c r="K871" s="3">
        <f>'IECC Data-SI'!K871/Convert!$B$2*1000000</f>
        <v>452260.39681878465</v>
      </c>
      <c r="L871" s="3">
        <f>'IECC Data-SI'!L871/Convert!$B$2*1000000</f>
        <v>0</v>
      </c>
      <c r="M871" s="3">
        <f>'IECC Data-SI'!M871/Convert!$B$2*1000000</f>
        <v>108060.62503418066</v>
      </c>
      <c r="N871" s="3">
        <f>'IECC Data-SI'!N871/Convert!$B$2*1000000</f>
        <v>0</v>
      </c>
      <c r="O871" s="3">
        <f>'IECC Data-SI'!O871/Convert!$B$2*1000000</f>
        <v>0</v>
      </c>
      <c r="P871" s="3">
        <f t="shared" si="39"/>
        <v>0</v>
      </c>
      <c r="Q871" s="3">
        <f>'IECC Data-SI'!Q871/Convert!$B$2*1000000</f>
        <v>0</v>
      </c>
      <c r="R871" s="3">
        <f>'IECC Data-SI'!R871/Convert!$B$2*1000000</f>
        <v>0</v>
      </c>
      <c r="S871" s="3">
        <f>'IECC Data-SI'!S871/Convert!$B$2*1000000</f>
        <v>0</v>
      </c>
      <c r="T871" s="3">
        <f>'IECC Data-SI'!T871/Convert!$B$2*1000000</f>
        <v>0</v>
      </c>
      <c r="U871" s="3">
        <f>'IECC Data-SI'!U871/Convert!$B$2*1000000</f>
        <v>190530.18896913424</v>
      </c>
      <c r="V871" s="3">
        <f>'IECC Data-SI'!V871/Convert!$B$2*1000000</f>
        <v>60935.159928492889</v>
      </c>
      <c r="W871" s="3">
        <f>'IECC Data-SI'!W871/Convert!$B$2*1000000</f>
        <v>113197.79359558105</v>
      </c>
      <c r="X871" s="3">
        <f>'IECC Data-SI'!X871/Convert!$B$2*1000000</f>
        <v>338891.9961492088</v>
      </c>
      <c r="Y871" s="3">
        <f t="shared" si="40"/>
        <v>452089.78974478983</v>
      </c>
      <c r="Z871" s="3">
        <f>'IECC Data-SI'!Y871/Convert!$B$2*1000000</f>
        <v>522844.3345987639</v>
      </c>
      <c r="AA871" s="3">
        <f>'IECC Data-SI'!Z871/Convert!$B$2*1000000</f>
        <v>981682.58193712763</v>
      </c>
      <c r="AB871" s="3">
        <f t="shared" si="41"/>
        <v>1504526.9165358916</v>
      </c>
    </row>
    <row r="872" spans="1:28" x14ac:dyDescent="0.25">
      <c r="A872" s="93">
        <v>2006</v>
      </c>
      <c r="B872" s="93" t="s">
        <v>65</v>
      </c>
      <c r="C872" s="121" t="s">
        <v>16</v>
      </c>
      <c r="D872" s="3">
        <f>'IECC Data-SI'!D872*Convert!$B$1</f>
        <v>2500.8869462857801</v>
      </c>
      <c r="E872" s="3">
        <f>'IECC Data-SI'!E872/Convert!$B$2*1000000</f>
        <v>0</v>
      </c>
      <c r="F872" s="3">
        <f>'IECC Data-SI'!F872/Convert!$B$2*1000000</f>
        <v>678826.59108394163</v>
      </c>
      <c r="G872" s="3">
        <f>'IECC Data-SI'!G872/Convert!$B$2*1000000</f>
        <v>55361.995511327877</v>
      </c>
      <c r="H872" s="3">
        <f>'IECC Data-SI'!H872/Convert!$B$2*1000000</f>
        <v>60375.947852620891</v>
      </c>
      <c r="I872" s="3">
        <f>'IECC Data-SI'!I872/Convert!$B$2*1000000</f>
        <v>25922.797076439267</v>
      </c>
      <c r="J872" s="3">
        <f>'IECC Data-SI'!J872/Convert!$B$2*1000000</f>
        <v>262431.5924871848</v>
      </c>
      <c r="K872" s="3">
        <f>'IECC Data-SI'!K872/Convert!$B$2*1000000</f>
        <v>452260.39681878465</v>
      </c>
      <c r="L872" s="3">
        <f>'IECC Data-SI'!L872/Convert!$B$2*1000000</f>
        <v>0</v>
      </c>
      <c r="M872" s="3">
        <f>'IECC Data-SI'!M872/Convert!$B$2*1000000</f>
        <v>123680.65047548665</v>
      </c>
      <c r="N872" s="3">
        <f>'IECC Data-SI'!N872/Convert!$B$2*1000000</f>
        <v>0</v>
      </c>
      <c r="O872" s="3">
        <f>'IECC Data-SI'!O872/Convert!$B$2*1000000</f>
        <v>0</v>
      </c>
      <c r="P872" s="3">
        <f t="shared" si="39"/>
        <v>0</v>
      </c>
      <c r="Q872" s="3">
        <f>'IECC Data-SI'!Q872/Convert!$B$2*1000000</f>
        <v>0</v>
      </c>
      <c r="R872" s="3">
        <f>'IECC Data-SI'!R872/Convert!$B$2*1000000</f>
        <v>0</v>
      </c>
      <c r="S872" s="3">
        <f>'IECC Data-SI'!S872/Convert!$B$2*1000000</f>
        <v>0</v>
      </c>
      <c r="T872" s="3">
        <f>'IECC Data-SI'!T872/Convert!$B$2*1000000</f>
        <v>0</v>
      </c>
      <c r="U872" s="3">
        <f>'IECC Data-SI'!U872/Convert!$B$2*1000000</f>
        <v>201723.90865735171</v>
      </c>
      <c r="V872" s="3">
        <f>'IECC Data-SI'!V872/Convert!$B$2*1000000</f>
        <v>60309.600657178446</v>
      </c>
      <c r="W872" s="3">
        <f>'IECC Data-SI'!W872/Convert!$B$2*1000000</f>
        <v>179042.64598681452</v>
      </c>
      <c r="X872" s="3">
        <f>'IECC Data-SI'!X872/Convert!$B$2*1000000</f>
        <v>678826.59108394163</v>
      </c>
      <c r="Y872" s="3">
        <f t="shared" si="40"/>
        <v>857869.23707075615</v>
      </c>
      <c r="Z872" s="3">
        <f>'IECC Data-SI'!Y872/Convert!$B$2*1000000</f>
        <v>588082.58406023798</v>
      </c>
      <c r="AA872" s="3">
        <f>'IECC Data-SI'!Z872/Convert!$B$2*1000000</f>
        <v>1332810.896560078</v>
      </c>
      <c r="AB872" s="3">
        <f t="shared" si="41"/>
        <v>1920893.480620316</v>
      </c>
    </row>
    <row r="873" spans="1:28" x14ac:dyDescent="0.25">
      <c r="A873" s="93">
        <v>2006</v>
      </c>
      <c r="B873" s="93" t="s">
        <v>65</v>
      </c>
      <c r="C873" s="121" t="s">
        <v>9</v>
      </c>
      <c r="D873" s="3">
        <f>'IECC Data-SI'!D873*Convert!$B$1</f>
        <v>2500.8869462857801</v>
      </c>
      <c r="E873" s="3">
        <f>'IECC Data-SI'!E873/Convert!$B$2*1000000</f>
        <v>0</v>
      </c>
      <c r="F873" s="3">
        <f>'IECC Data-SI'!F873/Convert!$B$2*1000000</f>
        <v>497442.83691508666</v>
      </c>
      <c r="G873" s="3">
        <f>'IECC Data-SI'!G873/Convert!$B$2*1000000</f>
        <v>29467.632947221085</v>
      </c>
      <c r="H873" s="3">
        <f>'IECC Data-SI'!H873/Convert!$B$2*1000000</f>
        <v>60375.947852620891</v>
      </c>
      <c r="I873" s="3">
        <f>'IECC Data-SI'!I873/Convert!$B$2*1000000</f>
        <v>25903.840734884281</v>
      </c>
      <c r="J873" s="3">
        <f>'IECC Data-SI'!J873/Convert!$B$2*1000000</f>
        <v>262431.5924871848</v>
      </c>
      <c r="K873" s="3">
        <f>'IECC Data-SI'!K873/Convert!$B$2*1000000</f>
        <v>452260.39681878465</v>
      </c>
      <c r="L873" s="3">
        <f>'IECC Data-SI'!L873/Convert!$B$2*1000000</f>
        <v>0</v>
      </c>
      <c r="M873" s="3">
        <f>'IECC Data-SI'!M873/Convert!$B$2*1000000</f>
        <v>135831.66541223077</v>
      </c>
      <c r="N873" s="3">
        <f>'IECC Data-SI'!N873/Convert!$B$2*1000000</f>
        <v>0</v>
      </c>
      <c r="O873" s="3">
        <f>'IECC Data-SI'!O873/Convert!$B$2*1000000</f>
        <v>0</v>
      </c>
      <c r="P873" s="3">
        <f t="shared" si="39"/>
        <v>0</v>
      </c>
      <c r="Q873" s="3">
        <f>'IECC Data-SI'!Q873/Convert!$B$2*1000000</f>
        <v>0</v>
      </c>
      <c r="R873" s="3">
        <f>'IECC Data-SI'!R873/Convert!$B$2*1000000</f>
        <v>0</v>
      </c>
      <c r="S873" s="3">
        <f>'IECC Data-SI'!S873/Convert!$B$2*1000000</f>
        <v>0</v>
      </c>
      <c r="T873" s="3">
        <f>'IECC Data-SI'!T873/Convert!$B$2*1000000</f>
        <v>0</v>
      </c>
      <c r="U873" s="3">
        <f>'IECC Data-SI'!U873/Convert!$B$2*1000000</f>
        <v>199088.97718120908</v>
      </c>
      <c r="V873" s="3">
        <f>'IECC Data-SI'!V873/Convert!$B$2*1000000</f>
        <v>60243.253461736007</v>
      </c>
      <c r="W873" s="3">
        <f>'IECC Data-SI'!W873/Convert!$B$2*1000000</f>
        <v>165299.29835945184</v>
      </c>
      <c r="X873" s="3">
        <f>'IECC Data-SI'!X873/Convert!$B$2*1000000</f>
        <v>497442.83691508666</v>
      </c>
      <c r="Y873" s="3">
        <f t="shared" si="40"/>
        <v>662742.13527453854</v>
      </c>
      <c r="Z873" s="3">
        <f>'IECC Data-SI'!Y873/Convert!$B$2*1000000</f>
        <v>574253.93289587775</v>
      </c>
      <c r="AA873" s="3">
        <f>'IECC Data-SI'!Z873/Convert!$B$2*1000000</f>
        <v>1148782.7327443028</v>
      </c>
      <c r="AB873" s="3">
        <f t="shared" si="41"/>
        <v>1723036.6656401805</v>
      </c>
    </row>
    <row r="874" spans="1:28" x14ac:dyDescent="0.25">
      <c r="A874" s="93">
        <v>2006</v>
      </c>
      <c r="B874" s="93" t="s">
        <v>65</v>
      </c>
      <c r="C874" s="121" t="s">
        <v>12</v>
      </c>
      <c r="D874" s="3">
        <f>'IECC Data-SI'!D874*Convert!$B$1</f>
        <v>2500.8869462857801</v>
      </c>
      <c r="E874" s="3">
        <f>'IECC Data-SI'!E874/Convert!$B$2*1000000</f>
        <v>0</v>
      </c>
      <c r="F874" s="3">
        <f>'IECC Data-SI'!F874/Convert!$B$2*1000000</f>
        <v>864248.04600400792</v>
      </c>
      <c r="G874" s="3">
        <f>'IECC Data-SI'!G874/Convert!$B$2*1000000</f>
        <v>40775.09068476846</v>
      </c>
      <c r="H874" s="3">
        <f>'IECC Data-SI'!H874/Convert!$B$2*1000000</f>
        <v>60375.947852620891</v>
      </c>
      <c r="I874" s="3">
        <f>'IECC Data-SI'!I874/Convert!$B$2*1000000</f>
        <v>25894.362564106792</v>
      </c>
      <c r="J874" s="3">
        <f>'IECC Data-SI'!J874/Convert!$B$2*1000000</f>
        <v>262431.5924871848</v>
      </c>
      <c r="K874" s="3">
        <f>'IECC Data-SI'!K874/Convert!$B$2*1000000</f>
        <v>452260.39681878465</v>
      </c>
      <c r="L874" s="3">
        <f>'IECC Data-SI'!L874/Convert!$B$2*1000000</f>
        <v>0</v>
      </c>
      <c r="M874" s="3">
        <f>'IECC Data-SI'!M874/Convert!$B$2*1000000</f>
        <v>119775.64411516015</v>
      </c>
      <c r="N874" s="3">
        <f>'IECC Data-SI'!N874/Convert!$B$2*1000000</f>
        <v>0</v>
      </c>
      <c r="O874" s="3">
        <f>'IECC Data-SI'!O874/Convert!$B$2*1000000</f>
        <v>0</v>
      </c>
      <c r="P874" s="3">
        <f t="shared" si="39"/>
        <v>0</v>
      </c>
      <c r="Q874" s="3">
        <f>'IECC Data-SI'!Q874/Convert!$B$2*1000000</f>
        <v>0</v>
      </c>
      <c r="R874" s="3">
        <f>'IECC Data-SI'!R874/Convert!$B$2*1000000</f>
        <v>0</v>
      </c>
      <c r="S874" s="3">
        <f>'IECC Data-SI'!S874/Convert!$B$2*1000000</f>
        <v>0</v>
      </c>
      <c r="T874" s="3">
        <f>'IECC Data-SI'!T874/Convert!$B$2*1000000</f>
        <v>0</v>
      </c>
      <c r="U874" s="3">
        <f>'IECC Data-SI'!U874/Convert!$B$2*1000000</f>
        <v>213818.05456943088</v>
      </c>
      <c r="V874" s="3">
        <f>'IECC Data-SI'!V874/Convert!$B$2*1000000</f>
        <v>59712.475898196484</v>
      </c>
      <c r="W874" s="3">
        <f>'IECC Data-SI'!W874/Convert!$B$2*1000000</f>
        <v>160550.73479992861</v>
      </c>
      <c r="X874" s="3">
        <f>'IECC Data-SI'!X874/Convert!$B$2*1000000</f>
        <v>864248.04600400792</v>
      </c>
      <c r="Y874" s="3">
        <f t="shared" si="40"/>
        <v>1024798.7808039365</v>
      </c>
      <c r="Z874" s="3">
        <f>'IECC Data-SI'!Y874/Convert!$B$2*1000000</f>
        <v>568965.11360203754</v>
      </c>
      <c r="AA874" s="3">
        <f>'IECC Data-SI'!Z874/Convert!$B$2*1000000</f>
        <v>1530326.4973922232</v>
      </c>
      <c r="AB874" s="3">
        <f t="shared" si="41"/>
        <v>2099291.6109942608</v>
      </c>
    </row>
    <row r="875" spans="1:28" x14ac:dyDescent="0.25">
      <c r="A875" s="93">
        <v>2006</v>
      </c>
      <c r="B875" s="93" t="s">
        <v>65</v>
      </c>
      <c r="C875" s="121" t="s">
        <v>8</v>
      </c>
      <c r="D875" s="3">
        <f>'IECC Data-SI'!D875*Convert!$B$1</f>
        <v>2500.8869462857801</v>
      </c>
      <c r="E875" s="3">
        <f>'IECC Data-SI'!E875/Convert!$B$2*1000000</f>
        <v>0</v>
      </c>
      <c r="F875" s="3">
        <f>'IECC Data-SI'!F875/Convert!$B$2*1000000</f>
        <v>1180619.9083858968</v>
      </c>
      <c r="G875" s="3">
        <f>'IECC Data-SI'!G875/Convert!$B$2*1000000</f>
        <v>14861.771779106679</v>
      </c>
      <c r="H875" s="3">
        <f>'IECC Data-SI'!H875/Convert!$B$2*1000000</f>
        <v>60375.947852620891</v>
      </c>
      <c r="I875" s="3">
        <f>'IECC Data-SI'!I875/Convert!$B$2*1000000</f>
        <v>25752.190002444422</v>
      </c>
      <c r="J875" s="3">
        <f>'IECC Data-SI'!J875/Convert!$B$2*1000000</f>
        <v>262431.5924871848</v>
      </c>
      <c r="K875" s="3">
        <f>'IECC Data-SI'!K875/Convert!$B$2*1000000</f>
        <v>452260.39681878465</v>
      </c>
      <c r="L875" s="3">
        <f>'IECC Data-SI'!L875/Convert!$B$2*1000000</f>
        <v>0</v>
      </c>
      <c r="M875" s="3">
        <f>'IECC Data-SI'!M875/Convert!$B$2*1000000</f>
        <v>112467.97444571419</v>
      </c>
      <c r="N875" s="3">
        <f>'IECC Data-SI'!N875/Convert!$B$2*1000000</f>
        <v>0</v>
      </c>
      <c r="O875" s="3">
        <f>'IECC Data-SI'!O875/Convert!$B$2*1000000</f>
        <v>0</v>
      </c>
      <c r="P875" s="3">
        <f t="shared" si="39"/>
        <v>0</v>
      </c>
      <c r="Q875" s="3">
        <f>'IECC Data-SI'!Q875/Convert!$B$2*1000000</f>
        <v>0</v>
      </c>
      <c r="R875" s="3">
        <f>'IECC Data-SI'!R875/Convert!$B$2*1000000</f>
        <v>0</v>
      </c>
      <c r="S875" s="3">
        <f>'IECC Data-SI'!S875/Convert!$B$2*1000000</f>
        <v>0</v>
      </c>
      <c r="T875" s="3">
        <f>'IECC Data-SI'!T875/Convert!$B$2*1000000</f>
        <v>0</v>
      </c>
      <c r="U875" s="3">
        <f>'IECC Data-SI'!U875/Convert!$B$2*1000000</f>
        <v>230082.59562360629</v>
      </c>
      <c r="V875" s="3">
        <f>'IECC Data-SI'!V875/Convert!$B$2*1000000</f>
        <v>58906.831382109696</v>
      </c>
      <c r="W875" s="3">
        <f>'IECC Data-SI'!W875/Convert!$B$2*1000000</f>
        <v>127329.74622482088</v>
      </c>
      <c r="X875" s="3">
        <f>'IECC Data-SI'!X875/Convert!$B$2*1000000</f>
        <v>1180619.9083858968</v>
      </c>
      <c r="Y875" s="3">
        <f t="shared" si="40"/>
        <v>1307949.6546107177</v>
      </c>
      <c r="Z875" s="3">
        <f>'IECC Data-SI'!Y875/Convert!$B$2*1000000</f>
        <v>534805.78611995827</v>
      </c>
      <c r="AA875" s="3">
        <f>'IECC Data-SI'!Z875/Convert!$B$2*1000000</f>
        <v>1862953.4226575103</v>
      </c>
      <c r="AB875" s="3">
        <f t="shared" si="41"/>
        <v>2397759.2087774687</v>
      </c>
    </row>
    <row r="876" spans="1:28" x14ac:dyDescent="0.25">
      <c r="A876" s="93">
        <v>2009</v>
      </c>
      <c r="B876" s="93" t="s">
        <v>65</v>
      </c>
      <c r="C876" s="121" t="s">
        <v>10</v>
      </c>
      <c r="D876" s="3">
        <f>'IECC Data-SI'!D876*Convert!$B$1</f>
        <v>2500.8869462857801</v>
      </c>
      <c r="E876" s="3">
        <f>'IECC Data-SI'!E876/Convert!$B$2*1000000</f>
        <v>0</v>
      </c>
      <c r="F876" s="3">
        <f>'IECC Data-SI'!F876/Convert!$B$2*1000000</f>
        <v>0</v>
      </c>
      <c r="G876" s="3">
        <f>'IECC Data-SI'!G876/Convert!$B$2*1000000</f>
        <v>443512.04519116</v>
      </c>
      <c r="H876" s="3">
        <f>'IECC Data-SI'!H876/Convert!$B$2*1000000</f>
        <v>60375.947852620891</v>
      </c>
      <c r="I876" s="3">
        <f>'IECC Data-SI'!I876/Convert!$B$2*1000000</f>
        <v>17259.748985812032</v>
      </c>
      <c r="J876" s="3">
        <f>'IECC Data-SI'!J876/Convert!$B$2*1000000</f>
        <v>262431.5924871848</v>
      </c>
      <c r="K876" s="3">
        <f>'IECC Data-SI'!K876/Convert!$B$2*1000000</f>
        <v>452260.39681878465</v>
      </c>
      <c r="L876" s="3">
        <f>'IECC Data-SI'!L876/Convert!$B$2*1000000</f>
        <v>0</v>
      </c>
      <c r="M876" s="3">
        <f>'IECC Data-SI'!M876/Convert!$B$2*1000000</f>
        <v>141698.65312349799</v>
      </c>
      <c r="N876" s="3">
        <f>'IECC Data-SI'!N876/Convert!$B$2*1000000</f>
        <v>0</v>
      </c>
      <c r="O876" s="3">
        <f>'IECC Data-SI'!O876/Convert!$B$2*1000000</f>
        <v>0</v>
      </c>
      <c r="P876" s="3">
        <f t="shared" si="39"/>
        <v>0</v>
      </c>
      <c r="Q876" s="3">
        <f>'IECC Data-SI'!Q876/Convert!$B$2*1000000</f>
        <v>0</v>
      </c>
      <c r="R876" s="3">
        <f>'IECC Data-SI'!R876/Convert!$B$2*1000000</f>
        <v>0</v>
      </c>
      <c r="S876" s="3">
        <f>'IECC Data-SI'!S876/Convert!$B$2*1000000</f>
        <v>0</v>
      </c>
      <c r="T876" s="3">
        <f>'IECC Data-SI'!T876/Convert!$B$2*1000000</f>
        <v>0</v>
      </c>
      <c r="U876" s="3">
        <f>'IECC Data-SI'!U876/Convert!$B$2*1000000</f>
        <v>117927.40081354931</v>
      </c>
      <c r="V876" s="3">
        <f>'IECC Data-SI'!V876/Convert!$B$2*1000000</f>
        <v>66925.363859867517</v>
      </c>
      <c r="W876" s="3">
        <f>'IECC Data-SI'!W876/Convert!$B$2*1000000</f>
        <v>585210.69831465802</v>
      </c>
      <c r="X876" s="3">
        <f>'IECC Data-SI'!X876/Convert!$B$2*1000000</f>
        <v>0</v>
      </c>
      <c r="Y876" s="3">
        <f t="shared" si="40"/>
        <v>585210.69831465802</v>
      </c>
      <c r="Z876" s="3">
        <f>'IECC Data-SI'!Y876/Convert!$B$2*1000000</f>
        <v>992203.35150014318</v>
      </c>
      <c r="AA876" s="3">
        <f>'IECC Data-SI'!Z876/Convert!$B$2*1000000</f>
        <v>570187.79763233394</v>
      </c>
      <c r="AB876" s="3">
        <f t="shared" si="41"/>
        <v>1562391.1491324771</v>
      </c>
    </row>
    <row r="877" spans="1:28" x14ac:dyDescent="0.25">
      <c r="A877" s="93">
        <v>2009</v>
      </c>
      <c r="B877" s="93" t="s">
        <v>65</v>
      </c>
      <c r="C877" s="121" t="s">
        <v>6</v>
      </c>
      <c r="D877" s="3">
        <f>'IECC Data-SI'!D877*Convert!$B$1</f>
        <v>2500.8869462857801</v>
      </c>
      <c r="E877" s="3">
        <f>'IECC Data-SI'!E877/Convert!$B$2*1000000</f>
        <v>0</v>
      </c>
      <c r="F877" s="3">
        <f>'IECC Data-SI'!F877/Convert!$B$2*1000000</f>
        <v>0</v>
      </c>
      <c r="G877" s="3">
        <f>'IECC Data-SI'!G877/Convert!$B$2*1000000</f>
        <v>395874.75886348775</v>
      </c>
      <c r="H877" s="3">
        <f>'IECC Data-SI'!H877/Convert!$B$2*1000000</f>
        <v>60375.947852620891</v>
      </c>
      <c r="I877" s="3">
        <f>'IECC Data-SI'!I877/Convert!$B$2*1000000</f>
        <v>17259.748985812032</v>
      </c>
      <c r="J877" s="3">
        <f>'IECC Data-SI'!J877/Convert!$B$2*1000000</f>
        <v>262431.5924871848</v>
      </c>
      <c r="K877" s="3">
        <f>'IECC Data-SI'!K877/Convert!$B$2*1000000</f>
        <v>452260.39681878465</v>
      </c>
      <c r="L877" s="3">
        <f>'IECC Data-SI'!L877/Convert!$B$2*1000000</f>
        <v>0</v>
      </c>
      <c r="M877" s="3">
        <f>'IECC Data-SI'!M877/Convert!$B$2*1000000</f>
        <v>164541.04469725254</v>
      </c>
      <c r="N877" s="3">
        <f>'IECC Data-SI'!N877/Convert!$B$2*1000000</f>
        <v>0</v>
      </c>
      <c r="O877" s="3">
        <f>'IECC Data-SI'!O877/Convert!$B$2*1000000</f>
        <v>0</v>
      </c>
      <c r="P877" s="3">
        <f t="shared" si="39"/>
        <v>0</v>
      </c>
      <c r="Q877" s="3">
        <f>'IECC Data-SI'!Q877/Convert!$B$2*1000000</f>
        <v>0</v>
      </c>
      <c r="R877" s="3">
        <f>'IECC Data-SI'!R877/Convert!$B$2*1000000</f>
        <v>0</v>
      </c>
      <c r="S877" s="3">
        <f>'IECC Data-SI'!S877/Convert!$B$2*1000000</f>
        <v>0</v>
      </c>
      <c r="T877" s="3">
        <f>'IECC Data-SI'!T877/Convert!$B$2*1000000</f>
        <v>0</v>
      </c>
      <c r="U877" s="3">
        <f>'IECC Data-SI'!U877/Convert!$B$2*1000000</f>
        <v>117481.92678700721</v>
      </c>
      <c r="V877" s="3">
        <f>'IECC Data-SI'!V877/Convert!$B$2*1000000</f>
        <v>66186.066539223175</v>
      </c>
      <c r="W877" s="3">
        <f>'IECC Data-SI'!W877/Convert!$B$2*1000000</f>
        <v>560415.8035607402</v>
      </c>
      <c r="X877" s="3">
        <f>'IECC Data-SI'!X877/Convert!$B$2*1000000</f>
        <v>0</v>
      </c>
      <c r="Y877" s="3">
        <f t="shared" si="40"/>
        <v>560415.8035607402</v>
      </c>
      <c r="Z877" s="3">
        <f>'IECC Data-SI'!Y877/Convert!$B$2*1000000</f>
        <v>966678.63759635855</v>
      </c>
      <c r="AA877" s="3">
        <f>'IECC Data-SI'!Z877/Convert!$B$2*1000000</f>
        <v>569742.3236057919</v>
      </c>
      <c r="AB877" s="3">
        <f t="shared" si="41"/>
        <v>1536420.9612021504</v>
      </c>
    </row>
    <row r="878" spans="1:28" x14ac:dyDescent="0.25">
      <c r="A878" s="93">
        <v>2009</v>
      </c>
      <c r="B878" s="93" t="s">
        <v>65</v>
      </c>
      <c r="C878" s="121" t="s">
        <v>11</v>
      </c>
      <c r="D878" s="3">
        <f>'IECC Data-SI'!D878*Convert!$B$1</f>
        <v>2500.8869462857801</v>
      </c>
      <c r="E878" s="3">
        <f>'IECC Data-SI'!E878/Convert!$B$2*1000000</f>
        <v>0</v>
      </c>
      <c r="F878" s="3">
        <f>'IECC Data-SI'!F878/Convert!$B$2*1000000</f>
        <v>0</v>
      </c>
      <c r="G878" s="3">
        <f>'IECC Data-SI'!G878/Convert!$B$2*1000000</f>
        <v>293112.4312939248</v>
      </c>
      <c r="H878" s="3">
        <f>'IECC Data-SI'!H878/Convert!$B$2*1000000</f>
        <v>60375.947852620891</v>
      </c>
      <c r="I878" s="3">
        <f>'IECC Data-SI'!I878/Convert!$B$2*1000000</f>
        <v>17259.748985812032</v>
      </c>
      <c r="J878" s="3">
        <f>'IECC Data-SI'!J878/Convert!$B$2*1000000</f>
        <v>262431.5924871848</v>
      </c>
      <c r="K878" s="3">
        <f>'IECC Data-SI'!K878/Convert!$B$2*1000000</f>
        <v>452260.39681878465</v>
      </c>
      <c r="L878" s="3">
        <f>'IECC Data-SI'!L878/Convert!$B$2*1000000</f>
        <v>0</v>
      </c>
      <c r="M878" s="3">
        <f>'IECC Data-SI'!M878/Convert!$B$2*1000000</f>
        <v>130457.54258139305</v>
      </c>
      <c r="N878" s="3">
        <f>'IECC Data-SI'!N878/Convert!$B$2*1000000</f>
        <v>0</v>
      </c>
      <c r="O878" s="3">
        <f>'IECC Data-SI'!O878/Convert!$B$2*1000000</f>
        <v>0</v>
      </c>
      <c r="P878" s="3">
        <f t="shared" si="39"/>
        <v>0</v>
      </c>
      <c r="Q878" s="3">
        <f>'IECC Data-SI'!Q878/Convert!$B$2*1000000</f>
        <v>0</v>
      </c>
      <c r="R878" s="3">
        <f>'IECC Data-SI'!R878/Convert!$B$2*1000000</f>
        <v>0</v>
      </c>
      <c r="S878" s="3">
        <f>'IECC Data-SI'!S878/Convert!$B$2*1000000</f>
        <v>0</v>
      </c>
      <c r="T878" s="3">
        <f>'IECC Data-SI'!T878/Convert!$B$2*1000000</f>
        <v>0</v>
      </c>
      <c r="U878" s="3">
        <f>'IECC Data-SI'!U878/Convert!$B$2*1000000</f>
        <v>128694.60281677966</v>
      </c>
      <c r="V878" s="3">
        <f>'IECC Data-SI'!V878/Convert!$B$2*1000000</f>
        <v>65370.943852358905</v>
      </c>
      <c r="W878" s="3">
        <f>'IECC Data-SI'!W878/Convert!$B$2*1000000</f>
        <v>423569.97387531784</v>
      </c>
      <c r="X878" s="3">
        <f>'IECC Data-SI'!X878/Convert!$B$2*1000000</f>
        <v>0</v>
      </c>
      <c r="Y878" s="3">
        <f t="shared" si="40"/>
        <v>423569.97387531784</v>
      </c>
      <c r="Z878" s="3">
        <f>'IECC Data-SI'!Y878/Convert!$B$2*1000000</f>
        <v>829017.68522407196</v>
      </c>
      <c r="AA878" s="3">
        <f>'IECC Data-SI'!Z878/Convert!$B$2*1000000</f>
        <v>580954.99963556428</v>
      </c>
      <c r="AB878" s="3">
        <f t="shared" si="41"/>
        <v>1409972.6848596362</v>
      </c>
    </row>
    <row r="879" spans="1:28" x14ac:dyDescent="0.25">
      <c r="A879" s="93">
        <v>2009</v>
      </c>
      <c r="B879" s="93" t="s">
        <v>65</v>
      </c>
      <c r="C879" s="121" t="s">
        <v>13</v>
      </c>
      <c r="D879" s="3">
        <f>'IECC Data-SI'!D879*Convert!$B$1</f>
        <v>2500.8869462857801</v>
      </c>
      <c r="E879" s="3">
        <f>'IECC Data-SI'!E879/Convert!$B$2*1000000</f>
        <v>0</v>
      </c>
      <c r="F879" s="3">
        <f>'IECC Data-SI'!F879/Convert!$B$2*1000000</f>
        <v>4198.8296544287359</v>
      </c>
      <c r="G879" s="3">
        <f>'IECC Data-SI'!G879/Convert!$B$2*1000000</f>
        <v>316741.51104221109</v>
      </c>
      <c r="H879" s="3">
        <f>'IECC Data-SI'!H879/Convert!$B$2*1000000</f>
        <v>60375.947852620891</v>
      </c>
      <c r="I879" s="3">
        <f>'IECC Data-SI'!I879/Convert!$B$2*1000000</f>
        <v>17240.79264425705</v>
      </c>
      <c r="J879" s="3">
        <f>'IECC Data-SI'!J879/Convert!$B$2*1000000</f>
        <v>262431.5924871848</v>
      </c>
      <c r="K879" s="3">
        <f>'IECC Data-SI'!K879/Convert!$B$2*1000000</f>
        <v>452260.39681878465</v>
      </c>
      <c r="L879" s="3">
        <f>'IECC Data-SI'!L879/Convert!$B$2*1000000</f>
        <v>0</v>
      </c>
      <c r="M879" s="3">
        <f>'IECC Data-SI'!M879/Convert!$B$2*1000000</f>
        <v>160560.21297070611</v>
      </c>
      <c r="N879" s="3">
        <f>'IECC Data-SI'!N879/Convert!$B$2*1000000</f>
        <v>0</v>
      </c>
      <c r="O879" s="3">
        <f>'IECC Data-SI'!O879/Convert!$B$2*1000000</f>
        <v>0</v>
      </c>
      <c r="P879" s="3">
        <f t="shared" si="39"/>
        <v>0</v>
      </c>
      <c r="Q879" s="3">
        <f>'IECC Data-SI'!Q879/Convert!$B$2*1000000</f>
        <v>0</v>
      </c>
      <c r="R879" s="3">
        <f>'IECC Data-SI'!R879/Convert!$B$2*1000000</f>
        <v>0</v>
      </c>
      <c r="S879" s="3">
        <f>'IECC Data-SI'!S879/Convert!$B$2*1000000</f>
        <v>0</v>
      </c>
      <c r="T879" s="3">
        <f>'IECC Data-SI'!T879/Convert!$B$2*1000000</f>
        <v>0</v>
      </c>
      <c r="U879" s="3">
        <f>'IECC Data-SI'!U879/Convert!$B$2*1000000</f>
        <v>128988.4261108819</v>
      </c>
      <c r="V879" s="3">
        <f>'IECC Data-SI'!V879/Convert!$B$2*1000000</f>
        <v>65162.424095254093</v>
      </c>
      <c r="W879" s="3">
        <f>'IECC Data-SI'!W879/Convert!$B$2*1000000</f>
        <v>477301.72401291726</v>
      </c>
      <c r="X879" s="3">
        <f>'IECC Data-SI'!X879/Convert!$B$2*1000000</f>
        <v>4198.8296544287359</v>
      </c>
      <c r="Y879" s="3">
        <f t="shared" si="40"/>
        <v>481500.55366734602</v>
      </c>
      <c r="Z879" s="3">
        <f>'IECC Data-SI'!Y879/Convert!$B$2*1000000</f>
        <v>882503.00292145659</v>
      </c>
      <c r="AA879" s="3">
        <f>'IECC Data-SI'!Z879/Convert!$B$2*1000000</f>
        <v>585447.65258409525</v>
      </c>
      <c r="AB879" s="3">
        <f t="shared" si="41"/>
        <v>1467950.655505552</v>
      </c>
    </row>
    <row r="880" spans="1:28" x14ac:dyDescent="0.25">
      <c r="A880" s="93">
        <v>2009</v>
      </c>
      <c r="B880" s="93" t="s">
        <v>65</v>
      </c>
      <c r="C880" s="121" t="s">
        <v>19</v>
      </c>
      <c r="D880" s="3">
        <f>'IECC Data-SI'!D880*Convert!$B$1</f>
        <v>2500.8869462857801</v>
      </c>
      <c r="E880" s="3">
        <f>'IECC Data-SI'!E880/Convert!$B$2*1000000</f>
        <v>0</v>
      </c>
      <c r="F880" s="3">
        <f>'IECC Data-SI'!F880/Convert!$B$2*1000000</f>
        <v>19250.164849085246</v>
      </c>
      <c r="G880" s="3">
        <f>'IECC Data-SI'!G880/Convert!$B$2*1000000</f>
        <v>245892.18448046214</v>
      </c>
      <c r="H880" s="3">
        <f>'IECC Data-SI'!H880/Convert!$B$2*1000000</f>
        <v>60375.947852620891</v>
      </c>
      <c r="I880" s="3">
        <f>'IECC Data-SI'!I880/Convert!$B$2*1000000</f>
        <v>17231.314473479557</v>
      </c>
      <c r="J880" s="3">
        <f>'IECC Data-SI'!J880/Convert!$B$2*1000000</f>
        <v>262431.5924871848</v>
      </c>
      <c r="K880" s="3">
        <f>'IECC Data-SI'!K880/Convert!$B$2*1000000</f>
        <v>452260.39681878465</v>
      </c>
      <c r="L880" s="3">
        <f>'IECC Data-SI'!L880/Convert!$B$2*1000000</f>
        <v>0</v>
      </c>
      <c r="M880" s="3">
        <f>'IECC Data-SI'!M880/Convert!$B$2*1000000</f>
        <v>134646.89406504433</v>
      </c>
      <c r="N880" s="3">
        <f>'IECC Data-SI'!N880/Convert!$B$2*1000000</f>
        <v>0</v>
      </c>
      <c r="O880" s="3">
        <f>'IECC Data-SI'!O880/Convert!$B$2*1000000</f>
        <v>0</v>
      </c>
      <c r="P880" s="3">
        <f t="shared" si="39"/>
        <v>0</v>
      </c>
      <c r="Q880" s="3">
        <f>'IECC Data-SI'!Q880/Convert!$B$2*1000000</f>
        <v>0</v>
      </c>
      <c r="R880" s="3">
        <f>'IECC Data-SI'!R880/Convert!$B$2*1000000</f>
        <v>0</v>
      </c>
      <c r="S880" s="3">
        <f>'IECC Data-SI'!S880/Convert!$B$2*1000000</f>
        <v>0</v>
      </c>
      <c r="T880" s="3">
        <f>'IECC Data-SI'!T880/Convert!$B$2*1000000</f>
        <v>0</v>
      </c>
      <c r="U880" s="3">
        <f>'IECC Data-SI'!U880/Convert!$B$2*1000000</f>
        <v>140779.27055808131</v>
      </c>
      <c r="V880" s="3">
        <f>'IECC Data-SI'!V880/Convert!$B$2*1000000</f>
        <v>64574.777507049621</v>
      </c>
      <c r="W880" s="3">
        <f>'IECC Data-SI'!W880/Convert!$B$2*1000000</f>
        <v>380539.07854550646</v>
      </c>
      <c r="X880" s="3">
        <f>'IECC Data-SI'!X880/Convert!$B$2*1000000</f>
        <v>19250.164849085246</v>
      </c>
      <c r="Y880" s="3">
        <f t="shared" si="40"/>
        <v>399789.24339459173</v>
      </c>
      <c r="Z880" s="3">
        <f>'IECC Data-SI'!Y880/Convert!$B$2*1000000</f>
        <v>785162.18903661869</v>
      </c>
      <c r="AA880" s="3">
        <f>'IECC Data-SI'!Z880/Convert!$B$2*1000000</f>
        <v>612289.83222595125</v>
      </c>
      <c r="AB880" s="3">
        <f t="shared" si="41"/>
        <v>1397452.0212625698</v>
      </c>
    </row>
    <row r="881" spans="1:28" x14ac:dyDescent="0.25">
      <c r="A881" s="93">
        <v>2009</v>
      </c>
      <c r="B881" s="93" t="s">
        <v>65</v>
      </c>
      <c r="C881" s="121" t="s">
        <v>20</v>
      </c>
      <c r="D881" s="3">
        <f>'IECC Data-SI'!D881*Convert!$B$1</f>
        <v>2500.8869462857801</v>
      </c>
      <c r="E881" s="3">
        <f>'IECC Data-SI'!E881/Convert!$B$2*1000000</f>
        <v>0</v>
      </c>
      <c r="F881" s="3">
        <f>'IECC Data-SI'!F881/Convert!$B$2*1000000</f>
        <v>11316.935908324856</v>
      </c>
      <c r="G881" s="3">
        <f>'IECC Data-SI'!G881/Convert!$B$2*1000000</f>
        <v>167574.05934604982</v>
      </c>
      <c r="H881" s="3">
        <f>'IECC Data-SI'!H881/Convert!$B$2*1000000</f>
        <v>60375.947852620891</v>
      </c>
      <c r="I881" s="3">
        <f>'IECC Data-SI'!I881/Convert!$B$2*1000000</f>
        <v>17250.270815034539</v>
      </c>
      <c r="J881" s="3">
        <f>'IECC Data-SI'!J881/Convert!$B$2*1000000</f>
        <v>262431.5924871848</v>
      </c>
      <c r="K881" s="3">
        <f>'IECC Data-SI'!K881/Convert!$B$2*1000000</f>
        <v>452260.39681878465</v>
      </c>
      <c r="L881" s="3">
        <f>'IECC Data-SI'!L881/Convert!$B$2*1000000</f>
        <v>0</v>
      </c>
      <c r="M881" s="3">
        <f>'IECC Data-SI'!M881/Convert!$B$2*1000000</f>
        <v>158029.54137311585</v>
      </c>
      <c r="N881" s="3">
        <f>'IECC Data-SI'!N881/Convert!$B$2*1000000</f>
        <v>0</v>
      </c>
      <c r="O881" s="3">
        <f>'IECC Data-SI'!O881/Convert!$B$2*1000000</f>
        <v>0</v>
      </c>
      <c r="P881" s="3">
        <f t="shared" si="39"/>
        <v>0</v>
      </c>
      <c r="Q881" s="3">
        <f>'IECC Data-SI'!Q881/Convert!$B$2*1000000</f>
        <v>0</v>
      </c>
      <c r="R881" s="3">
        <f>'IECC Data-SI'!R881/Convert!$B$2*1000000</f>
        <v>0</v>
      </c>
      <c r="S881" s="3">
        <f>'IECC Data-SI'!S881/Convert!$B$2*1000000</f>
        <v>0</v>
      </c>
      <c r="T881" s="3">
        <f>'IECC Data-SI'!T881/Convert!$B$2*1000000</f>
        <v>0</v>
      </c>
      <c r="U881" s="3">
        <f>'IECC Data-SI'!U881/Convert!$B$2*1000000</f>
        <v>141660.74044038804</v>
      </c>
      <c r="V881" s="3">
        <f>'IECC Data-SI'!V881/Convert!$B$2*1000000</f>
        <v>63020.357499541002</v>
      </c>
      <c r="W881" s="3">
        <f>'IECC Data-SI'!W881/Convert!$B$2*1000000</f>
        <v>325603.60071916564</v>
      </c>
      <c r="X881" s="3">
        <f>'IECC Data-SI'!X881/Convert!$B$2*1000000</f>
        <v>11316.935908324856</v>
      </c>
      <c r="Y881" s="3">
        <f t="shared" si="40"/>
        <v>336920.53662749048</v>
      </c>
      <c r="Z881" s="3">
        <f>'IECC Data-SI'!Y881/Convert!$B$2*1000000</f>
        <v>728681.76937354694</v>
      </c>
      <c r="AA881" s="3">
        <f>'IECC Data-SI'!Z881/Convert!$B$2*1000000</f>
        <v>605228.59499671997</v>
      </c>
      <c r="AB881" s="3">
        <f t="shared" si="41"/>
        <v>1333910.3643702669</v>
      </c>
    </row>
    <row r="882" spans="1:28" x14ac:dyDescent="0.25">
      <c r="A882" s="93">
        <v>2009</v>
      </c>
      <c r="B882" s="93" t="s">
        <v>65</v>
      </c>
      <c r="C882" s="121" t="s">
        <v>3</v>
      </c>
      <c r="D882" s="3">
        <f>'IECC Data-SI'!D882*Convert!$B$1</f>
        <v>2500.8869462857801</v>
      </c>
      <c r="E882" s="3">
        <f>'IECC Data-SI'!E882/Convert!$B$2*1000000</f>
        <v>0</v>
      </c>
      <c r="F882" s="3">
        <f>'IECC Data-SI'!F882/Convert!$B$2*1000000</f>
        <v>123017.17852106223</v>
      </c>
      <c r="G882" s="3">
        <f>'IECC Data-SI'!G882/Convert!$B$2*1000000</f>
        <v>125945.9332913071</v>
      </c>
      <c r="H882" s="3">
        <f>'IECC Data-SI'!H882/Convert!$B$2*1000000</f>
        <v>60375.947852620891</v>
      </c>
      <c r="I882" s="3">
        <f>'IECC Data-SI'!I882/Convert!$B$2*1000000</f>
        <v>17240.79264425705</v>
      </c>
      <c r="J882" s="3">
        <f>'IECC Data-SI'!J882/Convert!$B$2*1000000</f>
        <v>262431.5924871848</v>
      </c>
      <c r="K882" s="3">
        <f>'IECC Data-SI'!K882/Convert!$B$2*1000000</f>
        <v>452260.39681878465</v>
      </c>
      <c r="L882" s="3">
        <f>'IECC Data-SI'!L882/Convert!$B$2*1000000</f>
        <v>0</v>
      </c>
      <c r="M882" s="3">
        <f>'IECC Data-SI'!M882/Convert!$B$2*1000000</f>
        <v>134789.06662670671</v>
      </c>
      <c r="N882" s="3">
        <f>'IECC Data-SI'!N882/Convert!$B$2*1000000</f>
        <v>0</v>
      </c>
      <c r="O882" s="3">
        <f>'IECC Data-SI'!O882/Convert!$B$2*1000000</f>
        <v>0</v>
      </c>
      <c r="P882" s="3">
        <f t="shared" si="39"/>
        <v>0</v>
      </c>
      <c r="Q882" s="3">
        <f>'IECC Data-SI'!Q882/Convert!$B$2*1000000</f>
        <v>0</v>
      </c>
      <c r="R882" s="3">
        <f>'IECC Data-SI'!R882/Convert!$B$2*1000000</f>
        <v>0</v>
      </c>
      <c r="S882" s="3">
        <f>'IECC Data-SI'!S882/Convert!$B$2*1000000</f>
        <v>0</v>
      </c>
      <c r="T882" s="3">
        <f>'IECC Data-SI'!T882/Convert!$B$2*1000000</f>
        <v>0</v>
      </c>
      <c r="U882" s="3">
        <f>'IECC Data-SI'!U882/Convert!$B$2*1000000</f>
        <v>161602.81175623013</v>
      </c>
      <c r="V882" s="3">
        <f>'IECC Data-SI'!V882/Convert!$B$2*1000000</f>
        <v>62366.363715894106</v>
      </c>
      <c r="W882" s="3">
        <f>'IECC Data-SI'!W882/Convert!$B$2*1000000</f>
        <v>260734.99991801384</v>
      </c>
      <c r="X882" s="3">
        <f>'IECC Data-SI'!X882/Convert!$B$2*1000000</f>
        <v>123017.17852106223</v>
      </c>
      <c r="Y882" s="3">
        <f t="shared" si="40"/>
        <v>383752.17843907606</v>
      </c>
      <c r="Z882" s="3">
        <f>'IECC Data-SI'!Y882/Convert!$B$2*1000000</f>
        <v>663149.69661797059</v>
      </c>
      <c r="AA882" s="3">
        <f>'IECC Data-SI'!Z882/Convert!$B$2*1000000</f>
        <v>736880.38709607709</v>
      </c>
      <c r="AB882" s="3">
        <f t="shared" si="41"/>
        <v>1400030.0837140477</v>
      </c>
    </row>
    <row r="883" spans="1:28" x14ac:dyDescent="0.25">
      <c r="A883" s="93">
        <v>2009</v>
      </c>
      <c r="B883" s="93" t="s">
        <v>65</v>
      </c>
      <c r="C883" s="121" t="s">
        <v>7</v>
      </c>
      <c r="D883" s="3">
        <f>'IECC Data-SI'!D883*Convert!$B$1</f>
        <v>2500.8869462857801</v>
      </c>
      <c r="E883" s="3">
        <f>'IECC Data-SI'!E883/Convert!$B$2*1000000</f>
        <v>0</v>
      </c>
      <c r="F883" s="3">
        <f>'IECC Data-SI'!F883/Convert!$B$2*1000000</f>
        <v>50452.303048587281</v>
      </c>
      <c r="G883" s="3">
        <f>'IECC Data-SI'!G883/Convert!$B$2*1000000</f>
        <v>117624.09934866958</v>
      </c>
      <c r="H883" s="3">
        <f>'IECC Data-SI'!H883/Convert!$B$2*1000000</f>
        <v>60375.947852620891</v>
      </c>
      <c r="I883" s="3">
        <f>'IECC Data-SI'!I883/Convert!$B$2*1000000</f>
        <v>17240.79264425705</v>
      </c>
      <c r="J883" s="3">
        <f>'IECC Data-SI'!J883/Convert!$B$2*1000000</f>
        <v>262431.5924871848</v>
      </c>
      <c r="K883" s="3">
        <f>'IECC Data-SI'!K883/Convert!$B$2*1000000</f>
        <v>452260.39681878465</v>
      </c>
      <c r="L883" s="3">
        <f>'IECC Data-SI'!L883/Convert!$B$2*1000000</f>
        <v>0</v>
      </c>
      <c r="M883" s="3">
        <f>'IECC Data-SI'!M883/Convert!$B$2*1000000</f>
        <v>152778.63476238557</v>
      </c>
      <c r="N883" s="3">
        <f>'IECC Data-SI'!N883/Convert!$B$2*1000000</f>
        <v>0</v>
      </c>
      <c r="O883" s="3">
        <f>'IECC Data-SI'!O883/Convert!$B$2*1000000</f>
        <v>0</v>
      </c>
      <c r="P883" s="3">
        <f t="shared" si="39"/>
        <v>0</v>
      </c>
      <c r="Q883" s="3">
        <f>'IECC Data-SI'!Q883/Convert!$B$2*1000000</f>
        <v>0</v>
      </c>
      <c r="R883" s="3">
        <f>'IECC Data-SI'!R883/Convert!$B$2*1000000</f>
        <v>0</v>
      </c>
      <c r="S883" s="3">
        <f>'IECC Data-SI'!S883/Convert!$B$2*1000000</f>
        <v>0</v>
      </c>
      <c r="T883" s="3">
        <f>'IECC Data-SI'!T883/Convert!$B$2*1000000</f>
        <v>0</v>
      </c>
      <c r="U883" s="3">
        <f>'IECC Data-SI'!U883/Convert!$B$2*1000000</f>
        <v>156304.5142916124</v>
      </c>
      <c r="V883" s="3">
        <f>'IECC Data-SI'!V883/Convert!$B$2*1000000</f>
        <v>62167.322129566783</v>
      </c>
      <c r="W883" s="3">
        <f>'IECC Data-SI'!W883/Convert!$B$2*1000000</f>
        <v>270402.73411105509</v>
      </c>
      <c r="X883" s="3">
        <f>'IECC Data-SI'!X883/Convert!$B$2*1000000</f>
        <v>50452.303048587281</v>
      </c>
      <c r="Y883" s="3">
        <f t="shared" si="40"/>
        <v>320855.03715964238</v>
      </c>
      <c r="Z883" s="3">
        <f>'IECC Data-SI'!Y883/Convert!$B$2*1000000</f>
        <v>672627.86739546212</v>
      </c>
      <c r="AA883" s="3">
        <f>'IECC Data-SI'!Z883/Convert!$B$2*1000000</f>
        <v>659007.73598820681</v>
      </c>
      <c r="AB883" s="3">
        <f t="shared" si="41"/>
        <v>1331635.6033836689</v>
      </c>
    </row>
    <row r="884" spans="1:28" x14ac:dyDescent="0.25">
      <c r="A884" s="93">
        <v>2009</v>
      </c>
      <c r="B884" s="93" t="s">
        <v>65</v>
      </c>
      <c r="C884" s="121" t="s">
        <v>17</v>
      </c>
      <c r="D884" s="3">
        <f>'IECC Data-SI'!D884*Convert!$B$1</f>
        <v>2500.8869462857801</v>
      </c>
      <c r="E884" s="3">
        <f>'IECC Data-SI'!E884/Convert!$B$2*1000000</f>
        <v>0</v>
      </c>
      <c r="F884" s="3">
        <f>'IECC Data-SI'!F884/Convert!$B$2*1000000</f>
        <v>16586.798860610135</v>
      </c>
      <c r="G884" s="3">
        <f>'IECC Data-SI'!G884/Convert!$B$2*1000000</f>
        <v>36557.304688784738</v>
      </c>
      <c r="H884" s="3">
        <f>'IECC Data-SI'!H884/Convert!$B$2*1000000</f>
        <v>60375.947852620891</v>
      </c>
      <c r="I884" s="3">
        <f>'IECC Data-SI'!I884/Convert!$B$2*1000000</f>
        <v>17240.79264425705</v>
      </c>
      <c r="J884" s="3">
        <f>'IECC Data-SI'!J884/Convert!$B$2*1000000</f>
        <v>262431.5924871848</v>
      </c>
      <c r="K884" s="3">
        <f>'IECC Data-SI'!K884/Convert!$B$2*1000000</f>
        <v>452260.39681878465</v>
      </c>
      <c r="L884" s="3">
        <f>'IECC Data-SI'!L884/Convert!$B$2*1000000</f>
        <v>0</v>
      </c>
      <c r="M884" s="3">
        <f>'IECC Data-SI'!M884/Convert!$B$2*1000000</f>
        <v>123879.69206181396</v>
      </c>
      <c r="N884" s="3">
        <f>'IECC Data-SI'!N884/Convert!$B$2*1000000</f>
        <v>0</v>
      </c>
      <c r="O884" s="3">
        <f>'IECC Data-SI'!O884/Convert!$B$2*1000000</f>
        <v>0</v>
      </c>
      <c r="P884" s="3">
        <f t="shared" si="39"/>
        <v>0</v>
      </c>
      <c r="Q884" s="3">
        <f>'IECC Data-SI'!Q884/Convert!$B$2*1000000</f>
        <v>0</v>
      </c>
      <c r="R884" s="3">
        <f>'IECC Data-SI'!R884/Convert!$B$2*1000000</f>
        <v>0</v>
      </c>
      <c r="S884" s="3">
        <f>'IECC Data-SI'!S884/Convert!$B$2*1000000</f>
        <v>0</v>
      </c>
      <c r="T884" s="3">
        <f>'IECC Data-SI'!T884/Convert!$B$2*1000000</f>
        <v>0</v>
      </c>
      <c r="U884" s="3">
        <f>'IECC Data-SI'!U884/Convert!$B$2*1000000</f>
        <v>163839.66005971818</v>
      </c>
      <c r="V884" s="3">
        <f>'IECC Data-SI'!V884/Convert!$B$2*1000000</f>
        <v>62849.750425546175</v>
      </c>
      <c r="W884" s="3">
        <f>'IECC Data-SI'!W884/Convert!$B$2*1000000</f>
        <v>160436.99675059869</v>
      </c>
      <c r="X884" s="3">
        <f>'IECC Data-SI'!X884/Convert!$B$2*1000000</f>
        <v>16586.798860610135</v>
      </c>
      <c r="Y884" s="3">
        <f t="shared" si="40"/>
        <v>177023.79561120883</v>
      </c>
      <c r="Z884" s="3">
        <f>'IECC Data-SI'!Y884/Convert!$B$2*1000000</f>
        <v>563335.08016020758</v>
      </c>
      <c r="AA884" s="3">
        <f>'IECC Data-SI'!Z884/Convert!$B$2*1000000</f>
        <v>632677.37756833539</v>
      </c>
      <c r="AB884" s="3">
        <f t="shared" si="41"/>
        <v>1196012.4577285429</v>
      </c>
    </row>
    <row r="885" spans="1:28" x14ac:dyDescent="0.25">
      <c r="A885" s="93">
        <v>2009</v>
      </c>
      <c r="B885" s="93" t="s">
        <v>65</v>
      </c>
      <c r="C885" s="121" t="s">
        <v>14</v>
      </c>
      <c r="D885" s="3">
        <f>'IECC Data-SI'!D885*Convert!$B$1</f>
        <v>2500.8869462857801</v>
      </c>
      <c r="E885" s="3">
        <f>'IECC Data-SI'!E885/Convert!$B$2*1000000</f>
        <v>0</v>
      </c>
      <c r="F885" s="3">
        <f>'IECC Data-SI'!F885/Convert!$B$2*1000000</f>
        <v>286127.01943091355</v>
      </c>
      <c r="G885" s="3">
        <f>'IECC Data-SI'!G885/Convert!$B$2*1000000</f>
        <v>76849.008663901128</v>
      </c>
      <c r="H885" s="3">
        <f>'IECC Data-SI'!H885/Convert!$B$2*1000000</f>
        <v>60375.947852620891</v>
      </c>
      <c r="I885" s="3">
        <f>'IECC Data-SI'!I885/Convert!$B$2*1000000</f>
        <v>17221.836302702064</v>
      </c>
      <c r="J885" s="3">
        <f>'IECC Data-SI'!J885/Convert!$B$2*1000000</f>
        <v>262431.5924871848</v>
      </c>
      <c r="K885" s="3">
        <f>'IECC Data-SI'!K885/Convert!$B$2*1000000</f>
        <v>452260.39681878465</v>
      </c>
      <c r="L885" s="3">
        <f>'IECC Data-SI'!L885/Convert!$B$2*1000000</f>
        <v>0</v>
      </c>
      <c r="M885" s="3">
        <f>'IECC Data-SI'!M885/Convert!$B$2*1000000</f>
        <v>125111.85426288788</v>
      </c>
      <c r="N885" s="3">
        <f>'IECC Data-SI'!N885/Convert!$B$2*1000000</f>
        <v>0</v>
      </c>
      <c r="O885" s="3">
        <f>'IECC Data-SI'!O885/Convert!$B$2*1000000</f>
        <v>0</v>
      </c>
      <c r="P885" s="3">
        <f t="shared" si="39"/>
        <v>0</v>
      </c>
      <c r="Q885" s="3">
        <f>'IECC Data-SI'!Q885/Convert!$B$2*1000000</f>
        <v>0</v>
      </c>
      <c r="R885" s="3">
        <f>'IECC Data-SI'!R885/Convert!$B$2*1000000</f>
        <v>0</v>
      </c>
      <c r="S885" s="3">
        <f>'IECC Data-SI'!S885/Convert!$B$2*1000000</f>
        <v>0</v>
      </c>
      <c r="T885" s="3">
        <f>'IECC Data-SI'!T885/Convert!$B$2*1000000</f>
        <v>0</v>
      </c>
      <c r="U885" s="3">
        <f>'IECC Data-SI'!U885/Convert!$B$2*1000000</f>
        <v>178028.48171362295</v>
      </c>
      <c r="V885" s="3">
        <f>'IECC Data-SI'!V885/Convert!$B$2*1000000</f>
        <v>60717.16200061058</v>
      </c>
      <c r="W885" s="3">
        <f>'IECC Data-SI'!W885/Convert!$B$2*1000000</f>
        <v>201960.86292678898</v>
      </c>
      <c r="X885" s="3">
        <f>'IECC Data-SI'!X885/Convert!$B$2*1000000</f>
        <v>286127.01943091355</v>
      </c>
      <c r="Y885" s="3">
        <f t="shared" si="40"/>
        <v>488087.88235770253</v>
      </c>
      <c r="Z885" s="3">
        <f>'IECC Data-SI'!Y885/Convert!$B$2*1000000</f>
        <v>602707.40156990732</v>
      </c>
      <c r="AA885" s="3">
        <f>'IECC Data-SI'!Z885/Convert!$B$2*1000000</f>
        <v>916406.41979254363</v>
      </c>
      <c r="AB885" s="3">
        <f t="shared" si="41"/>
        <v>1519113.821362451</v>
      </c>
    </row>
    <row r="886" spans="1:28" x14ac:dyDescent="0.25">
      <c r="A886" s="93">
        <v>2009</v>
      </c>
      <c r="B886" s="93" t="s">
        <v>65</v>
      </c>
      <c r="C886" s="121" t="s">
        <v>2</v>
      </c>
      <c r="D886" s="3">
        <f>'IECC Data-SI'!D886*Convert!$B$1</f>
        <v>2500.8869462857801</v>
      </c>
      <c r="E886" s="3">
        <f>'IECC Data-SI'!E886/Convert!$B$2*1000000</f>
        <v>0</v>
      </c>
      <c r="F886" s="3">
        <f>'IECC Data-SI'!F886/Convert!$B$2*1000000</f>
        <v>134144.55101383728</v>
      </c>
      <c r="G886" s="3">
        <f>'IECC Data-SI'!G886/Convert!$B$2*1000000</f>
        <v>68934.736064695724</v>
      </c>
      <c r="H886" s="3">
        <f>'IECC Data-SI'!H886/Convert!$B$2*1000000</f>
        <v>60375.947852620891</v>
      </c>
      <c r="I886" s="3">
        <f>'IECC Data-SI'!I886/Convert!$B$2*1000000</f>
        <v>17231.314473479557</v>
      </c>
      <c r="J886" s="3">
        <f>'IECC Data-SI'!J886/Convert!$B$2*1000000</f>
        <v>262431.5924871848</v>
      </c>
      <c r="K886" s="3">
        <f>'IECC Data-SI'!K886/Convert!$B$2*1000000</f>
        <v>452260.39681878465</v>
      </c>
      <c r="L886" s="3">
        <f>'IECC Data-SI'!L886/Convert!$B$2*1000000</f>
        <v>0</v>
      </c>
      <c r="M886" s="3">
        <f>'IECC Data-SI'!M886/Convert!$B$2*1000000</f>
        <v>147565.64083476522</v>
      </c>
      <c r="N886" s="3">
        <f>'IECC Data-SI'!N886/Convert!$B$2*1000000</f>
        <v>0</v>
      </c>
      <c r="O886" s="3">
        <f>'IECC Data-SI'!O886/Convert!$B$2*1000000</f>
        <v>0</v>
      </c>
      <c r="P886" s="3">
        <f t="shared" si="39"/>
        <v>0</v>
      </c>
      <c r="Q886" s="3">
        <f>'IECC Data-SI'!Q886/Convert!$B$2*1000000</f>
        <v>0</v>
      </c>
      <c r="R886" s="3">
        <f>'IECC Data-SI'!R886/Convert!$B$2*1000000</f>
        <v>0</v>
      </c>
      <c r="S886" s="3">
        <f>'IECC Data-SI'!S886/Convert!$B$2*1000000</f>
        <v>0</v>
      </c>
      <c r="T886" s="3">
        <f>'IECC Data-SI'!T886/Convert!$B$2*1000000</f>
        <v>0</v>
      </c>
      <c r="U886" s="3">
        <f>'IECC Data-SI'!U886/Convert!$B$2*1000000</f>
        <v>173308.35266643215</v>
      </c>
      <c r="V886" s="3">
        <f>'IECC Data-SI'!V886/Convert!$B$2*1000000</f>
        <v>60916.203586937896</v>
      </c>
      <c r="W886" s="3">
        <f>'IECC Data-SI'!W886/Convert!$B$2*1000000</f>
        <v>216500.37689946097</v>
      </c>
      <c r="X886" s="3">
        <f>'IECC Data-SI'!X886/Convert!$B$2*1000000</f>
        <v>134144.55101383728</v>
      </c>
      <c r="Y886" s="3">
        <f t="shared" si="40"/>
        <v>350644.92791329825</v>
      </c>
      <c r="Z886" s="3">
        <f>'IECC Data-SI'!Y886/Convert!$B$2*1000000</f>
        <v>617455.43529968418</v>
      </c>
      <c r="AA886" s="3">
        <f>'IECC Data-SI'!Z886/Convert!$B$2*1000000</f>
        <v>759703.82232827658</v>
      </c>
      <c r="AB886" s="3">
        <f t="shared" si="41"/>
        <v>1377159.2576279608</v>
      </c>
    </row>
    <row r="887" spans="1:28" x14ac:dyDescent="0.25">
      <c r="A887" s="93">
        <v>2009</v>
      </c>
      <c r="B887" s="93" t="s">
        <v>65</v>
      </c>
      <c r="C887" s="121" t="s">
        <v>18</v>
      </c>
      <c r="D887" s="3">
        <f>'IECC Data-SI'!D887*Convert!$B$1</f>
        <v>2500.8869462857801</v>
      </c>
      <c r="E887" s="3">
        <f>'IECC Data-SI'!E887/Convert!$B$2*1000000</f>
        <v>0</v>
      </c>
      <c r="F887" s="3">
        <f>'IECC Data-SI'!F887/Convert!$B$2*1000000</f>
        <v>187762.56310210671</v>
      </c>
      <c r="G887" s="3">
        <f>'IECC Data-SI'!G887/Convert!$B$2*1000000</f>
        <v>15534.721904308577</v>
      </c>
      <c r="H887" s="3">
        <f>'IECC Data-SI'!H887/Convert!$B$2*1000000</f>
        <v>60375.947852620891</v>
      </c>
      <c r="I887" s="3">
        <f>'IECC Data-SI'!I887/Convert!$B$2*1000000</f>
        <v>17193.401790369589</v>
      </c>
      <c r="J887" s="3">
        <f>'IECC Data-SI'!J887/Convert!$B$2*1000000</f>
        <v>262431.5924871848</v>
      </c>
      <c r="K887" s="3">
        <f>'IECC Data-SI'!K887/Convert!$B$2*1000000</f>
        <v>452260.39681878465</v>
      </c>
      <c r="L887" s="3">
        <f>'IECC Data-SI'!L887/Convert!$B$2*1000000</f>
        <v>0</v>
      </c>
      <c r="M887" s="3">
        <f>'IECC Data-SI'!M887/Convert!$B$2*1000000</f>
        <v>117244.97251756991</v>
      </c>
      <c r="N887" s="3">
        <f>'IECC Data-SI'!N887/Convert!$B$2*1000000</f>
        <v>0</v>
      </c>
      <c r="O887" s="3">
        <f>'IECC Data-SI'!O887/Convert!$B$2*1000000</f>
        <v>0</v>
      </c>
      <c r="P887" s="3">
        <f t="shared" si="39"/>
        <v>0</v>
      </c>
      <c r="Q887" s="3">
        <f>'IECC Data-SI'!Q887/Convert!$B$2*1000000</f>
        <v>0</v>
      </c>
      <c r="R887" s="3">
        <f>'IECC Data-SI'!R887/Convert!$B$2*1000000</f>
        <v>0</v>
      </c>
      <c r="S887" s="3">
        <f>'IECC Data-SI'!S887/Convert!$B$2*1000000</f>
        <v>0</v>
      </c>
      <c r="T887" s="3">
        <f>'IECC Data-SI'!T887/Convert!$B$2*1000000</f>
        <v>0</v>
      </c>
      <c r="U887" s="3">
        <f>'IECC Data-SI'!U887/Convert!$B$2*1000000</f>
        <v>183051.91222569341</v>
      </c>
      <c r="V887" s="3">
        <f>'IECC Data-SI'!V887/Convert!$B$2*1000000</f>
        <v>60034.733704631195</v>
      </c>
      <c r="W887" s="3">
        <f>'IECC Data-SI'!W887/Convert!$B$2*1000000</f>
        <v>132779.69442187852</v>
      </c>
      <c r="X887" s="3">
        <f>'IECC Data-SI'!X887/Convert!$B$2*1000000</f>
        <v>187762.56310210671</v>
      </c>
      <c r="Y887" s="3">
        <f t="shared" si="40"/>
        <v>320542.25752398523</v>
      </c>
      <c r="Z887" s="3">
        <f>'IECC Data-SI'!Y887/Convert!$B$2*1000000</f>
        <v>532824.84842746239</v>
      </c>
      <c r="AA887" s="3">
        <f>'IECC Data-SI'!Z887/Convert!$B$2*1000000</f>
        <v>823065.39397580724</v>
      </c>
      <c r="AB887" s="3">
        <f t="shared" si="41"/>
        <v>1355890.2424032697</v>
      </c>
    </row>
    <row r="888" spans="1:28" x14ac:dyDescent="0.25">
      <c r="A888" s="93">
        <v>2009</v>
      </c>
      <c r="B888" s="93" t="s">
        <v>65</v>
      </c>
      <c r="C888" s="121" t="s">
        <v>4</v>
      </c>
      <c r="D888" s="3">
        <f>'IECC Data-SI'!D888*Convert!$B$1</f>
        <v>2500.8869462857801</v>
      </c>
      <c r="E888" s="3">
        <f>'IECC Data-SI'!E888/Convert!$B$2*1000000</f>
        <v>0</v>
      </c>
      <c r="F888" s="3">
        <f>'IECC Data-SI'!F888/Convert!$B$2*1000000</f>
        <v>440801.28834879742</v>
      </c>
      <c r="G888" s="3">
        <f>'IECC Data-SI'!G888/Convert!$B$2*1000000</f>
        <v>39552.406654472041</v>
      </c>
      <c r="H888" s="3">
        <f>'IECC Data-SI'!H888/Convert!$B$2*1000000</f>
        <v>60375.947852620891</v>
      </c>
      <c r="I888" s="3">
        <f>'IECC Data-SI'!I888/Convert!$B$2*1000000</f>
        <v>17221.836302702064</v>
      </c>
      <c r="J888" s="3">
        <f>'IECC Data-SI'!J888/Convert!$B$2*1000000</f>
        <v>262431.5924871848</v>
      </c>
      <c r="K888" s="3">
        <f>'IECC Data-SI'!K888/Convert!$B$2*1000000</f>
        <v>452260.39681878465</v>
      </c>
      <c r="L888" s="3">
        <f>'IECC Data-SI'!L888/Convert!$B$2*1000000</f>
        <v>0</v>
      </c>
      <c r="M888" s="3">
        <f>'IECC Data-SI'!M888/Convert!$B$2*1000000</f>
        <v>119358.60460095054</v>
      </c>
      <c r="N888" s="3">
        <f>'IECC Data-SI'!N888/Convert!$B$2*1000000</f>
        <v>0</v>
      </c>
      <c r="O888" s="3">
        <f>'IECC Data-SI'!O888/Convert!$B$2*1000000</f>
        <v>0</v>
      </c>
      <c r="P888" s="3">
        <f t="shared" si="39"/>
        <v>0</v>
      </c>
      <c r="Q888" s="3">
        <f>'IECC Data-SI'!Q888/Convert!$B$2*1000000</f>
        <v>0</v>
      </c>
      <c r="R888" s="3">
        <f>'IECC Data-SI'!R888/Convert!$B$2*1000000</f>
        <v>0</v>
      </c>
      <c r="S888" s="3">
        <f>'IECC Data-SI'!S888/Convert!$B$2*1000000</f>
        <v>0</v>
      </c>
      <c r="T888" s="3">
        <f>'IECC Data-SI'!T888/Convert!$B$2*1000000</f>
        <v>0</v>
      </c>
      <c r="U888" s="3">
        <f>'IECC Data-SI'!U888/Convert!$B$2*1000000</f>
        <v>191800.26385331812</v>
      </c>
      <c r="V888" s="3">
        <f>'IECC Data-SI'!V888/Convert!$B$2*1000000</f>
        <v>59826.213947526376</v>
      </c>
      <c r="W888" s="3">
        <f>'IECC Data-SI'!W888/Convert!$B$2*1000000</f>
        <v>158911.01125542255</v>
      </c>
      <c r="X888" s="3">
        <f>'IECC Data-SI'!X888/Convert!$B$2*1000000</f>
        <v>440801.28834879742</v>
      </c>
      <c r="Y888" s="3">
        <f t="shared" si="40"/>
        <v>599712.29960421997</v>
      </c>
      <c r="Z888" s="3">
        <f>'IECC Data-SI'!Y888/Convert!$B$2*1000000</f>
        <v>558776.08001623419</v>
      </c>
      <c r="AA888" s="3">
        <f>'IECC Data-SI'!Z888/Convert!$B$2*1000000</f>
        <v>1084852.4708501226</v>
      </c>
      <c r="AB888" s="3">
        <f t="shared" si="41"/>
        <v>1643628.5508663568</v>
      </c>
    </row>
    <row r="889" spans="1:28" x14ac:dyDescent="0.25">
      <c r="A889" s="93">
        <v>2009</v>
      </c>
      <c r="B889" s="93" t="s">
        <v>65</v>
      </c>
      <c r="C889" s="121" t="s">
        <v>5</v>
      </c>
      <c r="D889" s="3">
        <f>'IECC Data-SI'!D889*Convert!$B$1</f>
        <v>2500.8869462857801</v>
      </c>
      <c r="E889" s="3">
        <f>'IECC Data-SI'!E889/Convert!$B$2*1000000</f>
        <v>0</v>
      </c>
      <c r="F889" s="3">
        <f>'IECC Data-SI'!F889/Convert!$B$2*1000000</f>
        <v>268601.88166333176</v>
      </c>
      <c r="G889" s="3">
        <f>'IECC Data-SI'!G889/Convert!$B$2*1000000</f>
        <v>46025.997295498746</v>
      </c>
      <c r="H889" s="3">
        <f>'IECC Data-SI'!H889/Convert!$B$2*1000000</f>
        <v>60375.947852620891</v>
      </c>
      <c r="I889" s="3">
        <f>'IECC Data-SI'!I889/Convert!$B$2*1000000</f>
        <v>17221.836302702064</v>
      </c>
      <c r="J889" s="3">
        <f>'IECC Data-SI'!J889/Convert!$B$2*1000000</f>
        <v>262431.5924871848</v>
      </c>
      <c r="K889" s="3">
        <f>'IECC Data-SI'!K889/Convert!$B$2*1000000</f>
        <v>452260.39681878465</v>
      </c>
      <c r="L889" s="3">
        <f>'IECC Data-SI'!L889/Convert!$B$2*1000000</f>
        <v>0</v>
      </c>
      <c r="M889" s="3">
        <f>'IECC Data-SI'!M889/Convert!$B$2*1000000</f>
        <v>141736.56580660795</v>
      </c>
      <c r="N889" s="3">
        <f>'IECC Data-SI'!N889/Convert!$B$2*1000000</f>
        <v>0</v>
      </c>
      <c r="O889" s="3">
        <f>'IECC Data-SI'!O889/Convert!$B$2*1000000</f>
        <v>0</v>
      </c>
      <c r="P889" s="3">
        <f t="shared" si="39"/>
        <v>0</v>
      </c>
      <c r="Q889" s="3">
        <f>'IECC Data-SI'!Q889/Convert!$B$2*1000000</f>
        <v>0</v>
      </c>
      <c r="R889" s="3">
        <f>'IECC Data-SI'!R889/Convert!$B$2*1000000</f>
        <v>0</v>
      </c>
      <c r="S889" s="3">
        <f>'IECC Data-SI'!S889/Convert!$B$2*1000000</f>
        <v>0</v>
      </c>
      <c r="T889" s="3">
        <f>'IECC Data-SI'!T889/Convert!$B$2*1000000</f>
        <v>0</v>
      </c>
      <c r="U889" s="3">
        <f>'IECC Data-SI'!U889/Convert!$B$2*1000000</f>
        <v>187809.95395599416</v>
      </c>
      <c r="V889" s="3">
        <f>'IECC Data-SI'!V889/Convert!$B$2*1000000</f>
        <v>60072.646387741159</v>
      </c>
      <c r="W889" s="3">
        <f>'IECC Data-SI'!W889/Convert!$B$2*1000000</f>
        <v>187762.56310210671</v>
      </c>
      <c r="X889" s="3">
        <f>'IECC Data-SI'!X889/Convert!$B$2*1000000</f>
        <v>268601.88166333176</v>
      </c>
      <c r="Y889" s="3">
        <f t="shared" si="40"/>
        <v>456364.44476543844</v>
      </c>
      <c r="Z889" s="3">
        <f>'IECC Data-SI'!Y889/Convert!$B$2*1000000</f>
        <v>587864.58613235562</v>
      </c>
      <c r="AA889" s="3">
        <f>'IECC Data-SI'!Z889/Convert!$B$2*1000000</f>
        <v>908672.23243811063</v>
      </c>
      <c r="AB889" s="3">
        <f t="shared" si="41"/>
        <v>1496536.8185704662</v>
      </c>
    </row>
    <row r="890" spans="1:28" x14ac:dyDescent="0.25">
      <c r="A890" s="93">
        <v>2009</v>
      </c>
      <c r="B890" s="93" t="s">
        <v>65</v>
      </c>
      <c r="C890" s="121" t="s">
        <v>15</v>
      </c>
      <c r="D890" s="3">
        <f>'IECC Data-SI'!D890*Convert!$B$1</f>
        <v>2500.8869462857801</v>
      </c>
      <c r="E890" s="3">
        <f>'IECC Data-SI'!E890/Convert!$B$2*1000000</f>
        <v>0</v>
      </c>
      <c r="F890" s="3">
        <f>'IECC Data-SI'!F890/Convert!$B$2*1000000</f>
        <v>258659.28051774317</v>
      </c>
      <c r="G890" s="3">
        <f>'IECC Data-SI'!G890/Convert!$B$2*1000000</f>
        <v>4331.5240453136184</v>
      </c>
      <c r="H890" s="3">
        <f>'IECC Data-SI'!H890/Convert!$B$2*1000000</f>
        <v>60375.947852620891</v>
      </c>
      <c r="I890" s="3">
        <f>'IECC Data-SI'!I890/Convert!$B$2*1000000</f>
        <v>17193.401790369589</v>
      </c>
      <c r="J890" s="3">
        <f>'IECC Data-SI'!J890/Convert!$B$2*1000000</f>
        <v>262431.5924871848</v>
      </c>
      <c r="K890" s="3">
        <f>'IECC Data-SI'!K890/Convert!$B$2*1000000</f>
        <v>452260.39681878465</v>
      </c>
      <c r="L890" s="3">
        <f>'IECC Data-SI'!L890/Convert!$B$2*1000000</f>
        <v>0</v>
      </c>
      <c r="M890" s="3">
        <f>'IECC Data-SI'!M890/Convert!$B$2*1000000</f>
        <v>107084.37344409904</v>
      </c>
      <c r="N890" s="3">
        <f>'IECC Data-SI'!N890/Convert!$B$2*1000000</f>
        <v>0</v>
      </c>
      <c r="O890" s="3">
        <f>'IECC Data-SI'!O890/Convert!$B$2*1000000</f>
        <v>0</v>
      </c>
      <c r="P890" s="3">
        <f t="shared" si="39"/>
        <v>0</v>
      </c>
      <c r="Q890" s="3">
        <f>'IECC Data-SI'!Q890/Convert!$B$2*1000000</f>
        <v>0</v>
      </c>
      <c r="R890" s="3">
        <f>'IECC Data-SI'!R890/Convert!$B$2*1000000</f>
        <v>0</v>
      </c>
      <c r="S890" s="3">
        <f>'IECC Data-SI'!S890/Convert!$B$2*1000000</f>
        <v>0</v>
      </c>
      <c r="T890" s="3">
        <f>'IECC Data-SI'!T890/Convert!$B$2*1000000</f>
        <v>0</v>
      </c>
      <c r="U890" s="3">
        <f>'IECC Data-SI'!U890/Convert!$B$2*1000000</f>
        <v>190975.66299567634</v>
      </c>
      <c r="V890" s="3">
        <f>'IECC Data-SI'!V890/Convert!$B$2*1000000</f>
        <v>59200.65467621194</v>
      </c>
      <c r="W890" s="3">
        <f>'IECC Data-SI'!W890/Convert!$B$2*1000000</f>
        <v>111415.89748941264</v>
      </c>
      <c r="X890" s="3">
        <f>'IECC Data-SI'!X890/Convert!$B$2*1000000</f>
        <v>258659.28051774317</v>
      </c>
      <c r="Y890" s="3">
        <f t="shared" si="40"/>
        <v>370075.17800715583</v>
      </c>
      <c r="Z890" s="3">
        <f>'IECC Data-SI'!Y890/Convert!$B$2*1000000</f>
        <v>510626.97246657731</v>
      </c>
      <c r="AA890" s="3">
        <f>'IECC Data-SI'!Z890/Convert!$B$2*1000000</f>
        <v>901895.34033220413</v>
      </c>
      <c r="AB890" s="3">
        <f t="shared" si="41"/>
        <v>1412522.3127987813</v>
      </c>
    </row>
    <row r="891" spans="1:28" x14ac:dyDescent="0.25">
      <c r="A891" s="93">
        <v>2009</v>
      </c>
      <c r="B891" s="93" t="s">
        <v>65</v>
      </c>
      <c r="C891" s="121" t="s">
        <v>16</v>
      </c>
      <c r="D891" s="3">
        <f>'IECC Data-SI'!D891*Convert!$B$1</f>
        <v>2500.8869462857801</v>
      </c>
      <c r="E891" s="3">
        <f>'IECC Data-SI'!E891/Convert!$B$2*1000000</f>
        <v>0</v>
      </c>
      <c r="F891" s="3">
        <f>'IECC Data-SI'!F891/Convert!$B$2*1000000</f>
        <v>610631.15233989013</v>
      </c>
      <c r="G891" s="3">
        <f>'IECC Data-SI'!G891/Convert!$B$2*1000000</f>
        <v>45542.610585846684</v>
      </c>
      <c r="H891" s="3">
        <f>'IECC Data-SI'!H891/Convert!$B$2*1000000</f>
        <v>60375.947852620891</v>
      </c>
      <c r="I891" s="3">
        <f>'IECC Data-SI'!I891/Convert!$B$2*1000000</f>
        <v>17212.358131924571</v>
      </c>
      <c r="J891" s="3">
        <f>'IECC Data-SI'!J891/Convert!$B$2*1000000</f>
        <v>262431.5924871848</v>
      </c>
      <c r="K891" s="3">
        <f>'IECC Data-SI'!K891/Convert!$B$2*1000000</f>
        <v>452260.39681878465</v>
      </c>
      <c r="L891" s="3">
        <f>'IECC Data-SI'!L891/Convert!$B$2*1000000</f>
        <v>0</v>
      </c>
      <c r="M891" s="3">
        <f>'IECC Data-SI'!M891/Convert!$B$2*1000000</f>
        <v>124277.77523446862</v>
      </c>
      <c r="N891" s="3">
        <f>'IECC Data-SI'!N891/Convert!$B$2*1000000</f>
        <v>0</v>
      </c>
      <c r="O891" s="3">
        <f>'IECC Data-SI'!O891/Convert!$B$2*1000000</f>
        <v>0</v>
      </c>
      <c r="P891" s="3">
        <f t="shared" si="39"/>
        <v>0</v>
      </c>
      <c r="Q891" s="3">
        <f>'IECC Data-SI'!Q891/Convert!$B$2*1000000</f>
        <v>0</v>
      </c>
      <c r="R891" s="3">
        <f>'IECC Data-SI'!R891/Convert!$B$2*1000000</f>
        <v>0</v>
      </c>
      <c r="S891" s="3">
        <f>'IECC Data-SI'!S891/Convert!$B$2*1000000</f>
        <v>0</v>
      </c>
      <c r="T891" s="3">
        <f>'IECC Data-SI'!T891/Convert!$B$2*1000000</f>
        <v>0</v>
      </c>
      <c r="U891" s="3">
        <f>'IECC Data-SI'!U891/Convert!$B$2*1000000</f>
        <v>201894.51573134653</v>
      </c>
      <c r="V891" s="3">
        <f>'IECC Data-SI'!V891/Convert!$B$2*1000000</f>
        <v>59617.694190421564</v>
      </c>
      <c r="W891" s="3">
        <f>'IECC Data-SI'!W891/Convert!$B$2*1000000</f>
        <v>169820.38582031531</v>
      </c>
      <c r="X891" s="3">
        <f>'IECC Data-SI'!X891/Convert!$B$2*1000000</f>
        <v>610631.15233989013</v>
      </c>
      <c r="Y891" s="3">
        <f t="shared" si="40"/>
        <v>780451.53816020547</v>
      </c>
      <c r="Z891" s="3">
        <f>'IECC Data-SI'!Y891/Convert!$B$2*1000000</f>
        <v>569467.45665324456</v>
      </c>
      <c r="AA891" s="3">
        <f>'IECC Data-SI'!Z891/Convert!$B$2*1000000</f>
        <v>1264786.0648900215</v>
      </c>
      <c r="AB891" s="3">
        <f t="shared" si="41"/>
        <v>1834253.521543266</v>
      </c>
    </row>
    <row r="892" spans="1:28" x14ac:dyDescent="0.25">
      <c r="A892" s="93">
        <v>2009</v>
      </c>
      <c r="B892" s="93" t="s">
        <v>65</v>
      </c>
      <c r="C892" s="121" t="s">
        <v>9</v>
      </c>
      <c r="D892" s="3">
        <f>'IECC Data-SI'!D892*Convert!$B$1</f>
        <v>2500.8869462857801</v>
      </c>
      <c r="E892" s="3">
        <f>'IECC Data-SI'!E892/Convert!$B$2*1000000</f>
        <v>0</v>
      </c>
      <c r="F892" s="3">
        <f>'IECC Data-SI'!F892/Convert!$B$2*1000000</f>
        <v>431067.20696031366</v>
      </c>
      <c r="G892" s="3">
        <f>'IECC Data-SI'!G892/Convert!$B$2*1000000</f>
        <v>27865.822085825024</v>
      </c>
      <c r="H892" s="3">
        <f>'IECC Data-SI'!H892/Convert!$B$2*1000000</f>
        <v>60375.947852620891</v>
      </c>
      <c r="I892" s="3">
        <f>'IECC Data-SI'!I892/Convert!$B$2*1000000</f>
        <v>17202.879961147079</v>
      </c>
      <c r="J892" s="3">
        <f>'IECC Data-SI'!J892/Convert!$B$2*1000000</f>
        <v>262431.5924871848</v>
      </c>
      <c r="K892" s="3">
        <f>'IECC Data-SI'!K892/Convert!$B$2*1000000</f>
        <v>452260.39681878465</v>
      </c>
      <c r="L892" s="3">
        <f>'IECC Data-SI'!L892/Convert!$B$2*1000000</f>
        <v>0</v>
      </c>
      <c r="M892" s="3">
        <f>'IECC Data-SI'!M892/Convert!$B$2*1000000</f>
        <v>134542.63418649189</v>
      </c>
      <c r="N892" s="3">
        <f>'IECC Data-SI'!N892/Convert!$B$2*1000000</f>
        <v>0</v>
      </c>
      <c r="O892" s="3">
        <f>'IECC Data-SI'!O892/Convert!$B$2*1000000</f>
        <v>0</v>
      </c>
      <c r="P892" s="3">
        <f t="shared" si="39"/>
        <v>0</v>
      </c>
      <c r="Q892" s="3">
        <f>'IECC Data-SI'!Q892/Convert!$B$2*1000000</f>
        <v>0</v>
      </c>
      <c r="R892" s="3">
        <f>'IECC Data-SI'!R892/Convert!$B$2*1000000</f>
        <v>0</v>
      </c>
      <c r="S892" s="3">
        <f>'IECC Data-SI'!S892/Convert!$B$2*1000000</f>
        <v>0</v>
      </c>
      <c r="T892" s="3">
        <f>'IECC Data-SI'!T892/Convert!$B$2*1000000</f>
        <v>0</v>
      </c>
      <c r="U892" s="3">
        <f>'IECC Data-SI'!U892/Convert!$B$2*1000000</f>
        <v>199335.40962142384</v>
      </c>
      <c r="V892" s="3">
        <f>'IECC Data-SI'!V892/Convert!$B$2*1000000</f>
        <v>59200.65467621194</v>
      </c>
      <c r="W892" s="3">
        <f>'IECC Data-SI'!W892/Convert!$B$2*1000000</f>
        <v>162408.45627231692</v>
      </c>
      <c r="X892" s="3">
        <f>'IECC Data-SI'!X892/Convert!$B$2*1000000</f>
        <v>431067.20696031366</v>
      </c>
      <c r="Y892" s="3">
        <f t="shared" si="40"/>
        <v>593475.66323263058</v>
      </c>
      <c r="Z892" s="3">
        <f>'IECC Data-SI'!Y892/Convert!$B$2*1000000</f>
        <v>561629.00942025904</v>
      </c>
      <c r="AA892" s="3">
        <f>'IECC Data-SI'!Z892/Convert!$B$2*1000000</f>
        <v>1082663.0134005223</v>
      </c>
      <c r="AB892" s="3">
        <f t="shared" si="41"/>
        <v>1644292.0228207815</v>
      </c>
    </row>
    <row r="893" spans="1:28" x14ac:dyDescent="0.25">
      <c r="A893" s="93">
        <v>2009</v>
      </c>
      <c r="B893" s="93" t="s">
        <v>65</v>
      </c>
      <c r="C893" s="121" t="s">
        <v>12</v>
      </c>
      <c r="D893" s="3">
        <f>'IECC Data-SI'!D893*Convert!$B$1</f>
        <v>2500.8869462857801</v>
      </c>
      <c r="E893" s="3">
        <f>'IECC Data-SI'!E893/Convert!$B$2*1000000</f>
        <v>0</v>
      </c>
      <c r="F893" s="3">
        <f>'IECC Data-SI'!F893/Convert!$B$2*1000000</f>
        <v>780318.84376932064</v>
      </c>
      <c r="G893" s="3">
        <f>'IECC Data-SI'!G893/Convert!$B$2*1000000</f>
        <v>37694.685182083718</v>
      </c>
      <c r="H893" s="3">
        <f>'IECC Data-SI'!H893/Convert!$B$2*1000000</f>
        <v>60375.947852620891</v>
      </c>
      <c r="I893" s="3">
        <f>'IECC Data-SI'!I893/Convert!$B$2*1000000</f>
        <v>17193.401790369589</v>
      </c>
      <c r="J893" s="3">
        <f>'IECC Data-SI'!J893/Convert!$B$2*1000000</f>
        <v>262431.5924871848</v>
      </c>
      <c r="K893" s="3">
        <f>'IECC Data-SI'!K893/Convert!$B$2*1000000</f>
        <v>452260.39681878465</v>
      </c>
      <c r="L893" s="3">
        <f>'IECC Data-SI'!L893/Convert!$B$2*1000000</f>
        <v>0</v>
      </c>
      <c r="M893" s="3">
        <f>'IECC Data-SI'!M893/Convert!$B$2*1000000</f>
        <v>120685.54850979934</v>
      </c>
      <c r="N893" s="3">
        <f>'IECC Data-SI'!N893/Convert!$B$2*1000000</f>
        <v>0</v>
      </c>
      <c r="O893" s="3">
        <f>'IECC Data-SI'!O893/Convert!$B$2*1000000</f>
        <v>0</v>
      </c>
      <c r="P893" s="3">
        <f t="shared" si="39"/>
        <v>0</v>
      </c>
      <c r="Q893" s="3">
        <f>'IECC Data-SI'!Q893/Convert!$B$2*1000000</f>
        <v>0</v>
      </c>
      <c r="R893" s="3">
        <f>'IECC Data-SI'!R893/Convert!$B$2*1000000</f>
        <v>0</v>
      </c>
      <c r="S893" s="3">
        <f>'IECC Data-SI'!S893/Convert!$B$2*1000000</f>
        <v>0</v>
      </c>
      <c r="T893" s="3">
        <f>'IECC Data-SI'!T893/Convert!$B$2*1000000</f>
        <v>0</v>
      </c>
      <c r="U893" s="3">
        <f>'IECC Data-SI'!U893/Convert!$B$2*1000000</f>
        <v>213969.70530187074</v>
      </c>
      <c r="V893" s="3">
        <f>'IECC Data-SI'!V893/Convert!$B$2*1000000</f>
        <v>59039.525772994581</v>
      </c>
      <c r="W893" s="3">
        <f>'IECC Data-SI'!W893/Convert!$B$2*1000000</f>
        <v>158380.23369188304</v>
      </c>
      <c r="X893" s="3">
        <f>'IECC Data-SI'!X893/Convert!$B$2*1000000</f>
        <v>780318.84376932064</v>
      </c>
      <c r="Y893" s="3">
        <f t="shared" si="40"/>
        <v>938699.07746120368</v>
      </c>
      <c r="Z893" s="3">
        <f>'IECC Data-SI'!Y893/Convert!$B$2*1000000</f>
        <v>557411.22342427541</v>
      </c>
      <c r="AA893" s="3">
        <f>'IECC Data-SI'!Z893/Convert!$B$2*1000000</f>
        <v>1446548.9458899761</v>
      </c>
      <c r="AB893" s="3">
        <f t="shared" si="41"/>
        <v>2003960.1693142515</v>
      </c>
    </row>
    <row r="894" spans="1:28" x14ac:dyDescent="0.25">
      <c r="A894" s="93">
        <v>2009</v>
      </c>
      <c r="B894" s="93" t="s">
        <v>65</v>
      </c>
      <c r="C894" s="121" t="s">
        <v>8</v>
      </c>
      <c r="D894" s="3">
        <f>'IECC Data-SI'!D894*Convert!$B$1</f>
        <v>2500.8869462857801</v>
      </c>
      <c r="E894" s="3">
        <f>'IECC Data-SI'!E894/Convert!$B$2*1000000</f>
        <v>0</v>
      </c>
      <c r="F894" s="3">
        <f>'IECC Data-SI'!F894/Convert!$B$2*1000000</f>
        <v>1125655.9960472237</v>
      </c>
      <c r="G894" s="3">
        <f>'IECC Data-SI'!G894/Convert!$B$2*1000000</f>
        <v>11203.197858994958</v>
      </c>
      <c r="H894" s="3">
        <f>'IECC Data-SI'!H894/Convert!$B$2*1000000</f>
        <v>60375.947852620891</v>
      </c>
      <c r="I894" s="3">
        <f>'IECC Data-SI'!I894/Convert!$B$2*1000000</f>
        <v>17098.620082594673</v>
      </c>
      <c r="J894" s="3">
        <f>'IECC Data-SI'!J894/Convert!$B$2*1000000</f>
        <v>262431.5924871848</v>
      </c>
      <c r="K894" s="3">
        <f>'IECC Data-SI'!K894/Convert!$B$2*1000000</f>
        <v>452260.39681878465</v>
      </c>
      <c r="L894" s="3">
        <f>'IECC Data-SI'!L894/Convert!$B$2*1000000</f>
        <v>0</v>
      </c>
      <c r="M894" s="3">
        <f>'IECC Data-SI'!M894/Convert!$B$2*1000000</f>
        <v>112657.53786126402</v>
      </c>
      <c r="N894" s="3">
        <f>'IECC Data-SI'!N894/Convert!$B$2*1000000</f>
        <v>0</v>
      </c>
      <c r="O894" s="3">
        <f>'IECC Data-SI'!O894/Convert!$B$2*1000000</f>
        <v>0</v>
      </c>
      <c r="P894" s="3">
        <f t="shared" si="39"/>
        <v>0</v>
      </c>
      <c r="Q894" s="3">
        <f>'IECC Data-SI'!Q894/Convert!$B$2*1000000</f>
        <v>0</v>
      </c>
      <c r="R894" s="3">
        <f>'IECC Data-SI'!R894/Convert!$B$2*1000000</f>
        <v>0</v>
      </c>
      <c r="S894" s="3">
        <f>'IECC Data-SI'!S894/Convert!$B$2*1000000</f>
        <v>0</v>
      </c>
      <c r="T894" s="3">
        <f>'IECC Data-SI'!T894/Convert!$B$2*1000000</f>
        <v>0</v>
      </c>
      <c r="U894" s="3">
        <f>'IECC Data-SI'!U894/Convert!$B$2*1000000</f>
        <v>230272.1590391561</v>
      </c>
      <c r="V894" s="3">
        <f>'IECC Data-SI'!V894/Convert!$B$2*1000000</f>
        <v>58072.752353690448</v>
      </c>
      <c r="W894" s="3">
        <f>'IECC Data-SI'!W894/Convert!$B$2*1000000</f>
        <v>123860.73572025899</v>
      </c>
      <c r="X894" s="3">
        <f>'IECC Data-SI'!X894/Convert!$B$2*1000000</f>
        <v>1125655.9960472237</v>
      </c>
      <c r="Y894" s="3">
        <f t="shared" si="40"/>
        <v>1249516.7317674826</v>
      </c>
      <c r="Z894" s="3">
        <f>'IECC Data-SI'!Y894/Convert!$B$2*1000000</f>
        <v>521839.64849634981</v>
      </c>
      <c r="AA894" s="3">
        <f>'IECC Data-SI'!Z894/Convert!$B$2*1000000</f>
        <v>1808188.5519051643</v>
      </c>
      <c r="AB894" s="3">
        <f t="shared" si="41"/>
        <v>2330028.2004015138</v>
      </c>
    </row>
    <row r="895" spans="1:28" x14ac:dyDescent="0.25">
      <c r="A895" s="93">
        <v>2012</v>
      </c>
      <c r="B895" s="93" t="s">
        <v>65</v>
      </c>
      <c r="C895" s="121" t="s">
        <v>10</v>
      </c>
      <c r="D895" s="3">
        <f>'IECC Data-SI'!D895*Convert!$B$1</f>
        <v>2500.8869462857801</v>
      </c>
      <c r="E895" s="3">
        <f>'IECC Data-SI'!E895/Convert!$B$2*1000000</f>
        <v>0</v>
      </c>
      <c r="F895" s="3">
        <f>'IECC Data-SI'!F895/Convert!$B$2*1000000</f>
        <v>0</v>
      </c>
      <c r="G895" s="3">
        <f>'IECC Data-SI'!G895/Convert!$B$2*1000000</f>
        <v>377724.06182459142</v>
      </c>
      <c r="H895" s="3">
        <f>'IECC Data-SI'!H895/Convert!$B$2*1000000</f>
        <v>36159.221516130092</v>
      </c>
      <c r="I895" s="3">
        <f>'IECC Data-SI'!I895/Convert!$B$2*1000000</f>
        <v>17259.748985812032</v>
      </c>
      <c r="J895" s="3">
        <f>'IECC Data-SI'!J895/Convert!$B$2*1000000</f>
        <v>262431.5924871848</v>
      </c>
      <c r="K895" s="3">
        <f>'IECC Data-SI'!K895/Convert!$B$2*1000000</f>
        <v>452260.39681878465</v>
      </c>
      <c r="L895" s="3">
        <f>'IECC Data-SI'!L895/Convert!$B$2*1000000</f>
        <v>0</v>
      </c>
      <c r="M895" s="3">
        <f>'IECC Data-SI'!M895/Convert!$B$2*1000000</f>
        <v>132429.00210311133</v>
      </c>
      <c r="N895" s="3">
        <f>'IECC Data-SI'!N895/Convert!$B$2*1000000</f>
        <v>0</v>
      </c>
      <c r="O895" s="3">
        <f>'IECC Data-SI'!O895/Convert!$B$2*1000000</f>
        <v>0</v>
      </c>
      <c r="P895" s="3">
        <f t="shared" si="39"/>
        <v>0</v>
      </c>
      <c r="Q895" s="3">
        <f>'IECC Data-SI'!Q895/Convert!$B$2*1000000</f>
        <v>0</v>
      </c>
      <c r="R895" s="3">
        <f>'IECC Data-SI'!R895/Convert!$B$2*1000000</f>
        <v>0</v>
      </c>
      <c r="S895" s="3">
        <f>'IECC Data-SI'!S895/Convert!$B$2*1000000</f>
        <v>0</v>
      </c>
      <c r="T895" s="3">
        <f>'IECC Data-SI'!T895/Convert!$B$2*1000000</f>
        <v>0</v>
      </c>
      <c r="U895" s="3">
        <f>'IECC Data-SI'!U895/Convert!$B$2*1000000</f>
        <v>117870.53178888434</v>
      </c>
      <c r="V895" s="3">
        <f>'IECC Data-SI'!V895/Convert!$B$2*1000000</f>
        <v>67058.058250752394</v>
      </c>
      <c r="W895" s="3">
        <f>'IECC Data-SI'!W895/Convert!$B$2*1000000</f>
        <v>510153.06392770278</v>
      </c>
      <c r="X895" s="3">
        <f>'IECC Data-SI'!X895/Convert!$B$2*1000000</f>
        <v>0</v>
      </c>
      <c r="Y895" s="3">
        <f t="shared" si="40"/>
        <v>510153.06392770278</v>
      </c>
      <c r="Z895" s="3">
        <f>'IECC Data-SI'!Y895/Convert!$B$2*1000000</f>
        <v>893052.20699680457</v>
      </c>
      <c r="AA895" s="3">
        <f>'IECC Data-SI'!Z895/Convert!$B$2*1000000</f>
        <v>570130.92860766896</v>
      </c>
      <c r="AB895" s="3">
        <f t="shared" si="41"/>
        <v>1463183.1356044735</v>
      </c>
    </row>
    <row r="896" spans="1:28" x14ac:dyDescent="0.25">
      <c r="A896" s="93">
        <v>2012</v>
      </c>
      <c r="B896" s="93" t="s">
        <v>65</v>
      </c>
      <c r="C896" s="121" t="s">
        <v>6</v>
      </c>
      <c r="D896" s="3">
        <f>'IECC Data-SI'!D896*Convert!$B$1</f>
        <v>2500.8869462857801</v>
      </c>
      <c r="E896" s="3">
        <f>'IECC Data-SI'!E896/Convert!$B$2*1000000</f>
        <v>0</v>
      </c>
      <c r="F896" s="3">
        <f>'IECC Data-SI'!F896/Convert!$B$2*1000000</f>
        <v>0</v>
      </c>
      <c r="G896" s="3">
        <f>'IECC Data-SI'!G896/Convert!$B$2*1000000</f>
        <v>349355.89668755932</v>
      </c>
      <c r="H896" s="3">
        <f>'IECC Data-SI'!H896/Convert!$B$2*1000000</f>
        <v>36159.221516130092</v>
      </c>
      <c r="I896" s="3">
        <f>'IECC Data-SI'!I896/Convert!$B$2*1000000</f>
        <v>17259.748985812032</v>
      </c>
      <c r="J896" s="3">
        <f>'IECC Data-SI'!J896/Convert!$B$2*1000000</f>
        <v>262431.5924871848</v>
      </c>
      <c r="K896" s="3">
        <f>'IECC Data-SI'!K896/Convert!$B$2*1000000</f>
        <v>452260.39681878465</v>
      </c>
      <c r="L896" s="3">
        <f>'IECC Data-SI'!L896/Convert!$B$2*1000000</f>
        <v>0</v>
      </c>
      <c r="M896" s="3">
        <f>'IECC Data-SI'!M896/Convert!$B$2*1000000</f>
        <v>153546.3665953624</v>
      </c>
      <c r="N896" s="3">
        <f>'IECC Data-SI'!N896/Convert!$B$2*1000000</f>
        <v>0</v>
      </c>
      <c r="O896" s="3">
        <f>'IECC Data-SI'!O896/Convert!$B$2*1000000</f>
        <v>0</v>
      </c>
      <c r="P896" s="3">
        <f t="shared" si="39"/>
        <v>0</v>
      </c>
      <c r="Q896" s="3">
        <f>'IECC Data-SI'!Q896/Convert!$B$2*1000000</f>
        <v>0</v>
      </c>
      <c r="R896" s="3">
        <f>'IECC Data-SI'!R896/Convert!$B$2*1000000</f>
        <v>0</v>
      </c>
      <c r="S896" s="3">
        <f>'IECC Data-SI'!S896/Convert!$B$2*1000000</f>
        <v>0</v>
      </c>
      <c r="T896" s="3">
        <f>'IECC Data-SI'!T896/Convert!$B$2*1000000</f>
        <v>0</v>
      </c>
      <c r="U896" s="3">
        <f>'IECC Data-SI'!U896/Convert!$B$2*1000000</f>
        <v>117434.53593311975</v>
      </c>
      <c r="V896" s="3">
        <f>'IECC Data-SI'!V896/Convert!$B$2*1000000</f>
        <v>66328.239100885563</v>
      </c>
      <c r="W896" s="3">
        <f>'IECC Data-SI'!W896/Convert!$B$2*1000000</f>
        <v>502902.26328292163</v>
      </c>
      <c r="X896" s="3">
        <f>'IECC Data-SI'!X896/Convert!$B$2*1000000</f>
        <v>0</v>
      </c>
      <c r="Y896" s="3">
        <f t="shared" si="40"/>
        <v>502902.26328292163</v>
      </c>
      <c r="Z896" s="3">
        <f>'IECC Data-SI'!Y896/Convert!$B$2*1000000</f>
        <v>885081.06537293422</v>
      </c>
      <c r="AA896" s="3">
        <f>'IECC Data-SI'!Z896/Convert!$B$2*1000000</f>
        <v>569694.93275190436</v>
      </c>
      <c r="AB896" s="3">
        <f t="shared" si="41"/>
        <v>1454775.9981248386</v>
      </c>
    </row>
    <row r="897" spans="1:28" x14ac:dyDescent="0.25">
      <c r="A897" s="93">
        <v>2012</v>
      </c>
      <c r="B897" s="93" t="s">
        <v>65</v>
      </c>
      <c r="C897" s="121" t="s">
        <v>11</v>
      </c>
      <c r="D897" s="3">
        <f>'IECC Data-SI'!D897*Convert!$B$1</f>
        <v>2500.8869462857801</v>
      </c>
      <c r="E897" s="3">
        <f>'IECC Data-SI'!E897/Convert!$B$2*1000000</f>
        <v>0</v>
      </c>
      <c r="F897" s="3">
        <f>'IECC Data-SI'!F897/Convert!$B$2*1000000</f>
        <v>0</v>
      </c>
      <c r="G897" s="3">
        <f>'IECC Data-SI'!G897/Convert!$B$2*1000000</f>
        <v>250252.14303810816</v>
      </c>
      <c r="H897" s="3">
        <f>'IECC Data-SI'!H897/Convert!$B$2*1000000</f>
        <v>36159.221516130092</v>
      </c>
      <c r="I897" s="3">
        <f>'IECC Data-SI'!I897/Convert!$B$2*1000000</f>
        <v>17259.748985812032</v>
      </c>
      <c r="J897" s="3">
        <f>'IECC Data-SI'!J897/Convert!$B$2*1000000</f>
        <v>262431.5924871848</v>
      </c>
      <c r="K897" s="3">
        <f>'IECC Data-SI'!K897/Convert!$B$2*1000000</f>
        <v>452260.39681878465</v>
      </c>
      <c r="L897" s="3">
        <f>'IECC Data-SI'!L897/Convert!$B$2*1000000</f>
        <v>0</v>
      </c>
      <c r="M897" s="3">
        <f>'IECC Data-SI'!M897/Convert!$B$2*1000000</f>
        <v>122552.74815296517</v>
      </c>
      <c r="N897" s="3">
        <f>'IECC Data-SI'!N897/Convert!$B$2*1000000</f>
        <v>0</v>
      </c>
      <c r="O897" s="3">
        <f>'IECC Data-SI'!O897/Convert!$B$2*1000000</f>
        <v>0</v>
      </c>
      <c r="P897" s="3">
        <f t="shared" si="39"/>
        <v>0</v>
      </c>
      <c r="Q897" s="3">
        <f>'IECC Data-SI'!Q897/Convert!$B$2*1000000</f>
        <v>0</v>
      </c>
      <c r="R897" s="3">
        <f>'IECC Data-SI'!R897/Convert!$B$2*1000000</f>
        <v>0</v>
      </c>
      <c r="S897" s="3">
        <f>'IECC Data-SI'!S897/Convert!$B$2*1000000</f>
        <v>0</v>
      </c>
      <c r="T897" s="3">
        <f>'IECC Data-SI'!T897/Convert!$B$2*1000000</f>
        <v>0</v>
      </c>
      <c r="U897" s="3">
        <f>'IECC Data-SI'!U897/Convert!$B$2*1000000</f>
        <v>128647.21196289219</v>
      </c>
      <c r="V897" s="3">
        <f>'IECC Data-SI'!V897/Convert!$B$2*1000000</f>
        <v>65560.507267908746</v>
      </c>
      <c r="W897" s="3">
        <f>'IECC Data-SI'!W897/Convert!$B$2*1000000</f>
        <v>372804.89119107334</v>
      </c>
      <c r="X897" s="3">
        <f>'IECC Data-SI'!X897/Convert!$B$2*1000000</f>
        <v>0</v>
      </c>
      <c r="Y897" s="3">
        <f t="shared" si="40"/>
        <v>372804.89119107334</v>
      </c>
      <c r="Z897" s="3">
        <f>'IECC Data-SI'!Y897/Convert!$B$2*1000000</f>
        <v>754215.96144810901</v>
      </c>
      <c r="AA897" s="3">
        <f>'IECC Data-SI'!Z897/Convert!$B$2*1000000</f>
        <v>580907.60878167686</v>
      </c>
      <c r="AB897" s="3">
        <f t="shared" si="41"/>
        <v>1335123.570229786</v>
      </c>
    </row>
    <row r="898" spans="1:28" x14ac:dyDescent="0.25">
      <c r="A898" s="93">
        <v>2012</v>
      </c>
      <c r="B898" s="93" t="s">
        <v>65</v>
      </c>
      <c r="C898" s="121" t="s">
        <v>13</v>
      </c>
      <c r="D898" s="3">
        <f>'IECC Data-SI'!D898*Convert!$B$1</f>
        <v>2500.8869462857801</v>
      </c>
      <c r="E898" s="3">
        <f>'IECC Data-SI'!E898/Convert!$B$2*1000000</f>
        <v>0</v>
      </c>
      <c r="F898" s="3">
        <f>'IECC Data-SI'!F898/Convert!$B$2*1000000</f>
        <v>4141.9606297637883</v>
      </c>
      <c r="G898" s="3">
        <f>'IECC Data-SI'!G898/Convert!$B$2*1000000</f>
        <v>265388.78176976216</v>
      </c>
      <c r="H898" s="3">
        <f>'IECC Data-SI'!H898/Convert!$B$2*1000000</f>
        <v>36159.221516130092</v>
      </c>
      <c r="I898" s="3">
        <f>'IECC Data-SI'!I898/Convert!$B$2*1000000</f>
        <v>17240.79264425705</v>
      </c>
      <c r="J898" s="3">
        <f>'IECC Data-SI'!J898/Convert!$B$2*1000000</f>
        <v>262431.5924871848</v>
      </c>
      <c r="K898" s="3">
        <f>'IECC Data-SI'!K898/Convert!$B$2*1000000</f>
        <v>452260.39681878465</v>
      </c>
      <c r="L898" s="3">
        <f>'IECC Data-SI'!L898/Convert!$B$2*1000000</f>
        <v>0</v>
      </c>
      <c r="M898" s="3">
        <f>'IECC Data-SI'!M898/Convert!$B$2*1000000</f>
        <v>150181.61596935289</v>
      </c>
      <c r="N898" s="3">
        <f>'IECC Data-SI'!N898/Convert!$B$2*1000000</f>
        <v>0</v>
      </c>
      <c r="O898" s="3">
        <f>'IECC Data-SI'!O898/Convert!$B$2*1000000</f>
        <v>0</v>
      </c>
      <c r="P898" s="3">
        <f t="shared" si="39"/>
        <v>0</v>
      </c>
      <c r="Q898" s="3">
        <f>'IECC Data-SI'!Q898/Convert!$B$2*1000000</f>
        <v>0</v>
      </c>
      <c r="R898" s="3">
        <f>'IECC Data-SI'!R898/Convert!$B$2*1000000</f>
        <v>0</v>
      </c>
      <c r="S898" s="3">
        <f>'IECC Data-SI'!S898/Convert!$B$2*1000000</f>
        <v>0</v>
      </c>
      <c r="T898" s="3">
        <f>'IECC Data-SI'!T898/Convert!$B$2*1000000</f>
        <v>0</v>
      </c>
      <c r="U898" s="3">
        <f>'IECC Data-SI'!U898/Convert!$B$2*1000000</f>
        <v>128931.55708621696</v>
      </c>
      <c r="V898" s="3">
        <f>'IECC Data-SI'!V898/Convert!$B$2*1000000</f>
        <v>65380.422023136402</v>
      </c>
      <c r="W898" s="3">
        <f>'IECC Data-SI'!W898/Convert!$B$2*1000000</f>
        <v>415570.39773911505</v>
      </c>
      <c r="X898" s="3">
        <f>'IECC Data-SI'!X898/Convert!$B$2*1000000</f>
        <v>4141.9606297637883</v>
      </c>
      <c r="Y898" s="3">
        <f t="shared" si="40"/>
        <v>419712.35836887883</v>
      </c>
      <c r="Z898" s="3">
        <f>'IECC Data-SI'!Y898/Convert!$B$2*1000000</f>
        <v>796782.42640982335</v>
      </c>
      <c r="AA898" s="3">
        <f>'IECC Data-SI'!Z898/Convert!$B$2*1000000</f>
        <v>585333.9145347653</v>
      </c>
      <c r="AB898" s="3">
        <f t="shared" si="41"/>
        <v>1382116.3409445887</v>
      </c>
    </row>
    <row r="899" spans="1:28" x14ac:dyDescent="0.25">
      <c r="A899" s="93">
        <v>2012</v>
      </c>
      <c r="B899" s="93" t="s">
        <v>65</v>
      </c>
      <c r="C899" s="121" t="s">
        <v>19</v>
      </c>
      <c r="D899" s="3">
        <f>'IECC Data-SI'!D899*Convert!$B$1</f>
        <v>2500.8869462857801</v>
      </c>
      <c r="E899" s="3">
        <f>'IECC Data-SI'!E899/Convert!$B$2*1000000</f>
        <v>0</v>
      </c>
      <c r="F899" s="3">
        <f>'IECC Data-SI'!F899/Convert!$B$2*1000000</f>
        <v>20055.809365172026</v>
      </c>
      <c r="G899" s="3">
        <f>'IECC Data-SI'!G899/Convert!$B$2*1000000</f>
        <v>201003.56767826233</v>
      </c>
      <c r="H899" s="3">
        <f>'IECC Data-SI'!H899/Convert!$B$2*1000000</f>
        <v>36159.221516130092</v>
      </c>
      <c r="I899" s="3">
        <f>'IECC Data-SI'!I899/Convert!$B$2*1000000</f>
        <v>17231.314473479557</v>
      </c>
      <c r="J899" s="3">
        <f>'IECC Data-SI'!J899/Convert!$B$2*1000000</f>
        <v>262431.5924871848</v>
      </c>
      <c r="K899" s="3">
        <f>'IECC Data-SI'!K899/Convert!$B$2*1000000</f>
        <v>452260.39681878465</v>
      </c>
      <c r="L899" s="3">
        <f>'IECC Data-SI'!L899/Convert!$B$2*1000000</f>
        <v>0</v>
      </c>
      <c r="M899" s="3">
        <f>'IECC Data-SI'!M899/Convert!$B$2*1000000</f>
        <v>127670.96037281056</v>
      </c>
      <c r="N899" s="3">
        <f>'IECC Data-SI'!N899/Convert!$B$2*1000000</f>
        <v>0</v>
      </c>
      <c r="O899" s="3">
        <f>'IECC Data-SI'!O899/Convert!$B$2*1000000</f>
        <v>0</v>
      </c>
      <c r="P899" s="3">
        <f t="shared" ref="P899:P962" si="42">N899-O899</f>
        <v>0</v>
      </c>
      <c r="Q899" s="3">
        <f>'IECC Data-SI'!Q899/Convert!$B$2*1000000</f>
        <v>0</v>
      </c>
      <c r="R899" s="3">
        <f>'IECC Data-SI'!R899/Convert!$B$2*1000000</f>
        <v>0</v>
      </c>
      <c r="S899" s="3">
        <f>'IECC Data-SI'!S899/Convert!$B$2*1000000</f>
        <v>0</v>
      </c>
      <c r="T899" s="3">
        <f>'IECC Data-SI'!T899/Convert!$B$2*1000000</f>
        <v>0</v>
      </c>
      <c r="U899" s="3">
        <f>'IECC Data-SI'!U899/Convert!$B$2*1000000</f>
        <v>140741.35787497135</v>
      </c>
      <c r="V899" s="3">
        <f>'IECC Data-SI'!V899/Convert!$B$2*1000000</f>
        <v>64783.297264154426</v>
      </c>
      <c r="W899" s="3">
        <f>'IECC Data-SI'!W899/Convert!$B$2*1000000</f>
        <v>328674.52805107291</v>
      </c>
      <c r="X899" s="3">
        <f>'IECC Data-SI'!X899/Convert!$B$2*1000000</f>
        <v>20055.809365172026</v>
      </c>
      <c r="Y899" s="3">
        <f t="shared" ref="Y899:Y962" si="43">SUM(W899:X899)</f>
        <v>348730.3374162449</v>
      </c>
      <c r="Z899" s="3">
        <f>'IECC Data-SI'!Y899/Convert!$B$2*1000000</f>
        <v>709270.47562124429</v>
      </c>
      <c r="AA899" s="3">
        <f>'IECC Data-SI'!Z899/Convert!$B$2*1000000</f>
        <v>613048.0858881505</v>
      </c>
      <c r="AB899" s="3">
        <f t="shared" ref="AB899:AB962" si="44">SUM(Z899:AA899)</f>
        <v>1322318.5615093948</v>
      </c>
    </row>
    <row r="900" spans="1:28" x14ac:dyDescent="0.25">
      <c r="A900" s="93">
        <v>2012</v>
      </c>
      <c r="B900" s="93" t="s">
        <v>65</v>
      </c>
      <c r="C900" s="121" t="s">
        <v>20</v>
      </c>
      <c r="D900" s="3">
        <f>'IECC Data-SI'!D900*Convert!$B$1</f>
        <v>2500.8869462857801</v>
      </c>
      <c r="E900" s="3">
        <f>'IECC Data-SI'!E900/Convert!$B$2*1000000</f>
        <v>0</v>
      </c>
      <c r="F900" s="3">
        <f>'IECC Data-SI'!F900/Convert!$B$2*1000000</f>
        <v>11061.025297332586</v>
      </c>
      <c r="G900" s="3">
        <f>'IECC Data-SI'!G900/Convert!$B$2*1000000</f>
        <v>144200.89020875574</v>
      </c>
      <c r="H900" s="3">
        <f>'IECC Data-SI'!H900/Convert!$B$2*1000000</f>
        <v>36159.221516130092</v>
      </c>
      <c r="I900" s="3">
        <f>'IECC Data-SI'!I900/Convert!$B$2*1000000</f>
        <v>17250.270815034539</v>
      </c>
      <c r="J900" s="3">
        <f>'IECC Data-SI'!J900/Convert!$B$2*1000000</f>
        <v>262431.5924871848</v>
      </c>
      <c r="K900" s="3">
        <f>'IECC Data-SI'!K900/Convert!$B$2*1000000</f>
        <v>452260.39681878465</v>
      </c>
      <c r="L900" s="3">
        <f>'IECC Data-SI'!L900/Convert!$B$2*1000000</f>
        <v>0</v>
      </c>
      <c r="M900" s="3">
        <f>'IECC Data-SI'!M900/Convert!$B$2*1000000</f>
        <v>151100.99853476955</v>
      </c>
      <c r="N900" s="3">
        <f>'IECC Data-SI'!N900/Convert!$B$2*1000000</f>
        <v>0</v>
      </c>
      <c r="O900" s="3">
        <f>'IECC Data-SI'!O900/Convert!$B$2*1000000</f>
        <v>0</v>
      </c>
      <c r="P900" s="3">
        <f t="shared" si="42"/>
        <v>0</v>
      </c>
      <c r="Q900" s="3">
        <f>'IECC Data-SI'!Q900/Convert!$B$2*1000000</f>
        <v>0</v>
      </c>
      <c r="R900" s="3">
        <f>'IECC Data-SI'!R900/Convert!$B$2*1000000</f>
        <v>0</v>
      </c>
      <c r="S900" s="3">
        <f>'IECC Data-SI'!S900/Convert!$B$2*1000000</f>
        <v>0</v>
      </c>
      <c r="T900" s="3">
        <f>'IECC Data-SI'!T900/Convert!$B$2*1000000</f>
        <v>0</v>
      </c>
      <c r="U900" s="3">
        <f>'IECC Data-SI'!U900/Convert!$B$2*1000000</f>
        <v>141613.34958650058</v>
      </c>
      <c r="V900" s="3">
        <f>'IECC Data-SI'!V900/Convert!$B$2*1000000</f>
        <v>63209.920915090843</v>
      </c>
      <c r="W900" s="3">
        <f>'IECC Data-SI'!W900/Convert!$B$2*1000000</f>
        <v>295301.88874352525</v>
      </c>
      <c r="X900" s="3">
        <f>'IECC Data-SI'!X900/Convert!$B$2*1000000</f>
        <v>11061.025297332586</v>
      </c>
      <c r="Y900" s="3">
        <f t="shared" si="43"/>
        <v>306362.91404085787</v>
      </c>
      <c r="Z900" s="3">
        <f>'IECC Data-SI'!Y900/Convert!$B$2*1000000</f>
        <v>674343.4163061881</v>
      </c>
      <c r="AA900" s="3">
        <f>'IECC Data-SI'!Z900/Convert!$B$2*1000000</f>
        <v>604934.77170261776</v>
      </c>
      <c r="AB900" s="3">
        <f t="shared" si="44"/>
        <v>1279278.1880088057</v>
      </c>
    </row>
    <row r="901" spans="1:28" x14ac:dyDescent="0.25">
      <c r="A901" s="93">
        <v>2012</v>
      </c>
      <c r="B901" s="93" t="s">
        <v>65</v>
      </c>
      <c r="C901" s="121" t="s">
        <v>3</v>
      </c>
      <c r="D901" s="3">
        <f>'IECC Data-SI'!D901*Convert!$B$1</f>
        <v>2500.8869462857801</v>
      </c>
      <c r="E901" s="3">
        <f>'IECC Data-SI'!E901/Convert!$B$2*1000000</f>
        <v>0</v>
      </c>
      <c r="F901" s="3">
        <f>'IECC Data-SI'!F901/Convert!$B$2*1000000</f>
        <v>121159.45704867391</v>
      </c>
      <c r="G901" s="3">
        <f>'IECC Data-SI'!G901/Convert!$B$2*1000000</f>
        <v>107160.19881031895</v>
      </c>
      <c r="H901" s="3">
        <f>'IECC Data-SI'!H901/Convert!$B$2*1000000</f>
        <v>36159.221516130092</v>
      </c>
      <c r="I901" s="3">
        <f>'IECC Data-SI'!I901/Convert!$B$2*1000000</f>
        <v>17240.79264425705</v>
      </c>
      <c r="J901" s="3">
        <f>'IECC Data-SI'!J901/Convert!$B$2*1000000</f>
        <v>262431.5924871848</v>
      </c>
      <c r="K901" s="3">
        <f>'IECC Data-SI'!K901/Convert!$B$2*1000000</f>
        <v>452260.39681878465</v>
      </c>
      <c r="L901" s="3">
        <f>'IECC Data-SI'!L901/Convert!$B$2*1000000</f>
        <v>0</v>
      </c>
      <c r="M901" s="3">
        <f>'IECC Data-SI'!M901/Convert!$B$2*1000000</f>
        <v>127784.69842214046</v>
      </c>
      <c r="N901" s="3">
        <f>'IECC Data-SI'!N901/Convert!$B$2*1000000</f>
        <v>0</v>
      </c>
      <c r="O901" s="3">
        <f>'IECC Data-SI'!O901/Convert!$B$2*1000000</f>
        <v>0</v>
      </c>
      <c r="P901" s="3">
        <f t="shared" si="42"/>
        <v>0</v>
      </c>
      <c r="Q901" s="3">
        <f>'IECC Data-SI'!Q901/Convert!$B$2*1000000</f>
        <v>0</v>
      </c>
      <c r="R901" s="3">
        <f>'IECC Data-SI'!R901/Convert!$B$2*1000000</f>
        <v>0</v>
      </c>
      <c r="S901" s="3">
        <f>'IECC Data-SI'!S901/Convert!$B$2*1000000</f>
        <v>0</v>
      </c>
      <c r="T901" s="3">
        <f>'IECC Data-SI'!T901/Convert!$B$2*1000000</f>
        <v>0</v>
      </c>
      <c r="U901" s="3">
        <f>'IECC Data-SI'!U901/Convert!$B$2*1000000</f>
        <v>161574.37724389767</v>
      </c>
      <c r="V901" s="3">
        <f>'IECC Data-SI'!V901/Convert!$B$2*1000000</f>
        <v>62499.058106778975</v>
      </c>
      <c r="W901" s="3">
        <f>'IECC Data-SI'!W901/Convert!$B$2*1000000</f>
        <v>234944.89723245942</v>
      </c>
      <c r="X901" s="3">
        <f>'IECC Data-SI'!X901/Convert!$B$2*1000000</f>
        <v>121159.45704867391</v>
      </c>
      <c r="Y901" s="3">
        <f t="shared" si="43"/>
        <v>356104.35428113333</v>
      </c>
      <c r="Z901" s="3">
        <f>'IECC Data-SI'!Y901/Convert!$B$2*1000000</f>
        <v>613275.56198681029</v>
      </c>
      <c r="AA901" s="3">
        <f>'IECC Data-SI'!Z901/Convert!$B$2*1000000</f>
        <v>734994.23111135629</v>
      </c>
      <c r="AB901" s="3">
        <f t="shared" si="44"/>
        <v>1348269.7930981666</v>
      </c>
    </row>
    <row r="902" spans="1:28" x14ac:dyDescent="0.25">
      <c r="A902" s="93">
        <v>2012</v>
      </c>
      <c r="B902" s="93" t="s">
        <v>65</v>
      </c>
      <c r="C902" s="121" t="s">
        <v>7</v>
      </c>
      <c r="D902" s="3">
        <f>'IECC Data-SI'!D902*Convert!$B$1</f>
        <v>2500.8869462857801</v>
      </c>
      <c r="E902" s="3">
        <f>'IECC Data-SI'!E902/Convert!$B$2*1000000</f>
        <v>0</v>
      </c>
      <c r="F902" s="3">
        <f>'IECC Data-SI'!F902/Convert!$B$2*1000000</f>
        <v>50149.001583707548</v>
      </c>
      <c r="G902" s="3">
        <f>'IECC Data-SI'!G902/Convert!$B$2*1000000</f>
        <v>100970.95329261701</v>
      </c>
      <c r="H902" s="3">
        <f>'IECC Data-SI'!H902/Convert!$B$2*1000000</f>
        <v>36159.221516130092</v>
      </c>
      <c r="I902" s="3">
        <f>'IECC Data-SI'!I902/Convert!$B$2*1000000</f>
        <v>17240.79264425705</v>
      </c>
      <c r="J902" s="3">
        <f>'IECC Data-SI'!J902/Convert!$B$2*1000000</f>
        <v>262431.5924871848</v>
      </c>
      <c r="K902" s="3">
        <f>'IECC Data-SI'!K902/Convert!$B$2*1000000</f>
        <v>452260.39681878465</v>
      </c>
      <c r="L902" s="3">
        <f>'IECC Data-SI'!L902/Convert!$B$2*1000000</f>
        <v>0</v>
      </c>
      <c r="M902" s="3">
        <f>'IECC Data-SI'!M902/Convert!$B$2*1000000</f>
        <v>144760.10228462773</v>
      </c>
      <c r="N902" s="3">
        <f>'IECC Data-SI'!N902/Convert!$B$2*1000000</f>
        <v>0</v>
      </c>
      <c r="O902" s="3">
        <f>'IECC Data-SI'!O902/Convert!$B$2*1000000</f>
        <v>0</v>
      </c>
      <c r="P902" s="3">
        <f t="shared" si="42"/>
        <v>0</v>
      </c>
      <c r="Q902" s="3">
        <f>'IECC Data-SI'!Q902/Convert!$B$2*1000000</f>
        <v>0</v>
      </c>
      <c r="R902" s="3">
        <f>'IECC Data-SI'!R902/Convert!$B$2*1000000</f>
        <v>0</v>
      </c>
      <c r="S902" s="3">
        <f>'IECC Data-SI'!S902/Convert!$B$2*1000000</f>
        <v>0</v>
      </c>
      <c r="T902" s="3">
        <f>'IECC Data-SI'!T902/Convert!$B$2*1000000</f>
        <v>0</v>
      </c>
      <c r="U902" s="3">
        <f>'IECC Data-SI'!U902/Convert!$B$2*1000000</f>
        <v>156266.60160850245</v>
      </c>
      <c r="V902" s="3">
        <f>'IECC Data-SI'!V902/Convert!$B$2*1000000</f>
        <v>62318.972862006645</v>
      </c>
      <c r="W902" s="3">
        <f>'IECC Data-SI'!W902/Convert!$B$2*1000000</f>
        <v>245731.05557724476</v>
      </c>
      <c r="X902" s="3">
        <f>'IECC Data-SI'!X902/Convert!$B$2*1000000</f>
        <v>50149.001583707548</v>
      </c>
      <c r="Y902" s="3">
        <f t="shared" si="43"/>
        <v>295880.0571609523</v>
      </c>
      <c r="Z902" s="3">
        <f>'IECC Data-SI'!Y902/Convert!$B$2*1000000</f>
        <v>623881.63508682337</v>
      </c>
      <c r="AA902" s="3">
        <f>'IECC Data-SI'!Z902/Convert!$B$2*1000000</f>
        <v>658666.52184021717</v>
      </c>
      <c r="AB902" s="3">
        <f t="shared" si="44"/>
        <v>1282548.1569270405</v>
      </c>
    </row>
    <row r="903" spans="1:28" x14ac:dyDescent="0.25">
      <c r="A903" s="93">
        <v>2012</v>
      </c>
      <c r="B903" s="93" t="s">
        <v>65</v>
      </c>
      <c r="C903" s="121" t="s">
        <v>17</v>
      </c>
      <c r="D903" s="3">
        <f>'IECC Data-SI'!D903*Convert!$B$1</f>
        <v>2500.8869462857801</v>
      </c>
      <c r="E903" s="3">
        <f>'IECC Data-SI'!E903/Convert!$B$2*1000000</f>
        <v>0</v>
      </c>
      <c r="F903" s="3">
        <f>'IECC Data-SI'!F903/Convert!$B$2*1000000</f>
        <v>18880.516188763078</v>
      </c>
      <c r="G903" s="3">
        <f>'IECC Data-SI'!G903/Convert!$B$2*1000000</f>
        <v>31799.262958483996</v>
      </c>
      <c r="H903" s="3">
        <f>'IECC Data-SI'!H903/Convert!$B$2*1000000</f>
        <v>36159.221516130092</v>
      </c>
      <c r="I903" s="3">
        <f>'IECC Data-SI'!I903/Convert!$B$2*1000000</f>
        <v>17240.79264425705</v>
      </c>
      <c r="J903" s="3">
        <f>'IECC Data-SI'!J903/Convert!$B$2*1000000</f>
        <v>262431.5924871848</v>
      </c>
      <c r="K903" s="3">
        <f>'IECC Data-SI'!K903/Convert!$B$2*1000000</f>
        <v>452260.39681878465</v>
      </c>
      <c r="L903" s="3">
        <f>'IECC Data-SI'!L903/Convert!$B$2*1000000</f>
        <v>0</v>
      </c>
      <c r="M903" s="3">
        <f>'IECC Data-SI'!M903/Convert!$B$2*1000000</f>
        <v>117567.23032400463</v>
      </c>
      <c r="N903" s="3">
        <f>'IECC Data-SI'!N903/Convert!$B$2*1000000</f>
        <v>0</v>
      </c>
      <c r="O903" s="3">
        <f>'IECC Data-SI'!O903/Convert!$B$2*1000000</f>
        <v>0</v>
      </c>
      <c r="P903" s="3">
        <f t="shared" si="42"/>
        <v>0</v>
      </c>
      <c r="Q903" s="3">
        <f>'IECC Data-SI'!Q903/Convert!$B$2*1000000</f>
        <v>0</v>
      </c>
      <c r="R903" s="3">
        <f>'IECC Data-SI'!R903/Convert!$B$2*1000000</f>
        <v>0</v>
      </c>
      <c r="S903" s="3">
        <f>'IECC Data-SI'!S903/Convert!$B$2*1000000</f>
        <v>0</v>
      </c>
      <c r="T903" s="3">
        <f>'IECC Data-SI'!T903/Convert!$B$2*1000000</f>
        <v>0</v>
      </c>
      <c r="U903" s="3">
        <f>'IECC Data-SI'!U903/Convert!$B$2*1000000</f>
        <v>163811.22554738569</v>
      </c>
      <c r="V903" s="3">
        <f>'IECC Data-SI'!V903/Convert!$B$2*1000000</f>
        <v>62972.966645653549</v>
      </c>
      <c r="W903" s="3">
        <f>'IECC Data-SI'!W903/Convert!$B$2*1000000</f>
        <v>149366.49328248863</v>
      </c>
      <c r="X903" s="3">
        <f>'IECC Data-SI'!X903/Convert!$B$2*1000000</f>
        <v>18880.516188763078</v>
      </c>
      <c r="Y903" s="3">
        <f t="shared" si="43"/>
        <v>168247.00947125172</v>
      </c>
      <c r="Z903" s="3">
        <f>'IECC Data-SI'!Y903/Convert!$B$2*1000000</f>
        <v>528161.5884049366</v>
      </c>
      <c r="AA903" s="3">
        <f>'IECC Data-SI'!Z903/Convert!$B$2*1000000</f>
        <v>634952.13855493336</v>
      </c>
      <c r="AB903" s="3">
        <f t="shared" si="44"/>
        <v>1163113.72695987</v>
      </c>
    </row>
    <row r="904" spans="1:28" x14ac:dyDescent="0.25">
      <c r="A904" s="93">
        <v>2012</v>
      </c>
      <c r="B904" s="93" t="s">
        <v>65</v>
      </c>
      <c r="C904" s="121" t="s">
        <v>14</v>
      </c>
      <c r="D904" s="3">
        <f>'IECC Data-SI'!D904*Convert!$B$1</f>
        <v>2500.8869462857801</v>
      </c>
      <c r="E904" s="3">
        <f>'IECC Data-SI'!E904/Convert!$B$2*1000000</f>
        <v>0</v>
      </c>
      <c r="F904" s="3">
        <f>'IECC Data-SI'!F904/Convert!$B$2*1000000</f>
        <v>277748.31646361109</v>
      </c>
      <c r="G904" s="3">
        <f>'IECC Data-SI'!G904/Convert!$B$2*1000000</f>
        <v>66593.627882655317</v>
      </c>
      <c r="H904" s="3">
        <f>'IECC Data-SI'!H904/Convert!$B$2*1000000</f>
        <v>36159.221516130092</v>
      </c>
      <c r="I904" s="3">
        <f>'IECC Data-SI'!I904/Convert!$B$2*1000000</f>
        <v>17221.836302702064</v>
      </c>
      <c r="J904" s="3">
        <f>'IECC Data-SI'!J904/Convert!$B$2*1000000</f>
        <v>262431.5924871848</v>
      </c>
      <c r="K904" s="3">
        <f>'IECC Data-SI'!K904/Convert!$B$2*1000000</f>
        <v>452260.39681878465</v>
      </c>
      <c r="L904" s="3">
        <f>'IECC Data-SI'!L904/Convert!$B$2*1000000</f>
        <v>0</v>
      </c>
      <c r="M904" s="3">
        <f>'IECC Data-SI'!M904/Convert!$B$2*1000000</f>
        <v>119557.64618727785</v>
      </c>
      <c r="N904" s="3">
        <f>'IECC Data-SI'!N904/Convert!$B$2*1000000</f>
        <v>0</v>
      </c>
      <c r="O904" s="3">
        <f>'IECC Data-SI'!O904/Convert!$B$2*1000000</f>
        <v>0</v>
      </c>
      <c r="P904" s="3">
        <f t="shared" si="42"/>
        <v>0</v>
      </c>
      <c r="Q904" s="3">
        <f>'IECC Data-SI'!Q904/Convert!$B$2*1000000</f>
        <v>0</v>
      </c>
      <c r="R904" s="3">
        <f>'IECC Data-SI'!R904/Convert!$B$2*1000000</f>
        <v>0</v>
      </c>
      <c r="S904" s="3">
        <f>'IECC Data-SI'!S904/Convert!$B$2*1000000</f>
        <v>0</v>
      </c>
      <c r="T904" s="3">
        <f>'IECC Data-SI'!T904/Convert!$B$2*1000000</f>
        <v>0</v>
      </c>
      <c r="U904" s="3">
        <f>'IECC Data-SI'!U904/Convert!$B$2*1000000</f>
        <v>177990.56903051297</v>
      </c>
      <c r="V904" s="3">
        <f>'IECC Data-SI'!V904/Convert!$B$2*1000000</f>
        <v>60887.769074605421</v>
      </c>
      <c r="W904" s="3">
        <f>'IECC Data-SI'!W904/Convert!$B$2*1000000</f>
        <v>186151.27406993316</v>
      </c>
      <c r="X904" s="3">
        <f>'IECC Data-SI'!X904/Convert!$B$2*1000000</f>
        <v>277748.31646361109</v>
      </c>
      <c r="Y904" s="3">
        <f t="shared" si="43"/>
        <v>463899.59053354425</v>
      </c>
      <c r="Z904" s="3">
        <f>'IECC Data-SI'!Y904/Convert!$B$2*1000000</f>
        <v>562851.69345055555</v>
      </c>
      <c r="AA904" s="3">
        <f>'IECC Data-SI'!Z904/Convert!$B$2*1000000</f>
        <v>907989.80414213112</v>
      </c>
      <c r="AB904" s="3">
        <f t="shared" si="44"/>
        <v>1470841.4975926867</v>
      </c>
    </row>
    <row r="905" spans="1:28" x14ac:dyDescent="0.25">
      <c r="A905" s="93">
        <v>2012</v>
      </c>
      <c r="B905" s="93" t="s">
        <v>65</v>
      </c>
      <c r="C905" s="121" t="s">
        <v>2</v>
      </c>
      <c r="D905" s="3">
        <f>'IECC Data-SI'!D905*Convert!$B$1</f>
        <v>2500.8869462857801</v>
      </c>
      <c r="E905" s="3">
        <f>'IECC Data-SI'!E905/Convert!$B$2*1000000</f>
        <v>0</v>
      </c>
      <c r="F905" s="3">
        <f>'IECC Data-SI'!F905/Convert!$B$2*1000000</f>
        <v>123860.73572025899</v>
      </c>
      <c r="G905" s="3">
        <f>'IECC Data-SI'!G905/Convert!$B$2*1000000</f>
        <v>60044.211875408684</v>
      </c>
      <c r="H905" s="3">
        <f>'IECC Data-SI'!H905/Convert!$B$2*1000000</f>
        <v>36159.221516130092</v>
      </c>
      <c r="I905" s="3">
        <f>'IECC Data-SI'!I905/Convert!$B$2*1000000</f>
        <v>17231.314473479557</v>
      </c>
      <c r="J905" s="3">
        <f>'IECC Data-SI'!J905/Convert!$B$2*1000000</f>
        <v>262431.5924871848</v>
      </c>
      <c r="K905" s="3">
        <f>'IECC Data-SI'!K905/Convert!$B$2*1000000</f>
        <v>452260.39681878465</v>
      </c>
      <c r="L905" s="3">
        <f>'IECC Data-SI'!L905/Convert!$B$2*1000000</f>
        <v>0</v>
      </c>
      <c r="M905" s="3">
        <f>'IECC Data-SI'!M905/Convert!$B$2*1000000</f>
        <v>140457.0127516466</v>
      </c>
      <c r="N905" s="3">
        <f>'IECC Data-SI'!N905/Convert!$B$2*1000000</f>
        <v>0</v>
      </c>
      <c r="O905" s="3">
        <f>'IECC Data-SI'!O905/Convert!$B$2*1000000</f>
        <v>0</v>
      </c>
      <c r="P905" s="3">
        <f t="shared" si="42"/>
        <v>0</v>
      </c>
      <c r="Q905" s="3">
        <f>'IECC Data-SI'!Q905/Convert!$B$2*1000000</f>
        <v>0</v>
      </c>
      <c r="R905" s="3">
        <f>'IECC Data-SI'!R905/Convert!$B$2*1000000</f>
        <v>0</v>
      </c>
      <c r="S905" s="3">
        <f>'IECC Data-SI'!S905/Convert!$B$2*1000000</f>
        <v>0</v>
      </c>
      <c r="T905" s="3">
        <f>'IECC Data-SI'!T905/Convert!$B$2*1000000</f>
        <v>0</v>
      </c>
      <c r="U905" s="3">
        <f>'IECC Data-SI'!U905/Convert!$B$2*1000000</f>
        <v>173251.4836417672</v>
      </c>
      <c r="V905" s="3">
        <f>'IECC Data-SI'!V905/Convert!$B$2*1000000</f>
        <v>61105.76700248773</v>
      </c>
      <c r="W905" s="3">
        <f>'IECC Data-SI'!W905/Convert!$B$2*1000000</f>
        <v>200501.22462705529</v>
      </c>
      <c r="X905" s="3">
        <f>'IECC Data-SI'!X905/Convert!$B$2*1000000</f>
        <v>123860.73572025899</v>
      </c>
      <c r="Y905" s="3">
        <f t="shared" si="43"/>
        <v>324361.96034731425</v>
      </c>
      <c r="Z905" s="3">
        <f>'IECC Data-SI'!Y905/Convert!$B$2*1000000</f>
        <v>577429.12010633748</v>
      </c>
      <c r="AA905" s="3">
        <f>'IECC Data-SI'!Z905/Convert!$B$2*1000000</f>
        <v>749372.61618081084</v>
      </c>
      <c r="AB905" s="3">
        <f t="shared" si="44"/>
        <v>1326801.7362871482</v>
      </c>
    </row>
    <row r="906" spans="1:28" x14ac:dyDescent="0.25">
      <c r="A906" s="93">
        <v>2012</v>
      </c>
      <c r="B906" s="93" t="s">
        <v>65</v>
      </c>
      <c r="C906" s="121" t="s">
        <v>18</v>
      </c>
      <c r="D906" s="3">
        <f>'IECC Data-SI'!D906*Convert!$B$1</f>
        <v>2500.8869462857801</v>
      </c>
      <c r="E906" s="3">
        <f>'IECC Data-SI'!E906/Convert!$B$2*1000000</f>
        <v>0</v>
      </c>
      <c r="F906" s="3">
        <f>'IECC Data-SI'!F906/Convert!$B$2*1000000</f>
        <v>191364.26799755348</v>
      </c>
      <c r="G906" s="3">
        <f>'IECC Data-SI'!G906/Convert!$B$2*1000000</f>
        <v>13819.172993582615</v>
      </c>
      <c r="H906" s="3">
        <f>'IECC Data-SI'!H906/Convert!$B$2*1000000</f>
        <v>36159.221516130092</v>
      </c>
      <c r="I906" s="3">
        <f>'IECC Data-SI'!I906/Convert!$B$2*1000000</f>
        <v>17193.401790369589</v>
      </c>
      <c r="J906" s="3">
        <f>'IECC Data-SI'!J906/Convert!$B$2*1000000</f>
        <v>262431.5924871848</v>
      </c>
      <c r="K906" s="3">
        <f>'IECC Data-SI'!K906/Convert!$B$2*1000000</f>
        <v>452260.39681878465</v>
      </c>
      <c r="L906" s="3">
        <f>'IECC Data-SI'!L906/Convert!$B$2*1000000</f>
        <v>0</v>
      </c>
      <c r="M906" s="3">
        <f>'IECC Data-SI'!M906/Convert!$B$2*1000000</f>
        <v>112306.84554249684</v>
      </c>
      <c r="N906" s="3">
        <f>'IECC Data-SI'!N906/Convert!$B$2*1000000</f>
        <v>0</v>
      </c>
      <c r="O906" s="3">
        <f>'IECC Data-SI'!O906/Convert!$B$2*1000000</f>
        <v>0</v>
      </c>
      <c r="P906" s="3">
        <f t="shared" si="42"/>
        <v>0</v>
      </c>
      <c r="Q906" s="3">
        <f>'IECC Data-SI'!Q906/Convert!$B$2*1000000</f>
        <v>0</v>
      </c>
      <c r="R906" s="3">
        <f>'IECC Data-SI'!R906/Convert!$B$2*1000000</f>
        <v>0</v>
      </c>
      <c r="S906" s="3">
        <f>'IECC Data-SI'!S906/Convert!$B$2*1000000</f>
        <v>0</v>
      </c>
      <c r="T906" s="3">
        <f>'IECC Data-SI'!T906/Convert!$B$2*1000000</f>
        <v>0</v>
      </c>
      <c r="U906" s="3">
        <f>'IECC Data-SI'!U906/Convert!$B$2*1000000</f>
        <v>183023.47771336095</v>
      </c>
      <c r="V906" s="3">
        <f>'IECC Data-SI'!V906/Convert!$B$2*1000000</f>
        <v>60157.949924738583</v>
      </c>
      <c r="W906" s="3">
        <f>'IECC Data-SI'!W906/Convert!$B$2*1000000</f>
        <v>126126.01853607944</v>
      </c>
      <c r="X906" s="3">
        <f>'IECC Data-SI'!X906/Convert!$B$2*1000000</f>
        <v>191364.26799755348</v>
      </c>
      <c r="Y906" s="3">
        <f t="shared" si="43"/>
        <v>317490.2865336329</v>
      </c>
      <c r="Z906" s="3">
        <f>'IECC Data-SI'!Y906/Convert!$B$2*1000000</f>
        <v>502077.66242528008</v>
      </c>
      <c r="AA906" s="3">
        <f>'IECC Data-SI'!Z906/Convert!$B$2*1000000</f>
        <v>826648.14252969914</v>
      </c>
      <c r="AB906" s="3">
        <f t="shared" si="44"/>
        <v>1328725.8049549791</v>
      </c>
    </row>
    <row r="907" spans="1:28" x14ac:dyDescent="0.25">
      <c r="A907" s="93">
        <v>2012</v>
      </c>
      <c r="B907" s="93" t="s">
        <v>65</v>
      </c>
      <c r="C907" s="121" t="s">
        <v>4</v>
      </c>
      <c r="D907" s="3">
        <f>'IECC Data-SI'!D907*Convert!$B$1</f>
        <v>2500.8869462857801</v>
      </c>
      <c r="E907" s="3">
        <f>'IECC Data-SI'!E907/Convert!$B$2*1000000</f>
        <v>0</v>
      </c>
      <c r="F907" s="3">
        <f>'IECC Data-SI'!F907/Convert!$B$2*1000000</f>
        <v>434934.30063753016</v>
      </c>
      <c r="G907" s="3">
        <f>'IECC Data-SI'!G907/Convert!$B$2*1000000</f>
        <v>34576.366996289005</v>
      </c>
      <c r="H907" s="3">
        <f>'IECC Data-SI'!H907/Convert!$B$2*1000000</f>
        <v>36159.221516130092</v>
      </c>
      <c r="I907" s="3">
        <f>'IECC Data-SI'!I907/Convert!$B$2*1000000</f>
        <v>17221.836302702064</v>
      </c>
      <c r="J907" s="3">
        <f>'IECC Data-SI'!J907/Convert!$B$2*1000000</f>
        <v>262431.5924871848</v>
      </c>
      <c r="K907" s="3">
        <f>'IECC Data-SI'!K907/Convert!$B$2*1000000</f>
        <v>452260.39681878465</v>
      </c>
      <c r="L907" s="3">
        <f>'IECC Data-SI'!L907/Convert!$B$2*1000000</f>
        <v>0</v>
      </c>
      <c r="M907" s="3">
        <f>'IECC Data-SI'!M907/Convert!$B$2*1000000</f>
        <v>114496.30299209736</v>
      </c>
      <c r="N907" s="3">
        <f>'IECC Data-SI'!N907/Convert!$B$2*1000000</f>
        <v>0</v>
      </c>
      <c r="O907" s="3">
        <f>'IECC Data-SI'!O907/Convert!$B$2*1000000</f>
        <v>0</v>
      </c>
      <c r="P907" s="3">
        <f t="shared" si="42"/>
        <v>0</v>
      </c>
      <c r="Q907" s="3">
        <f>'IECC Data-SI'!Q907/Convert!$B$2*1000000</f>
        <v>0</v>
      </c>
      <c r="R907" s="3">
        <f>'IECC Data-SI'!R907/Convert!$B$2*1000000</f>
        <v>0</v>
      </c>
      <c r="S907" s="3">
        <f>'IECC Data-SI'!S907/Convert!$B$2*1000000</f>
        <v>0</v>
      </c>
      <c r="T907" s="3">
        <f>'IECC Data-SI'!T907/Convert!$B$2*1000000</f>
        <v>0</v>
      </c>
      <c r="U907" s="3">
        <f>'IECC Data-SI'!U907/Convert!$B$2*1000000</f>
        <v>191762.35117020813</v>
      </c>
      <c r="V907" s="3">
        <f>'IECC Data-SI'!V907/Convert!$B$2*1000000</f>
        <v>59977.864679966238</v>
      </c>
      <c r="W907" s="3">
        <f>'IECC Data-SI'!W907/Convert!$B$2*1000000</f>
        <v>149072.66998838639</v>
      </c>
      <c r="X907" s="3">
        <f>'IECC Data-SI'!X907/Convert!$B$2*1000000</f>
        <v>434934.30063753016</v>
      </c>
      <c r="Y907" s="3">
        <f t="shared" si="43"/>
        <v>584006.9706259165</v>
      </c>
      <c r="Z907" s="3">
        <f>'IECC Data-SI'!Y907/Convert!$B$2*1000000</f>
        <v>524853.70680359215</v>
      </c>
      <c r="AA907" s="3">
        <f>'IECC Data-SI'!Z907/Convert!$B$2*1000000</f>
        <v>1078947.5704557453</v>
      </c>
      <c r="AB907" s="3">
        <f t="shared" si="44"/>
        <v>1603801.2772593375</v>
      </c>
    </row>
    <row r="908" spans="1:28" x14ac:dyDescent="0.25">
      <c r="A908" s="93">
        <v>2012</v>
      </c>
      <c r="B908" s="93" t="s">
        <v>65</v>
      </c>
      <c r="C908" s="121" t="s">
        <v>5</v>
      </c>
      <c r="D908" s="3">
        <f>'IECC Data-SI'!D908*Convert!$B$1</f>
        <v>2500.8869462857801</v>
      </c>
      <c r="E908" s="3">
        <f>'IECC Data-SI'!E908/Convert!$B$2*1000000</f>
        <v>0</v>
      </c>
      <c r="F908" s="3">
        <f>'IECC Data-SI'!F908/Convert!$B$2*1000000</f>
        <v>261531.16626332313</v>
      </c>
      <c r="G908" s="3">
        <f>'IECC Data-SI'!G908/Convert!$B$2*1000000</f>
        <v>40121.096901121542</v>
      </c>
      <c r="H908" s="3">
        <f>'IECC Data-SI'!H908/Convert!$B$2*1000000</f>
        <v>36159.221516130092</v>
      </c>
      <c r="I908" s="3">
        <f>'IECC Data-SI'!I908/Convert!$B$2*1000000</f>
        <v>17221.836302702064</v>
      </c>
      <c r="J908" s="3">
        <f>'IECC Data-SI'!J908/Convert!$B$2*1000000</f>
        <v>262431.5924871848</v>
      </c>
      <c r="K908" s="3">
        <f>'IECC Data-SI'!K908/Convert!$B$2*1000000</f>
        <v>452260.39681878465</v>
      </c>
      <c r="L908" s="3">
        <f>'IECC Data-SI'!L908/Convert!$B$2*1000000</f>
        <v>0</v>
      </c>
      <c r="M908" s="3">
        <f>'IECC Data-SI'!M908/Convert!$B$2*1000000</f>
        <v>135926.44712000567</v>
      </c>
      <c r="N908" s="3">
        <f>'IECC Data-SI'!N908/Convert!$B$2*1000000</f>
        <v>0</v>
      </c>
      <c r="O908" s="3">
        <f>'IECC Data-SI'!O908/Convert!$B$2*1000000</f>
        <v>0</v>
      </c>
      <c r="P908" s="3">
        <f t="shared" si="42"/>
        <v>0</v>
      </c>
      <c r="Q908" s="3">
        <f>'IECC Data-SI'!Q908/Convert!$B$2*1000000</f>
        <v>0</v>
      </c>
      <c r="R908" s="3">
        <f>'IECC Data-SI'!R908/Convert!$B$2*1000000</f>
        <v>0</v>
      </c>
      <c r="S908" s="3">
        <f>'IECC Data-SI'!S908/Convert!$B$2*1000000</f>
        <v>0</v>
      </c>
      <c r="T908" s="3">
        <f>'IECC Data-SI'!T908/Convert!$B$2*1000000</f>
        <v>0</v>
      </c>
      <c r="U908" s="3">
        <f>'IECC Data-SI'!U908/Convert!$B$2*1000000</f>
        <v>187781.5194436617</v>
      </c>
      <c r="V908" s="3">
        <f>'IECC Data-SI'!V908/Convert!$B$2*1000000</f>
        <v>60214.818949403532</v>
      </c>
      <c r="W908" s="3">
        <f>'IECC Data-SI'!W908/Convert!$B$2*1000000</f>
        <v>176047.54402112722</v>
      </c>
      <c r="X908" s="3">
        <f>'IECC Data-SI'!X908/Convert!$B$2*1000000</f>
        <v>261531.16626332313</v>
      </c>
      <c r="Y908" s="3">
        <f t="shared" si="43"/>
        <v>437578.71028445032</v>
      </c>
      <c r="Z908" s="3">
        <f>'IECC Data-SI'!Y908/Convert!$B$2*1000000</f>
        <v>552075.01327654778</v>
      </c>
      <c r="AA908" s="3">
        <f>'IECC Data-SI'!Z908/Convert!$B$2*1000000</f>
        <v>901573.08252576948</v>
      </c>
      <c r="AB908" s="3">
        <f t="shared" si="44"/>
        <v>1453648.0958023174</v>
      </c>
    </row>
    <row r="909" spans="1:28" x14ac:dyDescent="0.25">
      <c r="A909" s="93">
        <v>2012</v>
      </c>
      <c r="B909" s="93" t="s">
        <v>65</v>
      </c>
      <c r="C909" s="121" t="s">
        <v>15</v>
      </c>
      <c r="D909" s="3">
        <f>'IECC Data-SI'!D909*Convert!$B$1</f>
        <v>2500.8869462857801</v>
      </c>
      <c r="E909" s="3">
        <f>'IECC Data-SI'!E909/Convert!$B$2*1000000</f>
        <v>0</v>
      </c>
      <c r="F909" s="3">
        <f>'IECC Data-SI'!F909/Convert!$B$2*1000000</f>
        <v>264185.0540810207</v>
      </c>
      <c r="G909" s="3">
        <f>'IECC Data-SI'!G909/Convert!$B$2*1000000</f>
        <v>3876.5718479940256</v>
      </c>
      <c r="H909" s="3">
        <f>'IECC Data-SI'!H909/Convert!$B$2*1000000</f>
        <v>36159.221516130092</v>
      </c>
      <c r="I909" s="3">
        <f>'IECC Data-SI'!I909/Convert!$B$2*1000000</f>
        <v>17193.401790369589</v>
      </c>
      <c r="J909" s="3">
        <f>'IECC Data-SI'!J909/Convert!$B$2*1000000</f>
        <v>262431.5924871848</v>
      </c>
      <c r="K909" s="3">
        <f>'IECC Data-SI'!K909/Convert!$B$2*1000000</f>
        <v>452260.39681878465</v>
      </c>
      <c r="L909" s="3">
        <f>'IECC Data-SI'!L909/Convert!$B$2*1000000</f>
        <v>0</v>
      </c>
      <c r="M909" s="3">
        <f>'IECC Data-SI'!M909/Convert!$B$2*1000000</f>
        <v>103804.92635508695</v>
      </c>
      <c r="N909" s="3">
        <f>'IECC Data-SI'!N909/Convert!$B$2*1000000</f>
        <v>0</v>
      </c>
      <c r="O909" s="3">
        <f>'IECC Data-SI'!O909/Convert!$B$2*1000000</f>
        <v>0</v>
      </c>
      <c r="P909" s="3">
        <f t="shared" si="42"/>
        <v>0</v>
      </c>
      <c r="Q909" s="3">
        <f>'IECC Data-SI'!Q909/Convert!$B$2*1000000</f>
        <v>0</v>
      </c>
      <c r="R909" s="3">
        <f>'IECC Data-SI'!R909/Convert!$B$2*1000000</f>
        <v>0</v>
      </c>
      <c r="S909" s="3">
        <f>'IECC Data-SI'!S909/Convert!$B$2*1000000</f>
        <v>0</v>
      </c>
      <c r="T909" s="3">
        <f>'IECC Data-SI'!T909/Convert!$B$2*1000000</f>
        <v>0</v>
      </c>
      <c r="U909" s="3">
        <f>'IECC Data-SI'!U909/Convert!$B$2*1000000</f>
        <v>190956.70665412134</v>
      </c>
      <c r="V909" s="3">
        <f>'IECC Data-SI'!V909/Convert!$B$2*1000000</f>
        <v>59304.914554764349</v>
      </c>
      <c r="W909" s="3">
        <f>'IECC Data-SI'!W909/Convert!$B$2*1000000</f>
        <v>107681.49820308098</v>
      </c>
      <c r="X909" s="3">
        <f>'IECC Data-SI'!X909/Convert!$B$2*1000000</f>
        <v>264185.0540810207</v>
      </c>
      <c r="Y909" s="3">
        <f t="shared" si="43"/>
        <v>371866.55228410166</v>
      </c>
      <c r="Z909" s="3">
        <f>'IECC Data-SI'!Y909/Convert!$B$2*1000000</f>
        <v>482770.62855152978</v>
      </c>
      <c r="AA909" s="3">
        <f>'IECC Data-SI'!Z909/Convert!$B$2*1000000</f>
        <v>907392.67938314925</v>
      </c>
      <c r="AB909" s="3">
        <f t="shared" si="44"/>
        <v>1390163.3079346791</v>
      </c>
    </row>
    <row r="910" spans="1:28" x14ac:dyDescent="0.25">
      <c r="A910" s="93">
        <v>2012</v>
      </c>
      <c r="B910" s="93" t="s">
        <v>65</v>
      </c>
      <c r="C910" s="121" t="s">
        <v>16</v>
      </c>
      <c r="D910" s="3">
        <f>'IECC Data-SI'!D910*Convert!$B$1</f>
        <v>2500.8869462857801</v>
      </c>
      <c r="E910" s="3">
        <f>'IECC Data-SI'!E910/Convert!$B$2*1000000</f>
        <v>0</v>
      </c>
      <c r="F910" s="3">
        <f>'IECC Data-SI'!F910/Convert!$B$2*1000000</f>
        <v>601323.58863639343</v>
      </c>
      <c r="G910" s="3">
        <f>'IECC Data-SI'!G910/Convert!$B$2*1000000</f>
        <v>39087.976286374971</v>
      </c>
      <c r="H910" s="3">
        <f>'IECC Data-SI'!H910/Convert!$B$2*1000000</f>
        <v>36159.221516130092</v>
      </c>
      <c r="I910" s="3">
        <f>'IECC Data-SI'!I910/Convert!$B$2*1000000</f>
        <v>17212.358131924571</v>
      </c>
      <c r="J910" s="3">
        <f>'IECC Data-SI'!J910/Convert!$B$2*1000000</f>
        <v>262431.5924871848</v>
      </c>
      <c r="K910" s="3">
        <f>'IECC Data-SI'!K910/Convert!$B$2*1000000</f>
        <v>452260.39681878465</v>
      </c>
      <c r="L910" s="3">
        <f>'IECC Data-SI'!L910/Convert!$B$2*1000000</f>
        <v>0</v>
      </c>
      <c r="M910" s="3">
        <f>'IECC Data-SI'!M910/Convert!$B$2*1000000</f>
        <v>117662.01203177955</v>
      </c>
      <c r="N910" s="3">
        <f>'IECC Data-SI'!N910/Convert!$B$2*1000000</f>
        <v>0</v>
      </c>
      <c r="O910" s="3">
        <f>'IECC Data-SI'!O910/Convert!$B$2*1000000</f>
        <v>0</v>
      </c>
      <c r="P910" s="3">
        <f t="shared" si="42"/>
        <v>0</v>
      </c>
      <c r="Q910" s="3">
        <f>'IECC Data-SI'!Q910/Convert!$B$2*1000000</f>
        <v>0</v>
      </c>
      <c r="R910" s="3">
        <f>'IECC Data-SI'!R910/Convert!$B$2*1000000</f>
        <v>0</v>
      </c>
      <c r="S910" s="3">
        <f>'IECC Data-SI'!S910/Convert!$B$2*1000000</f>
        <v>0</v>
      </c>
      <c r="T910" s="3">
        <f>'IECC Data-SI'!T910/Convert!$B$2*1000000</f>
        <v>0</v>
      </c>
      <c r="U910" s="3">
        <f>'IECC Data-SI'!U910/Convert!$B$2*1000000</f>
        <v>201866.08121901407</v>
      </c>
      <c r="V910" s="3">
        <f>'IECC Data-SI'!V910/Convert!$B$2*1000000</f>
        <v>59750.388581306448</v>
      </c>
      <c r="W910" s="3">
        <f>'IECC Data-SI'!W910/Convert!$B$2*1000000</f>
        <v>156749.9883181545</v>
      </c>
      <c r="X910" s="3">
        <f>'IECC Data-SI'!X910/Convert!$B$2*1000000</f>
        <v>601323.58863639343</v>
      </c>
      <c r="Y910" s="3">
        <f t="shared" si="43"/>
        <v>758073.5769545479</v>
      </c>
      <c r="Z910" s="3">
        <f>'IECC Data-SI'!Y910/Convert!$B$2*1000000</f>
        <v>532294.07086392294</v>
      </c>
      <c r="AA910" s="3">
        <f>'IECC Data-SI'!Z910/Convert!$B$2*1000000</f>
        <v>1255450.0666741922</v>
      </c>
      <c r="AB910" s="3">
        <f t="shared" si="44"/>
        <v>1787744.137538115</v>
      </c>
    </row>
    <row r="911" spans="1:28" x14ac:dyDescent="0.25">
      <c r="A911" s="93">
        <v>2012</v>
      </c>
      <c r="B911" s="93" t="s">
        <v>65</v>
      </c>
      <c r="C911" s="121" t="s">
        <v>9</v>
      </c>
      <c r="D911" s="3">
        <f>'IECC Data-SI'!D911*Convert!$B$1</f>
        <v>2500.8869462857801</v>
      </c>
      <c r="E911" s="3">
        <f>'IECC Data-SI'!E911/Convert!$B$2*1000000</f>
        <v>0</v>
      </c>
      <c r="F911" s="3">
        <f>'IECC Data-SI'!F911/Convert!$B$2*1000000</f>
        <v>424612.57266084198</v>
      </c>
      <c r="G911" s="3">
        <f>'IECC Data-SI'!G911/Convert!$B$2*1000000</f>
        <v>24529.505972148014</v>
      </c>
      <c r="H911" s="3">
        <f>'IECC Data-SI'!H911/Convert!$B$2*1000000</f>
        <v>36159.221516130092</v>
      </c>
      <c r="I911" s="3">
        <f>'IECC Data-SI'!I911/Convert!$B$2*1000000</f>
        <v>17202.879961147079</v>
      </c>
      <c r="J911" s="3">
        <f>'IECC Data-SI'!J911/Convert!$B$2*1000000</f>
        <v>262431.5924871848</v>
      </c>
      <c r="K911" s="3">
        <f>'IECC Data-SI'!K911/Convert!$B$2*1000000</f>
        <v>452260.39681878465</v>
      </c>
      <c r="L911" s="3">
        <f>'IECC Data-SI'!L911/Convert!$B$2*1000000</f>
        <v>0</v>
      </c>
      <c r="M911" s="3">
        <f>'IECC Data-SI'!M911/Convert!$B$2*1000000</f>
        <v>128903.12257388448</v>
      </c>
      <c r="N911" s="3">
        <f>'IECC Data-SI'!N911/Convert!$B$2*1000000</f>
        <v>0</v>
      </c>
      <c r="O911" s="3">
        <f>'IECC Data-SI'!O911/Convert!$B$2*1000000</f>
        <v>0</v>
      </c>
      <c r="P911" s="3">
        <f t="shared" si="42"/>
        <v>0</v>
      </c>
      <c r="Q911" s="3">
        <f>'IECC Data-SI'!Q911/Convert!$B$2*1000000</f>
        <v>0</v>
      </c>
      <c r="R911" s="3">
        <f>'IECC Data-SI'!R911/Convert!$B$2*1000000</f>
        <v>0</v>
      </c>
      <c r="S911" s="3">
        <f>'IECC Data-SI'!S911/Convert!$B$2*1000000</f>
        <v>0</v>
      </c>
      <c r="T911" s="3">
        <f>'IECC Data-SI'!T911/Convert!$B$2*1000000</f>
        <v>0</v>
      </c>
      <c r="U911" s="3">
        <f>'IECC Data-SI'!U911/Convert!$B$2*1000000</f>
        <v>199316.45327986885</v>
      </c>
      <c r="V911" s="3">
        <f>'IECC Data-SI'!V911/Convert!$B$2*1000000</f>
        <v>59323.870896319335</v>
      </c>
      <c r="W911" s="3">
        <f>'IECC Data-SI'!W911/Convert!$B$2*1000000</f>
        <v>153432.62854603247</v>
      </c>
      <c r="X911" s="3">
        <f>'IECC Data-SI'!X911/Convert!$B$2*1000000</f>
        <v>424612.57266084198</v>
      </c>
      <c r="Y911" s="3">
        <f t="shared" si="43"/>
        <v>578045.20120687445</v>
      </c>
      <c r="Z911" s="3">
        <f>'IECC Data-SI'!Y911/Convert!$B$2*1000000</f>
        <v>528540.71523603634</v>
      </c>
      <c r="AA911" s="3">
        <f>'IECC Data-SI'!Z911/Convert!$B$2*1000000</f>
        <v>1076179.944588718</v>
      </c>
      <c r="AB911" s="3">
        <f t="shared" si="44"/>
        <v>1604720.6598247543</v>
      </c>
    </row>
    <row r="912" spans="1:28" x14ac:dyDescent="0.25">
      <c r="A912" s="93">
        <v>2012</v>
      </c>
      <c r="B912" s="93" t="s">
        <v>65</v>
      </c>
      <c r="C912" s="121" t="s">
        <v>12</v>
      </c>
      <c r="D912" s="3">
        <f>'IECC Data-SI'!D912*Convert!$B$1</f>
        <v>2500.8869462857801</v>
      </c>
      <c r="E912" s="3">
        <f>'IECC Data-SI'!E912/Convert!$B$2*1000000</f>
        <v>0</v>
      </c>
      <c r="F912" s="3">
        <f>'IECC Data-SI'!F912/Convert!$B$2*1000000</f>
        <v>765485.50650254649</v>
      </c>
      <c r="G912" s="3">
        <f>'IECC Data-SI'!G912/Convert!$B$2*1000000</f>
        <v>26207.14219976401</v>
      </c>
      <c r="H912" s="3">
        <f>'IECC Data-SI'!H912/Convert!$B$2*1000000</f>
        <v>36159.221516130092</v>
      </c>
      <c r="I912" s="3">
        <f>'IECC Data-SI'!I912/Convert!$B$2*1000000</f>
        <v>17193.401790369589</v>
      </c>
      <c r="J912" s="3">
        <f>'IECC Data-SI'!J912/Convert!$B$2*1000000</f>
        <v>262431.5924871848</v>
      </c>
      <c r="K912" s="3">
        <f>'IECC Data-SI'!K912/Convert!$B$2*1000000</f>
        <v>452260.39681878465</v>
      </c>
      <c r="L912" s="3">
        <f>'IECC Data-SI'!L912/Convert!$B$2*1000000</f>
        <v>0</v>
      </c>
      <c r="M912" s="3">
        <f>'IECC Data-SI'!M912/Convert!$B$2*1000000</f>
        <v>115064.99323874687</v>
      </c>
      <c r="N912" s="3">
        <f>'IECC Data-SI'!N912/Convert!$B$2*1000000</f>
        <v>0</v>
      </c>
      <c r="O912" s="3">
        <f>'IECC Data-SI'!O912/Convert!$B$2*1000000</f>
        <v>0</v>
      </c>
      <c r="P912" s="3">
        <f t="shared" si="42"/>
        <v>0</v>
      </c>
      <c r="Q912" s="3">
        <f>'IECC Data-SI'!Q912/Convert!$B$2*1000000</f>
        <v>0</v>
      </c>
      <c r="R912" s="3">
        <f>'IECC Data-SI'!R912/Convert!$B$2*1000000</f>
        <v>0</v>
      </c>
      <c r="S912" s="3">
        <f>'IECC Data-SI'!S912/Convert!$B$2*1000000</f>
        <v>0</v>
      </c>
      <c r="T912" s="3">
        <f>'IECC Data-SI'!T912/Convert!$B$2*1000000</f>
        <v>0</v>
      </c>
      <c r="U912" s="3">
        <f>'IECC Data-SI'!U912/Convert!$B$2*1000000</f>
        <v>213941.27078953825</v>
      </c>
      <c r="V912" s="3">
        <f>'IECC Data-SI'!V912/Convert!$B$2*1000000</f>
        <v>59200.65467621194</v>
      </c>
      <c r="W912" s="3">
        <f>'IECC Data-SI'!W912/Convert!$B$2*1000000</f>
        <v>141272.13543851089</v>
      </c>
      <c r="X912" s="3">
        <f>'IECC Data-SI'!X912/Convert!$B$2*1000000</f>
        <v>765485.50650254649</v>
      </c>
      <c r="Y912" s="3">
        <f t="shared" si="43"/>
        <v>906757.6419410574</v>
      </c>
      <c r="Z912" s="3">
        <f>'IECC Data-SI'!Y912/Convert!$B$2*1000000</f>
        <v>516257.00590840727</v>
      </c>
      <c r="AA912" s="3">
        <f>'IECC Data-SI'!Z912/Convert!$B$2*1000000</f>
        <v>1431687.1741108692</v>
      </c>
      <c r="AB912" s="3">
        <f t="shared" si="44"/>
        <v>1947944.1800192764</v>
      </c>
    </row>
    <row r="913" spans="1:28" x14ac:dyDescent="0.25">
      <c r="A913" s="93">
        <v>2012</v>
      </c>
      <c r="B913" s="93" t="s">
        <v>65</v>
      </c>
      <c r="C913" s="121" t="s">
        <v>8</v>
      </c>
      <c r="D913" s="3">
        <f>'IECC Data-SI'!D913*Convert!$B$1</f>
        <v>2500.8869462857801</v>
      </c>
      <c r="E913" s="3">
        <f>'IECC Data-SI'!E913/Convert!$B$2*1000000</f>
        <v>0</v>
      </c>
      <c r="F913" s="3">
        <f>'IECC Data-SI'!F913/Convert!$B$2*1000000</f>
        <v>1105344.2760710593</v>
      </c>
      <c r="G913" s="3">
        <f>'IECC Data-SI'!G913/Convert!$B$2*1000000</f>
        <v>6852.7174721263582</v>
      </c>
      <c r="H913" s="3">
        <f>'IECC Data-SI'!H913/Convert!$B$2*1000000</f>
        <v>36159.221516130092</v>
      </c>
      <c r="I913" s="3">
        <f>'IECC Data-SI'!I913/Convert!$B$2*1000000</f>
        <v>17098.620082594673</v>
      </c>
      <c r="J913" s="3">
        <f>'IECC Data-SI'!J913/Convert!$B$2*1000000</f>
        <v>262431.5924871848</v>
      </c>
      <c r="K913" s="3">
        <f>'IECC Data-SI'!K913/Convert!$B$2*1000000</f>
        <v>452260.39681878465</v>
      </c>
      <c r="L913" s="3">
        <f>'IECC Data-SI'!L913/Convert!$B$2*1000000</f>
        <v>0</v>
      </c>
      <c r="M913" s="3">
        <f>'IECC Data-SI'!M913/Convert!$B$2*1000000</f>
        <v>107624.62917841603</v>
      </c>
      <c r="N913" s="3">
        <f>'IECC Data-SI'!N913/Convert!$B$2*1000000</f>
        <v>0</v>
      </c>
      <c r="O913" s="3">
        <f>'IECC Data-SI'!O913/Convert!$B$2*1000000</f>
        <v>0</v>
      </c>
      <c r="P913" s="3">
        <f t="shared" si="42"/>
        <v>0</v>
      </c>
      <c r="Q913" s="3">
        <f>'IECC Data-SI'!Q913/Convert!$B$2*1000000</f>
        <v>0</v>
      </c>
      <c r="R913" s="3">
        <f>'IECC Data-SI'!R913/Convert!$B$2*1000000</f>
        <v>0</v>
      </c>
      <c r="S913" s="3">
        <f>'IECC Data-SI'!S913/Convert!$B$2*1000000</f>
        <v>0</v>
      </c>
      <c r="T913" s="3">
        <f>'IECC Data-SI'!T913/Convert!$B$2*1000000</f>
        <v>0</v>
      </c>
      <c r="U913" s="3">
        <f>'IECC Data-SI'!U913/Convert!$B$2*1000000</f>
        <v>230243.72452682361</v>
      </c>
      <c r="V913" s="3">
        <f>'IECC Data-SI'!V913/Convert!$B$2*1000000</f>
        <v>58205.446744575325</v>
      </c>
      <c r="W913" s="3">
        <f>'IECC Data-SI'!W913/Convert!$B$2*1000000</f>
        <v>114477.34665054239</v>
      </c>
      <c r="X913" s="3">
        <f>'IECC Data-SI'!X913/Convert!$B$2*1000000</f>
        <v>1105344.2760710593</v>
      </c>
      <c r="Y913" s="3">
        <f t="shared" si="43"/>
        <v>1219821.6227216017</v>
      </c>
      <c r="Z913" s="3">
        <f>'IECC Data-SI'!Y913/Convert!$B$2*1000000</f>
        <v>488372.22748102725</v>
      </c>
      <c r="AA913" s="3">
        <f>'IECC Data-SI'!Z913/Convert!$B$2*1000000</f>
        <v>1787838.9192458901</v>
      </c>
      <c r="AB913" s="3">
        <f t="shared" si="44"/>
        <v>2276211.1467269175</v>
      </c>
    </row>
    <row r="914" spans="1:28" x14ac:dyDescent="0.25">
      <c r="A914" s="93">
        <v>2015</v>
      </c>
      <c r="B914" s="93" t="s">
        <v>65</v>
      </c>
      <c r="C914" s="121" t="s">
        <v>10</v>
      </c>
      <c r="D914" s="3">
        <f>'IECC Data-SI'!D914*Convert!$B$1</f>
        <v>2500.8869462857801</v>
      </c>
      <c r="E914" s="3">
        <f>'IECC Data-SI'!E914/Convert!$B$2*1000000</f>
        <v>0</v>
      </c>
      <c r="F914" s="3">
        <f>'IECC Data-SI'!F914/Convert!$B$2*1000000</f>
        <v>0</v>
      </c>
      <c r="G914" s="3">
        <f>'IECC Data-SI'!G914/Convert!$B$2*1000000</f>
        <v>339081.55956475862</v>
      </c>
      <c r="H914" s="3">
        <f>'IECC Data-SI'!H914/Convert!$B$2*1000000</f>
        <v>30187.973926310446</v>
      </c>
      <c r="I914" s="3">
        <f>'IECC Data-SI'!I914/Convert!$B$2*1000000</f>
        <v>14302.55970323468</v>
      </c>
      <c r="J914" s="3">
        <f>'IECC Data-SI'!J914/Convert!$B$2*1000000</f>
        <v>252261.51524293638</v>
      </c>
      <c r="K914" s="3">
        <f>'IECC Data-SI'!K914/Convert!$B$2*1000000</f>
        <v>452260.39681878465</v>
      </c>
      <c r="L914" s="3">
        <f>'IECC Data-SI'!L914/Convert!$B$2*1000000</f>
        <v>0</v>
      </c>
      <c r="M914" s="3">
        <f>'IECC Data-SI'!M914/Convert!$B$2*1000000</f>
        <v>74422.596944863297</v>
      </c>
      <c r="N914" s="3">
        <f>'IECC Data-SI'!N914/Convert!$B$2*1000000</f>
        <v>0</v>
      </c>
      <c r="O914" s="3">
        <f>'IECC Data-SI'!O914/Convert!$B$2*1000000</f>
        <v>0</v>
      </c>
      <c r="P914" s="3">
        <f t="shared" si="42"/>
        <v>0</v>
      </c>
      <c r="Q914" s="3">
        <f>'IECC Data-SI'!Q914/Convert!$B$2*1000000</f>
        <v>0</v>
      </c>
      <c r="R914" s="3">
        <f>'IECC Data-SI'!R914/Convert!$B$2*1000000</f>
        <v>0</v>
      </c>
      <c r="S914" s="3">
        <f>'IECC Data-SI'!S914/Convert!$B$2*1000000</f>
        <v>0</v>
      </c>
      <c r="T914" s="3">
        <f>'IECC Data-SI'!T914/Convert!$B$2*1000000</f>
        <v>0</v>
      </c>
      <c r="U914" s="3">
        <f>'IECC Data-SI'!U914/Convert!$B$2*1000000</f>
        <v>117908.44447199431</v>
      </c>
      <c r="V914" s="3">
        <f>'IECC Data-SI'!V914/Convert!$B$2*1000000</f>
        <v>55627.384293097639</v>
      </c>
      <c r="W914" s="3">
        <f>'IECC Data-SI'!W914/Convert!$B$2*1000000</f>
        <v>413504.15650962188</v>
      </c>
      <c r="X914" s="3">
        <f>'IECC Data-SI'!X914/Convert!$B$2*1000000</f>
        <v>0</v>
      </c>
      <c r="Y914" s="3">
        <f t="shared" si="43"/>
        <v>413504.15650962188</v>
      </c>
      <c r="Z914" s="3">
        <f>'IECC Data-SI'!Y914/Convert!$B$2*1000000</f>
        <v>765883.58967520099</v>
      </c>
      <c r="AA914" s="3">
        <f>'IECC Data-SI'!Z914/Convert!$B$2*1000000</f>
        <v>570168.84129077895</v>
      </c>
      <c r="AB914" s="3">
        <f t="shared" si="44"/>
        <v>1336052.43096598</v>
      </c>
    </row>
    <row r="915" spans="1:28" x14ac:dyDescent="0.25">
      <c r="A915" s="93">
        <v>2015</v>
      </c>
      <c r="B915" s="93" t="s">
        <v>65</v>
      </c>
      <c r="C915" s="121" t="s">
        <v>6</v>
      </c>
      <c r="D915" s="3">
        <f>'IECC Data-SI'!D915*Convert!$B$1</f>
        <v>2500.8869462857801</v>
      </c>
      <c r="E915" s="3">
        <f>'IECC Data-SI'!E915/Convert!$B$2*1000000</f>
        <v>0</v>
      </c>
      <c r="F915" s="3">
        <f>'IECC Data-SI'!F915/Convert!$B$2*1000000</f>
        <v>47.390853887457524</v>
      </c>
      <c r="G915" s="3">
        <f>'IECC Data-SI'!G915/Convert!$B$2*1000000</f>
        <v>302685.38377919124</v>
      </c>
      <c r="H915" s="3">
        <f>'IECC Data-SI'!H915/Convert!$B$2*1000000</f>
        <v>30169.01758475546</v>
      </c>
      <c r="I915" s="3">
        <f>'IECC Data-SI'!I915/Convert!$B$2*1000000</f>
        <v>14293.081532457189</v>
      </c>
      <c r="J915" s="3">
        <f>'IECC Data-SI'!J915/Convert!$B$2*1000000</f>
        <v>252261.51524293638</v>
      </c>
      <c r="K915" s="3">
        <f>'IECC Data-SI'!K915/Convert!$B$2*1000000</f>
        <v>452260.39681878465</v>
      </c>
      <c r="L915" s="3">
        <f>'IECC Data-SI'!L915/Convert!$B$2*1000000</f>
        <v>0</v>
      </c>
      <c r="M915" s="3">
        <f>'IECC Data-SI'!M915/Convert!$B$2*1000000</f>
        <v>74119.295479983572</v>
      </c>
      <c r="N915" s="3">
        <f>'IECC Data-SI'!N915/Convert!$B$2*1000000</f>
        <v>0</v>
      </c>
      <c r="O915" s="3">
        <f>'IECC Data-SI'!O915/Convert!$B$2*1000000</f>
        <v>0</v>
      </c>
      <c r="P915" s="3">
        <f t="shared" si="42"/>
        <v>0</v>
      </c>
      <c r="Q915" s="3">
        <f>'IECC Data-SI'!Q915/Convert!$B$2*1000000</f>
        <v>0</v>
      </c>
      <c r="R915" s="3">
        <f>'IECC Data-SI'!R915/Convert!$B$2*1000000</f>
        <v>0</v>
      </c>
      <c r="S915" s="3">
        <f>'IECC Data-SI'!S915/Convert!$B$2*1000000</f>
        <v>0</v>
      </c>
      <c r="T915" s="3">
        <f>'IECC Data-SI'!T915/Convert!$B$2*1000000</f>
        <v>0</v>
      </c>
      <c r="U915" s="3">
        <f>'IECC Data-SI'!U915/Convert!$B$2*1000000</f>
        <v>117444.01410389724</v>
      </c>
      <c r="V915" s="3">
        <f>'IECC Data-SI'!V915/Convert!$B$2*1000000</f>
        <v>54954.434167895743</v>
      </c>
      <c r="W915" s="3">
        <f>'IECC Data-SI'!W915/Convert!$B$2*1000000</f>
        <v>376804.67925917479</v>
      </c>
      <c r="X915" s="3">
        <f>'IECC Data-SI'!X915/Convert!$B$2*1000000</f>
        <v>47.390853887457524</v>
      </c>
      <c r="Y915" s="3">
        <f t="shared" si="43"/>
        <v>376852.07011306228</v>
      </c>
      <c r="Z915" s="3">
        <f>'IECC Data-SI'!Y915/Convert!$B$2*1000000</f>
        <v>728482.72778721957</v>
      </c>
      <c r="AA915" s="3">
        <f>'IECC Data-SI'!Z915/Convert!$B$2*1000000</f>
        <v>569751.80177656934</v>
      </c>
      <c r="AB915" s="3">
        <f t="shared" si="44"/>
        <v>1298234.5295637888</v>
      </c>
    </row>
    <row r="916" spans="1:28" x14ac:dyDescent="0.25">
      <c r="A916" s="93">
        <v>2015</v>
      </c>
      <c r="B916" s="93" t="s">
        <v>65</v>
      </c>
      <c r="C916" s="121" t="s">
        <v>11</v>
      </c>
      <c r="D916" s="3">
        <f>'IECC Data-SI'!D916*Convert!$B$1</f>
        <v>2500.8869462857801</v>
      </c>
      <c r="E916" s="3">
        <f>'IECC Data-SI'!E916/Convert!$B$2*1000000</f>
        <v>0</v>
      </c>
      <c r="F916" s="3">
        <f>'IECC Data-SI'!F916/Convert!$B$2*1000000</f>
        <v>0</v>
      </c>
      <c r="G916" s="3">
        <f>'IECC Data-SI'!G916/Convert!$B$2*1000000</f>
        <v>213713.79469087845</v>
      </c>
      <c r="H916" s="3">
        <f>'IECC Data-SI'!H916/Convert!$B$2*1000000</f>
        <v>30169.01758475546</v>
      </c>
      <c r="I916" s="3">
        <f>'IECC Data-SI'!I916/Convert!$B$2*1000000</f>
        <v>14293.081532457189</v>
      </c>
      <c r="J916" s="3">
        <f>'IECC Data-SI'!J916/Convert!$B$2*1000000</f>
        <v>252261.51524293638</v>
      </c>
      <c r="K916" s="3">
        <f>'IECC Data-SI'!K916/Convert!$B$2*1000000</f>
        <v>452260.39681878465</v>
      </c>
      <c r="L916" s="3">
        <f>'IECC Data-SI'!L916/Convert!$B$2*1000000</f>
        <v>0</v>
      </c>
      <c r="M916" s="3">
        <f>'IECC Data-SI'!M916/Convert!$B$2*1000000</f>
        <v>56632.070395511742</v>
      </c>
      <c r="N916" s="3">
        <f>'IECC Data-SI'!N916/Convert!$B$2*1000000</f>
        <v>0</v>
      </c>
      <c r="O916" s="3">
        <f>'IECC Data-SI'!O916/Convert!$B$2*1000000</f>
        <v>0</v>
      </c>
      <c r="P916" s="3">
        <f t="shared" si="42"/>
        <v>0</v>
      </c>
      <c r="Q916" s="3">
        <f>'IECC Data-SI'!Q916/Convert!$B$2*1000000</f>
        <v>0</v>
      </c>
      <c r="R916" s="3">
        <f>'IECC Data-SI'!R916/Convert!$B$2*1000000</f>
        <v>0</v>
      </c>
      <c r="S916" s="3">
        <f>'IECC Data-SI'!S916/Convert!$B$2*1000000</f>
        <v>0</v>
      </c>
      <c r="T916" s="3">
        <f>'IECC Data-SI'!T916/Convert!$B$2*1000000</f>
        <v>0</v>
      </c>
      <c r="U916" s="3">
        <f>'IECC Data-SI'!U916/Convert!$B$2*1000000</f>
        <v>128656.6901336697</v>
      </c>
      <c r="V916" s="3">
        <f>'IECC Data-SI'!V916/Convert!$B$2*1000000</f>
        <v>54120.355139476495</v>
      </c>
      <c r="W916" s="3">
        <f>'IECC Data-SI'!W916/Convert!$B$2*1000000</f>
        <v>270345.86508639017</v>
      </c>
      <c r="X916" s="3">
        <f>'IECC Data-SI'!X916/Convert!$B$2*1000000</f>
        <v>0</v>
      </c>
      <c r="Y916" s="3">
        <f t="shared" si="43"/>
        <v>270345.86508639017</v>
      </c>
      <c r="Z916" s="3">
        <f>'IECC Data-SI'!Y916/Convert!$B$2*1000000</f>
        <v>621199.31275679322</v>
      </c>
      <c r="AA916" s="3">
        <f>'IECC Data-SI'!Z916/Convert!$B$2*1000000</f>
        <v>580907.60878167686</v>
      </c>
      <c r="AB916" s="3">
        <f t="shared" si="44"/>
        <v>1202106.9215384701</v>
      </c>
    </row>
    <row r="917" spans="1:28" x14ac:dyDescent="0.25">
      <c r="A917" s="93">
        <v>2015</v>
      </c>
      <c r="B917" s="93" t="s">
        <v>65</v>
      </c>
      <c r="C917" s="121" t="s">
        <v>13</v>
      </c>
      <c r="D917" s="3">
        <f>'IECC Data-SI'!D917*Convert!$B$1</f>
        <v>2500.8869462857801</v>
      </c>
      <c r="E917" s="3">
        <f>'IECC Data-SI'!E917/Convert!$B$2*1000000</f>
        <v>0</v>
      </c>
      <c r="F917" s="3">
        <f>'IECC Data-SI'!F917/Convert!$B$2*1000000</f>
        <v>7629.9274758806623</v>
      </c>
      <c r="G917" s="3">
        <f>'IECC Data-SI'!G917/Convert!$B$2*1000000</f>
        <v>230272.1590391561</v>
      </c>
      <c r="H917" s="3">
        <f>'IECC Data-SI'!H917/Convert!$B$2*1000000</f>
        <v>30225.88660942041</v>
      </c>
      <c r="I917" s="3">
        <f>'IECC Data-SI'!I917/Convert!$B$2*1000000</f>
        <v>14274.125190902208</v>
      </c>
      <c r="J917" s="3">
        <f>'IECC Data-SI'!J917/Convert!$B$2*1000000</f>
        <v>252261.51524293638</v>
      </c>
      <c r="K917" s="3">
        <f>'IECC Data-SI'!K917/Convert!$B$2*1000000</f>
        <v>452260.39681878465</v>
      </c>
      <c r="L917" s="3">
        <f>'IECC Data-SI'!L917/Convert!$B$2*1000000</f>
        <v>0</v>
      </c>
      <c r="M917" s="3">
        <f>'IECC Data-SI'!M917/Convert!$B$2*1000000</f>
        <v>70555.503267646753</v>
      </c>
      <c r="N917" s="3">
        <f>'IECC Data-SI'!N917/Convert!$B$2*1000000</f>
        <v>0</v>
      </c>
      <c r="O917" s="3">
        <f>'IECC Data-SI'!O917/Convert!$B$2*1000000</f>
        <v>0</v>
      </c>
      <c r="P917" s="3">
        <f t="shared" si="42"/>
        <v>0</v>
      </c>
      <c r="Q917" s="3">
        <f>'IECC Data-SI'!Q917/Convert!$B$2*1000000</f>
        <v>0</v>
      </c>
      <c r="R917" s="3">
        <f>'IECC Data-SI'!R917/Convert!$B$2*1000000</f>
        <v>0</v>
      </c>
      <c r="S917" s="3">
        <f>'IECC Data-SI'!S917/Convert!$B$2*1000000</f>
        <v>0</v>
      </c>
      <c r="T917" s="3">
        <f>'IECC Data-SI'!T917/Convert!$B$2*1000000</f>
        <v>0</v>
      </c>
      <c r="U917" s="3">
        <f>'IECC Data-SI'!U917/Convert!$B$2*1000000</f>
        <v>128903.12257388448</v>
      </c>
      <c r="V917" s="3">
        <f>'IECC Data-SI'!V917/Convert!$B$2*1000000</f>
        <v>54129.833310253984</v>
      </c>
      <c r="W917" s="3">
        <f>'IECC Data-SI'!W917/Convert!$B$2*1000000</f>
        <v>300827.66230680287</v>
      </c>
      <c r="X917" s="3">
        <f>'IECC Data-SI'!X917/Convert!$B$2*1000000</f>
        <v>7629.9274758806623</v>
      </c>
      <c r="Y917" s="3">
        <f t="shared" si="43"/>
        <v>308457.58978268353</v>
      </c>
      <c r="Z917" s="3">
        <f>'IECC Data-SI'!Y917/Convert!$B$2*1000000</f>
        <v>651709.54448953841</v>
      </c>
      <c r="AA917" s="3">
        <f>'IECC Data-SI'!Z917/Convert!$B$2*1000000</f>
        <v>588793.4468685498</v>
      </c>
      <c r="AB917" s="3">
        <f t="shared" si="44"/>
        <v>1240502.9913580883</v>
      </c>
    </row>
    <row r="918" spans="1:28" x14ac:dyDescent="0.25">
      <c r="A918" s="93">
        <v>2015</v>
      </c>
      <c r="B918" s="93" t="s">
        <v>65</v>
      </c>
      <c r="C918" s="121" t="s">
        <v>19</v>
      </c>
      <c r="D918" s="3">
        <f>'IECC Data-SI'!D918*Convert!$B$1</f>
        <v>2500.8869462857801</v>
      </c>
      <c r="E918" s="3">
        <f>'IECC Data-SI'!E918/Convert!$B$2*1000000</f>
        <v>0</v>
      </c>
      <c r="F918" s="3">
        <f>'IECC Data-SI'!F918/Convert!$B$2*1000000</f>
        <v>22122.050594665172</v>
      </c>
      <c r="G918" s="3">
        <f>'IECC Data-SI'!G918/Convert!$B$2*1000000</f>
        <v>180644.4568482106</v>
      </c>
      <c r="H918" s="3">
        <f>'IECC Data-SI'!H918/Convert!$B$2*1000000</f>
        <v>30150.061243200475</v>
      </c>
      <c r="I918" s="3">
        <f>'IECC Data-SI'!I918/Convert!$B$2*1000000</f>
        <v>14274.125190902208</v>
      </c>
      <c r="J918" s="3">
        <f>'IECC Data-SI'!J918/Convert!$B$2*1000000</f>
        <v>252261.51524293638</v>
      </c>
      <c r="K918" s="3">
        <f>'IECC Data-SI'!K918/Convert!$B$2*1000000</f>
        <v>452260.39681878465</v>
      </c>
      <c r="L918" s="3">
        <f>'IECC Data-SI'!L918/Convert!$B$2*1000000</f>
        <v>0</v>
      </c>
      <c r="M918" s="3">
        <f>'IECC Data-SI'!M918/Convert!$B$2*1000000</f>
        <v>60451.773218840819</v>
      </c>
      <c r="N918" s="3">
        <f>'IECC Data-SI'!N918/Convert!$B$2*1000000</f>
        <v>0</v>
      </c>
      <c r="O918" s="3">
        <f>'IECC Data-SI'!O918/Convert!$B$2*1000000</f>
        <v>0</v>
      </c>
      <c r="P918" s="3">
        <f t="shared" si="42"/>
        <v>0</v>
      </c>
      <c r="Q918" s="3">
        <f>'IECC Data-SI'!Q918/Convert!$B$2*1000000</f>
        <v>0</v>
      </c>
      <c r="R918" s="3">
        <f>'IECC Data-SI'!R918/Convert!$B$2*1000000</f>
        <v>0</v>
      </c>
      <c r="S918" s="3">
        <f>'IECC Data-SI'!S918/Convert!$B$2*1000000</f>
        <v>0</v>
      </c>
      <c r="T918" s="3">
        <f>'IECC Data-SI'!T918/Convert!$B$2*1000000</f>
        <v>0</v>
      </c>
      <c r="U918" s="3">
        <f>'IECC Data-SI'!U918/Convert!$B$2*1000000</f>
        <v>140684.4888503064</v>
      </c>
      <c r="V918" s="3">
        <f>'IECC Data-SI'!V918/Convert!$B$2*1000000</f>
        <v>53561.143063604497</v>
      </c>
      <c r="W918" s="3">
        <f>'IECC Data-SI'!W918/Convert!$B$2*1000000</f>
        <v>241096.23006705142</v>
      </c>
      <c r="X918" s="3">
        <f>'IECC Data-SI'!X918/Convert!$B$2*1000000</f>
        <v>22122.050594665172</v>
      </c>
      <c r="Y918" s="3">
        <f t="shared" si="43"/>
        <v>263218.28066171659</v>
      </c>
      <c r="Z918" s="3">
        <f>'IECC Data-SI'!Y918/Convert!$B$2*1000000</f>
        <v>591333.59663691756</v>
      </c>
      <c r="AA918" s="3">
        <f>'IECC Data-SI'!Z918/Convert!$B$2*1000000</f>
        <v>615066.93626375624</v>
      </c>
      <c r="AB918" s="3">
        <f t="shared" si="44"/>
        <v>1206400.5329006738</v>
      </c>
    </row>
    <row r="919" spans="1:28" x14ac:dyDescent="0.25">
      <c r="A919" s="93">
        <v>2015</v>
      </c>
      <c r="B919" s="93" t="s">
        <v>65</v>
      </c>
      <c r="C919" s="121" t="s">
        <v>20</v>
      </c>
      <c r="D919" s="3">
        <f>'IECC Data-SI'!D919*Convert!$B$1</f>
        <v>2500.8869462857801</v>
      </c>
      <c r="E919" s="3">
        <f>'IECC Data-SI'!E919/Convert!$B$2*1000000</f>
        <v>0</v>
      </c>
      <c r="F919" s="3">
        <f>'IECC Data-SI'!F919/Convert!$B$2*1000000</f>
        <v>18302.347771336095</v>
      </c>
      <c r="G919" s="3">
        <f>'IECC Data-SI'!G919/Convert!$B$2*1000000</f>
        <v>123149.87291194712</v>
      </c>
      <c r="H919" s="3">
        <f>'IECC Data-SI'!H919/Convert!$B$2*1000000</f>
        <v>30131.104901645493</v>
      </c>
      <c r="I919" s="3">
        <f>'IECC Data-SI'!I919/Convert!$B$2*1000000</f>
        <v>14283.603361679698</v>
      </c>
      <c r="J919" s="3">
        <f>'IECC Data-SI'!J919/Convert!$B$2*1000000</f>
        <v>252261.51524293638</v>
      </c>
      <c r="K919" s="3">
        <f>'IECC Data-SI'!K919/Convert!$B$2*1000000</f>
        <v>452260.39681878465</v>
      </c>
      <c r="L919" s="3">
        <f>'IECC Data-SI'!L919/Convert!$B$2*1000000</f>
        <v>0</v>
      </c>
      <c r="M919" s="3">
        <f>'IECC Data-SI'!M919/Convert!$B$2*1000000</f>
        <v>63408.962501418173</v>
      </c>
      <c r="N919" s="3">
        <f>'IECC Data-SI'!N919/Convert!$B$2*1000000</f>
        <v>0</v>
      </c>
      <c r="O919" s="3">
        <f>'IECC Data-SI'!O919/Convert!$B$2*1000000</f>
        <v>0</v>
      </c>
      <c r="P919" s="3">
        <f t="shared" si="42"/>
        <v>0</v>
      </c>
      <c r="Q919" s="3">
        <f>'IECC Data-SI'!Q919/Convert!$B$2*1000000</f>
        <v>0</v>
      </c>
      <c r="R919" s="3">
        <f>'IECC Data-SI'!R919/Convert!$B$2*1000000</f>
        <v>0</v>
      </c>
      <c r="S919" s="3">
        <f>'IECC Data-SI'!S919/Convert!$B$2*1000000</f>
        <v>0</v>
      </c>
      <c r="T919" s="3">
        <f>'IECC Data-SI'!T919/Convert!$B$2*1000000</f>
        <v>0</v>
      </c>
      <c r="U919" s="3">
        <f>'IECC Data-SI'!U919/Convert!$B$2*1000000</f>
        <v>141575.4369033906</v>
      </c>
      <c r="V919" s="3">
        <f>'IECC Data-SI'!V919/Convert!$B$2*1000000</f>
        <v>51911.941348320972</v>
      </c>
      <c r="W919" s="3">
        <f>'IECC Data-SI'!W919/Convert!$B$2*1000000</f>
        <v>186558.8354133653</v>
      </c>
      <c r="X919" s="3">
        <f>'IECC Data-SI'!X919/Convert!$B$2*1000000</f>
        <v>18302.347771336095</v>
      </c>
      <c r="Y919" s="3">
        <f t="shared" si="43"/>
        <v>204861.1831847014</v>
      </c>
      <c r="Z919" s="3">
        <f>'IECC Data-SI'!Y919/Convert!$B$2*1000000</f>
        <v>535156.47843872535</v>
      </c>
      <c r="AA919" s="3">
        <f>'IECC Data-SI'!Z919/Convert!$B$2*1000000</f>
        <v>612138.18149351142</v>
      </c>
      <c r="AB919" s="3">
        <f t="shared" si="44"/>
        <v>1147294.6599322367</v>
      </c>
    </row>
    <row r="920" spans="1:28" x14ac:dyDescent="0.25">
      <c r="A920" s="93">
        <v>2015</v>
      </c>
      <c r="B920" s="93" t="s">
        <v>65</v>
      </c>
      <c r="C920" s="121" t="s">
        <v>3</v>
      </c>
      <c r="D920" s="3">
        <f>'IECC Data-SI'!D920*Convert!$B$1</f>
        <v>2500.8869462857801</v>
      </c>
      <c r="E920" s="3">
        <f>'IECC Data-SI'!E920/Convert!$B$2*1000000</f>
        <v>0</v>
      </c>
      <c r="F920" s="3">
        <f>'IECC Data-SI'!F920/Convert!$B$2*1000000</f>
        <v>116761.58580791784</v>
      </c>
      <c r="G920" s="3">
        <f>'IECC Data-SI'!G920/Convert!$B$2*1000000</f>
        <v>96051.782659098913</v>
      </c>
      <c r="H920" s="3">
        <f>'IECC Data-SI'!H920/Convert!$B$2*1000000</f>
        <v>30178.495755532953</v>
      </c>
      <c r="I920" s="3">
        <f>'IECC Data-SI'!I920/Convert!$B$2*1000000</f>
        <v>14274.125190902208</v>
      </c>
      <c r="J920" s="3">
        <f>'IECC Data-SI'!J920/Convert!$B$2*1000000</f>
        <v>252261.51524293638</v>
      </c>
      <c r="K920" s="3">
        <f>'IECC Data-SI'!K920/Convert!$B$2*1000000</f>
        <v>452260.39681878465</v>
      </c>
      <c r="L920" s="3">
        <f>'IECC Data-SI'!L920/Convert!$B$2*1000000</f>
        <v>0</v>
      </c>
      <c r="M920" s="3">
        <f>'IECC Data-SI'!M920/Convert!$B$2*1000000</f>
        <v>56120.249173527205</v>
      </c>
      <c r="N920" s="3">
        <f>'IECC Data-SI'!N920/Convert!$B$2*1000000</f>
        <v>0</v>
      </c>
      <c r="O920" s="3">
        <f>'IECC Data-SI'!O920/Convert!$B$2*1000000</f>
        <v>0</v>
      </c>
      <c r="P920" s="3">
        <f t="shared" si="42"/>
        <v>0</v>
      </c>
      <c r="Q920" s="3">
        <f>'IECC Data-SI'!Q920/Convert!$B$2*1000000</f>
        <v>0</v>
      </c>
      <c r="R920" s="3">
        <f>'IECC Data-SI'!R920/Convert!$B$2*1000000</f>
        <v>0</v>
      </c>
      <c r="S920" s="3">
        <f>'IECC Data-SI'!S920/Convert!$B$2*1000000</f>
        <v>0</v>
      </c>
      <c r="T920" s="3">
        <f>'IECC Data-SI'!T920/Convert!$B$2*1000000</f>
        <v>0</v>
      </c>
      <c r="U920" s="3">
        <f>'IECC Data-SI'!U920/Convert!$B$2*1000000</f>
        <v>161489.07370690024</v>
      </c>
      <c r="V920" s="3">
        <f>'IECC Data-SI'!V920/Convert!$B$2*1000000</f>
        <v>51343.251101671485</v>
      </c>
      <c r="W920" s="3">
        <f>'IECC Data-SI'!W920/Convert!$B$2*1000000</f>
        <v>152172.03183262612</v>
      </c>
      <c r="X920" s="3">
        <f>'IECC Data-SI'!X920/Convert!$B$2*1000000</f>
        <v>116761.58580791784</v>
      </c>
      <c r="Y920" s="3">
        <f t="shared" si="43"/>
        <v>268933.61764054396</v>
      </c>
      <c r="Z920" s="3">
        <f>'IECC Data-SI'!Y920/Convert!$B$2*1000000</f>
        <v>500238.89729444659</v>
      </c>
      <c r="AA920" s="3">
        <f>'IECC Data-SI'!Z920/Convert!$B$2*1000000</f>
        <v>730511.05633360276</v>
      </c>
      <c r="AB920" s="3">
        <f t="shared" si="44"/>
        <v>1230749.9536280492</v>
      </c>
    </row>
    <row r="921" spans="1:28" x14ac:dyDescent="0.25">
      <c r="A921" s="93">
        <v>2015</v>
      </c>
      <c r="B921" s="93" t="s">
        <v>65</v>
      </c>
      <c r="C921" s="121" t="s">
        <v>7</v>
      </c>
      <c r="D921" s="3">
        <f>'IECC Data-SI'!D921*Convert!$B$1</f>
        <v>2500.8869462857801</v>
      </c>
      <c r="E921" s="3">
        <f>'IECC Data-SI'!E921/Convert!$B$2*1000000</f>
        <v>0</v>
      </c>
      <c r="F921" s="3">
        <f>'IECC Data-SI'!F921/Convert!$B$2*1000000</f>
        <v>61740.804444579662</v>
      </c>
      <c r="G921" s="3">
        <f>'IECC Data-SI'!G921/Convert!$B$2*1000000</f>
        <v>85606.838462303276</v>
      </c>
      <c r="H921" s="3">
        <f>'IECC Data-SI'!H921/Convert!$B$2*1000000</f>
        <v>30178.495755532953</v>
      </c>
      <c r="I921" s="3">
        <f>'IECC Data-SI'!I921/Convert!$B$2*1000000</f>
        <v>14274.125190902208</v>
      </c>
      <c r="J921" s="3">
        <f>'IECC Data-SI'!J921/Convert!$B$2*1000000</f>
        <v>252261.51524293638</v>
      </c>
      <c r="K921" s="3">
        <f>'IECC Data-SI'!K921/Convert!$B$2*1000000</f>
        <v>452260.39681878465</v>
      </c>
      <c r="L921" s="3">
        <f>'IECC Data-SI'!L921/Convert!$B$2*1000000</f>
        <v>0</v>
      </c>
      <c r="M921" s="3">
        <f>'IECC Data-SI'!M921/Convert!$B$2*1000000</f>
        <v>59759.866752083937</v>
      </c>
      <c r="N921" s="3">
        <f>'IECC Data-SI'!N921/Convert!$B$2*1000000</f>
        <v>0</v>
      </c>
      <c r="O921" s="3">
        <f>'IECC Data-SI'!O921/Convert!$B$2*1000000</f>
        <v>0</v>
      </c>
      <c r="P921" s="3">
        <f t="shared" si="42"/>
        <v>0</v>
      </c>
      <c r="Q921" s="3">
        <f>'IECC Data-SI'!Q921/Convert!$B$2*1000000</f>
        <v>0</v>
      </c>
      <c r="R921" s="3">
        <f>'IECC Data-SI'!R921/Convert!$B$2*1000000</f>
        <v>0</v>
      </c>
      <c r="S921" s="3">
        <f>'IECC Data-SI'!S921/Convert!$B$2*1000000</f>
        <v>0</v>
      </c>
      <c r="T921" s="3">
        <f>'IECC Data-SI'!T921/Convert!$B$2*1000000</f>
        <v>0</v>
      </c>
      <c r="U921" s="3">
        <f>'IECC Data-SI'!U921/Convert!$B$2*1000000</f>
        <v>156228.68892539249</v>
      </c>
      <c r="V921" s="3">
        <f>'IECC Data-SI'!V921/Convert!$B$2*1000000</f>
        <v>50973.602441349314</v>
      </c>
      <c r="W921" s="3">
        <f>'IECC Data-SI'!W921/Convert!$B$2*1000000</f>
        <v>145366.70521438721</v>
      </c>
      <c r="X921" s="3">
        <f>'IECC Data-SI'!X921/Convert!$B$2*1000000</f>
        <v>61740.804444579662</v>
      </c>
      <c r="Y921" s="3">
        <f t="shared" si="43"/>
        <v>207107.50965896688</v>
      </c>
      <c r="Z921" s="3">
        <f>'IECC Data-SI'!Y921/Convert!$B$2*1000000</f>
        <v>493054.44384510809</v>
      </c>
      <c r="AA921" s="3">
        <f>'IECC Data-SI'!Z921/Convert!$B$2*1000000</f>
        <v>670229.89018875675</v>
      </c>
      <c r="AB921" s="3">
        <f t="shared" si="44"/>
        <v>1163284.3340338648</v>
      </c>
    </row>
    <row r="922" spans="1:28" x14ac:dyDescent="0.25">
      <c r="A922" s="93">
        <v>2015</v>
      </c>
      <c r="B922" s="93" t="s">
        <v>65</v>
      </c>
      <c r="C922" s="121" t="s">
        <v>17</v>
      </c>
      <c r="D922" s="3">
        <f>'IECC Data-SI'!D922*Convert!$B$1</f>
        <v>2500.8869462857801</v>
      </c>
      <c r="E922" s="3">
        <f>'IECC Data-SI'!E922/Convert!$B$2*1000000</f>
        <v>0</v>
      </c>
      <c r="F922" s="3">
        <f>'IECC Data-SI'!F922/Convert!$B$2*1000000</f>
        <v>27951.125622822448</v>
      </c>
      <c r="G922" s="3">
        <f>'IECC Data-SI'!G922/Convert!$B$2*1000000</f>
        <v>35344.098829265822</v>
      </c>
      <c r="H922" s="3">
        <f>'IECC Data-SI'!H922/Convert!$B$2*1000000</f>
        <v>30254.321121752888</v>
      </c>
      <c r="I922" s="3">
        <f>'IECC Data-SI'!I922/Convert!$B$2*1000000</f>
        <v>14302.55970323468</v>
      </c>
      <c r="J922" s="3">
        <f>'IECC Data-SI'!J922/Convert!$B$2*1000000</f>
        <v>252261.51524293638</v>
      </c>
      <c r="K922" s="3">
        <f>'IECC Data-SI'!K922/Convert!$B$2*1000000</f>
        <v>452260.39681878465</v>
      </c>
      <c r="L922" s="3">
        <f>'IECC Data-SI'!L922/Convert!$B$2*1000000</f>
        <v>0</v>
      </c>
      <c r="M922" s="3">
        <f>'IECC Data-SI'!M922/Convert!$B$2*1000000</f>
        <v>47883.718767887083</v>
      </c>
      <c r="N922" s="3">
        <f>'IECC Data-SI'!N922/Convert!$B$2*1000000</f>
        <v>0</v>
      </c>
      <c r="O922" s="3">
        <f>'IECC Data-SI'!O922/Convert!$B$2*1000000</f>
        <v>0</v>
      </c>
      <c r="P922" s="3">
        <f t="shared" si="42"/>
        <v>0</v>
      </c>
      <c r="Q922" s="3">
        <f>'IECC Data-SI'!Q922/Convert!$B$2*1000000</f>
        <v>0</v>
      </c>
      <c r="R922" s="3">
        <f>'IECC Data-SI'!R922/Convert!$B$2*1000000</f>
        <v>0</v>
      </c>
      <c r="S922" s="3">
        <f>'IECC Data-SI'!S922/Convert!$B$2*1000000</f>
        <v>0</v>
      </c>
      <c r="T922" s="3">
        <f>'IECC Data-SI'!T922/Convert!$B$2*1000000</f>
        <v>0</v>
      </c>
      <c r="U922" s="3">
        <f>'IECC Data-SI'!U922/Convert!$B$2*1000000</f>
        <v>163612.18396105836</v>
      </c>
      <c r="V922" s="3">
        <f>'IECC Data-SI'!V922/Convert!$B$2*1000000</f>
        <v>52243.677325533172</v>
      </c>
      <c r="W922" s="3">
        <f>'IECC Data-SI'!W922/Convert!$B$2*1000000</f>
        <v>83227.817597152913</v>
      </c>
      <c r="X922" s="3">
        <f>'IECC Data-SI'!X922/Convert!$B$2*1000000</f>
        <v>27951.125622822448</v>
      </c>
      <c r="Y922" s="3">
        <f t="shared" si="43"/>
        <v>111178.94321997536</v>
      </c>
      <c r="Z922" s="3">
        <f>'IECC Data-SI'!Y922/Convert!$B$2*1000000</f>
        <v>432299.36916138756</v>
      </c>
      <c r="AA922" s="3">
        <f>'IECC Data-SI'!Z922/Convert!$B$2*1000000</f>
        <v>643814.22823188792</v>
      </c>
      <c r="AB922" s="3">
        <f t="shared" si="44"/>
        <v>1076113.5973932755</v>
      </c>
    </row>
    <row r="923" spans="1:28" x14ac:dyDescent="0.25">
      <c r="A923" s="93">
        <v>2015</v>
      </c>
      <c r="B923" s="93" t="s">
        <v>65</v>
      </c>
      <c r="C923" s="121" t="s">
        <v>14</v>
      </c>
      <c r="D923" s="3">
        <f>'IECC Data-SI'!D923*Convert!$B$1</f>
        <v>2500.8869462857801</v>
      </c>
      <c r="E923" s="3">
        <f>'IECC Data-SI'!E923/Convert!$B$2*1000000</f>
        <v>0</v>
      </c>
      <c r="F923" s="3">
        <f>'IECC Data-SI'!F923/Convert!$B$2*1000000</f>
        <v>250422.75011210301</v>
      </c>
      <c r="G923" s="3">
        <f>'IECC Data-SI'!G923/Convert!$B$2*1000000</f>
        <v>60849.856391495465</v>
      </c>
      <c r="H923" s="3">
        <f>'IECC Data-SI'!H923/Convert!$B$2*1000000</f>
        <v>30235.364780197899</v>
      </c>
      <c r="I923" s="3">
        <f>'IECC Data-SI'!I923/Convert!$B$2*1000000</f>
        <v>14312.037874012171</v>
      </c>
      <c r="J923" s="3">
        <f>'IECC Data-SI'!J923/Convert!$B$2*1000000</f>
        <v>252261.51524293638</v>
      </c>
      <c r="K923" s="3">
        <f>'IECC Data-SI'!K923/Convert!$B$2*1000000</f>
        <v>452260.39681878465</v>
      </c>
      <c r="L923" s="3">
        <f>'IECC Data-SI'!L923/Convert!$B$2*1000000</f>
        <v>0</v>
      </c>
      <c r="M923" s="3">
        <f>'IECC Data-SI'!M923/Convert!$B$2*1000000</f>
        <v>53077.756353952427</v>
      </c>
      <c r="N923" s="3">
        <f>'IECC Data-SI'!N923/Convert!$B$2*1000000</f>
        <v>0</v>
      </c>
      <c r="O923" s="3">
        <f>'IECC Data-SI'!O923/Convert!$B$2*1000000</f>
        <v>0</v>
      </c>
      <c r="P923" s="3">
        <f t="shared" si="42"/>
        <v>0</v>
      </c>
      <c r="Q923" s="3">
        <f>'IECC Data-SI'!Q923/Convert!$B$2*1000000</f>
        <v>0</v>
      </c>
      <c r="R923" s="3">
        <f>'IECC Data-SI'!R923/Convert!$B$2*1000000</f>
        <v>0</v>
      </c>
      <c r="S923" s="3">
        <f>'IECC Data-SI'!S923/Convert!$B$2*1000000</f>
        <v>0</v>
      </c>
      <c r="T923" s="3">
        <f>'IECC Data-SI'!T923/Convert!$B$2*1000000</f>
        <v>0</v>
      </c>
      <c r="U923" s="3">
        <f>'IECC Data-SI'!U923/Convert!$B$2*1000000</f>
        <v>177895.78732273806</v>
      </c>
      <c r="V923" s="3">
        <f>'IECC Data-SI'!V923/Convert!$B$2*1000000</f>
        <v>49703.527557165449</v>
      </c>
      <c r="W923" s="3">
        <f>'IECC Data-SI'!W923/Convert!$B$2*1000000</f>
        <v>113927.6127454479</v>
      </c>
      <c r="X923" s="3">
        <f>'IECC Data-SI'!X923/Convert!$B$2*1000000</f>
        <v>250422.75011210301</v>
      </c>
      <c r="Y923" s="3">
        <f t="shared" si="43"/>
        <v>364350.36285755091</v>
      </c>
      <c r="Z923" s="3">
        <f>'IECC Data-SI'!Y923/Convert!$B$2*1000000</f>
        <v>460440.05819975986</v>
      </c>
      <c r="AA923" s="3">
        <f>'IECC Data-SI'!Z923/Convert!$B$2*1000000</f>
        <v>880578.93425362569</v>
      </c>
      <c r="AB923" s="3">
        <f t="shared" si="44"/>
        <v>1341018.9924533856</v>
      </c>
    </row>
    <row r="924" spans="1:28" x14ac:dyDescent="0.25">
      <c r="A924" s="93">
        <v>2015</v>
      </c>
      <c r="B924" s="93" t="s">
        <v>65</v>
      </c>
      <c r="C924" s="121" t="s">
        <v>2</v>
      </c>
      <c r="D924" s="3">
        <f>'IECC Data-SI'!D924*Convert!$B$1</f>
        <v>2500.8869462857801</v>
      </c>
      <c r="E924" s="3">
        <f>'IECC Data-SI'!E924/Convert!$B$2*1000000</f>
        <v>0</v>
      </c>
      <c r="F924" s="3">
        <f>'IECC Data-SI'!F924/Convert!$B$2*1000000</f>
        <v>145196.09814039237</v>
      </c>
      <c r="G924" s="3">
        <f>'IECC Data-SI'!G924/Convert!$B$2*1000000</f>
        <v>51731.856103548635</v>
      </c>
      <c r="H924" s="3">
        <f>'IECC Data-SI'!H924/Convert!$B$2*1000000</f>
        <v>30140.583072422985</v>
      </c>
      <c r="I924" s="3">
        <f>'IECC Data-SI'!I924/Convert!$B$2*1000000</f>
        <v>14274.125190902208</v>
      </c>
      <c r="J924" s="3">
        <f>'IECC Data-SI'!J924/Convert!$B$2*1000000</f>
        <v>252261.51524293638</v>
      </c>
      <c r="K924" s="3">
        <f>'IECC Data-SI'!K924/Convert!$B$2*1000000</f>
        <v>452260.39681878465</v>
      </c>
      <c r="L924" s="3">
        <f>'IECC Data-SI'!L924/Convert!$B$2*1000000</f>
        <v>0</v>
      </c>
      <c r="M924" s="3">
        <f>'IECC Data-SI'!M924/Convert!$B$2*1000000</f>
        <v>58925.787723664682</v>
      </c>
      <c r="N924" s="3">
        <f>'IECC Data-SI'!N924/Convert!$B$2*1000000</f>
        <v>0</v>
      </c>
      <c r="O924" s="3">
        <f>'IECC Data-SI'!O924/Convert!$B$2*1000000</f>
        <v>0</v>
      </c>
      <c r="P924" s="3">
        <f t="shared" si="42"/>
        <v>0</v>
      </c>
      <c r="Q924" s="3">
        <f>'IECC Data-SI'!Q924/Convert!$B$2*1000000</f>
        <v>0</v>
      </c>
      <c r="R924" s="3">
        <f>'IECC Data-SI'!R924/Convert!$B$2*1000000</f>
        <v>0</v>
      </c>
      <c r="S924" s="3">
        <f>'IECC Data-SI'!S924/Convert!$B$2*1000000</f>
        <v>0</v>
      </c>
      <c r="T924" s="3">
        <f>'IECC Data-SI'!T924/Convert!$B$2*1000000</f>
        <v>0</v>
      </c>
      <c r="U924" s="3">
        <f>'IECC Data-SI'!U924/Convert!$B$2*1000000</f>
        <v>173260.96181254473</v>
      </c>
      <c r="V924" s="3">
        <f>'IECC Data-SI'!V924/Convert!$B$2*1000000</f>
        <v>49561.354995503076</v>
      </c>
      <c r="W924" s="3">
        <f>'IECC Data-SI'!W924/Convert!$B$2*1000000</f>
        <v>110657.64382721332</v>
      </c>
      <c r="X924" s="3">
        <f>'IECC Data-SI'!X924/Convert!$B$2*1000000</f>
        <v>145196.09814039237</v>
      </c>
      <c r="Y924" s="3">
        <f t="shared" si="43"/>
        <v>255853.74196760569</v>
      </c>
      <c r="Z924" s="3">
        <f>'IECC Data-SI'!Y924/Convert!$B$2*1000000</f>
        <v>456904.70049975551</v>
      </c>
      <c r="AA924" s="3">
        <f>'IECC Data-SI'!Z924/Convert!$B$2*1000000</f>
        <v>770717.4567717216</v>
      </c>
      <c r="AB924" s="3">
        <f t="shared" si="44"/>
        <v>1227622.1572714772</v>
      </c>
    </row>
    <row r="925" spans="1:28" x14ac:dyDescent="0.25">
      <c r="A925" s="93">
        <v>2015</v>
      </c>
      <c r="B925" s="93" t="s">
        <v>65</v>
      </c>
      <c r="C925" s="121" t="s">
        <v>18</v>
      </c>
      <c r="D925" s="3">
        <f>'IECC Data-SI'!D925*Convert!$B$1</f>
        <v>2500.8869462857801</v>
      </c>
      <c r="E925" s="3">
        <f>'IECC Data-SI'!E925/Convert!$B$2*1000000</f>
        <v>0</v>
      </c>
      <c r="F925" s="3">
        <f>'IECC Data-SI'!F925/Convert!$B$2*1000000</f>
        <v>179241.68757314185</v>
      </c>
      <c r="G925" s="3">
        <f>'IECC Data-SI'!G925/Convert!$B$2*1000000</f>
        <v>15146.116902431426</v>
      </c>
      <c r="H925" s="3">
        <f>'IECC Data-SI'!H925/Convert!$B$2*1000000</f>
        <v>30254.321121752888</v>
      </c>
      <c r="I925" s="3">
        <f>'IECC Data-SI'!I925/Convert!$B$2*1000000</f>
        <v>14312.037874012171</v>
      </c>
      <c r="J925" s="3">
        <f>'IECC Data-SI'!J925/Convert!$B$2*1000000</f>
        <v>252261.51524293638</v>
      </c>
      <c r="K925" s="3">
        <f>'IECC Data-SI'!K925/Convert!$B$2*1000000</f>
        <v>452260.39681878465</v>
      </c>
      <c r="L925" s="3">
        <f>'IECC Data-SI'!L925/Convert!$B$2*1000000</f>
        <v>0</v>
      </c>
      <c r="M925" s="3">
        <f>'IECC Data-SI'!M925/Convert!$B$2*1000000</f>
        <v>47599.373644562336</v>
      </c>
      <c r="N925" s="3">
        <f>'IECC Data-SI'!N925/Convert!$B$2*1000000</f>
        <v>0</v>
      </c>
      <c r="O925" s="3">
        <f>'IECC Data-SI'!O925/Convert!$B$2*1000000</f>
        <v>0</v>
      </c>
      <c r="P925" s="3">
        <f t="shared" si="42"/>
        <v>0</v>
      </c>
      <c r="Q925" s="3">
        <f>'IECC Data-SI'!Q925/Convert!$B$2*1000000</f>
        <v>0</v>
      </c>
      <c r="R925" s="3">
        <f>'IECC Data-SI'!R925/Convert!$B$2*1000000</f>
        <v>0</v>
      </c>
      <c r="S925" s="3">
        <f>'IECC Data-SI'!S925/Convert!$B$2*1000000</f>
        <v>0</v>
      </c>
      <c r="T925" s="3">
        <f>'IECC Data-SI'!T925/Convert!$B$2*1000000</f>
        <v>0</v>
      </c>
      <c r="U925" s="3">
        <f>'IECC Data-SI'!U925/Convert!$B$2*1000000</f>
        <v>182824.43612703361</v>
      </c>
      <c r="V925" s="3">
        <f>'IECC Data-SI'!V925/Convert!$B$2*1000000</f>
        <v>49381.269750730738</v>
      </c>
      <c r="W925" s="3">
        <f>'IECC Data-SI'!W925/Convert!$B$2*1000000</f>
        <v>62745.490546993773</v>
      </c>
      <c r="X925" s="3">
        <f>'IECC Data-SI'!X925/Convert!$B$2*1000000</f>
        <v>179241.68757314185</v>
      </c>
      <c r="Y925" s="3">
        <f t="shared" si="43"/>
        <v>241987.17812013562</v>
      </c>
      <c r="Z925" s="3">
        <f>'IECC Data-SI'!Y925/Convert!$B$2*1000000</f>
        <v>408954.63453642599</v>
      </c>
      <c r="AA925" s="3">
        <f>'IECC Data-SI'!Z925/Convert!$B$2*1000000</f>
        <v>814326.5205189602</v>
      </c>
      <c r="AB925" s="3">
        <f t="shared" si="44"/>
        <v>1223281.1550553862</v>
      </c>
    </row>
    <row r="926" spans="1:28" x14ac:dyDescent="0.25">
      <c r="A926" s="93">
        <v>2015</v>
      </c>
      <c r="B926" s="93" t="s">
        <v>65</v>
      </c>
      <c r="C926" s="121" t="s">
        <v>4</v>
      </c>
      <c r="D926" s="3">
        <f>'IECC Data-SI'!D926*Convert!$B$1</f>
        <v>2500.8869462857801</v>
      </c>
      <c r="E926" s="3">
        <f>'IECC Data-SI'!E926/Convert!$B$2*1000000</f>
        <v>0</v>
      </c>
      <c r="F926" s="3">
        <f>'IECC Data-SI'!F926/Convert!$B$2*1000000</f>
        <v>393543.12885222473</v>
      </c>
      <c r="G926" s="3">
        <f>'IECC Data-SI'!G926/Convert!$B$2*1000000</f>
        <v>32879.774427118027</v>
      </c>
      <c r="H926" s="3">
        <f>'IECC Data-SI'!H926/Convert!$B$2*1000000</f>
        <v>30187.973926310446</v>
      </c>
      <c r="I926" s="3">
        <f>'IECC Data-SI'!I926/Convert!$B$2*1000000</f>
        <v>14283.603361679698</v>
      </c>
      <c r="J926" s="3">
        <f>'IECC Data-SI'!J926/Convert!$B$2*1000000</f>
        <v>252261.51524293638</v>
      </c>
      <c r="K926" s="3">
        <f>'IECC Data-SI'!K926/Convert!$B$2*1000000</f>
        <v>452260.39681878465</v>
      </c>
      <c r="L926" s="3">
        <f>'IECC Data-SI'!L926/Convert!$B$2*1000000</f>
        <v>0</v>
      </c>
      <c r="M926" s="3">
        <f>'IECC Data-SI'!M926/Convert!$B$2*1000000</f>
        <v>51191.600369231615</v>
      </c>
      <c r="N926" s="3">
        <f>'IECC Data-SI'!N926/Convert!$B$2*1000000</f>
        <v>0</v>
      </c>
      <c r="O926" s="3">
        <f>'IECC Data-SI'!O926/Convert!$B$2*1000000</f>
        <v>0</v>
      </c>
      <c r="P926" s="3">
        <f t="shared" si="42"/>
        <v>0</v>
      </c>
      <c r="Q926" s="3">
        <f>'IECC Data-SI'!Q926/Convert!$B$2*1000000</f>
        <v>0</v>
      </c>
      <c r="R926" s="3">
        <f>'IECC Data-SI'!R926/Convert!$B$2*1000000</f>
        <v>0</v>
      </c>
      <c r="S926" s="3">
        <f>'IECC Data-SI'!S926/Convert!$B$2*1000000</f>
        <v>0</v>
      </c>
      <c r="T926" s="3">
        <f>'IECC Data-SI'!T926/Convert!$B$2*1000000</f>
        <v>0</v>
      </c>
      <c r="U926" s="3">
        <f>'IECC Data-SI'!U926/Convert!$B$2*1000000</f>
        <v>191677.04763321069</v>
      </c>
      <c r="V926" s="3">
        <f>'IECC Data-SI'!V926/Convert!$B$2*1000000</f>
        <v>48755.710479416302</v>
      </c>
      <c r="W926" s="3">
        <f>'IECC Data-SI'!W926/Convert!$B$2*1000000</f>
        <v>84071.374796349643</v>
      </c>
      <c r="X926" s="3">
        <f>'IECC Data-SI'!X926/Convert!$B$2*1000000</f>
        <v>393543.12885222473</v>
      </c>
      <c r="Y926" s="3">
        <f t="shared" si="43"/>
        <v>477614.50364857435</v>
      </c>
      <c r="Z926" s="3">
        <f>'IECC Data-SI'!Y926/Convert!$B$2*1000000</f>
        <v>429569.65597746999</v>
      </c>
      <c r="AA926" s="3">
        <f>'IECC Data-SI'!Z926/Convert!$B$2*1000000</f>
        <v>1037471.0951334424</v>
      </c>
      <c r="AB926" s="3">
        <f t="shared" si="44"/>
        <v>1467040.7511109123</v>
      </c>
    </row>
    <row r="927" spans="1:28" x14ac:dyDescent="0.25">
      <c r="A927" s="93">
        <v>2015</v>
      </c>
      <c r="B927" s="93" t="s">
        <v>65</v>
      </c>
      <c r="C927" s="121" t="s">
        <v>5</v>
      </c>
      <c r="D927" s="3">
        <f>'IECC Data-SI'!D927*Convert!$B$1</f>
        <v>2500.8869462857801</v>
      </c>
      <c r="E927" s="3">
        <f>'IECC Data-SI'!E927/Convert!$B$2*1000000</f>
        <v>0</v>
      </c>
      <c r="F927" s="3">
        <f>'IECC Data-SI'!F927/Convert!$B$2*1000000</f>
        <v>285899.54333225376</v>
      </c>
      <c r="G927" s="3">
        <f>'IECC Data-SI'!G927/Convert!$B$2*1000000</f>
        <v>35135.579072161003</v>
      </c>
      <c r="H927" s="3">
        <f>'IECC Data-SI'!H927/Convert!$B$2*1000000</f>
        <v>30178.495755532953</v>
      </c>
      <c r="I927" s="3">
        <f>'IECC Data-SI'!I927/Convert!$B$2*1000000</f>
        <v>14302.55970323468</v>
      </c>
      <c r="J927" s="3">
        <f>'IECC Data-SI'!J927/Convert!$B$2*1000000</f>
        <v>252261.51524293638</v>
      </c>
      <c r="K927" s="3">
        <f>'IECC Data-SI'!K927/Convert!$B$2*1000000</f>
        <v>452260.39681878465</v>
      </c>
      <c r="L927" s="3">
        <f>'IECC Data-SI'!L927/Convert!$B$2*1000000</f>
        <v>0</v>
      </c>
      <c r="M927" s="3">
        <f>'IECC Data-SI'!M927/Convert!$B$2*1000000</f>
        <v>58840.484186667265</v>
      </c>
      <c r="N927" s="3">
        <f>'IECC Data-SI'!N927/Convert!$B$2*1000000</f>
        <v>0</v>
      </c>
      <c r="O927" s="3">
        <f>'IECC Data-SI'!O927/Convert!$B$2*1000000</f>
        <v>0</v>
      </c>
      <c r="P927" s="3">
        <f t="shared" si="42"/>
        <v>0</v>
      </c>
      <c r="Q927" s="3">
        <f>'IECC Data-SI'!Q927/Convert!$B$2*1000000</f>
        <v>0</v>
      </c>
      <c r="R927" s="3">
        <f>'IECC Data-SI'!R927/Convert!$B$2*1000000</f>
        <v>0</v>
      </c>
      <c r="S927" s="3">
        <f>'IECC Data-SI'!S927/Convert!$B$2*1000000</f>
        <v>0</v>
      </c>
      <c r="T927" s="3">
        <f>'IECC Data-SI'!T927/Convert!$B$2*1000000</f>
        <v>0</v>
      </c>
      <c r="U927" s="3">
        <f>'IECC Data-SI'!U927/Convert!$B$2*1000000</f>
        <v>187781.5194436617</v>
      </c>
      <c r="V927" s="3">
        <f>'IECC Data-SI'!V927/Convert!$B$2*1000000</f>
        <v>48632.494259308914</v>
      </c>
      <c r="W927" s="3">
        <f>'IECC Data-SI'!W927/Convert!$B$2*1000000</f>
        <v>93976.063258828275</v>
      </c>
      <c r="X927" s="3">
        <f>'IECC Data-SI'!X927/Convert!$B$2*1000000</f>
        <v>285899.54333225376</v>
      </c>
      <c r="Y927" s="3">
        <f t="shared" si="43"/>
        <v>379875.60659108206</v>
      </c>
      <c r="Z927" s="3">
        <f>'IECC Data-SI'!Y927/Convert!$B$2*1000000</f>
        <v>439351.12821984122</v>
      </c>
      <c r="AA927" s="3">
        <f>'IECC Data-SI'!Z927/Convert!$B$2*1000000</f>
        <v>925941.45959470014</v>
      </c>
      <c r="AB927" s="3">
        <f t="shared" si="44"/>
        <v>1365292.5878145413</v>
      </c>
    </row>
    <row r="928" spans="1:28" x14ac:dyDescent="0.25">
      <c r="A928" s="93">
        <v>2015</v>
      </c>
      <c r="B928" s="93" t="s">
        <v>65</v>
      </c>
      <c r="C928" s="121" t="s">
        <v>15</v>
      </c>
      <c r="D928" s="3">
        <f>'IECC Data-SI'!D928*Convert!$B$1</f>
        <v>2500.8869462857801</v>
      </c>
      <c r="E928" s="3">
        <f>'IECC Data-SI'!E928/Convert!$B$2*1000000</f>
        <v>0</v>
      </c>
      <c r="F928" s="3">
        <f>'IECC Data-SI'!F928/Convert!$B$2*1000000</f>
        <v>236442.44821530307</v>
      </c>
      <c r="G928" s="3">
        <f>'IECC Data-SI'!G928/Convert!$B$2*1000000</f>
        <v>5990.2039313746318</v>
      </c>
      <c r="H928" s="3">
        <f>'IECC Data-SI'!H928/Convert!$B$2*1000000</f>
        <v>30254.321121752888</v>
      </c>
      <c r="I928" s="3">
        <f>'IECC Data-SI'!I928/Convert!$B$2*1000000</f>
        <v>14302.55970323468</v>
      </c>
      <c r="J928" s="3">
        <f>'IECC Data-SI'!J928/Convert!$B$2*1000000</f>
        <v>252261.51524293638</v>
      </c>
      <c r="K928" s="3">
        <f>'IECC Data-SI'!K928/Convert!$B$2*1000000</f>
        <v>452260.39681878465</v>
      </c>
      <c r="L928" s="3">
        <f>'IECC Data-SI'!L928/Convert!$B$2*1000000</f>
        <v>0</v>
      </c>
      <c r="M928" s="3">
        <f>'IECC Data-SI'!M928/Convert!$B$2*1000000</f>
        <v>44850.704119089802</v>
      </c>
      <c r="N928" s="3">
        <f>'IECC Data-SI'!N928/Convert!$B$2*1000000</f>
        <v>0</v>
      </c>
      <c r="O928" s="3">
        <f>'IECC Data-SI'!O928/Convert!$B$2*1000000</f>
        <v>0</v>
      </c>
      <c r="P928" s="3">
        <f t="shared" si="42"/>
        <v>0</v>
      </c>
      <c r="Q928" s="3">
        <f>'IECC Data-SI'!Q928/Convert!$B$2*1000000</f>
        <v>0</v>
      </c>
      <c r="R928" s="3">
        <f>'IECC Data-SI'!R928/Convert!$B$2*1000000</f>
        <v>0</v>
      </c>
      <c r="S928" s="3">
        <f>'IECC Data-SI'!S928/Convert!$B$2*1000000</f>
        <v>0</v>
      </c>
      <c r="T928" s="3">
        <f>'IECC Data-SI'!T928/Convert!$B$2*1000000</f>
        <v>0</v>
      </c>
      <c r="U928" s="3">
        <f>'IECC Data-SI'!U928/Convert!$B$2*1000000</f>
        <v>190738.70872623904</v>
      </c>
      <c r="V928" s="3">
        <f>'IECC Data-SI'!V928/Convert!$B$2*1000000</f>
        <v>48566.147063866469</v>
      </c>
      <c r="W928" s="3">
        <f>'IECC Data-SI'!W928/Convert!$B$2*1000000</f>
        <v>50840.908050464437</v>
      </c>
      <c r="X928" s="3">
        <f>'IECC Data-SI'!X928/Convert!$B$2*1000000</f>
        <v>236442.44821530307</v>
      </c>
      <c r="Y928" s="3">
        <f t="shared" si="43"/>
        <v>287283.35626576748</v>
      </c>
      <c r="Z928" s="3">
        <f>'IECC Data-SI'!Y928/Convert!$B$2*1000000</f>
        <v>396234.92935303238</v>
      </c>
      <c r="AA928" s="3">
        <f>'IECC Data-SI'!Z928/Convert!$B$2*1000000</f>
        <v>879441.5537603267</v>
      </c>
      <c r="AB928" s="3">
        <f t="shared" si="44"/>
        <v>1275676.4831133592</v>
      </c>
    </row>
    <row r="929" spans="1:28" x14ac:dyDescent="0.25">
      <c r="A929" s="93">
        <v>2015</v>
      </c>
      <c r="B929" s="93" t="s">
        <v>65</v>
      </c>
      <c r="C929" s="121" t="s">
        <v>16</v>
      </c>
      <c r="D929" s="3">
        <f>'IECC Data-SI'!D929*Convert!$B$1</f>
        <v>2500.8869462857801</v>
      </c>
      <c r="E929" s="3">
        <f>'IECC Data-SI'!E929/Convert!$B$2*1000000</f>
        <v>0</v>
      </c>
      <c r="F929" s="3">
        <f>'IECC Data-SI'!F929/Convert!$B$2*1000000</f>
        <v>556605.57890818862</v>
      </c>
      <c r="G929" s="3">
        <f>'IECC Data-SI'!G929/Convert!$B$2*1000000</f>
        <v>36358.263102457415</v>
      </c>
      <c r="H929" s="3">
        <f>'IECC Data-SI'!H929/Convert!$B$2*1000000</f>
        <v>30197.452097087935</v>
      </c>
      <c r="I929" s="3">
        <f>'IECC Data-SI'!I929/Convert!$B$2*1000000</f>
        <v>14293.081532457189</v>
      </c>
      <c r="J929" s="3">
        <f>'IECC Data-SI'!J929/Convert!$B$2*1000000</f>
        <v>252261.51524293638</v>
      </c>
      <c r="K929" s="3">
        <f>'IECC Data-SI'!K929/Convert!$B$2*1000000</f>
        <v>452260.39681878465</v>
      </c>
      <c r="L929" s="3">
        <f>'IECC Data-SI'!L929/Convert!$B$2*1000000</f>
        <v>0</v>
      </c>
      <c r="M929" s="3">
        <f>'IECC Data-SI'!M929/Convert!$B$2*1000000</f>
        <v>54234.093188806393</v>
      </c>
      <c r="N929" s="3">
        <f>'IECC Data-SI'!N929/Convert!$B$2*1000000</f>
        <v>0</v>
      </c>
      <c r="O929" s="3">
        <f>'IECC Data-SI'!O929/Convert!$B$2*1000000</f>
        <v>0</v>
      </c>
      <c r="P929" s="3">
        <f t="shared" si="42"/>
        <v>0</v>
      </c>
      <c r="Q929" s="3">
        <f>'IECC Data-SI'!Q929/Convert!$B$2*1000000</f>
        <v>0</v>
      </c>
      <c r="R929" s="3">
        <f>'IECC Data-SI'!R929/Convert!$B$2*1000000</f>
        <v>0</v>
      </c>
      <c r="S929" s="3">
        <f>'IECC Data-SI'!S929/Convert!$B$2*1000000</f>
        <v>0</v>
      </c>
      <c r="T929" s="3">
        <f>'IECC Data-SI'!T929/Convert!$B$2*1000000</f>
        <v>0</v>
      </c>
      <c r="U929" s="3">
        <f>'IECC Data-SI'!U929/Convert!$B$2*1000000</f>
        <v>201799.73402357163</v>
      </c>
      <c r="V929" s="3">
        <f>'IECC Data-SI'!V929/Convert!$B$2*1000000</f>
        <v>48433.452672981592</v>
      </c>
      <c r="W929" s="3">
        <f>'IECC Data-SI'!W929/Convert!$B$2*1000000</f>
        <v>90592.356291263801</v>
      </c>
      <c r="X929" s="3">
        <f>'IECC Data-SI'!X929/Convert!$B$2*1000000</f>
        <v>556605.57890818862</v>
      </c>
      <c r="Y929" s="3">
        <f t="shared" si="43"/>
        <v>647197.93519945245</v>
      </c>
      <c r="Z929" s="3">
        <f>'IECC Data-SI'!Y929/Convert!$B$2*1000000</f>
        <v>435777.85783672688</v>
      </c>
      <c r="AA929" s="3">
        <f>'IECC Data-SI'!Z929/Convert!$B$2*1000000</f>
        <v>1210656.2315797673</v>
      </c>
      <c r="AB929" s="3">
        <f t="shared" si="44"/>
        <v>1646434.0894164941</v>
      </c>
    </row>
    <row r="930" spans="1:28" x14ac:dyDescent="0.25">
      <c r="A930" s="93">
        <v>2015</v>
      </c>
      <c r="B930" s="93" t="s">
        <v>65</v>
      </c>
      <c r="C930" s="121" t="s">
        <v>9</v>
      </c>
      <c r="D930" s="3">
        <f>'IECC Data-SI'!D930*Convert!$B$1</f>
        <v>2500.8869462857801</v>
      </c>
      <c r="E930" s="3">
        <f>'IECC Data-SI'!E930/Convert!$B$2*1000000</f>
        <v>0</v>
      </c>
      <c r="F930" s="3">
        <f>'IECC Data-SI'!F930/Convert!$B$2*1000000</f>
        <v>424005.9697310825</v>
      </c>
      <c r="G930" s="3">
        <f>'IECC Data-SI'!G930/Convert!$B$2*1000000</f>
        <v>22074.659740777712</v>
      </c>
      <c r="H930" s="3">
        <f>'IECC Data-SI'!H930/Convert!$B$2*1000000</f>
        <v>30150.061243200475</v>
      </c>
      <c r="I930" s="3">
        <f>'IECC Data-SI'!I930/Convert!$B$2*1000000</f>
        <v>14274.125190902208</v>
      </c>
      <c r="J930" s="3">
        <f>'IECC Data-SI'!J930/Convert!$B$2*1000000</f>
        <v>252261.51524293638</v>
      </c>
      <c r="K930" s="3">
        <f>'IECC Data-SI'!K930/Convert!$B$2*1000000</f>
        <v>452260.39681878465</v>
      </c>
      <c r="L930" s="3">
        <f>'IECC Data-SI'!L930/Convert!$B$2*1000000</f>
        <v>0</v>
      </c>
      <c r="M930" s="3">
        <f>'IECC Data-SI'!M930/Convert!$B$2*1000000</f>
        <v>57020.675397388892</v>
      </c>
      <c r="N930" s="3">
        <f>'IECC Data-SI'!N930/Convert!$B$2*1000000</f>
        <v>0</v>
      </c>
      <c r="O930" s="3">
        <f>'IECC Data-SI'!O930/Convert!$B$2*1000000</f>
        <v>0</v>
      </c>
      <c r="P930" s="3">
        <f t="shared" si="42"/>
        <v>0</v>
      </c>
      <c r="Q930" s="3">
        <f>'IECC Data-SI'!Q930/Convert!$B$2*1000000</f>
        <v>0</v>
      </c>
      <c r="R930" s="3">
        <f>'IECC Data-SI'!R930/Convert!$B$2*1000000</f>
        <v>0</v>
      </c>
      <c r="S930" s="3">
        <f>'IECC Data-SI'!S930/Convert!$B$2*1000000</f>
        <v>0</v>
      </c>
      <c r="T930" s="3">
        <f>'IECC Data-SI'!T930/Convert!$B$2*1000000</f>
        <v>0</v>
      </c>
      <c r="U930" s="3">
        <f>'IECC Data-SI'!U930/Convert!$B$2*1000000</f>
        <v>199269.06242598142</v>
      </c>
      <c r="V930" s="3">
        <f>'IECC Data-SI'!V930/Convert!$B$2*1000000</f>
        <v>47921.631450997054</v>
      </c>
      <c r="W930" s="3">
        <f>'IECC Data-SI'!W930/Convert!$B$2*1000000</f>
        <v>79095.335138166585</v>
      </c>
      <c r="X930" s="3">
        <f>'IECC Data-SI'!X930/Convert!$B$2*1000000</f>
        <v>424005.9697310825</v>
      </c>
      <c r="Y930" s="3">
        <f t="shared" si="43"/>
        <v>503101.30486924911</v>
      </c>
      <c r="Z930" s="3">
        <f>'IECC Data-SI'!Y930/Convert!$B$2*1000000</f>
        <v>423712.14643698023</v>
      </c>
      <c r="AA930" s="3">
        <f>'IECC Data-SI'!Z930/Convert!$B$2*1000000</f>
        <v>1075525.950805071</v>
      </c>
      <c r="AB930" s="3">
        <f t="shared" si="44"/>
        <v>1499238.0972420513</v>
      </c>
    </row>
    <row r="931" spans="1:28" x14ac:dyDescent="0.25">
      <c r="A931" s="93">
        <v>2015</v>
      </c>
      <c r="B931" s="93" t="s">
        <v>65</v>
      </c>
      <c r="C931" s="121" t="s">
        <v>12</v>
      </c>
      <c r="D931" s="3">
        <f>'IECC Data-SI'!D931*Convert!$B$1</f>
        <v>2500.8869462857801</v>
      </c>
      <c r="E931" s="3">
        <f>'IECC Data-SI'!E931/Convert!$B$2*1000000</f>
        <v>0</v>
      </c>
      <c r="F931" s="3">
        <f>'IECC Data-SI'!F931/Convert!$B$2*1000000</f>
        <v>704095.39437673392</v>
      </c>
      <c r="G931" s="3">
        <f>'IECC Data-SI'!G931/Convert!$B$2*1000000</f>
        <v>25638.45195311452</v>
      </c>
      <c r="H931" s="3">
        <f>'IECC Data-SI'!H931/Convert!$B$2*1000000</f>
        <v>30169.01758475546</v>
      </c>
      <c r="I931" s="3">
        <f>'IECC Data-SI'!I931/Convert!$B$2*1000000</f>
        <v>14302.55970323468</v>
      </c>
      <c r="J931" s="3">
        <f>'IECC Data-SI'!J931/Convert!$B$2*1000000</f>
        <v>252261.51524293638</v>
      </c>
      <c r="K931" s="3">
        <f>'IECC Data-SI'!K931/Convert!$B$2*1000000</f>
        <v>452260.39681878465</v>
      </c>
      <c r="L931" s="3">
        <f>'IECC Data-SI'!L931/Convert!$B$2*1000000</f>
        <v>0</v>
      </c>
      <c r="M931" s="3">
        <f>'IECC Data-SI'!M931/Convert!$B$2*1000000</f>
        <v>53854.966357706726</v>
      </c>
      <c r="N931" s="3">
        <f>'IECC Data-SI'!N931/Convert!$B$2*1000000</f>
        <v>0</v>
      </c>
      <c r="O931" s="3">
        <f>'IECC Data-SI'!O931/Convert!$B$2*1000000</f>
        <v>0</v>
      </c>
      <c r="P931" s="3">
        <f t="shared" si="42"/>
        <v>0</v>
      </c>
      <c r="Q931" s="3">
        <f>'IECC Data-SI'!Q931/Convert!$B$2*1000000</f>
        <v>0</v>
      </c>
      <c r="R931" s="3">
        <f>'IECC Data-SI'!R931/Convert!$B$2*1000000</f>
        <v>0</v>
      </c>
      <c r="S931" s="3">
        <f>'IECC Data-SI'!S931/Convert!$B$2*1000000</f>
        <v>0</v>
      </c>
      <c r="T931" s="3">
        <f>'IECC Data-SI'!T931/Convert!$B$2*1000000</f>
        <v>0</v>
      </c>
      <c r="U931" s="3">
        <f>'IECC Data-SI'!U931/Convert!$B$2*1000000</f>
        <v>213874.92359409583</v>
      </c>
      <c r="V931" s="3">
        <f>'IECC Data-SI'!V931/Convert!$B$2*1000000</f>
        <v>47855.284255554609</v>
      </c>
      <c r="W931" s="3">
        <f>'IECC Data-SI'!W931/Convert!$B$2*1000000</f>
        <v>79493.41831082126</v>
      </c>
      <c r="X931" s="3">
        <f>'IECC Data-SI'!X931/Convert!$B$2*1000000</f>
        <v>704095.39437673392</v>
      </c>
      <c r="Y931" s="3">
        <f t="shared" si="43"/>
        <v>783588.81268755521</v>
      </c>
      <c r="Z931" s="3">
        <f>'IECC Data-SI'!Y931/Convert!$B$2*1000000</f>
        <v>424081.79509730241</v>
      </c>
      <c r="AA931" s="3">
        <f>'IECC Data-SI'!Z931/Convert!$B$2*1000000</f>
        <v>1370230.7147896145</v>
      </c>
      <c r="AB931" s="3">
        <f t="shared" si="44"/>
        <v>1794312.509886917</v>
      </c>
    </row>
    <row r="932" spans="1:28" x14ac:dyDescent="0.25">
      <c r="A932" s="93">
        <v>2015</v>
      </c>
      <c r="B932" s="93" t="s">
        <v>65</v>
      </c>
      <c r="C932" s="121" t="s">
        <v>8</v>
      </c>
      <c r="D932" s="3">
        <f>'IECC Data-SI'!D932*Convert!$B$1</f>
        <v>2500.8869462857801</v>
      </c>
      <c r="E932" s="3">
        <f>'IECC Data-SI'!E932/Convert!$B$2*1000000</f>
        <v>0</v>
      </c>
      <c r="F932" s="3">
        <f>'IECC Data-SI'!F932/Convert!$B$2*1000000</f>
        <v>984127.94999772031</v>
      </c>
      <c r="G932" s="3">
        <f>'IECC Data-SI'!G932/Convert!$B$2*1000000</f>
        <v>7942.7071115378812</v>
      </c>
      <c r="H932" s="3">
        <f>'IECC Data-SI'!H932/Convert!$B$2*1000000</f>
        <v>30434.406366525222</v>
      </c>
      <c r="I932" s="3">
        <f>'IECC Data-SI'!I932/Convert!$B$2*1000000</f>
        <v>14397.341411009595</v>
      </c>
      <c r="J932" s="3">
        <f>'IECC Data-SI'!J932/Convert!$B$2*1000000</f>
        <v>252261.51524293638</v>
      </c>
      <c r="K932" s="3">
        <f>'IECC Data-SI'!K932/Convert!$B$2*1000000</f>
        <v>452260.39681878465</v>
      </c>
      <c r="L932" s="3">
        <f>'IECC Data-SI'!L932/Convert!$B$2*1000000</f>
        <v>0</v>
      </c>
      <c r="M932" s="3">
        <f>'IECC Data-SI'!M932/Convert!$B$2*1000000</f>
        <v>51798.203298991073</v>
      </c>
      <c r="N932" s="3">
        <f>'IECC Data-SI'!N932/Convert!$B$2*1000000</f>
        <v>0</v>
      </c>
      <c r="O932" s="3">
        <f>'IECC Data-SI'!O932/Convert!$B$2*1000000</f>
        <v>0</v>
      </c>
      <c r="P932" s="3">
        <f t="shared" si="42"/>
        <v>0</v>
      </c>
      <c r="Q932" s="3">
        <f>'IECC Data-SI'!Q932/Convert!$B$2*1000000</f>
        <v>0</v>
      </c>
      <c r="R932" s="3">
        <f>'IECC Data-SI'!R932/Convert!$B$2*1000000</f>
        <v>0</v>
      </c>
      <c r="S932" s="3">
        <f>'IECC Data-SI'!S932/Convert!$B$2*1000000</f>
        <v>0</v>
      </c>
      <c r="T932" s="3">
        <f>'IECC Data-SI'!T932/Convert!$B$2*1000000</f>
        <v>0</v>
      </c>
      <c r="U932" s="3">
        <f>'IECC Data-SI'!U932/Convert!$B$2*1000000</f>
        <v>230158.42098982623</v>
      </c>
      <c r="V932" s="3">
        <f>'IECC Data-SI'!V932/Convert!$B$2*1000000</f>
        <v>46935.901690137936</v>
      </c>
      <c r="W932" s="3">
        <f>'IECC Data-SI'!W932/Convert!$B$2*1000000</f>
        <v>59740.910410528959</v>
      </c>
      <c r="X932" s="3">
        <f>'IECC Data-SI'!X932/Convert!$B$2*1000000</f>
        <v>984127.94999772031</v>
      </c>
      <c r="Y932" s="3">
        <f t="shared" si="43"/>
        <v>1043868.8604082493</v>
      </c>
      <c r="Z932" s="3">
        <f>'IECC Data-SI'!Y932/Convert!$B$2*1000000</f>
        <v>403779.55329191562</v>
      </c>
      <c r="AA932" s="3">
        <f>'IECC Data-SI'!Z932/Convert!$B$2*1000000</f>
        <v>1666546.7678063312</v>
      </c>
      <c r="AB932" s="3">
        <f t="shared" si="44"/>
        <v>2070326.3210982468</v>
      </c>
    </row>
    <row r="933" spans="1:28" x14ac:dyDescent="0.25">
      <c r="A933" s="93">
        <v>2018</v>
      </c>
      <c r="B933" s="93" t="s">
        <v>65</v>
      </c>
      <c r="C933" s="121" t="s">
        <v>10</v>
      </c>
      <c r="D933" s="3">
        <f>'IECC Data-SI'!D933*Convert!$B$1</f>
        <v>2500.8869462857801</v>
      </c>
      <c r="E933" s="3">
        <f>'IECC Data-SI'!E933/Convert!$B$2*1000000</f>
        <v>0</v>
      </c>
      <c r="F933" s="3">
        <f>'IECC Data-SI'!F933/Convert!$B$2*1000000</f>
        <v>0</v>
      </c>
      <c r="G933" s="3">
        <f>'IECC Data-SI'!G933/Convert!$B$2*1000000</f>
        <v>337508.18321569497</v>
      </c>
      <c r="H933" s="3">
        <f>'IECC Data-SI'!H933/Convert!$B$2*1000000</f>
        <v>27306.610009953023</v>
      </c>
      <c r="I933" s="3">
        <f>'IECC Data-SI'!I933/Convert!$B$2*1000000</f>
        <v>9288.6073619416748</v>
      </c>
      <c r="J933" s="3">
        <f>'IECC Data-SI'!J933/Convert!$B$2*1000000</f>
        <v>252261.51524293638</v>
      </c>
      <c r="K933" s="3">
        <f>'IECC Data-SI'!K933/Convert!$B$2*1000000</f>
        <v>452260.39681878465</v>
      </c>
      <c r="L933" s="3">
        <f>'IECC Data-SI'!L933/Convert!$B$2*1000000</f>
        <v>0</v>
      </c>
      <c r="M933" s="3">
        <f>'IECC Data-SI'!M933/Convert!$B$2*1000000</f>
        <v>74176.164504648521</v>
      </c>
      <c r="N933" s="3">
        <f>'IECC Data-SI'!N933/Convert!$B$2*1000000</f>
        <v>0</v>
      </c>
      <c r="O933" s="3">
        <f>'IECC Data-SI'!O933/Convert!$B$2*1000000</f>
        <v>0</v>
      </c>
      <c r="P933" s="3">
        <f t="shared" si="42"/>
        <v>0</v>
      </c>
      <c r="Q933" s="3">
        <f>'IECC Data-SI'!Q933/Convert!$B$2*1000000</f>
        <v>0</v>
      </c>
      <c r="R933" s="3">
        <f>'IECC Data-SI'!R933/Convert!$B$2*1000000</f>
        <v>0</v>
      </c>
      <c r="S933" s="3">
        <f>'IECC Data-SI'!S933/Convert!$B$2*1000000</f>
        <v>0</v>
      </c>
      <c r="T933" s="3">
        <f>'IECC Data-SI'!T933/Convert!$B$2*1000000</f>
        <v>0</v>
      </c>
      <c r="U933" s="3">
        <f>'IECC Data-SI'!U933/Convert!$B$2*1000000</f>
        <v>117898.96630121682</v>
      </c>
      <c r="V933" s="3">
        <f>'IECC Data-SI'!V933/Convert!$B$2*1000000</f>
        <v>55636.862463875135</v>
      </c>
      <c r="W933" s="3">
        <f>'IECC Data-SI'!W933/Convert!$B$2*1000000</f>
        <v>411684.34772034344</v>
      </c>
      <c r="X933" s="3">
        <f>'IECC Data-SI'!X933/Convert!$B$2*1000000</f>
        <v>0</v>
      </c>
      <c r="Y933" s="3">
        <f t="shared" si="43"/>
        <v>411684.34772034344</v>
      </c>
      <c r="Z933" s="3">
        <f>'IECC Data-SI'!Y933/Convert!$B$2*1000000</f>
        <v>756177.94279904966</v>
      </c>
      <c r="AA933" s="3">
        <f>'IECC Data-SI'!Z933/Convert!$B$2*1000000</f>
        <v>570159.36312000151</v>
      </c>
      <c r="AB933" s="3">
        <f t="shared" si="44"/>
        <v>1326337.3059190512</v>
      </c>
    </row>
    <row r="934" spans="1:28" x14ac:dyDescent="0.25">
      <c r="A934" s="93">
        <v>2018</v>
      </c>
      <c r="B934" s="93" t="s">
        <v>65</v>
      </c>
      <c r="C934" s="121" t="s">
        <v>6</v>
      </c>
      <c r="D934" s="3">
        <f>'IECC Data-SI'!D934*Convert!$B$1</f>
        <v>2500.8869462857801</v>
      </c>
      <c r="E934" s="3">
        <f>'IECC Data-SI'!E934/Convert!$B$2*1000000</f>
        <v>0</v>
      </c>
      <c r="F934" s="3">
        <f>'IECC Data-SI'!F934/Convert!$B$2*1000000</f>
        <v>47.390853887457524</v>
      </c>
      <c r="G934" s="3">
        <f>'IECC Data-SI'!G934/Convert!$B$2*1000000</f>
        <v>301424.7870657848</v>
      </c>
      <c r="H934" s="3">
        <f>'IECC Data-SI'!H934/Convert!$B$2*1000000</f>
        <v>27287.653668398041</v>
      </c>
      <c r="I934" s="3">
        <f>'IECC Data-SI'!I934/Convert!$B$2*1000000</f>
        <v>9279.129191164182</v>
      </c>
      <c r="J934" s="3">
        <f>'IECC Data-SI'!J934/Convert!$B$2*1000000</f>
        <v>252261.51524293638</v>
      </c>
      <c r="K934" s="3">
        <f>'IECC Data-SI'!K934/Convert!$B$2*1000000</f>
        <v>452260.39681878465</v>
      </c>
      <c r="L934" s="3">
        <f>'IECC Data-SI'!L934/Convert!$B$2*1000000</f>
        <v>0</v>
      </c>
      <c r="M934" s="3">
        <f>'IECC Data-SI'!M934/Convert!$B$2*1000000</f>
        <v>73901.297552101256</v>
      </c>
      <c r="N934" s="3">
        <f>'IECC Data-SI'!N934/Convert!$B$2*1000000</f>
        <v>0</v>
      </c>
      <c r="O934" s="3">
        <f>'IECC Data-SI'!O934/Convert!$B$2*1000000</f>
        <v>0</v>
      </c>
      <c r="P934" s="3">
        <f t="shared" si="42"/>
        <v>0</v>
      </c>
      <c r="Q934" s="3">
        <f>'IECC Data-SI'!Q934/Convert!$B$2*1000000</f>
        <v>0</v>
      </c>
      <c r="R934" s="3">
        <f>'IECC Data-SI'!R934/Convert!$B$2*1000000</f>
        <v>0</v>
      </c>
      <c r="S934" s="3">
        <f>'IECC Data-SI'!S934/Convert!$B$2*1000000</f>
        <v>0</v>
      </c>
      <c r="T934" s="3">
        <f>'IECC Data-SI'!T934/Convert!$B$2*1000000</f>
        <v>0</v>
      </c>
      <c r="U934" s="3">
        <f>'IECC Data-SI'!U934/Convert!$B$2*1000000</f>
        <v>117444.01410389724</v>
      </c>
      <c r="V934" s="3">
        <f>'IECC Data-SI'!V934/Convert!$B$2*1000000</f>
        <v>54954.434167895743</v>
      </c>
      <c r="W934" s="3">
        <f>'IECC Data-SI'!W934/Convert!$B$2*1000000</f>
        <v>375326.08461788611</v>
      </c>
      <c r="X934" s="3">
        <f>'IECC Data-SI'!X934/Convert!$B$2*1000000</f>
        <v>47.390853887457524</v>
      </c>
      <c r="Y934" s="3">
        <f t="shared" si="43"/>
        <v>375373.47547177359</v>
      </c>
      <c r="Z934" s="3">
        <f>'IECC Data-SI'!Y934/Convert!$B$2*1000000</f>
        <v>719108.81688828056</v>
      </c>
      <c r="AA934" s="3">
        <f>'IECC Data-SI'!Z934/Convert!$B$2*1000000</f>
        <v>569751.80177656934</v>
      </c>
      <c r="AB934" s="3">
        <f t="shared" si="44"/>
        <v>1288860.61866485</v>
      </c>
    </row>
    <row r="935" spans="1:28" x14ac:dyDescent="0.25">
      <c r="A935" s="93">
        <v>2018</v>
      </c>
      <c r="B935" s="93" t="s">
        <v>65</v>
      </c>
      <c r="C935" s="121" t="s">
        <v>11</v>
      </c>
      <c r="D935" s="3">
        <f>'IECC Data-SI'!D935*Convert!$B$1</f>
        <v>2500.8869462857801</v>
      </c>
      <c r="E935" s="3">
        <f>'IECC Data-SI'!E935/Convert!$B$2*1000000</f>
        <v>0</v>
      </c>
      <c r="F935" s="3">
        <f>'IECC Data-SI'!F935/Convert!$B$2*1000000</f>
        <v>0</v>
      </c>
      <c r="G935" s="3">
        <f>'IECC Data-SI'!G935/Convert!$B$2*1000000</f>
        <v>212614.32688068942</v>
      </c>
      <c r="H935" s="3">
        <f>'IECC Data-SI'!H935/Convert!$B$2*1000000</f>
        <v>27287.653668398041</v>
      </c>
      <c r="I935" s="3">
        <f>'IECC Data-SI'!I935/Convert!$B$2*1000000</f>
        <v>9279.129191164182</v>
      </c>
      <c r="J935" s="3">
        <f>'IECC Data-SI'!J935/Convert!$B$2*1000000</f>
        <v>252261.51524293638</v>
      </c>
      <c r="K935" s="3">
        <f>'IECC Data-SI'!K935/Convert!$B$2*1000000</f>
        <v>452260.39681878465</v>
      </c>
      <c r="L935" s="3">
        <f>'IECC Data-SI'!L935/Convert!$B$2*1000000</f>
        <v>0</v>
      </c>
      <c r="M935" s="3">
        <f>'IECC Data-SI'!M935/Convert!$B$2*1000000</f>
        <v>56423.55063840693</v>
      </c>
      <c r="N935" s="3">
        <f>'IECC Data-SI'!N935/Convert!$B$2*1000000</f>
        <v>0</v>
      </c>
      <c r="O935" s="3">
        <f>'IECC Data-SI'!O935/Convert!$B$2*1000000</f>
        <v>0</v>
      </c>
      <c r="P935" s="3">
        <f t="shared" si="42"/>
        <v>0</v>
      </c>
      <c r="Q935" s="3">
        <f>'IECC Data-SI'!Q935/Convert!$B$2*1000000</f>
        <v>0</v>
      </c>
      <c r="R935" s="3">
        <f>'IECC Data-SI'!R935/Convert!$B$2*1000000</f>
        <v>0</v>
      </c>
      <c r="S935" s="3">
        <f>'IECC Data-SI'!S935/Convert!$B$2*1000000</f>
        <v>0</v>
      </c>
      <c r="T935" s="3">
        <f>'IECC Data-SI'!T935/Convert!$B$2*1000000</f>
        <v>0</v>
      </c>
      <c r="U935" s="3">
        <f>'IECC Data-SI'!U935/Convert!$B$2*1000000</f>
        <v>128656.6901336697</v>
      </c>
      <c r="V935" s="3">
        <f>'IECC Data-SI'!V935/Convert!$B$2*1000000</f>
        <v>54129.833310253984</v>
      </c>
      <c r="W935" s="3">
        <f>'IECC Data-SI'!W935/Convert!$B$2*1000000</f>
        <v>269037.87751909642</v>
      </c>
      <c r="X935" s="3">
        <f>'IECC Data-SI'!X935/Convert!$B$2*1000000</f>
        <v>0</v>
      </c>
      <c r="Y935" s="3">
        <f t="shared" si="43"/>
        <v>269037.87751909642</v>
      </c>
      <c r="Z935" s="3">
        <f>'IECC Data-SI'!Y935/Convert!$B$2*1000000</f>
        <v>612005.48710262647</v>
      </c>
      <c r="AA935" s="3">
        <f>'IECC Data-SI'!Z935/Convert!$B$2*1000000</f>
        <v>580907.60878167686</v>
      </c>
      <c r="AB935" s="3">
        <f t="shared" si="44"/>
        <v>1192913.0958843033</v>
      </c>
    </row>
    <row r="936" spans="1:28" x14ac:dyDescent="0.25">
      <c r="A936" s="93">
        <v>2018</v>
      </c>
      <c r="B936" s="93" t="s">
        <v>65</v>
      </c>
      <c r="C936" s="121" t="s">
        <v>13</v>
      </c>
      <c r="D936" s="3">
        <f>'IECC Data-SI'!D936*Convert!$B$1</f>
        <v>2500.8869462857801</v>
      </c>
      <c r="E936" s="3">
        <f>'IECC Data-SI'!E936/Convert!$B$2*1000000</f>
        <v>0</v>
      </c>
      <c r="F936" s="3">
        <f>'IECC Data-SI'!F936/Convert!$B$2*1000000</f>
        <v>7667.8401589906271</v>
      </c>
      <c r="G936" s="3">
        <f>'IECC Data-SI'!G936/Convert!$B$2*1000000</f>
        <v>229191.64757052207</v>
      </c>
      <c r="H936" s="3">
        <f>'IECC Data-SI'!H936/Convert!$B$2*1000000</f>
        <v>27344.522693062991</v>
      </c>
      <c r="I936" s="3">
        <f>'IECC Data-SI'!I936/Convert!$B$2*1000000</f>
        <v>9269.651020386691</v>
      </c>
      <c r="J936" s="3">
        <f>'IECC Data-SI'!J936/Convert!$B$2*1000000</f>
        <v>252261.51524293638</v>
      </c>
      <c r="K936" s="3">
        <f>'IECC Data-SI'!K936/Convert!$B$2*1000000</f>
        <v>452260.39681878465</v>
      </c>
      <c r="L936" s="3">
        <f>'IECC Data-SI'!L936/Convert!$B$2*1000000</f>
        <v>0</v>
      </c>
      <c r="M936" s="3">
        <f>'IECC Data-SI'!M936/Convert!$B$2*1000000</f>
        <v>70309.070827431991</v>
      </c>
      <c r="N936" s="3">
        <f>'IECC Data-SI'!N936/Convert!$B$2*1000000</f>
        <v>0</v>
      </c>
      <c r="O936" s="3">
        <f>'IECC Data-SI'!O936/Convert!$B$2*1000000</f>
        <v>0</v>
      </c>
      <c r="P936" s="3">
        <f t="shared" si="42"/>
        <v>0</v>
      </c>
      <c r="Q936" s="3">
        <f>'IECC Data-SI'!Q936/Convert!$B$2*1000000</f>
        <v>0</v>
      </c>
      <c r="R936" s="3">
        <f>'IECC Data-SI'!R936/Convert!$B$2*1000000</f>
        <v>0</v>
      </c>
      <c r="S936" s="3">
        <f>'IECC Data-SI'!S936/Convert!$B$2*1000000</f>
        <v>0</v>
      </c>
      <c r="T936" s="3">
        <f>'IECC Data-SI'!T936/Convert!$B$2*1000000</f>
        <v>0</v>
      </c>
      <c r="U936" s="3">
        <f>'IECC Data-SI'!U936/Convert!$B$2*1000000</f>
        <v>128903.12257388448</v>
      </c>
      <c r="V936" s="3">
        <f>'IECC Data-SI'!V936/Convert!$B$2*1000000</f>
        <v>54139.311481031473</v>
      </c>
      <c r="W936" s="3">
        <f>'IECC Data-SI'!W936/Convert!$B$2*1000000</f>
        <v>299500.71839795407</v>
      </c>
      <c r="X936" s="3">
        <f>'IECC Data-SI'!X936/Convert!$B$2*1000000</f>
        <v>7667.8401589906271</v>
      </c>
      <c r="Y936" s="3">
        <f t="shared" si="43"/>
        <v>307168.55855694471</v>
      </c>
      <c r="Z936" s="3">
        <f>'IECC Data-SI'!Y936/Convert!$B$2*1000000</f>
        <v>642515.71883537166</v>
      </c>
      <c r="AA936" s="3">
        <f>'IECC Data-SI'!Z936/Convert!$B$2*1000000</f>
        <v>588831.35955165979</v>
      </c>
      <c r="AB936" s="3">
        <f t="shared" si="44"/>
        <v>1231347.0783870313</v>
      </c>
    </row>
    <row r="937" spans="1:28" x14ac:dyDescent="0.25">
      <c r="A937" s="93">
        <v>2018</v>
      </c>
      <c r="B937" s="93" t="s">
        <v>65</v>
      </c>
      <c r="C937" s="121" t="s">
        <v>19</v>
      </c>
      <c r="D937" s="3">
        <f>'IECC Data-SI'!D937*Convert!$B$1</f>
        <v>2500.8869462857801</v>
      </c>
      <c r="E937" s="3">
        <f>'IECC Data-SI'!E937/Convert!$B$2*1000000</f>
        <v>0</v>
      </c>
      <c r="F937" s="3">
        <f>'IECC Data-SI'!F937/Convert!$B$2*1000000</f>
        <v>22150.485106997647</v>
      </c>
      <c r="G937" s="3">
        <f>'IECC Data-SI'!G937/Convert!$B$2*1000000</f>
        <v>179753.5087951264</v>
      </c>
      <c r="H937" s="3">
        <f>'IECC Data-SI'!H937/Convert!$B$2*1000000</f>
        <v>27268.697326843059</v>
      </c>
      <c r="I937" s="3">
        <f>'IECC Data-SI'!I937/Convert!$B$2*1000000</f>
        <v>9269.651020386691</v>
      </c>
      <c r="J937" s="3">
        <f>'IECC Data-SI'!J937/Convert!$B$2*1000000</f>
        <v>252261.51524293638</v>
      </c>
      <c r="K937" s="3">
        <f>'IECC Data-SI'!K937/Convert!$B$2*1000000</f>
        <v>452260.39681878465</v>
      </c>
      <c r="L937" s="3">
        <f>'IECC Data-SI'!L937/Convert!$B$2*1000000</f>
        <v>0</v>
      </c>
      <c r="M937" s="3">
        <f>'IECC Data-SI'!M937/Convert!$B$2*1000000</f>
        <v>60233.775290958511</v>
      </c>
      <c r="N937" s="3">
        <f>'IECC Data-SI'!N937/Convert!$B$2*1000000</f>
        <v>0</v>
      </c>
      <c r="O937" s="3">
        <f>'IECC Data-SI'!O937/Convert!$B$2*1000000</f>
        <v>0</v>
      </c>
      <c r="P937" s="3">
        <f t="shared" si="42"/>
        <v>0</v>
      </c>
      <c r="Q937" s="3">
        <f>'IECC Data-SI'!Q937/Convert!$B$2*1000000</f>
        <v>0</v>
      </c>
      <c r="R937" s="3">
        <f>'IECC Data-SI'!R937/Convert!$B$2*1000000</f>
        <v>0</v>
      </c>
      <c r="S937" s="3">
        <f>'IECC Data-SI'!S937/Convert!$B$2*1000000</f>
        <v>0</v>
      </c>
      <c r="T937" s="3">
        <f>'IECC Data-SI'!T937/Convert!$B$2*1000000</f>
        <v>0</v>
      </c>
      <c r="U937" s="3">
        <f>'IECC Data-SI'!U937/Convert!$B$2*1000000</f>
        <v>140684.4888503064</v>
      </c>
      <c r="V937" s="3">
        <f>'IECC Data-SI'!V937/Convert!$B$2*1000000</f>
        <v>53570.621234381986</v>
      </c>
      <c r="W937" s="3">
        <f>'IECC Data-SI'!W937/Convert!$B$2*1000000</f>
        <v>239987.2840860849</v>
      </c>
      <c r="X937" s="3">
        <f>'IECC Data-SI'!X937/Convert!$B$2*1000000</f>
        <v>22150.485106997647</v>
      </c>
      <c r="Y937" s="3">
        <f t="shared" si="43"/>
        <v>262137.76919308255</v>
      </c>
      <c r="Z937" s="3">
        <f>'IECC Data-SI'!Y937/Convert!$B$2*1000000</f>
        <v>582357.76891063293</v>
      </c>
      <c r="AA937" s="3">
        <f>'IECC Data-SI'!Z937/Convert!$B$2*1000000</f>
        <v>615095.37077608879</v>
      </c>
      <c r="AB937" s="3">
        <f t="shared" si="44"/>
        <v>1197453.1396867218</v>
      </c>
    </row>
    <row r="938" spans="1:28" x14ac:dyDescent="0.25">
      <c r="A938" s="93">
        <v>2018</v>
      </c>
      <c r="B938" s="93" t="s">
        <v>65</v>
      </c>
      <c r="C938" s="121" t="s">
        <v>20</v>
      </c>
      <c r="D938" s="3">
        <f>'IECC Data-SI'!D938*Convert!$B$1</f>
        <v>2500.8869462857801</v>
      </c>
      <c r="E938" s="3">
        <f>'IECC Data-SI'!E938/Convert!$B$2*1000000</f>
        <v>0</v>
      </c>
      <c r="F938" s="3">
        <f>'IECC Data-SI'!F938/Convert!$B$2*1000000</f>
        <v>18349.738625223556</v>
      </c>
      <c r="G938" s="3">
        <f>'IECC Data-SI'!G938/Convert!$B$2*1000000</f>
        <v>122590.66083607513</v>
      </c>
      <c r="H938" s="3">
        <f>'IECC Data-SI'!H938/Convert!$B$2*1000000</f>
        <v>27259.219156065566</v>
      </c>
      <c r="I938" s="3">
        <f>'IECC Data-SI'!I938/Convert!$B$2*1000000</f>
        <v>9269.651020386691</v>
      </c>
      <c r="J938" s="3">
        <f>'IECC Data-SI'!J938/Convert!$B$2*1000000</f>
        <v>252261.51524293638</v>
      </c>
      <c r="K938" s="3">
        <f>'IECC Data-SI'!K938/Convert!$B$2*1000000</f>
        <v>452260.39681878465</v>
      </c>
      <c r="L938" s="3">
        <f>'IECC Data-SI'!L938/Convert!$B$2*1000000</f>
        <v>0</v>
      </c>
      <c r="M938" s="3">
        <f>'IECC Data-SI'!M938/Convert!$B$2*1000000</f>
        <v>63228.877256645821</v>
      </c>
      <c r="N938" s="3">
        <f>'IECC Data-SI'!N938/Convert!$B$2*1000000</f>
        <v>0</v>
      </c>
      <c r="O938" s="3">
        <f>'IECC Data-SI'!O938/Convert!$B$2*1000000</f>
        <v>0</v>
      </c>
      <c r="P938" s="3">
        <f t="shared" si="42"/>
        <v>0</v>
      </c>
      <c r="Q938" s="3">
        <f>'IECC Data-SI'!Q938/Convert!$B$2*1000000</f>
        <v>0</v>
      </c>
      <c r="R938" s="3">
        <f>'IECC Data-SI'!R938/Convert!$B$2*1000000</f>
        <v>0</v>
      </c>
      <c r="S938" s="3">
        <f>'IECC Data-SI'!S938/Convert!$B$2*1000000</f>
        <v>0</v>
      </c>
      <c r="T938" s="3">
        <f>'IECC Data-SI'!T938/Convert!$B$2*1000000</f>
        <v>0</v>
      </c>
      <c r="U938" s="3">
        <f>'IECC Data-SI'!U938/Convert!$B$2*1000000</f>
        <v>141575.4369033906</v>
      </c>
      <c r="V938" s="3">
        <f>'IECC Data-SI'!V938/Convert!$B$2*1000000</f>
        <v>51911.941348320972</v>
      </c>
      <c r="W938" s="3">
        <f>'IECC Data-SI'!W938/Convert!$B$2*1000000</f>
        <v>185819.53809272096</v>
      </c>
      <c r="X938" s="3">
        <f>'IECC Data-SI'!X938/Convert!$B$2*1000000</f>
        <v>18349.738625223556</v>
      </c>
      <c r="Y938" s="3">
        <f t="shared" si="43"/>
        <v>204169.27671794451</v>
      </c>
      <c r="Z938" s="3">
        <f>'IECC Data-SI'!Y938/Convert!$B$2*1000000</f>
        <v>526531.34303120803</v>
      </c>
      <c r="AA938" s="3">
        <f>'IECC Data-SI'!Z938/Convert!$B$2*1000000</f>
        <v>612185.57234739873</v>
      </c>
      <c r="AB938" s="3">
        <f t="shared" si="44"/>
        <v>1138716.9153786069</v>
      </c>
    </row>
    <row r="939" spans="1:28" x14ac:dyDescent="0.25">
      <c r="A939" s="93">
        <v>2018</v>
      </c>
      <c r="B939" s="93" t="s">
        <v>65</v>
      </c>
      <c r="C939" s="121" t="s">
        <v>3</v>
      </c>
      <c r="D939" s="3">
        <f>'IECC Data-SI'!D939*Convert!$B$1</f>
        <v>2500.8869462857801</v>
      </c>
      <c r="E939" s="3">
        <f>'IECC Data-SI'!E939/Convert!$B$2*1000000</f>
        <v>0</v>
      </c>
      <c r="F939" s="3">
        <f>'IECC Data-SI'!F939/Convert!$B$2*1000000</f>
        <v>116619.41324625548</v>
      </c>
      <c r="G939" s="3">
        <f>'IECC Data-SI'!G939/Convert!$B$2*1000000</f>
        <v>95549.439607891865</v>
      </c>
      <c r="H939" s="3">
        <f>'IECC Data-SI'!H939/Convert!$B$2*1000000</f>
        <v>27297.131839175534</v>
      </c>
      <c r="I939" s="3">
        <f>'IECC Data-SI'!I939/Convert!$B$2*1000000</f>
        <v>9269.651020386691</v>
      </c>
      <c r="J939" s="3">
        <f>'IECC Data-SI'!J939/Convert!$B$2*1000000</f>
        <v>252261.51524293638</v>
      </c>
      <c r="K939" s="3">
        <f>'IECC Data-SI'!K939/Convert!$B$2*1000000</f>
        <v>452260.39681878465</v>
      </c>
      <c r="L939" s="3">
        <f>'IECC Data-SI'!L939/Convert!$B$2*1000000</f>
        <v>0</v>
      </c>
      <c r="M939" s="3">
        <f>'IECC Data-SI'!M939/Convert!$B$2*1000000</f>
        <v>55940.163928754868</v>
      </c>
      <c r="N939" s="3">
        <f>'IECC Data-SI'!N939/Convert!$B$2*1000000</f>
        <v>0</v>
      </c>
      <c r="O939" s="3">
        <f>'IECC Data-SI'!O939/Convert!$B$2*1000000</f>
        <v>0</v>
      </c>
      <c r="P939" s="3">
        <f t="shared" si="42"/>
        <v>0</v>
      </c>
      <c r="Q939" s="3">
        <f>'IECC Data-SI'!Q939/Convert!$B$2*1000000</f>
        <v>0</v>
      </c>
      <c r="R939" s="3">
        <f>'IECC Data-SI'!R939/Convert!$B$2*1000000</f>
        <v>0</v>
      </c>
      <c r="S939" s="3">
        <f>'IECC Data-SI'!S939/Convert!$B$2*1000000</f>
        <v>0</v>
      </c>
      <c r="T939" s="3">
        <f>'IECC Data-SI'!T939/Convert!$B$2*1000000</f>
        <v>0</v>
      </c>
      <c r="U939" s="3">
        <f>'IECC Data-SI'!U939/Convert!$B$2*1000000</f>
        <v>161489.07370690024</v>
      </c>
      <c r="V939" s="3">
        <f>'IECC Data-SI'!V939/Convert!$B$2*1000000</f>
        <v>51352.729272448974</v>
      </c>
      <c r="W939" s="3">
        <f>'IECC Data-SI'!W939/Convert!$B$2*1000000</f>
        <v>151489.60353664673</v>
      </c>
      <c r="X939" s="3">
        <f>'IECC Data-SI'!X939/Convert!$B$2*1000000</f>
        <v>116619.41324625548</v>
      </c>
      <c r="Y939" s="3">
        <f t="shared" si="43"/>
        <v>268109.01678290218</v>
      </c>
      <c r="Z939" s="3">
        <f>'IECC Data-SI'!Y939/Convert!$B$2*1000000</f>
        <v>491670.63091159437</v>
      </c>
      <c r="AA939" s="3">
        <f>'IECC Data-SI'!Z939/Convert!$B$2*1000000</f>
        <v>730368.88377194037</v>
      </c>
      <c r="AB939" s="3">
        <f t="shared" si="44"/>
        <v>1222039.5146835349</v>
      </c>
    </row>
    <row r="940" spans="1:28" x14ac:dyDescent="0.25">
      <c r="A940" s="93">
        <v>2018</v>
      </c>
      <c r="B940" s="93" t="s">
        <v>65</v>
      </c>
      <c r="C940" s="121" t="s">
        <v>7</v>
      </c>
      <c r="D940" s="3">
        <f>'IECC Data-SI'!D940*Convert!$B$1</f>
        <v>2500.8869462857801</v>
      </c>
      <c r="E940" s="3">
        <f>'IECC Data-SI'!E940/Convert!$B$2*1000000</f>
        <v>0</v>
      </c>
      <c r="F940" s="3">
        <f>'IECC Data-SI'!F940/Convert!$B$2*1000000</f>
        <v>61560.719199807325</v>
      </c>
      <c r="G940" s="3">
        <f>'IECC Data-SI'!G940/Convert!$B$2*1000000</f>
        <v>85275.102485091076</v>
      </c>
      <c r="H940" s="3">
        <f>'IECC Data-SI'!H940/Convert!$B$2*1000000</f>
        <v>27297.131839175534</v>
      </c>
      <c r="I940" s="3">
        <f>'IECC Data-SI'!I940/Convert!$B$2*1000000</f>
        <v>9269.651020386691</v>
      </c>
      <c r="J940" s="3">
        <f>'IECC Data-SI'!J940/Convert!$B$2*1000000</f>
        <v>252261.51524293638</v>
      </c>
      <c r="K940" s="3">
        <f>'IECC Data-SI'!K940/Convert!$B$2*1000000</f>
        <v>452260.39681878465</v>
      </c>
      <c r="L940" s="3">
        <f>'IECC Data-SI'!L940/Convert!$B$2*1000000</f>
        <v>0</v>
      </c>
      <c r="M940" s="3">
        <f>'IECC Data-SI'!M940/Convert!$B$2*1000000</f>
        <v>60167.428095516072</v>
      </c>
      <c r="N940" s="3">
        <f>'IECC Data-SI'!N940/Convert!$B$2*1000000</f>
        <v>0</v>
      </c>
      <c r="O940" s="3">
        <f>'IECC Data-SI'!O940/Convert!$B$2*1000000</f>
        <v>0</v>
      </c>
      <c r="P940" s="3">
        <f t="shared" si="42"/>
        <v>0</v>
      </c>
      <c r="Q940" s="3">
        <f>'IECC Data-SI'!Q940/Convert!$B$2*1000000</f>
        <v>0</v>
      </c>
      <c r="R940" s="3">
        <f>'IECC Data-SI'!R940/Convert!$B$2*1000000</f>
        <v>0</v>
      </c>
      <c r="S940" s="3">
        <f>'IECC Data-SI'!S940/Convert!$B$2*1000000</f>
        <v>0</v>
      </c>
      <c r="T940" s="3">
        <f>'IECC Data-SI'!T940/Convert!$B$2*1000000</f>
        <v>0</v>
      </c>
      <c r="U940" s="3">
        <f>'IECC Data-SI'!U940/Convert!$B$2*1000000</f>
        <v>156228.68892539249</v>
      </c>
      <c r="V940" s="3">
        <f>'IECC Data-SI'!V940/Convert!$B$2*1000000</f>
        <v>50973.602441349314</v>
      </c>
      <c r="W940" s="3">
        <f>'IECC Data-SI'!W940/Convert!$B$2*1000000</f>
        <v>145442.53058060713</v>
      </c>
      <c r="X940" s="3">
        <f>'IECC Data-SI'!X940/Convert!$B$2*1000000</f>
        <v>61560.719199807325</v>
      </c>
      <c r="Y940" s="3">
        <f t="shared" si="43"/>
        <v>207003.24978041445</v>
      </c>
      <c r="Z940" s="3">
        <f>'IECC Data-SI'!Y940/Convert!$B$2*1000000</f>
        <v>485263.38746601006</v>
      </c>
      <c r="AA940" s="3">
        <f>'IECC Data-SI'!Z940/Convert!$B$2*1000000</f>
        <v>670049.80494398449</v>
      </c>
      <c r="AB940" s="3">
        <f t="shared" si="44"/>
        <v>1155313.1924099945</v>
      </c>
    </row>
    <row r="941" spans="1:28" x14ac:dyDescent="0.25">
      <c r="A941" s="93">
        <v>2018</v>
      </c>
      <c r="B941" s="93" t="s">
        <v>65</v>
      </c>
      <c r="C941" s="121" t="s">
        <v>17</v>
      </c>
      <c r="D941" s="3">
        <f>'IECC Data-SI'!D941*Convert!$B$1</f>
        <v>2500.8869462857801</v>
      </c>
      <c r="E941" s="3">
        <f>'IECC Data-SI'!E941/Convert!$B$2*1000000</f>
        <v>0</v>
      </c>
      <c r="F941" s="3">
        <f>'IECC Data-SI'!F941/Convert!$B$2*1000000</f>
        <v>28093.298184484822</v>
      </c>
      <c r="G941" s="3">
        <f>'IECC Data-SI'!G941/Convert!$B$2*1000000</f>
        <v>35126.100901383514</v>
      </c>
      <c r="H941" s="3">
        <f>'IECC Data-SI'!H941/Convert!$B$2*1000000</f>
        <v>27372.957205395465</v>
      </c>
      <c r="I941" s="3">
        <f>'IECC Data-SI'!I941/Convert!$B$2*1000000</f>
        <v>9288.6073619416748</v>
      </c>
      <c r="J941" s="3">
        <f>'IECC Data-SI'!J941/Convert!$B$2*1000000</f>
        <v>252261.51524293638</v>
      </c>
      <c r="K941" s="3">
        <f>'IECC Data-SI'!K941/Convert!$B$2*1000000</f>
        <v>452260.39681878465</v>
      </c>
      <c r="L941" s="3">
        <f>'IECC Data-SI'!L941/Convert!$B$2*1000000</f>
        <v>0</v>
      </c>
      <c r="M941" s="3">
        <f>'IECC Data-SI'!M941/Convert!$B$2*1000000</f>
        <v>47713.111693892235</v>
      </c>
      <c r="N941" s="3">
        <f>'IECC Data-SI'!N941/Convert!$B$2*1000000</f>
        <v>0</v>
      </c>
      <c r="O941" s="3">
        <f>'IECC Data-SI'!O941/Convert!$B$2*1000000</f>
        <v>0</v>
      </c>
      <c r="P941" s="3">
        <f t="shared" si="42"/>
        <v>0</v>
      </c>
      <c r="Q941" s="3">
        <f>'IECC Data-SI'!Q941/Convert!$B$2*1000000</f>
        <v>0</v>
      </c>
      <c r="R941" s="3">
        <f>'IECC Data-SI'!R941/Convert!$B$2*1000000</f>
        <v>0</v>
      </c>
      <c r="S941" s="3">
        <f>'IECC Data-SI'!S941/Convert!$B$2*1000000</f>
        <v>0</v>
      </c>
      <c r="T941" s="3">
        <f>'IECC Data-SI'!T941/Convert!$B$2*1000000</f>
        <v>0</v>
      </c>
      <c r="U941" s="3">
        <f>'IECC Data-SI'!U941/Convert!$B$2*1000000</f>
        <v>163612.18396105836</v>
      </c>
      <c r="V941" s="3">
        <f>'IECC Data-SI'!V941/Convert!$B$2*1000000</f>
        <v>52253.155496310668</v>
      </c>
      <c r="W941" s="3">
        <f>'IECC Data-SI'!W941/Convert!$B$2*1000000</f>
        <v>82839.212595275749</v>
      </c>
      <c r="X941" s="3">
        <f>'IECC Data-SI'!X941/Convert!$B$2*1000000</f>
        <v>28093.298184484822</v>
      </c>
      <c r="Y941" s="3">
        <f t="shared" si="43"/>
        <v>110932.51077976057</v>
      </c>
      <c r="Z941" s="3">
        <f>'IECC Data-SI'!Y941/Convert!$B$2*1000000</f>
        <v>424015.44790185994</v>
      </c>
      <c r="AA941" s="3">
        <f>'IECC Data-SI'!Z941/Convert!$B$2*1000000</f>
        <v>643956.4007935503</v>
      </c>
      <c r="AB941" s="3">
        <f t="shared" si="44"/>
        <v>1067971.8486954102</v>
      </c>
    </row>
    <row r="942" spans="1:28" x14ac:dyDescent="0.25">
      <c r="A942" s="93">
        <v>2018</v>
      </c>
      <c r="B942" s="93" t="s">
        <v>65</v>
      </c>
      <c r="C942" s="121" t="s">
        <v>14</v>
      </c>
      <c r="D942" s="3">
        <f>'IECC Data-SI'!D942*Convert!$B$1</f>
        <v>2500.8869462857801</v>
      </c>
      <c r="E942" s="3">
        <f>'IECC Data-SI'!E942/Convert!$B$2*1000000</f>
        <v>0</v>
      </c>
      <c r="F942" s="3">
        <f>'IECC Data-SI'!F942/Convert!$B$2*1000000</f>
        <v>251474.82706840461</v>
      </c>
      <c r="G942" s="3">
        <f>'IECC Data-SI'!G942/Convert!$B$2*1000000</f>
        <v>60101.080900073626</v>
      </c>
      <c r="H942" s="3">
        <f>'IECC Data-SI'!H942/Convert!$B$2*1000000</f>
        <v>27372.957205395465</v>
      </c>
      <c r="I942" s="3">
        <f>'IECC Data-SI'!I942/Convert!$B$2*1000000</f>
        <v>9298.0855327191675</v>
      </c>
      <c r="J942" s="3">
        <f>'IECC Data-SI'!J942/Convert!$B$2*1000000</f>
        <v>252261.51524293638</v>
      </c>
      <c r="K942" s="3">
        <f>'IECC Data-SI'!K942/Convert!$B$2*1000000</f>
        <v>452260.39681878465</v>
      </c>
      <c r="L942" s="3">
        <f>'IECC Data-SI'!L942/Convert!$B$2*1000000</f>
        <v>0</v>
      </c>
      <c r="M942" s="3">
        <f>'IECC Data-SI'!M942/Convert!$B$2*1000000</f>
        <v>52727.064035185242</v>
      </c>
      <c r="N942" s="3">
        <f>'IECC Data-SI'!N942/Convert!$B$2*1000000</f>
        <v>0</v>
      </c>
      <c r="O942" s="3">
        <f>'IECC Data-SI'!O942/Convert!$B$2*1000000</f>
        <v>0</v>
      </c>
      <c r="P942" s="3">
        <f t="shared" si="42"/>
        <v>0</v>
      </c>
      <c r="Q942" s="3">
        <f>'IECC Data-SI'!Q942/Convert!$B$2*1000000</f>
        <v>0</v>
      </c>
      <c r="R942" s="3">
        <f>'IECC Data-SI'!R942/Convert!$B$2*1000000</f>
        <v>0</v>
      </c>
      <c r="S942" s="3">
        <f>'IECC Data-SI'!S942/Convert!$B$2*1000000</f>
        <v>0</v>
      </c>
      <c r="T942" s="3">
        <f>'IECC Data-SI'!T942/Convert!$B$2*1000000</f>
        <v>0</v>
      </c>
      <c r="U942" s="3">
        <f>'IECC Data-SI'!U942/Convert!$B$2*1000000</f>
        <v>177895.78732273806</v>
      </c>
      <c r="V942" s="3">
        <f>'IECC Data-SI'!V942/Convert!$B$2*1000000</f>
        <v>49703.527557165449</v>
      </c>
      <c r="W942" s="3">
        <f>'IECC Data-SI'!W942/Convert!$B$2*1000000</f>
        <v>112828.14493525887</v>
      </c>
      <c r="X942" s="3">
        <f>'IECC Data-SI'!X942/Convert!$B$2*1000000</f>
        <v>251474.82706840461</v>
      </c>
      <c r="Y942" s="3">
        <f t="shared" si="43"/>
        <v>364302.97200366348</v>
      </c>
      <c r="Z942" s="3">
        <f>'IECC Data-SI'!Y942/Convert!$B$2*1000000</f>
        <v>451464.23047347536</v>
      </c>
      <c r="AA942" s="3">
        <f>'IECC Data-SI'!Z942/Convert!$B$2*1000000</f>
        <v>881621.53303914983</v>
      </c>
      <c r="AB942" s="3">
        <f t="shared" si="44"/>
        <v>1333085.7635126251</v>
      </c>
    </row>
    <row r="943" spans="1:28" x14ac:dyDescent="0.25">
      <c r="A943" s="93">
        <v>2018</v>
      </c>
      <c r="B943" s="93" t="s">
        <v>65</v>
      </c>
      <c r="C943" s="121" t="s">
        <v>2</v>
      </c>
      <c r="D943" s="3">
        <f>'IECC Data-SI'!D943*Convert!$B$1</f>
        <v>2500.8869462857801</v>
      </c>
      <c r="E943" s="3">
        <f>'IECC Data-SI'!E943/Convert!$B$2*1000000</f>
        <v>0</v>
      </c>
      <c r="F943" s="3">
        <f>'IECC Data-SI'!F943/Convert!$B$2*1000000</f>
        <v>146731.561806346</v>
      </c>
      <c r="G943" s="3">
        <f>'IECC Data-SI'!G943/Convert!$B$2*1000000</f>
        <v>51087.340490679206</v>
      </c>
      <c r="H943" s="3">
        <f>'IECC Data-SI'!H943/Convert!$B$2*1000000</f>
        <v>27268.697326843059</v>
      </c>
      <c r="I943" s="3">
        <f>'IECC Data-SI'!I943/Convert!$B$2*1000000</f>
        <v>9269.651020386691</v>
      </c>
      <c r="J943" s="3">
        <f>'IECC Data-SI'!J943/Convert!$B$2*1000000</f>
        <v>252261.51524293638</v>
      </c>
      <c r="K943" s="3">
        <f>'IECC Data-SI'!K943/Convert!$B$2*1000000</f>
        <v>452260.39681878465</v>
      </c>
      <c r="L943" s="3">
        <f>'IECC Data-SI'!L943/Convert!$B$2*1000000</f>
        <v>0</v>
      </c>
      <c r="M943" s="3">
        <f>'IECC Data-SI'!M943/Convert!$B$2*1000000</f>
        <v>58537.182721787533</v>
      </c>
      <c r="N943" s="3">
        <f>'IECC Data-SI'!N943/Convert!$B$2*1000000</f>
        <v>0</v>
      </c>
      <c r="O943" s="3">
        <f>'IECC Data-SI'!O943/Convert!$B$2*1000000</f>
        <v>0</v>
      </c>
      <c r="P943" s="3">
        <f t="shared" si="42"/>
        <v>0</v>
      </c>
      <c r="Q943" s="3">
        <f>'IECC Data-SI'!Q943/Convert!$B$2*1000000</f>
        <v>0</v>
      </c>
      <c r="R943" s="3">
        <f>'IECC Data-SI'!R943/Convert!$B$2*1000000</f>
        <v>0</v>
      </c>
      <c r="S943" s="3">
        <f>'IECC Data-SI'!S943/Convert!$B$2*1000000</f>
        <v>0</v>
      </c>
      <c r="T943" s="3">
        <f>'IECC Data-SI'!T943/Convert!$B$2*1000000</f>
        <v>0</v>
      </c>
      <c r="U943" s="3">
        <f>'IECC Data-SI'!U943/Convert!$B$2*1000000</f>
        <v>173260.96181254473</v>
      </c>
      <c r="V943" s="3">
        <f>'IECC Data-SI'!V943/Convert!$B$2*1000000</f>
        <v>49561.354995503076</v>
      </c>
      <c r="W943" s="3">
        <f>'IECC Data-SI'!W943/Convert!$B$2*1000000</f>
        <v>109624.52321246674</v>
      </c>
      <c r="X943" s="3">
        <f>'IECC Data-SI'!X943/Convert!$B$2*1000000</f>
        <v>146731.561806346</v>
      </c>
      <c r="Y943" s="3">
        <f t="shared" si="43"/>
        <v>256356.08501881274</v>
      </c>
      <c r="Z943" s="3">
        <f>'IECC Data-SI'!Y943/Convert!$B$2*1000000</f>
        <v>447985.74179813592</v>
      </c>
      <c r="AA943" s="3">
        <f>'IECC Data-SI'!Z943/Convert!$B$2*1000000</f>
        <v>772252.92043767532</v>
      </c>
      <c r="AB943" s="3">
        <f t="shared" si="44"/>
        <v>1220238.6622358114</v>
      </c>
    </row>
    <row r="944" spans="1:28" x14ac:dyDescent="0.25">
      <c r="A944" s="93">
        <v>2018</v>
      </c>
      <c r="B944" s="93" t="s">
        <v>65</v>
      </c>
      <c r="C944" s="121" t="s">
        <v>18</v>
      </c>
      <c r="D944" s="3">
        <f>'IECC Data-SI'!D944*Convert!$B$1</f>
        <v>2500.8869462857801</v>
      </c>
      <c r="E944" s="3">
        <f>'IECC Data-SI'!E944/Convert!$B$2*1000000</f>
        <v>0</v>
      </c>
      <c r="F944" s="3">
        <f>'IECC Data-SI'!F944/Convert!$B$2*1000000</f>
        <v>180691.84770209802</v>
      </c>
      <c r="G944" s="3">
        <f>'IECC Data-SI'!G944/Convert!$B$2*1000000</f>
        <v>14871.249949884172</v>
      </c>
      <c r="H944" s="3">
        <f>'IECC Data-SI'!H944/Convert!$B$2*1000000</f>
        <v>27401.39171772794</v>
      </c>
      <c r="I944" s="3">
        <f>'IECC Data-SI'!I944/Convert!$B$2*1000000</f>
        <v>9298.0855327191675</v>
      </c>
      <c r="J944" s="3">
        <f>'IECC Data-SI'!J944/Convert!$B$2*1000000</f>
        <v>252261.51524293638</v>
      </c>
      <c r="K944" s="3">
        <f>'IECC Data-SI'!K944/Convert!$B$2*1000000</f>
        <v>452260.39681878465</v>
      </c>
      <c r="L944" s="3">
        <f>'IECC Data-SI'!L944/Convert!$B$2*1000000</f>
        <v>0</v>
      </c>
      <c r="M944" s="3">
        <f>'IECC Data-SI'!M944/Convert!$B$2*1000000</f>
        <v>47172.855959575223</v>
      </c>
      <c r="N944" s="3">
        <f>'IECC Data-SI'!N944/Convert!$B$2*1000000</f>
        <v>0</v>
      </c>
      <c r="O944" s="3">
        <f>'IECC Data-SI'!O944/Convert!$B$2*1000000</f>
        <v>0</v>
      </c>
      <c r="P944" s="3">
        <f t="shared" si="42"/>
        <v>0</v>
      </c>
      <c r="Q944" s="3">
        <f>'IECC Data-SI'!Q944/Convert!$B$2*1000000</f>
        <v>0</v>
      </c>
      <c r="R944" s="3">
        <f>'IECC Data-SI'!R944/Convert!$B$2*1000000</f>
        <v>0</v>
      </c>
      <c r="S944" s="3">
        <f>'IECC Data-SI'!S944/Convert!$B$2*1000000</f>
        <v>0</v>
      </c>
      <c r="T944" s="3">
        <f>'IECC Data-SI'!T944/Convert!$B$2*1000000</f>
        <v>0</v>
      </c>
      <c r="U944" s="3">
        <f>'IECC Data-SI'!U944/Convert!$B$2*1000000</f>
        <v>182824.43612703361</v>
      </c>
      <c r="V944" s="3">
        <f>'IECC Data-SI'!V944/Convert!$B$2*1000000</f>
        <v>49381.269750730738</v>
      </c>
      <c r="W944" s="3">
        <f>'IECC Data-SI'!W944/Convert!$B$2*1000000</f>
        <v>62044.105909459402</v>
      </c>
      <c r="X944" s="3">
        <f>'IECC Data-SI'!X944/Convert!$B$2*1000000</f>
        <v>180691.84770209802</v>
      </c>
      <c r="Y944" s="3">
        <f t="shared" si="43"/>
        <v>242735.95361155743</v>
      </c>
      <c r="Z944" s="3">
        <f>'IECC Data-SI'!Y944/Convert!$B$2*1000000</f>
        <v>400386.36815357365</v>
      </c>
      <c r="AA944" s="3">
        <f>'IECC Data-SI'!Z944/Convert!$B$2*1000000</f>
        <v>815767.20247713872</v>
      </c>
      <c r="AB944" s="3">
        <f t="shared" si="44"/>
        <v>1216153.5706307124</v>
      </c>
    </row>
    <row r="945" spans="1:28" x14ac:dyDescent="0.25">
      <c r="A945" s="93">
        <v>2018</v>
      </c>
      <c r="B945" s="93" t="s">
        <v>65</v>
      </c>
      <c r="C945" s="121" t="s">
        <v>4</v>
      </c>
      <c r="D945" s="3">
        <f>'IECC Data-SI'!D945*Convert!$B$1</f>
        <v>2500.8869462857801</v>
      </c>
      <c r="E945" s="3">
        <f>'IECC Data-SI'!E945/Convert!$B$2*1000000</f>
        <v>0</v>
      </c>
      <c r="F945" s="3">
        <f>'IECC Data-SI'!F945/Convert!$B$2*1000000</f>
        <v>393325.13092434243</v>
      </c>
      <c r="G945" s="3">
        <f>'IECC Data-SI'!G945/Convert!$B$2*1000000</f>
        <v>32548.038449905831</v>
      </c>
      <c r="H945" s="3">
        <f>'IECC Data-SI'!H945/Convert!$B$2*1000000</f>
        <v>27316.088180730516</v>
      </c>
      <c r="I945" s="3">
        <f>'IECC Data-SI'!I945/Convert!$B$2*1000000</f>
        <v>9279.129191164182</v>
      </c>
      <c r="J945" s="3">
        <f>'IECC Data-SI'!J945/Convert!$B$2*1000000</f>
        <v>252261.51524293638</v>
      </c>
      <c r="K945" s="3">
        <f>'IECC Data-SI'!K945/Convert!$B$2*1000000</f>
        <v>452260.39681878465</v>
      </c>
      <c r="L945" s="3">
        <f>'IECC Data-SI'!L945/Convert!$B$2*1000000</f>
        <v>0</v>
      </c>
      <c r="M945" s="3">
        <f>'IECC Data-SI'!M945/Convert!$B$2*1000000</f>
        <v>50926.211587461854</v>
      </c>
      <c r="N945" s="3">
        <f>'IECC Data-SI'!N945/Convert!$B$2*1000000</f>
        <v>0</v>
      </c>
      <c r="O945" s="3">
        <f>'IECC Data-SI'!O945/Convert!$B$2*1000000</f>
        <v>0</v>
      </c>
      <c r="P945" s="3">
        <f t="shared" si="42"/>
        <v>0</v>
      </c>
      <c r="Q945" s="3">
        <f>'IECC Data-SI'!Q945/Convert!$B$2*1000000</f>
        <v>0</v>
      </c>
      <c r="R945" s="3">
        <f>'IECC Data-SI'!R945/Convert!$B$2*1000000</f>
        <v>0</v>
      </c>
      <c r="S945" s="3">
        <f>'IECC Data-SI'!S945/Convert!$B$2*1000000</f>
        <v>0</v>
      </c>
      <c r="T945" s="3">
        <f>'IECC Data-SI'!T945/Convert!$B$2*1000000</f>
        <v>0</v>
      </c>
      <c r="U945" s="3">
        <f>'IECC Data-SI'!U945/Convert!$B$2*1000000</f>
        <v>191677.04763321069</v>
      </c>
      <c r="V945" s="3">
        <f>'IECC Data-SI'!V945/Convert!$B$2*1000000</f>
        <v>48755.710479416302</v>
      </c>
      <c r="W945" s="3">
        <f>'IECC Data-SI'!W945/Convert!$B$2*1000000</f>
        <v>83474.250037367674</v>
      </c>
      <c r="X945" s="3">
        <f>'IECC Data-SI'!X945/Convert!$B$2*1000000</f>
        <v>393325.13092434243</v>
      </c>
      <c r="Y945" s="3">
        <f t="shared" si="43"/>
        <v>476799.38096171012</v>
      </c>
      <c r="Z945" s="3">
        <f>'IECC Data-SI'!Y945/Convert!$B$2*1000000</f>
        <v>421096.17130239255</v>
      </c>
      <c r="AA945" s="3">
        <f>'IECC Data-SI'!Z945/Convert!$B$2*1000000</f>
        <v>1037262.5753763379</v>
      </c>
      <c r="AB945" s="3">
        <f t="shared" si="44"/>
        <v>1458358.7466787305</v>
      </c>
    </row>
    <row r="946" spans="1:28" x14ac:dyDescent="0.25">
      <c r="A946" s="93">
        <v>2018</v>
      </c>
      <c r="B946" s="93" t="s">
        <v>65</v>
      </c>
      <c r="C946" s="121" t="s">
        <v>5</v>
      </c>
      <c r="D946" s="3">
        <f>'IECC Data-SI'!D946*Convert!$B$1</f>
        <v>2500.8869462857801</v>
      </c>
      <c r="E946" s="3">
        <f>'IECC Data-SI'!E946/Convert!$B$2*1000000</f>
        <v>0</v>
      </c>
      <c r="F946" s="3">
        <f>'IECC Data-SI'!F946/Convert!$B$2*1000000</f>
        <v>286231.27930946596</v>
      </c>
      <c r="G946" s="3">
        <f>'IECC Data-SI'!G946/Convert!$B$2*1000000</f>
        <v>34803.84309494881</v>
      </c>
      <c r="H946" s="3">
        <f>'IECC Data-SI'!H946/Convert!$B$2*1000000</f>
        <v>27306.610009953023</v>
      </c>
      <c r="I946" s="3">
        <f>'IECC Data-SI'!I946/Convert!$B$2*1000000</f>
        <v>9288.6073619416748</v>
      </c>
      <c r="J946" s="3">
        <f>'IECC Data-SI'!J946/Convert!$B$2*1000000</f>
        <v>252261.51524293638</v>
      </c>
      <c r="K946" s="3">
        <f>'IECC Data-SI'!K946/Convert!$B$2*1000000</f>
        <v>452260.39681878465</v>
      </c>
      <c r="L946" s="3">
        <f>'IECC Data-SI'!L946/Convert!$B$2*1000000</f>
        <v>0</v>
      </c>
      <c r="M946" s="3">
        <f>'IECC Data-SI'!M946/Convert!$B$2*1000000</f>
        <v>58537.182721787533</v>
      </c>
      <c r="N946" s="3">
        <f>'IECC Data-SI'!N946/Convert!$B$2*1000000</f>
        <v>0</v>
      </c>
      <c r="O946" s="3">
        <f>'IECC Data-SI'!O946/Convert!$B$2*1000000</f>
        <v>0</v>
      </c>
      <c r="P946" s="3">
        <f t="shared" si="42"/>
        <v>0</v>
      </c>
      <c r="Q946" s="3">
        <f>'IECC Data-SI'!Q946/Convert!$B$2*1000000</f>
        <v>0</v>
      </c>
      <c r="R946" s="3">
        <f>'IECC Data-SI'!R946/Convert!$B$2*1000000</f>
        <v>0</v>
      </c>
      <c r="S946" s="3">
        <f>'IECC Data-SI'!S946/Convert!$B$2*1000000</f>
        <v>0</v>
      </c>
      <c r="T946" s="3">
        <f>'IECC Data-SI'!T946/Convert!$B$2*1000000</f>
        <v>0</v>
      </c>
      <c r="U946" s="3">
        <f>'IECC Data-SI'!U946/Convert!$B$2*1000000</f>
        <v>187781.5194436617</v>
      </c>
      <c r="V946" s="3">
        <f>'IECC Data-SI'!V946/Convert!$B$2*1000000</f>
        <v>48632.494259308914</v>
      </c>
      <c r="W946" s="3">
        <f>'IECC Data-SI'!W946/Convert!$B$2*1000000</f>
        <v>93341.025816736321</v>
      </c>
      <c r="X946" s="3">
        <f>'IECC Data-SI'!X946/Convert!$B$2*1000000</f>
        <v>286231.27930946596</v>
      </c>
      <c r="Y946" s="3">
        <f t="shared" si="43"/>
        <v>379572.30512620229</v>
      </c>
      <c r="Z946" s="3">
        <f>'IECC Data-SI'!Y946/Convert!$B$2*1000000</f>
        <v>430830.25269087637</v>
      </c>
      <c r="AA946" s="3">
        <f>'IECC Data-SI'!Z946/Convert!$B$2*1000000</f>
        <v>926273.19557191222</v>
      </c>
      <c r="AB946" s="3">
        <f t="shared" si="44"/>
        <v>1357103.4482627886</v>
      </c>
    </row>
    <row r="947" spans="1:28" x14ac:dyDescent="0.25">
      <c r="A947" s="93">
        <v>2018</v>
      </c>
      <c r="B947" s="93" t="s">
        <v>65</v>
      </c>
      <c r="C947" s="121" t="s">
        <v>15</v>
      </c>
      <c r="D947" s="3">
        <f>'IECC Data-SI'!D947*Convert!$B$1</f>
        <v>2500.8869462857801</v>
      </c>
      <c r="E947" s="3">
        <f>'IECC Data-SI'!E947/Convert!$B$2*1000000</f>
        <v>0</v>
      </c>
      <c r="F947" s="3">
        <f>'IECC Data-SI'!F947/Convert!$B$2*1000000</f>
        <v>237295.48358527734</v>
      </c>
      <c r="G947" s="3">
        <f>'IECC Data-SI'!G947/Convert!$B$2*1000000</f>
        <v>5895.4222235997158</v>
      </c>
      <c r="H947" s="3">
        <f>'IECC Data-SI'!H947/Convert!$B$2*1000000</f>
        <v>27382.435376172958</v>
      </c>
      <c r="I947" s="3">
        <f>'IECC Data-SI'!I947/Convert!$B$2*1000000</f>
        <v>9288.6073619416748</v>
      </c>
      <c r="J947" s="3">
        <f>'IECC Data-SI'!J947/Convert!$B$2*1000000</f>
        <v>252261.51524293638</v>
      </c>
      <c r="K947" s="3">
        <f>'IECC Data-SI'!K947/Convert!$B$2*1000000</f>
        <v>452260.39681878465</v>
      </c>
      <c r="L947" s="3">
        <f>'IECC Data-SI'!L947/Convert!$B$2*1000000</f>
        <v>0</v>
      </c>
      <c r="M947" s="3">
        <f>'IECC Data-SI'!M947/Convert!$B$2*1000000</f>
        <v>44547.402654210076</v>
      </c>
      <c r="N947" s="3">
        <f>'IECC Data-SI'!N947/Convert!$B$2*1000000</f>
        <v>0</v>
      </c>
      <c r="O947" s="3">
        <f>'IECC Data-SI'!O947/Convert!$B$2*1000000</f>
        <v>0</v>
      </c>
      <c r="P947" s="3">
        <f t="shared" si="42"/>
        <v>0</v>
      </c>
      <c r="Q947" s="3">
        <f>'IECC Data-SI'!Q947/Convert!$B$2*1000000</f>
        <v>0</v>
      </c>
      <c r="R947" s="3">
        <f>'IECC Data-SI'!R947/Convert!$B$2*1000000</f>
        <v>0</v>
      </c>
      <c r="S947" s="3">
        <f>'IECC Data-SI'!S947/Convert!$B$2*1000000</f>
        <v>0</v>
      </c>
      <c r="T947" s="3">
        <f>'IECC Data-SI'!T947/Convert!$B$2*1000000</f>
        <v>0</v>
      </c>
      <c r="U947" s="3">
        <f>'IECC Data-SI'!U947/Convert!$B$2*1000000</f>
        <v>190738.70872623904</v>
      </c>
      <c r="V947" s="3">
        <f>'IECC Data-SI'!V947/Convert!$B$2*1000000</f>
        <v>48575.625234643958</v>
      </c>
      <c r="W947" s="3">
        <f>'IECC Data-SI'!W947/Convert!$B$2*1000000</f>
        <v>50442.824877809784</v>
      </c>
      <c r="X947" s="3">
        <f>'IECC Data-SI'!X947/Convert!$B$2*1000000</f>
        <v>237295.48358527734</v>
      </c>
      <c r="Y947" s="3">
        <f t="shared" si="43"/>
        <v>287738.30846308713</v>
      </c>
      <c r="Z947" s="3">
        <f>'IECC Data-SI'!Y947/Convert!$B$2*1000000</f>
        <v>387960.48626428226</v>
      </c>
      <c r="AA947" s="3">
        <f>'IECC Data-SI'!Z947/Convert!$B$2*1000000</f>
        <v>880294.58913030103</v>
      </c>
      <c r="AB947" s="3">
        <f t="shared" si="44"/>
        <v>1268255.0753945834</v>
      </c>
    </row>
    <row r="948" spans="1:28" x14ac:dyDescent="0.25">
      <c r="A948" s="93">
        <v>2018</v>
      </c>
      <c r="B948" s="93" t="s">
        <v>65</v>
      </c>
      <c r="C948" s="121" t="s">
        <v>16</v>
      </c>
      <c r="D948" s="3">
        <f>'IECC Data-SI'!D948*Convert!$B$1</f>
        <v>2500.8869462857801</v>
      </c>
      <c r="E948" s="3">
        <f>'IECC Data-SI'!E948/Convert!$B$2*1000000</f>
        <v>0</v>
      </c>
      <c r="F948" s="3">
        <f>'IECC Data-SI'!F948/Convert!$B$2*1000000</f>
        <v>554662.55389880296</v>
      </c>
      <c r="G948" s="3">
        <f>'IECC Data-SI'!G948/Convert!$B$2*1000000</f>
        <v>36140.265174575106</v>
      </c>
      <c r="H948" s="3">
        <f>'IECC Data-SI'!H948/Convert!$B$2*1000000</f>
        <v>27316.088180730516</v>
      </c>
      <c r="I948" s="3">
        <f>'IECC Data-SI'!I948/Convert!$B$2*1000000</f>
        <v>9288.6073619416748</v>
      </c>
      <c r="J948" s="3">
        <f>'IECC Data-SI'!J948/Convert!$B$2*1000000</f>
        <v>252261.51524293638</v>
      </c>
      <c r="K948" s="3">
        <f>'IECC Data-SI'!K948/Convert!$B$2*1000000</f>
        <v>452260.39681878465</v>
      </c>
      <c r="L948" s="3">
        <f>'IECC Data-SI'!L948/Convert!$B$2*1000000</f>
        <v>0</v>
      </c>
      <c r="M948" s="3">
        <f>'IECC Data-SI'!M948/Convert!$B$2*1000000</f>
        <v>54044.529773256567</v>
      </c>
      <c r="N948" s="3">
        <f>'IECC Data-SI'!N948/Convert!$B$2*1000000</f>
        <v>0</v>
      </c>
      <c r="O948" s="3">
        <f>'IECC Data-SI'!O948/Convert!$B$2*1000000</f>
        <v>0</v>
      </c>
      <c r="P948" s="3">
        <f t="shared" si="42"/>
        <v>0</v>
      </c>
      <c r="Q948" s="3">
        <f>'IECC Data-SI'!Q948/Convert!$B$2*1000000</f>
        <v>0</v>
      </c>
      <c r="R948" s="3">
        <f>'IECC Data-SI'!R948/Convert!$B$2*1000000</f>
        <v>0</v>
      </c>
      <c r="S948" s="3">
        <f>'IECC Data-SI'!S948/Convert!$B$2*1000000</f>
        <v>0</v>
      </c>
      <c r="T948" s="3">
        <f>'IECC Data-SI'!T948/Convert!$B$2*1000000</f>
        <v>0</v>
      </c>
      <c r="U948" s="3">
        <f>'IECC Data-SI'!U948/Convert!$B$2*1000000</f>
        <v>201799.73402357163</v>
      </c>
      <c r="V948" s="3">
        <f>'IECC Data-SI'!V948/Convert!$B$2*1000000</f>
        <v>48433.452672981592</v>
      </c>
      <c r="W948" s="3">
        <f>'IECC Data-SI'!W948/Convert!$B$2*1000000</f>
        <v>90184.794947831673</v>
      </c>
      <c r="X948" s="3">
        <f>'IECC Data-SI'!X948/Convert!$B$2*1000000</f>
        <v>554662.55389880296</v>
      </c>
      <c r="Y948" s="3">
        <f t="shared" si="43"/>
        <v>644847.34884663462</v>
      </c>
      <c r="Z948" s="3">
        <f>'IECC Data-SI'!Y948/Convert!$B$2*1000000</f>
        <v>427484.45840642188</v>
      </c>
      <c r="AA948" s="3">
        <f>'IECC Data-SI'!Z948/Convert!$B$2*1000000</f>
        <v>1208713.2065703815</v>
      </c>
      <c r="AB948" s="3">
        <f t="shared" si="44"/>
        <v>1636197.6649768034</v>
      </c>
    </row>
    <row r="949" spans="1:28" x14ac:dyDescent="0.25">
      <c r="A949" s="93">
        <v>2018</v>
      </c>
      <c r="B949" s="93" t="s">
        <v>65</v>
      </c>
      <c r="C949" s="121" t="s">
        <v>9</v>
      </c>
      <c r="D949" s="3">
        <f>'IECC Data-SI'!D949*Convert!$B$1</f>
        <v>2500.8869462857801</v>
      </c>
      <c r="E949" s="3">
        <f>'IECC Data-SI'!E949/Convert!$B$2*1000000</f>
        <v>0</v>
      </c>
      <c r="F949" s="3">
        <f>'IECC Data-SI'!F949/Convert!$B$2*1000000</f>
        <v>422498.94057746127</v>
      </c>
      <c r="G949" s="3">
        <f>'IECC Data-SI'!G949/Convert!$B$2*1000000</f>
        <v>21951.443520670324</v>
      </c>
      <c r="H949" s="3">
        <f>'IECC Data-SI'!H949/Convert!$B$2*1000000</f>
        <v>27278.175497620552</v>
      </c>
      <c r="I949" s="3">
        <f>'IECC Data-SI'!I949/Convert!$B$2*1000000</f>
        <v>9269.651020386691</v>
      </c>
      <c r="J949" s="3">
        <f>'IECC Data-SI'!J949/Convert!$B$2*1000000</f>
        <v>252261.51524293638</v>
      </c>
      <c r="K949" s="3">
        <f>'IECC Data-SI'!K949/Convert!$B$2*1000000</f>
        <v>452260.39681878465</v>
      </c>
      <c r="L949" s="3">
        <f>'IECC Data-SI'!L949/Convert!$B$2*1000000</f>
        <v>0</v>
      </c>
      <c r="M949" s="3">
        <f>'IECC Data-SI'!M949/Convert!$B$2*1000000</f>
        <v>56812.15564028408</v>
      </c>
      <c r="N949" s="3">
        <f>'IECC Data-SI'!N949/Convert!$B$2*1000000</f>
        <v>0</v>
      </c>
      <c r="O949" s="3">
        <f>'IECC Data-SI'!O949/Convert!$B$2*1000000</f>
        <v>0</v>
      </c>
      <c r="P949" s="3">
        <f t="shared" si="42"/>
        <v>0</v>
      </c>
      <c r="Q949" s="3">
        <f>'IECC Data-SI'!Q949/Convert!$B$2*1000000</f>
        <v>0</v>
      </c>
      <c r="R949" s="3">
        <f>'IECC Data-SI'!R949/Convert!$B$2*1000000</f>
        <v>0</v>
      </c>
      <c r="S949" s="3">
        <f>'IECC Data-SI'!S949/Convert!$B$2*1000000</f>
        <v>0</v>
      </c>
      <c r="T949" s="3">
        <f>'IECC Data-SI'!T949/Convert!$B$2*1000000</f>
        <v>0</v>
      </c>
      <c r="U949" s="3">
        <f>'IECC Data-SI'!U949/Convert!$B$2*1000000</f>
        <v>199269.06242598142</v>
      </c>
      <c r="V949" s="3">
        <f>'IECC Data-SI'!V949/Convert!$B$2*1000000</f>
        <v>47921.631450997054</v>
      </c>
      <c r="W949" s="3">
        <f>'IECC Data-SI'!W949/Convert!$B$2*1000000</f>
        <v>78763.5991609544</v>
      </c>
      <c r="X949" s="3">
        <f>'IECC Data-SI'!X949/Convert!$B$2*1000000</f>
        <v>422498.94057746127</v>
      </c>
      <c r="Y949" s="3">
        <f t="shared" si="43"/>
        <v>501262.53973841568</v>
      </c>
      <c r="Z949" s="3">
        <f>'IECC Data-SI'!Y949/Convert!$B$2*1000000</f>
        <v>415494.57237289508</v>
      </c>
      <c r="AA949" s="3">
        <f>'IECC Data-SI'!Z949/Convert!$B$2*1000000</f>
        <v>1074028.3998222274</v>
      </c>
      <c r="AB949" s="3">
        <f t="shared" si="44"/>
        <v>1489522.9721951224</v>
      </c>
    </row>
    <row r="950" spans="1:28" x14ac:dyDescent="0.25">
      <c r="A950" s="93">
        <v>2018</v>
      </c>
      <c r="B950" s="93" t="s">
        <v>65</v>
      </c>
      <c r="C950" s="121" t="s">
        <v>12</v>
      </c>
      <c r="D950" s="3">
        <f>'IECC Data-SI'!D950*Convert!$B$1</f>
        <v>2500.8869462857801</v>
      </c>
      <c r="E950" s="3">
        <f>'IECC Data-SI'!E950/Convert!$B$2*1000000</f>
        <v>0</v>
      </c>
      <c r="F950" s="3">
        <f>'IECC Data-SI'!F950/Convert!$B$2*1000000</f>
        <v>701479.41924214631</v>
      </c>
      <c r="G950" s="3">
        <f>'IECC Data-SI'!G950/Convert!$B$2*1000000</f>
        <v>25477.323049897161</v>
      </c>
      <c r="H950" s="3">
        <f>'IECC Data-SI'!H950/Convert!$B$2*1000000</f>
        <v>27287.653668398041</v>
      </c>
      <c r="I950" s="3">
        <f>'IECC Data-SI'!I950/Convert!$B$2*1000000</f>
        <v>9288.6073619416748</v>
      </c>
      <c r="J950" s="3">
        <f>'IECC Data-SI'!J950/Convert!$B$2*1000000</f>
        <v>252261.51524293638</v>
      </c>
      <c r="K950" s="3">
        <f>'IECC Data-SI'!K950/Convert!$B$2*1000000</f>
        <v>452260.39681878465</v>
      </c>
      <c r="L950" s="3">
        <f>'IECC Data-SI'!L950/Convert!$B$2*1000000</f>
        <v>0</v>
      </c>
      <c r="M950" s="3">
        <f>'IECC Data-SI'!M950/Convert!$B$2*1000000</f>
        <v>53655.924771379403</v>
      </c>
      <c r="N950" s="3">
        <f>'IECC Data-SI'!N950/Convert!$B$2*1000000</f>
        <v>0</v>
      </c>
      <c r="O950" s="3">
        <f>'IECC Data-SI'!O950/Convert!$B$2*1000000</f>
        <v>0</v>
      </c>
      <c r="P950" s="3">
        <f t="shared" si="42"/>
        <v>0</v>
      </c>
      <c r="Q950" s="3">
        <f>'IECC Data-SI'!Q950/Convert!$B$2*1000000</f>
        <v>0</v>
      </c>
      <c r="R950" s="3">
        <f>'IECC Data-SI'!R950/Convert!$B$2*1000000</f>
        <v>0</v>
      </c>
      <c r="S950" s="3">
        <f>'IECC Data-SI'!S950/Convert!$B$2*1000000</f>
        <v>0</v>
      </c>
      <c r="T950" s="3">
        <f>'IECC Data-SI'!T950/Convert!$B$2*1000000</f>
        <v>0</v>
      </c>
      <c r="U950" s="3">
        <f>'IECC Data-SI'!U950/Convert!$B$2*1000000</f>
        <v>213874.92359409583</v>
      </c>
      <c r="V950" s="3">
        <f>'IECC Data-SI'!V950/Convert!$B$2*1000000</f>
        <v>47855.284255554609</v>
      </c>
      <c r="W950" s="3">
        <f>'IECC Data-SI'!W950/Convert!$B$2*1000000</f>
        <v>79133.247821276571</v>
      </c>
      <c r="X950" s="3">
        <f>'IECC Data-SI'!X950/Convert!$B$2*1000000</f>
        <v>701479.41924214631</v>
      </c>
      <c r="Y950" s="3">
        <f t="shared" si="43"/>
        <v>780612.66706342285</v>
      </c>
      <c r="Z950" s="3">
        <f>'IECC Data-SI'!Y950/Convert!$B$2*1000000</f>
        <v>415826.30835010728</v>
      </c>
      <c r="AA950" s="3">
        <f>'IECC Data-SI'!Z950/Convert!$B$2*1000000</f>
        <v>1367614.7396550269</v>
      </c>
      <c r="AB950" s="3">
        <f t="shared" si="44"/>
        <v>1783441.0480051343</v>
      </c>
    </row>
    <row r="951" spans="1:28" x14ac:dyDescent="0.25">
      <c r="A951" s="93">
        <v>2018</v>
      </c>
      <c r="B951" s="93" t="s">
        <v>65</v>
      </c>
      <c r="C951" s="121" t="s">
        <v>8</v>
      </c>
      <c r="D951" s="3">
        <f>'IECC Data-SI'!D951*Convert!$B$1</f>
        <v>2500.8869462857801</v>
      </c>
      <c r="E951" s="3">
        <f>'IECC Data-SI'!E951/Convert!$B$2*1000000</f>
        <v>0</v>
      </c>
      <c r="F951" s="3">
        <f>'IECC Data-SI'!F951/Convert!$B$2*1000000</f>
        <v>980677.89583471371</v>
      </c>
      <c r="G951" s="3">
        <f>'IECC Data-SI'!G951/Convert!$B$2*1000000</f>
        <v>7876.35991609544</v>
      </c>
      <c r="H951" s="3">
        <f>'IECC Data-SI'!H951/Convert!$B$2*1000000</f>
        <v>27543.564279390313</v>
      </c>
      <c r="I951" s="3">
        <f>'IECC Data-SI'!I951/Convert!$B$2*1000000</f>
        <v>9364.4327281616079</v>
      </c>
      <c r="J951" s="3">
        <f>'IECC Data-SI'!J951/Convert!$B$2*1000000</f>
        <v>252261.51524293638</v>
      </c>
      <c r="K951" s="3">
        <f>'IECC Data-SI'!K951/Convert!$B$2*1000000</f>
        <v>452260.39681878465</v>
      </c>
      <c r="L951" s="3">
        <f>'IECC Data-SI'!L951/Convert!$B$2*1000000</f>
        <v>0</v>
      </c>
      <c r="M951" s="3">
        <f>'IECC Data-SI'!M951/Convert!$B$2*1000000</f>
        <v>51618.118054218736</v>
      </c>
      <c r="N951" s="3">
        <f>'IECC Data-SI'!N951/Convert!$B$2*1000000</f>
        <v>0</v>
      </c>
      <c r="O951" s="3">
        <f>'IECC Data-SI'!O951/Convert!$B$2*1000000</f>
        <v>0</v>
      </c>
      <c r="P951" s="3">
        <f t="shared" si="42"/>
        <v>0</v>
      </c>
      <c r="Q951" s="3">
        <f>'IECC Data-SI'!Q951/Convert!$B$2*1000000</f>
        <v>0</v>
      </c>
      <c r="R951" s="3">
        <f>'IECC Data-SI'!R951/Convert!$B$2*1000000</f>
        <v>0</v>
      </c>
      <c r="S951" s="3">
        <f>'IECC Data-SI'!S951/Convert!$B$2*1000000</f>
        <v>0</v>
      </c>
      <c r="T951" s="3">
        <f>'IECC Data-SI'!T951/Convert!$B$2*1000000</f>
        <v>0</v>
      </c>
      <c r="U951" s="3">
        <f>'IECC Data-SI'!U951/Convert!$B$2*1000000</f>
        <v>230158.42098982623</v>
      </c>
      <c r="V951" s="3">
        <f>'IECC Data-SI'!V951/Convert!$B$2*1000000</f>
        <v>46935.901690137936</v>
      </c>
      <c r="W951" s="3">
        <f>'IECC Data-SI'!W951/Convert!$B$2*1000000</f>
        <v>59494.477970314183</v>
      </c>
      <c r="X951" s="3">
        <f>'IECC Data-SI'!X951/Convert!$B$2*1000000</f>
        <v>980677.89583471371</v>
      </c>
      <c r="Y951" s="3">
        <f t="shared" si="43"/>
        <v>1040172.3738050279</v>
      </c>
      <c r="Z951" s="3">
        <f>'IECC Data-SI'!Y951/Convert!$B$2*1000000</f>
        <v>395609.37008171791</v>
      </c>
      <c r="AA951" s="3">
        <f>'IECC Data-SI'!Z951/Convert!$B$2*1000000</f>
        <v>1663096.7136433246</v>
      </c>
      <c r="AB951" s="3">
        <f t="shared" si="44"/>
        <v>2058706.0837250424</v>
      </c>
    </row>
    <row r="952" spans="1:28" x14ac:dyDescent="0.25">
      <c r="A952" s="93">
        <v>2006</v>
      </c>
      <c r="B952" s="93" t="s">
        <v>57</v>
      </c>
      <c r="C952" s="121" t="s">
        <v>10</v>
      </c>
      <c r="D952" s="3">
        <f>'IECC Data-SI'!D952*Convert!$B$1</f>
        <v>210886.532889864</v>
      </c>
      <c r="E952" s="3">
        <f>'IECC Data-SI'!E952/Convert!$B$2*1000000</f>
        <v>0</v>
      </c>
      <c r="F952" s="3">
        <f>'IECC Data-SI'!F952/Convert!$B$2*1000000</f>
        <v>440526.42139625014</v>
      </c>
      <c r="G952" s="3">
        <f>'IECC Data-SI'!G952/Convert!$B$2*1000000</f>
        <v>11150224.362519559</v>
      </c>
      <c r="H952" s="3">
        <f>'IECC Data-SI'!H952/Convert!$B$2*1000000</f>
        <v>3305464.6677962751</v>
      </c>
      <c r="I952" s="3">
        <f>'IECC Data-SI'!I952/Convert!$B$2*1000000</f>
        <v>205761.60940856309</v>
      </c>
      <c r="J952" s="3">
        <f>'IECC Data-SI'!J952/Convert!$B$2*1000000</f>
        <v>2480333.0325909741</v>
      </c>
      <c r="K952" s="3">
        <f>'IECC Data-SI'!K952/Convert!$B$2*1000000</f>
        <v>516048.48615130252</v>
      </c>
      <c r="L952" s="3">
        <f>'IECC Data-SI'!L952/Convert!$B$2*1000000</f>
        <v>75360.935851834947</v>
      </c>
      <c r="M952" s="3">
        <f>'IECC Data-SI'!M952/Convert!$B$2*1000000</f>
        <v>2497365.3054781267</v>
      </c>
      <c r="N952" s="3">
        <f>'IECC Data-SI'!N952/Convert!$B$2*1000000</f>
        <v>410774.44332570431</v>
      </c>
      <c r="O952" s="3">
        <f>'IECC Data-SI'!O952/Convert!$B$2*1000000</f>
        <v>70.81354526333628</v>
      </c>
      <c r="P952" s="3">
        <f t="shared" si="42"/>
        <v>410703.629780441</v>
      </c>
      <c r="Q952" s="3">
        <f>'IECC Data-SI'!Q952/Convert!$B$2*1000000</f>
        <v>0</v>
      </c>
      <c r="R952" s="3">
        <f>'IECC Data-SI'!R952/Convert!$B$2*1000000</f>
        <v>0</v>
      </c>
      <c r="S952" s="3">
        <f>'IECC Data-SI'!S952/Convert!$B$2*1000000</f>
        <v>761362.50221433758</v>
      </c>
      <c r="T952" s="3">
        <f>'IECC Data-SI'!T952/Convert!$B$2*1000000</f>
        <v>147243.38302833051</v>
      </c>
      <c r="U952" s="3">
        <f>'IECC Data-SI'!U952/Convert!$B$2*1000000</f>
        <v>310078.3569856346</v>
      </c>
      <c r="V952" s="3">
        <f>'IECC Data-SI'!V952/Convert!$B$2*1000000</f>
        <v>156446.68685327479</v>
      </c>
      <c r="W952" s="3">
        <f>'IECC Data-SI'!W952/Convert!$B$2*1000000</f>
        <v>14819655.799992464</v>
      </c>
      <c r="X952" s="3">
        <f>'IECC Data-SI'!X952/Convert!$B$2*1000000</f>
        <v>440526.42139625014</v>
      </c>
      <c r="Y952" s="3">
        <f t="shared" si="43"/>
        <v>15260182.221388714</v>
      </c>
      <c r="Z952" s="3">
        <f>'IECC Data-SI'!Y952/Convert!$B$2*1000000</f>
        <v>21190346.407237757</v>
      </c>
      <c r="AA952" s="3">
        <f>'IECC Data-SI'!Z952/Convert!$B$2*1000000</f>
        <v>1266662.7427039647</v>
      </c>
      <c r="AB952" s="3">
        <f t="shared" si="44"/>
        <v>22457009.14994172</v>
      </c>
    </row>
    <row r="953" spans="1:28" x14ac:dyDescent="0.25">
      <c r="A953" s="93">
        <v>2006</v>
      </c>
      <c r="B953" s="93" t="s">
        <v>57</v>
      </c>
      <c r="C953" s="121" t="s">
        <v>6</v>
      </c>
      <c r="D953" s="3">
        <f>'IECC Data-SI'!D953*Convert!$B$1</f>
        <v>210886.532889864</v>
      </c>
      <c r="E953" s="3">
        <f>'IECC Data-SI'!E953/Convert!$B$2*1000000</f>
        <v>0</v>
      </c>
      <c r="F953" s="3">
        <f>'IECC Data-SI'!F953/Convert!$B$2*1000000</f>
        <v>251474.82706840461</v>
      </c>
      <c r="G953" s="3">
        <f>'IECC Data-SI'!G953/Convert!$B$2*1000000</f>
        <v>9145098.3781996761</v>
      </c>
      <c r="H953" s="3">
        <f>'IECC Data-SI'!H953/Convert!$B$2*1000000</f>
        <v>3305464.6677962751</v>
      </c>
      <c r="I953" s="3">
        <f>'IECC Data-SI'!I953/Convert!$B$2*1000000</f>
        <v>205799.52209167305</v>
      </c>
      <c r="J953" s="3">
        <f>'IECC Data-SI'!J953/Convert!$B$2*1000000</f>
        <v>2480333.0325909741</v>
      </c>
      <c r="K953" s="3">
        <f>'IECC Data-SI'!K953/Convert!$B$2*1000000</f>
        <v>516048.48615130252</v>
      </c>
      <c r="L953" s="3">
        <f>'IECC Data-SI'!L953/Convert!$B$2*1000000</f>
        <v>75360.935851834947</v>
      </c>
      <c r="M953" s="3">
        <f>'IECC Data-SI'!M953/Convert!$B$2*1000000</f>
        <v>2338681.770321364</v>
      </c>
      <c r="N953" s="3">
        <f>'IECC Data-SI'!N953/Convert!$B$2*1000000</f>
        <v>332949.18307172158</v>
      </c>
      <c r="O953" s="3">
        <f>'IECC Data-SI'!O953/Convert!$B$2*1000000</f>
        <v>70.81354526333628</v>
      </c>
      <c r="P953" s="3">
        <f t="shared" si="42"/>
        <v>332878.36952645826</v>
      </c>
      <c r="Q953" s="3">
        <f>'IECC Data-SI'!Q953/Convert!$B$2*1000000</f>
        <v>0</v>
      </c>
      <c r="R953" s="3">
        <f>'IECC Data-SI'!R953/Convert!$B$2*1000000</f>
        <v>0</v>
      </c>
      <c r="S953" s="3">
        <f>'IECC Data-SI'!S953/Convert!$B$2*1000000</f>
        <v>713421.91442178562</v>
      </c>
      <c r="T953" s="3">
        <f>'IECC Data-SI'!T953/Convert!$B$2*1000000</f>
        <v>147252.86119910801</v>
      </c>
      <c r="U953" s="3">
        <f>'IECC Data-SI'!U953/Convert!$B$2*1000000</f>
        <v>318532.88531915704</v>
      </c>
      <c r="V953" s="3">
        <f>'IECC Data-SI'!V953/Convert!$B$2*1000000</f>
        <v>154769.05062565877</v>
      </c>
      <c r="W953" s="3">
        <f>'IECC Data-SI'!W953/Convert!$B$2*1000000</f>
        <v>12530080.432469284</v>
      </c>
      <c r="X953" s="3">
        <f>'IECC Data-SI'!X953/Convert!$B$2*1000000</f>
        <v>251474.82706840461</v>
      </c>
      <c r="Y953" s="3">
        <f t="shared" si="43"/>
        <v>12781555.259537689</v>
      </c>
      <c r="Z953" s="3">
        <f>'IECC Data-SI'!Y953/Convert!$B$2*1000000</f>
        <v>18899131.31617007</v>
      </c>
      <c r="AA953" s="3">
        <f>'IECC Data-SI'!Z953/Convert!$B$2*1000000</f>
        <v>1086056.198538864</v>
      </c>
      <c r="AB953" s="3">
        <f t="shared" si="44"/>
        <v>19985187.514708936</v>
      </c>
    </row>
    <row r="954" spans="1:28" x14ac:dyDescent="0.25">
      <c r="A954" s="93">
        <v>2006</v>
      </c>
      <c r="B954" s="93" t="s">
        <v>57</v>
      </c>
      <c r="C954" s="121" t="s">
        <v>11</v>
      </c>
      <c r="D954" s="3">
        <f>'IECC Data-SI'!D954*Convert!$B$1</f>
        <v>210886.532889864</v>
      </c>
      <c r="E954" s="3">
        <f>'IECC Data-SI'!E954/Convert!$B$2*1000000</f>
        <v>0</v>
      </c>
      <c r="F954" s="3">
        <f>'IECC Data-SI'!F954/Convert!$B$2*1000000</f>
        <v>62015.67139712692</v>
      </c>
      <c r="G954" s="3">
        <f>'IECC Data-SI'!G954/Convert!$B$2*1000000</f>
        <v>6659201.6593623133</v>
      </c>
      <c r="H954" s="3">
        <f>'IECC Data-SI'!H954/Convert!$B$2*1000000</f>
        <v>3305464.6677962751</v>
      </c>
      <c r="I954" s="3">
        <f>'IECC Data-SI'!I954/Convert!$B$2*1000000</f>
        <v>205827.95660400551</v>
      </c>
      <c r="J954" s="3">
        <f>'IECC Data-SI'!J954/Convert!$B$2*1000000</f>
        <v>2480333.0325909741</v>
      </c>
      <c r="K954" s="3">
        <f>'IECC Data-SI'!K954/Convert!$B$2*1000000</f>
        <v>516048.48615130252</v>
      </c>
      <c r="L954" s="3">
        <f>'IECC Data-SI'!L954/Convert!$B$2*1000000</f>
        <v>75360.935851834947</v>
      </c>
      <c r="M954" s="3">
        <f>'IECC Data-SI'!M954/Convert!$B$2*1000000</f>
        <v>2087756.6771580537</v>
      </c>
      <c r="N954" s="3">
        <f>'IECC Data-SI'!N954/Convert!$B$2*1000000</f>
        <v>231864.49172977469</v>
      </c>
      <c r="O954" s="3">
        <f>'IECC Data-SI'!O954/Convert!$B$2*1000000</f>
        <v>70.81354526333628</v>
      </c>
      <c r="P954" s="3">
        <f t="shared" si="42"/>
        <v>231793.67818451134</v>
      </c>
      <c r="Q954" s="3">
        <f>'IECC Data-SI'!Q954/Convert!$B$2*1000000</f>
        <v>0</v>
      </c>
      <c r="R954" s="3">
        <f>'IECC Data-SI'!R954/Convert!$B$2*1000000</f>
        <v>0</v>
      </c>
      <c r="S954" s="3">
        <f>'IECC Data-SI'!S954/Convert!$B$2*1000000</f>
        <v>645425.51726406149</v>
      </c>
      <c r="T954" s="3">
        <f>'IECC Data-SI'!T954/Convert!$B$2*1000000</f>
        <v>147262.33936988551</v>
      </c>
      <c r="U954" s="3">
        <f>'IECC Data-SI'!U954/Convert!$B$2*1000000</f>
        <v>338399.13126877917</v>
      </c>
      <c r="V954" s="3">
        <f>'IECC Data-SI'!V954/Convert!$B$2*1000000</f>
        <v>153337.84683825757</v>
      </c>
      <c r="W954" s="3">
        <f>'IECC Data-SI'!W954/Convert!$B$2*1000000</f>
        <v>9624177.53196894</v>
      </c>
      <c r="X954" s="3">
        <f>'IECC Data-SI'!X954/Convert!$B$2*1000000</f>
        <v>62015.67139712692</v>
      </c>
      <c r="Y954" s="3">
        <f t="shared" si="43"/>
        <v>9686193.2033660673</v>
      </c>
      <c r="Z954" s="3">
        <f>'IECC Data-SI'!Y954/Convert!$B$2*1000000</f>
        <v>15991844.602736216</v>
      </c>
      <c r="AA954" s="3">
        <f>'IECC Data-SI'!Z954/Convert!$B$2*1000000</f>
        <v>916463.28881720849</v>
      </c>
      <c r="AB954" s="3">
        <f t="shared" si="44"/>
        <v>16908307.891553424</v>
      </c>
    </row>
    <row r="955" spans="1:28" x14ac:dyDescent="0.25">
      <c r="A955" s="93">
        <v>2006</v>
      </c>
      <c r="B955" s="93" t="s">
        <v>57</v>
      </c>
      <c r="C955" s="121" t="s">
        <v>13</v>
      </c>
      <c r="D955" s="3">
        <f>'IECC Data-SI'!D955*Convert!$B$1</f>
        <v>210886.532889864</v>
      </c>
      <c r="E955" s="3">
        <f>'IECC Data-SI'!E955/Convert!$B$2*1000000</f>
        <v>0</v>
      </c>
      <c r="F955" s="3">
        <f>'IECC Data-SI'!F955/Convert!$B$2*1000000</f>
        <v>676021.05253380409</v>
      </c>
      <c r="G955" s="3">
        <f>'IECC Data-SI'!G955/Convert!$B$2*1000000</f>
        <v>7698520.9977973681</v>
      </c>
      <c r="H955" s="3">
        <f>'IECC Data-SI'!H955/Convert!$B$2*1000000</f>
        <v>3305464.6677962751</v>
      </c>
      <c r="I955" s="3">
        <f>'IECC Data-SI'!I955/Convert!$B$2*1000000</f>
        <v>205572.04599301325</v>
      </c>
      <c r="J955" s="3">
        <f>'IECC Data-SI'!J955/Convert!$B$2*1000000</f>
        <v>2480333.0325909741</v>
      </c>
      <c r="K955" s="3">
        <f>'IECC Data-SI'!K955/Convert!$B$2*1000000</f>
        <v>516048.48615130252</v>
      </c>
      <c r="L955" s="3">
        <f>'IECC Data-SI'!L955/Convert!$B$2*1000000</f>
        <v>75360.935851834947</v>
      </c>
      <c r="M955" s="3">
        <f>'IECC Data-SI'!M955/Convert!$B$2*1000000</f>
        <v>2420364.6460817857</v>
      </c>
      <c r="N955" s="3">
        <f>'IECC Data-SI'!N955/Convert!$B$2*1000000</f>
        <v>290695.49774566444</v>
      </c>
      <c r="O955" s="3">
        <f>'IECC Data-SI'!O955/Convert!$B$2*1000000</f>
        <v>70.81354526333628</v>
      </c>
      <c r="P955" s="3">
        <f t="shared" si="42"/>
        <v>290624.68420040113</v>
      </c>
      <c r="Q955" s="3">
        <f>'IECC Data-SI'!Q955/Convert!$B$2*1000000</f>
        <v>0</v>
      </c>
      <c r="R955" s="3">
        <f>'IECC Data-SI'!R955/Convert!$B$2*1000000</f>
        <v>0</v>
      </c>
      <c r="S955" s="3">
        <f>'IECC Data-SI'!S955/Convert!$B$2*1000000</f>
        <v>724710.41581777798</v>
      </c>
      <c r="T955" s="3">
        <f>'IECC Data-SI'!T955/Convert!$B$2*1000000</f>
        <v>147252.86119910801</v>
      </c>
      <c r="U955" s="3">
        <f>'IECC Data-SI'!U955/Convert!$B$2*1000000</f>
        <v>351014.57657362032</v>
      </c>
      <c r="V955" s="3">
        <f>'IECC Data-SI'!V955/Convert!$B$2*1000000</f>
        <v>153953.92793879454</v>
      </c>
      <c r="W955" s="3">
        <f>'IECC Data-SI'!W955/Convert!$B$2*1000000</f>
        <v>11134220.743897332</v>
      </c>
      <c r="X955" s="3">
        <f>'IECC Data-SI'!X955/Convert!$B$2*1000000</f>
        <v>676021.05253380409</v>
      </c>
      <c r="Y955" s="3">
        <f t="shared" si="43"/>
        <v>11810241.796431135</v>
      </c>
      <c r="Z955" s="3">
        <f>'IECC Data-SI'!Y955/Convert!$B$2*1000000</f>
        <v>17502229.028812595</v>
      </c>
      <c r="AA955" s="3">
        <f>'IECC Data-SI'!Z955/Convert!$B$2*1000000</f>
        <v>1543084.115258727</v>
      </c>
      <c r="AB955" s="3">
        <f t="shared" si="44"/>
        <v>19045313.144071322</v>
      </c>
    </row>
    <row r="956" spans="1:28" x14ac:dyDescent="0.25">
      <c r="A956" s="93">
        <v>2006</v>
      </c>
      <c r="B956" s="93" t="s">
        <v>57</v>
      </c>
      <c r="C956" s="121" t="s">
        <v>19</v>
      </c>
      <c r="D956" s="3">
        <f>'IECC Data-SI'!D956*Convert!$B$1</f>
        <v>210886.532889864</v>
      </c>
      <c r="E956" s="3">
        <f>'IECC Data-SI'!E956/Convert!$B$2*1000000</f>
        <v>0</v>
      </c>
      <c r="F956" s="3">
        <f>'IECC Data-SI'!F956/Convert!$B$2*1000000</f>
        <v>335527.24552319926</v>
      </c>
      <c r="G956" s="3">
        <f>'IECC Data-SI'!G956/Convert!$B$2*1000000</f>
        <v>5946604.3457981702</v>
      </c>
      <c r="H956" s="3">
        <f>'IECC Data-SI'!H956/Convert!$B$2*1000000</f>
        <v>3305464.6677962751</v>
      </c>
      <c r="I956" s="3">
        <f>'IECC Data-SI'!I956/Convert!$B$2*1000000</f>
        <v>205496.22062679331</v>
      </c>
      <c r="J956" s="3">
        <f>'IECC Data-SI'!J956/Convert!$B$2*1000000</f>
        <v>2480333.0325909741</v>
      </c>
      <c r="K956" s="3">
        <f>'IECC Data-SI'!K956/Convert!$B$2*1000000</f>
        <v>516048.48615130252</v>
      </c>
      <c r="L956" s="3">
        <f>'IECC Data-SI'!L956/Convert!$B$2*1000000</f>
        <v>75360.935851834947</v>
      </c>
      <c r="M956" s="3">
        <f>'IECC Data-SI'!M956/Convert!$B$2*1000000</f>
        <v>2071236.225492886</v>
      </c>
      <c r="N956" s="3">
        <f>'IECC Data-SI'!N956/Convert!$B$2*1000000</f>
        <v>236660.44614318537</v>
      </c>
      <c r="O956" s="3">
        <f>'IECC Data-SI'!O956/Convert!$B$2*1000000</f>
        <v>70.81354526333628</v>
      </c>
      <c r="P956" s="3">
        <f t="shared" si="42"/>
        <v>236589.63259792203</v>
      </c>
      <c r="Q956" s="3">
        <f>'IECC Data-SI'!Q956/Convert!$B$2*1000000</f>
        <v>0</v>
      </c>
      <c r="R956" s="3">
        <f>'IECC Data-SI'!R956/Convert!$B$2*1000000</f>
        <v>0</v>
      </c>
      <c r="S956" s="3">
        <f>'IECC Data-SI'!S956/Convert!$B$2*1000000</f>
        <v>597229.0188605173</v>
      </c>
      <c r="T956" s="3">
        <f>'IECC Data-SI'!T956/Convert!$B$2*1000000</f>
        <v>147262.33936988551</v>
      </c>
      <c r="U956" s="3">
        <f>'IECC Data-SI'!U956/Convert!$B$2*1000000</f>
        <v>376359.20523263264</v>
      </c>
      <c r="V956" s="3">
        <f>'IECC Data-SI'!V956/Convert!$B$2*1000000</f>
        <v>153461.06305836496</v>
      </c>
      <c r="W956" s="3">
        <f>'IECC Data-SI'!W956/Convert!$B$2*1000000</f>
        <v>8851659.2227494959</v>
      </c>
      <c r="X956" s="3">
        <f>'IECC Data-SI'!X956/Convert!$B$2*1000000</f>
        <v>335527.24552319926</v>
      </c>
      <c r="Y956" s="3">
        <f t="shared" si="43"/>
        <v>9187186.4682726953</v>
      </c>
      <c r="Z956" s="3">
        <f>'IECC Data-SI'!Y956/Convert!$B$2*1000000</f>
        <v>15219117.773759665</v>
      </c>
      <c r="AA956" s="3">
        <f>'IECC Data-SI'!Z956/Convert!$B$2*1000000</f>
        <v>1227934.9369071345</v>
      </c>
      <c r="AB956" s="3">
        <f t="shared" si="44"/>
        <v>16447052.7106668</v>
      </c>
    </row>
    <row r="957" spans="1:28" x14ac:dyDescent="0.25">
      <c r="A957" s="93">
        <v>2006</v>
      </c>
      <c r="B957" s="93" t="s">
        <v>57</v>
      </c>
      <c r="C957" s="121" t="s">
        <v>20</v>
      </c>
      <c r="D957" s="3">
        <f>'IECC Data-SI'!D957*Convert!$B$1</f>
        <v>210886.532889864</v>
      </c>
      <c r="E957" s="3">
        <f>'IECC Data-SI'!E957/Convert!$B$2*1000000</f>
        <v>0</v>
      </c>
      <c r="F957" s="3">
        <f>'IECC Data-SI'!F957/Convert!$B$2*1000000</f>
        <v>536606.63856768154</v>
      </c>
      <c r="G957" s="3">
        <f>'IECC Data-SI'!G957/Convert!$B$2*1000000</f>
        <v>4357181.4536082866</v>
      </c>
      <c r="H957" s="3">
        <f>'IECC Data-SI'!H957/Convert!$B$2*1000000</f>
        <v>3305464.6677962751</v>
      </c>
      <c r="I957" s="3">
        <f>'IECC Data-SI'!I957/Convert!$B$2*1000000</f>
        <v>205647.87135923319</v>
      </c>
      <c r="J957" s="3">
        <f>'IECC Data-SI'!J957/Convert!$B$2*1000000</f>
        <v>2480333.0325909741</v>
      </c>
      <c r="K957" s="3">
        <f>'IECC Data-SI'!K957/Convert!$B$2*1000000</f>
        <v>516048.48615130252</v>
      </c>
      <c r="L957" s="3">
        <f>'IECC Data-SI'!L957/Convert!$B$2*1000000</f>
        <v>75360.935851834947</v>
      </c>
      <c r="M957" s="3">
        <f>'IECC Data-SI'!M957/Convert!$B$2*1000000</f>
        <v>2217190.577295478</v>
      </c>
      <c r="N957" s="3">
        <f>'IECC Data-SI'!N957/Convert!$B$2*1000000</f>
        <v>167953.18617714947</v>
      </c>
      <c r="O957" s="3">
        <f>'IECC Data-SI'!O957/Convert!$B$2*1000000</f>
        <v>70.81354526333628</v>
      </c>
      <c r="P957" s="3">
        <f t="shared" si="42"/>
        <v>167882.37263188613</v>
      </c>
      <c r="Q957" s="3">
        <f>'IECC Data-SI'!Q957/Convert!$B$2*1000000</f>
        <v>0</v>
      </c>
      <c r="R957" s="3">
        <f>'IECC Data-SI'!R957/Convert!$B$2*1000000</f>
        <v>0</v>
      </c>
      <c r="S957" s="3">
        <f>'IECC Data-SI'!S957/Convert!$B$2*1000000</f>
        <v>462449.430404588</v>
      </c>
      <c r="T957" s="3">
        <f>'IECC Data-SI'!T957/Convert!$B$2*1000000</f>
        <v>147271.81754066297</v>
      </c>
      <c r="U957" s="3">
        <f>'IECC Data-SI'!U957/Convert!$B$2*1000000</f>
        <v>381884.97879591025</v>
      </c>
      <c r="V957" s="3">
        <f>'IECC Data-SI'!V957/Convert!$B$2*1000000</f>
        <v>150238.48499401784</v>
      </c>
      <c r="W957" s="3">
        <f>'IECC Data-SI'!W957/Convert!$B$2*1000000</f>
        <v>7204703.8339402396</v>
      </c>
      <c r="X957" s="3">
        <f>'IECC Data-SI'!X957/Convert!$B$2*1000000</f>
        <v>536606.63856768154</v>
      </c>
      <c r="Y957" s="3">
        <f t="shared" si="43"/>
        <v>7741310.472507921</v>
      </c>
      <c r="Z957" s="3">
        <f>'IECC Data-SI'!Y957/Convert!$B$2*1000000</f>
        <v>13569110.413960056</v>
      </c>
      <c r="AA957" s="3">
        <f>'IECC Data-SI'!Z957/Convert!$B$2*1000000</f>
        <v>1434540.1035148941</v>
      </c>
      <c r="AB957" s="3">
        <f t="shared" si="44"/>
        <v>15003650.517474951</v>
      </c>
    </row>
    <row r="958" spans="1:28" x14ac:dyDescent="0.25">
      <c r="A958" s="93">
        <v>2006</v>
      </c>
      <c r="B958" s="93" t="s">
        <v>57</v>
      </c>
      <c r="C958" s="121" t="s">
        <v>3</v>
      </c>
      <c r="D958" s="3">
        <f>'IECC Data-SI'!D958*Convert!$B$1</f>
        <v>210886.532889864</v>
      </c>
      <c r="E958" s="3">
        <f>'IECC Data-SI'!E958/Convert!$B$2*1000000</f>
        <v>0</v>
      </c>
      <c r="F958" s="3">
        <f>'IECC Data-SI'!F958/Convert!$B$2*1000000</f>
        <v>1378922.197392574</v>
      </c>
      <c r="G958" s="3">
        <f>'IECC Data-SI'!G958/Convert!$B$2*1000000</f>
        <v>3547357.0642086356</v>
      </c>
      <c r="H958" s="3">
        <f>'IECC Data-SI'!H958/Convert!$B$2*1000000</f>
        <v>3305464.6677962751</v>
      </c>
      <c r="I958" s="3">
        <f>'IECC Data-SI'!I958/Convert!$B$2*1000000</f>
        <v>205609.95867612323</v>
      </c>
      <c r="J958" s="3">
        <f>'IECC Data-SI'!J958/Convert!$B$2*1000000</f>
        <v>2480333.0325909741</v>
      </c>
      <c r="K958" s="3">
        <f>'IECC Data-SI'!K958/Convert!$B$2*1000000</f>
        <v>516048.48615130252</v>
      </c>
      <c r="L958" s="3">
        <f>'IECC Data-SI'!L958/Convert!$B$2*1000000</f>
        <v>75360.935851834947</v>
      </c>
      <c r="M958" s="3">
        <f>'IECC Data-SI'!M958/Convert!$B$2*1000000</f>
        <v>2101945.4988119584</v>
      </c>
      <c r="N958" s="3">
        <f>'IECC Data-SI'!N958/Convert!$B$2*1000000</f>
        <v>159688.22125917688</v>
      </c>
      <c r="O958" s="3">
        <f>'IECC Data-SI'!O958/Convert!$B$2*1000000</f>
        <v>70.81354526333628</v>
      </c>
      <c r="P958" s="3">
        <f t="shared" si="42"/>
        <v>159617.40771391353</v>
      </c>
      <c r="Q958" s="3">
        <f>'IECC Data-SI'!Q958/Convert!$B$2*1000000</f>
        <v>0</v>
      </c>
      <c r="R958" s="3">
        <f>'IECC Data-SI'!R958/Convert!$B$2*1000000</f>
        <v>0</v>
      </c>
      <c r="S958" s="3">
        <f>'IECC Data-SI'!S958/Convert!$B$2*1000000</f>
        <v>601731.14997982571</v>
      </c>
      <c r="T958" s="3">
        <f>'IECC Data-SI'!T958/Convert!$B$2*1000000</f>
        <v>147262.33936988551</v>
      </c>
      <c r="U958" s="3">
        <f>'IECC Data-SI'!U958/Convert!$B$2*1000000</f>
        <v>434176.04697533086</v>
      </c>
      <c r="V958" s="3">
        <f>'IECC Data-SI'!V958/Convert!$B$2*1000000</f>
        <v>151243.17109643194</v>
      </c>
      <c r="W958" s="3">
        <f>'IECC Data-SI'!W958/Convert!$B$2*1000000</f>
        <v>6410651.1207143329</v>
      </c>
      <c r="X958" s="3">
        <f>'IECC Data-SI'!X958/Convert!$B$2*1000000</f>
        <v>1378922.197392574</v>
      </c>
      <c r="Y958" s="3">
        <f t="shared" si="43"/>
        <v>7789573.3181069065</v>
      </c>
      <c r="Z958" s="3">
        <f>'IECC Data-SI'!Y958/Convert!$B$2*1000000</f>
        <v>12776014.995982677</v>
      </c>
      <c r="AA958" s="3">
        <f>'IECC Data-SI'!Z958/Convert!$B$2*1000000</f>
        <v>2329146.7305192077</v>
      </c>
      <c r="AB958" s="3">
        <f t="shared" si="44"/>
        <v>15105161.726501884</v>
      </c>
    </row>
    <row r="959" spans="1:28" x14ac:dyDescent="0.25">
      <c r="A959" s="93">
        <v>2006</v>
      </c>
      <c r="B959" s="93" t="s">
        <v>57</v>
      </c>
      <c r="C959" s="121" t="s">
        <v>7</v>
      </c>
      <c r="D959" s="3">
        <f>'IECC Data-SI'!D959*Convert!$B$1</f>
        <v>210886.532889864</v>
      </c>
      <c r="E959" s="3">
        <f>'IECC Data-SI'!E959/Convert!$B$2*1000000</f>
        <v>0</v>
      </c>
      <c r="F959" s="3">
        <f>'IECC Data-SI'!F959/Convert!$B$2*1000000</f>
        <v>804526.09193503403</v>
      </c>
      <c r="G959" s="3">
        <f>'IECC Data-SI'!G959/Convert!$B$2*1000000</f>
        <v>3136819.5751523683</v>
      </c>
      <c r="H959" s="3">
        <f>'IECC Data-SI'!H959/Convert!$B$2*1000000</f>
        <v>3305464.6677962751</v>
      </c>
      <c r="I959" s="3">
        <f>'IECC Data-SI'!I959/Convert!$B$2*1000000</f>
        <v>205600.48050534571</v>
      </c>
      <c r="J959" s="3">
        <f>'IECC Data-SI'!J959/Convert!$B$2*1000000</f>
        <v>2480333.0325909741</v>
      </c>
      <c r="K959" s="3">
        <f>'IECC Data-SI'!K959/Convert!$B$2*1000000</f>
        <v>516048.48615130252</v>
      </c>
      <c r="L959" s="3">
        <f>'IECC Data-SI'!L959/Convert!$B$2*1000000</f>
        <v>75360.935851834947</v>
      </c>
      <c r="M959" s="3">
        <f>'IECC Data-SI'!M959/Convert!$B$2*1000000</f>
        <v>2201731.6807573889</v>
      </c>
      <c r="N959" s="3">
        <f>'IECC Data-SI'!N959/Convert!$B$2*1000000</f>
        <v>126211.32207307687</v>
      </c>
      <c r="O959" s="3">
        <f>'IECC Data-SI'!O959/Convert!$B$2*1000000</f>
        <v>70.81354526333628</v>
      </c>
      <c r="P959" s="3">
        <f t="shared" si="42"/>
        <v>126140.50852781352</v>
      </c>
      <c r="Q959" s="3">
        <f>'IECC Data-SI'!Q959/Convert!$B$2*1000000</f>
        <v>0</v>
      </c>
      <c r="R959" s="3">
        <f>'IECC Data-SI'!R959/Convert!$B$2*1000000</f>
        <v>0</v>
      </c>
      <c r="S959" s="3">
        <f>'IECC Data-SI'!S959/Convert!$B$2*1000000</f>
        <v>418148.46019059268</v>
      </c>
      <c r="T959" s="3">
        <f>'IECC Data-SI'!T959/Convert!$B$2*1000000</f>
        <v>147271.81754066297</v>
      </c>
      <c r="U959" s="3">
        <f>'IECC Data-SI'!U959/Convert!$B$2*1000000</f>
        <v>419977.74715064862</v>
      </c>
      <c r="V959" s="3">
        <f>'IECC Data-SI'!V959/Convert!$B$2*1000000</f>
        <v>149973.09621224809</v>
      </c>
      <c r="W959" s="3">
        <f>'IECC Data-SI'!W959/Convert!$B$2*1000000</f>
        <v>5882840.2246281626</v>
      </c>
      <c r="X959" s="3">
        <f>'IECC Data-SI'!X959/Convert!$B$2*1000000</f>
        <v>804526.09193503403</v>
      </c>
      <c r="Y959" s="3">
        <f t="shared" si="43"/>
        <v>6687366.3165631965</v>
      </c>
      <c r="Z959" s="3">
        <f>'IECC Data-SI'!Y959/Convert!$B$2*1000000</f>
        <v>12246915.068670768</v>
      </c>
      <c r="AA959" s="3">
        <f>'IECC Data-SI'!Z959/Convert!$B$2*1000000</f>
        <v>1740552.325236985</v>
      </c>
      <c r="AB959" s="3">
        <f t="shared" si="44"/>
        <v>13987467.393907754</v>
      </c>
    </row>
    <row r="960" spans="1:28" x14ac:dyDescent="0.25">
      <c r="A960" s="93">
        <v>2006</v>
      </c>
      <c r="B960" s="93" t="s">
        <v>57</v>
      </c>
      <c r="C960" s="121" t="s">
        <v>17</v>
      </c>
      <c r="D960" s="3">
        <f>'IECC Data-SI'!D960*Convert!$B$1</f>
        <v>210886.532889864</v>
      </c>
      <c r="E960" s="3">
        <f>'IECC Data-SI'!E960/Convert!$B$2*1000000</f>
        <v>0</v>
      </c>
      <c r="F960" s="3">
        <f>'IECC Data-SI'!F960/Convert!$B$2*1000000</f>
        <v>627521.25266538002</v>
      </c>
      <c r="G960" s="3">
        <f>'IECC Data-SI'!G960/Convert!$B$2*1000000</f>
        <v>2224763.6357466932</v>
      </c>
      <c r="H960" s="3">
        <f>'IECC Data-SI'!H960/Convert!$B$2*1000000</f>
        <v>3305464.6677962751</v>
      </c>
      <c r="I960" s="3">
        <f>'IECC Data-SI'!I960/Convert!$B$2*1000000</f>
        <v>205572.04599301325</v>
      </c>
      <c r="J960" s="3">
        <f>'IECC Data-SI'!J960/Convert!$B$2*1000000</f>
        <v>2480333.0325909741</v>
      </c>
      <c r="K960" s="3">
        <f>'IECC Data-SI'!K960/Convert!$B$2*1000000</f>
        <v>516048.48615130252</v>
      </c>
      <c r="L960" s="3">
        <f>'IECC Data-SI'!L960/Convert!$B$2*1000000</f>
        <v>75360.935851834947</v>
      </c>
      <c r="M960" s="3">
        <f>'IECC Data-SI'!M960/Convert!$B$2*1000000</f>
        <v>1894676.8602497743</v>
      </c>
      <c r="N960" s="3">
        <f>'IECC Data-SI'!N960/Convert!$B$2*1000000</f>
        <v>102013.55207814106</v>
      </c>
      <c r="O960" s="3">
        <f>'IECC Data-SI'!O960/Convert!$B$2*1000000</f>
        <v>70.81354526333628</v>
      </c>
      <c r="P960" s="3">
        <f t="shared" si="42"/>
        <v>101942.73853287772</v>
      </c>
      <c r="Q960" s="3">
        <f>'IECC Data-SI'!Q960/Convert!$B$2*1000000</f>
        <v>0</v>
      </c>
      <c r="R960" s="3">
        <f>'IECC Data-SI'!R960/Convert!$B$2*1000000</f>
        <v>0</v>
      </c>
      <c r="S960" s="3">
        <f>'IECC Data-SI'!S960/Convert!$B$2*1000000</f>
        <v>0</v>
      </c>
      <c r="T960" s="3">
        <f>'IECC Data-SI'!T960/Convert!$B$2*1000000</f>
        <v>147262.33936988551</v>
      </c>
      <c r="U960" s="3">
        <f>'IECC Data-SI'!U960/Convert!$B$2*1000000</f>
        <v>430479.56037210918</v>
      </c>
      <c r="V960" s="3">
        <f>'IECC Data-SI'!V960/Convert!$B$2*1000000</f>
        <v>151707.60146452903</v>
      </c>
      <c r="W960" s="3">
        <f>'IECC Data-SI'!W960/Convert!$B$2*1000000</f>
        <v>4221383.2345293453</v>
      </c>
      <c r="X960" s="3">
        <f>'IECC Data-SI'!X960/Convert!$B$2*1000000</f>
        <v>627521.25266538002</v>
      </c>
      <c r="Y960" s="3">
        <f t="shared" si="43"/>
        <v>4848904.4871947253</v>
      </c>
      <c r="Z960" s="3">
        <f>'IECC Data-SI'!Y960/Convert!$B$2*1000000</f>
        <v>10587164.149311898</v>
      </c>
      <c r="AA960" s="3">
        <f>'IECC Data-SI'!Z960/Convert!$B$2*1000000</f>
        <v>1574049.2991887918</v>
      </c>
      <c r="AB960" s="3">
        <f t="shared" si="44"/>
        <v>12161213.448500689</v>
      </c>
    </row>
    <row r="961" spans="1:28" x14ac:dyDescent="0.25">
      <c r="A961" s="93">
        <v>2006</v>
      </c>
      <c r="B961" s="93" t="s">
        <v>57</v>
      </c>
      <c r="C961" s="121" t="s">
        <v>14</v>
      </c>
      <c r="D961" s="3">
        <f>'IECC Data-SI'!D961*Convert!$B$1</f>
        <v>210886.532889864</v>
      </c>
      <c r="E961" s="3">
        <f>'IECC Data-SI'!E961/Convert!$B$2*1000000</f>
        <v>0</v>
      </c>
      <c r="F961" s="3">
        <f>'IECC Data-SI'!F961/Convert!$B$2*1000000</f>
        <v>2423975.8291480099</v>
      </c>
      <c r="G961" s="3">
        <f>'IECC Data-SI'!G961/Convert!$B$2*1000000</f>
        <v>2378319.4805128332</v>
      </c>
      <c r="H961" s="3">
        <f>'IECC Data-SI'!H961/Convert!$B$2*1000000</f>
        <v>3305464.6677962751</v>
      </c>
      <c r="I961" s="3">
        <f>'IECC Data-SI'!I961/Convert!$B$2*1000000</f>
        <v>205297.179040466</v>
      </c>
      <c r="J961" s="3">
        <f>'IECC Data-SI'!J961/Convert!$B$2*1000000</f>
        <v>2480333.0325909741</v>
      </c>
      <c r="K961" s="3">
        <f>'IECC Data-SI'!K961/Convert!$B$2*1000000</f>
        <v>516048.48615130252</v>
      </c>
      <c r="L961" s="3">
        <f>'IECC Data-SI'!L961/Convert!$B$2*1000000</f>
        <v>75360.935851834947</v>
      </c>
      <c r="M961" s="3">
        <f>'IECC Data-SI'!M961/Convert!$B$2*1000000</f>
        <v>2127934.6430838406</v>
      </c>
      <c r="N961" s="3">
        <f>'IECC Data-SI'!N961/Convert!$B$2*1000000</f>
        <v>116590.97873392301</v>
      </c>
      <c r="O961" s="3">
        <f>'IECC Data-SI'!O961/Convert!$B$2*1000000</f>
        <v>70.81354526333628</v>
      </c>
      <c r="P961" s="3">
        <f t="shared" si="42"/>
        <v>116520.16518865967</v>
      </c>
      <c r="Q961" s="3">
        <f>'IECC Data-SI'!Q961/Convert!$B$2*1000000</f>
        <v>0</v>
      </c>
      <c r="R961" s="3">
        <f>'IECC Data-SI'!R961/Convert!$B$2*1000000</f>
        <v>0</v>
      </c>
      <c r="S961" s="3">
        <f>'IECC Data-SI'!S961/Convert!$B$2*1000000</f>
        <v>652714.23059195245</v>
      </c>
      <c r="T961" s="3">
        <f>'IECC Data-SI'!T961/Convert!$B$2*1000000</f>
        <v>147271.81754066297</v>
      </c>
      <c r="U961" s="3">
        <f>'IECC Data-SI'!U961/Convert!$B$2*1000000</f>
        <v>476382.34144750051</v>
      </c>
      <c r="V961" s="3">
        <f>'IECC Data-SI'!V961/Convert!$B$2*1000000</f>
        <v>150484.91743423266</v>
      </c>
      <c r="W961" s="3">
        <f>'IECC Data-SI'!W961/Convert!$B$2*1000000</f>
        <v>5275488.5193772865</v>
      </c>
      <c r="X961" s="3">
        <f>'IECC Data-SI'!X961/Convert!$B$2*1000000</f>
        <v>2423975.8291480099</v>
      </c>
      <c r="Y961" s="3">
        <f t="shared" si="43"/>
        <v>7699464.3485252969</v>
      </c>
      <c r="Z961" s="3">
        <f>'IECC Data-SI'!Y961/Convert!$B$2*1000000</f>
        <v>11639762.405006219</v>
      </c>
      <c r="AA961" s="3">
        <f>'IECC Data-SI'!Z961/Convert!$B$2*1000000</f>
        <v>3416406.6567468126</v>
      </c>
      <c r="AB961" s="3">
        <f t="shared" si="44"/>
        <v>15056169.061753031</v>
      </c>
    </row>
    <row r="962" spans="1:28" x14ac:dyDescent="0.25">
      <c r="A962" s="93">
        <v>2006</v>
      </c>
      <c r="B962" s="93" t="s">
        <v>57</v>
      </c>
      <c r="C962" s="121" t="s">
        <v>2</v>
      </c>
      <c r="D962" s="3">
        <f>'IECC Data-SI'!D962*Convert!$B$1</f>
        <v>210886.532889864</v>
      </c>
      <c r="E962" s="3">
        <f>'IECC Data-SI'!E962/Convert!$B$2*1000000</f>
        <v>0</v>
      </c>
      <c r="F962" s="3">
        <f>'IECC Data-SI'!F962/Convert!$B$2*1000000</f>
        <v>1299950.0784745149</v>
      </c>
      <c r="G962" s="3">
        <f>'IECC Data-SI'!G962/Convert!$B$2*1000000</f>
        <v>2128304.2917441628</v>
      </c>
      <c r="H962" s="3">
        <f>'IECC Data-SI'!H962/Convert!$B$2*1000000</f>
        <v>3305464.6677962751</v>
      </c>
      <c r="I962" s="3">
        <f>'IECC Data-SI'!I962/Convert!$B$2*1000000</f>
        <v>205448.82977290585</v>
      </c>
      <c r="J962" s="3">
        <f>'IECC Data-SI'!J962/Convert!$B$2*1000000</f>
        <v>2480333.0325909741</v>
      </c>
      <c r="K962" s="3">
        <f>'IECC Data-SI'!K962/Convert!$B$2*1000000</f>
        <v>516048.48615130252</v>
      </c>
      <c r="L962" s="3">
        <f>'IECC Data-SI'!L962/Convert!$B$2*1000000</f>
        <v>75360.935851834947</v>
      </c>
      <c r="M962" s="3">
        <f>'IECC Data-SI'!M962/Convert!$B$2*1000000</f>
        <v>2252032.3330735364</v>
      </c>
      <c r="N962" s="3">
        <f>'IECC Data-SI'!N962/Convert!$B$2*1000000</f>
        <v>92668.075691534439</v>
      </c>
      <c r="O962" s="3">
        <f>'IECC Data-SI'!O962/Convert!$B$2*1000000</f>
        <v>70.81354526333628</v>
      </c>
      <c r="P962" s="3">
        <f t="shared" si="42"/>
        <v>92597.262146271096</v>
      </c>
      <c r="Q962" s="3">
        <f>'IECC Data-SI'!Q962/Convert!$B$2*1000000</f>
        <v>0</v>
      </c>
      <c r="R962" s="3">
        <f>'IECC Data-SI'!R962/Convert!$B$2*1000000</f>
        <v>0</v>
      </c>
      <c r="S962" s="3">
        <f>'IECC Data-SI'!S962/Convert!$B$2*1000000</f>
        <v>471804.38496197207</v>
      </c>
      <c r="T962" s="3">
        <f>'IECC Data-SI'!T962/Convert!$B$2*1000000</f>
        <v>147271.81754066297</v>
      </c>
      <c r="U962" s="3">
        <f>'IECC Data-SI'!U962/Convert!$B$2*1000000</f>
        <v>463823.76516732434</v>
      </c>
      <c r="V962" s="3">
        <f>'IECC Data-SI'!V962/Convert!$B$2*1000000</f>
        <v>149432.84047793108</v>
      </c>
      <c r="W962" s="3">
        <f>'IECC Data-SI'!W962/Convert!$B$2*1000000</f>
        <v>4944738.271925942</v>
      </c>
      <c r="X962" s="3">
        <f>'IECC Data-SI'!X962/Convert!$B$2*1000000</f>
        <v>1299950.0784745149</v>
      </c>
      <c r="Y962" s="3">
        <f t="shared" si="43"/>
        <v>6244688.3504004572</v>
      </c>
      <c r="Z962" s="3">
        <f>'IECC Data-SI'!Y962/Convert!$B$2*1000000</f>
        <v>11308130.687672567</v>
      </c>
      <c r="AA962" s="3">
        <f>'IECC Data-SI'!Z962/Convert!$B$2*1000000</f>
        <v>2279822.3297931417</v>
      </c>
      <c r="AB962" s="3">
        <f t="shared" si="44"/>
        <v>13587953.017465709</v>
      </c>
    </row>
    <row r="963" spans="1:28" x14ac:dyDescent="0.25">
      <c r="A963" s="93">
        <v>2006</v>
      </c>
      <c r="B963" s="93" t="s">
        <v>57</v>
      </c>
      <c r="C963" s="121" t="s">
        <v>18</v>
      </c>
      <c r="D963" s="3">
        <f>'IECC Data-SI'!D963*Convert!$B$1</f>
        <v>210886.532889864</v>
      </c>
      <c r="E963" s="3">
        <f>'IECC Data-SI'!E963/Convert!$B$2*1000000</f>
        <v>0</v>
      </c>
      <c r="F963" s="3">
        <f>'IECC Data-SI'!F963/Convert!$B$2*1000000</f>
        <v>1420787.277716754</v>
      </c>
      <c r="G963" s="3">
        <f>'IECC Data-SI'!G963/Convert!$B$2*1000000</f>
        <v>876124.1939882047</v>
      </c>
      <c r="H963" s="3">
        <f>'IECC Data-SI'!H963/Convert!$B$2*1000000</f>
        <v>3305464.6677962751</v>
      </c>
      <c r="I963" s="3">
        <f>'IECC Data-SI'!I963/Convert!$B$2*1000000</f>
        <v>205060.2247710287</v>
      </c>
      <c r="J963" s="3">
        <f>'IECC Data-SI'!J963/Convert!$B$2*1000000</f>
        <v>2480333.0325909741</v>
      </c>
      <c r="K963" s="3">
        <f>'IECC Data-SI'!K963/Convert!$B$2*1000000</f>
        <v>516048.48615130252</v>
      </c>
      <c r="L963" s="3">
        <f>'IECC Data-SI'!L963/Convert!$B$2*1000000</f>
        <v>75360.935851834947</v>
      </c>
      <c r="M963" s="3">
        <f>'IECC Data-SI'!M963/Convert!$B$2*1000000</f>
        <v>1883388.3588537818</v>
      </c>
      <c r="N963" s="3">
        <f>'IECC Data-SI'!N963/Convert!$B$2*1000000</f>
        <v>56091.81466119473</v>
      </c>
      <c r="O963" s="3">
        <f>'IECC Data-SI'!O963/Convert!$B$2*1000000</f>
        <v>70.81354526333628</v>
      </c>
      <c r="P963" s="3">
        <f t="shared" ref="P963:P1026" si="45">N963-O963</f>
        <v>56021.001115931394</v>
      </c>
      <c r="Q963" s="3">
        <f>'IECC Data-SI'!Q963/Convert!$B$2*1000000</f>
        <v>0</v>
      </c>
      <c r="R963" s="3">
        <f>'IECC Data-SI'!R963/Convert!$B$2*1000000</f>
        <v>0</v>
      </c>
      <c r="S963" s="3">
        <f>'IECC Data-SI'!S963/Convert!$B$2*1000000</f>
        <v>409656.01917396032</v>
      </c>
      <c r="T963" s="3">
        <f>'IECC Data-SI'!T963/Convert!$B$2*1000000</f>
        <v>147271.81754066297</v>
      </c>
      <c r="U963" s="3">
        <f>'IECC Data-SI'!U963/Convert!$B$2*1000000</f>
        <v>482543.15245286998</v>
      </c>
      <c r="V963" s="3">
        <f>'IECC Data-SI'!V963/Convert!$B$2*1000000</f>
        <v>149963.61804147059</v>
      </c>
      <c r="W963" s="3">
        <f>'IECC Data-SI'!W963/Convert!$B$2*1000000</f>
        <v>3225189.5731318784</v>
      </c>
      <c r="X963" s="3">
        <f>'IECC Data-SI'!X963/Convert!$B$2*1000000</f>
        <v>1420787.277716754</v>
      </c>
      <c r="Y963" s="3">
        <f t="shared" ref="Y963:Y1026" si="46">SUM(W963:X963)</f>
        <v>4645976.8508486319</v>
      </c>
      <c r="Z963" s="3">
        <f>'IECC Data-SI'!Y963/Convert!$B$2*1000000</f>
        <v>9588714.6832693871</v>
      </c>
      <c r="AA963" s="3">
        <f>'IECC Data-SI'!Z963/Convert!$B$2*1000000</f>
        <v>2419378.916320926</v>
      </c>
      <c r="AB963" s="3">
        <f t="shared" ref="AB963:AB1026" si="47">SUM(Z963:AA963)</f>
        <v>12008093.599590313</v>
      </c>
    </row>
    <row r="964" spans="1:28" x14ac:dyDescent="0.25">
      <c r="A964" s="93">
        <v>2006</v>
      </c>
      <c r="B964" s="93" t="s">
        <v>57</v>
      </c>
      <c r="C964" s="121" t="s">
        <v>4</v>
      </c>
      <c r="D964" s="3">
        <f>'IECC Data-SI'!D964*Convert!$B$1</f>
        <v>210886.532889864</v>
      </c>
      <c r="E964" s="3">
        <f>'IECC Data-SI'!E964/Convert!$B$2*1000000</f>
        <v>0</v>
      </c>
      <c r="F964" s="3">
        <f>'IECC Data-SI'!F964/Convert!$B$2*1000000</f>
        <v>2802723.5334165706</v>
      </c>
      <c r="G964" s="3">
        <f>'IECC Data-SI'!G964/Convert!$B$2*1000000</f>
        <v>1380770.440694185</v>
      </c>
      <c r="H964" s="3">
        <f>'IECC Data-SI'!H964/Convert!$B$2*1000000</f>
        <v>3305464.6677962751</v>
      </c>
      <c r="I964" s="3">
        <f>'IECC Data-SI'!I964/Convert!$B$2*1000000</f>
        <v>205354.04806513095</v>
      </c>
      <c r="J964" s="3">
        <f>'IECC Data-SI'!J964/Convert!$B$2*1000000</f>
        <v>2480333.0325909741</v>
      </c>
      <c r="K964" s="3">
        <f>'IECC Data-SI'!K964/Convert!$B$2*1000000</f>
        <v>516048.48615130252</v>
      </c>
      <c r="L964" s="3">
        <f>'IECC Data-SI'!L964/Convert!$B$2*1000000</f>
        <v>75360.935851834947</v>
      </c>
      <c r="M964" s="3">
        <f>'IECC Data-SI'!M964/Convert!$B$2*1000000</f>
        <v>2082155.0782285563</v>
      </c>
      <c r="N964" s="3">
        <f>'IECC Data-SI'!N964/Convert!$B$2*1000000</f>
        <v>82175.740640851349</v>
      </c>
      <c r="O964" s="3">
        <f>'IECC Data-SI'!O964/Convert!$B$2*1000000</f>
        <v>70.81354526333628</v>
      </c>
      <c r="P964" s="3">
        <f t="shared" si="45"/>
        <v>82104.927095588006</v>
      </c>
      <c r="Q964" s="3">
        <f>'IECC Data-SI'!Q964/Convert!$B$2*1000000</f>
        <v>0</v>
      </c>
      <c r="R964" s="3">
        <f>'IECC Data-SI'!R964/Convert!$B$2*1000000</f>
        <v>0</v>
      </c>
      <c r="S964" s="3">
        <f>'IECC Data-SI'!S964/Convert!$B$2*1000000</f>
        <v>488173.18589469994</v>
      </c>
      <c r="T964" s="3">
        <f>'IECC Data-SI'!T964/Convert!$B$2*1000000</f>
        <v>147271.81754066297</v>
      </c>
      <c r="U964" s="3">
        <f>'IECC Data-SI'!U964/Convert!$B$2*1000000</f>
        <v>510826.01405290473</v>
      </c>
      <c r="V964" s="3">
        <f>'IECC Data-SI'!V964/Convert!$B$2*1000000</f>
        <v>149897.27084602817</v>
      </c>
      <c r="W964" s="3">
        <f>'IECC Data-SI'!W964/Convert!$B$2*1000000</f>
        <v>4033203.6319130287</v>
      </c>
      <c r="X964" s="3">
        <f>'IECC Data-SI'!X964/Convert!$B$2*1000000</f>
        <v>2802723.5334165706</v>
      </c>
      <c r="Y964" s="3">
        <f t="shared" si="46"/>
        <v>6835927.1653295998</v>
      </c>
      <c r="Z964" s="3">
        <f>'IECC Data-SI'!Y964/Convert!$B$2*1000000</f>
        <v>10396975.174490754</v>
      </c>
      <c r="AA964" s="3">
        <f>'IECC Data-SI'!Z964/Convert!$B$2*1000000</f>
        <v>3829598.0336207775</v>
      </c>
      <c r="AB964" s="3">
        <f t="shared" si="47"/>
        <v>14226573.208111532</v>
      </c>
    </row>
    <row r="965" spans="1:28" x14ac:dyDescent="0.25">
      <c r="A965" s="93">
        <v>2006</v>
      </c>
      <c r="B965" s="93" t="s">
        <v>57</v>
      </c>
      <c r="C965" s="121" t="s">
        <v>5</v>
      </c>
      <c r="D965" s="3">
        <f>'IECC Data-SI'!D965*Convert!$B$1</f>
        <v>210886.532889864</v>
      </c>
      <c r="E965" s="3">
        <f>'IECC Data-SI'!E965/Convert!$B$2*1000000</f>
        <v>0</v>
      </c>
      <c r="F965" s="3">
        <f>'IECC Data-SI'!F965/Convert!$B$2*1000000</f>
        <v>1928447.5827299766</v>
      </c>
      <c r="G965" s="3">
        <f>'IECC Data-SI'!G965/Convert!$B$2*1000000</f>
        <v>1517227.66537773</v>
      </c>
      <c r="H965" s="3">
        <f>'IECC Data-SI'!H965/Convert!$B$2*1000000</f>
        <v>3305464.6677962751</v>
      </c>
      <c r="I965" s="3">
        <f>'IECC Data-SI'!I965/Convert!$B$2*1000000</f>
        <v>205363.52623590842</v>
      </c>
      <c r="J965" s="3">
        <f>'IECC Data-SI'!J965/Convert!$B$2*1000000</f>
        <v>2480333.0325909741</v>
      </c>
      <c r="K965" s="3">
        <f>'IECC Data-SI'!K965/Convert!$B$2*1000000</f>
        <v>516048.48615130252</v>
      </c>
      <c r="L965" s="3">
        <f>'IECC Data-SI'!L965/Convert!$B$2*1000000</f>
        <v>75360.935851834947</v>
      </c>
      <c r="M965" s="3">
        <f>'IECC Data-SI'!M965/Convert!$B$2*1000000</f>
        <v>2258202.6222496838</v>
      </c>
      <c r="N965" s="3">
        <f>'IECC Data-SI'!N965/Convert!$B$2*1000000</f>
        <v>71427.494979175986</v>
      </c>
      <c r="O965" s="3">
        <f>'IECC Data-SI'!O965/Convert!$B$2*1000000</f>
        <v>70.81354526333628</v>
      </c>
      <c r="P965" s="3">
        <f t="shared" si="45"/>
        <v>71356.681433912643</v>
      </c>
      <c r="Q965" s="3">
        <f>'IECC Data-SI'!Q965/Convert!$B$2*1000000</f>
        <v>0</v>
      </c>
      <c r="R965" s="3">
        <f>'IECC Data-SI'!R965/Convert!$B$2*1000000</f>
        <v>0</v>
      </c>
      <c r="S965" s="3">
        <f>'IECC Data-SI'!S965/Convert!$B$2*1000000</f>
        <v>441483.71664477681</v>
      </c>
      <c r="T965" s="3">
        <f>'IECC Data-SI'!T965/Convert!$B$2*1000000</f>
        <v>147271.81754066297</v>
      </c>
      <c r="U965" s="3">
        <f>'IECC Data-SI'!U965/Convert!$B$2*1000000</f>
        <v>499888.2049756794</v>
      </c>
      <c r="V965" s="3">
        <f>'IECC Data-SI'!V965/Convert!$B$2*1000000</f>
        <v>149233.79889160374</v>
      </c>
      <c r="W965" s="3">
        <f>'IECC Data-SI'!W965/Convert!$B$2*1000000</f>
        <v>4288270.6857061032</v>
      </c>
      <c r="X965" s="3">
        <f>'IECC Data-SI'!X965/Convert!$B$2*1000000</f>
        <v>1928447.5827299766</v>
      </c>
      <c r="Y965" s="3">
        <f t="shared" si="46"/>
        <v>6216718.2684360798</v>
      </c>
      <c r="Z965" s="3">
        <f>'IECC Data-SI'!Y965/Convert!$B$2*1000000</f>
        <v>10651378.756329402</v>
      </c>
      <c r="AA965" s="3">
        <f>'IECC Data-SI'!Z965/Convert!$B$2*1000000</f>
        <v>2944384.2738569584</v>
      </c>
      <c r="AB965" s="3">
        <f t="shared" si="47"/>
        <v>13595763.030186361</v>
      </c>
    </row>
    <row r="966" spans="1:28" x14ac:dyDescent="0.25">
      <c r="A966" s="93">
        <v>2006</v>
      </c>
      <c r="B966" s="93" t="s">
        <v>57</v>
      </c>
      <c r="C966" s="121" t="s">
        <v>15</v>
      </c>
      <c r="D966" s="3">
        <f>'IECC Data-SI'!D966*Convert!$B$1</f>
        <v>210886.532889864</v>
      </c>
      <c r="E966" s="3">
        <f>'IECC Data-SI'!E966/Convert!$B$2*1000000</f>
        <v>0</v>
      </c>
      <c r="F966" s="3">
        <f>'IECC Data-SI'!F966/Convert!$B$2*1000000</f>
        <v>1507209.2388659217</v>
      </c>
      <c r="G966" s="3">
        <f>'IECC Data-SI'!G966/Convert!$B$2*1000000</f>
        <v>513821.11601859191</v>
      </c>
      <c r="H966" s="3">
        <f>'IECC Data-SI'!H966/Convert!$B$2*1000000</f>
        <v>3305464.6677962751</v>
      </c>
      <c r="I966" s="3">
        <f>'IECC Data-SI'!I966/Convert!$B$2*1000000</f>
        <v>205041.26842947374</v>
      </c>
      <c r="J966" s="3">
        <f>'IECC Data-SI'!J966/Convert!$B$2*1000000</f>
        <v>2480333.0325909741</v>
      </c>
      <c r="K966" s="3">
        <f>'IECC Data-SI'!K966/Convert!$B$2*1000000</f>
        <v>516048.48615130252</v>
      </c>
      <c r="L966" s="3">
        <f>'IECC Data-SI'!L966/Convert!$B$2*1000000</f>
        <v>75360.935851834947</v>
      </c>
      <c r="M966" s="3">
        <f>'IECC Data-SI'!M966/Convert!$B$2*1000000</f>
        <v>1817353.9430469987</v>
      </c>
      <c r="N966" s="3">
        <f>'IECC Data-SI'!N966/Convert!$B$2*1000000</f>
        <v>39220.670677259848</v>
      </c>
      <c r="O966" s="3">
        <f>'IECC Data-SI'!O966/Convert!$B$2*1000000</f>
        <v>70.81354526333628</v>
      </c>
      <c r="P966" s="3">
        <f t="shared" si="45"/>
        <v>39149.857131996512</v>
      </c>
      <c r="Q966" s="3">
        <f>'IECC Data-SI'!Q966/Convert!$B$2*1000000</f>
        <v>0</v>
      </c>
      <c r="R966" s="3">
        <f>'IECC Data-SI'!R966/Convert!$B$2*1000000</f>
        <v>0</v>
      </c>
      <c r="S966" s="3">
        <f>'IECC Data-SI'!S966/Convert!$B$2*1000000</f>
        <v>419702.88019810134</v>
      </c>
      <c r="T966" s="3">
        <f>'IECC Data-SI'!T966/Convert!$B$2*1000000</f>
        <v>147271.81754066297</v>
      </c>
      <c r="U966" s="3">
        <f>'IECC Data-SI'!U966/Convert!$B$2*1000000</f>
        <v>500987.67278586852</v>
      </c>
      <c r="V966" s="3">
        <f>'IECC Data-SI'!V966/Convert!$B$2*1000000</f>
        <v>149679.27291814584</v>
      </c>
      <c r="W966" s="3">
        <f>'IECC Data-SI'!W966/Convert!$B$2*1000000</f>
        <v>2790027.7963956883</v>
      </c>
      <c r="X966" s="3">
        <f>'IECC Data-SI'!X966/Convert!$B$2*1000000</f>
        <v>1507209.2388659217</v>
      </c>
      <c r="Y966" s="3">
        <f t="shared" si="46"/>
        <v>4297237.0352616105</v>
      </c>
      <c r="Z966" s="3">
        <f>'IECC Data-SI'!Y966/Convert!$B$2*1000000</f>
        <v>9153259.0832390953</v>
      </c>
      <c r="AA966" s="3">
        <f>'IECC Data-SI'!Z966/Convert!$B$2*1000000</f>
        <v>2524235.9196323152</v>
      </c>
      <c r="AB966" s="3">
        <f t="shared" si="47"/>
        <v>11677495.002871411</v>
      </c>
    </row>
    <row r="967" spans="1:28" x14ac:dyDescent="0.25">
      <c r="A967" s="93">
        <v>2006</v>
      </c>
      <c r="B967" s="93" t="s">
        <v>57</v>
      </c>
      <c r="C967" s="121" t="s">
        <v>16</v>
      </c>
      <c r="D967" s="3">
        <f>'IECC Data-SI'!D967*Convert!$B$1</f>
        <v>210886.532889864</v>
      </c>
      <c r="E967" s="3">
        <f>'IECC Data-SI'!E967/Convert!$B$2*1000000</f>
        <v>0</v>
      </c>
      <c r="F967" s="3">
        <f>'IECC Data-SI'!F967/Convert!$B$2*1000000</f>
        <v>4957073.8384572789</v>
      </c>
      <c r="G967" s="3">
        <f>'IECC Data-SI'!G967/Convert!$B$2*1000000</f>
        <v>1505759.0787369655</v>
      </c>
      <c r="H967" s="3">
        <f>'IECC Data-SI'!H967/Convert!$B$2*1000000</f>
        <v>3305464.6677962751</v>
      </c>
      <c r="I967" s="3">
        <f>'IECC Data-SI'!I967/Convert!$B$2*1000000</f>
        <v>205259.26635735604</v>
      </c>
      <c r="J967" s="3">
        <f>'IECC Data-SI'!J967/Convert!$B$2*1000000</f>
        <v>2480333.0325909741</v>
      </c>
      <c r="K967" s="3">
        <f>'IECC Data-SI'!K967/Convert!$B$2*1000000</f>
        <v>516048.48615130252</v>
      </c>
      <c r="L967" s="3">
        <f>'IECC Data-SI'!L967/Convert!$B$2*1000000</f>
        <v>75360.935851834947</v>
      </c>
      <c r="M967" s="3">
        <f>'IECC Data-SI'!M967/Convert!$B$2*1000000</f>
        <v>2234346.0664027375</v>
      </c>
      <c r="N967" s="3">
        <f>'IECC Data-SI'!N967/Convert!$B$2*1000000</f>
        <v>97539.85547116508</v>
      </c>
      <c r="O967" s="3">
        <f>'IECC Data-SI'!O967/Convert!$B$2*1000000</f>
        <v>70.81354526333628</v>
      </c>
      <c r="P967" s="3">
        <f t="shared" si="45"/>
        <v>97469.041925901736</v>
      </c>
      <c r="Q967" s="3">
        <f>'IECC Data-SI'!Q967/Convert!$B$2*1000000</f>
        <v>0</v>
      </c>
      <c r="R967" s="3">
        <f>'IECC Data-SI'!R967/Convert!$B$2*1000000</f>
        <v>0</v>
      </c>
      <c r="S967" s="3">
        <f>'IECC Data-SI'!S967/Convert!$B$2*1000000</f>
        <v>469880.31629414135</v>
      </c>
      <c r="T967" s="3">
        <f>'IECC Data-SI'!T967/Convert!$B$2*1000000</f>
        <v>147281.29571144047</v>
      </c>
      <c r="U967" s="3">
        <f>'IECC Data-SI'!U967/Convert!$B$2*1000000</f>
        <v>539014.09394516447</v>
      </c>
      <c r="V967" s="3">
        <f>'IECC Data-SI'!V967/Convert!$B$2*1000000</f>
        <v>149736.14194281079</v>
      </c>
      <c r="W967" s="3">
        <f>'IECC Data-SI'!W967/Convert!$B$2*1000000</f>
        <v>4307454.5033597462</v>
      </c>
      <c r="X967" s="3">
        <f>'IECC Data-SI'!X967/Convert!$B$2*1000000</f>
        <v>4957073.8384572789</v>
      </c>
      <c r="Y967" s="3">
        <f t="shared" si="46"/>
        <v>9264528.3418170251</v>
      </c>
      <c r="Z967" s="3">
        <f>'IECC Data-SI'!Y967/Convert!$B$2*1000000</f>
        <v>10670979.613497255</v>
      </c>
      <c r="AA967" s="3">
        <f>'IECC Data-SI'!Z967/Convert!$B$2*1000000</f>
        <v>6012136.4185537472</v>
      </c>
      <c r="AB967" s="3">
        <f t="shared" si="47"/>
        <v>16683116.032051003</v>
      </c>
    </row>
    <row r="968" spans="1:28" x14ac:dyDescent="0.25">
      <c r="A968" s="93">
        <v>2006</v>
      </c>
      <c r="B968" s="93" t="s">
        <v>57</v>
      </c>
      <c r="C968" s="121" t="s">
        <v>9</v>
      </c>
      <c r="D968" s="3">
        <f>'IECC Data-SI'!D968*Convert!$B$1</f>
        <v>210886.532889864</v>
      </c>
      <c r="E968" s="3">
        <f>'IECC Data-SI'!E968/Convert!$B$2*1000000</f>
        <v>0</v>
      </c>
      <c r="F968" s="3">
        <f>'IECC Data-SI'!F968/Convert!$B$2*1000000</f>
        <v>3790149.8868448581</v>
      </c>
      <c r="G968" s="3">
        <f>'IECC Data-SI'!G968/Convert!$B$2*1000000</f>
        <v>988127.73806582193</v>
      </c>
      <c r="H968" s="3">
        <f>'IECC Data-SI'!H968/Convert!$B$2*1000000</f>
        <v>3305464.6677962751</v>
      </c>
      <c r="I968" s="3">
        <f>'IECC Data-SI'!I968/Convert!$B$2*1000000</f>
        <v>205117.09379569365</v>
      </c>
      <c r="J968" s="3">
        <f>'IECC Data-SI'!J968/Convert!$B$2*1000000</f>
        <v>2480333.0325909741</v>
      </c>
      <c r="K968" s="3">
        <f>'IECC Data-SI'!K968/Convert!$B$2*1000000</f>
        <v>516048.48615130252</v>
      </c>
      <c r="L968" s="3">
        <f>'IECC Data-SI'!L968/Convert!$B$2*1000000</f>
        <v>75360.935851834947</v>
      </c>
      <c r="M968" s="3">
        <f>'IECC Data-SI'!M968/Convert!$B$2*1000000</f>
        <v>2231967.0455375873</v>
      </c>
      <c r="N968" s="3">
        <f>'IECC Data-SI'!N968/Convert!$B$2*1000000</f>
        <v>61001.507123935327</v>
      </c>
      <c r="O968" s="3">
        <f>'IECC Data-SI'!O968/Convert!$B$2*1000000</f>
        <v>70.81354526333628</v>
      </c>
      <c r="P968" s="3">
        <f t="shared" si="45"/>
        <v>60930.693578671991</v>
      </c>
      <c r="Q968" s="3">
        <f>'IECC Data-SI'!Q968/Convert!$B$2*1000000</f>
        <v>0</v>
      </c>
      <c r="R968" s="3">
        <f>'IECC Data-SI'!R968/Convert!$B$2*1000000</f>
        <v>0</v>
      </c>
      <c r="S968" s="3">
        <f>'IECC Data-SI'!S968/Convert!$B$2*1000000</f>
        <v>463871.15602121176</v>
      </c>
      <c r="T968" s="3">
        <f>'IECC Data-SI'!T968/Convert!$B$2*1000000</f>
        <v>147281.29571144047</v>
      </c>
      <c r="U968" s="3">
        <f>'IECC Data-SI'!U968/Convert!$B$2*1000000</f>
        <v>530881.82341807662</v>
      </c>
      <c r="V968" s="3">
        <f>'IECC Data-SI'!V968/Convert!$B$2*1000000</f>
        <v>148826.23754817163</v>
      </c>
      <c r="W968" s="3">
        <f>'IECC Data-SI'!W968/Convert!$B$2*1000000</f>
        <v>3744896.6332032927</v>
      </c>
      <c r="X968" s="3">
        <f>'IECC Data-SI'!X968/Convert!$B$2*1000000</f>
        <v>3790149.8868448581</v>
      </c>
      <c r="Y968" s="3">
        <f t="shared" si="46"/>
        <v>7535046.5200481508</v>
      </c>
      <c r="Z968" s="3">
        <f>'IECC Data-SI'!Y968/Convert!$B$2*1000000</f>
        <v>10107350.710042946</v>
      </c>
      <c r="AA968" s="3">
        <f>'IECC Data-SI'!Z968/Convert!$B$2*1000000</f>
        <v>4837080.1964142369</v>
      </c>
      <c r="AB968" s="3">
        <f t="shared" si="47"/>
        <v>14944430.906457182</v>
      </c>
    </row>
    <row r="969" spans="1:28" x14ac:dyDescent="0.25">
      <c r="A969" s="93">
        <v>2006</v>
      </c>
      <c r="B969" s="93" t="s">
        <v>57</v>
      </c>
      <c r="C969" s="121" t="s">
        <v>12</v>
      </c>
      <c r="D969" s="3">
        <f>'IECC Data-SI'!D969*Convert!$B$1</f>
        <v>210886.532889864</v>
      </c>
      <c r="E969" s="3">
        <f>'IECC Data-SI'!E969/Convert!$B$2*1000000</f>
        <v>0</v>
      </c>
      <c r="F969" s="3">
        <f>'IECC Data-SI'!F969/Convert!$B$2*1000000</f>
        <v>7807643.1779586272</v>
      </c>
      <c r="G969" s="3">
        <f>'IECC Data-SI'!G969/Convert!$B$2*1000000</f>
        <v>1179615.2222834826</v>
      </c>
      <c r="H969" s="3">
        <f>'IECC Data-SI'!H969/Convert!$B$2*1000000</f>
        <v>3305464.6677962751</v>
      </c>
      <c r="I969" s="3">
        <f>'IECC Data-SI'!I969/Convert!$B$2*1000000</f>
        <v>204984.39940480879</v>
      </c>
      <c r="J969" s="3">
        <f>'IECC Data-SI'!J969/Convert!$B$2*1000000</f>
        <v>2480333.0325909741</v>
      </c>
      <c r="K969" s="3">
        <f>'IECC Data-SI'!K969/Convert!$B$2*1000000</f>
        <v>516048.48615130252</v>
      </c>
      <c r="L969" s="3">
        <f>'IECC Data-SI'!L969/Convert!$B$2*1000000</f>
        <v>75360.935851834947</v>
      </c>
      <c r="M969" s="3">
        <f>'IECC Data-SI'!M969/Convert!$B$2*1000000</f>
        <v>2204139.1361348717</v>
      </c>
      <c r="N969" s="3">
        <f>'IECC Data-SI'!N969/Convert!$B$2*1000000</f>
        <v>84365.198090451886</v>
      </c>
      <c r="O969" s="3">
        <f>'IECC Data-SI'!O969/Convert!$B$2*1000000</f>
        <v>70.81354526333628</v>
      </c>
      <c r="P969" s="3">
        <f t="shared" si="45"/>
        <v>84294.384545188543</v>
      </c>
      <c r="Q969" s="3">
        <f>'IECC Data-SI'!Q969/Convert!$B$2*1000000</f>
        <v>0</v>
      </c>
      <c r="R969" s="3">
        <f>'IECC Data-SI'!R969/Convert!$B$2*1000000</f>
        <v>0</v>
      </c>
      <c r="S969" s="3">
        <f>'IECC Data-SI'!S969/Convert!$B$2*1000000</f>
        <v>686513.38758448709</v>
      </c>
      <c r="T969" s="3">
        <f>'IECC Data-SI'!T969/Convert!$B$2*1000000</f>
        <v>147281.29571144047</v>
      </c>
      <c r="U969" s="3">
        <f>'IECC Data-SI'!U969/Convert!$B$2*1000000</f>
        <v>569391.63128702459</v>
      </c>
      <c r="V969" s="3">
        <f>'IECC Data-SI'!V969/Convert!$B$2*1000000</f>
        <v>149546.57852726098</v>
      </c>
      <c r="W969" s="3">
        <f>'IECC Data-SI'!W969/Convert!$B$2*1000000</f>
        <v>4154562.1305480306</v>
      </c>
      <c r="X969" s="3">
        <f>'IECC Data-SI'!X969/Convert!$B$2*1000000</f>
        <v>7807643.1779586272</v>
      </c>
      <c r="Y969" s="3">
        <f t="shared" si="46"/>
        <v>11962205.308506658</v>
      </c>
      <c r="Z969" s="3">
        <f>'IECC Data-SI'!Y969/Convert!$B$2*1000000</f>
        <v>10517622.810317442</v>
      </c>
      <c r="AA969" s="3">
        <f>'IECC Data-SI'!Z969/Convert!$B$2*1000000</f>
        <v>8893092.7735677306</v>
      </c>
      <c r="AB969" s="3">
        <f t="shared" si="47"/>
        <v>19410715.583885171</v>
      </c>
    </row>
    <row r="970" spans="1:28" x14ac:dyDescent="0.25">
      <c r="A970" s="93">
        <v>2006</v>
      </c>
      <c r="B970" s="93" t="s">
        <v>57</v>
      </c>
      <c r="C970" s="121" t="s">
        <v>8</v>
      </c>
      <c r="D970" s="3">
        <f>'IECC Data-SI'!D970*Convert!$B$1</f>
        <v>210886.532889864</v>
      </c>
      <c r="E970" s="3">
        <f>'IECC Data-SI'!E970/Convert!$B$2*1000000</f>
        <v>0</v>
      </c>
      <c r="F970" s="3">
        <f>'IECC Data-SI'!F970/Convert!$B$2*1000000</f>
        <v>13650878.593257476</v>
      </c>
      <c r="G970" s="3">
        <f>'IECC Data-SI'!G970/Convert!$B$2*1000000</f>
        <v>539876.60748591612</v>
      </c>
      <c r="H970" s="3">
        <f>'IECC Data-SI'!H970/Convert!$B$2*1000000</f>
        <v>3305464.6677962751</v>
      </c>
      <c r="I970" s="3">
        <f>'IECC Data-SI'!I970/Convert!$B$2*1000000</f>
        <v>203856.4970822873</v>
      </c>
      <c r="J970" s="3">
        <f>'IECC Data-SI'!J970/Convert!$B$2*1000000</f>
        <v>2480333.0325909741</v>
      </c>
      <c r="K970" s="3">
        <f>'IECC Data-SI'!K970/Convert!$B$2*1000000</f>
        <v>516048.48615130252</v>
      </c>
      <c r="L970" s="3">
        <f>'IECC Data-SI'!L970/Convert!$B$2*1000000</f>
        <v>75360.935851834947</v>
      </c>
      <c r="M970" s="3">
        <f>'IECC Data-SI'!M970/Convert!$B$2*1000000</f>
        <v>2382044.4016283876</v>
      </c>
      <c r="N970" s="3">
        <f>'IECC Data-SI'!N970/Convert!$B$2*1000000</f>
        <v>73749.646819661401</v>
      </c>
      <c r="O970" s="3">
        <f>'IECC Data-SI'!O970/Convert!$B$2*1000000</f>
        <v>70.81354526333628</v>
      </c>
      <c r="P970" s="3">
        <f t="shared" si="45"/>
        <v>73678.833274398057</v>
      </c>
      <c r="Q970" s="3">
        <f>'IECC Data-SI'!Q970/Convert!$B$2*1000000</f>
        <v>0</v>
      </c>
      <c r="R970" s="3">
        <f>'IECC Data-SI'!R970/Convert!$B$2*1000000</f>
        <v>0</v>
      </c>
      <c r="S970" s="3">
        <f>'IECC Data-SI'!S970/Convert!$B$2*1000000</f>
        <v>743979.53700841824</v>
      </c>
      <c r="T970" s="3">
        <f>'IECC Data-SI'!T970/Convert!$B$2*1000000</f>
        <v>147281.29571144047</v>
      </c>
      <c r="U970" s="3">
        <f>'IECC Data-SI'!U970/Convert!$B$2*1000000</f>
        <v>606631.36427178874</v>
      </c>
      <c r="V970" s="3">
        <f>'IECC Data-SI'!V970/Convert!$B$2*1000000</f>
        <v>149063.19181760889</v>
      </c>
      <c r="W970" s="3">
        <f>'IECC Data-SI'!W970/Convert!$B$2*1000000</f>
        <v>3739579.3793971199</v>
      </c>
      <c r="X970" s="3">
        <f>'IECC Data-SI'!X970/Convert!$B$2*1000000</f>
        <v>13650878.593257476</v>
      </c>
      <c r="Y970" s="3">
        <f t="shared" si="46"/>
        <v>17390457.972654596</v>
      </c>
      <c r="Z970" s="3">
        <f>'IECC Data-SI'!Y970/Convert!$B$2*1000000</f>
        <v>10101019.291963581</v>
      </c>
      <c r="AA970" s="3">
        <f>'IECC Data-SI'!Z970/Convert!$B$2*1000000</f>
        <v>14773558.443680566</v>
      </c>
      <c r="AB970" s="3">
        <f t="shared" si="47"/>
        <v>24874577.735644147</v>
      </c>
    </row>
    <row r="971" spans="1:28" x14ac:dyDescent="0.25">
      <c r="A971" s="93">
        <v>2009</v>
      </c>
      <c r="B971" s="93" t="s">
        <v>57</v>
      </c>
      <c r="C971" s="121" t="s">
        <v>10</v>
      </c>
      <c r="D971" s="3">
        <f>'IECC Data-SI'!D971*Convert!$B$1</f>
        <v>210886.532889864</v>
      </c>
      <c r="E971" s="3">
        <f>'IECC Data-SI'!E971/Convert!$B$2*1000000</f>
        <v>0</v>
      </c>
      <c r="F971" s="3">
        <f>'IECC Data-SI'!F971/Convert!$B$2*1000000</f>
        <v>425797.34400802839</v>
      </c>
      <c r="G971" s="3">
        <f>'IECC Data-SI'!G971/Convert!$B$2*1000000</f>
        <v>9690898.8424215261</v>
      </c>
      <c r="H971" s="3">
        <f>'IECC Data-SI'!H971/Convert!$B$2*1000000</f>
        <v>3305464.6677962751</v>
      </c>
      <c r="I971" s="3">
        <f>'IECC Data-SI'!I971/Convert!$B$2*1000000</f>
        <v>134154.02918461474</v>
      </c>
      <c r="J971" s="3">
        <f>'IECC Data-SI'!J971/Convert!$B$2*1000000</f>
        <v>2480333.0325909741</v>
      </c>
      <c r="K971" s="3">
        <f>'IECC Data-SI'!K971/Convert!$B$2*1000000</f>
        <v>516048.48615130252</v>
      </c>
      <c r="L971" s="3">
        <f>'IECC Data-SI'!L971/Convert!$B$2*1000000</f>
        <v>75360.935851834947</v>
      </c>
      <c r="M971" s="3">
        <f>'IECC Data-SI'!M971/Convert!$B$2*1000000</f>
        <v>2128465.4206473799</v>
      </c>
      <c r="N971" s="3">
        <f>'IECC Data-SI'!N971/Convert!$B$2*1000000</f>
        <v>383107.66282620659</v>
      </c>
      <c r="O971" s="3">
        <f>'IECC Data-SI'!O971/Convert!$B$2*1000000</f>
        <v>70.81354526333628</v>
      </c>
      <c r="P971" s="3">
        <f t="shared" si="45"/>
        <v>383036.84928094328</v>
      </c>
      <c r="Q971" s="3">
        <f>'IECC Data-SI'!Q971/Convert!$B$2*1000000</f>
        <v>0</v>
      </c>
      <c r="R971" s="3">
        <f>'IECC Data-SI'!R971/Convert!$B$2*1000000</f>
        <v>0</v>
      </c>
      <c r="S971" s="3">
        <f>'IECC Data-SI'!S971/Convert!$B$2*1000000</f>
        <v>370994.56057257252</v>
      </c>
      <c r="T971" s="3">
        <f>'IECC Data-SI'!T971/Convert!$B$2*1000000</f>
        <v>147243.38302833051</v>
      </c>
      <c r="U971" s="3">
        <f>'IECC Data-SI'!U971/Convert!$B$2*1000000</f>
        <v>308268.02636713366</v>
      </c>
      <c r="V971" s="3">
        <f>'IECC Data-SI'!V971/Convert!$B$2*1000000</f>
        <v>156513.03404871721</v>
      </c>
      <c r="W971" s="3">
        <f>'IECC Data-SI'!W971/Convert!$B$2*1000000</f>
        <v>12573395.672922421</v>
      </c>
      <c r="X971" s="3">
        <f>'IECC Data-SI'!X971/Convert!$B$2*1000000</f>
        <v>425797.34400802839</v>
      </c>
      <c r="Y971" s="3">
        <f t="shared" si="46"/>
        <v>12999193.01693045</v>
      </c>
      <c r="Z971" s="3">
        <f>'IECC Data-SI'!Y971/Convert!$B$2*1000000</f>
        <v>18872535.56896843</v>
      </c>
      <c r="AA971" s="3">
        <f>'IECC Data-SI'!Z971/Convert!$B$2*1000000</f>
        <v>1250113.8565264647</v>
      </c>
      <c r="AB971" s="3">
        <f t="shared" si="47"/>
        <v>20122649.425494894</v>
      </c>
    </row>
    <row r="972" spans="1:28" x14ac:dyDescent="0.25">
      <c r="A972" s="93">
        <v>2009</v>
      </c>
      <c r="B972" s="93" t="s">
        <v>57</v>
      </c>
      <c r="C972" s="121" t="s">
        <v>6</v>
      </c>
      <c r="D972" s="3">
        <f>'IECC Data-SI'!D972*Convert!$B$1</f>
        <v>210886.532889864</v>
      </c>
      <c r="E972" s="3">
        <f>'IECC Data-SI'!E972/Convert!$B$2*1000000</f>
        <v>0</v>
      </c>
      <c r="F972" s="3">
        <f>'IECC Data-SI'!F972/Convert!$B$2*1000000</f>
        <v>148996.84462216645</v>
      </c>
      <c r="G972" s="3">
        <f>'IECC Data-SI'!G972/Convert!$B$2*1000000</f>
        <v>7873706.0282777436</v>
      </c>
      <c r="H972" s="3">
        <f>'IECC Data-SI'!H972/Convert!$B$2*1000000</f>
        <v>3305464.6677962751</v>
      </c>
      <c r="I972" s="3">
        <f>'IECC Data-SI'!I972/Convert!$B$2*1000000</f>
        <v>134172.98552616974</v>
      </c>
      <c r="J972" s="3">
        <f>'IECC Data-SI'!J972/Convert!$B$2*1000000</f>
        <v>2480333.0325909741</v>
      </c>
      <c r="K972" s="3">
        <f>'IECC Data-SI'!K972/Convert!$B$2*1000000</f>
        <v>516048.48615130252</v>
      </c>
      <c r="L972" s="3">
        <f>'IECC Data-SI'!L972/Convert!$B$2*1000000</f>
        <v>75360.935851834947</v>
      </c>
      <c r="M972" s="3">
        <f>'IECC Data-SI'!M972/Convert!$B$2*1000000</f>
        <v>1805743.1838445717</v>
      </c>
      <c r="N972" s="3">
        <f>'IECC Data-SI'!N972/Convert!$B$2*1000000</f>
        <v>303453.11561216804</v>
      </c>
      <c r="O972" s="3">
        <f>'IECC Data-SI'!O972/Convert!$B$2*1000000</f>
        <v>70.81354526333628</v>
      </c>
      <c r="P972" s="3">
        <f t="shared" si="45"/>
        <v>303382.30206690473</v>
      </c>
      <c r="Q972" s="3">
        <f>'IECC Data-SI'!Q972/Convert!$B$2*1000000</f>
        <v>0</v>
      </c>
      <c r="R972" s="3">
        <f>'IECC Data-SI'!R972/Convert!$B$2*1000000</f>
        <v>0</v>
      </c>
      <c r="S972" s="3">
        <f>'IECC Data-SI'!S972/Convert!$B$2*1000000</f>
        <v>401684.87755008996</v>
      </c>
      <c r="T972" s="3">
        <f>'IECC Data-SI'!T972/Convert!$B$2*1000000</f>
        <v>147252.86119910801</v>
      </c>
      <c r="U972" s="3">
        <f>'IECC Data-SI'!U972/Convert!$B$2*1000000</f>
        <v>316561.42579743877</v>
      </c>
      <c r="V972" s="3">
        <f>'IECC Data-SI'!V972/Convert!$B$2*1000000</f>
        <v>154844.87599187871</v>
      </c>
      <c r="W972" s="3">
        <f>'IECC Data-SI'!W972/Convert!$B$2*1000000</f>
        <v>10384516.391739309</v>
      </c>
      <c r="X972" s="3">
        <f>'IECC Data-SI'!X972/Convert!$B$2*1000000</f>
        <v>148996.84462216645</v>
      </c>
      <c r="Y972" s="3">
        <f t="shared" si="46"/>
        <v>10533513.236361476</v>
      </c>
      <c r="Z972" s="3">
        <f>'IECC Data-SI'!Y972/Convert!$B$2*1000000</f>
        <v>16682026.042411594</v>
      </c>
      <c r="AA972" s="3">
        <f>'IECC Data-SI'!Z972/Convert!$B$2*1000000</f>
        <v>981606.75657090778</v>
      </c>
      <c r="AB972" s="3">
        <f t="shared" si="47"/>
        <v>17663632.798982501</v>
      </c>
    </row>
    <row r="973" spans="1:28" x14ac:dyDescent="0.25">
      <c r="A973" s="93">
        <v>2009</v>
      </c>
      <c r="B973" s="93" t="s">
        <v>57</v>
      </c>
      <c r="C973" s="121" t="s">
        <v>11</v>
      </c>
      <c r="D973" s="3">
        <f>'IECC Data-SI'!D973*Convert!$B$1</f>
        <v>210886.532889864</v>
      </c>
      <c r="E973" s="3">
        <f>'IECC Data-SI'!E973/Convert!$B$2*1000000</f>
        <v>0</v>
      </c>
      <c r="F973" s="3">
        <f>'IECC Data-SI'!F973/Convert!$B$2*1000000</f>
        <v>44244.101189330344</v>
      </c>
      <c r="G973" s="3">
        <f>'IECC Data-SI'!G973/Convert!$B$2*1000000</f>
        <v>5555933.1026915247</v>
      </c>
      <c r="H973" s="3">
        <f>'IECC Data-SI'!H973/Convert!$B$2*1000000</f>
        <v>3305464.6677962751</v>
      </c>
      <c r="I973" s="3">
        <f>'IECC Data-SI'!I973/Convert!$B$2*1000000</f>
        <v>134191.94186772473</v>
      </c>
      <c r="J973" s="3">
        <f>'IECC Data-SI'!J973/Convert!$B$2*1000000</f>
        <v>2480333.0325909741</v>
      </c>
      <c r="K973" s="3">
        <f>'IECC Data-SI'!K973/Convert!$B$2*1000000</f>
        <v>516048.48615130252</v>
      </c>
      <c r="L973" s="3">
        <f>'IECC Data-SI'!L973/Convert!$B$2*1000000</f>
        <v>75360.935851834947</v>
      </c>
      <c r="M973" s="3">
        <f>'IECC Data-SI'!M973/Convert!$B$2*1000000</f>
        <v>1563936.0909692082</v>
      </c>
      <c r="N973" s="3">
        <f>'IECC Data-SI'!N973/Convert!$B$2*1000000</f>
        <v>213391.53688444375</v>
      </c>
      <c r="O973" s="3">
        <f>'IECC Data-SI'!O973/Convert!$B$2*1000000</f>
        <v>70.81354526333628</v>
      </c>
      <c r="P973" s="3">
        <f t="shared" si="45"/>
        <v>213320.7233391804</v>
      </c>
      <c r="Q973" s="3">
        <f>'IECC Data-SI'!Q973/Convert!$B$2*1000000</f>
        <v>0</v>
      </c>
      <c r="R973" s="3">
        <f>'IECC Data-SI'!R973/Convert!$B$2*1000000</f>
        <v>0</v>
      </c>
      <c r="S973" s="3">
        <f>'IECC Data-SI'!S973/Convert!$B$2*1000000</f>
        <v>412461.5577240978</v>
      </c>
      <c r="T973" s="3">
        <f>'IECC Data-SI'!T973/Convert!$B$2*1000000</f>
        <v>147262.33936988551</v>
      </c>
      <c r="U973" s="3">
        <f>'IECC Data-SI'!U973/Convert!$B$2*1000000</f>
        <v>337631.39943580242</v>
      </c>
      <c r="V973" s="3">
        <f>'IECC Data-SI'!V973/Convert!$B$2*1000000</f>
        <v>153404.19403370001</v>
      </c>
      <c r="W973" s="3">
        <f>'IECC Data-SI'!W973/Convert!$B$2*1000000</f>
        <v>7745651.4747240115</v>
      </c>
      <c r="X973" s="3">
        <f>'IECC Data-SI'!X973/Convert!$B$2*1000000</f>
        <v>44244.101189330344</v>
      </c>
      <c r="Y973" s="3">
        <f t="shared" si="46"/>
        <v>7789895.5759133417</v>
      </c>
      <c r="Z973" s="3">
        <f>'IECC Data-SI'!Y973/Convert!$B$2*1000000</f>
        <v>14041739.399779668</v>
      </c>
      <c r="AA973" s="3">
        <f>'IECC Data-SI'!Z973/Convert!$B$2*1000000</f>
        <v>897933.46494721272</v>
      </c>
      <c r="AB973" s="3">
        <f t="shared" si="47"/>
        <v>14939672.864726881</v>
      </c>
    </row>
    <row r="974" spans="1:28" x14ac:dyDescent="0.25">
      <c r="A974" s="93">
        <v>2009</v>
      </c>
      <c r="B974" s="93" t="s">
        <v>57</v>
      </c>
      <c r="C974" s="121" t="s">
        <v>13</v>
      </c>
      <c r="D974" s="3">
        <f>'IECC Data-SI'!D974*Convert!$B$1</f>
        <v>210886.532889864</v>
      </c>
      <c r="E974" s="3">
        <f>'IECC Data-SI'!E974/Convert!$B$2*1000000</f>
        <v>0</v>
      </c>
      <c r="F974" s="3">
        <f>'IECC Data-SI'!F974/Convert!$B$2*1000000</f>
        <v>376567.7249897375</v>
      </c>
      <c r="G974" s="3">
        <f>'IECC Data-SI'!G974/Convert!$B$2*1000000</f>
        <v>6740666.5371948527</v>
      </c>
      <c r="H974" s="3">
        <f>'IECC Data-SI'!H974/Convert!$B$2*1000000</f>
        <v>3305464.6677962751</v>
      </c>
      <c r="I974" s="3">
        <f>'IECC Data-SI'!I974/Convert!$B$2*1000000</f>
        <v>134021.33479372988</v>
      </c>
      <c r="J974" s="3">
        <f>'IECC Data-SI'!J974/Convert!$B$2*1000000</f>
        <v>2480333.0325909741</v>
      </c>
      <c r="K974" s="3">
        <f>'IECC Data-SI'!K974/Convert!$B$2*1000000</f>
        <v>516048.48615130252</v>
      </c>
      <c r="L974" s="3">
        <f>'IECC Data-SI'!L974/Convert!$B$2*1000000</f>
        <v>75360.935851834947</v>
      </c>
      <c r="M974" s="3">
        <f>'IECC Data-SI'!M974/Convert!$B$2*1000000</f>
        <v>1991477.4184002951</v>
      </c>
      <c r="N974" s="3">
        <f>'IECC Data-SI'!N974/Convert!$B$2*1000000</f>
        <v>250470.14096599052</v>
      </c>
      <c r="O974" s="3">
        <f>'IECC Data-SI'!O974/Convert!$B$2*1000000</f>
        <v>70.81354526333628</v>
      </c>
      <c r="P974" s="3">
        <f t="shared" si="45"/>
        <v>250399.32742072718</v>
      </c>
      <c r="Q974" s="3">
        <f>'IECC Data-SI'!Q974/Convert!$B$2*1000000</f>
        <v>0</v>
      </c>
      <c r="R974" s="3">
        <f>'IECC Data-SI'!R974/Convert!$B$2*1000000</f>
        <v>0</v>
      </c>
      <c r="S974" s="3">
        <f>'IECC Data-SI'!S974/Convert!$B$2*1000000</f>
        <v>336181.23930684617</v>
      </c>
      <c r="T974" s="3">
        <f>'IECC Data-SI'!T974/Convert!$B$2*1000000</f>
        <v>147252.86119910801</v>
      </c>
      <c r="U974" s="3">
        <f>'IECC Data-SI'!U974/Convert!$B$2*1000000</f>
        <v>348853.55363635236</v>
      </c>
      <c r="V974" s="3">
        <f>'IECC Data-SI'!V974/Convert!$B$2*1000000</f>
        <v>154010.79696345949</v>
      </c>
      <c r="W974" s="3">
        <f>'IECC Data-SI'!W974/Convert!$B$2*1000000</f>
        <v>9318724.5223227218</v>
      </c>
      <c r="X974" s="3">
        <f>'IECC Data-SI'!X974/Convert!$B$2*1000000</f>
        <v>376567.7249897375</v>
      </c>
      <c r="Y974" s="3">
        <f t="shared" si="46"/>
        <v>9695292.2473124601</v>
      </c>
      <c r="Z974" s="3">
        <f>'IECC Data-SI'!Y974/Convert!$B$2*1000000</f>
        <v>15615248.443234144</v>
      </c>
      <c r="AA974" s="3">
        <f>'IECC Data-SI'!Z974/Convert!$B$2*1000000</f>
        <v>1241469.7647773921</v>
      </c>
      <c r="AB974" s="3">
        <f t="shared" si="47"/>
        <v>16856718.208011538</v>
      </c>
    </row>
    <row r="975" spans="1:28" x14ac:dyDescent="0.25">
      <c r="A975" s="93">
        <v>2009</v>
      </c>
      <c r="B975" s="93" t="s">
        <v>57</v>
      </c>
      <c r="C975" s="121" t="s">
        <v>19</v>
      </c>
      <c r="D975" s="3">
        <f>'IECC Data-SI'!D975*Convert!$B$1</f>
        <v>210886.532889864</v>
      </c>
      <c r="E975" s="3">
        <f>'IECC Data-SI'!E975/Convert!$B$2*1000000</f>
        <v>0</v>
      </c>
      <c r="F975" s="3">
        <f>'IECC Data-SI'!F975/Convert!$B$2*1000000</f>
        <v>115264.0348250742</v>
      </c>
      <c r="G975" s="3">
        <f>'IECC Data-SI'!G975/Convert!$B$2*1000000</f>
        <v>4928336.0246599251</v>
      </c>
      <c r="H975" s="3">
        <f>'IECC Data-SI'!H975/Convert!$B$2*1000000</f>
        <v>3305464.6677962751</v>
      </c>
      <c r="I975" s="3">
        <f>'IECC Data-SI'!I975/Convert!$B$2*1000000</f>
        <v>133973.9439398424</v>
      </c>
      <c r="J975" s="3">
        <f>'IECC Data-SI'!J975/Convert!$B$2*1000000</f>
        <v>2480333.0325909741</v>
      </c>
      <c r="K975" s="3">
        <f>'IECC Data-SI'!K975/Convert!$B$2*1000000</f>
        <v>516048.48615130252</v>
      </c>
      <c r="L975" s="3">
        <f>'IECC Data-SI'!L975/Convert!$B$2*1000000</f>
        <v>75360.935851834947</v>
      </c>
      <c r="M975" s="3">
        <f>'IECC Data-SI'!M975/Convert!$B$2*1000000</f>
        <v>1624511.0804081566</v>
      </c>
      <c r="N975" s="3">
        <f>'IECC Data-SI'!N975/Convert!$B$2*1000000</f>
        <v>214434.1356699678</v>
      </c>
      <c r="O975" s="3">
        <f>'IECC Data-SI'!O975/Convert!$B$2*1000000</f>
        <v>70.81354526333628</v>
      </c>
      <c r="P975" s="3">
        <f t="shared" si="45"/>
        <v>214363.32212470446</v>
      </c>
      <c r="Q975" s="3">
        <f>'IECC Data-SI'!Q975/Convert!$B$2*1000000</f>
        <v>0</v>
      </c>
      <c r="R975" s="3">
        <f>'IECC Data-SI'!R975/Convert!$B$2*1000000</f>
        <v>0</v>
      </c>
      <c r="S975" s="3">
        <f>'IECC Data-SI'!S975/Convert!$B$2*1000000</f>
        <v>420669.65361740545</v>
      </c>
      <c r="T975" s="3">
        <f>'IECC Data-SI'!T975/Convert!$B$2*1000000</f>
        <v>147262.33936988551</v>
      </c>
      <c r="U975" s="3">
        <f>'IECC Data-SI'!U975/Convert!$B$2*1000000</f>
        <v>376122.25096319534</v>
      </c>
      <c r="V975" s="3">
        <f>'IECC Data-SI'!V975/Convert!$B$2*1000000</f>
        <v>153480.01939991995</v>
      </c>
      <c r="W975" s="3">
        <f>'IECC Data-SI'!W975/Convert!$B$2*1000000</f>
        <v>7187880.0808101911</v>
      </c>
      <c r="X975" s="3">
        <f>'IECC Data-SI'!X975/Convert!$B$2*1000000</f>
        <v>115264.0348250742</v>
      </c>
      <c r="Y975" s="3">
        <f t="shared" si="46"/>
        <v>7303144.1156352656</v>
      </c>
      <c r="Z975" s="3">
        <f>'IECC Data-SI'!Y975/Convert!$B$2*1000000</f>
        <v>13483835.311474966</v>
      </c>
      <c r="AA975" s="3">
        <f>'IECC Data-SI'!Z975/Convert!$B$2*1000000</f>
        <v>1007434.7719395722</v>
      </c>
      <c r="AB975" s="3">
        <f t="shared" si="47"/>
        <v>14491270.083414538</v>
      </c>
    </row>
    <row r="976" spans="1:28" x14ac:dyDescent="0.25">
      <c r="A976" s="93">
        <v>2009</v>
      </c>
      <c r="B976" s="93" t="s">
        <v>57</v>
      </c>
      <c r="C976" s="121" t="s">
        <v>20</v>
      </c>
      <c r="D976" s="3">
        <f>'IECC Data-SI'!D976*Convert!$B$1</f>
        <v>210886.532889864</v>
      </c>
      <c r="E976" s="3">
        <f>'IECC Data-SI'!E976/Convert!$B$2*1000000</f>
        <v>0</v>
      </c>
      <c r="F976" s="3">
        <f>'IECC Data-SI'!F976/Convert!$B$2*1000000</f>
        <v>184521.02869620462</v>
      </c>
      <c r="G976" s="3">
        <f>'IECC Data-SI'!G976/Convert!$B$2*1000000</f>
        <v>3561081.4554944434</v>
      </c>
      <c r="H976" s="3">
        <f>'IECC Data-SI'!H976/Convert!$B$2*1000000</f>
        <v>3305464.6677962751</v>
      </c>
      <c r="I976" s="3">
        <f>'IECC Data-SI'!I976/Convert!$B$2*1000000</f>
        <v>134078.20381839483</v>
      </c>
      <c r="J976" s="3">
        <f>'IECC Data-SI'!J976/Convert!$B$2*1000000</f>
        <v>2480333.0325909741</v>
      </c>
      <c r="K976" s="3">
        <f>'IECC Data-SI'!K976/Convert!$B$2*1000000</f>
        <v>516048.48615130252</v>
      </c>
      <c r="L976" s="3">
        <f>'IECC Data-SI'!L976/Convert!$B$2*1000000</f>
        <v>75360.935851834947</v>
      </c>
      <c r="M976" s="3">
        <f>'IECC Data-SI'!M976/Convert!$B$2*1000000</f>
        <v>1639372.8521872633</v>
      </c>
      <c r="N976" s="3">
        <f>'IECC Data-SI'!N976/Convert!$B$2*1000000</f>
        <v>134978.63004225653</v>
      </c>
      <c r="O976" s="3">
        <f>'IECC Data-SI'!O976/Convert!$B$2*1000000</f>
        <v>70.81354526333628</v>
      </c>
      <c r="P976" s="3">
        <f t="shared" si="45"/>
        <v>134907.81649699318</v>
      </c>
      <c r="Q976" s="3">
        <f>'IECC Data-SI'!Q976/Convert!$B$2*1000000</f>
        <v>0</v>
      </c>
      <c r="R976" s="3">
        <f>'IECC Data-SI'!R976/Convert!$B$2*1000000</f>
        <v>0</v>
      </c>
      <c r="S976" s="3">
        <f>'IECC Data-SI'!S976/Convert!$B$2*1000000</f>
        <v>208368.10637237324</v>
      </c>
      <c r="T976" s="3">
        <f>'IECC Data-SI'!T976/Convert!$B$2*1000000</f>
        <v>147271.81754066297</v>
      </c>
      <c r="U976" s="3">
        <f>'IECC Data-SI'!U976/Convert!$B$2*1000000</f>
        <v>380216.8207390717</v>
      </c>
      <c r="V976" s="3">
        <f>'IECC Data-SI'!V976/Convert!$B$2*1000000</f>
        <v>150314.31036023778</v>
      </c>
      <c r="W976" s="3">
        <f>'IECC Data-SI'!W976/Convert!$B$2*1000000</f>
        <v>5543730.2305510733</v>
      </c>
      <c r="X976" s="3">
        <f>'IECC Data-SI'!X976/Convert!$B$2*1000000</f>
        <v>184521.02869620462</v>
      </c>
      <c r="Y976" s="3">
        <f t="shared" si="46"/>
        <v>5728251.2592472779</v>
      </c>
      <c r="Z976" s="3">
        <f>'IECC Data-SI'!Y976/Convert!$B$2*1000000</f>
        <v>11836633.490225494</v>
      </c>
      <c r="AA976" s="3">
        <f>'IECC Data-SI'!Z976/Convert!$B$2*1000000</f>
        <v>1080776.8574158011</v>
      </c>
      <c r="AB976" s="3">
        <f t="shared" si="47"/>
        <v>12917410.347641295</v>
      </c>
    </row>
    <row r="977" spans="1:28" x14ac:dyDescent="0.25">
      <c r="A977" s="93">
        <v>2009</v>
      </c>
      <c r="B977" s="93" t="s">
        <v>57</v>
      </c>
      <c r="C977" s="121" t="s">
        <v>3</v>
      </c>
      <c r="D977" s="3">
        <f>'IECC Data-SI'!D977*Convert!$B$1</f>
        <v>210886.532889864</v>
      </c>
      <c r="E977" s="3">
        <f>'IECC Data-SI'!E977/Convert!$B$2*1000000</f>
        <v>0</v>
      </c>
      <c r="F977" s="3">
        <f>'IECC Data-SI'!F977/Convert!$B$2*1000000</f>
        <v>463321.4221161172</v>
      </c>
      <c r="G977" s="3">
        <f>'IECC Data-SI'!G977/Convert!$B$2*1000000</f>
        <v>2778307.7654937524</v>
      </c>
      <c r="H977" s="3">
        <f>'IECC Data-SI'!H977/Convert!$B$2*1000000</f>
        <v>3305464.6677962751</v>
      </c>
      <c r="I977" s="3">
        <f>'IECC Data-SI'!I977/Convert!$B$2*1000000</f>
        <v>134049.76930606234</v>
      </c>
      <c r="J977" s="3">
        <f>'IECC Data-SI'!J977/Convert!$B$2*1000000</f>
        <v>2480333.0325909741</v>
      </c>
      <c r="K977" s="3">
        <f>'IECC Data-SI'!K977/Convert!$B$2*1000000</f>
        <v>516048.48615130252</v>
      </c>
      <c r="L977" s="3">
        <f>'IECC Data-SI'!L977/Convert!$B$2*1000000</f>
        <v>75360.935851834947</v>
      </c>
      <c r="M977" s="3">
        <f>'IECC Data-SI'!M977/Convert!$B$2*1000000</f>
        <v>1603990.8406748872</v>
      </c>
      <c r="N977" s="3">
        <f>'IECC Data-SI'!N977/Convert!$B$2*1000000</f>
        <v>132609.08734788364</v>
      </c>
      <c r="O977" s="3">
        <f>'IECC Data-SI'!O977/Convert!$B$2*1000000</f>
        <v>70.81354526333628</v>
      </c>
      <c r="P977" s="3">
        <f t="shared" si="45"/>
        <v>132538.2738026203</v>
      </c>
      <c r="Q977" s="3">
        <f>'IECC Data-SI'!Q977/Convert!$B$2*1000000</f>
        <v>0</v>
      </c>
      <c r="R977" s="3">
        <f>'IECC Data-SI'!R977/Convert!$B$2*1000000</f>
        <v>0</v>
      </c>
      <c r="S977" s="3">
        <f>'IECC Data-SI'!S977/Convert!$B$2*1000000</f>
        <v>281653.32282393757</v>
      </c>
      <c r="T977" s="3">
        <f>'IECC Data-SI'!T977/Convert!$B$2*1000000</f>
        <v>147262.33936988551</v>
      </c>
      <c r="U977" s="3">
        <f>'IECC Data-SI'!U977/Convert!$B$2*1000000</f>
        <v>433702.13843645627</v>
      </c>
      <c r="V977" s="3">
        <f>'IECC Data-SI'!V977/Convert!$B$2*1000000</f>
        <v>151328.47463342934</v>
      </c>
      <c r="W977" s="3">
        <f>'IECC Data-SI'!W977/Convert!$B$2*1000000</f>
        <v>4796490.2027951973</v>
      </c>
      <c r="X977" s="3">
        <f>'IECC Data-SI'!X977/Convert!$B$2*1000000</f>
        <v>463321.4221161172</v>
      </c>
      <c r="Y977" s="3">
        <f t="shared" si="46"/>
        <v>5259811.6249113148</v>
      </c>
      <c r="Z977" s="3">
        <f>'IECC Data-SI'!Y977/Convert!$B$2*1000000</f>
        <v>11090360.235888923</v>
      </c>
      <c r="AA977" s="3">
        <f>'IECC Data-SI'!Z977/Convert!$B$2*1000000</f>
        <v>1413072.046703876</v>
      </c>
      <c r="AB977" s="3">
        <f t="shared" si="47"/>
        <v>12503432.2825928</v>
      </c>
    </row>
    <row r="978" spans="1:28" x14ac:dyDescent="0.25">
      <c r="A978" s="93">
        <v>2009</v>
      </c>
      <c r="B978" s="93" t="s">
        <v>57</v>
      </c>
      <c r="C978" s="121" t="s">
        <v>7</v>
      </c>
      <c r="D978" s="3">
        <f>'IECC Data-SI'!D978*Convert!$B$1</f>
        <v>210886.532889864</v>
      </c>
      <c r="E978" s="3">
        <f>'IECC Data-SI'!E978/Convert!$B$2*1000000</f>
        <v>0</v>
      </c>
      <c r="F978" s="3">
        <f>'IECC Data-SI'!F978/Convert!$B$2*1000000</f>
        <v>328958.87317439762</v>
      </c>
      <c r="G978" s="3">
        <f>'IECC Data-SI'!G978/Convert!$B$2*1000000</f>
        <v>2503810.461606821</v>
      </c>
      <c r="H978" s="3">
        <f>'IECC Data-SI'!H978/Convert!$B$2*1000000</f>
        <v>3305464.6677962751</v>
      </c>
      <c r="I978" s="3">
        <f>'IECC Data-SI'!I978/Convert!$B$2*1000000</f>
        <v>134040.29113528485</v>
      </c>
      <c r="J978" s="3">
        <f>'IECC Data-SI'!J978/Convert!$B$2*1000000</f>
        <v>2480333.0325909741</v>
      </c>
      <c r="K978" s="3">
        <f>'IECC Data-SI'!K978/Convert!$B$2*1000000</f>
        <v>516048.48615130252</v>
      </c>
      <c r="L978" s="3">
        <f>'IECC Data-SI'!L978/Convert!$B$2*1000000</f>
        <v>75360.935851834947</v>
      </c>
      <c r="M978" s="3">
        <f>'IECC Data-SI'!M978/Convert!$B$2*1000000</f>
        <v>1557197.1115464119</v>
      </c>
      <c r="N978" s="3">
        <f>'IECC Data-SI'!N978/Convert!$B$2*1000000</f>
        <v>98061.154863927106</v>
      </c>
      <c r="O978" s="3">
        <f>'IECC Data-SI'!O978/Convert!$B$2*1000000</f>
        <v>70.81354526333628</v>
      </c>
      <c r="P978" s="3">
        <f t="shared" si="45"/>
        <v>97990.341318663763</v>
      </c>
      <c r="Q978" s="3">
        <f>'IECC Data-SI'!Q978/Convert!$B$2*1000000</f>
        <v>0</v>
      </c>
      <c r="R978" s="3">
        <f>'IECC Data-SI'!R978/Convert!$B$2*1000000</f>
        <v>0</v>
      </c>
      <c r="S978" s="3">
        <f>'IECC Data-SI'!S978/Convert!$B$2*1000000</f>
        <v>216519.33324101593</v>
      </c>
      <c r="T978" s="3">
        <f>'IECC Data-SI'!T978/Convert!$B$2*1000000</f>
        <v>147271.81754066297</v>
      </c>
      <c r="U978" s="3">
        <f>'IECC Data-SI'!U978/Convert!$B$2*1000000</f>
        <v>418375.93628925254</v>
      </c>
      <c r="V978" s="3">
        <f>'IECC Data-SI'!V978/Convert!$B$2*1000000</f>
        <v>150058.39974924549</v>
      </c>
      <c r="W978" s="3">
        <f>'IECC Data-SI'!W978/Convert!$B$2*1000000</f>
        <v>4375517.247712912</v>
      </c>
      <c r="X978" s="3">
        <f>'IECC Data-SI'!X978/Convert!$B$2*1000000</f>
        <v>328958.87317439762</v>
      </c>
      <c r="Y978" s="3">
        <f t="shared" si="46"/>
        <v>4704476.1208873093</v>
      </c>
      <c r="Z978" s="3">
        <f>'IECC Data-SI'!Y978/Convert!$B$2*1000000</f>
        <v>10668136.162264008</v>
      </c>
      <c r="AA978" s="3">
        <f>'IECC Data-SI'!Z978/Convert!$B$2*1000000</f>
        <v>1263383.2956149527</v>
      </c>
      <c r="AB978" s="3">
        <f t="shared" si="47"/>
        <v>11931519.45787896</v>
      </c>
    </row>
    <row r="979" spans="1:28" x14ac:dyDescent="0.25">
      <c r="A979" s="93">
        <v>2009</v>
      </c>
      <c r="B979" s="93" t="s">
        <v>57</v>
      </c>
      <c r="C979" s="121" t="s">
        <v>17</v>
      </c>
      <c r="D979" s="3">
        <f>'IECC Data-SI'!D979*Convert!$B$1</f>
        <v>210886.532889864</v>
      </c>
      <c r="E979" s="3">
        <f>'IECC Data-SI'!E979/Convert!$B$2*1000000</f>
        <v>0</v>
      </c>
      <c r="F979" s="3">
        <f>'IECC Data-SI'!F979/Convert!$B$2*1000000</f>
        <v>247465.56082952567</v>
      </c>
      <c r="G979" s="3">
        <f>'IECC Data-SI'!G979/Convert!$B$2*1000000</f>
        <v>1834225.0870309335</v>
      </c>
      <c r="H979" s="3">
        <f>'IECC Data-SI'!H979/Convert!$B$2*1000000</f>
        <v>3305464.6677962751</v>
      </c>
      <c r="I979" s="3">
        <f>'IECC Data-SI'!I979/Convert!$B$2*1000000</f>
        <v>134021.33479372988</v>
      </c>
      <c r="J979" s="3">
        <f>'IECC Data-SI'!J979/Convert!$B$2*1000000</f>
        <v>2480333.0325909741</v>
      </c>
      <c r="K979" s="3">
        <f>'IECC Data-SI'!K979/Convert!$B$2*1000000</f>
        <v>516048.48615130252</v>
      </c>
      <c r="L979" s="3">
        <f>'IECC Data-SI'!L979/Convert!$B$2*1000000</f>
        <v>75360.935851834947</v>
      </c>
      <c r="M979" s="3">
        <f>'IECC Data-SI'!M979/Convert!$B$2*1000000</f>
        <v>1463590.6969479057</v>
      </c>
      <c r="N979" s="3">
        <f>'IECC Data-SI'!N979/Convert!$B$2*1000000</f>
        <v>80839.318561225053</v>
      </c>
      <c r="O979" s="3">
        <f>'IECC Data-SI'!O979/Convert!$B$2*1000000</f>
        <v>70.81354526333628</v>
      </c>
      <c r="P979" s="3">
        <f t="shared" si="45"/>
        <v>80768.505015961709</v>
      </c>
      <c r="Q979" s="3">
        <f>'IECC Data-SI'!Q979/Convert!$B$2*1000000</f>
        <v>0</v>
      </c>
      <c r="R979" s="3">
        <f>'IECC Data-SI'!R979/Convert!$B$2*1000000</f>
        <v>0</v>
      </c>
      <c r="S979" s="3">
        <f>'IECC Data-SI'!S979/Convert!$B$2*1000000</f>
        <v>0</v>
      </c>
      <c r="T979" s="3">
        <f>'IECC Data-SI'!T979/Convert!$B$2*1000000</f>
        <v>147262.33936988551</v>
      </c>
      <c r="U979" s="3">
        <f>'IECC Data-SI'!U979/Convert!$B$2*1000000</f>
        <v>430109.91171178705</v>
      </c>
      <c r="V979" s="3">
        <f>'IECC Data-SI'!V979/Convert!$B$2*1000000</f>
        <v>151764.47048919398</v>
      </c>
      <c r="W979" s="3">
        <f>'IECC Data-SI'!W979/Convert!$B$2*1000000</f>
        <v>3378584.2889948012</v>
      </c>
      <c r="X979" s="3">
        <f>'IECC Data-SI'!X979/Convert!$B$2*1000000</f>
        <v>247465.56082952567</v>
      </c>
      <c r="Y979" s="3">
        <f t="shared" si="46"/>
        <v>3626049.849824327</v>
      </c>
      <c r="Z979" s="3">
        <f>'IECC Data-SI'!Y979/Convert!$B$2*1000000</f>
        <v>9672871.3616027366</v>
      </c>
      <c r="AA979" s="3">
        <f>'IECC Data-SI'!Z979/Convert!$B$2*1000000</f>
        <v>1193614.4805218377</v>
      </c>
      <c r="AB979" s="3">
        <f t="shared" si="47"/>
        <v>10866485.842124574</v>
      </c>
    </row>
    <row r="980" spans="1:28" x14ac:dyDescent="0.25">
      <c r="A980" s="93">
        <v>2009</v>
      </c>
      <c r="B980" s="93" t="s">
        <v>57</v>
      </c>
      <c r="C980" s="121" t="s">
        <v>14</v>
      </c>
      <c r="D980" s="3">
        <f>'IECC Data-SI'!D980*Convert!$B$1</f>
        <v>210886.532889864</v>
      </c>
      <c r="E980" s="3">
        <f>'IECC Data-SI'!E980/Convert!$B$2*1000000</f>
        <v>0</v>
      </c>
      <c r="F980" s="3">
        <f>'IECC Data-SI'!F980/Convert!$B$2*1000000</f>
        <v>984052.12463150045</v>
      </c>
      <c r="G980" s="3">
        <f>'IECC Data-SI'!G980/Convert!$B$2*1000000</f>
        <v>1893804.8685382451</v>
      </c>
      <c r="H980" s="3">
        <f>'IECC Data-SI'!H980/Convert!$B$2*1000000</f>
        <v>3305464.6677962751</v>
      </c>
      <c r="I980" s="3">
        <f>'IECC Data-SI'!I980/Convert!$B$2*1000000</f>
        <v>133841.24954895754</v>
      </c>
      <c r="J980" s="3">
        <f>'IECC Data-SI'!J980/Convert!$B$2*1000000</f>
        <v>2480333.0325909741</v>
      </c>
      <c r="K980" s="3">
        <f>'IECC Data-SI'!K980/Convert!$B$2*1000000</f>
        <v>516048.48615130252</v>
      </c>
      <c r="L980" s="3">
        <f>'IECC Data-SI'!L980/Convert!$B$2*1000000</f>
        <v>75360.935851834947</v>
      </c>
      <c r="M980" s="3">
        <f>'IECC Data-SI'!M980/Convert!$B$2*1000000</f>
        <v>1588901.592797121</v>
      </c>
      <c r="N980" s="3">
        <f>'IECC Data-SI'!N980/Convert!$B$2*1000000</f>
        <v>93587.458256951111</v>
      </c>
      <c r="O980" s="3">
        <f>'IECC Data-SI'!O980/Convert!$B$2*1000000</f>
        <v>70.81354526333628</v>
      </c>
      <c r="P980" s="3">
        <f t="shared" si="45"/>
        <v>93516.644711687768</v>
      </c>
      <c r="Q980" s="3">
        <f>'IECC Data-SI'!Q980/Convert!$B$2*1000000</f>
        <v>0</v>
      </c>
      <c r="R980" s="3">
        <f>'IECC Data-SI'!R980/Convert!$B$2*1000000</f>
        <v>0</v>
      </c>
      <c r="S980" s="3">
        <f>'IECC Data-SI'!S980/Convert!$B$2*1000000</f>
        <v>306571.43379796267</v>
      </c>
      <c r="T980" s="3">
        <f>'IECC Data-SI'!T980/Convert!$B$2*1000000</f>
        <v>147271.81754066297</v>
      </c>
      <c r="U980" s="3">
        <f>'IECC Data-SI'!U980/Convert!$B$2*1000000</f>
        <v>475709.39132229862</v>
      </c>
      <c r="V980" s="3">
        <f>'IECC Data-SI'!V980/Convert!$B$2*1000000</f>
        <v>150494.39560501013</v>
      </c>
      <c r="W980" s="3">
        <f>'IECC Data-SI'!W980/Convert!$B$2*1000000</f>
        <v>3882794.5398450159</v>
      </c>
      <c r="X980" s="3">
        <f>'IECC Data-SI'!X980/Convert!$B$2*1000000</f>
        <v>984052.12463150045</v>
      </c>
      <c r="Y980" s="3">
        <f t="shared" si="46"/>
        <v>4866846.6644765167</v>
      </c>
      <c r="Z980" s="3">
        <f>'IECC Data-SI'!Y980/Convert!$B$2*1000000</f>
        <v>10175631.452323996</v>
      </c>
      <c r="AA980" s="3">
        <f>'IECC Data-SI'!Z980/Convert!$B$2*1000000</f>
        <v>1975810.0021051017</v>
      </c>
      <c r="AB980" s="3">
        <f t="shared" si="47"/>
        <v>12151441.454429097</v>
      </c>
    </row>
    <row r="981" spans="1:28" x14ac:dyDescent="0.25">
      <c r="A981" s="93">
        <v>2009</v>
      </c>
      <c r="B981" s="93" t="s">
        <v>57</v>
      </c>
      <c r="C981" s="121" t="s">
        <v>2</v>
      </c>
      <c r="D981" s="3">
        <f>'IECC Data-SI'!D981*Convert!$B$1</f>
        <v>210886.532889864</v>
      </c>
      <c r="E981" s="3">
        <f>'IECC Data-SI'!E981/Convert!$B$2*1000000</f>
        <v>0</v>
      </c>
      <c r="F981" s="3">
        <f>'IECC Data-SI'!F981/Convert!$B$2*1000000</f>
        <v>507745.60855021997</v>
      </c>
      <c r="G981" s="3">
        <f>'IECC Data-SI'!G981/Convert!$B$2*1000000</f>
        <v>1706686.8210490078</v>
      </c>
      <c r="H981" s="3">
        <f>'IECC Data-SI'!H981/Convert!$B$2*1000000</f>
        <v>3305464.6677962751</v>
      </c>
      <c r="I981" s="3">
        <f>'IECC Data-SI'!I981/Convert!$B$2*1000000</f>
        <v>133945.50942750994</v>
      </c>
      <c r="J981" s="3">
        <f>'IECC Data-SI'!J981/Convert!$B$2*1000000</f>
        <v>2480333.0325909741</v>
      </c>
      <c r="K981" s="3">
        <f>'IECC Data-SI'!K981/Convert!$B$2*1000000</f>
        <v>516048.48615130252</v>
      </c>
      <c r="L981" s="3">
        <f>'IECC Data-SI'!L981/Convert!$B$2*1000000</f>
        <v>75360.935851834947</v>
      </c>
      <c r="M981" s="3">
        <f>'IECC Data-SI'!M981/Convert!$B$2*1000000</f>
        <v>1573461.6526005871</v>
      </c>
      <c r="N981" s="3">
        <f>'IECC Data-SI'!N981/Convert!$B$2*1000000</f>
        <v>72631.222667917391</v>
      </c>
      <c r="O981" s="3">
        <f>'IECC Data-SI'!O981/Convert!$B$2*1000000</f>
        <v>70.81354526333628</v>
      </c>
      <c r="P981" s="3">
        <f t="shared" si="45"/>
        <v>72560.409122654048</v>
      </c>
      <c r="Q981" s="3">
        <f>'IECC Data-SI'!Q981/Convert!$B$2*1000000</f>
        <v>0</v>
      </c>
      <c r="R981" s="3">
        <f>'IECC Data-SI'!R981/Convert!$B$2*1000000</f>
        <v>0</v>
      </c>
      <c r="S981" s="3">
        <f>'IECC Data-SI'!S981/Convert!$B$2*1000000</f>
        <v>197932.6403463551</v>
      </c>
      <c r="T981" s="3">
        <f>'IECC Data-SI'!T981/Convert!$B$2*1000000</f>
        <v>147271.81754066297</v>
      </c>
      <c r="U981" s="3">
        <f>'IECC Data-SI'!U981/Convert!$B$2*1000000</f>
        <v>461795.43662094115</v>
      </c>
      <c r="V981" s="3">
        <f>'IECC Data-SI'!V981/Convert!$B$2*1000000</f>
        <v>149537.10035648348</v>
      </c>
      <c r="W981" s="3">
        <f>'IECC Data-SI'!W981/Convert!$B$2*1000000</f>
        <v>3550641.523118604</v>
      </c>
      <c r="X981" s="3">
        <f>'IECC Data-SI'!X981/Convert!$B$2*1000000</f>
        <v>507745.60855021997</v>
      </c>
      <c r="Y981" s="3">
        <f t="shared" si="46"/>
        <v>4058387.1316688238</v>
      </c>
      <c r="Z981" s="3">
        <f>'IECC Data-SI'!Y981/Convert!$B$2*1000000</f>
        <v>9842625.40022761</v>
      </c>
      <c r="AA981" s="3">
        <f>'IECC Data-SI'!Z981/Convert!$B$2*1000000</f>
        <v>1485589.5313224636</v>
      </c>
      <c r="AB981" s="3">
        <f t="shared" si="47"/>
        <v>11328214.931550074</v>
      </c>
    </row>
    <row r="982" spans="1:28" x14ac:dyDescent="0.25">
      <c r="A982" s="93">
        <v>2009</v>
      </c>
      <c r="B982" s="93" t="s">
        <v>57</v>
      </c>
      <c r="C982" s="121" t="s">
        <v>18</v>
      </c>
      <c r="D982" s="3">
        <f>'IECC Data-SI'!D982*Convert!$B$1</f>
        <v>210886.532889864</v>
      </c>
      <c r="E982" s="3">
        <f>'IECC Data-SI'!E982/Convert!$B$2*1000000</f>
        <v>0</v>
      </c>
      <c r="F982" s="3">
        <f>'IECC Data-SI'!F982/Convert!$B$2*1000000</f>
        <v>682959.07354292786</v>
      </c>
      <c r="G982" s="3">
        <f>'IECC Data-SI'!G982/Convert!$B$2*1000000</f>
        <v>727904.55936979258</v>
      </c>
      <c r="H982" s="3">
        <f>'IECC Data-SI'!H982/Convert!$B$2*1000000</f>
        <v>3305464.6677962751</v>
      </c>
      <c r="I982" s="3">
        <f>'IECC Data-SI'!I982/Convert!$B$2*1000000</f>
        <v>133689.59881651768</v>
      </c>
      <c r="J982" s="3">
        <f>'IECC Data-SI'!J982/Convert!$B$2*1000000</f>
        <v>2480333.0325909741</v>
      </c>
      <c r="K982" s="3">
        <f>'IECC Data-SI'!K982/Convert!$B$2*1000000</f>
        <v>516048.48615130252</v>
      </c>
      <c r="L982" s="3">
        <f>'IECC Data-SI'!L982/Convert!$B$2*1000000</f>
        <v>75360.935851834947</v>
      </c>
      <c r="M982" s="3">
        <f>'IECC Data-SI'!M982/Convert!$B$2*1000000</f>
        <v>1501929.8977428589</v>
      </c>
      <c r="N982" s="3">
        <f>'IECC Data-SI'!N982/Convert!$B$2*1000000</f>
        <v>40339.094829003843</v>
      </c>
      <c r="O982" s="3">
        <f>'IECC Data-SI'!O982/Convert!$B$2*1000000</f>
        <v>70.81354526333628</v>
      </c>
      <c r="P982" s="3">
        <f t="shared" si="45"/>
        <v>40268.281283740507</v>
      </c>
      <c r="Q982" s="3">
        <f>'IECC Data-SI'!Q982/Convert!$B$2*1000000</f>
        <v>0</v>
      </c>
      <c r="R982" s="3">
        <f>'IECC Data-SI'!R982/Convert!$B$2*1000000</f>
        <v>0</v>
      </c>
      <c r="S982" s="3">
        <f>'IECC Data-SI'!S982/Convert!$B$2*1000000</f>
        <v>305860.57098965085</v>
      </c>
      <c r="T982" s="3">
        <f>'IECC Data-SI'!T982/Convert!$B$2*1000000</f>
        <v>147271.81754066297</v>
      </c>
      <c r="U982" s="3">
        <f>'IECC Data-SI'!U982/Convert!$B$2*1000000</f>
        <v>482107.15659710532</v>
      </c>
      <c r="V982" s="3">
        <f>'IECC Data-SI'!V982/Convert!$B$2*1000000</f>
        <v>149963.61804147059</v>
      </c>
      <c r="W982" s="3">
        <f>'IECC Data-SI'!W982/Convert!$B$2*1000000</f>
        <v>2575963.3093860429</v>
      </c>
      <c r="X982" s="3">
        <f>'IECC Data-SI'!X982/Convert!$B$2*1000000</f>
        <v>682959.07354292786</v>
      </c>
      <c r="Y982" s="3">
        <f t="shared" si="46"/>
        <v>3258922.3829289707</v>
      </c>
      <c r="Z982" s="3">
        <f>'IECC Data-SI'!Y982/Convert!$B$2*1000000</f>
        <v>8868117.7935690414</v>
      </c>
      <c r="AA982" s="3">
        <f>'IECC Data-SI'!Z982/Convert!$B$2*1000000</f>
        <v>1681114.7162913359</v>
      </c>
      <c r="AB982" s="3">
        <f t="shared" si="47"/>
        <v>10549232.509860378</v>
      </c>
    </row>
    <row r="983" spans="1:28" x14ac:dyDescent="0.25">
      <c r="A983" s="93">
        <v>2009</v>
      </c>
      <c r="B983" s="93" t="s">
        <v>57</v>
      </c>
      <c r="C983" s="121" t="s">
        <v>4</v>
      </c>
      <c r="D983" s="3">
        <f>'IECC Data-SI'!D983*Convert!$B$1</f>
        <v>210886.532889864</v>
      </c>
      <c r="E983" s="3">
        <f>'IECC Data-SI'!E983/Convert!$B$2*1000000</f>
        <v>0</v>
      </c>
      <c r="F983" s="3">
        <f>'IECC Data-SI'!F983/Convert!$B$2*1000000</f>
        <v>1802643.8220003319</v>
      </c>
      <c r="G983" s="3">
        <f>'IECC Data-SI'!G983/Convert!$B$2*1000000</f>
        <v>1189899.037577061</v>
      </c>
      <c r="H983" s="3">
        <f>'IECC Data-SI'!H983/Convert!$B$2*1000000</f>
        <v>3305464.6677962751</v>
      </c>
      <c r="I983" s="3">
        <f>'IECC Data-SI'!I983/Convert!$B$2*1000000</f>
        <v>133888.64040284499</v>
      </c>
      <c r="J983" s="3">
        <f>'IECC Data-SI'!J983/Convert!$B$2*1000000</f>
        <v>2480333.0325909741</v>
      </c>
      <c r="K983" s="3">
        <f>'IECC Data-SI'!K983/Convert!$B$2*1000000</f>
        <v>516048.48615130252</v>
      </c>
      <c r="L983" s="3">
        <f>'IECC Data-SI'!L983/Convert!$B$2*1000000</f>
        <v>75360.935851834947</v>
      </c>
      <c r="M983" s="3">
        <f>'IECC Data-SI'!M983/Convert!$B$2*1000000</f>
        <v>1668916.3105007042</v>
      </c>
      <c r="N983" s="3">
        <f>'IECC Data-SI'!N983/Convert!$B$2*1000000</f>
        <v>69465.513628235247</v>
      </c>
      <c r="O983" s="3">
        <f>'IECC Data-SI'!O983/Convert!$B$2*1000000</f>
        <v>70.81354526333628</v>
      </c>
      <c r="P983" s="3">
        <f t="shared" si="45"/>
        <v>69394.700082971904</v>
      </c>
      <c r="Q983" s="3">
        <f>'IECC Data-SI'!Q983/Convert!$B$2*1000000</f>
        <v>0</v>
      </c>
      <c r="R983" s="3">
        <f>'IECC Data-SI'!R983/Convert!$B$2*1000000</f>
        <v>0</v>
      </c>
      <c r="S983" s="3">
        <f>'IECC Data-SI'!S983/Convert!$B$2*1000000</f>
        <v>270933.51167459466</v>
      </c>
      <c r="T983" s="3">
        <f>'IECC Data-SI'!T983/Convert!$B$2*1000000</f>
        <v>147271.81754066297</v>
      </c>
      <c r="U983" s="3">
        <f>'IECC Data-SI'!U983/Convert!$B$2*1000000</f>
        <v>510304.71466014261</v>
      </c>
      <c r="V983" s="3">
        <f>'IECC Data-SI'!V983/Convert!$B$2*1000000</f>
        <v>149840.40182136322</v>
      </c>
      <c r="W983" s="3">
        <f>'IECC Data-SI'!W983/Convert!$B$2*1000000</f>
        <v>3199143.559835332</v>
      </c>
      <c r="X983" s="3">
        <f>'IECC Data-SI'!X983/Convert!$B$2*1000000</f>
        <v>1802643.8220003319</v>
      </c>
      <c r="Y983" s="3">
        <f t="shared" si="46"/>
        <v>5001787.3818356637</v>
      </c>
      <c r="Z983" s="3">
        <f>'IECC Data-SI'!Y983/Convert!$B$2*1000000</f>
        <v>9491373.8693845514</v>
      </c>
      <c r="AA983" s="3">
        <f>'IECC Data-SI'!Z983/Convert!$B$2*1000000</f>
        <v>2828997.022811777</v>
      </c>
      <c r="AB983" s="3">
        <f t="shared" si="47"/>
        <v>12320370.892196327</v>
      </c>
    </row>
    <row r="984" spans="1:28" x14ac:dyDescent="0.25">
      <c r="A984" s="93">
        <v>2009</v>
      </c>
      <c r="B984" s="93" t="s">
        <v>57</v>
      </c>
      <c r="C984" s="121" t="s">
        <v>5</v>
      </c>
      <c r="D984" s="3">
        <f>'IECC Data-SI'!D984*Convert!$B$1</f>
        <v>210886.532889864</v>
      </c>
      <c r="E984" s="3">
        <f>'IECC Data-SI'!E984/Convert!$B$2*1000000</f>
        <v>0</v>
      </c>
      <c r="F984" s="3">
        <f>'IECC Data-SI'!F984/Convert!$B$2*1000000</f>
        <v>1270852.0941876159</v>
      </c>
      <c r="G984" s="3">
        <f>'IECC Data-SI'!G984/Convert!$B$2*1000000</f>
        <v>1264350.0690342567</v>
      </c>
      <c r="H984" s="3">
        <f>'IECC Data-SI'!H984/Convert!$B$2*1000000</f>
        <v>3305464.6677962751</v>
      </c>
      <c r="I984" s="3">
        <f>'IECC Data-SI'!I984/Convert!$B$2*1000000</f>
        <v>133888.64040284499</v>
      </c>
      <c r="J984" s="3">
        <f>'IECC Data-SI'!J984/Convert!$B$2*1000000</f>
        <v>2480333.0325909741</v>
      </c>
      <c r="K984" s="3">
        <f>'IECC Data-SI'!K984/Convert!$B$2*1000000</f>
        <v>516048.48615130252</v>
      </c>
      <c r="L984" s="3">
        <f>'IECC Data-SI'!L984/Convert!$B$2*1000000</f>
        <v>75360.935851834947</v>
      </c>
      <c r="M984" s="3">
        <f>'IECC Data-SI'!M984/Convert!$B$2*1000000</f>
        <v>1590351.752926077</v>
      </c>
      <c r="N984" s="3">
        <f>'IECC Data-SI'!N984/Convert!$B$2*1000000</f>
        <v>55997.03295341981</v>
      </c>
      <c r="O984" s="3">
        <f>'IECC Data-SI'!O984/Convert!$B$2*1000000</f>
        <v>70.81354526333628</v>
      </c>
      <c r="P984" s="3">
        <f t="shared" si="45"/>
        <v>55926.219408156474</v>
      </c>
      <c r="Q984" s="3">
        <f>'IECC Data-SI'!Q984/Convert!$B$2*1000000</f>
        <v>0</v>
      </c>
      <c r="R984" s="3">
        <f>'IECC Data-SI'!R984/Convert!$B$2*1000000</f>
        <v>0</v>
      </c>
      <c r="S984" s="3">
        <f>'IECC Data-SI'!S984/Convert!$B$2*1000000</f>
        <v>238394.95139546634</v>
      </c>
      <c r="T984" s="3">
        <f>'IECC Data-SI'!T984/Convert!$B$2*1000000</f>
        <v>147271.81754066297</v>
      </c>
      <c r="U984" s="3">
        <f>'IECC Data-SI'!U984/Convert!$B$2*1000000</f>
        <v>498058.91801562364</v>
      </c>
      <c r="V984" s="3">
        <f>'IECC Data-SI'!V984/Convert!$B$2*1000000</f>
        <v>149252.75523315874</v>
      </c>
      <c r="W984" s="3">
        <f>'IECC Data-SI'!W984/Convert!$B$2*1000000</f>
        <v>3149022.9927639565</v>
      </c>
      <c r="X984" s="3">
        <f>'IECC Data-SI'!X984/Convert!$B$2*1000000</f>
        <v>1270852.0941876159</v>
      </c>
      <c r="Y984" s="3">
        <f t="shared" si="46"/>
        <v>4419875.0869515724</v>
      </c>
      <c r="Z984" s="3">
        <f>'IECC Data-SI'!Y984/Convert!$B$2*1000000</f>
        <v>9440675.1338957492</v>
      </c>
      <c r="AA984" s="3">
        <f>'IECC Data-SI'!Z984/Convert!$B$2*1000000</f>
        <v>2284968.9765253193</v>
      </c>
      <c r="AB984" s="3">
        <f t="shared" si="47"/>
        <v>11725644.110421069</v>
      </c>
    </row>
    <row r="985" spans="1:28" x14ac:dyDescent="0.25">
      <c r="A985" s="93">
        <v>2009</v>
      </c>
      <c r="B985" s="93" t="s">
        <v>57</v>
      </c>
      <c r="C985" s="121" t="s">
        <v>15</v>
      </c>
      <c r="D985" s="3">
        <f>'IECC Data-SI'!D985*Convert!$B$1</f>
        <v>210886.532889864</v>
      </c>
      <c r="E985" s="3">
        <f>'IECC Data-SI'!E985/Convert!$B$2*1000000</f>
        <v>0</v>
      </c>
      <c r="F985" s="3">
        <f>'IECC Data-SI'!F985/Convert!$B$2*1000000</f>
        <v>686911.47075714183</v>
      </c>
      <c r="G985" s="3">
        <f>'IECC Data-SI'!G985/Convert!$B$2*1000000</f>
        <v>425446.65168926114</v>
      </c>
      <c r="H985" s="3">
        <f>'IECC Data-SI'!H985/Convert!$B$2*1000000</f>
        <v>3305464.6677962751</v>
      </c>
      <c r="I985" s="3">
        <f>'IECC Data-SI'!I985/Convert!$B$2*1000000</f>
        <v>133680.12064574016</v>
      </c>
      <c r="J985" s="3">
        <f>'IECC Data-SI'!J985/Convert!$B$2*1000000</f>
        <v>2480333.0325909741</v>
      </c>
      <c r="K985" s="3">
        <f>'IECC Data-SI'!K985/Convert!$B$2*1000000</f>
        <v>516048.48615130252</v>
      </c>
      <c r="L985" s="3">
        <f>'IECC Data-SI'!L985/Convert!$B$2*1000000</f>
        <v>75360.935851834947</v>
      </c>
      <c r="M985" s="3">
        <f>'IECC Data-SI'!M985/Convert!$B$2*1000000</f>
        <v>1435127.7501030988</v>
      </c>
      <c r="N985" s="3">
        <f>'IECC Data-SI'!N985/Convert!$B$2*1000000</f>
        <v>30462.840878857696</v>
      </c>
      <c r="O985" s="3">
        <f>'IECC Data-SI'!O985/Convert!$B$2*1000000</f>
        <v>70.81354526333628</v>
      </c>
      <c r="P985" s="3">
        <f t="shared" si="45"/>
        <v>30392.02733359436</v>
      </c>
      <c r="Q985" s="3">
        <f>'IECC Data-SI'!Q985/Convert!$B$2*1000000</f>
        <v>0</v>
      </c>
      <c r="R985" s="3">
        <f>'IECC Data-SI'!R985/Convert!$B$2*1000000</f>
        <v>0</v>
      </c>
      <c r="S985" s="3">
        <f>'IECC Data-SI'!S985/Convert!$B$2*1000000</f>
        <v>264895.91688933264</v>
      </c>
      <c r="T985" s="3">
        <f>'IECC Data-SI'!T985/Convert!$B$2*1000000</f>
        <v>147271.81754066297</v>
      </c>
      <c r="U985" s="3">
        <f>'IECC Data-SI'!U985/Convert!$B$2*1000000</f>
        <v>500475.85156388383</v>
      </c>
      <c r="V985" s="3">
        <f>'IECC Data-SI'!V985/Convert!$B$2*1000000</f>
        <v>149688.75108892334</v>
      </c>
      <c r="W985" s="3">
        <f>'IECC Data-SI'!W985/Convert!$B$2*1000000</f>
        <v>2155862.3460152871</v>
      </c>
      <c r="X985" s="3">
        <f>'IECC Data-SI'!X985/Convert!$B$2*1000000</f>
        <v>686911.47075714183</v>
      </c>
      <c r="Y985" s="3">
        <f t="shared" si="46"/>
        <v>2842773.8167724288</v>
      </c>
      <c r="Z985" s="3">
        <f>'IECC Data-SI'!Y985/Convert!$B$2*1000000</f>
        <v>8447741.9632457383</v>
      </c>
      <c r="AA985" s="3">
        <f>'IECC Data-SI'!Z985/Convert!$B$2*1000000</f>
        <v>1703435.8084723281</v>
      </c>
      <c r="AB985" s="3">
        <f t="shared" si="47"/>
        <v>10151177.771718066</v>
      </c>
    </row>
    <row r="986" spans="1:28" x14ac:dyDescent="0.25">
      <c r="A986" s="93">
        <v>2009</v>
      </c>
      <c r="B986" s="93" t="s">
        <v>57</v>
      </c>
      <c r="C986" s="121" t="s">
        <v>16</v>
      </c>
      <c r="D986" s="3">
        <f>'IECC Data-SI'!D986*Convert!$B$1</f>
        <v>210886.532889864</v>
      </c>
      <c r="E986" s="3">
        <f>'IECC Data-SI'!E986/Convert!$B$2*1000000</f>
        <v>0</v>
      </c>
      <c r="F986" s="3">
        <f>'IECC Data-SI'!F986/Convert!$B$2*1000000</f>
        <v>3442926.5785822342</v>
      </c>
      <c r="G986" s="3">
        <f>'IECC Data-SI'!G986/Convert!$B$2*1000000</f>
        <v>1293211.0990517186</v>
      </c>
      <c r="H986" s="3">
        <f>'IECC Data-SI'!H986/Convert!$B$2*1000000</f>
        <v>3305464.6677962751</v>
      </c>
      <c r="I986" s="3">
        <f>'IECC Data-SI'!I986/Convert!$B$2*1000000</f>
        <v>133822.29320740254</v>
      </c>
      <c r="J986" s="3">
        <f>'IECC Data-SI'!J986/Convert!$B$2*1000000</f>
        <v>2480333.0325909741</v>
      </c>
      <c r="K986" s="3">
        <f>'IECC Data-SI'!K986/Convert!$B$2*1000000</f>
        <v>516048.48615130252</v>
      </c>
      <c r="L986" s="3">
        <f>'IECC Data-SI'!L986/Convert!$B$2*1000000</f>
        <v>75360.935851834947</v>
      </c>
      <c r="M986" s="3">
        <f>'IECC Data-SI'!M986/Convert!$B$2*1000000</f>
        <v>1815856.3920641548</v>
      </c>
      <c r="N986" s="3">
        <f>'IECC Data-SI'!N986/Convert!$B$2*1000000</f>
        <v>81588.094052646877</v>
      </c>
      <c r="O986" s="3">
        <f>'IECC Data-SI'!O986/Convert!$B$2*1000000</f>
        <v>70.81354526333628</v>
      </c>
      <c r="P986" s="3">
        <f t="shared" si="45"/>
        <v>81517.280507383533</v>
      </c>
      <c r="Q986" s="3">
        <f>'IECC Data-SI'!Q986/Convert!$B$2*1000000</f>
        <v>0</v>
      </c>
      <c r="R986" s="3">
        <f>'IECC Data-SI'!R986/Convert!$B$2*1000000</f>
        <v>0</v>
      </c>
      <c r="S986" s="3">
        <f>'IECC Data-SI'!S986/Convert!$B$2*1000000</f>
        <v>285349.80942715926</v>
      </c>
      <c r="T986" s="3">
        <f>'IECC Data-SI'!T986/Convert!$B$2*1000000</f>
        <v>147281.29571144047</v>
      </c>
      <c r="U986" s="3">
        <f>'IECC Data-SI'!U986/Convert!$B$2*1000000</f>
        <v>538464.36004006991</v>
      </c>
      <c r="V986" s="3">
        <f>'IECC Data-SI'!V986/Convert!$B$2*1000000</f>
        <v>149755.09828436578</v>
      </c>
      <c r="W986" s="3">
        <f>'IECC Data-SI'!W986/Convert!$B$2*1000000</f>
        <v>3475934.5810504165</v>
      </c>
      <c r="X986" s="3">
        <f>'IECC Data-SI'!X986/Convert!$B$2*1000000</f>
        <v>3442926.5785822342</v>
      </c>
      <c r="Y986" s="3">
        <f t="shared" si="46"/>
        <v>6918861.1596326511</v>
      </c>
      <c r="Z986" s="3">
        <f>'IECC Data-SI'!Y986/Convert!$B$2*1000000</f>
        <v>9768032.1962087508</v>
      </c>
      <c r="AA986" s="3">
        <f>'IECC Data-SI'!Z986/Convert!$B$2*1000000</f>
        <v>4497439.4247736065</v>
      </c>
      <c r="AB986" s="3">
        <f t="shared" si="47"/>
        <v>14265471.620982356</v>
      </c>
    </row>
    <row r="987" spans="1:28" x14ac:dyDescent="0.25">
      <c r="A987" s="93">
        <v>2009</v>
      </c>
      <c r="B987" s="93" t="s">
        <v>57</v>
      </c>
      <c r="C987" s="121" t="s">
        <v>9</v>
      </c>
      <c r="D987" s="3">
        <f>'IECC Data-SI'!D987*Convert!$B$1</f>
        <v>210886.532889864</v>
      </c>
      <c r="E987" s="3">
        <f>'IECC Data-SI'!E987/Convert!$B$2*1000000</f>
        <v>0</v>
      </c>
      <c r="F987" s="3">
        <f>'IECC Data-SI'!F987/Convert!$B$2*1000000</f>
        <v>2866056.6705517685</v>
      </c>
      <c r="G987" s="3">
        <f>'IECC Data-SI'!G987/Convert!$B$2*1000000</f>
        <v>834932.0637892267</v>
      </c>
      <c r="H987" s="3">
        <f>'IECC Data-SI'!H987/Convert!$B$2*1000000</f>
        <v>3305464.6677962751</v>
      </c>
      <c r="I987" s="3">
        <f>'IECC Data-SI'!I987/Convert!$B$2*1000000</f>
        <v>133727.51149962764</v>
      </c>
      <c r="J987" s="3">
        <f>'IECC Data-SI'!J987/Convert!$B$2*1000000</f>
        <v>2480333.0325909741</v>
      </c>
      <c r="K987" s="3">
        <f>'IECC Data-SI'!K987/Convert!$B$2*1000000</f>
        <v>516048.48615130252</v>
      </c>
      <c r="L987" s="3">
        <f>'IECC Data-SI'!L987/Convert!$B$2*1000000</f>
        <v>75360.935851834947</v>
      </c>
      <c r="M987" s="3">
        <f>'IECC Data-SI'!M987/Convert!$B$2*1000000</f>
        <v>1594029.2831877437</v>
      </c>
      <c r="N987" s="3">
        <f>'IECC Data-SI'!N987/Convert!$B$2*1000000</f>
        <v>50594.475610249654</v>
      </c>
      <c r="O987" s="3">
        <f>'IECC Data-SI'!O987/Convert!$B$2*1000000</f>
        <v>70.81354526333628</v>
      </c>
      <c r="P987" s="3">
        <f t="shared" si="45"/>
        <v>50523.662064986318</v>
      </c>
      <c r="Q987" s="3">
        <f>'IECC Data-SI'!Q987/Convert!$B$2*1000000</f>
        <v>0</v>
      </c>
      <c r="R987" s="3">
        <f>'IECC Data-SI'!R987/Convert!$B$2*1000000</f>
        <v>0</v>
      </c>
      <c r="S987" s="3">
        <f>'IECC Data-SI'!S987/Convert!$B$2*1000000</f>
        <v>220433.81777211992</v>
      </c>
      <c r="T987" s="3">
        <f>'IECC Data-SI'!T987/Convert!$B$2*1000000</f>
        <v>147271.81754066297</v>
      </c>
      <c r="U987" s="3">
        <f>'IECC Data-SI'!U987/Convert!$B$2*1000000</f>
        <v>529535.92316767294</v>
      </c>
      <c r="V987" s="3">
        <f>'IECC Data-SI'!V987/Convert!$B$2*1000000</f>
        <v>148845.19388972659</v>
      </c>
      <c r="W987" s="3">
        <f>'IECC Data-SI'!W987/Convert!$B$2*1000000</f>
        <v>2699918.8268140769</v>
      </c>
      <c r="X987" s="3">
        <f>'IECC Data-SI'!X987/Convert!$B$2*1000000</f>
        <v>2866056.6705517685</v>
      </c>
      <c r="Y987" s="3">
        <f t="shared" si="46"/>
        <v>5565975.4973658454</v>
      </c>
      <c r="Z987" s="3">
        <f>'IECC Data-SI'!Y987/Convert!$B$2*1000000</f>
        <v>8991011.7558699958</v>
      </c>
      <c r="AA987" s="3">
        <f>'IECC Data-SI'!Z987/Convert!$B$2*1000000</f>
        <v>3911650.5580415218</v>
      </c>
      <c r="AB987" s="3">
        <f t="shared" si="47"/>
        <v>12902662.313911518</v>
      </c>
    </row>
    <row r="988" spans="1:28" x14ac:dyDescent="0.25">
      <c r="A988" s="93">
        <v>2009</v>
      </c>
      <c r="B988" s="93" t="s">
        <v>57</v>
      </c>
      <c r="C988" s="121" t="s">
        <v>12</v>
      </c>
      <c r="D988" s="3">
        <f>'IECC Data-SI'!D988*Convert!$B$1</f>
        <v>210886.532889864</v>
      </c>
      <c r="E988" s="3">
        <f>'IECC Data-SI'!E988/Convert!$B$2*1000000</f>
        <v>0</v>
      </c>
      <c r="F988" s="3">
        <f>'IECC Data-SI'!F988/Convert!$B$2*1000000</f>
        <v>6573623.255412343</v>
      </c>
      <c r="G988" s="3">
        <f>'IECC Data-SI'!G988/Convert!$B$2*1000000</f>
        <v>1086681.7578101787</v>
      </c>
      <c r="H988" s="3">
        <f>'IECC Data-SI'!H988/Convert!$B$2*1000000</f>
        <v>3305464.6677962751</v>
      </c>
      <c r="I988" s="3">
        <f>'IECC Data-SI'!I988/Convert!$B$2*1000000</f>
        <v>133642.2079626302</v>
      </c>
      <c r="J988" s="3">
        <f>'IECC Data-SI'!J988/Convert!$B$2*1000000</f>
        <v>2480333.0325909741</v>
      </c>
      <c r="K988" s="3">
        <f>'IECC Data-SI'!K988/Convert!$B$2*1000000</f>
        <v>516048.48615130252</v>
      </c>
      <c r="L988" s="3">
        <f>'IECC Data-SI'!L988/Convert!$B$2*1000000</f>
        <v>75360.935851834947</v>
      </c>
      <c r="M988" s="3">
        <f>'IECC Data-SI'!M988/Convert!$B$2*1000000</f>
        <v>1794454.6824485792</v>
      </c>
      <c r="N988" s="3">
        <f>'IECC Data-SI'!N988/Convert!$B$2*1000000</f>
        <v>75673.715487492169</v>
      </c>
      <c r="O988" s="3">
        <f>'IECC Data-SI'!O988/Convert!$B$2*1000000</f>
        <v>70.81354526333628</v>
      </c>
      <c r="P988" s="3">
        <f t="shared" si="45"/>
        <v>75602.901942228826</v>
      </c>
      <c r="Q988" s="3">
        <f>'IECC Data-SI'!Q988/Convert!$B$2*1000000</f>
        <v>0</v>
      </c>
      <c r="R988" s="3">
        <f>'IECC Data-SI'!R988/Convert!$B$2*1000000</f>
        <v>0</v>
      </c>
      <c r="S988" s="3">
        <f>'IECC Data-SI'!S988/Convert!$B$2*1000000</f>
        <v>479785.00475661992</v>
      </c>
      <c r="T988" s="3">
        <f>'IECC Data-SI'!T988/Convert!$B$2*1000000</f>
        <v>147271.81754066297</v>
      </c>
      <c r="U988" s="3">
        <f>'IECC Data-SI'!U988/Convert!$B$2*1000000</f>
        <v>568870.33189426269</v>
      </c>
      <c r="V988" s="3">
        <f>'IECC Data-SI'!V988/Convert!$B$2*1000000</f>
        <v>149527.62218570599</v>
      </c>
      <c r="W988" s="3">
        <f>'IECC Data-SI'!W988/Convert!$B$2*1000000</f>
        <v>3436524.3469576067</v>
      </c>
      <c r="X988" s="3">
        <f>'IECC Data-SI'!X988/Convert!$B$2*1000000</f>
        <v>6573623.255412343</v>
      </c>
      <c r="Y988" s="3">
        <f t="shared" si="46"/>
        <v>10010147.602369949</v>
      </c>
      <c r="Z988" s="3">
        <f>'IECC Data-SI'!Y988/Convert!$B$2*1000000</f>
        <v>9728214.4007725082</v>
      </c>
      <c r="AA988" s="3">
        <f>'IECC Data-SI'!Z988/Convert!$B$2*1000000</f>
        <v>7658542.0734579079</v>
      </c>
      <c r="AB988" s="3">
        <f t="shared" si="47"/>
        <v>17386756.474230416</v>
      </c>
    </row>
    <row r="989" spans="1:28" x14ac:dyDescent="0.25">
      <c r="A989" s="93">
        <v>2009</v>
      </c>
      <c r="B989" s="93" t="s">
        <v>57</v>
      </c>
      <c r="C989" s="121" t="s">
        <v>8</v>
      </c>
      <c r="D989" s="3">
        <f>'IECC Data-SI'!D989*Convert!$B$1</f>
        <v>210886.532889864</v>
      </c>
      <c r="E989" s="3">
        <f>'IECC Data-SI'!E989/Convert!$B$2*1000000</f>
        <v>0</v>
      </c>
      <c r="F989" s="3">
        <f>'IECC Data-SI'!F989/Convert!$B$2*1000000</f>
        <v>11634606.280103261</v>
      </c>
      <c r="G989" s="3">
        <f>'IECC Data-SI'!G989/Convert!$B$2*1000000</f>
        <v>501091.93266442086</v>
      </c>
      <c r="H989" s="3">
        <f>'IECC Data-SI'!H989/Convert!$B$2*1000000</f>
        <v>3305464.6677962751</v>
      </c>
      <c r="I989" s="3">
        <f>'IECC Data-SI'!I989/Convert!$B$2*1000000</f>
        <v>132912.38881276335</v>
      </c>
      <c r="J989" s="3">
        <f>'IECC Data-SI'!J989/Convert!$B$2*1000000</f>
        <v>2480333.0325909741</v>
      </c>
      <c r="K989" s="3">
        <f>'IECC Data-SI'!K989/Convert!$B$2*1000000</f>
        <v>516048.48615130252</v>
      </c>
      <c r="L989" s="3">
        <f>'IECC Data-SI'!L989/Convert!$B$2*1000000</f>
        <v>75360.935851834947</v>
      </c>
      <c r="M989" s="3">
        <f>'IECC Data-SI'!M989/Convert!$B$2*1000000</f>
        <v>1941366.3294996975</v>
      </c>
      <c r="N989" s="3">
        <f>'IECC Data-SI'!N989/Convert!$B$2*1000000</f>
        <v>67332.925203299659</v>
      </c>
      <c r="O989" s="3">
        <f>'IECC Data-SI'!O989/Convert!$B$2*1000000</f>
        <v>70.81354526333628</v>
      </c>
      <c r="P989" s="3">
        <f t="shared" si="45"/>
        <v>67262.111658036316</v>
      </c>
      <c r="Q989" s="3">
        <f>'IECC Data-SI'!Q989/Convert!$B$2*1000000</f>
        <v>0</v>
      </c>
      <c r="R989" s="3">
        <f>'IECC Data-SI'!R989/Convert!$B$2*1000000</f>
        <v>0</v>
      </c>
      <c r="S989" s="3">
        <f>'IECC Data-SI'!S989/Convert!$B$2*1000000</f>
        <v>531564.25171405612</v>
      </c>
      <c r="T989" s="3">
        <f>'IECC Data-SI'!T989/Convert!$B$2*1000000</f>
        <v>147281.29571144047</v>
      </c>
      <c r="U989" s="3">
        <f>'IECC Data-SI'!U989/Convert!$B$2*1000000</f>
        <v>606053.19585436175</v>
      </c>
      <c r="V989" s="3">
        <f>'IECC Data-SI'!V989/Convert!$B$2*1000000</f>
        <v>149082.14815916389</v>
      </c>
      <c r="W989" s="3">
        <f>'IECC Data-SI'!W989/Convert!$B$2*1000000</f>
        <v>3041284.6255362108</v>
      </c>
      <c r="X989" s="3">
        <f>'IECC Data-SI'!X989/Convert!$B$2*1000000</f>
        <v>11634606.280103261</v>
      </c>
      <c r="Y989" s="3">
        <f t="shared" si="46"/>
        <v>14675890.905639471</v>
      </c>
      <c r="Z989" s="3">
        <f>'IECC Data-SI'!Y989/Convert!$B$2*1000000</f>
        <v>9331808.8643454816</v>
      </c>
      <c r="AA989" s="3">
        <f>'IECC Data-SI'!Z989/Convert!$B$2*1000000</f>
        <v>12756717.440279702</v>
      </c>
      <c r="AB989" s="3">
        <f t="shared" si="47"/>
        <v>22088526.304625183</v>
      </c>
    </row>
    <row r="990" spans="1:28" x14ac:dyDescent="0.25">
      <c r="A990" s="93">
        <v>2012</v>
      </c>
      <c r="B990" s="93" t="s">
        <v>57</v>
      </c>
      <c r="C990" s="121" t="s">
        <v>10</v>
      </c>
      <c r="D990" s="3">
        <f>'IECC Data-SI'!D990*Convert!$B$1</f>
        <v>210886.532889864</v>
      </c>
      <c r="E990" s="3">
        <f>'IECC Data-SI'!E990/Convert!$B$2*1000000</f>
        <v>0</v>
      </c>
      <c r="F990" s="3">
        <f>'IECC Data-SI'!F990/Convert!$B$2*1000000</f>
        <v>260583.34918557396</v>
      </c>
      <c r="G990" s="3">
        <f>'IECC Data-SI'!G990/Convert!$B$2*1000000</f>
        <v>7679005.4441665122</v>
      </c>
      <c r="H990" s="3">
        <f>'IECC Data-SI'!H990/Convert!$B$2*1000000</f>
        <v>2247160.5532939057</v>
      </c>
      <c r="I990" s="3">
        <f>'IECC Data-SI'!I990/Convert!$B$2*1000000</f>
        <v>134154.02918461474</v>
      </c>
      <c r="J990" s="3">
        <f>'IECC Data-SI'!J990/Convert!$B$2*1000000</f>
        <v>2480333.0325909741</v>
      </c>
      <c r="K990" s="3">
        <f>'IECC Data-SI'!K990/Convert!$B$2*1000000</f>
        <v>516048.48615130252</v>
      </c>
      <c r="L990" s="3">
        <f>'IECC Data-SI'!L990/Convert!$B$2*1000000</f>
        <v>42452.726912384445</v>
      </c>
      <c r="M990" s="3">
        <f>'IECC Data-SI'!M990/Convert!$B$2*1000000</f>
        <v>1892146.1886521841</v>
      </c>
      <c r="N990" s="3">
        <f>'IECC Data-SI'!N990/Convert!$B$2*1000000</f>
        <v>311765.47138402803</v>
      </c>
      <c r="O990" s="3">
        <f>'IECC Data-SI'!O990/Convert!$B$2*1000000</f>
        <v>70.81354526333628</v>
      </c>
      <c r="P990" s="3">
        <f t="shared" si="45"/>
        <v>311694.65783876472</v>
      </c>
      <c r="Q990" s="3">
        <f>'IECC Data-SI'!Q990/Convert!$B$2*1000000</f>
        <v>0</v>
      </c>
      <c r="R990" s="3">
        <f>'IECC Data-SI'!R990/Convert!$B$2*1000000</f>
        <v>0</v>
      </c>
      <c r="S990" s="3">
        <f>'IECC Data-SI'!S990/Convert!$B$2*1000000</f>
        <v>513043.90601483762</v>
      </c>
      <c r="T990" s="3">
        <f>'IECC Data-SI'!T990/Convert!$B$2*1000000</f>
        <v>147233.90485755302</v>
      </c>
      <c r="U990" s="3">
        <f>'IECC Data-SI'!U990/Convert!$B$2*1000000</f>
        <v>309983.57527785969</v>
      </c>
      <c r="V990" s="3">
        <f>'IECC Data-SI'!V990/Convert!$B$2*1000000</f>
        <v>156617.29392726964</v>
      </c>
      <c r="W990" s="3">
        <f>'IECC Data-SI'!W990/Convert!$B$2*1000000</f>
        <v>10395890.1966723</v>
      </c>
      <c r="X990" s="3">
        <f>'IECC Data-SI'!X990/Convert!$B$2*1000000</f>
        <v>260583.34918557396</v>
      </c>
      <c r="Y990" s="3">
        <f t="shared" si="46"/>
        <v>10656473.545857875</v>
      </c>
      <c r="Z990" s="3">
        <f>'IECC Data-SI'!Y990/Convert!$B$2*1000000</f>
        <v>15603912.550984263</v>
      </c>
      <c r="AA990" s="3">
        <f>'IECC Data-SI'!Z990/Convert!$B$2*1000000</f>
        <v>1086605.9324439587</v>
      </c>
      <c r="AB990" s="3">
        <f t="shared" si="47"/>
        <v>16690518.483428221</v>
      </c>
    </row>
    <row r="991" spans="1:28" x14ac:dyDescent="0.25">
      <c r="A991" s="93">
        <v>2012</v>
      </c>
      <c r="B991" s="93" t="s">
        <v>57</v>
      </c>
      <c r="C991" s="121" t="s">
        <v>6</v>
      </c>
      <c r="D991" s="3">
        <f>'IECC Data-SI'!D991*Convert!$B$1</f>
        <v>210886.532889864</v>
      </c>
      <c r="E991" s="3">
        <f>'IECC Data-SI'!E991/Convert!$B$2*1000000</f>
        <v>0</v>
      </c>
      <c r="F991" s="3">
        <f>'IECC Data-SI'!F991/Convert!$B$2*1000000</f>
        <v>14852.293608329188</v>
      </c>
      <c r="G991" s="3">
        <f>'IECC Data-SI'!G991/Convert!$B$2*1000000</f>
        <v>5973095.8331212588</v>
      </c>
      <c r="H991" s="3">
        <f>'IECC Data-SI'!H991/Convert!$B$2*1000000</f>
        <v>2254809.4371113414</v>
      </c>
      <c r="I991" s="3">
        <f>'IECC Data-SI'!I991/Convert!$B$2*1000000</f>
        <v>134172.98552616974</v>
      </c>
      <c r="J991" s="3">
        <f>'IECC Data-SI'!J991/Convert!$B$2*1000000</f>
        <v>2480333.0325909741</v>
      </c>
      <c r="K991" s="3">
        <f>'IECC Data-SI'!K991/Convert!$B$2*1000000</f>
        <v>516048.48615130252</v>
      </c>
      <c r="L991" s="3">
        <f>'IECC Data-SI'!L991/Convert!$B$2*1000000</f>
        <v>42462.205083161942</v>
      </c>
      <c r="M991" s="3">
        <f>'IECC Data-SI'!M991/Convert!$B$2*1000000</f>
        <v>1527246.0918895386</v>
      </c>
      <c r="N991" s="3">
        <f>'IECC Data-SI'!N991/Convert!$B$2*1000000</f>
        <v>234243.51259492504</v>
      </c>
      <c r="O991" s="3">
        <f>'IECC Data-SI'!O991/Convert!$B$2*1000000</f>
        <v>70.81354526333628</v>
      </c>
      <c r="P991" s="3">
        <f t="shared" si="45"/>
        <v>234172.69904966169</v>
      </c>
      <c r="Q991" s="3">
        <f>'IECC Data-SI'!Q991/Convert!$B$2*1000000</f>
        <v>0</v>
      </c>
      <c r="R991" s="3">
        <f>'IECC Data-SI'!R991/Convert!$B$2*1000000</f>
        <v>0</v>
      </c>
      <c r="S991" s="3">
        <f>'IECC Data-SI'!S991/Convert!$B$2*1000000</f>
        <v>405798.40366752131</v>
      </c>
      <c r="T991" s="3">
        <f>'IECC Data-SI'!T991/Convert!$B$2*1000000</f>
        <v>147233.90485755302</v>
      </c>
      <c r="U991" s="3">
        <f>'IECC Data-SI'!U991/Convert!$B$2*1000000</f>
        <v>318153.75848805736</v>
      </c>
      <c r="V991" s="3">
        <f>'IECC Data-SI'!V991/Convert!$B$2*1000000</f>
        <v>155100.78660287097</v>
      </c>
      <c r="W991" s="3">
        <f>'IECC Data-SI'!W991/Convert!$B$2*1000000</f>
        <v>8140313.0277279811</v>
      </c>
      <c r="X991" s="3">
        <f>'IECC Data-SI'!X991/Convert!$B$2*1000000</f>
        <v>14852.293608329188</v>
      </c>
      <c r="Y991" s="3">
        <f t="shared" si="46"/>
        <v>8155165.3213363104</v>
      </c>
      <c r="Z991" s="3">
        <f>'IECC Data-SI'!Y991/Convert!$B$2*1000000</f>
        <v>13354515.14938687</v>
      </c>
      <c r="AA991" s="3">
        <f>'IECC Data-SI'!Z991/Convert!$B$2*1000000</f>
        <v>849054.53824768891</v>
      </c>
      <c r="AB991" s="3">
        <f t="shared" si="47"/>
        <v>14203569.687634559</v>
      </c>
    </row>
    <row r="992" spans="1:28" x14ac:dyDescent="0.25">
      <c r="A992" s="93">
        <v>2012</v>
      </c>
      <c r="B992" s="93" t="s">
        <v>57</v>
      </c>
      <c r="C992" s="121" t="s">
        <v>11</v>
      </c>
      <c r="D992" s="3">
        <f>'IECC Data-SI'!D992*Convert!$B$1</f>
        <v>210886.532889864</v>
      </c>
      <c r="E992" s="3">
        <f>'IECC Data-SI'!E992/Convert!$B$2*1000000</f>
        <v>0</v>
      </c>
      <c r="F992" s="3">
        <f>'IECC Data-SI'!F992/Convert!$B$2*1000000</f>
        <v>4274.6550206486681</v>
      </c>
      <c r="G992" s="3">
        <f>'IECC Data-SI'!G992/Convert!$B$2*1000000</f>
        <v>4504595.4437106131</v>
      </c>
      <c r="H992" s="3">
        <f>'IECC Data-SI'!H992/Convert!$B$2*1000000</f>
        <v>2264657.2565491553</v>
      </c>
      <c r="I992" s="3">
        <f>'IECC Data-SI'!I992/Convert!$B$2*1000000</f>
        <v>134191.94186772473</v>
      </c>
      <c r="J992" s="3">
        <f>'IECC Data-SI'!J992/Convert!$B$2*1000000</f>
        <v>2480333.0325909741</v>
      </c>
      <c r="K992" s="3">
        <f>'IECC Data-SI'!K992/Convert!$B$2*1000000</f>
        <v>516048.48615130252</v>
      </c>
      <c r="L992" s="3">
        <f>'IECC Data-SI'!L992/Convert!$B$2*1000000</f>
        <v>42462.205083161942</v>
      </c>
      <c r="M992" s="3">
        <f>'IECC Data-SI'!M992/Convert!$B$2*1000000</f>
        <v>1320688.3161356663</v>
      </c>
      <c r="N992" s="3">
        <f>'IECC Data-SI'!N992/Convert!$B$2*1000000</f>
        <v>171043.0698506117</v>
      </c>
      <c r="O992" s="3">
        <f>'IECC Data-SI'!O992/Convert!$B$2*1000000</f>
        <v>70.81354526333628</v>
      </c>
      <c r="P992" s="3">
        <f t="shared" si="45"/>
        <v>170972.25630534836</v>
      </c>
      <c r="Q992" s="3">
        <f>'IECC Data-SI'!Q992/Convert!$B$2*1000000</f>
        <v>0</v>
      </c>
      <c r="R992" s="3">
        <f>'IECC Data-SI'!R992/Convert!$B$2*1000000</f>
        <v>0</v>
      </c>
      <c r="S992" s="3">
        <f>'IECC Data-SI'!S992/Convert!$B$2*1000000</f>
        <v>394358.25153908902</v>
      </c>
      <c r="T992" s="3">
        <f>'IECC Data-SI'!T992/Convert!$B$2*1000000</f>
        <v>147243.38302833051</v>
      </c>
      <c r="U992" s="3">
        <f>'IECC Data-SI'!U992/Convert!$B$2*1000000</f>
        <v>338076.87346234452</v>
      </c>
      <c r="V992" s="3">
        <f>'IECC Data-SI'!V992/Convert!$B$2*1000000</f>
        <v>153802.27720635466</v>
      </c>
      <c r="W992" s="3">
        <f>'IECC Data-SI'!W992/Convert!$B$2*1000000</f>
        <v>6390614.2676907163</v>
      </c>
      <c r="X992" s="3">
        <f>'IECC Data-SI'!X992/Convert!$B$2*1000000</f>
        <v>4274.6550206486681</v>
      </c>
      <c r="Y992" s="3">
        <f t="shared" si="46"/>
        <v>6394888.9227113649</v>
      </c>
      <c r="Z992" s="3">
        <f>'IECC Data-SI'!Y992/Convert!$B$2*1000000</f>
        <v>11613375.17756168</v>
      </c>
      <c r="AA992" s="3">
        <f>'IECC Data-SI'!Z992/Convert!$B$2*1000000</f>
        <v>858400.0146342956</v>
      </c>
      <c r="AB992" s="3">
        <f t="shared" si="47"/>
        <v>12471775.192195976</v>
      </c>
    </row>
    <row r="993" spans="1:28" x14ac:dyDescent="0.25">
      <c r="A993" s="93">
        <v>2012</v>
      </c>
      <c r="B993" s="93" t="s">
        <v>57</v>
      </c>
      <c r="C993" s="121" t="s">
        <v>13</v>
      </c>
      <c r="D993" s="3">
        <f>'IECC Data-SI'!D993*Convert!$B$1</f>
        <v>210886.532889864</v>
      </c>
      <c r="E993" s="3">
        <f>'IECC Data-SI'!E993/Convert!$B$2*1000000</f>
        <v>0</v>
      </c>
      <c r="F993" s="3">
        <f>'IECC Data-SI'!F993/Convert!$B$2*1000000</f>
        <v>96923.774370628133</v>
      </c>
      <c r="G993" s="3">
        <f>'IECC Data-SI'!G993/Convert!$B$2*1000000</f>
        <v>5320694.3821649645</v>
      </c>
      <c r="H993" s="3">
        <f>'IECC Data-SI'!H993/Convert!$B$2*1000000</f>
        <v>2265225.9467958049</v>
      </c>
      <c r="I993" s="3">
        <f>'IECC Data-SI'!I993/Convert!$B$2*1000000</f>
        <v>134021.33479372988</v>
      </c>
      <c r="J993" s="3">
        <f>'IECC Data-SI'!J993/Convert!$B$2*1000000</f>
        <v>2480333.0325909741</v>
      </c>
      <c r="K993" s="3">
        <f>'IECC Data-SI'!K993/Convert!$B$2*1000000</f>
        <v>516048.48615130252</v>
      </c>
      <c r="L993" s="3">
        <f>'IECC Data-SI'!L993/Convert!$B$2*1000000</f>
        <v>42462.205083161942</v>
      </c>
      <c r="M993" s="3">
        <f>'IECC Data-SI'!M993/Convert!$B$2*1000000</f>
        <v>1784104.5199595585</v>
      </c>
      <c r="N993" s="3">
        <f>'IECC Data-SI'!N993/Convert!$B$2*1000000</f>
        <v>203486.84842196511</v>
      </c>
      <c r="O993" s="3">
        <f>'IECC Data-SI'!O993/Convert!$B$2*1000000</f>
        <v>70.81354526333628</v>
      </c>
      <c r="P993" s="3">
        <f t="shared" si="45"/>
        <v>203416.03487670177</v>
      </c>
      <c r="Q993" s="3">
        <f>'IECC Data-SI'!Q993/Convert!$B$2*1000000</f>
        <v>0</v>
      </c>
      <c r="R993" s="3">
        <f>'IECC Data-SI'!R993/Convert!$B$2*1000000</f>
        <v>0</v>
      </c>
      <c r="S993" s="3">
        <f>'IECC Data-SI'!S993/Convert!$B$2*1000000</f>
        <v>352568.99658112897</v>
      </c>
      <c r="T993" s="3">
        <f>'IECC Data-SI'!T993/Convert!$B$2*1000000</f>
        <v>147243.38302833051</v>
      </c>
      <c r="U993" s="3">
        <f>'IECC Data-SI'!U993/Convert!$B$2*1000000</f>
        <v>350701.79693796317</v>
      </c>
      <c r="V993" s="3">
        <f>'IECC Data-SI'!V993/Convert!$B$2*1000000</f>
        <v>154285.66391600671</v>
      </c>
      <c r="W993" s="3">
        <f>'IECC Data-SI'!W993/Convert!$B$2*1000000</f>
        <v>7660783.9335823534</v>
      </c>
      <c r="X993" s="3">
        <f>'IECC Data-SI'!X993/Convert!$B$2*1000000</f>
        <v>96923.774370628133</v>
      </c>
      <c r="Y993" s="3">
        <f t="shared" si="46"/>
        <v>7757707.7079529818</v>
      </c>
      <c r="Z993" s="3">
        <f>'IECC Data-SI'!Y993/Convert!$B$2*1000000</f>
        <v>12884435.791506402</v>
      </c>
      <c r="AA993" s="3">
        <f>'IECC Data-SI'!Z993/Convert!$B$2*1000000</f>
        <v>963674.05745989375</v>
      </c>
      <c r="AB993" s="3">
        <f t="shared" si="47"/>
        <v>13848109.848966297</v>
      </c>
    </row>
    <row r="994" spans="1:28" x14ac:dyDescent="0.25">
      <c r="A994" s="93">
        <v>2012</v>
      </c>
      <c r="B994" s="93" t="s">
        <v>57</v>
      </c>
      <c r="C994" s="121" t="s">
        <v>19</v>
      </c>
      <c r="D994" s="3">
        <f>'IECC Data-SI'!D994*Convert!$B$1</f>
        <v>210886.532889864</v>
      </c>
      <c r="E994" s="3">
        <f>'IECC Data-SI'!E994/Convert!$B$2*1000000</f>
        <v>0</v>
      </c>
      <c r="F994" s="3">
        <f>'IECC Data-SI'!F994/Convert!$B$2*1000000</f>
        <v>31619.177713711659</v>
      </c>
      <c r="G994" s="3">
        <f>'IECC Data-SI'!G994/Convert!$B$2*1000000</f>
        <v>3881405.7150905458</v>
      </c>
      <c r="H994" s="3">
        <f>'IECC Data-SI'!H994/Convert!$B$2*1000000</f>
        <v>2273898.4730572095</v>
      </c>
      <c r="I994" s="3">
        <f>'IECC Data-SI'!I994/Convert!$B$2*1000000</f>
        <v>133973.9439398424</v>
      </c>
      <c r="J994" s="3">
        <f>'IECC Data-SI'!J994/Convert!$B$2*1000000</f>
        <v>2480333.0325909741</v>
      </c>
      <c r="K994" s="3">
        <f>'IECC Data-SI'!K994/Convert!$B$2*1000000</f>
        <v>516048.48615130252</v>
      </c>
      <c r="L994" s="3">
        <f>'IECC Data-SI'!L994/Convert!$B$2*1000000</f>
        <v>42471.683253939438</v>
      </c>
      <c r="M994" s="3">
        <f>'IECC Data-SI'!M994/Convert!$B$2*1000000</f>
        <v>1324688.1042037676</v>
      </c>
      <c r="N994" s="3">
        <f>'IECC Data-SI'!N994/Convert!$B$2*1000000</f>
        <v>170227.94716374742</v>
      </c>
      <c r="O994" s="3">
        <f>'IECC Data-SI'!O994/Convert!$B$2*1000000</f>
        <v>70.81354526333628</v>
      </c>
      <c r="P994" s="3">
        <f t="shared" si="45"/>
        <v>170157.13361848408</v>
      </c>
      <c r="Q994" s="3">
        <f>'IECC Data-SI'!Q994/Convert!$B$2*1000000</f>
        <v>0</v>
      </c>
      <c r="R994" s="3">
        <f>'IECC Data-SI'!R994/Convert!$B$2*1000000</f>
        <v>0</v>
      </c>
      <c r="S994" s="3">
        <f>'IECC Data-SI'!S994/Convert!$B$2*1000000</f>
        <v>281340.54318828031</v>
      </c>
      <c r="T994" s="3">
        <f>'IECC Data-SI'!T994/Convert!$B$2*1000000</f>
        <v>147252.86119910801</v>
      </c>
      <c r="U994" s="3">
        <f>'IECC Data-SI'!U994/Convert!$B$2*1000000</f>
        <v>375999.03474308801</v>
      </c>
      <c r="V994" s="3">
        <f>'IECC Data-SI'!V994/Convert!$B$2*1000000</f>
        <v>154115.05684201187</v>
      </c>
      <c r="W994" s="3">
        <f>'IECC Data-SI'!W994/Convert!$B$2*1000000</f>
        <v>5657591.4961010776</v>
      </c>
      <c r="X994" s="3">
        <f>'IECC Data-SI'!X994/Convert!$B$2*1000000</f>
        <v>31619.177713711659</v>
      </c>
      <c r="Y994" s="3">
        <f t="shared" si="46"/>
        <v>5689210.6738147894</v>
      </c>
      <c r="Z994" s="3">
        <f>'IECC Data-SI'!Y994/Convert!$B$2*1000000</f>
        <v>10889716.838700205</v>
      </c>
      <c r="AA994" s="3">
        <f>'IECC Data-SI'!Z994/Convert!$B$2*1000000</f>
        <v>923666.69860810216</v>
      </c>
      <c r="AB994" s="3">
        <f t="shared" si="47"/>
        <v>11813383.537308307</v>
      </c>
    </row>
    <row r="995" spans="1:28" x14ac:dyDescent="0.25">
      <c r="A995" s="93">
        <v>2012</v>
      </c>
      <c r="B995" s="93" t="s">
        <v>57</v>
      </c>
      <c r="C995" s="121" t="s">
        <v>20</v>
      </c>
      <c r="D995" s="3">
        <f>'IECC Data-SI'!D995*Convert!$B$1</f>
        <v>210886.532889864</v>
      </c>
      <c r="E995" s="3">
        <f>'IECC Data-SI'!E995/Convert!$B$2*1000000</f>
        <v>0</v>
      </c>
      <c r="F995" s="3">
        <f>'IECC Data-SI'!F995/Convert!$B$2*1000000</f>
        <v>62044.105909459387</v>
      </c>
      <c r="G995" s="3">
        <f>'IECC Data-SI'!G995/Convert!$B$2*1000000</f>
        <v>3017224.0162819806</v>
      </c>
      <c r="H995" s="3">
        <f>'IECC Data-SI'!H995/Convert!$B$2*1000000</f>
        <v>2284608.8060357748</v>
      </c>
      <c r="I995" s="3">
        <f>'IECC Data-SI'!I995/Convert!$B$2*1000000</f>
        <v>134078.20381839483</v>
      </c>
      <c r="J995" s="3">
        <f>'IECC Data-SI'!J995/Convert!$B$2*1000000</f>
        <v>2480333.0325909741</v>
      </c>
      <c r="K995" s="3">
        <f>'IECC Data-SI'!K995/Convert!$B$2*1000000</f>
        <v>516048.48615130252</v>
      </c>
      <c r="L995" s="3">
        <f>'IECC Data-SI'!L995/Convert!$B$2*1000000</f>
        <v>42481.161424716927</v>
      </c>
      <c r="M995" s="3">
        <f>'IECC Data-SI'!M995/Convert!$B$2*1000000</f>
        <v>1503323.1888471502</v>
      </c>
      <c r="N995" s="3">
        <f>'IECC Data-SI'!N995/Convert!$B$2*1000000</f>
        <v>119007.91228218334</v>
      </c>
      <c r="O995" s="3">
        <f>'IECC Data-SI'!O995/Convert!$B$2*1000000</f>
        <v>70.81354526333628</v>
      </c>
      <c r="P995" s="3">
        <f t="shared" si="45"/>
        <v>118937.09873692</v>
      </c>
      <c r="Q995" s="3">
        <f>'IECC Data-SI'!Q995/Convert!$B$2*1000000</f>
        <v>0</v>
      </c>
      <c r="R995" s="3">
        <f>'IECC Data-SI'!R995/Convert!$B$2*1000000</f>
        <v>0</v>
      </c>
      <c r="S995" s="3">
        <f>'IECC Data-SI'!S995/Convert!$B$2*1000000</f>
        <v>254526.79805875689</v>
      </c>
      <c r="T995" s="3">
        <f>'IECC Data-SI'!T995/Convert!$B$2*1000000</f>
        <v>147271.81754066297</v>
      </c>
      <c r="U995" s="3">
        <f>'IECC Data-SI'!U995/Convert!$B$2*1000000</f>
        <v>381496.37379403308</v>
      </c>
      <c r="V995" s="3">
        <f>'IECC Data-SI'!V995/Convert!$B$2*1000000</f>
        <v>150702.9153621149</v>
      </c>
      <c r="W995" s="3">
        <f>'IECC Data-SI'!W995/Convert!$B$2*1000000</f>
        <v>4894011.1019248078</v>
      </c>
      <c r="X995" s="3">
        <f>'IECC Data-SI'!X995/Convert!$B$2*1000000</f>
        <v>62044.105909459387</v>
      </c>
      <c r="Y995" s="3">
        <f t="shared" si="46"/>
        <v>4956055.2078342671</v>
      </c>
      <c r="Z995" s="3">
        <f>'IECC Data-SI'!Y995/Convert!$B$2*1000000</f>
        <v>10133557.85224271</v>
      </c>
      <c r="AA995" s="3">
        <f>'IECC Data-SI'!Z995/Convert!$B$2*1000000</f>
        <v>959588.96585479495</v>
      </c>
      <c r="AB995" s="3">
        <f t="shared" si="47"/>
        <v>11093146.818097506</v>
      </c>
    </row>
    <row r="996" spans="1:28" x14ac:dyDescent="0.25">
      <c r="A996" s="93">
        <v>2012</v>
      </c>
      <c r="B996" s="93" t="s">
        <v>57</v>
      </c>
      <c r="C996" s="121" t="s">
        <v>3</v>
      </c>
      <c r="D996" s="3">
        <f>'IECC Data-SI'!D996*Convert!$B$1</f>
        <v>210886.532889864</v>
      </c>
      <c r="E996" s="3">
        <f>'IECC Data-SI'!E996/Convert!$B$2*1000000</f>
        <v>0</v>
      </c>
      <c r="F996" s="3">
        <f>'IECC Data-SI'!F996/Convert!$B$2*1000000</f>
        <v>263057.15175849927</v>
      </c>
      <c r="G996" s="3">
        <f>'IECC Data-SI'!G996/Convert!$B$2*1000000</f>
        <v>2345117.4482792807</v>
      </c>
      <c r="H996" s="3">
        <f>'IECC Data-SI'!H996/Convert!$B$2*1000000</f>
        <v>2286324.3549465006</v>
      </c>
      <c r="I996" s="3">
        <f>'IECC Data-SI'!I996/Convert!$B$2*1000000</f>
        <v>134049.76930606234</v>
      </c>
      <c r="J996" s="3">
        <f>'IECC Data-SI'!J996/Convert!$B$2*1000000</f>
        <v>2480333.0325909741</v>
      </c>
      <c r="K996" s="3">
        <f>'IECC Data-SI'!K996/Convert!$B$2*1000000</f>
        <v>516048.48615130252</v>
      </c>
      <c r="L996" s="3">
        <f>'IECC Data-SI'!L996/Convert!$B$2*1000000</f>
        <v>42481.161424716927</v>
      </c>
      <c r="M996" s="3">
        <f>'IECC Data-SI'!M996/Convert!$B$2*1000000</f>
        <v>1332972.0254632952</v>
      </c>
      <c r="N996" s="3">
        <f>'IECC Data-SI'!N996/Convert!$B$2*1000000</f>
        <v>109814.08662801658</v>
      </c>
      <c r="O996" s="3">
        <f>'IECC Data-SI'!O996/Convert!$B$2*1000000</f>
        <v>70.81354526333628</v>
      </c>
      <c r="P996" s="3">
        <f t="shared" si="45"/>
        <v>109743.27308275324</v>
      </c>
      <c r="Q996" s="3">
        <f>'IECC Data-SI'!Q996/Convert!$B$2*1000000</f>
        <v>0</v>
      </c>
      <c r="R996" s="3">
        <f>'IECC Data-SI'!R996/Convert!$B$2*1000000</f>
        <v>0</v>
      </c>
      <c r="S996" s="3">
        <f>'IECC Data-SI'!S996/Convert!$B$2*1000000</f>
        <v>276080.15840677253</v>
      </c>
      <c r="T996" s="3">
        <f>'IECC Data-SI'!T996/Convert!$B$2*1000000</f>
        <v>147262.33936988551</v>
      </c>
      <c r="U996" s="3">
        <f>'IECC Data-SI'!U996/Convert!$B$2*1000000</f>
        <v>433512.57502090646</v>
      </c>
      <c r="V996" s="3">
        <f>'IECC Data-SI'!V996/Convert!$B$2*1000000</f>
        <v>151754.99231841648</v>
      </c>
      <c r="W996" s="3">
        <f>'IECC Data-SI'!W996/Convert!$B$2*1000000</f>
        <v>4063912.9052321021</v>
      </c>
      <c r="X996" s="3">
        <f>'IECC Data-SI'!X996/Convert!$B$2*1000000</f>
        <v>263057.15175849927</v>
      </c>
      <c r="Y996" s="3">
        <f t="shared" si="46"/>
        <v>4326970.0569906011</v>
      </c>
      <c r="Z996" s="3">
        <f>'IECC Data-SI'!Y996/Convert!$B$2*1000000</f>
        <v>9306189.368733922</v>
      </c>
      <c r="AA996" s="3">
        <f>'IECC Data-SI'!Z996/Convert!$B$2*1000000</f>
        <v>1212618.2129307082</v>
      </c>
      <c r="AB996" s="3">
        <f t="shared" si="47"/>
        <v>10518807.581664629</v>
      </c>
    </row>
    <row r="997" spans="1:28" x14ac:dyDescent="0.25">
      <c r="A997" s="93">
        <v>2012</v>
      </c>
      <c r="B997" s="93" t="s">
        <v>57</v>
      </c>
      <c r="C997" s="121" t="s">
        <v>7</v>
      </c>
      <c r="D997" s="3">
        <f>'IECC Data-SI'!D997*Convert!$B$1</f>
        <v>210886.532889864</v>
      </c>
      <c r="E997" s="3">
        <f>'IECC Data-SI'!E997/Convert!$B$2*1000000</f>
        <v>0</v>
      </c>
      <c r="F997" s="3">
        <f>'IECC Data-SI'!F997/Convert!$B$2*1000000</f>
        <v>122979.26583795228</v>
      </c>
      <c r="G997" s="3">
        <f>'IECC Data-SI'!G997/Convert!$B$2*1000000</f>
        <v>2171647.966709631</v>
      </c>
      <c r="H997" s="3">
        <f>'IECC Data-SI'!H997/Convert!$B$2*1000000</f>
        <v>2278590.1675920677</v>
      </c>
      <c r="I997" s="3">
        <f>'IECC Data-SI'!I997/Convert!$B$2*1000000</f>
        <v>134040.29113528485</v>
      </c>
      <c r="J997" s="3">
        <f>'IECC Data-SI'!J997/Convert!$B$2*1000000</f>
        <v>2480333.0325909741</v>
      </c>
      <c r="K997" s="3">
        <f>'IECC Data-SI'!K997/Convert!$B$2*1000000</f>
        <v>516048.48615130252</v>
      </c>
      <c r="L997" s="3">
        <f>'IECC Data-SI'!L997/Convert!$B$2*1000000</f>
        <v>42471.683253939438</v>
      </c>
      <c r="M997" s="3">
        <f>'IECC Data-SI'!M997/Convert!$B$2*1000000</f>
        <v>1474215.7263894738</v>
      </c>
      <c r="N997" s="3">
        <f>'IECC Data-SI'!N997/Convert!$B$2*1000000</f>
        <v>87274.996519141772</v>
      </c>
      <c r="O997" s="3">
        <f>'IECC Data-SI'!O997/Convert!$B$2*1000000</f>
        <v>70.81354526333628</v>
      </c>
      <c r="P997" s="3">
        <f t="shared" si="45"/>
        <v>87204.182973878429</v>
      </c>
      <c r="Q997" s="3">
        <f>'IECC Data-SI'!Q997/Convert!$B$2*1000000</f>
        <v>0</v>
      </c>
      <c r="R997" s="3">
        <f>'IECC Data-SI'!R997/Convert!$B$2*1000000</f>
        <v>0</v>
      </c>
      <c r="S997" s="3">
        <f>'IECC Data-SI'!S997/Convert!$B$2*1000000</f>
        <v>255057.57562229643</v>
      </c>
      <c r="T997" s="3">
        <f>'IECC Data-SI'!T997/Convert!$B$2*1000000</f>
        <v>147262.33936988551</v>
      </c>
      <c r="U997" s="3">
        <f>'IECC Data-SI'!U997/Convert!$B$2*1000000</f>
        <v>419456.44775788655</v>
      </c>
      <c r="V997" s="3">
        <f>'IECC Data-SI'!V997/Convert!$B$2*1000000</f>
        <v>150465.96109267767</v>
      </c>
      <c r="W997" s="3">
        <f>'IECC Data-SI'!W997/Convert!$B$2*1000000</f>
        <v>3988125.4516952801</v>
      </c>
      <c r="X997" s="3">
        <f>'IECC Data-SI'!X997/Convert!$B$2*1000000</f>
        <v>122979.26583795228</v>
      </c>
      <c r="Y997" s="3">
        <f t="shared" si="46"/>
        <v>4111104.7175332326</v>
      </c>
      <c r="Z997" s="3">
        <f>'IECC Data-SI'!Y997/Convert!$B$2*1000000</f>
        <v>9221378.6966169272</v>
      </c>
      <c r="AA997" s="3">
        <f>'IECC Data-SI'!Z997/Convert!$B$2*1000000</f>
        <v>1058484.1997471412</v>
      </c>
      <c r="AB997" s="3">
        <f t="shared" si="47"/>
        <v>10279862.896364069</v>
      </c>
    </row>
    <row r="998" spans="1:28" x14ac:dyDescent="0.25">
      <c r="A998" s="93">
        <v>2012</v>
      </c>
      <c r="B998" s="93" t="s">
        <v>57</v>
      </c>
      <c r="C998" s="121" t="s">
        <v>17</v>
      </c>
      <c r="D998" s="3">
        <f>'IECC Data-SI'!D998*Convert!$B$1</f>
        <v>210886.532889864</v>
      </c>
      <c r="E998" s="3">
        <f>'IECC Data-SI'!E998/Convert!$B$2*1000000</f>
        <v>0</v>
      </c>
      <c r="F998" s="3">
        <f>'IECC Data-SI'!F998/Convert!$B$2*1000000</f>
        <v>96857.427175185687</v>
      </c>
      <c r="G998" s="3">
        <f>'IECC Data-SI'!G998/Convert!$B$2*1000000</f>
        <v>1545387.3107576575</v>
      </c>
      <c r="H998" s="3">
        <f>'IECC Data-SI'!H998/Convert!$B$2*1000000</f>
        <v>2281206.1427266556</v>
      </c>
      <c r="I998" s="3">
        <f>'IECC Data-SI'!I998/Convert!$B$2*1000000</f>
        <v>134021.33479372988</v>
      </c>
      <c r="J998" s="3">
        <f>'IECC Data-SI'!J998/Convert!$B$2*1000000</f>
        <v>2480333.0325909741</v>
      </c>
      <c r="K998" s="3">
        <f>'IECC Data-SI'!K998/Convert!$B$2*1000000</f>
        <v>516048.48615130252</v>
      </c>
      <c r="L998" s="3">
        <f>'IECC Data-SI'!L998/Convert!$B$2*1000000</f>
        <v>42481.161424716927</v>
      </c>
      <c r="M998" s="3">
        <f>'IECC Data-SI'!M998/Convert!$B$2*1000000</f>
        <v>1237593.1929293983</v>
      </c>
      <c r="N998" s="3">
        <f>'IECC Data-SI'!N998/Convert!$B$2*1000000</f>
        <v>66271.370076220614</v>
      </c>
      <c r="O998" s="3">
        <f>'IECC Data-SI'!O998/Convert!$B$2*1000000</f>
        <v>70.81354526333628</v>
      </c>
      <c r="P998" s="3">
        <f t="shared" si="45"/>
        <v>66200.55653095727</v>
      </c>
      <c r="Q998" s="3">
        <f>'IECC Data-SI'!Q998/Convert!$B$2*1000000</f>
        <v>0</v>
      </c>
      <c r="R998" s="3">
        <f>'IECC Data-SI'!R998/Convert!$B$2*1000000</f>
        <v>0</v>
      </c>
      <c r="S998" s="3">
        <f>'IECC Data-SI'!S998/Convert!$B$2*1000000</f>
        <v>152949.24183638042</v>
      </c>
      <c r="T998" s="3">
        <f>'IECC Data-SI'!T998/Convert!$B$2*1000000</f>
        <v>147262.33936988551</v>
      </c>
      <c r="U998" s="3">
        <f>'IECC Data-SI'!U998/Convert!$B$2*1000000</f>
        <v>430024.60817478952</v>
      </c>
      <c r="V998" s="3">
        <f>'IECC Data-SI'!V998/Convert!$B$2*1000000</f>
        <v>152209.94451573608</v>
      </c>
      <c r="W998" s="3">
        <f>'IECC Data-SI'!W998/Convert!$B$2*1000000</f>
        <v>3002130.3020543931</v>
      </c>
      <c r="X998" s="3">
        <f>'IECC Data-SI'!X998/Convert!$B$2*1000000</f>
        <v>96857.427175185687</v>
      </c>
      <c r="Y998" s="3">
        <f t="shared" si="46"/>
        <v>3098987.7292295787</v>
      </c>
      <c r="Z998" s="3">
        <f>'IECC Data-SI'!Y998/Convert!$B$2*1000000</f>
        <v>8239715.0710213566</v>
      </c>
      <c r="AA998" s="3">
        <f>'IECC Data-SI'!Z998/Convert!$B$2*1000000</f>
        <v>1042930.5215012776</v>
      </c>
      <c r="AB998" s="3">
        <f t="shared" si="47"/>
        <v>9282645.5925226342</v>
      </c>
    </row>
    <row r="999" spans="1:28" x14ac:dyDescent="0.25">
      <c r="A999" s="93">
        <v>2012</v>
      </c>
      <c r="B999" s="93" t="s">
        <v>57</v>
      </c>
      <c r="C999" s="121" t="s">
        <v>14</v>
      </c>
      <c r="D999" s="3">
        <f>'IECC Data-SI'!D999*Convert!$B$1</f>
        <v>210886.532889864</v>
      </c>
      <c r="E999" s="3">
        <f>'IECC Data-SI'!E999/Convert!$B$2*1000000</f>
        <v>0</v>
      </c>
      <c r="F999" s="3">
        <f>'IECC Data-SI'!F999/Convert!$B$2*1000000</f>
        <v>448544.95387400797</v>
      </c>
      <c r="G999" s="3">
        <f>'IECC Data-SI'!G999/Convert!$B$2*1000000</f>
        <v>1669968.3874570057</v>
      </c>
      <c r="H999" s="3">
        <f>'IECC Data-SI'!H999/Convert!$B$2*1000000</f>
        <v>2297650.7690256033</v>
      </c>
      <c r="I999" s="3">
        <f>'IECC Data-SI'!I999/Convert!$B$2*1000000</f>
        <v>133841.24954895754</v>
      </c>
      <c r="J999" s="3">
        <f>'IECC Data-SI'!J999/Convert!$B$2*1000000</f>
        <v>2480333.0325909741</v>
      </c>
      <c r="K999" s="3">
        <f>'IECC Data-SI'!K999/Convert!$B$2*1000000</f>
        <v>516048.48615130252</v>
      </c>
      <c r="L999" s="3">
        <f>'IECC Data-SI'!L999/Convert!$B$2*1000000</f>
        <v>42490.639595494416</v>
      </c>
      <c r="M999" s="3">
        <f>'IECC Data-SI'!M999/Convert!$B$2*1000000</f>
        <v>1337057.1170683943</v>
      </c>
      <c r="N999" s="3">
        <f>'IECC Data-SI'!N999/Convert!$B$2*1000000</f>
        <v>85625.794803858269</v>
      </c>
      <c r="O999" s="3">
        <f>'IECC Data-SI'!O999/Convert!$B$2*1000000</f>
        <v>70.81354526333628</v>
      </c>
      <c r="P999" s="3">
        <f t="shared" si="45"/>
        <v>85554.981258594926</v>
      </c>
      <c r="Q999" s="3">
        <f>'IECC Data-SI'!Q999/Convert!$B$2*1000000</f>
        <v>0</v>
      </c>
      <c r="R999" s="3">
        <f>'IECC Data-SI'!R999/Convert!$B$2*1000000</f>
        <v>0</v>
      </c>
      <c r="S999" s="3">
        <f>'IECC Data-SI'!S999/Convert!$B$2*1000000</f>
        <v>276250.76548076735</v>
      </c>
      <c r="T999" s="3">
        <f>'IECC Data-SI'!T999/Convert!$B$2*1000000</f>
        <v>147262.33936988551</v>
      </c>
      <c r="U999" s="3">
        <f>'IECC Data-SI'!U999/Convert!$B$2*1000000</f>
        <v>475396.61168664135</v>
      </c>
      <c r="V999" s="3">
        <f>'IECC Data-SI'!V999/Convert!$B$2*1000000</f>
        <v>150930.39146077473</v>
      </c>
      <c r="W999" s="3">
        <f>'IECC Data-SI'!W999/Convert!$B$2*1000000</f>
        <v>3368831.2512647621</v>
      </c>
      <c r="X999" s="3">
        <f>'IECC Data-SI'!X999/Convert!$B$2*1000000</f>
        <v>448544.95387400797</v>
      </c>
      <c r="Y999" s="3">
        <f t="shared" si="46"/>
        <v>3817376.2051387699</v>
      </c>
      <c r="Z999" s="3">
        <f>'IECC Data-SI'!Y999/Convert!$B$2*1000000</f>
        <v>8621410.4864017144</v>
      </c>
      <c r="AA999" s="3">
        <f>'IECC Data-SI'!Z999/Convert!$B$2*1000000</f>
        <v>1439990.0517119518</v>
      </c>
      <c r="AB999" s="3">
        <f t="shared" si="47"/>
        <v>10061400.538113667</v>
      </c>
    </row>
    <row r="1000" spans="1:28" x14ac:dyDescent="0.25">
      <c r="A1000" s="93">
        <v>2012</v>
      </c>
      <c r="B1000" s="93" t="s">
        <v>57</v>
      </c>
      <c r="C1000" s="121" t="s">
        <v>2</v>
      </c>
      <c r="D1000" s="3">
        <f>'IECC Data-SI'!D1000*Convert!$B$1</f>
        <v>210886.532889864</v>
      </c>
      <c r="E1000" s="3">
        <f>'IECC Data-SI'!E1000/Convert!$B$2*1000000</f>
        <v>0</v>
      </c>
      <c r="F1000" s="3">
        <f>'IECC Data-SI'!F1000/Convert!$B$2*1000000</f>
        <v>150115.26877391047</v>
      </c>
      <c r="G1000" s="3">
        <f>'IECC Data-SI'!G1000/Convert!$B$2*1000000</f>
        <v>1545794.8721010897</v>
      </c>
      <c r="H1000" s="3">
        <f>'IECC Data-SI'!H1000/Convert!$B$2*1000000</f>
        <v>2287452.2572690221</v>
      </c>
      <c r="I1000" s="3">
        <f>'IECC Data-SI'!I1000/Convert!$B$2*1000000</f>
        <v>133945.50942750994</v>
      </c>
      <c r="J1000" s="3">
        <f>'IECC Data-SI'!J1000/Convert!$B$2*1000000</f>
        <v>2480333.0325909741</v>
      </c>
      <c r="K1000" s="3">
        <f>'IECC Data-SI'!K1000/Convert!$B$2*1000000</f>
        <v>516048.48615130252</v>
      </c>
      <c r="L1000" s="3">
        <f>'IECC Data-SI'!L1000/Convert!$B$2*1000000</f>
        <v>42481.161424716927</v>
      </c>
      <c r="M1000" s="3">
        <f>'IECC Data-SI'!M1000/Convert!$B$2*1000000</f>
        <v>1437611.0308468016</v>
      </c>
      <c r="N1000" s="3">
        <f>'IECC Data-SI'!N1000/Convert!$B$2*1000000</f>
        <v>65740.592512681076</v>
      </c>
      <c r="O1000" s="3">
        <f>'IECC Data-SI'!O1000/Convert!$B$2*1000000</f>
        <v>70.81354526333628</v>
      </c>
      <c r="P1000" s="3">
        <f t="shared" si="45"/>
        <v>65669.778967417733</v>
      </c>
      <c r="Q1000" s="3">
        <f>'IECC Data-SI'!Q1000/Convert!$B$2*1000000</f>
        <v>0</v>
      </c>
      <c r="R1000" s="3">
        <f>'IECC Data-SI'!R1000/Convert!$B$2*1000000</f>
        <v>0</v>
      </c>
      <c r="S1000" s="3">
        <f>'IECC Data-SI'!S1000/Convert!$B$2*1000000</f>
        <v>240811.88494372665</v>
      </c>
      <c r="T1000" s="3">
        <f>'IECC Data-SI'!T1000/Convert!$B$2*1000000</f>
        <v>147262.33936988551</v>
      </c>
      <c r="U1000" s="3">
        <f>'IECC Data-SI'!U1000/Convert!$B$2*1000000</f>
        <v>462553.6902831404</v>
      </c>
      <c r="V1000" s="3">
        <f>'IECC Data-SI'!V1000/Convert!$B$2*1000000</f>
        <v>150011.00889535807</v>
      </c>
      <c r="W1000" s="3">
        <f>'IECC Data-SI'!W1000/Convert!$B$2*1000000</f>
        <v>3289887.5668590353</v>
      </c>
      <c r="X1000" s="3">
        <f>'IECC Data-SI'!X1000/Convert!$B$2*1000000</f>
        <v>150115.26877391047</v>
      </c>
      <c r="Y1000" s="3">
        <f t="shared" si="46"/>
        <v>3440002.8356329459</v>
      </c>
      <c r="Z1000" s="3">
        <f>'IECC Data-SI'!Y1000/Convert!$B$2*1000000</f>
        <v>8531462.6457233205</v>
      </c>
      <c r="AA1000" s="3">
        <f>'IECC Data-SI'!Z1000/Convert!$B$2*1000000</f>
        <v>1128717.4452083532</v>
      </c>
      <c r="AB1000" s="3">
        <f t="shared" si="47"/>
        <v>9660180.0909316745</v>
      </c>
    </row>
    <row r="1001" spans="1:28" x14ac:dyDescent="0.25">
      <c r="A1001" s="93">
        <v>2012</v>
      </c>
      <c r="B1001" s="93" t="s">
        <v>57</v>
      </c>
      <c r="C1001" s="121" t="s">
        <v>18</v>
      </c>
      <c r="D1001" s="3">
        <f>'IECC Data-SI'!D1001*Convert!$B$1</f>
        <v>210886.532889864</v>
      </c>
      <c r="E1001" s="3">
        <f>'IECC Data-SI'!E1001/Convert!$B$2*1000000</f>
        <v>0</v>
      </c>
      <c r="F1001" s="3">
        <f>'IECC Data-SI'!F1001/Convert!$B$2*1000000</f>
        <v>418792.97580346215</v>
      </c>
      <c r="G1001" s="3">
        <f>'IECC Data-SI'!G1001/Convert!$B$2*1000000</f>
        <v>670931.27482629113</v>
      </c>
      <c r="H1001" s="3">
        <f>'IECC Data-SI'!H1001/Convert!$B$2*1000000</f>
        <v>2318654.3954685242</v>
      </c>
      <c r="I1001" s="3">
        <f>'IECC Data-SI'!I1001/Convert!$B$2*1000000</f>
        <v>133689.59881651768</v>
      </c>
      <c r="J1001" s="3">
        <f>'IECC Data-SI'!J1001/Convert!$B$2*1000000</f>
        <v>2480333.0325909741</v>
      </c>
      <c r="K1001" s="3">
        <f>'IECC Data-SI'!K1001/Convert!$B$2*1000000</f>
        <v>516048.48615130252</v>
      </c>
      <c r="L1001" s="3">
        <f>'IECC Data-SI'!L1001/Convert!$B$2*1000000</f>
        <v>42500.117766271913</v>
      </c>
      <c r="M1001" s="3">
        <f>'IECC Data-SI'!M1001/Convert!$B$2*1000000</f>
        <v>1288841.6623232947</v>
      </c>
      <c r="N1001" s="3">
        <f>'IECC Data-SI'!N1001/Convert!$B$2*1000000</f>
        <v>37742.076035971171</v>
      </c>
      <c r="O1001" s="3">
        <f>'IECC Data-SI'!O1001/Convert!$B$2*1000000</f>
        <v>70.81354526333628</v>
      </c>
      <c r="P1001" s="3">
        <f t="shared" si="45"/>
        <v>37671.262490707835</v>
      </c>
      <c r="Q1001" s="3">
        <f>'IECC Data-SI'!Q1001/Convert!$B$2*1000000</f>
        <v>0</v>
      </c>
      <c r="R1001" s="3">
        <f>'IECC Data-SI'!R1001/Convert!$B$2*1000000</f>
        <v>0</v>
      </c>
      <c r="S1001" s="3">
        <f>'IECC Data-SI'!S1001/Convert!$B$2*1000000</f>
        <v>224983.33974531584</v>
      </c>
      <c r="T1001" s="3">
        <f>'IECC Data-SI'!T1001/Convert!$B$2*1000000</f>
        <v>147262.33936988551</v>
      </c>
      <c r="U1001" s="3">
        <f>'IECC Data-SI'!U1001/Convert!$B$2*1000000</f>
        <v>481898.63684000057</v>
      </c>
      <c r="V1001" s="3">
        <f>'IECC Data-SI'!V1001/Convert!$B$2*1000000</f>
        <v>150409.09206801269</v>
      </c>
      <c r="W1001" s="3">
        <f>'IECC Data-SI'!W1001/Convert!$B$2*1000000</f>
        <v>2222427.5393856098</v>
      </c>
      <c r="X1001" s="3">
        <f>'IECC Data-SI'!X1001/Convert!$B$2*1000000</f>
        <v>418792.97580346215</v>
      </c>
      <c r="Y1001" s="3">
        <f t="shared" si="46"/>
        <v>2641220.5151890721</v>
      </c>
      <c r="Z1001" s="3">
        <f>'IECC Data-SI'!Y1001/Convert!$B$2*1000000</f>
        <v>7495356.4071818376</v>
      </c>
      <c r="AA1001" s="3">
        <f>'IECC Data-SI'!Z1001/Convert!$B$2*1000000</f>
        <v>1416740.0987947651</v>
      </c>
      <c r="AB1001" s="3">
        <f t="shared" si="47"/>
        <v>8912096.5059766024</v>
      </c>
    </row>
    <row r="1002" spans="1:28" x14ac:dyDescent="0.25">
      <c r="A1002" s="93">
        <v>2012</v>
      </c>
      <c r="B1002" s="93" t="s">
        <v>57</v>
      </c>
      <c r="C1002" s="121" t="s">
        <v>4</v>
      </c>
      <c r="D1002" s="3">
        <f>'IECC Data-SI'!D1002*Convert!$B$1</f>
        <v>210886.532889864</v>
      </c>
      <c r="E1002" s="3">
        <f>'IECC Data-SI'!E1002/Convert!$B$2*1000000</f>
        <v>0</v>
      </c>
      <c r="F1002" s="3">
        <f>'IECC Data-SI'!F1002/Convert!$B$2*1000000</f>
        <v>947817.07774915046</v>
      </c>
      <c r="G1002" s="3">
        <f>'IECC Data-SI'!G1002/Convert!$B$2*1000000</f>
        <v>1074521.264702657</v>
      </c>
      <c r="H1002" s="3">
        <f>'IECC Data-SI'!H1002/Convert!$B$2*1000000</f>
        <v>2301119.7795301648</v>
      </c>
      <c r="I1002" s="3">
        <f>'IECC Data-SI'!I1002/Convert!$B$2*1000000</f>
        <v>133888.64040284499</v>
      </c>
      <c r="J1002" s="3">
        <f>'IECC Data-SI'!J1002/Convert!$B$2*1000000</f>
        <v>2480333.0325909741</v>
      </c>
      <c r="K1002" s="3">
        <f>'IECC Data-SI'!K1002/Convert!$B$2*1000000</f>
        <v>516048.48615130252</v>
      </c>
      <c r="L1002" s="3">
        <f>'IECC Data-SI'!L1002/Convert!$B$2*1000000</f>
        <v>42490.639595494416</v>
      </c>
      <c r="M1002" s="3">
        <f>'IECC Data-SI'!M1002/Convert!$B$2*1000000</f>
        <v>1386457.3431606798</v>
      </c>
      <c r="N1002" s="3">
        <f>'IECC Data-SI'!N1002/Convert!$B$2*1000000</f>
        <v>59968.386509188749</v>
      </c>
      <c r="O1002" s="3">
        <f>'IECC Data-SI'!O1002/Convert!$B$2*1000000</f>
        <v>70.81354526333628</v>
      </c>
      <c r="P1002" s="3">
        <f t="shared" si="45"/>
        <v>59897.572963925413</v>
      </c>
      <c r="Q1002" s="3">
        <f>'IECC Data-SI'!Q1002/Convert!$B$2*1000000</f>
        <v>0</v>
      </c>
      <c r="R1002" s="3">
        <f>'IECC Data-SI'!R1002/Convert!$B$2*1000000</f>
        <v>0</v>
      </c>
      <c r="S1002" s="3">
        <f>'IECC Data-SI'!S1002/Convert!$B$2*1000000</f>
        <v>259844.05186492958</v>
      </c>
      <c r="T1002" s="3">
        <f>'IECC Data-SI'!T1002/Convert!$B$2*1000000</f>
        <v>147262.33936988551</v>
      </c>
      <c r="U1002" s="3">
        <f>'IECC Data-SI'!U1002/Convert!$B$2*1000000</f>
        <v>510001.41319526295</v>
      </c>
      <c r="V1002" s="3">
        <f>'IECC Data-SI'!V1002/Convert!$B$2*1000000</f>
        <v>150238.48499401784</v>
      </c>
      <c r="W1002" s="3">
        <f>'IECC Data-SI'!W1002/Convert!$B$2*1000000</f>
        <v>2780720.2326921918</v>
      </c>
      <c r="X1002" s="3">
        <f>'IECC Data-SI'!X1002/Convert!$B$2*1000000</f>
        <v>947817.07774915046</v>
      </c>
      <c r="Y1002" s="3">
        <f t="shared" si="46"/>
        <v>3728537.3104413422</v>
      </c>
      <c r="Z1002" s="3">
        <f>'IECC Data-SI'!Y1002/Convert!$B$2*1000000</f>
        <v>8036133.4408916142</v>
      </c>
      <c r="AA1002" s="3">
        <f>'IECC Data-SI'!Z1002/Convert!$B$2*1000000</f>
        <v>1973857.4989249385</v>
      </c>
      <c r="AB1002" s="3">
        <f t="shared" si="47"/>
        <v>10009990.939816553</v>
      </c>
    </row>
    <row r="1003" spans="1:28" x14ac:dyDescent="0.25">
      <c r="A1003" s="93">
        <v>2012</v>
      </c>
      <c r="B1003" s="93" t="s">
        <v>57</v>
      </c>
      <c r="C1003" s="121" t="s">
        <v>5</v>
      </c>
      <c r="D1003" s="3">
        <f>'IECC Data-SI'!D1003*Convert!$B$1</f>
        <v>210886.532889864</v>
      </c>
      <c r="E1003" s="3">
        <f>'IECC Data-SI'!E1003/Convert!$B$2*1000000</f>
        <v>0</v>
      </c>
      <c r="F1003" s="3">
        <f>'IECC Data-SI'!F1003/Convert!$B$2*1000000</f>
        <v>567770.86408407358</v>
      </c>
      <c r="G1003" s="3">
        <f>'IECC Data-SI'!G1003/Convert!$B$2*1000000</f>
        <v>1159009.6790132162</v>
      </c>
      <c r="H1003" s="3">
        <f>'IECC Data-SI'!H1003/Convert!$B$2*1000000</f>
        <v>2297300.0767068365</v>
      </c>
      <c r="I1003" s="3">
        <f>'IECC Data-SI'!I1003/Convert!$B$2*1000000</f>
        <v>133888.64040284499</v>
      </c>
      <c r="J1003" s="3">
        <f>'IECC Data-SI'!J1003/Convert!$B$2*1000000</f>
        <v>2480333.0325909741</v>
      </c>
      <c r="K1003" s="3">
        <f>'IECC Data-SI'!K1003/Convert!$B$2*1000000</f>
        <v>516048.48615130252</v>
      </c>
      <c r="L1003" s="3">
        <f>'IECC Data-SI'!L1003/Convert!$B$2*1000000</f>
        <v>42490.639595494416</v>
      </c>
      <c r="M1003" s="3">
        <f>'IECC Data-SI'!M1003/Convert!$B$2*1000000</f>
        <v>1458984.3059500447</v>
      </c>
      <c r="N1003" s="3">
        <f>'IECC Data-SI'!N1003/Convert!$B$2*1000000</f>
        <v>51049.427807569242</v>
      </c>
      <c r="O1003" s="3">
        <f>'IECC Data-SI'!O1003/Convert!$B$2*1000000</f>
        <v>70.81354526333628</v>
      </c>
      <c r="P1003" s="3">
        <f t="shared" si="45"/>
        <v>50978.614262305906</v>
      </c>
      <c r="Q1003" s="3">
        <f>'IECC Data-SI'!Q1003/Convert!$B$2*1000000</f>
        <v>0</v>
      </c>
      <c r="R1003" s="3">
        <f>'IECC Data-SI'!R1003/Convert!$B$2*1000000</f>
        <v>0</v>
      </c>
      <c r="S1003" s="3">
        <f>'IECC Data-SI'!S1003/Convert!$B$2*1000000</f>
        <v>279776.64500999427</v>
      </c>
      <c r="T1003" s="3">
        <f>'IECC Data-SI'!T1003/Convert!$B$2*1000000</f>
        <v>147262.33936988551</v>
      </c>
      <c r="U1003" s="3">
        <f>'IECC Data-SI'!U1003/Convert!$B$2*1000000</f>
        <v>498807.69350704539</v>
      </c>
      <c r="V1003" s="3">
        <f>'IECC Data-SI'!V1003/Convert!$B$2*1000000</f>
        <v>149698.22925970083</v>
      </c>
      <c r="W1003" s="3">
        <f>'IECC Data-SI'!W1003/Convert!$B$2*1000000</f>
        <v>2948749.2442355612</v>
      </c>
      <c r="X1003" s="3">
        <f>'IECC Data-SI'!X1003/Convert!$B$2*1000000</f>
        <v>567770.86408407358</v>
      </c>
      <c r="Y1003" s="3">
        <f t="shared" si="46"/>
        <v>3516520.1083196346</v>
      </c>
      <c r="Z1003" s="3">
        <f>'IECC Data-SI'!Y1003/Convert!$B$2*1000000</f>
        <v>8199793.0157065615</v>
      </c>
      <c r="AA1003" s="3">
        <f>'IECC Data-SI'!Z1003/Convert!$B$2*1000000</f>
        <v>1582627.0437424215</v>
      </c>
      <c r="AB1003" s="3">
        <f t="shared" si="47"/>
        <v>9782420.0594489835</v>
      </c>
    </row>
    <row r="1004" spans="1:28" x14ac:dyDescent="0.25">
      <c r="A1004" s="93">
        <v>2012</v>
      </c>
      <c r="B1004" s="93" t="s">
        <v>57</v>
      </c>
      <c r="C1004" s="121" t="s">
        <v>15</v>
      </c>
      <c r="D1004" s="3">
        <f>'IECC Data-SI'!D1004*Convert!$B$1</f>
        <v>210886.532889864</v>
      </c>
      <c r="E1004" s="3">
        <f>'IECC Data-SI'!E1004/Convert!$B$2*1000000</f>
        <v>0</v>
      </c>
      <c r="F1004" s="3">
        <f>'IECC Data-SI'!F1004/Convert!$B$2*1000000</f>
        <v>465254.96895472554</v>
      </c>
      <c r="G1004" s="3">
        <f>'IECC Data-SI'!G1004/Convert!$B$2*1000000</f>
        <v>395855.8025219327</v>
      </c>
      <c r="H1004" s="3">
        <f>'IECC Data-SI'!H1004/Convert!$B$2*1000000</f>
        <v>2313081.2310513593</v>
      </c>
      <c r="I1004" s="3">
        <f>'IECC Data-SI'!I1004/Convert!$B$2*1000000</f>
        <v>133680.12064574016</v>
      </c>
      <c r="J1004" s="3">
        <f>'IECC Data-SI'!J1004/Convert!$B$2*1000000</f>
        <v>2480333.0325909741</v>
      </c>
      <c r="K1004" s="3">
        <f>'IECC Data-SI'!K1004/Convert!$B$2*1000000</f>
        <v>516048.48615130252</v>
      </c>
      <c r="L1004" s="3">
        <f>'IECC Data-SI'!L1004/Convert!$B$2*1000000</f>
        <v>42500.117766271913</v>
      </c>
      <c r="M1004" s="3">
        <f>'IECC Data-SI'!M1004/Convert!$B$2*1000000</f>
        <v>1258786.3827878691</v>
      </c>
      <c r="N1004" s="3">
        <f>'IECC Data-SI'!N1004/Convert!$B$2*1000000</f>
        <v>22823.435232199539</v>
      </c>
      <c r="O1004" s="3">
        <f>'IECC Data-SI'!O1004/Convert!$B$2*1000000</f>
        <v>70.81354526333628</v>
      </c>
      <c r="P1004" s="3">
        <f t="shared" si="45"/>
        <v>22752.621686936203</v>
      </c>
      <c r="Q1004" s="3">
        <f>'IECC Data-SI'!Q1004/Convert!$B$2*1000000</f>
        <v>0</v>
      </c>
      <c r="R1004" s="3">
        <f>'IECC Data-SI'!R1004/Convert!$B$2*1000000</f>
        <v>0</v>
      </c>
      <c r="S1004" s="3">
        <f>'IECC Data-SI'!S1004/Convert!$B$2*1000000</f>
        <v>255588.35318583593</v>
      </c>
      <c r="T1004" s="3">
        <f>'IECC Data-SI'!T1004/Convert!$B$2*1000000</f>
        <v>147262.33936988551</v>
      </c>
      <c r="U1004" s="3">
        <f>'IECC Data-SI'!U1004/Convert!$B$2*1000000</f>
        <v>500286.28814833408</v>
      </c>
      <c r="V1004" s="3">
        <f>'IECC Data-SI'!V1004/Convert!$B$2*1000000</f>
        <v>150134.22511546547</v>
      </c>
      <c r="W1004" s="3">
        <f>'IECC Data-SI'!W1004/Convert!$B$2*1000000</f>
        <v>1932983.1601825738</v>
      </c>
      <c r="X1004" s="3">
        <f>'IECC Data-SI'!X1004/Convert!$B$2*1000000</f>
        <v>465254.96895472554</v>
      </c>
      <c r="Y1004" s="3">
        <f t="shared" si="46"/>
        <v>2398238.1291372995</v>
      </c>
      <c r="Z1004" s="3">
        <f>'IECC Data-SI'!Y1004/Convert!$B$2*1000000</f>
        <v>7200045.0402675346</v>
      </c>
      <c r="AA1004" s="3">
        <f>'IECC Data-SI'!Z1004/Convert!$B$2*1000000</f>
        <v>1481589.7432543621</v>
      </c>
      <c r="AB1004" s="3">
        <f t="shared" si="47"/>
        <v>8681634.7835218962</v>
      </c>
    </row>
    <row r="1005" spans="1:28" x14ac:dyDescent="0.25">
      <c r="A1005" s="93">
        <v>2012</v>
      </c>
      <c r="B1005" s="93" t="s">
        <v>57</v>
      </c>
      <c r="C1005" s="121" t="s">
        <v>16</v>
      </c>
      <c r="D1005" s="3">
        <f>'IECC Data-SI'!D1005*Convert!$B$1</f>
        <v>210886.532889864</v>
      </c>
      <c r="E1005" s="3">
        <f>'IECC Data-SI'!E1005/Convert!$B$2*1000000</f>
        <v>0</v>
      </c>
      <c r="F1005" s="3">
        <f>'IECC Data-SI'!F1005/Convert!$B$2*1000000</f>
        <v>1977904.6778469274</v>
      </c>
      <c r="G1005" s="3">
        <f>'IECC Data-SI'!G1005/Convert!$B$2*1000000</f>
        <v>1160147.059506515</v>
      </c>
      <c r="H1005" s="3">
        <f>'IECC Data-SI'!H1005/Convert!$B$2*1000000</f>
        <v>2425824.0724496208</v>
      </c>
      <c r="I1005" s="3">
        <f>'IECC Data-SI'!I1005/Convert!$B$2*1000000</f>
        <v>133822.29320740254</v>
      </c>
      <c r="J1005" s="3">
        <f>'IECC Data-SI'!J1005/Convert!$B$2*1000000</f>
        <v>2480333.0325909741</v>
      </c>
      <c r="K1005" s="3">
        <f>'IECC Data-SI'!K1005/Convert!$B$2*1000000</f>
        <v>516048.48615130252</v>
      </c>
      <c r="L1005" s="3">
        <f>'IECC Data-SI'!L1005/Convert!$B$2*1000000</f>
        <v>42566.464961714344</v>
      </c>
      <c r="M1005" s="3">
        <f>'IECC Data-SI'!M1005/Convert!$B$2*1000000</f>
        <v>1509161.7420460847</v>
      </c>
      <c r="N1005" s="3">
        <f>'IECC Data-SI'!N1005/Convert!$B$2*1000000</f>
        <v>67190.752641637271</v>
      </c>
      <c r="O1005" s="3">
        <f>'IECC Data-SI'!O1005/Convert!$B$2*1000000</f>
        <v>70.81354526333628</v>
      </c>
      <c r="P1005" s="3">
        <f t="shared" si="45"/>
        <v>67119.939096373928</v>
      </c>
      <c r="Q1005" s="3">
        <f>'IECC Data-SI'!Q1005/Convert!$B$2*1000000</f>
        <v>0</v>
      </c>
      <c r="R1005" s="3">
        <f>'IECC Data-SI'!R1005/Convert!$B$2*1000000</f>
        <v>0</v>
      </c>
      <c r="S1005" s="3">
        <f>'IECC Data-SI'!S1005/Convert!$B$2*1000000</f>
        <v>291491.66409097379</v>
      </c>
      <c r="T1005" s="3">
        <f>'IECC Data-SI'!T1005/Convert!$B$2*1000000</f>
        <v>147262.33936988551</v>
      </c>
      <c r="U1005" s="3">
        <f>'IECC Data-SI'!U1005/Convert!$B$2*1000000</f>
        <v>538085.23320897028</v>
      </c>
      <c r="V1005" s="3">
        <f>'IECC Data-SI'!V1005/Convert!$B$2*1000000</f>
        <v>150247.96316479536</v>
      </c>
      <c r="W1005" s="3">
        <f>'IECC Data-SI'!W1005/Convert!$B$2*1000000</f>
        <v>3027920.4047399471</v>
      </c>
      <c r="X1005" s="3">
        <f>'IECC Data-SI'!X1005/Convert!$B$2*1000000</f>
        <v>1977904.6778469274</v>
      </c>
      <c r="Y1005" s="3">
        <f t="shared" si="46"/>
        <v>5005825.0825868743</v>
      </c>
      <c r="Z1005" s="3">
        <f>'IECC Data-SI'!Y1005/Convert!$B$2*1000000</f>
        <v>8408047.3840296026</v>
      </c>
      <c r="AA1005" s="3">
        <f>'IECC Data-SI'!Z1005/Convert!$B$2*1000000</f>
        <v>3032038.3972071996</v>
      </c>
      <c r="AB1005" s="3">
        <f t="shared" si="47"/>
        <v>11440085.781236801</v>
      </c>
    </row>
    <row r="1006" spans="1:28" x14ac:dyDescent="0.25">
      <c r="A1006" s="93">
        <v>2012</v>
      </c>
      <c r="B1006" s="93" t="s">
        <v>57</v>
      </c>
      <c r="C1006" s="121" t="s">
        <v>9</v>
      </c>
      <c r="D1006" s="3">
        <f>'IECC Data-SI'!D1006*Convert!$B$1</f>
        <v>210886.532889864</v>
      </c>
      <c r="E1006" s="3">
        <f>'IECC Data-SI'!E1006/Convert!$B$2*1000000</f>
        <v>0</v>
      </c>
      <c r="F1006" s="3">
        <f>'IECC Data-SI'!F1006/Convert!$B$2*1000000</f>
        <v>1155834.4918027564</v>
      </c>
      <c r="G1006" s="3">
        <f>'IECC Data-SI'!G1006/Convert!$B$2*1000000</f>
        <v>780821.18682052754</v>
      </c>
      <c r="H1006" s="3">
        <f>'IECC Data-SI'!H1006/Convert!$B$2*1000000</f>
        <v>2425824.0724496208</v>
      </c>
      <c r="I1006" s="3">
        <f>'IECC Data-SI'!I1006/Convert!$B$2*1000000</f>
        <v>133727.51149962764</v>
      </c>
      <c r="J1006" s="3">
        <f>'IECC Data-SI'!J1006/Convert!$B$2*1000000</f>
        <v>2480333.0325909741</v>
      </c>
      <c r="K1006" s="3">
        <f>'IECC Data-SI'!K1006/Convert!$B$2*1000000</f>
        <v>516048.48615130252</v>
      </c>
      <c r="L1006" s="3">
        <f>'IECC Data-SI'!L1006/Convert!$B$2*1000000</f>
        <v>42566.464961714344</v>
      </c>
      <c r="M1006" s="3">
        <f>'IECC Data-SI'!M1006/Convert!$B$2*1000000</f>
        <v>1545671.6558809823</v>
      </c>
      <c r="N1006" s="3">
        <f>'IECC Data-SI'!N1006/Convert!$B$2*1000000</f>
        <v>39315.452385034761</v>
      </c>
      <c r="O1006" s="3">
        <f>'IECC Data-SI'!O1006/Convert!$B$2*1000000</f>
        <v>70.81354526333628</v>
      </c>
      <c r="P1006" s="3">
        <f t="shared" si="45"/>
        <v>39244.638839771425</v>
      </c>
      <c r="Q1006" s="3">
        <f>'IECC Data-SI'!Q1006/Convert!$B$2*1000000</f>
        <v>0</v>
      </c>
      <c r="R1006" s="3">
        <f>'IECC Data-SI'!R1006/Convert!$B$2*1000000</f>
        <v>0</v>
      </c>
      <c r="S1006" s="3">
        <f>'IECC Data-SI'!S1006/Convert!$B$2*1000000</f>
        <v>296562.4854569317</v>
      </c>
      <c r="T1006" s="3">
        <f>'IECC Data-SI'!T1006/Convert!$B$2*1000000</f>
        <v>147262.33936988551</v>
      </c>
      <c r="U1006" s="3">
        <f>'IECC Data-SI'!U1006/Convert!$B$2*1000000</f>
        <v>529858.18097410758</v>
      </c>
      <c r="V1006" s="3">
        <f>'IECC Data-SI'!V1006/Convert!$B$2*1000000</f>
        <v>149300.14608704619</v>
      </c>
      <c r="W1006" s="3">
        <f>'IECC Data-SI'!W1006/Convert!$B$2*1000000</f>
        <v>2662299.9669982125</v>
      </c>
      <c r="X1006" s="3">
        <f>'IECC Data-SI'!X1006/Convert!$B$2*1000000</f>
        <v>1155834.4918027564</v>
      </c>
      <c r="Y1006" s="3">
        <f t="shared" si="46"/>
        <v>3818134.4588009687</v>
      </c>
      <c r="Z1006" s="3">
        <f>'IECC Data-SI'!Y1006/Convert!$B$2*1000000</f>
        <v>8041403.3038439006</v>
      </c>
      <c r="AA1006" s="3">
        <f>'IECC Data-SI'!Z1006/Convert!$B$2*1000000</f>
        <v>2201741.1589281666</v>
      </c>
      <c r="AB1006" s="3">
        <f t="shared" si="47"/>
        <v>10243144.462772068</v>
      </c>
    </row>
    <row r="1007" spans="1:28" x14ac:dyDescent="0.25">
      <c r="A1007" s="93">
        <v>2012</v>
      </c>
      <c r="B1007" s="93" t="s">
        <v>57</v>
      </c>
      <c r="C1007" s="121" t="s">
        <v>12</v>
      </c>
      <c r="D1007" s="3">
        <f>'IECC Data-SI'!D1007*Convert!$B$1</f>
        <v>210886.532889864</v>
      </c>
      <c r="E1007" s="3">
        <f>'IECC Data-SI'!E1007/Convert!$B$2*1000000</f>
        <v>0</v>
      </c>
      <c r="F1007" s="3">
        <f>'IECC Data-SI'!F1007/Convert!$B$2*1000000</f>
        <v>2452182.8653818243</v>
      </c>
      <c r="G1007" s="3">
        <f>'IECC Data-SI'!G1007/Convert!$B$2*1000000</f>
        <v>913278.62343597144</v>
      </c>
      <c r="H1007" s="3">
        <f>'IECC Data-SI'!H1007/Convert!$B$2*1000000</f>
        <v>2425824.0724496208</v>
      </c>
      <c r="I1007" s="3">
        <f>'IECC Data-SI'!I1007/Convert!$B$2*1000000</f>
        <v>133642.2079626302</v>
      </c>
      <c r="J1007" s="3">
        <f>'IECC Data-SI'!J1007/Convert!$B$2*1000000</f>
        <v>2480333.0325909741</v>
      </c>
      <c r="K1007" s="3">
        <f>'IECC Data-SI'!K1007/Convert!$B$2*1000000</f>
        <v>516048.48615130252</v>
      </c>
      <c r="L1007" s="3">
        <f>'IECC Data-SI'!L1007/Convert!$B$2*1000000</f>
        <v>42566.464961714344</v>
      </c>
      <c r="M1007" s="3">
        <f>'IECC Data-SI'!M1007/Convert!$B$2*1000000</f>
        <v>1507844.2763080136</v>
      </c>
      <c r="N1007" s="3">
        <f>'IECC Data-SI'!N1007/Convert!$B$2*1000000</f>
        <v>54954.434167895743</v>
      </c>
      <c r="O1007" s="3">
        <f>'IECC Data-SI'!O1007/Convert!$B$2*1000000</f>
        <v>70.81354526333628</v>
      </c>
      <c r="P1007" s="3">
        <f t="shared" si="45"/>
        <v>54883.620622632407</v>
      </c>
      <c r="Q1007" s="3">
        <f>'IECC Data-SI'!Q1007/Convert!$B$2*1000000</f>
        <v>0</v>
      </c>
      <c r="R1007" s="3">
        <f>'IECC Data-SI'!R1007/Convert!$B$2*1000000</f>
        <v>0</v>
      </c>
      <c r="S1007" s="3">
        <f>'IECC Data-SI'!S1007/Convert!$B$2*1000000</f>
        <v>300894.00950224535</v>
      </c>
      <c r="T1007" s="3">
        <f>'IECC Data-SI'!T1007/Convert!$B$2*1000000</f>
        <v>147262.33936988551</v>
      </c>
      <c r="U1007" s="3">
        <f>'IECC Data-SI'!U1007/Convert!$B$2*1000000</f>
        <v>568377.46701383311</v>
      </c>
      <c r="V1007" s="3">
        <f>'IECC Data-SI'!V1007/Convert!$B$2*1000000</f>
        <v>149868.83633369568</v>
      </c>
      <c r="W1007" s="3">
        <f>'IECC Data-SI'!W1007/Convert!$B$2*1000000</f>
        <v>2776900.5298688631</v>
      </c>
      <c r="X1007" s="3">
        <f>'IECC Data-SI'!X1007/Convert!$B$2*1000000</f>
        <v>2452182.8653818243</v>
      </c>
      <c r="Y1007" s="3">
        <f t="shared" si="46"/>
        <v>5229083.3952506874</v>
      </c>
      <c r="Z1007" s="3">
        <f>'IECC Data-SI'!Y1007/Convert!$B$2*1000000</f>
        <v>8156468.2970826467</v>
      </c>
      <c r="AA1007" s="3">
        <f>'IECC Data-SI'!Z1007/Convert!$B$2*1000000</f>
        <v>3536608.8185469601</v>
      </c>
      <c r="AB1007" s="3">
        <f t="shared" si="47"/>
        <v>11693077.115629606</v>
      </c>
    </row>
    <row r="1008" spans="1:28" x14ac:dyDescent="0.25">
      <c r="A1008" s="93">
        <v>2012</v>
      </c>
      <c r="B1008" s="93" t="s">
        <v>57</v>
      </c>
      <c r="C1008" s="121" t="s">
        <v>8</v>
      </c>
      <c r="D1008" s="3">
        <f>'IECC Data-SI'!D1008*Convert!$B$1</f>
        <v>210886.532889864</v>
      </c>
      <c r="E1008" s="3">
        <f>'IECC Data-SI'!E1008/Convert!$B$2*1000000</f>
        <v>0</v>
      </c>
      <c r="F1008" s="3">
        <f>'IECC Data-SI'!F1008/Convert!$B$2*1000000</f>
        <v>5062101.4488426624</v>
      </c>
      <c r="G1008" s="3">
        <f>'IECC Data-SI'!G1008/Convert!$B$2*1000000</f>
        <v>401675.39937931253</v>
      </c>
      <c r="H1008" s="3">
        <f>'IECC Data-SI'!H1008/Convert!$B$2*1000000</f>
        <v>2425824.0724496208</v>
      </c>
      <c r="I1008" s="3">
        <f>'IECC Data-SI'!I1008/Convert!$B$2*1000000</f>
        <v>132912.38881276335</v>
      </c>
      <c r="J1008" s="3">
        <f>'IECC Data-SI'!J1008/Convert!$B$2*1000000</f>
        <v>2480333.0325909741</v>
      </c>
      <c r="K1008" s="3">
        <f>'IECC Data-SI'!K1008/Convert!$B$2*1000000</f>
        <v>516048.48615130252</v>
      </c>
      <c r="L1008" s="3">
        <f>'IECC Data-SI'!L1008/Convert!$B$2*1000000</f>
        <v>42566.464961714344</v>
      </c>
      <c r="M1008" s="3">
        <f>'IECC Data-SI'!M1008/Convert!$B$2*1000000</f>
        <v>1599706.7074834611</v>
      </c>
      <c r="N1008" s="3">
        <f>'IECC Data-SI'!N1008/Convert!$B$2*1000000</f>
        <v>37391.383717203993</v>
      </c>
      <c r="O1008" s="3">
        <f>'IECC Data-SI'!O1008/Convert!$B$2*1000000</f>
        <v>70.81354526333628</v>
      </c>
      <c r="P1008" s="3">
        <f t="shared" si="45"/>
        <v>37320.570171940657</v>
      </c>
      <c r="Q1008" s="3">
        <f>'IECC Data-SI'!Q1008/Convert!$B$2*1000000</f>
        <v>0</v>
      </c>
      <c r="R1008" s="3">
        <f>'IECC Data-SI'!R1008/Convert!$B$2*1000000</f>
        <v>0</v>
      </c>
      <c r="S1008" s="3">
        <f>'IECC Data-SI'!S1008/Convert!$B$2*1000000</f>
        <v>317499.76470441045</v>
      </c>
      <c r="T1008" s="3">
        <f>'IECC Data-SI'!T1008/Convert!$B$2*1000000</f>
        <v>147271.81754066297</v>
      </c>
      <c r="U1008" s="3">
        <f>'IECC Data-SI'!U1008/Convert!$B$2*1000000</f>
        <v>605645.6345109297</v>
      </c>
      <c r="V1008" s="3">
        <f>'IECC Data-SI'!V1008/Convert!$B$2*1000000</f>
        <v>149195.88620849379</v>
      </c>
      <c r="W1008" s="3">
        <f>'IECC Data-SI'!W1008/Convert!$B$2*1000000</f>
        <v>2356202.4417391247</v>
      </c>
      <c r="X1008" s="3">
        <f>'IECC Data-SI'!X1008/Convert!$B$2*1000000</f>
        <v>5062101.4488426624</v>
      </c>
      <c r="Y1008" s="3">
        <f t="shared" si="46"/>
        <v>7418303.8905817866</v>
      </c>
      <c r="Z1008" s="3">
        <f>'IECC Data-SI'!Y1008/Convert!$B$2*1000000</f>
        <v>7734357.9615070634</v>
      </c>
      <c r="AA1008" s="3">
        <f>'IECC Data-SI'!Z1008/Convert!$B$2*1000000</f>
        <v>6183795.5695048943</v>
      </c>
      <c r="AB1008" s="3">
        <f t="shared" si="47"/>
        <v>13918153.531011958</v>
      </c>
    </row>
    <row r="1009" spans="1:28" x14ac:dyDescent="0.25">
      <c r="A1009" s="93">
        <v>2015</v>
      </c>
      <c r="B1009" s="93" t="s">
        <v>57</v>
      </c>
      <c r="C1009" s="121" t="s">
        <v>10</v>
      </c>
      <c r="D1009" s="3">
        <f>'IECC Data-SI'!D1009*Convert!$B$1</f>
        <v>210886.532889864</v>
      </c>
      <c r="E1009" s="3">
        <f>'IECC Data-SI'!E1009/Convert!$B$2*1000000</f>
        <v>0</v>
      </c>
      <c r="F1009" s="3">
        <f>'IECC Data-SI'!F1009/Convert!$B$2*1000000</f>
        <v>170578.63948251461</v>
      </c>
      <c r="G1009" s="3">
        <f>'IECC Data-SI'!G1009/Convert!$B$2*1000000</f>
        <v>6257118.6986395689</v>
      </c>
      <c r="H1009" s="3">
        <f>'IECC Data-SI'!H1009/Convert!$B$2*1000000</f>
        <v>1773811.2264952026</v>
      </c>
      <c r="I1009" s="3">
        <f>'IECC Data-SI'!I1009/Convert!$B$2*1000000</f>
        <v>110904.0762674281</v>
      </c>
      <c r="J1009" s="3">
        <f>'IECC Data-SI'!J1009/Convert!$B$2*1000000</f>
        <v>2458988.1920000636</v>
      </c>
      <c r="K1009" s="3">
        <f>'IECC Data-SI'!K1009/Convert!$B$2*1000000</f>
        <v>516048.48615130252</v>
      </c>
      <c r="L1009" s="3">
        <f>'IECC Data-SI'!L1009/Convert!$B$2*1000000</f>
        <v>41884.036665734959</v>
      </c>
      <c r="M1009" s="3">
        <f>'IECC Data-SI'!M1009/Convert!$B$2*1000000</f>
        <v>1382722.943874348</v>
      </c>
      <c r="N1009" s="3">
        <f>'IECC Data-SI'!N1009/Convert!$B$2*1000000</f>
        <v>133841.24954895754</v>
      </c>
      <c r="O1009" s="3">
        <f>'IECC Data-SI'!O1009/Convert!$B$2*1000000</f>
        <v>70.81354526333628</v>
      </c>
      <c r="P1009" s="3">
        <f t="shared" si="45"/>
        <v>133770.43600369419</v>
      </c>
      <c r="Q1009" s="3">
        <f>'IECC Data-SI'!Q1009/Convert!$B$2*1000000</f>
        <v>0</v>
      </c>
      <c r="R1009" s="3">
        <f>'IECC Data-SI'!R1009/Convert!$B$2*1000000</f>
        <v>0</v>
      </c>
      <c r="S1009" s="3">
        <f>'IECC Data-SI'!S1009/Convert!$B$2*1000000</f>
        <v>391675.92920905899</v>
      </c>
      <c r="T1009" s="3">
        <f>'IECC Data-SI'!T1009/Convert!$B$2*1000000</f>
        <v>147243.38302833051</v>
      </c>
      <c r="U1009" s="3">
        <f>'IECC Data-SI'!U1009/Convert!$B$2*1000000</f>
        <v>306125.95977142063</v>
      </c>
      <c r="V1009" s="3">
        <f>'IECC Data-SI'!V1009/Convert!$B$2*1000000</f>
        <v>129481.29099131144</v>
      </c>
      <c r="W1009" s="3">
        <f>'IECC Data-SI'!W1009/Convert!$B$2*1000000</f>
        <v>8165288.0077266712</v>
      </c>
      <c r="X1009" s="3">
        <f>'IECC Data-SI'!X1009/Convert!$B$2*1000000</f>
        <v>170578.63948251461</v>
      </c>
      <c r="Y1009" s="3">
        <f t="shared" si="46"/>
        <v>8335866.6472091861</v>
      </c>
      <c r="Z1009" s="3">
        <f>'IECC Data-SI'!Y1009/Convert!$B$2*1000000</f>
        <v>12827680.504890783</v>
      </c>
      <c r="AA1009" s="3">
        <f>'IECC Data-SI'!Z1009/Convert!$B$2*1000000</f>
        <v>992743.6072344603</v>
      </c>
      <c r="AB1009" s="3">
        <f t="shared" si="47"/>
        <v>13820424.112125244</v>
      </c>
    </row>
    <row r="1010" spans="1:28" x14ac:dyDescent="0.25">
      <c r="A1010" s="93">
        <v>2015</v>
      </c>
      <c r="B1010" s="93" t="s">
        <v>57</v>
      </c>
      <c r="C1010" s="121" t="s">
        <v>6</v>
      </c>
      <c r="D1010" s="3">
        <f>'IECC Data-SI'!D1010*Convert!$B$1</f>
        <v>210886.532889864</v>
      </c>
      <c r="E1010" s="3">
        <f>'IECC Data-SI'!E1010/Convert!$B$2*1000000</f>
        <v>0</v>
      </c>
      <c r="F1010" s="3">
        <f>'IECC Data-SI'!F1010/Convert!$B$2*1000000</f>
        <v>5961.7694190421562</v>
      </c>
      <c r="G1010" s="3">
        <f>'IECC Data-SI'!G1010/Convert!$B$2*1000000</f>
        <v>5060480.6816397123</v>
      </c>
      <c r="H1010" s="3">
        <f>'IECC Data-SI'!H1010/Convert!$B$2*1000000</f>
        <v>1781801.3244606282</v>
      </c>
      <c r="I1010" s="3">
        <f>'IECC Data-SI'!I1010/Convert!$B$2*1000000</f>
        <v>110885.11992587311</v>
      </c>
      <c r="J1010" s="3">
        <f>'IECC Data-SI'!J1010/Convert!$B$2*1000000</f>
        <v>2458988.1920000636</v>
      </c>
      <c r="K1010" s="3">
        <f>'IECC Data-SI'!K1010/Convert!$B$2*1000000</f>
        <v>516048.48615130252</v>
      </c>
      <c r="L1010" s="3">
        <f>'IECC Data-SI'!L1010/Convert!$B$2*1000000</f>
        <v>41884.036665734959</v>
      </c>
      <c r="M1010" s="3">
        <f>'IECC Data-SI'!M1010/Convert!$B$2*1000000</f>
        <v>1152242.2650780873</v>
      </c>
      <c r="N1010" s="3">
        <f>'IECC Data-SI'!N1010/Convert!$B$2*1000000</f>
        <v>117671.49020255705</v>
      </c>
      <c r="O1010" s="3">
        <f>'IECC Data-SI'!O1010/Convert!$B$2*1000000</f>
        <v>70.81354526333628</v>
      </c>
      <c r="P1010" s="3">
        <f t="shared" si="45"/>
        <v>117600.6766572937</v>
      </c>
      <c r="Q1010" s="3">
        <f>'IECC Data-SI'!Q1010/Convert!$B$2*1000000</f>
        <v>0</v>
      </c>
      <c r="R1010" s="3">
        <f>'IECC Data-SI'!R1010/Convert!$B$2*1000000</f>
        <v>0</v>
      </c>
      <c r="S1010" s="3">
        <f>'IECC Data-SI'!S1010/Convert!$B$2*1000000</f>
        <v>287482.39785209484</v>
      </c>
      <c r="T1010" s="3">
        <f>'IECC Data-SI'!T1010/Convert!$B$2*1000000</f>
        <v>147243.38302833051</v>
      </c>
      <c r="U1010" s="3">
        <f>'IECC Data-SI'!U1010/Convert!$B$2*1000000</f>
        <v>314514.14090950059</v>
      </c>
      <c r="V1010" s="3">
        <f>'IECC Data-SI'!V1010/Convert!$B$2*1000000</f>
        <v>128656.6901336697</v>
      </c>
      <c r="W1010" s="3">
        <f>'IECC Data-SI'!W1010/Convert!$B$2*1000000</f>
        <v>6617806.0212271875</v>
      </c>
      <c r="X1010" s="3">
        <f>'IECC Data-SI'!X1010/Convert!$B$2*1000000</f>
        <v>5961.7694190421562</v>
      </c>
      <c r="Y1010" s="3">
        <f t="shared" si="46"/>
        <v>6623767.7906462299</v>
      </c>
      <c r="Z1010" s="3">
        <f>'IECC Data-SI'!Y1010/Convert!$B$2*1000000</f>
        <v>11287345.059157528</v>
      </c>
      <c r="AA1010" s="3">
        <f>'IECC Data-SI'!Z1010/Convert!$B$2*1000000</f>
        <v>836524.39647984528</v>
      </c>
      <c r="AB1010" s="3">
        <f t="shared" si="47"/>
        <v>12123869.455637373</v>
      </c>
    </row>
    <row r="1011" spans="1:28" x14ac:dyDescent="0.25">
      <c r="A1011" s="93">
        <v>2015</v>
      </c>
      <c r="B1011" s="93" t="s">
        <v>57</v>
      </c>
      <c r="C1011" s="121" t="s">
        <v>11</v>
      </c>
      <c r="D1011" s="3">
        <f>'IECC Data-SI'!D1011*Convert!$B$1</f>
        <v>210886.532889864</v>
      </c>
      <c r="E1011" s="3">
        <f>'IECC Data-SI'!E1011/Convert!$B$2*1000000</f>
        <v>0</v>
      </c>
      <c r="F1011" s="3">
        <f>'IECC Data-SI'!F1011/Convert!$B$2*1000000</f>
        <v>3127.7963565721966</v>
      </c>
      <c r="G1011" s="3">
        <f>'IECC Data-SI'!G1011/Convert!$B$2*1000000</f>
        <v>3823787.9149341756</v>
      </c>
      <c r="H1011" s="3">
        <f>'IECC Data-SI'!H1011/Convert!$B$2*1000000</f>
        <v>1793014.0004904005</v>
      </c>
      <c r="I1011" s="3">
        <f>'IECC Data-SI'!I1011/Convert!$B$2*1000000</f>
        <v>110904.0762674281</v>
      </c>
      <c r="J1011" s="3">
        <f>'IECC Data-SI'!J1011/Convert!$B$2*1000000</f>
        <v>2458988.1920000636</v>
      </c>
      <c r="K1011" s="3">
        <f>'IECC Data-SI'!K1011/Convert!$B$2*1000000</f>
        <v>516048.48615130252</v>
      </c>
      <c r="L1011" s="3">
        <f>'IECC Data-SI'!L1011/Convert!$B$2*1000000</f>
        <v>41893.514836512455</v>
      </c>
      <c r="M1011" s="3">
        <f>'IECC Data-SI'!M1011/Convert!$B$2*1000000</f>
        <v>1027860.2299650663</v>
      </c>
      <c r="N1011" s="3">
        <f>'IECC Data-SI'!N1011/Convert!$B$2*1000000</f>
        <v>81161.576367659756</v>
      </c>
      <c r="O1011" s="3">
        <f>'IECC Data-SI'!O1011/Convert!$B$2*1000000</f>
        <v>70.81354526333628</v>
      </c>
      <c r="P1011" s="3">
        <f t="shared" si="45"/>
        <v>81090.762822396413</v>
      </c>
      <c r="Q1011" s="3">
        <f>'IECC Data-SI'!Q1011/Convert!$B$2*1000000</f>
        <v>0</v>
      </c>
      <c r="R1011" s="3">
        <f>'IECC Data-SI'!R1011/Convert!$B$2*1000000</f>
        <v>0</v>
      </c>
      <c r="S1011" s="3">
        <f>'IECC Data-SI'!S1011/Convert!$B$2*1000000</f>
        <v>308751.4130767858</v>
      </c>
      <c r="T1011" s="3">
        <f>'IECC Data-SI'!T1011/Convert!$B$2*1000000</f>
        <v>147243.38302833051</v>
      </c>
      <c r="U1011" s="3">
        <f>'IECC Data-SI'!U1011/Convert!$B$2*1000000</f>
        <v>334408.82137145527</v>
      </c>
      <c r="V1011" s="3">
        <f>'IECC Data-SI'!V1011/Convert!$B$2*1000000</f>
        <v>128154.34708246266</v>
      </c>
      <c r="W1011" s="3">
        <f>'IECC Data-SI'!W1011/Convert!$B$2*1000000</f>
        <v>5241490.3207984241</v>
      </c>
      <c r="X1011" s="3">
        <f>'IECC Data-SI'!X1011/Convert!$B$2*1000000</f>
        <v>3127.7963565721966</v>
      </c>
      <c r="Y1011" s="3">
        <f t="shared" si="46"/>
        <v>5244618.1171549959</v>
      </c>
      <c r="Z1011" s="3">
        <f>'IECC Data-SI'!Y1011/Convert!$B$2*1000000</f>
        <v>9921749.1698781066</v>
      </c>
      <c r="AA1011" s="3">
        <f>'IECC Data-SI'!Z1011/Convert!$B$2*1000000</f>
        <v>853585.10387932998</v>
      </c>
      <c r="AB1011" s="3">
        <f t="shared" si="47"/>
        <v>10775334.273757437</v>
      </c>
    </row>
    <row r="1012" spans="1:28" x14ac:dyDescent="0.25">
      <c r="A1012" s="93">
        <v>2015</v>
      </c>
      <c r="B1012" s="93" t="s">
        <v>57</v>
      </c>
      <c r="C1012" s="121" t="s">
        <v>13</v>
      </c>
      <c r="D1012" s="3">
        <f>'IECC Data-SI'!D1012*Convert!$B$1</f>
        <v>210886.532889864</v>
      </c>
      <c r="E1012" s="3">
        <f>'IECC Data-SI'!E1012/Convert!$B$2*1000000</f>
        <v>0</v>
      </c>
      <c r="F1012" s="3">
        <f>'IECC Data-SI'!F1012/Convert!$B$2*1000000</f>
        <v>44727.487898982414</v>
      </c>
      <c r="G1012" s="3">
        <f>'IECC Data-SI'!G1012/Convert!$B$2*1000000</f>
        <v>4370318.1983058909</v>
      </c>
      <c r="H1012" s="3">
        <f>'IECC Data-SI'!H1012/Convert!$B$2*1000000</f>
        <v>1792265.2249989787</v>
      </c>
      <c r="I1012" s="3">
        <f>'IECC Data-SI'!I1012/Convert!$B$2*1000000</f>
        <v>110733.46919343324</v>
      </c>
      <c r="J1012" s="3">
        <f>'IECC Data-SI'!J1012/Convert!$B$2*1000000</f>
        <v>2458988.1920000636</v>
      </c>
      <c r="K1012" s="3">
        <f>'IECC Data-SI'!K1012/Convert!$B$2*1000000</f>
        <v>516048.48615130252</v>
      </c>
      <c r="L1012" s="3">
        <f>'IECC Data-SI'!L1012/Convert!$B$2*1000000</f>
        <v>41893.514836512455</v>
      </c>
      <c r="M1012" s="3">
        <f>'IECC Data-SI'!M1012/Convert!$B$2*1000000</f>
        <v>1206514.2709500035</v>
      </c>
      <c r="N1012" s="3">
        <f>'IECC Data-SI'!N1012/Convert!$B$2*1000000</f>
        <v>101880.85768725617</v>
      </c>
      <c r="O1012" s="3">
        <f>'IECC Data-SI'!O1012/Convert!$B$2*1000000</f>
        <v>70.81354526333628</v>
      </c>
      <c r="P1012" s="3">
        <f t="shared" si="45"/>
        <v>101810.04414199282</v>
      </c>
      <c r="Q1012" s="3">
        <f>'IECC Data-SI'!Q1012/Convert!$B$2*1000000</f>
        <v>0</v>
      </c>
      <c r="R1012" s="3">
        <f>'IECC Data-SI'!R1012/Convert!$B$2*1000000</f>
        <v>0</v>
      </c>
      <c r="S1012" s="3">
        <f>'IECC Data-SI'!S1012/Convert!$B$2*1000000</f>
        <v>257796.76697699144</v>
      </c>
      <c r="T1012" s="3">
        <f>'IECC Data-SI'!T1012/Convert!$B$2*1000000</f>
        <v>147252.86119910801</v>
      </c>
      <c r="U1012" s="3">
        <f>'IECC Data-SI'!U1012/Convert!$B$2*1000000</f>
        <v>346986.35399318649</v>
      </c>
      <c r="V1012" s="3">
        <f>'IECC Data-SI'!V1012/Convert!$B$2*1000000</f>
        <v>127633.0476897006</v>
      </c>
      <c r="W1012" s="3">
        <f>'IECC Data-SI'!W1012/Convert!$B$2*1000000</f>
        <v>5936439.2803748799</v>
      </c>
      <c r="X1012" s="3">
        <f>'IECC Data-SI'!X1012/Convert!$B$2*1000000</f>
        <v>44727.487898982414</v>
      </c>
      <c r="Y1012" s="3">
        <f t="shared" si="46"/>
        <v>5981166.7682738621</v>
      </c>
      <c r="Z1012" s="3">
        <f>'IECC Data-SI'!Y1012/Convert!$B$2*1000000</f>
        <v>10615276.403837938</v>
      </c>
      <c r="AA1012" s="3">
        <f>'IECC Data-SI'!Z1012/Convert!$B$2*1000000</f>
        <v>907762.32804347132</v>
      </c>
      <c r="AB1012" s="3">
        <f t="shared" si="47"/>
        <v>11523038.73188141</v>
      </c>
    </row>
    <row r="1013" spans="1:28" x14ac:dyDescent="0.25">
      <c r="A1013" s="93">
        <v>2015</v>
      </c>
      <c r="B1013" s="93" t="s">
        <v>57</v>
      </c>
      <c r="C1013" s="121" t="s">
        <v>19</v>
      </c>
      <c r="D1013" s="3">
        <f>'IECC Data-SI'!D1013*Convert!$B$1</f>
        <v>210886.532889864</v>
      </c>
      <c r="E1013" s="3">
        <f>'IECC Data-SI'!E1013/Convert!$B$2*1000000</f>
        <v>0</v>
      </c>
      <c r="F1013" s="3">
        <f>'IECC Data-SI'!F1013/Convert!$B$2*1000000</f>
        <v>13079.875672938277</v>
      </c>
      <c r="G1013" s="3">
        <f>'IECC Data-SI'!G1013/Convert!$B$2*1000000</f>
        <v>3242264.2250519614</v>
      </c>
      <c r="H1013" s="3">
        <f>'IECC Data-SI'!H1013/Convert!$B$2*1000000</f>
        <v>1796994.8322169469</v>
      </c>
      <c r="I1013" s="3">
        <f>'IECC Data-SI'!I1013/Convert!$B$2*1000000</f>
        <v>110686.0783395458</v>
      </c>
      <c r="J1013" s="3">
        <f>'IECC Data-SI'!J1013/Convert!$B$2*1000000</f>
        <v>2458988.1920000636</v>
      </c>
      <c r="K1013" s="3">
        <f>'IECC Data-SI'!K1013/Convert!$B$2*1000000</f>
        <v>516048.48615130252</v>
      </c>
      <c r="L1013" s="3">
        <f>'IECC Data-SI'!L1013/Convert!$B$2*1000000</f>
        <v>41893.514836512455</v>
      </c>
      <c r="M1013" s="3">
        <f>'IECC Data-SI'!M1013/Convert!$B$2*1000000</f>
        <v>975408.03288242815</v>
      </c>
      <c r="N1013" s="3">
        <f>'IECC Data-SI'!N1013/Convert!$B$2*1000000</f>
        <v>76431.969149691504</v>
      </c>
      <c r="O1013" s="3">
        <f>'IECC Data-SI'!O1013/Convert!$B$2*1000000</f>
        <v>70.81354526333628</v>
      </c>
      <c r="P1013" s="3">
        <f t="shared" si="45"/>
        <v>76361.155604428161</v>
      </c>
      <c r="Q1013" s="3">
        <f>'IECC Data-SI'!Q1013/Convert!$B$2*1000000</f>
        <v>0</v>
      </c>
      <c r="R1013" s="3">
        <f>'IECC Data-SI'!R1013/Convert!$B$2*1000000</f>
        <v>0</v>
      </c>
      <c r="S1013" s="3">
        <f>'IECC Data-SI'!S1013/Convert!$B$2*1000000</f>
        <v>220064.16911179776</v>
      </c>
      <c r="T1013" s="3">
        <f>'IECC Data-SI'!T1013/Convert!$B$2*1000000</f>
        <v>147252.86119910801</v>
      </c>
      <c r="U1013" s="3">
        <f>'IECC Data-SI'!U1013/Convert!$B$2*1000000</f>
        <v>372312.02631064382</v>
      </c>
      <c r="V1013" s="3">
        <f>'IECC Data-SI'!V1013/Convert!$B$2*1000000</f>
        <v>127775.22025136297</v>
      </c>
      <c r="W1013" s="3">
        <f>'IECC Data-SI'!W1013/Convert!$B$2*1000000</f>
        <v>4514097.5826506149</v>
      </c>
      <c r="X1013" s="3">
        <f>'IECC Data-SI'!X1013/Convert!$B$2*1000000</f>
        <v>13079.875672938277</v>
      </c>
      <c r="Y1013" s="3">
        <f t="shared" si="46"/>
        <v>4527177.4583235532</v>
      </c>
      <c r="Z1013" s="3">
        <f>'IECC Data-SI'!Y1013/Convert!$B$2*1000000</f>
        <v>9197768.5732101966</v>
      </c>
      <c r="AA1013" s="3">
        <f>'IECC Data-SI'!Z1013/Convert!$B$2*1000000</f>
        <v>901430.90996410698</v>
      </c>
      <c r="AB1013" s="3">
        <f t="shared" si="47"/>
        <v>10099199.483174304</v>
      </c>
    </row>
    <row r="1014" spans="1:28" x14ac:dyDescent="0.25">
      <c r="A1014" s="93">
        <v>2015</v>
      </c>
      <c r="B1014" s="93" t="s">
        <v>57</v>
      </c>
      <c r="C1014" s="121" t="s">
        <v>20</v>
      </c>
      <c r="D1014" s="3">
        <f>'IECC Data-SI'!D1014*Convert!$B$1</f>
        <v>210886.532889864</v>
      </c>
      <c r="E1014" s="3">
        <f>'IECC Data-SI'!E1014/Convert!$B$2*1000000</f>
        <v>0</v>
      </c>
      <c r="F1014" s="3">
        <f>'IECC Data-SI'!F1014/Convert!$B$2*1000000</f>
        <v>18634.083748548299</v>
      </c>
      <c r="G1014" s="3">
        <f>'IECC Data-SI'!G1014/Convert!$B$2*1000000</f>
        <v>2521127.0796172977</v>
      </c>
      <c r="H1014" s="3">
        <f>'IECC Data-SI'!H1014/Convert!$B$2*1000000</f>
        <v>1805468.3168920244</v>
      </c>
      <c r="I1014" s="3">
        <f>'IECC Data-SI'!I1014/Convert!$B$2*1000000</f>
        <v>110780.8600473207</v>
      </c>
      <c r="J1014" s="3">
        <f>'IECC Data-SI'!J1014/Convert!$B$2*1000000</f>
        <v>2458988.1920000636</v>
      </c>
      <c r="K1014" s="3">
        <f>'IECC Data-SI'!K1014/Convert!$B$2*1000000</f>
        <v>516048.48615130252</v>
      </c>
      <c r="L1014" s="3">
        <f>'IECC Data-SI'!L1014/Convert!$B$2*1000000</f>
        <v>41902.993007289944</v>
      </c>
      <c r="M1014" s="3">
        <f>'IECC Data-SI'!M1014/Convert!$B$2*1000000</f>
        <v>1016789.7264969561</v>
      </c>
      <c r="N1014" s="3">
        <f>'IECC Data-SI'!N1014/Convert!$B$2*1000000</f>
        <v>48357.627306761657</v>
      </c>
      <c r="O1014" s="3">
        <f>'IECC Data-SI'!O1014/Convert!$B$2*1000000</f>
        <v>70.81354526333628</v>
      </c>
      <c r="P1014" s="3">
        <f t="shared" si="45"/>
        <v>48286.813761498321</v>
      </c>
      <c r="Q1014" s="3">
        <f>'IECC Data-SI'!Q1014/Convert!$B$2*1000000</f>
        <v>0</v>
      </c>
      <c r="R1014" s="3">
        <f>'IECC Data-SI'!R1014/Convert!$B$2*1000000</f>
        <v>0</v>
      </c>
      <c r="S1014" s="3">
        <f>'IECC Data-SI'!S1014/Convert!$B$2*1000000</f>
        <v>169156.91386589088</v>
      </c>
      <c r="T1014" s="3">
        <f>'IECC Data-SI'!T1014/Convert!$B$2*1000000</f>
        <v>147262.33936988551</v>
      </c>
      <c r="U1014" s="3">
        <f>'IECC Data-SI'!U1014/Convert!$B$2*1000000</f>
        <v>377818.84353236639</v>
      </c>
      <c r="V1014" s="3">
        <f>'IECC Data-SI'!V1014/Convert!$B$2*1000000</f>
        <v>125538.37194787498</v>
      </c>
      <c r="W1014" s="3">
        <f>'IECC Data-SI'!W1014/Convert!$B$2*1000000</f>
        <v>3755360.5337416432</v>
      </c>
      <c r="X1014" s="3">
        <f>'IECC Data-SI'!X1014/Convert!$B$2*1000000</f>
        <v>18634.083748548299</v>
      </c>
      <c r="Y1014" s="3">
        <f t="shared" si="46"/>
        <v>3773994.6174901915</v>
      </c>
      <c r="Z1014" s="3">
        <f>'IECC Data-SI'!Y1014/Convert!$B$2*1000000</f>
        <v>8445381.8987221438</v>
      </c>
      <c r="AA1014" s="3">
        <f>'IECC Data-SI'!Z1014/Convert!$B$2*1000000</f>
        <v>912491.93526143965</v>
      </c>
      <c r="AB1014" s="3">
        <f t="shared" si="47"/>
        <v>9357873.8339835834</v>
      </c>
    </row>
    <row r="1015" spans="1:28" x14ac:dyDescent="0.25">
      <c r="A1015" s="93">
        <v>2015</v>
      </c>
      <c r="B1015" s="93" t="s">
        <v>57</v>
      </c>
      <c r="C1015" s="121" t="s">
        <v>3</v>
      </c>
      <c r="D1015" s="3">
        <f>'IECC Data-SI'!D1015*Convert!$B$1</f>
        <v>210886.532889864</v>
      </c>
      <c r="E1015" s="3">
        <f>'IECC Data-SI'!E1015/Convert!$B$2*1000000</f>
        <v>0</v>
      </c>
      <c r="F1015" s="3">
        <f>'IECC Data-SI'!F1015/Convert!$B$2*1000000</f>
        <v>145243.48899427982</v>
      </c>
      <c r="G1015" s="3">
        <f>'IECC Data-SI'!G1015/Convert!$B$2*1000000</f>
        <v>1966521.3947431599</v>
      </c>
      <c r="H1015" s="3">
        <f>'IECC Data-SI'!H1015/Convert!$B$2*1000000</f>
        <v>1808823.5893472563</v>
      </c>
      <c r="I1015" s="3">
        <f>'IECC Data-SI'!I1015/Convert!$B$2*1000000</f>
        <v>110761.90370576571</v>
      </c>
      <c r="J1015" s="3">
        <f>'IECC Data-SI'!J1015/Convert!$B$2*1000000</f>
        <v>2458988.1920000636</v>
      </c>
      <c r="K1015" s="3">
        <f>'IECC Data-SI'!K1015/Convert!$B$2*1000000</f>
        <v>516048.48615130252</v>
      </c>
      <c r="L1015" s="3">
        <f>'IECC Data-SI'!L1015/Convert!$B$2*1000000</f>
        <v>41902.993007289944</v>
      </c>
      <c r="M1015" s="3">
        <f>'IECC Data-SI'!M1015/Convert!$B$2*1000000</f>
        <v>889175.63514881057</v>
      </c>
      <c r="N1015" s="3">
        <f>'IECC Data-SI'!N1015/Convert!$B$2*1000000</f>
        <v>47542.50461989738</v>
      </c>
      <c r="O1015" s="3">
        <f>'IECC Data-SI'!O1015/Convert!$B$2*1000000</f>
        <v>70.81354526333628</v>
      </c>
      <c r="P1015" s="3">
        <f t="shared" si="45"/>
        <v>47471.691074634044</v>
      </c>
      <c r="Q1015" s="3">
        <f>'IECC Data-SI'!Q1015/Convert!$B$2*1000000</f>
        <v>0</v>
      </c>
      <c r="R1015" s="3">
        <f>'IECC Data-SI'!R1015/Convert!$B$2*1000000</f>
        <v>0</v>
      </c>
      <c r="S1015" s="3">
        <f>'IECC Data-SI'!S1015/Convert!$B$2*1000000</f>
        <v>194994.40740533272</v>
      </c>
      <c r="T1015" s="3">
        <f>'IECC Data-SI'!T1015/Convert!$B$2*1000000</f>
        <v>147262.33936988551</v>
      </c>
      <c r="U1015" s="3">
        <f>'IECC Data-SI'!U1015/Convert!$B$2*1000000</f>
        <v>429920.34829623718</v>
      </c>
      <c r="V1015" s="3">
        <f>'IECC Data-SI'!V1015/Convert!$B$2*1000000</f>
        <v>126230.27841463186</v>
      </c>
      <c r="W1015" s="3">
        <f>'IECC Data-SI'!W1015/Convert!$B$2*1000000</f>
        <v>3098163.1283719372</v>
      </c>
      <c r="X1015" s="3">
        <f>'IECC Data-SI'!X1015/Convert!$B$2*1000000</f>
        <v>145243.48899427982</v>
      </c>
      <c r="Y1015" s="3">
        <f t="shared" si="46"/>
        <v>3243406.6173662171</v>
      </c>
      <c r="Z1015" s="3">
        <f>'IECC Data-SI'!Y1015/Convert!$B$2*1000000</f>
        <v>7792193.7595913159</v>
      </c>
      <c r="AA1015" s="3">
        <f>'IECC Data-SI'!Z1015/Convert!$B$2*1000000</f>
        <v>1091212.3234418193</v>
      </c>
      <c r="AB1015" s="3">
        <f t="shared" si="47"/>
        <v>8883406.0830331352</v>
      </c>
    </row>
    <row r="1016" spans="1:28" x14ac:dyDescent="0.25">
      <c r="A1016" s="93">
        <v>2015</v>
      </c>
      <c r="B1016" s="93" t="s">
        <v>57</v>
      </c>
      <c r="C1016" s="121" t="s">
        <v>7</v>
      </c>
      <c r="D1016" s="3">
        <f>'IECC Data-SI'!D1016*Convert!$B$1</f>
        <v>210886.532889864</v>
      </c>
      <c r="E1016" s="3">
        <f>'IECC Data-SI'!E1016/Convert!$B$2*1000000</f>
        <v>0</v>
      </c>
      <c r="F1016" s="3">
        <f>'IECC Data-SI'!F1016/Convert!$B$2*1000000</f>
        <v>255721.04757672083</v>
      </c>
      <c r="G1016" s="3">
        <f>'IECC Data-SI'!G1016/Convert!$B$2*1000000</f>
        <v>1871256.3002585927</v>
      </c>
      <c r="H1016" s="3">
        <f>'IECC Data-SI'!H1016/Convert!$B$2*1000000</f>
        <v>1802113.0444367924</v>
      </c>
      <c r="I1016" s="3">
        <f>'IECC Data-SI'!I1016/Convert!$B$2*1000000</f>
        <v>110752.42553498822</v>
      </c>
      <c r="J1016" s="3">
        <f>'IECC Data-SI'!J1016/Convert!$B$2*1000000</f>
        <v>2458988.1920000636</v>
      </c>
      <c r="K1016" s="3">
        <f>'IECC Data-SI'!K1016/Convert!$B$2*1000000</f>
        <v>516048.48615130252</v>
      </c>
      <c r="L1016" s="3">
        <f>'IECC Data-SI'!L1016/Convert!$B$2*1000000</f>
        <v>41893.514836512455</v>
      </c>
      <c r="M1016" s="3">
        <f>'IECC Data-SI'!M1016/Convert!$B$2*1000000</f>
        <v>974536.04117089906</v>
      </c>
      <c r="N1016" s="3">
        <f>'IECC Data-SI'!N1016/Convert!$B$2*1000000</f>
        <v>39230.148848037345</v>
      </c>
      <c r="O1016" s="3">
        <f>'IECC Data-SI'!O1016/Convert!$B$2*1000000</f>
        <v>70.81354526333628</v>
      </c>
      <c r="P1016" s="3">
        <f t="shared" si="45"/>
        <v>39159.335302774009</v>
      </c>
      <c r="Q1016" s="3">
        <f>'IECC Data-SI'!Q1016/Convert!$B$2*1000000</f>
        <v>0</v>
      </c>
      <c r="R1016" s="3">
        <f>'IECC Data-SI'!R1016/Convert!$B$2*1000000</f>
        <v>0</v>
      </c>
      <c r="S1016" s="3">
        <f>'IECC Data-SI'!S1016/Convert!$B$2*1000000</f>
        <v>0</v>
      </c>
      <c r="T1016" s="3">
        <f>'IECC Data-SI'!T1016/Convert!$B$2*1000000</f>
        <v>147262.33936988551</v>
      </c>
      <c r="U1016" s="3">
        <f>'IECC Data-SI'!U1016/Convert!$B$2*1000000</f>
        <v>415769.43932544236</v>
      </c>
      <c r="V1016" s="3">
        <f>'IECC Data-SI'!V1016/Convert!$B$2*1000000</f>
        <v>125377.24304465763</v>
      </c>
      <c r="W1016" s="3">
        <f>'IECC Data-SI'!W1016/Convert!$B$2*1000000</f>
        <v>2884951.6767322659</v>
      </c>
      <c r="X1016" s="3">
        <f>'IECC Data-SI'!X1016/Convert!$B$2*1000000</f>
        <v>255721.04757672083</v>
      </c>
      <c r="Y1016" s="3">
        <f t="shared" si="46"/>
        <v>3140672.7243089867</v>
      </c>
      <c r="Z1016" s="3">
        <f>'IECC Data-SI'!Y1016/Convert!$B$2*1000000</f>
        <v>7571399.7713296516</v>
      </c>
      <c r="AA1016" s="3">
        <f>'IECC Data-SI'!Z1016/Convert!$B$2*1000000</f>
        <v>1187538.9730534658</v>
      </c>
      <c r="AB1016" s="3">
        <f t="shared" si="47"/>
        <v>8758938.7443831172</v>
      </c>
    </row>
    <row r="1017" spans="1:28" x14ac:dyDescent="0.25">
      <c r="A1017" s="93">
        <v>2015</v>
      </c>
      <c r="B1017" s="93" t="s">
        <v>57</v>
      </c>
      <c r="C1017" s="121" t="s">
        <v>17</v>
      </c>
      <c r="D1017" s="3">
        <f>'IECC Data-SI'!D1017*Convert!$B$1</f>
        <v>210886.532889864</v>
      </c>
      <c r="E1017" s="3">
        <f>'IECC Data-SI'!E1017/Convert!$B$2*1000000</f>
        <v>0</v>
      </c>
      <c r="F1017" s="3">
        <f>'IECC Data-SI'!F1017/Convert!$B$2*1000000</f>
        <v>88459.767866328213</v>
      </c>
      <c r="G1017" s="3">
        <f>'IECC Data-SI'!G1017/Convert!$B$2*1000000</f>
        <v>1382448.0769218008</v>
      </c>
      <c r="H1017" s="3">
        <f>'IECC Data-SI'!H1017/Convert!$B$2*1000000</f>
        <v>1802378.433218562</v>
      </c>
      <c r="I1017" s="3">
        <f>'IECC Data-SI'!I1017/Convert!$B$2*1000000</f>
        <v>110932.51077976057</v>
      </c>
      <c r="J1017" s="3">
        <f>'IECC Data-SI'!J1017/Convert!$B$2*1000000</f>
        <v>2458988.1920000636</v>
      </c>
      <c r="K1017" s="3">
        <f>'IECC Data-SI'!K1017/Convert!$B$2*1000000</f>
        <v>516048.48615130252</v>
      </c>
      <c r="L1017" s="3">
        <f>'IECC Data-SI'!L1017/Convert!$B$2*1000000</f>
        <v>41902.993007289944</v>
      </c>
      <c r="M1017" s="3">
        <f>'IECC Data-SI'!M1017/Convert!$B$2*1000000</f>
        <v>827377.96167956595</v>
      </c>
      <c r="N1017" s="3">
        <f>'IECC Data-SI'!N1017/Convert!$B$2*1000000</f>
        <v>60394.90419417587</v>
      </c>
      <c r="O1017" s="3">
        <f>'IECC Data-SI'!O1017/Convert!$B$2*1000000</f>
        <v>70.81354526333628</v>
      </c>
      <c r="P1017" s="3">
        <f t="shared" si="45"/>
        <v>60324.090648912534</v>
      </c>
      <c r="Q1017" s="3">
        <f>'IECC Data-SI'!Q1017/Convert!$B$2*1000000</f>
        <v>0</v>
      </c>
      <c r="R1017" s="3">
        <f>'IECC Data-SI'!R1017/Convert!$B$2*1000000</f>
        <v>0</v>
      </c>
      <c r="S1017" s="3">
        <f>'IECC Data-SI'!S1017/Convert!$B$2*1000000</f>
        <v>0</v>
      </c>
      <c r="T1017" s="3">
        <f>'IECC Data-SI'!T1017/Convert!$B$2*1000000</f>
        <v>147262.33936988551</v>
      </c>
      <c r="U1017" s="3">
        <f>'IECC Data-SI'!U1017/Convert!$B$2*1000000</f>
        <v>426366.03425467783</v>
      </c>
      <c r="V1017" s="3">
        <f>'IECC Data-SI'!V1017/Convert!$B$2*1000000</f>
        <v>126381.92914707171</v>
      </c>
      <c r="W1017" s="3">
        <f>'IECC Data-SI'!W1017/Convert!$B$2*1000000</f>
        <v>2270150.1292502796</v>
      </c>
      <c r="X1017" s="3">
        <f>'IECC Data-SI'!X1017/Convert!$B$2*1000000</f>
        <v>88459.767866328213</v>
      </c>
      <c r="Y1017" s="3">
        <f t="shared" si="46"/>
        <v>2358609.897116608</v>
      </c>
      <c r="Z1017" s="3">
        <f>'IECC Data-SI'!Y1017/Convert!$B$2*1000000</f>
        <v>6958057.8621473992</v>
      </c>
      <c r="AA1017" s="3">
        <f>'IECC Data-SI'!Z1017/Convert!$B$2*1000000</f>
        <v>1030874.2882723085</v>
      </c>
      <c r="AB1017" s="3">
        <f t="shared" si="47"/>
        <v>7988932.1504197074</v>
      </c>
    </row>
    <row r="1018" spans="1:28" x14ac:dyDescent="0.25">
      <c r="A1018" s="93">
        <v>2015</v>
      </c>
      <c r="B1018" s="93" t="s">
        <v>57</v>
      </c>
      <c r="C1018" s="121" t="s">
        <v>14</v>
      </c>
      <c r="D1018" s="3">
        <f>'IECC Data-SI'!D1018*Convert!$B$1</f>
        <v>210886.532889864</v>
      </c>
      <c r="E1018" s="3">
        <f>'IECC Data-SI'!E1018/Convert!$B$2*1000000</f>
        <v>0</v>
      </c>
      <c r="F1018" s="3">
        <f>'IECC Data-SI'!F1018/Convert!$B$2*1000000</f>
        <v>373231.40887606045</v>
      </c>
      <c r="G1018" s="3">
        <f>'IECC Data-SI'!G1018/Convert!$B$2*1000000</f>
        <v>1426673.2217695764</v>
      </c>
      <c r="H1018" s="3">
        <f>'IECC Data-SI'!H1018/Convert!$B$2*1000000</f>
        <v>1809515.4958140131</v>
      </c>
      <c r="I1018" s="3">
        <f>'IECC Data-SI'!I1018/Convert!$B$2*1000000</f>
        <v>110960.94529209303</v>
      </c>
      <c r="J1018" s="3">
        <f>'IECC Data-SI'!J1018/Convert!$B$2*1000000</f>
        <v>2458988.1920000636</v>
      </c>
      <c r="K1018" s="3">
        <f>'IECC Data-SI'!K1018/Convert!$B$2*1000000</f>
        <v>516048.48615130252</v>
      </c>
      <c r="L1018" s="3">
        <f>'IECC Data-SI'!L1018/Convert!$B$2*1000000</f>
        <v>41902.993007289944</v>
      </c>
      <c r="M1018" s="3">
        <f>'IECC Data-SI'!M1018/Convert!$B$2*1000000</f>
        <v>876967.75118740147</v>
      </c>
      <c r="N1018" s="3">
        <f>'IECC Data-SI'!N1018/Convert!$B$2*1000000</f>
        <v>37306.080180206562</v>
      </c>
      <c r="O1018" s="3">
        <f>'IECC Data-SI'!O1018/Convert!$B$2*1000000</f>
        <v>70.81354526333628</v>
      </c>
      <c r="P1018" s="3">
        <f t="shared" si="45"/>
        <v>37235.266634943226</v>
      </c>
      <c r="Q1018" s="3">
        <f>'IECC Data-SI'!Q1018/Convert!$B$2*1000000</f>
        <v>0</v>
      </c>
      <c r="R1018" s="3">
        <f>'IECC Data-SI'!R1018/Convert!$B$2*1000000</f>
        <v>0</v>
      </c>
      <c r="S1018" s="3">
        <f>'IECC Data-SI'!S1018/Convert!$B$2*1000000</f>
        <v>225144.46864853319</v>
      </c>
      <c r="T1018" s="3">
        <f>'IECC Data-SI'!T1018/Convert!$B$2*1000000</f>
        <v>147262.33936988551</v>
      </c>
      <c r="U1018" s="3">
        <f>'IECC Data-SI'!U1018/Convert!$B$2*1000000</f>
        <v>471851.77581585955</v>
      </c>
      <c r="V1018" s="3">
        <f>'IECC Data-SI'!V1018/Convert!$B$2*1000000</f>
        <v>125926.97694975213</v>
      </c>
      <c r="W1018" s="3">
        <f>'IECC Data-SI'!W1018/Convert!$B$2*1000000</f>
        <v>2566020.7082404546</v>
      </c>
      <c r="X1018" s="3">
        <f>'IECC Data-SI'!X1018/Convert!$B$2*1000000</f>
        <v>373231.40887606045</v>
      </c>
      <c r="Y1018" s="3">
        <f t="shared" si="46"/>
        <v>2939252.1171165151</v>
      </c>
      <c r="Z1018" s="3">
        <f>'IECC Data-SI'!Y1018/Convert!$B$2*1000000</f>
        <v>7260657.9423895925</v>
      </c>
      <c r="AA1018" s="3">
        <f>'IECC Data-SI'!Z1018/Convert!$B$2*1000000</f>
        <v>1361131.6708432224</v>
      </c>
      <c r="AB1018" s="3">
        <f t="shared" si="47"/>
        <v>8621789.6132328156</v>
      </c>
    </row>
    <row r="1019" spans="1:28" x14ac:dyDescent="0.25">
      <c r="A1019" s="93">
        <v>2015</v>
      </c>
      <c r="B1019" s="93" t="s">
        <v>57</v>
      </c>
      <c r="C1019" s="121" t="s">
        <v>2</v>
      </c>
      <c r="D1019" s="3">
        <f>'IECC Data-SI'!D1019*Convert!$B$1</f>
        <v>210886.532889864</v>
      </c>
      <c r="E1019" s="3">
        <f>'IECC Data-SI'!E1019/Convert!$B$2*1000000</f>
        <v>0</v>
      </c>
      <c r="F1019" s="3">
        <f>'IECC Data-SI'!F1019/Convert!$B$2*1000000</f>
        <v>570159.36312000151</v>
      </c>
      <c r="G1019" s="3">
        <f>'IECC Data-SI'!G1019/Convert!$B$2*1000000</f>
        <v>1365605.3674501984</v>
      </c>
      <c r="H1019" s="3">
        <f>'IECC Data-SI'!H1019/Convert!$B$2*1000000</f>
        <v>1798463.9486874582</v>
      </c>
      <c r="I1019" s="3">
        <f>'IECC Data-SI'!I1019/Convert!$B$2*1000000</f>
        <v>110714.51285187826</v>
      </c>
      <c r="J1019" s="3">
        <f>'IECC Data-SI'!J1019/Convert!$B$2*1000000</f>
        <v>2458988.1920000636</v>
      </c>
      <c r="K1019" s="3">
        <f>'IECC Data-SI'!K1019/Convert!$B$2*1000000</f>
        <v>516048.48615130252</v>
      </c>
      <c r="L1019" s="3">
        <f>'IECC Data-SI'!L1019/Convert!$B$2*1000000</f>
        <v>41893.514836512455</v>
      </c>
      <c r="M1019" s="3">
        <f>'IECC Data-SI'!M1019/Convert!$B$2*1000000</f>
        <v>1018050.3232103623</v>
      </c>
      <c r="N1019" s="3">
        <f>'IECC Data-SI'!N1019/Convert!$B$2*1000000</f>
        <v>55987.554782642321</v>
      </c>
      <c r="O1019" s="3">
        <f>'IECC Data-SI'!O1019/Convert!$B$2*1000000</f>
        <v>70.81354526333628</v>
      </c>
      <c r="P1019" s="3">
        <f t="shared" si="45"/>
        <v>55916.741237378985</v>
      </c>
      <c r="Q1019" s="3">
        <f>'IECC Data-SI'!Q1019/Convert!$B$2*1000000</f>
        <v>0</v>
      </c>
      <c r="R1019" s="3">
        <f>'IECC Data-SI'!R1019/Convert!$B$2*1000000</f>
        <v>0</v>
      </c>
      <c r="S1019" s="3">
        <f>'IECC Data-SI'!S1019/Convert!$B$2*1000000</f>
        <v>0</v>
      </c>
      <c r="T1019" s="3">
        <f>'IECC Data-SI'!T1019/Convert!$B$2*1000000</f>
        <v>147262.33936988551</v>
      </c>
      <c r="U1019" s="3">
        <f>'IECC Data-SI'!U1019/Convert!$B$2*1000000</f>
        <v>459359.5467311258</v>
      </c>
      <c r="V1019" s="3">
        <f>'IECC Data-SI'!V1019/Convert!$B$2*1000000</f>
        <v>125083.4197505554</v>
      </c>
      <c r="W1019" s="3">
        <f>'IECC Data-SI'!W1019/Convert!$B$2*1000000</f>
        <v>2439572.4318979401</v>
      </c>
      <c r="X1019" s="3">
        <f>'IECC Data-SI'!X1019/Convert!$B$2*1000000</f>
        <v>570159.36312000151</v>
      </c>
      <c r="Y1019" s="3">
        <f t="shared" si="46"/>
        <v>3009731.7950179419</v>
      </c>
      <c r="Z1019" s="3">
        <f>'IECC Data-SI'!Y1019/Convert!$B$2*1000000</f>
        <v>7122049.1729395567</v>
      </c>
      <c r="AA1019" s="3">
        <f>'IECC Data-SI'!Z1019/Convert!$B$2*1000000</f>
        <v>1545567.3960024298</v>
      </c>
      <c r="AB1019" s="3">
        <f t="shared" si="47"/>
        <v>8667616.5689419862</v>
      </c>
    </row>
    <row r="1020" spans="1:28" x14ac:dyDescent="0.25">
      <c r="A1020" s="93">
        <v>2015</v>
      </c>
      <c r="B1020" s="93" t="s">
        <v>57</v>
      </c>
      <c r="C1020" s="121" t="s">
        <v>18</v>
      </c>
      <c r="D1020" s="3">
        <f>'IECC Data-SI'!D1020*Convert!$B$1</f>
        <v>210886.532889864</v>
      </c>
      <c r="E1020" s="3">
        <f>'IECC Data-SI'!E1020/Convert!$B$2*1000000</f>
        <v>0</v>
      </c>
      <c r="F1020" s="3">
        <f>'IECC Data-SI'!F1020/Convert!$B$2*1000000</f>
        <v>933533.47438747075</v>
      </c>
      <c r="G1020" s="3">
        <f>'IECC Data-SI'!G1020/Convert!$B$2*1000000</f>
        <v>639444.79150346434</v>
      </c>
      <c r="H1020" s="3">
        <f>'IECC Data-SI'!H1020/Convert!$B$2*1000000</f>
        <v>1829021.5712740908</v>
      </c>
      <c r="I1020" s="3">
        <f>'IECC Data-SI'!I1020/Convert!$B$2*1000000</f>
        <v>110941.98895053806</v>
      </c>
      <c r="J1020" s="3">
        <f>'IECC Data-SI'!J1020/Convert!$B$2*1000000</f>
        <v>2458988.1920000636</v>
      </c>
      <c r="K1020" s="3">
        <f>'IECC Data-SI'!K1020/Convert!$B$2*1000000</f>
        <v>516048.48615130252</v>
      </c>
      <c r="L1020" s="3">
        <f>'IECC Data-SI'!L1020/Convert!$B$2*1000000</f>
        <v>41912.471178067433</v>
      </c>
      <c r="M1020" s="3">
        <f>'IECC Data-SI'!M1020/Convert!$B$2*1000000</f>
        <v>802848.45570741792</v>
      </c>
      <c r="N1020" s="3">
        <f>'IECC Data-SI'!N1020/Convert!$B$2*1000000</f>
        <v>33220.988575107724</v>
      </c>
      <c r="O1020" s="3">
        <f>'IECC Data-SI'!O1020/Convert!$B$2*1000000</f>
        <v>70.81354526333628</v>
      </c>
      <c r="P1020" s="3">
        <f t="shared" si="45"/>
        <v>33150.175029844388</v>
      </c>
      <c r="Q1020" s="3">
        <f>'IECC Data-SI'!Q1020/Convert!$B$2*1000000</f>
        <v>0</v>
      </c>
      <c r="R1020" s="3">
        <f>'IECC Data-SI'!R1020/Convert!$B$2*1000000</f>
        <v>0</v>
      </c>
      <c r="S1020" s="3">
        <f>'IECC Data-SI'!S1020/Convert!$B$2*1000000</f>
        <v>0</v>
      </c>
      <c r="T1020" s="3">
        <f>'IECC Data-SI'!T1020/Convert!$B$2*1000000</f>
        <v>147262.33936988551</v>
      </c>
      <c r="U1020" s="3">
        <f>'IECC Data-SI'!U1020/Convert!$B$2*1000000</f>
        <v>478477.01718932611</v>
      </c>
      <c r="V1020" s="3">
        <f>'IECC Data-SI'!V1020/Convert!$B$2*1000000</f>
        <v>125671.06633875988</v>
      </c>
      <c r="W1020" s="3">
        <f>'IECC Data-SI'!W1020/Convert!$B$2*1000000</f>
        <v>1475443.4222407264</v>
      </c>
      <c r="X1020" s="3">
        <f>'IECC Data-SI'!X1020/Convert!$B$2*1000000</f>
        <v>933533.47438747075</v>
      </c>
      <c r="Y1020" s="3">
        <f t="shared" si="46"/>
        <v>2408976.8966281973</v>
      </c>
      <c r="Z1020" s="3">
        <f>'IECC Data-SI'!Y1020/Convert!$B$2*1000000</f>
        <v>6189321.3430681722</v>
      </c>
      <c r="AA1020" s="3">
        <f>'IECC Data-SI'!Z1020/Convert!$B$2*1000000</f>
        <v>1928058.9777280993</v>
      </c>
      <c r="AB1020" s="3">
        <f t="shared" si="47"/>
        <v>8117380.3207962718</v>
      </c>
    </row>
    <row r="1021" spans="1:28" x14ac:dyDescent="0.25">
      <c r="A1021" s="93">
        <v>2015</v>
      </c>
      <c r="B1021" s="93" t="s">
        <v>57</v>
      </c>
      <c r="C1021" s="121" t="s">
        <v>4</v>
      </c>
      <c r="D1021" s="3">
        <f>'IECC Data-SI'!D1021*Convert!$B$1</f>
        <v>210886.532889864</v>
      </c>
      <c r="E1021" s="3">
        <f>'IECC Data-SI'!E1021/Convert!$B$2*1000000</f>
        <v>0</v>
      </c>
      <c r="F1021" s="3">
        <f>'IECC Data-SI'!F1021/Convert!$B$2*1000000</f>
        <v>823889.99483344902</v>
      </c>
      <c r="G1021" s="3">
        <f>'IECC Data-SI'!G1021/Convert!$B$2*1000000</f>
        <v>952935.28996899596</v>
      </c>
      <c r="H1021" s="3">
        <f>'IECC Data-SI'!H1021/Convert!$B$2*1000000</f>
        <v>1811060.4376507441</v>
      </c>
      <c r="I1021" s="3">
        <f>'IECC Data-SI'!I1021/Convert!$B$2*1000000</f>
        <v>110790.3382180982</v>
      </c>
      <c r="J1021" s="3">
        <f>'IECC Data-SI'!J1021/Convert!$B$2*1000000</f>
        <v>2458988.1920000636</v>
      </c>
      <c r="K1021" s="3">
        <f>'IECC Data-SI'!K1021/Convert!$B$2*1000000</f>
        <v>516048.48615130252</v>
      </c>
      <c r="L1021" s="3">
        <f>'IECC Data-SI'!L1021/Convert!$B$2*1000000</f>
        <v>41902.993007289944</v>
      </c>
      <c r="M1021" s="3">
        <f>'IECC Data-SI'!M1021/Convert!$B$2*1000000</f>
        <v>874228.55983270647</v>
      </c>
      <c r="N1021" s="3">
        <f>'IECC Data-SI'!N1021/Convert!$B$2*1000000</f>
        <v>29164.33148234136</v>
      </c>
      <c r="O1021" s="3">
        <f>'IECC Data-SI'!O1021/Convert!$B$2*1000000</f>
        <v>70.81354526333628</v>
      </c>
      <c r="P1021" s="3">
        <f t="shared" si="45"/>
        <v>29093.517937078024</v>
      </c>
      <c r="Q1021" s="3">
        <f>'IECC Data-SI'!Q1021/Convert!$B$2*1000000</f>
        <v>0</v>
      </c>
      <c r="R1021" s="3">
        <f>'IECC Data-SI'!R1021/Convert!$B$2*1000000</f>
        <v>0</v>
      </c>
      <c r="S1021" s="3">
        <f>'IECC Data-SI'!S1021/Convert!$B$2*1000000</f>
        <v>207827.85063805623</v>
      </c>
      <c r="T1021" s="3">
        <f>'IECC Data-SI'!T1021/Convert!$B$2*1000000</f>
        <v>147262.33936988551</v>
      </c>
      <c r="U1021" s="3">
        <f>'IECC Data-SI'!U1021/Convert!$B$2*1000000</f>
        <v>506475.53366603603</v>
      </c>
      <c r="V1021" s="3">
        <f>'IECC Data-SI'!V1021/Convert!$B$2*1000000</f>
        <v>125765.8480465348</v>
      </c>
      <c r="W1021" s="3">
        <f>'IECC Data-SI'!W1021/Convert!$B$2*1000000</f>
        <v>2064085.2183768365</v>
      </c>
      <c r="X1021" s="3">
        <f>'IECC Data-SI'!X1021/Convert!$B$2*1000000</f>
        <v>823889.99483344902</v>
      </c>
      <c r="Y1021" s="3">
        <f t="shared" si="46"/>
        <v>2887975.2132102856</v>
      </c>
      <c r="Z1021" s="3">
        <f>'IECC Data-SI'!Y1021/Convert!$B$2*1000000</f>
        <v>6759926.1802147161</v>
      </c>
      <c r="AA1021" s="3">
        <f>'IECC Data-SI'!Z1021/Convert!$B$2*1000000</f>
        <v>1846414.0146507875</v>
      </c>
      <c r="AB1021" s="3">
        <f t="shared" si="47"/>
        <v>8606340.1948655043</v>
      </c>
    </row>
    <row r="1022" spans="1:28" x14ac:dyDescent="0.25">
      <c r="A1022" s="93">
        <v>2015</v>
      </c>
      <c r="B1022" s="93" t="s">
        <v>57</v>
      </c>
      <c r="C1022" s="121" t="s">
        <v>5</v>
      </c>
      <c r="D1022" s="3">
        <f>'IECC Data-SI'!D1022*Convert!$B$1</f>
        <v>210886.532889864</v>
      </c>
      <c r="E1022" s="3">
        <f>'IECC Data-SI'!E1022/Convert!$B$2*1000000</f>
        <v>0</v>
      </c>
      <c r="F1022" s="3">
        <f>'IECC Data-SI'!F1022/Convert!$B$2*1000000</f>
        <v>1298092.3570021265</v>
      </c>
      <c r="G1022" s="3">
        <f>'IECC Data-SI'!G1022/Convert!$B$2*1000000</f>
        <v>1018438.9282122396</v>
      </c>
      <c r="H1022" s="3">
        <f>'IECC Data-SI'!H1022/Convert!$B$2*1000000</f>
        <v>1807743.0778786223</v>
      </c>
      <c r="I1022" s="3">
        <f>'IECC Data-SI'!I1022/Convert!$B$2*1000000</f>
        <v>110904.0762674281</v>
      </c>
      <c r="J1022" s="3">
        <f>'IECC Data-SI'!J1022/Convert!$B$2*1000000</f>
        <v>2458988.1920000636</v>
      </c>
      <c r="K1022" s="3">
        <f>'IECC Data-SI'!K1022/Convert!$B$2*1000000</f>
        <v>516048.48615130252</v>
      </c>
      <c r="L1022" s="3">
        <f>'IECC Data-SI'!L1022/Convert!$B$2*1000000</f>
        <v>41902.993007289944</v>
      </c>
      <c r="M1022" s="3">
        <f>'IECC Data-SI'!M1022/Convert!$B$2*1000000</f>
        <v>992610.91284357524</v>
      </c>
      <c r="N1022" s="3">
        <f>'IECC Data-SI'!N1022/Convert!$B$2*1000000</f>
        <v>46689.469249923146</v>
      </c>
      <c r="O1022" s="3">
        <f>'IECC Data-SI'!O1022/Convert!$B$2*1000000</f>
        <v>70.81354526333628</v>
      </c>
      <c r="P1022" s="3">
        <f t="shared" si="45"/>
        <v>46618.65570465981</v>
      </c>
      <c r="Q1022" s="3">
        <f>'IECC Data-SI'!Q1022/Convert!$B$2*1000000</f>
        <v>0</v>
      </c>
      <c r="R1022" s="3">
        <f>'IECC Data-SI'!R1022/Convert!$B$2*1000000</f>
        <v>0</v>
      </c>
      <c r="S1022" s="3">
        <f>'IECC Data-SI'!S1022/Convert!$B$2*1000000</f>
        <v>0</v>
      </c>
      <c r="T1022" s="3">
        <f>'IECC Data-SI'!T1022/Convert!$B$2*1000000</f>
        <v>147262.33936988551</v>
      </c>
      <c r="U1022" s="3">
        <f>'IECC Data-SI'!U1022/Convert!$B$2*1000000</f>
        <v>495556.68093036587</v>
      </c>
      <c r="V1022" s="3">
        <f>'IECC Data-SI'!V1022/Convert!$B$2*1000000</f>
        <v>125073.94157977791</v>
      </c>
      <c r="W1022" s="3">
        <f>'IECC Data-SI'!W1022/Convert!$B$2*1000000</f>
        <v>2057668.496760475</v>
      </c>
      <c r="X1022" s="3">
        <f>'IECC Data-SI'!X1022/Convert!$B$2*1000000</f>
        <v>1298092.3570021265</v>
      </c>
      <c r="Y1022" s="3">
        <f t="shared" si="46"/>
        <v>3355760.8537626015</v>
      </c>
      <c r="Z1022" s="3">
        <f>'IECC Data-SI'!Y1022/Convert!$B$2*1000000</f>
        <v>6749623.4085795823</v>
      </c>
      <c r="AA1022" s="3">
        <f>'IECC Data-SI'!Z1022/Convert!$B$2*1000000</f>
        <v>2309688.0459130174</v>
      </c>
      <c r="AB1022" s="3">
        <f t="shared" si="47"/>
        <v>9059311.4544925988</v>
      </c>
    </row>
    <row r="1023" spans="1:28" x14ac:dyDescent="0.25">
      <c r="A1023" s="93">
        <v>2015</v>
      </c>
      <c r="B1023" s="93" t="s">
        <v>57</v>
      </c>
      <c r="C1023" s="121" t="s">
        <v>15</v>
      </c>
      <c r="D1023" s="3">
        <f>'IECC Data-SI'!D1023*Convert!$B$1</f>
        <v>210886.532889864</v>
      </c>
      <c r="E1023" s="3">
        <f>'IECC Data-SI'!E1023/Convert!$B$2*1000000</f>
        <v>0</v>
      </c>
      <c r="F1023" s="3">
        <f>'IECC Data-SI'!F1023/Convert!$B$2*1000000</f>
        <v>340816.06481703953</v>
      </c>
      <c r="G1023" s="3">
        <f>'IECC Data-SI'!G1023/Convert!$B$2*1000000</f>
        <v>427418.1112109794</v>
      </c>
      <c r="H1023" s="3">
        <f>'IECC Data-SI'!H1023/Convert!$B$2*1000000</f>
        <v>1824718.4817411094</v>
      </c>
      <c r="I1023" s="3">
        <f>'IECC Data-SI'!I1023/Convert!$B$2*1000000</f>
        <v>110885.11992587311</v>
      </c>
      <c r="J1023" s="3">
        <f>'IECC Data-SI'!J1023/Convert!$B$2*1000000</f>
        <v>2458988.1920000636</v>
      </c>
      <c r="K1023" s="3">
        <f>'IECC Data-SI'!K1023/Convert!$B$2*1000000</f>
        <v>516048.48615130252</v>
      </c>
      <c r="L1023" s="3">
        <f>'IECC Data-SI'!L1023/Convert!$B$2*1000000</f>
        <v>41912.471178067433</v>
      </c>
      <c r="M1023" s="3">
        <f>'IECC Data-SI'!M1023/Convert!$B$2*1000000</f>
        <v>783181.25134412292</v>
      </c>
      <c r="N1023" s="3">
        <f>'IECC Data-SI'!N1023/Convert!$B$2*1000000</f>
        <v>22273.701327105038</v>
      </c>
      <c r="O1023" s="3">
        <f>'IECC Data-SI'!O1023/Convert!$B$2*1000000</f>
        <v>70.81354526333628</v>
      </c>
      <c r="P1023" s="3">
        <f t="shared" si="45"/>
        <v>22202.887781841702</v>
      </c>
      <c r="Q1023" s="3">
        <f>'IECC Data-SI'!Q1023/Convert!$B$2*1000000</f>
        <v>0</v>
      </c>
      <c r="R1023" s="3">
        <f>'IECC Data-SI'!R1023/Convert!$B$2*1000000</f>
        <v>0</v>
      </c>
      <c r="S1023" s="3">
        <f>'IECC Data-SI'!S1023/Convert!$B$2*1000000</f>
        <v>185933.27614205086</v>
      </c>
      <c r="T1023" s="3">
        <f>'IECC Data-SI'!T1023/Convert!$B$2*1000000</f>
        <v>147262.33936988551</v>
      </c>
      <c r="U1023" s="3">
        <f>'IECC Data-SI'!U1023/Convert!$B$2*1000000</f>
        <v>496855.19032688218</v>
      </c>
      <c r="V1023" s="3">
        <f>'IECC Data-SI'!V1023/Convert!$B$2*1000000</f>
        <v>125680.54450953736</v>
      </c>
      <c r="W1023" s="3">
        <f>'IECC Data-SI'!W1023/Convert!$B$2*1000000</f>
        <v>1418735.5264789949</v>
      </c>
      <c r="X1023" s="3">
        <f>'IECC Data-SI'!X1023/Convert!$B$2*1000000</f>
        <v>340816.06481703953</v>
      </c>
      <c r="Y1023" s="3">
        <f t="shared" si="46"/>
        <v>1759551.5912960344</v>
      </c>
      <c r="Z1023" s="3">
        <f>'IECC Data-SI'!Y1023/Convert!$B$2*1000000</f>
        <v>6128253.4887487944</v>
      </c>
      <c r="AA1023" s="3">
        <f>'IECC Data-SI'!Z1023/Convert!$B$2*1000000</f>
        <v>1353719.7412952243</v>
      </c>
      <c r="AB1023" s="3">
        <f t="shared" si="47"/>
        <v>7481973.2300440185</v>
      </c>
    </row>
    <row r="1024" spans="1:28" x14ac:dyDescent="0.25">
      <c r="A1024" s="93">
        <v>2015</v>
      </c>
      <c r="B1024" s="93" t="s">
        <v>57</v>
      </c>
      <c r="C1024" s="121" t="s">
        <v>16</v>
      </c>
      <c r="D1024" s="3">
        <f>'IECC Data-SI'!D1024*Convert!$B$1</f>
        <v>210886.532889864</v>
      </c>
      <c r="E1024" s="3">
        <f>'IECC Data-SI'!E1024/Convert!$B$2*1000000</f>
        <v>0</v>
      </c>
      <c r="F1024" s="3">
        <f>'IECC Data-SI'!F1024/Convert!$B$2*1000000</f>
        <v>1852802.3017548167</v>
      </c>
      <c r="G1024" s="3">
        <f>'IECC Data-SI'!G1024/Convert!$B$2*1000000</f>
        <v>1006922.9507175874</v>
      </c>
      <c r="H1024" s="3">
        <f>'IECC Data-SI'!H1024/Convert!$B$2*1000000</f>
        <v>1815041.2693772907</v>
      </c>
      <c r="I1024" s="3">
        <f>'IECC Data-SI'!I1024/Convert!$B$2*1000000</f>
        <v>110847.20724276315</v>
      </c>
      <c r="J1024" s="3">
        <f>'IECC Data-SI'!J1024/Convert!$B$2*1000000</f>
        <v>2458988.1920000636</v>
      </c>
      <c r="K1024" s="3">
        <f>'IECC Data-SI'!K1024/Convert!$B$2*1000000</f>
        <v>516048.48615130252</v>
      </c>
      <c r="L1024" s="3">
        <f>'IECC Data-SI'!L1024/Convert!$B$2*1000000</f>
        <v>41912.471178067433</v>
      </c>
      <c r="M1024" s="3">
        <f>'IECC Data-SI'!M1024/Convert!$B$2*1000000</f>
        <v>955447.00522503117</v>
      </c>
      <c r="N1024" s="3">
        <f>'IECC Data-SI'!N1024/Convert!$B$2*1000000</f>
        <v>33040.903330335386</v>
      </c>
      <c r="O1024" s="3">
        <f>'IECC Data-SI'!O1024/Convert!$B$2*1000000</f>
        <v>70.81354526333628</v>
      </c>
      <c r="P1024" s="3">
        <f t="shared" si="45"/>
        <v>32970.08978507205</v>
      </c>
      <c r="Q1024" s="3">
        <f>'IECC Data-SI'!Q1024/Convert!$B$2*1000000</f>
        <v>0</v>
      </c>
      <c r="R1024" s="3">
        <f>'IECC Data-SI'!R1024/Convert!$B$2*1000000</f>
        <v>0</v>
      </c>
      <c r="S1024" s="3">
        <f>'IECC Data-SI'!S1024/Convert!$B$2*1000000</f>
        <v>210775.5617498561</v>
      </c>
      <c r="T1024" s="3">
        <f>'IECC Data-SI'!T1024/Convert!$B$2*1000000</f>
        <v>147262.33936988551</v>
      </c>
      <c r="U1024" s="3">
        <f>'IECC Data-SI'!U1024/Convert!$B$2*1000000</f>
        <v>534606.74453363079</v>
      </c>
      <c r="V1024" s="3">
        <f>'IECC Data-SI'!V1024/Convert!$B$2*1000000</f>
        <v>125983.84597441705</v>
      </c>
      <c r="W1024" s="3">
        <f>'IECC Data-SI'!W1024/Convert!$B$2*1000000</f>
        <v>2206115.6074775471</v>
      </c>
      <c r="X1024" s="3">
        <f>'IECC Data-SI'!X1024/Convert!$B$2*1000000</f>
        <v>1852802.3017548167</v>
      </c>
      <c r="Y1024" s="3">
        <f t="shared" si="46"/>
        <v>4058917.909232364</v>
      </c>
      <c r="Z1024" s="3">
        <f>'IECC Data-SI'!Y1024/Convert!$B$2*1000000</f>
        <v>6906212.2679945203</v>
      </c>
      <c r="AA1024" s="3">
        <f>'IECC Data-SI'!Z1024/Convert!$B$2*1000000</f>
        <v>2903457.5324397502</v>
      </c>
      <c r="AB1024" s="3">
        <f t="shared" si="47"/>
        <v>9809669.8004342709</v>
      </c>
    </row>
    <row r="1025" spans="1:28" x14ac:dyDescent="0.25">
      <c r="A1025" s="93">
        <v>2015</v>
      </c>
      <c r="B1025" s="93" t="s">
        <v>57</v>
      </c>
      <c r="C1025" s="121" t="s">
        <v>9</v>
      </c>
      <c r="D1025" s="3">
        <f>'IECC Data-SI'!D1025*Convert!$B$1</f>
        <v>210886.532889864</v>
      </c>
      <c r="E1025" s="3">
        <f>'IECC Data-SI'!E1025/Convert!$B$2*1000000</f>
        <v>0</v>
      </c>
      <c r="F1025" s="3">
        <f>'IECC Data-SI'!F1025/Convert!$B$2*1000000</f>
        <v>1057981.8566959342</v>
      </c>
      <c r="G1025" s="3">
        <f>'IECC Data-SI'!G1025/Convert!$B$2*1000000</f>
        <v>699669.08862364537</v>
      </c>
      <c r="H1025" s="3">
        <f>'IECC Data-SI'!H1025/Convert!$B$2*1000000</f>
        <v>1816254.4752368098</v>
      </c>
      <c r="I1025" s="3">
        <f>'IECC Data-SI'!I1025/Convert!$B$2*1000000</f>
        <v>110714.51285187826</v>
      </c>
      <c r="J1025" s="3">
        <f>'IECC Data-SI'!J1025/Convert!$B$2*1000000</f>
        <v>2458988.1920000636</v>
      </c>
      <c r="K1025" s="3">
        <f>'IECC Data-SI'!K1025/Convert!$B$2*1000000</f>
        <v>516048.48615130252</v>
      </c>
      <c r="L1025" s="3">
        <f>'IECC Data-SI'!L1025/Convert!$B$2*1000000</f>
        <v>41912.471178067433</v>
      </c>
      <c r="M1025" s="3">
        <f>'IECC Data-SI'!M1025/Convert!$B$2*1000000</f>
        <v>949504.192147544</v>
      </c>
      <c r="N1025" s="3">
        <f>'IECC Data-SI'!N1025/Convert!$B$2*1000000</f>
        <v>35012.362852053615</v>
      </c>
      <c r="O1025" s="3">
        <f>'IECC Data-SI'!O1025/Convert!$B$2*1000000</f>
        <v>70.81354526333628</v>
      </c>
      <c r="P1025" s="3">
        <f t="shared" si="45"/>
        <v>34941.549306790279</v>
      </c>
      <c r="Q1025" s="3">
        <f>'IECC Data-SI'!Q1025/Convert!$B$2*1000000</f>
        <v>0</v>
      </c>
      <c r="R1025" s="3">
        <f>'IECC Data-SI'!R1025/Convert!$B$2*1000000</f>
        <v>0</v>
      </c>
      <c r="S1025" s="3">
        <f>'IECC Data-SI'!S1025/Convert!$B$2*1000000</f>
        <v>224499.95303566381</v>
      </c>
      <c r="T1025" s="3">
        <f>'IECC Data-SI'!T1025/Convert!$B$2*1000000</f>
        <v>147262.33936988551</v>
      </c>
      <c r="U1025" s="3">
        <f>'IECC Data-SI'!U1025/Convert!$B$2*1000000</f>
        <v>526436.56132343307</v>
      </c>
      <c r="V1025" s="3">
        <f>'IECC Data-SI'!V1025/Convert!$B$2*1000000</f>
        <v>125036.02889666792</v>
      </c>
      <c r="W1025" s="3">
        <f>'IECC Data-SI'!W1025/Convert!$B$2*1000000</f>
        <v>1908614.7831136433</v>
      </c>
      <c r="X1025" s="3">
        <f>'IECC Data-SI'!X1025/Convert!$B$2*1000000</f>
        <v>1057981.8566959342</v>
      </c>
      <c r="Y1025" s="3">
        <f t="shared" si="46"/>
        <v>2966596.6398095777</v>
      </c>
      <c r="Z1025" s="3">
        <f>'IECC Data-SI'!Y1025/Convert!$B$2*1000000</f>
        <v>6608844.1380215017</v>
      </c>
      <c r="AA1025" s="3">
        <f>'IECC Data-SI'!Z1025/Convert!$B$2*1000000</f>
        <v>2100457.4259998924</v>
      </c>
      <c r="AB1025" s="3">
        <f t="shared" si="47"/>
        <v>8709301.5640213937</v>
      </c>
    </row>
    <row r="1026" spans="1:28" x14ac:dyDescent="0.25">
      <c r="A1026" s="93">
        <v>2015</v>
      </c>
      <c r="B1026" s="93" t="s">
        <v>57</v>
      </c>
      <c r="C1026" s="121" t="s">
        <v>12</v>
      </c>
      <c r="D1026" s="3">
        <f>'IECC Data-SI'!D1026*Convert!$B$1</f>
        <v>210886.532889864</v>
      </c>
      <c r="E1026" s="3">
        <f>'IECC Data-SI'!E1026/Convert!$B$2*1000000</f>
        <v>0</v>
      </c>
      <c r="F1026" s="3">
        <f>'IECC Data-SI'!F1026/Convert!$B$2*1000000</f>
        <v>2236469.1766568953</v>
      </c>
      <c r="G1026" s="3">
        <f>'IECC Data-SI'!G1026/Convert!$B$2*1000000</f>
        <v>824818.85556964332</v>
      </c>
      <c r="H1026" s="3">
        <f>'IECC Data-SI'!H1026/Convert!$B$2*1000000</f>
        <v>1817837.3297566508</v>
      </c>
      <c r="I1026" s="3">
        <f>'IECC Data-SI'!I1026/Convert!$B$2*1000000</f>
        <v>110894.5980966506</v>
      </c>
      <c r="J1026" s="3">
        <f>'IECC Data-SI'!J1026/Convert!$B$2*1000000</f>
        <v>2458988.1920000636</v>
      </c>
      <c r="K1026" s="3">
        <f>'IECC Data-SI'!K1026/Convert!$B$2*1000000</f>
        <v>516048.48615130252</v>
      </c>
      <c r="L1026" s="3">
        <f>'IECC Data-SI'!L1026/Convert!$B$2*1000000</f>
        <v>41912.471178067433</v>
      </c>
      <c r="M1026" s="3">
        <f>'IECC Data-SI'!M1026/Convert!$B$2*1000000</f>
        <v>958792.79950948572</v>
      </c>
      <c r="N1026" s="3">
        <f>'IECC Data-SI'!N1026/Convert!$B$2*1000000</f>
        <v>29751.978070545836</v>
      </c>
      <c r="O1026" s="3">
        <f>'IECC Data-SI'!O1026/Convert!$B$2*1000000</f>
        <v>70.81354526333628</v>
      </c>
      <c r="P1026" s="3">
        <f t="shared" si="45"/>
        <v>29681.1645252825</v>
      </c>
      <c r="Q1026" s="3">
        <f>'IECC Data-SI'!Q1026/Convert!$B$2*1000000</f>
        <v>0</v>
      </c>
      <c r="R1026" s="3">
        <f>'IECC Data-SI'!R1026/Convert!$B$2*1000000</f>
        <v>0</v>
      </c>
      <c r="S1026" s="3">
        <f>'IECC Data-SI'!S1026/Convert!$B$2*1000000</f>
        <v>213486.31859221868</v>
      </c>
      <c r="T1026" s="3">
        <f>'IECC Data-SI'!T1026/Convert!$B$2*1000000</f>
        <v>147262.33936988551</v>
      </c>
      <c r="U1026" s="3">
        <f>'IECC Data-SI'!U1026/Convert!$B$2*1000000</f>
        <v>564813.67480149621</v>
      </c>
      <c r="V1026" s="3">
        <f>'IECC Data-SI'!V1026/Convert!$B$2*1000000</f>
        <v>125813.23890042224</v>
      </c>
      <c r="W1026" s="3">
        <f>'IECC Data-SI'!W1026/Convert!$B$2*1000000</f>
        <v>2026779.1381966299</v>
      </c>
      <c r="X1026" s="3">
        <f>'IECC Data-SI'!X1026/Convert!$B$2*1000000</f>
        <v>2236469.1766568953</v>
      </c>
      <c r="Y1026" s="3">
        <f t="shared" si="46"/>
        <v>4263248.3148535248</v>
      </c>
      <c r="Z1026" s="3">
        <f>'IECC Data-SI'!Y1026/Convert!$B$2*1000000</f>
        <v>6729558.1210436337</v>
      </c>
      <c r="AA1026" s="3">
        <f>'IECC Data-SI'!Z1026/Convert!$B$2*1000000</f>
        <v>3317321.8594389167</v>
      </c>
      <c r="AB1026" s="3">
        <f t="shared" si="47"/>
        <v>10046879.98048255</v>
      </c>
    </row>
    <row r="1027" spans="1:28" x14ac:dyDescent="0.25">
      <c r="A1027" s="93">
        <v>2015</v>
      </c>
      <c r="B1027" s="93" t="s">
        <v>57</v>
      </c>
      <c r="C1027" s="121" t="s">
        <v>8</v>
      </c>
      <c r="D1027" s="3">
        <f>'IECC Data-SI'!D1027*Convert!$B$1</f>
        <v>210886.532889864</v>
      </c>
      <c r="E1027" s="3">
        <f>'IECC Data-SI'!E1027/Convert!$B$2*1000000</f>
        <v>0</v>
      </c>
      <c r="F1027" s="3">
        <f>'IECC Data-SI'!F1027/Convert!$B$2*1000000</f>
        <v>4378611.5977361957</v>
      </c>
      <c r="G1027" s="3">
        <f>'IECC Data-SI'!G1027/Convert!$B$2*1000000</f>
        <v>393467.30348600482</v>
      </c>
      <c r="H1027" s="3">
        <f>'IECC Data-SI'!H1027/Convert!$B$2*1000000</f>
        <v>1868877.2793934424</v>
      </c>
      <c r="I1027" s="3">
        <f>'IECC Data-SI'!I1027/Convert!$B$2*1000000</f>
        <v>111586.50456340749</v>
      </c>
      <c r="J1027" s="3">
        <f>'IECC Data-SI'!J1027/Convert!$B$2*1000000</f>
        <v>2458988.1920000636</v>
      </c>
      <c r="K1027" s="3">
        <f>'IECC Data-SI'!K1027/Convert!$B$2*1000000</f>
        <v>516048.48615130252</v>
      </c>
      <c r="L1027" s="3">
        <f>'IECC Data-SI'!L1027/Convert!$B$2*1000000</f>
        <v>41950.383861177404</v>
      </c>
      <c r="M1027" s="3">
        <f>'IECC Data-SI'!M1027/Convert!$B$2*1000000</f>
        <v>1009311.4497535154</v>
      </c>
      <c r="N1027" s="3">
        <f>'IECC Data-SI'!N1027/Convert!$B$2*1000000</f>
        <v>32879.774427118027</v>
      </c>
      <c r="O1027" s="3">
        <f>'IECC Data-SI'!O1027/Convert!$B$2*1000000</f>
        <v>70.81354526333628</v>
      </c>
      <c r="P1027" s="3">
        <f t="shared" ref="P1027:P1090" si="48">N1027-O1027</f>
        <v>32808.960881854691</v>
      </c>
      <c r="Q1027" s="3">
        <f>'IECC Data-SI'!Q1027/Convert!$B$2*1000000</f>
        <v>0</v>
      </c>
      <c r="R1027" s="3">
        <f>'IECC Data-SI'!R1027/Convert!$B$2*1000000</f>
        <v>0</v>
      </c>
      <c r="S1027" s="3">
        <f>'IECC Data-SI'!S1027/Convert!$B$2*1000000</f>
        <v>225921.67865228752</v>
      </c>
      <c r="T1027" s="3">
        <f>'IECC Data-SI'!T1027/Convert!$B$2*1000000</f>
        <v>147262.33936988551</v>
      </c>
      <c r="U1027" s="3">
        <f>'IECC Data-SI'!U1027/Convert!$B$2*1000000</f>
        <v>601958.62607848551</v>
      </c>
      <c r="V1027" s="3">
        <f>'IECC Data-SI'!V1027/Convert!$B$2*1000000</f>
        <v>125614.19731409493</v>
      </c>
      <c r="W1027" s="3">
        <f>'IECC Data-SI'!W1027/Convert!$B$2*1000000</f>
        <v>1661509.3927736629</v>
      </c>
      <c r="X1027" s="3">
        <f>'IECC Data-SI'!X1027/Convert!$B$2*1000000</f>
        <v>4378611.5977361957</v>
      </c>
      <c r="Y1027" s="3">
        <f t="shared" ref="Y1027:Y1090" si="49">SUM(W1027:X1027)</f>
        <v>6040120.9905098584</v>
      </c>
      <c r="Z1027" s="3">
        <f>'IECC Data-SI'!Y1027/Convert!$B$2*1000000</f>
        <v>6415859.1028209971</v>
      </c>
      <c r="AA1027" s="3">
        <f>'IECC Data-SI'!Z1027/Convert!$B$2*1000000</f>
        <v>5496609.2317952057</v>
      </c>
      <c r="AB1027" s="3">
        <f t="shared" ref="AB1027:AB1090" si="50">SUM(Z1027:AA1027)</f>
        <v>11912468.334616203</v>
      </c>
    </row>
    <row r="1028" spans="1:28" x14ac:dyDescent="0.25">
      <c r="A1028" s="93">
        <v>2018</v>
      </c>
      <c r="B1028" s="93" t="s">
        <v>57</v>
      </c>
      <c r="C1028" s="121" t="s">
        <v>10</v>
      </c>
      <c r="D1028" s="3">
        <f>'IECC Data-SI'!D1028*Convert!$B$1</f>
        <v>210886.532889864</v>
      </c>
      <c r="E1028" s="3">
        <f>'IECC Data-SI'!E1028/Convert!$B$2*1000000</f>
        <v>0</v>
      </c>
      <c r="F1028" s="3">
        <f>'IECC Data-SI'!F1028/Convert!$B$2*1000000</f>
        <v>174985.98889404818</v>
      </c>
      <c r="G1028" s="3">
        <f>'IECC Data-SI'!G1028/Convert!$B$2*1000000</f>
        <v>5698664.8764297692</v>
      </c>
      <c r="H1028" s="3">
        <f>'IECC Data-SI'!H1028/Convert!$B$2*1000000</f>
        <v>1456662.1541095593</v>
      </c>
      <c r="I1028" s="3">
        <f>'IECC Data-SI'!I1028/Convert!$B$2*1000000</f>
        <v>78147.518060417467</v>
      </c>
      <c r="J1028" s="3">
        <f>'IECC Data-SI'!J1028/Convert!$B$2*1000000</f>
        <v>2458988.1920000636</v>
      </c>
      <c r="K1028" s="3">
        <f>'IECC Data-SI'!K1028/Convert!$B$2*1000000</f>
        <v>516048.48615130252</v>
      </c>
      <c r="L1028" s="3">
        <f>'IECC Data-SI'!L1028/Convert!$B$2*1000000</f>
        <v>30500.753561967664</v>
      </c>
      <c r="M1028" s="3">
        <f>'IECC Data-SI'!M1028/Convert!$B$2*1000000</f>
        <v>1370761.4923531539</v>
      </c>
      <c r="N1028" s="3">
        <f>'IECC Data-SI'!N1028/Convert!$B$2*1000000</f>
        <v>120780.33021757426</v>
      </c>
      <c r="O1028" s="3">
        <f>'IECC Data-SI'!O1028/Convert!$B$2*1000000</f>
        <v>70.81354526333628</v>
      </c>
      <c r="P1028" s="3">
        <f t="shared" si="48"/>
        <v>120709.51667231091</v>
      </c>
      <c r="Q1028" s="3">
        <f>'IECC Data-SI'!Q1028/Convert!$B$2*1000000</f>
        <v>0</v>
      </c>
      <c r="R1028" s="3">
        <f>'IECC Data-SI'!R1028/Convert!$B$2*1000000</f>
        <v>0</v>
      </c>
      <c r="S1028" s="3">
        <f>'IECC Data-SI'!S1028/Convert!$B$2*1000000</f>
        <v>384870.60259082005</v>
      </c>
      <c r="T1028" s="3">
        <f>'IECC Data-SI'!T1028/Convert!$B$2*1000000</f>
        <v>147243.38302833051</v>
      </c>
      <c r="U1028" s="3">
        <f>'IECC Data-SI'!U1028/Convert!$B$2*1000000</f>
        <v>305993.26538053574</v>
      </c>
      <c r="V1028" s="3">
        <f>'IECC Data-SI'!V1028/Convert!$B$2*1000000</f>
        <v>129519.20367442141</v>
      </c>
      <c r="W1028" s="3">
        <f>'IECC Data-SI'!W1028/Convert!$B$2*1000000</f>
        <v>7575006.4880460538</v>
      </c>
      <c r="X1028" s="3">
        <f>'IECC Data-SI'!X1028/Convert!$B$2*1000000</f>
        <v>174985.98889404818</v>
      </c>
      <c r="Y1028" s="3">
        <f t="shared" si="49"/>
        <v>7749992.4769401019</v>
      </c>
      <c r="Z1028" s="3">
        <f>'IECC Data-SI'!Y1028/Convert!$B$2*1000000</f>
        <v>11876138.506026078</v>
      </c>
      <c r="AA1028" s="3">
        <f>'IECC Data-SI'!Z1028/Convert!$B$2*1000000</f>
        <v>997027.74042588647</v>
      </c>
      <c r="AB1028" s="3">
        <f t="shared" si="50"/>
        <v>12873166.246451965</v>
      </c>
    </row>
    <row r="1029" spans="1:28" x14ac:dyDescent="0.25">
      <c r="A1029" s="93">
        <v>2018</v>
      </c>
      <c r="B1029" s="93" t="s">
        <v>57</v>
      </c>
      <c r="C1029" s="121" t="s">
        <v>6</v>
      </c>
      <c r="D1029" s="3">
        <f>'IECC Data-SI'!D1029*Convert!$B$1</f>
        <v>210886.532889864</v>
      </c>
      <c r="E1029" s="3">
        <f>'IECC Data-SI'!E1029/Convert!$B$2*1000000</f>
        <v>0</v>
      </c>
      <c r="F1029" s="3">
        <f>'IECC Data-SI'!F1029/Convert!$B$2*1000000</f>
        <v>6369.3307624742902</v>
      </c>
      <c r="G1029" s="3">
        <f>'IECC Data-SI'!G1029/Convert!$B$2*1000000</f>
        <v>4939956.26203313</v>
      </c>
      <c r="H1029" s="3">
        <f>'IECC Data-SI'!H1029/Convert!$B$2*1000000</f>
        <v>1462453.3164546068</v>
      </c>
      <c r="I1029" s="3">
        <f>'IECC Data-SI'!I1029/Convert!$B$2*1000000</f>
        <v>78128.561718862489</v>
      </c>
      <c r="J1029" s="3">
        <f>'IECC Data-SI'!J1029/Convert!$B$2*1000000</f>
        <v>2458988.1920000636</v>
      </c>
      <c r="K1029" s="3">
        <f>'IECC Data-SI'!K1029/Convert!$B$2*1000000</f>
        <v>516048.48615130252</v>
      </c>
      <c r="L1029" s="3">
        <f>'IECC Data-SI'!L1029/Convert!$B$2*1000000</f>
        <v>30500.753561967664</v>
      </c>
      <c r="M1029" s="3">
        <f>'IECC Data-SI'!M1029/Convert!$B$2*1000000</f>
        <v>1116452.6922222795</v>
      </c>
      <c r="N1029" s="3">
        <f>'IECC Data-SI'!N1029/Convert!$B$2*1000000</f>
        <v>115093.42775107935</v>
      </c>
      <c r="O1029" s="3">
        <f>'IECC Data-SI'!O1029/Convert!$B$2*1000000</f>
        <v>70.81354526333628</v>
      </c>
      <c r="P1029" s="3">
        <f t="shared" si="48"/>
        <v>115022.614205816</v>
      </c>
      <c r="Q1029" s="3">
        <f>'IECC Data-SI'!Q1029/Convert!$B$2*1000000</f>
        <v>0</v>
      </c>
      <c r="R1029" s="3">
        <f>'IECC Data-SI'!R1029/Convert!$B$2*1000000</f>
        <v>0</v>
      </c>
      <c r="S1029" s="3">
        <f>'IECC Data-SI'!S1029/Convert!$B$2*1000000</f>
        <v>279634.47244833183</v>
      </c>
      <c r="T1029" s="3">
        <f>'IECC Data-SI'!T1029/Convert!$B$2*1000000</f>
        <v>147243.38302833051</v>
      </c>
      <c r="U1029" s="3">
        <f>'IECC Data-SI'!U1029/Convert!$B$2*1000000</f>
        <v>314409.88103094825</v>
      </c>
      <c r="V1029" s="3">
        <f>'IECC Data-SI'!V1029/Convert!$B$2*1000000</f>
        <v>128704.08098755714</v>
      </c>
      <c r="W1029" s="3">
        <f>'IECC Data-SI'!W1029/Convert!$B$2*1000000</f>
        <v>6451066.0409095576</v>
      </c>
      <c r="X1029" s="3">
        <f>'IECC Data-SI'!X1029/Convert!$B$2*1000000</f>
        <v>6369.3307624742902</v>
      </c>
      <c r="Y1029" s="3">
        <f t="shared" si="49"/>
        <v>6457435.3716720315</v>
      </c>
      <c r="Z1029" s="3">
        <f>'IECC Data-SI'!Y1029/Convert!$B$2*1000000</f>
        <v>10757164.620376987</v>
      </c>
      <c r="AA1029" s="3">
        <f>'IECC Data-SI'!Z1029/Convert!$B$2*1000000</f>
        <v>836837.17611550249</v>
      </c>
      <c r="AB1029" s="3">
        <f t="shared" si="50"/>
        <v>11594001.796492489</v>
      </c>
    </row>
    <row r="1030" spans="1:28" x14ac:dyDescent="0.25">
      <c r="A1030" s="93">
        <v>2018</v>
      </c>
      <c r="B1030" s="93" t="s">
        <v>57</v>
      </c>
      <c r="C1030" s="121" t="s">
        <v>11</v>
      </c>
      <c r="D1030" s="3">
        <f>'IECC Data-SI'!D1030*Convert!$B$1</f>
        <v>210886.532889864</v>
      </c>
      <c r="E1030" s="3">
        <f>'IECC Data-SI'!E1030/Convert!$B$2*1000000</f>
        <v>0</v>
      </c>
      <c r="F1030" s="3">
        <f>'IECC Data-SI'!F1030/Convert!$B$2*1000000</f>
        <v>4568.4783147509061</v>
      </c>
      <c r="G1030" s="3">
        <f>'IECC Data-SI'!G1030/Convert!$B$2*1000000</f>
        <v>3680477.9727785038</v>
      </c>
      <c r="H1030" s="3">
        <f>'IECC Data-SI'!H1030/Convert!$B$2*1000000</f>
        <v>1470661.4123479144</v>
      </c>
      <c r="I1030" s="3">
        <f>'IECC Data-SI'!I1030/Convert!$B$2*1000000</f>
        <v>78138.039889639971</v>
      </c>
      <c r="J1030" s="3">
        <f>'IECC Data-SI'!J1030/Convert!$B$2*1000000</f>
        <v>2458988.1920000636</v>
      </c>
      <c r="K1030" s="3">
        <f>'IECC Data-SI'!K1030/Convert!$B$2*1000000</f>
        <v>516048.48615130252</v>
      </c>
      <c r="L1030" s="3">
        <f>'IECC Data-SI'!L1030/Convert!$B$2*1000000</f>
        <v>30500.753561967664</v>
      </c>
      <c r="M1030" s="3">
        <f>'IECC Data-SI'!M1030/Convert!$B$2*1000000</f>
        <v>1000856.9214199929</v>
      </c>
      <c r="N1030" s="3">
        <f>'IECC Data-SI'!N1030/Convert!$B$2*1000000</f>
        <v>77379.786227440636</v>
      </c>
      <c r="O1030" s="3">
        <f>'IECC Data-SI'!O1030/Convert!$B$2*1000000</f>
        <v>70.81354526333628</v>
      </c>
      <c r="P1030" s="3">
        <f t="shared" si="48"/>
        <v>77308.972682177293</v>
      </c>
      <c r="Q1030" s="3">
        <f>'IECC Data-SI'!Q1030/Convert!$B$2*1000000</f>
        <v>0</v>
      </c>
      <c r="R1030" s="3">
        <f>'IECC Data-SI'!R1030/Convert!$B$2*1000000</f>
        <v>0</v>
      </c>
      <c r="S1030" s="3">
        <f>'IECC Data-SI'!S1030/Convert!$B$2*1000000</f>
        <v>303680.59171082778</v>
      </c>
      <c r="T1030" s="3">
        <f>'IECC Data-SI'!T1030/Convert!$B$2*1000000</f>
        <v>147243.38302833051</v>
      </c>
      <c r="U1030" s="3">
        <f>'IECC Data-SI'!U1030/Convert!$B$2*1000000</f>
        <v>334285.60515134787</v>
      </c>
      <c r="V1030" s="3">
        <f>'IECC Data-SI'!V1030/Convert!$B$2*1000000</f>
        <v>128192.25976557261</v>
      </c>
      <c r="W1030" s="3">
        <f>'IECC Data-SI'!W1030/Convert!$B$2*1000000</f>
        <v>5062324.4585915012</v>
      </c>
      <c r="X1030" s="3">
        <f>'IECC Data-SI'!X1030/Convert!$B$2*1000000</f>
        <v>4568.4783147509061</v>
      </c>
      <c r="Y1030" s="3">
        <f t="shared" si="49"/>
        <v>5066892.9369062521</v>
      </c>
      <c r="Z1030" s="3">
        <f>'IECC Data-SI'!Y1030/Convert!$B$2*1000000</f>
        <v>9376128.7909010313</v>
      </c>
      <c r="AA1030" s="3">
        <f>'IECC Data-SI'!Z1030/Convert!$B$2*1000000</f>
        <v>854902.56961740134</v>
      </c>
      <c r="AB1030" s="3">
        <f t="shared" si="50"/>
        <v>10231031.360518433</v>
      </c>
    </row>
    <row r="1031" spans="1:28" x14ac:dyDescent="0.25">
      <c r="A1031" s="93">
        <v>2018</v>
      </c>
      <c r="B1031" s="93" t="s">
        <v>57</v>
      </c>
      <c r="C1031" s="121" t="s">
        <v>13</v>
      </c>
      <c r="D1031" s="3">
        <f>'IECC Data-SI'!D1031*Convert!$B$1</f>
        <v>210886.532889864</v>
      </c>
      <c r="E1031" s="3">
        <f>'IECC Data-SI'!E1031/Convert!$B$2*1000000</f>
        <v>0</v>
      </c>
      <c r="F1031" s="3">
        <f>'IECC Data-SI'!F1031/Convert!$B$2*1000000</f>
        <v>45154.005583969527</v>
      </c>
      <c r="G1031" s="3">
        <f>'IECC Data-SI'!G1031/Convert!$B$2*1000000</f>
        <v>4246258.4209993044</v>
      </c>
      <c r="H1031" s="3">
        <f>'IECC Data-SI'!H1031/Convert!$B$2*1000000</f>
        <v>1470064.2875889326</v>
      </c>
      <c r="I1031" s="3">
        <f>'IECC Data-SI'!I1031/Convert!$B$2*1000000</f>
        <v>78024.301840310058</v>
      </c>
      <c r="J1031" s="3">
        <f>'IECC Data-SI'!J1031/Convert!$B$2*1000000</f>
        <v>2458988.1920000636</v>
      </c>
      <c r="K1031" s="3">
        <f>'IECC Data-SI'!K1031/Convert!$B$2*1000000</f>
        <v>516048.48615130252</v>
      </c>
      <c r="L1031" s="3">
        <f>'IECC Data-SI'!L1031/Convert!$B$2*1000000</f>
        <v>30500.753561967664</v>
      </c>
      <c r="M1031" s="3">
        <f>'IECC Data-SI'!M1031/Convert!$B$2*1000000</f>
        <v>1171160.6939499604</v>
      </c>
      <c r="N1031" s="3">
        <f>'IECC Data-SI'!N1031/Convert!$B$2*1000000</f>
        <v>98753.06133068398</v>
      </c>
      <c r="O1031" s="3">
        <f>'IECC Data-SI'!O1031/Convert!$B$2*1000000</f>
        <v>70.81354526333628</v>
      </c>
      <c r="P1031" s="3">
        <f t="shared" si="48"/>
        <v>98682.247785420637</v>
      </c>
      <c r="Q1031" s="3">
        <f>'IECC Data-SI'!Q1031/Convert!$B$2*1000000</f>
        <v>0</v>
      </c>
      <c r="R1031" s="3">
        <f>'IECC Data-SI'!R1031/Convert!$B$2*1000000</f>
        <v>0</v>
      </c>
      <c r="S1031" s="3">
        <f>'IECC Data-SI'!S1031/Convert!$B$2*1000000</f>
        <v>250470.14096599052</v>
      </c>
      <c r="T1031" s="3">
        <f>'IECC Data-SI'!T1031/Convert!$B$2*1000000</f>
        <v>147252.86119910801</v>
      </c>
      <c r="U1031" s="3">
        <f>'IECC Data-SI'!U1031/Convert!$B$2*1000000</f>
        <v>346863.1377730791</v>
      </c>
      <c r="V1031" s="3">
        <f>'IECC Data-SI'!V1031/Convert!$B$2*1000000</f>
        <v>127661.48220203308</v>
      </c>
      <c r="W1031" s="3">
        <f>'IECC Data-SI'!W1031/Convert!$B$2*1000000</f>
        <v>5766571.5037006754</v>
      </c>
      <c r="X1031" s="3">
        <f>'IECC Data-SI'!X1031/Convert!$B$2*1000000</f>
        <v>45154.005583969527</v>
      </c>
      <c r="Y1031" s="3">
        <f t="shared" si="49"/>
        <v>5811725.5092846453</v>
      </c>
      <c r="Z1031" s="3">
        <f>'IECC Data-SI'!Y1031/Convert!$B$2*1000000</f>
        <v>10079134.195638353</v>
      </c>
      <c r="AA1031" s="3">
        <f>'IECC Data-SI'!Z1031/Convert!$B$2*1000000</f>
        <v>908065.62950835098</v>
      </c>
      <c r="AB1031" s="3">
        <f t="shared" si="50"/>
        <v>10987199.825146705</v>
      </c>
    </row>
    <row r="1032" spans="1:28" x14ac:dyDescent="0.25">
      <c r="A1032" s="93">
        <v>2018</v>
      </c>
      <c r="B1032" s="93" t="s">
        <v>57</v>
      </c>
      <c r="C1032" s="121" t="s">
        <v>19</v>
      </c>
      <c r="D1032" s="3">
        <f>'IECC Data-SI'!D1032*Convert!$B$1</f>
        <v>210886.532889864</v>
      </c>
      <c r="E1032" s="3">
        <f>'IECC Data-SI'!E1032/Convert!$B$2*1000000</f>
        <v>0</v>
      </c>
      <c r="F1032" s="3">
        <f>'IECC Data-SI'!F1032/Convert!$B$2*1000000</f>
        <v>14378.385069454613</v>
      </c>
      <c r="G1032" s="3">
        <f>'IECC Data-SI'!G1032/Convert!$B$2*1000000</f>
        <v>3134668.0303858779</v>
      </c>
      <c r="H1032" s="3">
        <f>'IECC Data-SI'!H1032/Convert!$B$2*1000000</f>
        <v>1473400.6037026094</v>
      </c>
      <c r="I1032" s="3">
        <f>'IECC Data-SI'!I1032/Convert!$B$2*1000000</f>
        <v>77995.867327977598</v>
      </c>
      <c r="J1032" s="3">
        <f>'IECC Data-SI'!J1032/Convert!$B$2*1000000</f>
        <v>2458988.1920000636</v>
      </c>
      <c r="K1032" s="3">
        <f>'IECC Data-SI'!K1032/Convert!$B$2*1000000</f>
        <v>516048.48615130252</v>
      </c>
      <c r="L1032" s="3">
        <f>'IECC Data-SI'!L1032/Convert!$B$2*1000000</f>
        <v>30510.231732745153</v>
      </c>
      <c r="M1032" s="3">
        <f>'IECC Data-SI'!M1032/Convert!$B$2*1000000</f>
        <v>947892.90311537043</v>
      </c>
      <c r="N1032" s="3">
        <f>'IECC Data-SI'!N1032/Convert!$B$2*1000000</f>
        <v>73105.131206791979</v>
      </c>
      <c r="O1032" s="3">
        <f>'IECC Data-SI'!O1032/Convert!$B$2*1000000</f>
        <v>70.81354526333628</v>
      </c>
      <c r="P1032" s="3">
        <f t="shared" si="48"/>
        <v>73034.317661528636</v>
      </c>
      <c r="Q1032" s="3">
        <f>'IECC Data-SI'!Q1032/Convert!$B$2*1000000</f>
        <v>0</v>
      </c>
      <c r="R1032" s="3">
        <f>'IECC Data-SI'!R1032/Convert!$B$2*1000000</f>
        <v>0</v>
      </c>
      <c r="S1032" s="3">
        <f>'IECC Data-SI'!S1032/Convert!$B$2*1000000</f>
        <v>232603.789050419</v>
      </c>
      <c r="T1032" s="3">
        <f>'IECC Data-SI'!T1032/Convert!$B$2*1000000</f>
        <v>147252.86119910801</v>
      </c>
      <c r="U1032" s="3">
        <f>'IECC Data-SI'!U1032/Convert!$B$2*1000000</f>
        <v>372255.15728597884</v>
      </c>
      <c r="V1032" s="3">
        <f>'IECC Data-SI'!V1032/Convert!$B$2*1000000</f>
        <v>127813.13293447295</v>
      </c>
      <c r="W1032" s="3">
        <f>'IECC Data-SI'!W1032/Convert!$B$2*1000000</f>
        <v>4388199.0402131956</v>
      </c>
      <c r="X1032" s="3">
        <f>'IECC Data-SI'!X1032/Convert!$B$2*1000000</f>
        <v>14378.385069454613</v>
      </c>
      <c r="Y1032" s="3">
        <f t="shared" si="49"/>
        <v>4402577.4252826506</v>
      </c>
      <c r="Z1032" s="3">
        <f>'IECC Data-SI'!Y1032/Convert!$B$2*1000000</f>
        <v>8704221.2644846588</v>
      </c>
      <c r="AA1032" s="3">
        <f>'IECC Data-SI'!Z1032/Convert!$B$2*1000000</f>
        <v>902672.55033595848</v>
      </c>
      <c r="AB1032" s="3">
        <f t="shared" si="50"/>
        <v>9606893.8148206174</v>
      </c>
    </row>
    <row r="1033" spans="1:28" x14ac:dyDescent="0.25">
      <c r="A1033" s="93">
        <v>2018</v>
      </c>
      <c r="B1033" s="93" t="s">
        <v>57</v>
      </c>
      <c r="C1033" s="121" t="s">
        <v>20</v>
      </c>
      <c r="D1033" s="3">
        <f>'IECC Data-SI'!D1033*Convert!$B$1</f>
        <v>210886.532889864</v>
      </c>
      <c r="E1033" s="3">
        <f>'IECC Data-SI'!E1033/Convert!$B$2*1000000</f>
        <v>0</v>
      </c>
      <c r="F1033" s="3">
        <f>'IECC Data-SI'!F1033/Convert!$B$2*1000000</f>
        <v>20728.759490373923</v>
      </c>
      <c r="G1033" s="3">
        <f>'IECC Data-SI'!G1033/Convert!$B$2*1000000</f>
        <v>2437245.2682364979</v>
      </c>
      <c r="H1033" s="3">
        <f>'IECC Data-SI'!H1033/Convert!$B$2*1000000</f>
        <v>1479523.502024869</v>
      </c>
      <c r="I1033" s="3">
        <f>'IECC Data-SI'!I1033/Convert!$B$2*1000000</f>
        <v>78062.214523420029</v>
      </c>
      <c r="J1033" s="3">
        <f>'IECC Data-SI'!J1033/Convert!$B$2*1000000</f>
        <v>2458988.1920000636</v>
      </c>
      <c r="K1033" s="3">
        <f>'IECC Data-SI'!K1033/Convert!$B$2*1000000</f>
        <v>516048.48615130252</v>
      </c>
      <c r="L1033" s="3">
        <f>'IECC Data-SI'!L1033/Convert!$B$2*1000000</f>
        <v>30510.231732745153</v>
      </c>
      <c r="M1033" s="3">
        <f>'IECC Data-SI'!M1033/Convert!$B$2*1000000</f>
        <v>981019.10998270323</v>
      </c>
      <c r="N1033" s="3">
        <f>'IECC Data-SI'!N1033/Convert!$B$2*1000000</f>
        <v>46206.082540271091</v>
      </c>
      <c r="O1033" s="3">
        <f>'IECC Data-SI'!O1033/Convert!$B$2*1000000</f>
        <v>70.81354526333628</v>
      </c>
      <c r="P1033" s="3">
        <f t="shared" si="48"/>
        <v>46135.268995007755</v>
      </c>
      <c r="Q1033" s="3">
        <f>'IECC Data-SI'!Q1033/Convert!$B$2*1000000</f>
        <v>0</v>
      </c>
      <c r="R1033" s="3">
        <f>'IECC Data-SI'!R1033/Convert!$B$2*1000000</f>
        <v>0</v>
      </c>
      <c r="S1033" s="3">
        <f>'IECC Data-SI'!S1033/Convert!$B$2*1000000</f>
        <v>192880.77532195213</v>
      </c>
      <c r="T1033" s="3">
        <f>'IECC Data-SI'!T1033/Convert!$B$2*1000000</f>
        <v>147262.33936988551</v>
      </c>
      <c r="U1033" s="3">
        <f>'IECC Data-SI'!U1033/Convert!$B$2*1000000</f>
        <v>377780.9308492564</v>
      </c>
      <c r="V1033" s="3">
        <f>'IECC Data-SI'!V1033/Convert!$B$2*1000000</f>
        <v>125547.8501186525</v>
      </c>
      <c r="W1033" s="3">
        <f>'IECC Data-SI'!W1033/Convert!$B$2*1000000</f>
        <v>3657280.4225361613</v>
      </c>
      <c r="X1033" s="3">
        <f>'IECC Data-SI'!X1033/Convert!$B$2*1000000</f>
        <v>20728.759490373923</v>
      </c>
      <c r="Y1033" s="3">
        <f t="shared" si="49"/>
        <v>3678009.1820265353</v>
      </c>
      <c r="Z1033" s="3">
        <f>'IECC Data-SI'!Y1033/Convert!$B$2*1000000</f>
        <v>7977245.5658510597</v>
      </c>
      <c r="AA1033" s="3">
        <f>'IECC Data-SI'!Z1033/Convert!$B$2*1000000</f>
        <v>914558.1764909327</v>
      </c>
      <c r="AB1033" s="3">
        <f t="shared" si="50"/>
        <v>8891803.7423419915</v>
      </c>
    </row>
    <row r="1034" spans="1:28" x14ac:dyDescent="0.25">
      <c r="A1034" s="93">
        <v>2018</v>
      </c>
      <c r="B1034" s="93" t="s">
        <v>57</v>
      </c>
      <c r="C1034" s="121" t="s">
        <v>3</v>
      </c>
      <c r="D1034" s="3">
        <f>'IECC Data-SI'!D1034*Convert!$B$1</f>
        <v>210886.532889864</v>
      </c>
      <c r="E1034" s="3">
        <f>'IECC Data-SI'!E1034/Convert!$B$2*1000000</f>
        <v>0</v>
      </c>
      <c r="F1034" s="3">
        <f>'IECC Data-SI'!F1034/Convert!$B$2*1000000</f>
        <v>160038.91357794407</v>
      </c>
      <c r="G1034" s="3">
        <f>'IECC Data-SI'!G1034/Convert!$B$2*1000000</f>
        <v>1903709.5570007237</v>
      </c>
      <c r="H1034" s="3">
        <f>'IECC Data-SI'!H1034/Convert!$B$2*1000000</f>
        <v>1482006.7827685717</v>
      </c>
      <c r="I1034" s="3">
        <f>'IECC Data-SI'!I1034/Convert!$B$2*1000000</f>
        <v>78043.258181865051</v>
      </c>
      <c r="J1034" s="3">
        <f>'IECC Data-SI'!J1034/Convert!$B$2*1000000</f>
        <v>2458988.1920000636</v>
      </c>
      <c r="K1034" s="3">
        <f>'IECC Data-SI'!K1034/Convert!$B$2*1000000</f>
        <v>516048.48615130252</v>
      </c>
      <c r="L1034" s="3">
        <f>'IECC Data-SI'!L1034/Convert!$B$2*1000000</f>
        <v>30510.231732745153</v>
      </c>
      <c r="M1034" s="3">
        <f>'IECC Data-SI'!M1034/Convert!$B$2*1000000</f>
        <v>867944.53260722954</v>
      </c>
      <c r="N1034" s="3">
        <f>'IECC Data-SI'!N1034/Convert!$B$2*1000000</f>
        <v>45191.918267079498</v>
      </c>
      <c r="O1034" s="3">
        <f>'IECC Data-SI'!O1034/Convert!$B$2*1000000</f>
        <v>70.81354526333628</v>
      </c>
      <c r="P1034" s="3">
        <f t="shared" si="48"/>
        <v>45121.104721816162</v>
      </c>
      <c r="Q1034" s="3">
        <f>'IECC Data-SI'!Q1034/Convert!$B$2*1000000</f>
        <v>0</v>
      </c>
      <c r="R1034" s="3">
        <f>'IECC Data-SI'!R1034/Convert!$B$2*1000000</f>
        <v>0</v>
      </c>
      <c r="S1034" s="3">
        <f>'IECC Data-SI'!S1034/Convert!$B$2*1000000</f>
        <v>224642.12559732617</v>
      </c>
      <c r="T1034" s="3">
        <f>'IECC Data-SI'!T1034/Convert!$B$2*1000000</f>
        <v>147262.33936988551</v>
      </c>
      <c r="U1034" s="3">
        <f>'IECC Data-SI'!U1034/Convert!$B$2*1000000</f>
        <v>429948.78280856961</v>
      </c>
      <c r="V1034" s="3">
        <f>'IECC Data-SI'!V1034/Convert!$B$2*1000000</f>
        <v>126239.75658540934</v>
      </c>
      <c r="W1034" s="3">
        <f>'IECC Data-SI'!W1034/Convert!$B$2*1000000</f>
        <v>3041417.3199270954</v>
      </c>
      <c r="X1034" s="3">
        <f>'IECC Data-SI'!X1034/Convert!$B$2*1000000</f>
        <v>160038.91357794407</v>
      </c>
      <c r="Y1034" s="3">
        <f t="shared" si="49"/>
        <v>3201456.2335050395</v>
      </c>
      <c r="Z1034" s="3">
        <f>'IECC Data-SI'!Y1034/Convert!$B$2*1000000</f>
        <v>7364529.2159401216</v>
      </c>
      <c r="AA1034" s="3">
        <f>'IECC Data-SI'!Z1034/Convert!$B$2*1000000</f>
        <v>1106036.1825378162</v>
      </c>
      <c r="AB1034" s="3">
        <f t="shared" si="50"/>
        <v>8470565.398477938</v>
      </c>
    </row>
    <row r="1035" spans="1:28" x14ac:dyDescent="0.25">
      <c r="A1035" s="93">
        <v>2018</v>
      </c>
      <c r="B1035" s="93" t="s">
        <v>57</v>
      </c>
      <c r="C1035" s="121" t="s">
        <v>7</v>
      </c>
      <c r="D1035" s="3">
        <f>'IECC Data-SI'!D1035*Convert!$B$1</f>
        <v>210886.532889864</v>
      </c>
      <c r="E1035" s="3">
        <f>'IECC Data-SI'!E1035/Convert!$B$2*1000000</f>
        <v>0</v>
      </c>
      <c r="F1035" s="3">
        <f>'IECC Data-SI'!F1035/Convert!$B$2*1000000</f>
        <v>260299.00406224921</v>
      </c>
      <c r="G1035" s="3">
        <f>'IECC Data-SI'!G1035/Convert!$B$2*1000000</f>
        <v>1808093.7701973896</v>
      </c>
      <c r="H1035" s="3">
        <f>'IECC Data-SI'!H1035/Convert!$B$2*1000000</f>
        <v>1477087.6121350536</v>
      </c>
      <c r="I1035" s="3">
        <f>'IECC Data-SI'!I1035/Convert!$B$2*1000000</f>
        <v>78033.780011087554</v>
      </c>
      <c r="J1035" s="3">
        <f>'IECC Data-SI'!J1035/Convert!$B$2*1000000</f>
        <v>2458988.1920000636</v>
      </c>
      <c r="K1035" s="3">
        <f>'IECC Data-SI'!K1035/Convert!$B$2*1000000</f>
        <v>516048.48615130252</v>
      </c>
      <c r="L1035" s="3">
        <f>'IECC Data-SI'!L1035/Convert!$B$2*1000000</f>
        <v>30510.231732745153</v>
      </c>
      <c r="M1035" s="3">
        <f>'IECC Data-SI'!M1035/Convert!$B$2*1000000</f>
        <v>936376.92562071816</v>
      </c>
      <c r="N1035" s="3">
        <f>'IECC Data-SI'!N1035/Convert!$B$2*1000000</f>
        <v>37448.252741868935</v>
      </c>
      <c r="O1035" s="3">
        <f>'IECC Data-SI'!O1035/Convert!$B$2*1000000</f>
        <v>70.81354526333628</v>
      </c>
      <c r="P1035" s="3">
        <f t="shared" si="48"/>
        <v>37377.439196605599</v>
      </c>
      <c r="Q1035" s="3">
        <f>'IECC Data-SI'!Q1035/Convert!$B$2*1000000</f>
        <v>0</v>
      </c>
      <c r="R1035" s="3">
        <f>'IECC Data-SI'!R1035/Convert!$B$2*1000000</f>
        <v>0</v>
      </c>
      <c r="S1035" s="3">
        <f>'IECC Data-SI'!S1035/Convert!$B$2*1000000</f>
        <v>0</v>
      </c>
      <c r="T1035" s="3">
        <f>'IECC Data-SI'!T1035/Convert!$B$2*1000000</f>
        <v>147262.33936988551</v>
      </c>
      <c r="U1035" s="3">
        <f>'IECC Data-SI'!U1035/Convert!$B$2*1000000</f>
        <v>415778.91749621986</v>
      </c>
      <c r="V1035" s="3">
        <f>'IECC Data-SI'!V1035/Convert!$B$2*1000000</f>
        <v>125367.76487388015</v>
      </c>
      <c r="W1035" s="3">
        <f>'IECC Data-SI'!W1035/Convert!$B$2*1000000</f>
        <v>2781848.1350147137</v>
      </c>
      <c r="X1035" s="3">
        <f>'IECC Data-SI'!X1035/Convert!$B$2*1000000</f>
        <v>260299.00406224921</v>
      </c>
      <c r="Y1035" s="3">
        <f t="shared" si="49"/>
        <v>3042147.1390769631</v>
      </c>
      <c r="Z1035" s="3">
        <f>'IECC Data-SI'!Y1035/Convert!$B$2*1000000</f>
        <v>7099159.3905119142</v>
      </c>
      <c r="AA1035" s="3">
        <f>'IECC Data-SI'!Z1035/Convert!$B$2*1000000</f>
        <v>1192126.4077097715</v>
      </c>
      <c r="AB1035" s="3">
        <f t="shared" si="50"/>
        <v>8291285.7982216859</v>
      </c>
    </row>
    <row r="1036" spans="1:28" x14ac:dyDescent="0.25">
      <c r="A1036" s="93">
        <v>2018</v>
      </c>
      <c r="B1036" s="93" t="s">
        <v>57</v>
      </c>
      <c r="C1036" s="121" t="s">
        <v>17</v>
      </c>
      <c r="D1036" s="3">
        <f>'IECC Data-SI'!D1036*Convert!$B$1</f>
        <v>210886.532889864</v>
      </c>
      <c r="E1036" s="3">
        <f>'IECC Data-SI'!E1036/Convert!$B$2*1000000</f>
        <v>0</v>
      </c>
      <c r="F1036" s="3">
        <f>'IECC Data-SI'!F1036/Convert!$B$2*1000000</f>
        <v>102771.80574034039</v>
      </c>
      <c r="G1036" s="3">
        <f>'IECC Data-SI'!G1036/Convert!$B$2*1000000</f>
        <v>1337009.7262145067</v>
      </c>
      <c r="H1036" s="3">
        <f>'IECC Data-SI'!H1036/Convert!$B$2*1000000</f>
        <v>1477258.2192090484</v>
      </c>
      <c r="I1036" s="3">
        <f>'IECC Data-SI'!I1036/Convert!$B$2*1000000</f>
        <v>78175.952572749942</v>
      </c>
      <c r="J1036" s="3">
        <f>'IECC Data-SI'!J1036/Convert!$B$2*1000000</f>
        <v>2458988.1920000636</v>
      </c>
      <c r="K1036" s="3">
        <f>'IECC Data-SI'!K1036/Convert!$B$2*1000000</f>
        <v>516048.48615130252</v>
      </c>
      <c r="L1036" s="3">
        <f>'IECC Data-SI'!L1036/Convert!$B$2*1000000</f>
        <v>30510.231732745153</v>
      </c>
      <c r="M1036" s="3">
        <f>'IECC Data-SI'!M1036/Convert!$B$2*1000000</f>
        <v>803872.09815138706</v>
      </c>
      <c r="N1036" s="3">
        <f>'IECC Data-SI'!N1036/Convert!$B$2*1000000</f>
        <v>33856.026017199656</v>
      </c>
      <c r="O1036" s="3">
        <f>'IECC Data-SI'!O1036/Convert!$B$2*1000000</f>
        <v>70.81354526333628</v>
      </c>
      <c r="P1036" s="3">
        <f t="shared" si="48"/>
        <v>33785.21247193632</v>
      </c>
      <c r="Q1036" s="3">
        <f>'IECC Data-SI'!Q1036/Convert!$B$2*1000000</f>
        <v>0</v>
      </c>
      <c r="R1036" s="3">
        <f>'IECC Data-SI'!R1036/Convert!$B$2*1000000</f>
        <v>0</v>
      </c>
      <c r="S1036" s="3">
        <f>'IECC Data-SI'!S1036/Convert!$B$2*1000000</f>
        <v>0</v>
      </c>
      <c r="T1036" s="3">
        <f>'IECC Data-SI'!T1036/Convert!$B$2*1000000</f>
        <v>147262.33936988551</v>
      </c>
      <c r="U1036" s="3">
        <f>'IECC Data-SI'!U1036/Convert!$B$2*1000000</f>
        <v>426375.51242545532</v>
      </c>
      <c r="V1036" s="3">
        <f>'IECC Data-SI'!V1036/Convert!$B$2*1000000</f>
        <v>126381.92914707171</v>
      </c>
      <c r="W1036" s="3">
        <f>'IECC Data-SI'!W1036/Convert!$B$2*1000000</f>
        <v>2174667.0368378302</v>
      </c>
      <c r="X1036" s="3">
        <f>'IECC Data-SI'!X1036/Convert!$B$2*1000000</f>
        <v>102771.80574034039</v>
      </c>
      <c r="Y1036" s="3">
        <f t="shared" si="49"/>
        <v>2277438.8425781708</v>
      </c>
      <c r="Z1036" s="3">
        <f>'IECC Data-SI'!Y1036/Convert!$B$2*1000000</f>
        <v>6493305.2362438804</v>
      </c>
      <c r="AA1036" s="3">
        <f>'IECC Data-SI'!Z1036/Convert!$B$2*1000000</f>
        <v>1045186.3261463208</v>
      </c>
      <c r="AB1036" s="3">
        <f t="shared" si="50"/>
        <v>7538491.5623902008</v>
      </c>
    </row>
    <row r="1037" spans="1:28" x14ac:dyDescent="0.25">
      <c r="A1037" s="93">
        <v>2018</v>
      </c>
      <c r="B1037" s="93" t="s">
        <v>57</v>
      </c>
      <c r="C1037" s="121" t="s">
        <v>14</v>
      </c>
      <c r="D1037" s="3">
        <f>'IECC Data-SI'!D1037*Convert!$B$1</f>
        <v>210886.532889864</v>
      </c>
      <c r="E1037" s="3">
        <f>'IECC Data-SI'!E1037/Convert!$B$2*1000000</f>
        <v>0</v>
      </c>
      <c r="F1037" s="3">
        <f>'IECC Data-SI'!F1037/Convert!$B$2*1000000</f>
        <v>405144.40988387435</v>
      </c>
      <c r="G1037" s="3">
        <f>'IECC Data-SI'!G1037/Convert!$B$2*1000000</f>
        <v>1355113.0323995156</v>
      </c>
      <c r="H1037" s="3">
        <f>'IECC Data-SI'!H1037/Convert!$B$2*1000000</f>
        <v>1484262.5874136146</v>
      </c>
      <c r="I1037" s="3">
        <f>'IECC Data-SI'!I1037/Convert!$B$2*1000000</f>
        <v>78194.90891430492</v>
      </c>
      <c r="J1037" s="3">
        <f>'IECC Data-SI'!J1037/Convert!$B$2*1000000</f>
        <v>2458988.1920000636</v>
      </c>
      <c r="K1037" s="3">
        <f>'IECC Data-SI'!K1037/Convert!$B$2*1000000</f>
        <v>516048.48615130252</v>
      </c>
      <c r="L1037" s="3">
        <f>'IECC Data-SI'!L1037/Convert!$B$2*1000000</f>
        <v>30510.231732745153</v>
      </c>
      <c r="M1037" s="3">
        <f>'IECC Data-SI'!M1037/Convert!$B$2*1000000</f>
        <v>831955.91816509434</v>
      </c>
      <c r="N1037" s="3">
        <f>'IECC Data-SI'!N1037/Convert!$B$2*1000000</f>
        <v>35893.832734360323</v>
      </c>
      <c r="O1037" s="3">
        <f>'IECC Data-SI'!O1037/Convert!$B$2*1000000</f>
        <v>70.81354526333628</v>
      </c>
      <c r="P1037" s="3">
        <f t="shared" si="48"/>
        <v>35823.019189096987</v>
      </c>
      <c r="Q1037" s="3">
        <f>'IECC Data-SI'!Q1037/Convert!$B$2*1000000</f>
        <v>0</v>
      </c>
      <c r="R1037" s="3">
        <f>'IECC Data-SI'!R1037/Convert!$B$2*1000000</f>
        <v>0</v>
      </c>
      <c r="S1037" s="3">
        <f>'IECC Data-SI'!S1037/Convert!$B$2*1000000</f>
        <v>233295.69551717589</v>
      </c>
      <c r="T1037" s="3">
        <f>'IECC Data-SI'!T1037/Convert!$B$2*1000000</f>
        <v>147262.33936988551</v>
      </c>
      <c r="U1037" s="3">
        <f>'IECC Data-SI'!U1037/Convert!$B$2*1000000</f>
        <v>471908.64484052453</v>
      </c>
      <c r="V1037" s="3">
        <f>'IECC Data-SI'!V1037/Convert!$B$2*1000000</f>
        <v>125936.45512052962</v>
      </c>
      <c r="W1037" s="3">
        <f>'IECC Data-SI'!W1037/Convert!$B$2*1000000</f>
        <v>2456187.6652708827</v>
      </c>
      <c r="X1037" s="3">
        <f>'IECC Data-SI'!X1037/Convert!$B$2*1000000</f>
        <v>405144.40988387435</v>
      </c>
      <c r="Y1037" s="3">
        <f t="shared" si="49"/>
        <v>2861332.0751547571</v>
      </c>
      <c r="Z1037" s="3">
        <f>'IECC Data-SI'!Y1037/Convert!$B$2*1000000</f>
        <v>6781422.6715380671</v>
      </c>
      <c r="AA1037" s="3">
        <f>'IECC Data-SI'!Z1037/Convert!$B$2*1000000</f>
        <v>1393101.5408757012</v>
      </c>
      <c r="AB1037" s="3">
        <f t="shared" si="50"/>
        <v>8174524.2124137683</v>
      </c>
    </row>
    <row r="1038" spans="1:28" x14ac:dyDescent="0.25">
      <c r="A1038" s="93">
        <v>2018</v>
      </c>
      <c r="B1038" s="93" t="s">
        <v>57</v>
      </c>
      <c r="C1038" s="121" t="s">
        <v>2</v>
      </c>
      <c r="D1038" s="3">
        <f>'IECC Data-SI'!D1038*Convert!$B$1</f>
        <v>210886.532889864</v>
      </c>
      <c r="E1038" s="3">
        <f>'IECC Data-SI'!E1038/Convert!$B$2*1000000</f>
        <v>0</v>
      </c>
      <c r="F1038" s="3">
        <f>'IECC Data-SI'!F1038/Convert!$B$2*1000000</f>
        <v>583608.88745326188</v>
      </c>
      <c r="G1038" s="3">
        <f>'IECC Data-SI'!G1038/Convert!$B$2*1000000</f>
        <v>1284927.1777921908</v>
      </c>
      <c r="H1038" s="3">
        <f>'IECC Data-SI'!H1038/Convert!$B$2*1000000</f>
        <v>1476386.2274975192</v>
      </c>
      <c r="I1038" s="3">
        <f>'IECC Data-SI'!I1038/Convert!$B$2*1000000</f>
        <v>78014.823669532576</v>
      </c>
      <c r="J1038" s="3">
        <f>'IECC Data-SI'!J1038/Convert!$B$2*1000000</f>
        <v>2458988.1920000636</v>
      </c>
      <c r="K1038" s="3">
        <f>'IECC Data-SI'!K1038/Convert!$B$2*1000000</f>
        <v>516048.48615130252</v>
      </c>
      <c r="L1038" s="3">
        <f>'IECC Data-SI'!L1038/Convert!$B$2*1000000</f>
        <v>30510.231732745153</v>
      </c>
      <c r="M1038" s="3">
        <f>'IECC Data-SI'!M1038/Convert!$B$2*1000000</f>
        <v>954944.66217382415</v>
      </c>
      <c r="N1038" s="3">
        <f>'IECC Data-SI'!N1038/Convert!$B$2*1000000</f>
        <v>28861.030017461631</v>
      </c>
      <c r="O1038" s="3">
        <f>'IECC Data-SI'!O1038/Convert!$B$2*1000000</f>
        <v>70.81354526333628</v>
      </c>
      <c r="P1038" s="3">
        <f t="shared" si="48"/>
        <v>28790.216472198295</v>
      </c>
      <c r="Q1038" s="3">
        <f>'IECC Data-SI'!Q1038/Convert!$B$2*1000000</f>
        <v>0</v>
      </c>
      <c r="R1038" s="3">
        <f>'IECC Data-SI'!R1038/Convert!$B$2*1000000</f>
        <v>0</v>
      </c>
      <c r="S1038" s="3">
        <f>'IECC Data-SI'!S1038/Convert!$B$2*1000000</f>
        <v>0</v>
      </c>
      <c r="T1038" s="3">
        <f>'IECC Data-SI'!T1038/Convert!$B$2*1000000</f>
        <v>147262.33936988551</v>
      </c>
      <c r="U1038" s="3">
        <f>'IECC Data-SI'!U1038/Convert!$B$2*1000000</f>
        <v>459397.45941423578</v>
      </c>
      <c r="V1038" s="3">
        <f>'IECC Data-SI'!V1038/Convert!$B$2*1000000</f>
        <v>125073.94157977791</v>
      </c>
      <c r="W1038" s="3">
        <f>'IECC Data-SI'!W1038/Convert!$B$2*1000000</f>
        <v>2268662.0564382137</v>
      </c>
      <c r="X1038" s="3">
        <f>'IECC Data-SI'!X1038/Convert!$B$2*1000000</f>
        <v>583608.88745326188</v>
      </c>
      <c r="Y1038" s="3">
        <f t="shared" si="49"/>
        <v>2852270.9438914754</v>
      </c>
      <c r="Z1038" s="3">
        <f>'IECC Data-SI'!Y1038/Convert!$B$2*1000000</f>
        <v>6584959.1476622233</v>
      </c>
      <c r="AA1038" s="3">
        <f>'IECC Data-SI'!Z1038/Convert!$B$2*1000000</f>
        <v>1559045.3548480228</v>
      </c>
      <c r="AB1038" s="3">
        <f t="shared" si="50"/>
        <v>8144004.5025102459</v>
      </c>
    </row>
    <row r="1039" spans="1:28" x14ac:dyDescent="0.25">
      <c r="A1039" s="93">
        <v>2018</v>
      </c>
      <c r="B1039" s="93" t="s">
        <v>57</v>
      </c>
      <c r="C1039" s="121" t="s">
        <v>18</v>
      </c>
      <c r="D1039" s="3">
        <f>'IECC Data-SI'!D1039*Convert!$B$1</f>
        <v>210886.532889864</v>
      </c>
      <c r="E1039" s="3">
        <f>'IECC Data-SI'!E1039/Convert!$B$2*1000000</f>
        <v>0</v>
      </c>
      <c r="F1039" s="3">
        <f>'IECC Data-SI'!F1039/Convert!$B$2*1000000</f>
        <v>1001927.9547178495</v>
      </c>
      <c r="G1039" s="3">
        <f>'IECC Data-SI'!G1039/Convert!$B$2*1000000</f>
        <v>605181.20414283266</v>
      </c>
      <c r="H1039" s="3">
        <f>'IECC Data-SI'!H1039/Convert!$B$2*1000000</f>
        <v>1498802.1013862866</v>
      </c>
      <c r="I1039" s="3">
        <f>'IECC Data-SI'!I1039/Convert!$B$2*1000000</f>
        <v>78185.430743527424</v>
      </c>
      <c r="J1039" s="3">
        <f>'IECC Data-SI'!J1039/Convert!$B$2*1000000</f>
        <v>2458988.1920000636</v>
      </c>
      <c r="K1039" s="3">
        <f>'IECC Data-SI'!K1039/Convert!$B$2*1000000</f>
        <v>516048.48615130252</v>
      </c>
      <c r="L1039" s="3">
        <f>'IECC Data-SI'!L1039/Convert!$B$2*1000000</f>
        <v>30519.709903522649</v>
      </c>
      <c r="M1039" s="3">
        <f>'IECC Data-SI'!M1039/Convert!$B$2*1000000</f>
        <v>769087.21139799303</v>
      </c>
      <c r="N1039" s="3">
        <f>'IECC Data-SI'!N1039/Convert!$B$2*1000000</f>
        <v>19562.944484742467</v>
      </c>
      <c r="O1039" s="3">
        <f>'IECC Data-SI'!O1039/Convert!$B$2*1000000</f>
        <v>70.81354526333628</v>
      </c>
      <c r="P1039" s="3">
        <f t="shared" si="48"/>
        <v>19492.130939479131</v>
      </c>
      <c r="Q1039" s="3">
        <f>'IECC Data-SI'!Q1039/Convert!$B$2*1000000</f>
        <v>0</v>
      </c>
      <c r="R1039" s="3">
        <f>'IECC Data-SI'!R1039/Convert!$B$2*1000000</f>
        <v>0</v>
      </c>
      <c r="S1039" s="3">
        <f>'IECC Data-SI'!S1039/Convert!$B$2*1000000</f>
        <v>0</v>
      </c>
      <c r="T1039" s="3">
        <f>'IECC Data-SI'!T1039/Convert!$B$2*1000000</f>
        <v>147262.33936988551</v>
      </c>
      <c r="U1039" s="3">
        <f>'IECC Data-SI'!U1039/Convert!$B$2*1000000</f>
        <v>478514.9298724361</v>
      </c>
      <c r="V1039" s="3">
        <f>'IECC Data-SI'!V1039/Convert!$B$2*1000000</f>
        <v>125671.06633875988</v>
      </c>
      <c r="W1039" s="3">
        <f>'IECC Data-SI'!W1039/Convert!$B$2*1000000</f>
        <v>1393760.5464803046</v>
      </c>
      <c r="X1039" s="3">
        <f>'IECC Data-SI'!X1039/Convert!$B$2*1000000</f>
        <v>1001927.9547178495</v>
      </c>
      <c r="Y1039" s="3">
        <f t="shared" si="49"/>
        <v>2395688.5011981539</v>
      </c>
      <c r="Z1039" s="3">
        <f>'IECC Data-SI'!Y1039/Convert!$B$2*1000000</f>
        <v>5733269.6779383915</v>
      </c>
      <c r="AA1039" s="3">
        <f>'IECC Data-SI'!Z1039/Convert!$B$2*1000000</f>
        <v>1996481.8925708109</v>
      </c>
      <c r="AB1039" s="3">
        <f t="shared" si="50"/>
        <v>7729751.5705092028</v>
      </c>
    </row>
    <row r="1040" spans="1:28" x14ac:dyDescent="0.25">
      <c r="A1040" s="93">
        <v>2018</v>
      </c>
      <c r="B1040" s="93" t="s">
        <v>57</v>
      </c>
      <c r="C1040" s="121" t="s">
        <v>4</v>
      </c>
      <c r="D1040" s="3">
        <f>'IECC Data-SI'!D1040*Convert!$B$1</f>
        <v>210886.532889864</v>
      </c>
      <c r="E1040" s="3">
        <f>'IECC Data-SI'!E1040/Convert!$B$2*1000000</f>
        <v>0</v>
      </c>
      <c r="F1040" s="3">
        <f>'IECC Data-SI'!F1040/Convert!$B$2*1000000</f>
        <v>881147.62450027512</v>
      </c>
      <c r="G1040" s="3">
        <f>'IECC Data-SI'!G1040/Convert!$B$2*1000000</f>
        <v>915126.86673758226</v>
      </c>
      <c r="H1040" s="3">
        <f>'IECC Data-SI'!H1040/Convert!$B$2*1000000</f>
        <v>1484186.7620473946</v>
      </c>
      <c r="I1040" s="3">
        <f>'IECC Data-SI'!I1040/Convert!$B$2*1000000</f>
        <v>78071.692694197525</v>
      </c>
      <c r="J1040" s="3">
        <f>'IECC Data-SI'!J1040/Convert!$B$2*1000000</f>
        <v>2458988.1920000636</v>
      </c>
      <c r="K1040" s="3">
        <f>'IECC Data-SI'!K1040/Convert!$B$2*1000000</f>
        <v>516048.48615130252</v>
      </c>
      <c r="L1040" s="3">
        <f>'IECC Data-SI'!L1040/Convert!$B$2*1000000</f>
        <v>30510.231732745153</v>
      </c>
      <c r="M1040" s="3">
        <f>'IECC Data-SI'!M1040/Convert!$B$2*1000000</f>
        <v>854201.18497986684</v>
      </c>
      <c r="N1040" s="3">
        <f>'IECC Data-SI'!N1040/Convert!$B$2*1000000</f>
        <v>22122.050594665172</v>
      </c>
      <c r="O1040" s="3">
        <f>'IECC Data-SI'!O1040/Convert!$B$2*1000000</f>
        <v>70.81354526333628</v>
      </c>
      <c r="P1040" s="3">
        <f t="shared" si="48"/>
        <v>22051.237049401836</v>
      </c>
      <c r="Q1040" s="3">
        <f>'IECC Data-SI'!Q1040/Convert!$B$2*1000000</f>
        <v>0</v>
      </c>
      <c r="R1040" s="3">
        <f>'IECC Data-SI'!R1040/Convert!$B$2*1000000</f>
        <v>0</v>
      </c>
      <c r="S1040" s="3">
        <f>'IECC Data-SI'!S1040/Convert!$B$2*1000000</f>
        <v>220907.72631099451</v>
      </c>
      <c r="T1040" s="3">
        <f>'IECC Data-SI'!T1040/Convert!$B$2*1000000</f>
        <v>147262.33936988551</v>
      </c>
      <c r="U1040" s="3">
        <f>'IECC Data-SI'!U1040/Convert!$B$2*1000000</f>
        <v>506485.01183681359</v>
      </c>
      <c r="V1040" s="3">
        <f>'IECC Data-SI'!V1040/Convert!$B$2*1000000</f>
        <v>125794.28255886724</v>
      </c>
      <c r="W1040" s="3">
        <f>'IECC Data-SI'!W1040/Convert!$B$2*1000000</f>
        <v>2012287.0150778454</v>
      </c>
      <c r="X1040" s="3">
        <f>'IECC Data-SI'!X1040/Convert!$B$2*1000000</f>
        <v>881147.62450027512</v>
      </c>
      <c r="Y1040" s="3">
        <f t="shared" si="49"/>
        <v>2893434.6395781208</v>
      </c>
      <c r="Z1040" s="3">
        <f>'IECC Data-SI'!Y1040/Convert!$B$2*1000000</f>
        <v>6337171.3290262623</v>
      </c>
      <c r="AA1040" s="3">
        <f>'IECC Data-SI'!Z1040/Convert!$B$2*1000000</f>
        <v>1903681.1224883911</v>
      </c>
      <c r="AB1040" s="3">
        <f t="shared" si="50"/>
        <v>8240852.4515146539</v>
      </c>
    </row>
    <row r="1041" spans="1:28" x14ac:dyDescent="0.25">
      <c r="A1041" s="93">
        <v>2018</v>
      </c>
      <c r="B1041" s="93" t="s">
        <v>57</v>
      </c>
      <c r="C1041" s="121" t="s">
        <v>5</v>
      </c>
      <c r="D1041" s="3">
        <f>'IECC Data-SI'!D1041*Convert!$B$1</f>
        <v>210886.532889864</v>
      </c>
      <c r="E1041" s="3">
        <f>'IECC Data-SI'!E1041/Convert!$B$2*1000000</f>
        <v>0</v>
      </c>
      <c r="F1041" s="3">
        <f>'IECC Data-SI'!F1041/Convert!$B$2*1000000</f>
        <v>1339000.1420777799</v>
      </c>
      <c r="G1041" s="3">
        <f>'IECC Data-SI'!G1041/Convert!$B$2*1000000</f>
        <v>967531.67296633276</v>
      </c>
      <c r="H1041" s="3">
        <f>'IECC Data-SI'!H1041/Convert!$B$2*1000000</f>
        <v>1481722.437645247</v>
      </c>
      <c r="I1041" s="3">
        <f>'IECC Data-SI'!I1041/Convert!$B$2*1000000</f>
        <v>78156.996231194949</v>
      </c>
      <c r="J1041" s="3">
        <f>'IECC Data-SI'!J1041/Convert!$B$2*1000000</f>
        <v>2458988.1920000636</v>
      </c>
      <c r="K1041" s="3">
        <f>'IECC Data-SI'!K1041/Convert!$B$2*1000000</f>
        <v>516048.48615130252</v>
      </c>
      <c r="L1041" s="3">
        <f>'IECC Data-SI'!L1041/Convert!$B$2*1000000</f>
        <v>30510.231732745153</v>
      </c>
      <c r="M1041" s="3">
        <f>'IECC Data-SI'!M1041/Convert!$B$2*1000000</f>
        <v>946499.61201107909</v>
      </c>
      <c r="N1041" s="3">
        <f>'IECC Data-SI'!N1041/Convert!$B$2*1000000</f>
        <v>25297.237805124827</v>
      </c>
      <c r="O1041" s="3">
        <f>'IECC Data-SI'!O1041/Convert!$B$2*1000000</f>
        <v>70.81354526333628</v>
      </c>
      <c r="P1041" s="3">
        <f t="shared" si="48"/>
        <v>25226.424259861491</v>
      </c>
      <c r="Q1041" s="3">
        <f>'IECC Data-SI'!Q1041/Convert!$B$2*1000000</f>
        <v>0</v>
      </c>
      <c r="R1041" s="3">
        <f>'IECC Data-SI'!R1041/Convert!$B$2*1000000</f>
        <v>0</v>
      </c>
      <c r="S1041" s="3">
        <f>'IECC Data-SI'!S1041/Convert!$B$2*1000000</f>
        <v>0</v>
      </c>
      <c r="T1041" s="3">
        <f>'IECC Data-SI'!T1041/Convert!$B$2*1000000</f>
        <v>147262.33936988551</v>
      </c>
      <c r="U1041" s="3">
        <f>'IECC Data-SI'!U1041/Convert!$B$2*1000000</f>
        <v>495566.15910114336</v>
      </c>
      <c r="V1041" s="3">
        <f>'IECC Data-SI'!V1041/Convert!$B$2*1000000</f>
        <v>125073.94157977791</v>
      </c>
      <c r="W1041" s="3">
        <f>'IECC Data-SI'!W1041/Convert!$B$2*1000000</f>
        <v>1939257.7092372733</v>
      </c>
      <c r="X1041" s="3">
        <f>'IECC Data-SI'!X1041/Convert!$B$2*1000000</f>
        <v>1339000.1420777799</v>
      </c>
      <c r="Y1041" s="3">
        <f t="shared" si="49"/>
        <v>3278257.8513150532</v>
      </c>
      <c r="Z1041" s="3">
        <f>'IECC Data-SI'!Y1041/Convert!$B$2*1000000</f>
        <v>6261042.6613414511</v>
      </c>
      <c r="AA1041" s="3">
        <f>'IECC Data-SI'!Z1041/Convert!$B$2*1000000</f>
        <v>2350614.7873302256</v>
      </c>
      <c r="AB1041" s="3">
        <f t="shared" si="50"/>
        <v>8611657.4486716762</v>
      </c>
    </row>
    <row r="1042" spans="1:28" x14ac:dyDescent="0.25">
      <c r="A1042" s="93">
        <v>2018</v>
      </c>
      <c r="B1042" s="93" t="s">
        <v>57</v>
      </c>
      <c r="C1042" s="121" t="s">
        <v>15</v>
      </c>
      <c r="D1042" s="3">
        <f>'IECC Data-SI'!D1042*Convert!$B$1</f>
        <v>210886.532889864</v>
      </c>
      <c r="E1042" s="3">
        <f>'IECC Data-SI'!E1042/Convert!$B$2*1000000</f>
        <v>0</v>
      </c>
      <c r="F1042" s="3">
        <f>'IECC Data-SI'!F1042/Convert!$B$2*1000000</f>
        <v>426565.07584100519</v>
      </c>
      <c r="G1042" s="3">
        <f>'IECC Data-SI'!G1042/Convert!$B$2*1000000</f>
        <v>408945.15636564844</v>
      </c>
      <c r="H1042" s="3">
        <f>'IECC Data-SI'!H1042/Convert!$B$2*1000000</f>
        <v>1494176.7540468709</v>
      </c>
      <c r="I1042" s="3">
        <f>'IECC Data-SI'!I1042/Convert!$B$2*1000000</f>
        <v>78147.518060417467</v>
      </c>
      <c r="J1042" s="3">
        <f>'IECC Data-SI'!J1042/Convert!$B$2*1000000</f>
        <v>2458988.1920000636</v>
      </c>
      <c r="K1042" s="3">
        <f>'IECC Data-SI'!K1042/Convert!$B$2*1000000</f>
        <v>516048.48615130252</v>
      </c>
      <c r="L1042" s="3">
        <f>'IECC Data-SI'!L1042/Convert!$B$2*1000000</f>
        <v>30519.709903522649</v>
      </c>
      <c r="M1042" s="3">
        <f>'IECC Data-SI'!M1042/Convert!$B$2*1000000</f>
        <v>755561.8616985128</v>
      </c>
      <c r="N1042" s="3">
        <f>'IECC Data-SI'!N1042/Convert!$B$2*1000000</f>
        <v>12264.752986074007</v>
      </c>
      <c r="O1042" s="3">
        <f>'IECC Data-SI'!O1042/Convert!$B$2*1000000</f>
        <v>70.81354526333628</v>
      </c>
      <c r="P1042" s="3">
        <f t="shared" si="48"/>
        <v>12193.939440810671</v>
      </c>
      <c r="Q1042" s="3">
        <f>'IECC Data-SI'!Q1042/Convert!$B$2*1000000</f>
        <v>0</v>
      </c>
      <c r="R1042" s="3">
        <f>'IECC Data-SI'!R1042/Convert!$B$2*1000000</f>
        <v>0</v>
      </c>
      <c r="S1042" s="3">
        <f>'IECC Data-SI'!S1042/Convert!$B$2*1000000</f>
        <v>174142.4316948514</v>
      </c>
      <c r="T1042" s="3">
        <f>'IECC Data-SI'!T1042/Convert!$B$2*1000000</f>
        <v>147262.33936988551</v>
      </c>
      <c r="U1042" s="3">
        <f>'IECC Data-SI'!U1042/Convert!$B$2*1000000</f>
        <v>496959.45020543464</v>
      </c>
      <c r="V1042" s="3">
        <f>'IECC Data-SI'!V1042/Convert!$B$2*1000000</f>
        <v>125680.54450953736</v>
      </c>
      <c r="W1042" s="3">
        <f>'IECC Data-SI'!W1042/Convert!$B$2*1000000</f>
        <v>1350843.3891998234</v>
      </c>
      <c r="X1042" s="3">
        <f>'IECC Data-SI'!X1042/Convert!$B$2*1000000</f>
        <v>426565.07584100519</v>
      </c>
      <c r="Y1042" s="3">
        <f t="shared" si="49"/>
        <v>1777408.4650408286</v>
      </c>
      <c r="Z1042" s="3">
        <f>'IECC Data-SI'!Y1042/Convert!$B$2*1000000</f>
        <v>5685679.7824646067</v>
      </c>
      <c r="AA1042" s="3">
        <f>'IECC Data-SI'!Z1042/Convert!$B$2*1000000</f>
        <v>1439573.0121977422</v>
      </c>
      <c r="AB1042" s="3">
        <f t="shared" si="50"/>
        <v>7125252.7946623489</v>
      </c>
    </row>
    <row r="1043" spans="1:28" x14ac:dyDescent="0.25">
      <c r="A1043" s="93">
        <v>2018</v>
      </c>
      <c r="B1043" s="93" t="s">
        <v>57</v>
      </c>
      <c r="C1043" s="121" t="s">
        <v>16</v>
      </c>
      <c r="D1043" s="3">
        <f>'IECC Data-SI'!D1043*Convert!$B$1</f>
        <v>210886.532889864</v>
      </c>
      <c r="E1043" s="3">
        <f>'IECC Data-SI'!E1043/Convert!$B$2*1000000</f>
        <v>0</v>
      </c>
      <c r="F1043" s="3">
        <f>'IECC Data-SI'!F1043/Convert!$B$2*1000000</f>
        <v>1902951.3033385244</v>
      </c>
      <c r="G1043" s="3">
        <f>'IECC Data-SI'!G1043/Convert!$B$2*1000000</f>
        <v>976621.23874194734</v>
      </c>
      <c r="H1043" s="3">
        <f>'IECC Data-SI'!H1043/Convert!$B$2*1000000</f>
        <v>1485826.4855919008</v>
      </c>
      <c r="I1043" s="3">
        <f>'IECC Data-SI'!I1043/Convert!$B$2*1000000</f>
        <v>78119.083548084993</v>
      </c>
      <c r="J1043" s="3">
        <f>'IECC Data-SI'!J1043/Convert!$B$2*1000000</f>
        <v>2458988.1920000636</v>
      </c>
      <c r="K1043" s="3">
        <f>'IECC Data-SI'!K1043/Convert!$B$2*1000000</f>
        <v>516048.48615130252</v>
      </c>
      <c r="L1043" s="3">
        <f>'IECC Data-SI'!L1043/Convert!$B$2*1000000</f>
        <v>30510.231732745153</v>
      </c>
      <c r="M1043" s="3">
        <f>'IECC Data-SI'!M1043/Convert!$B$2*1000000</f>
        <v>938064.04001911182</v>
      </c>
      <c r="N1043" s="3">
        <f>'IECC Data-SI'!N1043/Convert!$B$2*1000000</f>
        <v>25060.28353568754</v>
      </c>
      <c r="O1043" s="3">
        <f>'IECC Data-SI'!O1043/Convert!$B$2*1000000</f>
        <v>70.81354526333628</v>
      </c>
      <c r="P1043" s="3">
        <f t="shared" si="48"/>
        <v>24989.469990424204</v>
      </c>
      <c r="Q1043" s="3">
        <f>'IECC Data-SI'!Q1043/Convert!$B$2*1000000</f>
        <v>0</v>
      </c>
      <c r="R1043" s="3">
        <f>'IECC Data-SI'!R1043/Convert!$B$2*1000000</f>
        <v>0</v>
      </c>
      <c r="S1043" s="3">
        <f>'IECC Data-SI'!S1043/Convert!$B$2*1000000</f>
        <v>228556.61012843013</v>
      </c>
      <c r="T1043" s="3">
        <f>'IECC Data-SI'!T1043/Convert!$B$2*1000000</f>
        <v>147262.33936988551</v>
      </c>
      <c r="U1043" s="3">
        <f>'IECC Data-SI'!U1043/Convert!$B$2*1000000</f>
        <v>534568.8318505208</v>
      </c>
      <c r="V1043" s="3">
        <f>'IECC Data-SI'!V1043/Convert!$B$2*1000000</f>
        <v>126031.23682830452</v>
      </c>
      <c r="W1043" s="3">
        <f>'IECC Data-SI'!W1043/Convert!$B$2*1000000</f>
        <v>2168231.3588799136</v>
      </c>
      <c r="X1043" s="3">
        <f>'IECC Data-SI'!X1043/Convert!$B$2*1000000</f>
        <v>1902951.3033385244</v>
      </c>
      <c r="Y1043" s="3">
        <f t="shared" si="49"/>
        <v>4071182.662218438</v>
      </c>
      <c r="Z1043" s="3">
        <f>'IECC Data-SI'!Y1043/Convert!$B$2*1000000</f>
        <v>6495039.7414961616</v>
      </c>
      <c r="AA1043" s="3">
        <f>'IECC Data-SI'!Z1043/Convert!$B$2*1000000</f>
        <v>2953568.6213403479</v>
      </c>
      <c r="AB1043" s="3">
        <f t="shared" si="50"/>
        <v>9448608.3628365099</v>
      </c>
    </row>
    <row r="1044" spans="1:28" x14ac:dyDescent="0.25">
      <c r="A1044" s="93">
        <v>2018</v>
      </c>
      <c r="B1044" s="93" t="s">
        <v>57</v>
      </c>
      <c r="C1044" s="121" t="s">
        <v>9</v>
      </c>
      <c r="D1044" s="3">
        <f>'IECC Data-SI'!D1044*Convert!$B$1</f>
        <v>210886.532889864</v>
      </c>
      <c r="E1044" s="3">
        <f>'IECC Data-SI'!E1044/Convert!$B$2*1000000</f>
        <v>0</v>
      </c>
      <c r="F1044" s="3">
        <f>'IECC Data-SI'!F1044/Convert!$B$2*1000000</f>
        <v>1087695.9220833699</v>
      </c>
      <c r="G1044" s="3">
        <f>'IECC Data-SI'!G1044/Convert!$B$2*1000000</f>
        <v>673528.29361932387</v>
      </c>
      <c r="H1044" s="3">
        <f>'IECC Data-SI'!H1044/Convert!$B$2*1000000</f>
        <v>1486698.47730343</v>
      </c>
      <c r="I1044" s="3">
        <f>'IECC Data-SI'!I1044/Convert!$B$2*1000000</f>
        <v>78014.823669532576</v>
      </c>
      <c r="J1044" s="3">
        <f>'IECC Data-SI'!J1044/Convert!$B$2*1000000</f>
        <v>2458988.1920000636</v>
      </c>
      <c r="K1044" s="3">
        <f>'IECC Data-SI'!K1044/Convert!$B$2*1000000</f>
        <v>516048.48615130252</v>
      </c>
      <c r="L1044" s="3">
        <f>'IECC Data-SI'!L1044/Convert!$B$2*1000000</f>
        <v>30510.231732745153</v>
      </c>
      <c r="M1044" s="3">
        <f>'IECC Data-SI'!M1044/Convert!$B$2*1000000</f>
        <v>923932.08738987183</v>
      </c>
      <c r="N1044" s="3">
        <f>'IECC Data-SI'!N1044/Convert!$B$2*1000000</f>
        <v>14558.47031422695</v>
      </c>
      <c r="O1044" s="3">
        <f>'IECC Data-SI'!O1044/Convert!$B$2*1000000</f>
        <v>70.81354526333628</v>
      </c>
      <c r="P1044" s="3">
        <f t="shared" si="48"/>
        <v>14487.656768963614</v>
      </c>
      <c r="Q1044" s="3">
        <f>'IECC Data-SI'!Q1044/Convert!$B$2*1000000</f>
        <v>0</v>
      </c>
      <c r="R1044" s="3">
        <f>'IECC Data-SI'!R1044/Convert!$B$2*1000000</f>
        <v>0</v>
      </c>
      <c r="S1044" s="3">
        <f>'IECC Data-SI'!S1044/Convert!$B$2*1000000</f>
        <v>248745.11388448704</v>
      </c>
      <c r="T1044" s="3">
        <f>'IECC Data-SI'!T1044/Convert!$B$2*1000000</f>
        <v>147262.33936988551</v>
      </c>
      <c r="U1044" s="3">
        <f>'IECC Data-SI'!U1044/Convert!$B$2*1000000</f>
        <v>526464.99583576561</v>
      </c>
      <c r="V1044" s="3">
        <f>'IECC Data-SI'!V1044/Convert!$B$2*1000000</f>
        <v>125054.98523822291</v>
      </c>
      <c r="W1044" s="3">
        <f>'IECC Data-SI'!W1044/Convert!$B$2*1000000</f>
        <v>1860693.1516626463</v>
      </c>
      <c r="X1044" s="3">
        <f>'IECC Data-SI'!X1044/Convert!$B$2*1000000</f>
        <v>1087695.9220833699</v>
      </c>
      <c r="Y1044" s="3">
        <f t="shared" si="49"/>
        <v>2948389.0737460162</v>
      </c>
      <c r="Z1044" s="3">
        <f>'IECC Data-SI'!Y1044/Convert!$B$2*1000000</f>
        <v>6187302.4926925665</v>
      </c>
      <c r="AA1044" s="3">
        <f>'IECC Data-SI'!Z1044/Convert!$B$2*1000000</f>
        <v>2130209.4040704379</v>
      </c>
      <c r="AB1044" s="3">
        <f t="shared" si="50"/>
        <v>8317511.8967630044</v>
      </c>
    </row>
    <row r="1045" spans="1:28" x14ac:dyDescent="0.25">
      <c r="A1045" s="93">
        <v>2018</v>
      </c>
      <c r="B1045" s="93" t="s">
        <v>57</v>
      </c>
      <c r="C1045" s="121" t="s">
        <v>12</v>
      </c>
      <c r="D1045" s="3">
        <f>'IECC Data-SI'!D1045*Convert!$B$1</f>
        <v>210886.532889864</v>
      </c>
      <c r="E1045" s="3">
        <f>'IECC Data-SI'!E1045/Convert!$B$2*1000000</f>
        <v>0</v>
      </c>
      <c r="F1045" s="3">
        <f>'IECC Data-SI'!F1045/Convert!$B$2*1000000</f>
        <v>2281007.1011403282</v>
      </c>
      <c r="G1045" s="3">
        <f>'IECC Data-SI'!G1045/Convert!$B$2*1000000</f>
        <v>800185.08971894288</v>
      </c>
      <c r="H1045" s="3">
        <f>'IECC Data-SI'!H1045/Convert!$B$2*1000000</f>
        <v>1487703.163405844</v>
      </c>
      <c r="I1045" s="3">
        <f>'IECC Data-SI'!I1045/Convert!$B$2*1000000</f>
        <v>78147.518060417467</v>
      </c>
      <c r="J1045" s="3">
        <f>'IECC Data-SI'!J1045/Convert!$B$2*1000000</f>
        <v>2458988.1920000636</v>
      </c>
      <c r="K1045" s="3">
        <f>'IECC Data-SI'!K1045/Convert!$B$2*1000000</f>
        <v>516048.48615130252</v>
      </c>
      <c r="L1045" s="3">
        <f>'IECC Data-SI'!L1045/Convert!$B$2*1000000</f>
        <v>30510.231732745153</v>
      </c>
      <c r="M1045" s="3">
        <f>'IECC Data-SI'!M1045/Convert!$B$2*1000000</f>
        <v>939390.98392796051</v>
      </c>
      <c r="N1045" s="3">
        <f>'IECC Data-SI'!N1045/Convert!$B$2*1000000</f>
        <v>20311.719976164295</v>
      </c>
      <c r="O1045" s="3">
        <f>'IECC Data-SI'!O1045/Convert!$B$2*1000000</f>
        <v>70.81354526333628</v>
      </c>
      <c r="P1045" s="3">
        <f t="shared" si="48"/>
        <v>20240.906430900959</v>
      </c>
      <c r="Q1045" s="3">
        <f>'IECC Data-SI'!Q1045/Convert!$B$2*1000000</f>
        <v>0</v>
      </c>
      <c r="R1045" s="3">
        <f>'IECC Data-SI'!R1045/Convert!$B$2*1000000</f>
        <v>0</v>
      </c>
      <c r="S1045" s="3">
        <f>'IECC Data-SI'!S1045/Convert!$B$2*1000000</f>
        <v>221808.1525348562</v>
      </c>
      <c r="T1045" s="3">
        <f>'IECC Data-SI'!T1045/Convert!$B$2*1000000</f>
        <v>147262.33936988551</v>
      </c>
      <c r="U1045" s="3">
        <f>'IECC Data-SI'!U1045/Convert!$B$2*1000000</f>
        <v>564823.15297227364</v>
      </c>
      <c r="V1045" s="3">
        <f>'IECC Data-SI'!V1045/Convert!$B$2*1000000</f>
        <v>125851.15158353219</v>
      </c>
      <c r="W1045" s="3">
        <f>'IECC Data-SI'!W1045/Convert!$B$2*1000000</f>
        <v>1981625.1326126605</v>
      </c>
      <c r="X1045" s="3">
        <f>'IECC Data-SI'!X1045/Convert!$B$2*1000000</f>
        <v>2281007.1011403282</v>
      </c>
      <c r="Y1045" s="3">
        <f t="shared" si="49"/>
        <v>4262632.2337529883</v>
      </c>
      <c r="Z1045" s="3">
        <f>'IECC Data-SI'!Y1045/Convert!$B$2*1000000</f>
        <v>6310168.0204811888</v>
      </c>
      <c r="AA1045" s="3">
        <f>'IECC Data-SI'!Z1045/Convert!$B$2*1000000</f>
        <v>3361878.7402639044</v>
      </c>
      <c r="AB1045" s="3">
        <f t="shared" si="50"/>
        <v>9672046.7607450932</v>
      </c>
    </row>
    <row r="1046" spans="1:28" x14ac:dyDescent="0.25">
      <c r="A1046" s="93">
        <v>2018</v>
      </c>
      <c r="B1046" s="93" t="s">
        <v>57</v>
      </c>
      <c r="C1046" s="121" t="s">
        <v>8</v>
      </c>
      <c r="D1046" s="3">
        <f>'IECC Data-SI'!D1046*Convert!$B$1</f>
        <v>210886.532889864</v>
      </c>
      <c r="E1046" s="3">
        <f>'IECC Data-SI'!E1046/Convert!$B$2*1000000</f>
        <v>0</v>
      </c>
      <c r="F1046" s="3">
        <f>'IECC Data-SI'!F1046/Convert!$B$2*1000000</f>
        <v>4386421.6104568485</v>
      </c>
      <c r="G1046" s="3">
        <f>'IECC Data-SI'!G1046/Convert!$B$2*1000000</f>
        <v>379515.43610153737</v>
      </c>
      <c r="H1046" s="3">
        <f>'IECC Data-SI'!H1046/Convert!$B$2*1000000</f>
        <v>1525170.372489268</v>
      </c>
      <c r="I1046" s="3">
        <f>'IECC Data-SI'!I1046/Convert!$B$2*1000000</f>
        <v>78668.817453179494</v>
      </c>
      <c r="J1046" s="3">
        <f>'IECC Data-SI'!J1046/Convert!$B$2*1000000</f>
        <v>2458988.1920000636</v>
      </c>
      <c r="K1046" s="3">
        <f>'IECC Data-SI'!K1046/Convert!$B$2*1000000</f>
        <v>516048.48615130252</v>
      </c>
      <c r="L1046" s="3">
        <f>'IECC Data-SI'!L1046/Convert!$B$2*1000000</f>
        <v>30529.188074300138</v>
      </c>
      <c r="M1046" s="3">
        <f>'IECC Data-SI'!M1046/Convert!$B$2*1000000</f>
        <v>967000.89540279331</v>
      </c>
      <c r="N1046" s="3">
        <f>'IECC Data-SI'!N1046/Convert!$B$2*1000000</f>
        <v>19695.638875627348</v>
      </c>
      <c r="O1046" s="3">
        <f>'IECC Data-SI'!O1046/Convert!$B$2*1000000</f>
        <v>70.81354526333628</v>
      </c>
      <c r="P1046" s="3">
        <f t="shared" si="48"/>
        <v>19624.825330364012</v>
      </c>
      <c r="Q1046" s="3">
        <f>'IECC Data-SI'!Q1046/Convert!$B$2*1000000</f>
        <v>0</v>
      </c>
      <c r="R1046" s="3">
        <f>'IECC Data-SI'!R1046/Convert!$B$2*1000000</f>
        <v>0</v>
      </c>
      <c r="S1046" s="3">
        <f>'IECC Data-SI'!S1046/Convert!$B$2*1000000</f>
        <v>232603.789050419</v>
      </c>
      <c r="T1046" s="3">
        <f>'IECC Data-SI'!T1046/Convert!$B$2*1000000</f>
        <v>147271.81754066297</v>
      </c>
      <c r="U1046" s="3">
        <f>'IECC Data-SI'!U1046/Convert!$B$2*1000000</f>
        <v>602015.49510315049</v>
      </c>
      <c r="V1046" s="3">
        <f>'IECC Data-SI'!V1046/Convert!$B$2*1000000</f>
        <v>125661.58816798239</v>
      </c>
      <c r="W1046" s="3">
        <f>'IECC Data-SI'!W1046/Convert!$B$2*1000000</f>
        <v>1598744.9458851137</v>
      </c>
      <c r="X1046" s="3">
        <f>'IECC Data-SI'!X1046/Convert!$B$2*1000000</f>
        <v>4386421.6104568485</v>
      </c>
      <c r="Y1046" s="3">
        <f t="shared" si="49"/>
        <v>5985166.556341962</v>
      </c>
      <c r="Z1046" s="3">
        <f>'IECC Data-SI'!Y1046/Convert!$B$2*1000000</f>
        <v>5965115.2133266106</v>
      </c>
      <c r="AA1046" s="3">
        <f>'IECC Data-SI'!Z1046/Convert!$B$2*1000000</f>
        <v>5504485.5917113014</v>
      </c>
      <c r="AB1046" s="3">
        <f t="shared" si="50"/>
        <v>11469600.805037912</v>
      </c>
    </row>
    <row r="1047" spans="1:28" x14ac:dyDescent="0.25">
      <c r="A1047" s="93">
        <v>2006</v>
      </c>
      <c r="B1047" s="93" t="s">
        <v>58</v>
      </c>
      <c r="C1047" s="121" t="s">
        <v>10</v>
      </c>
      <c r="D1047" s="3">
        <f>'IECC Data-SI'!D1047*Convert!$B$1</f>
        <v>43201.815571462859</v>
      </c>
      <c r="E1047" s="3">
        <f>'IECC Data-SI'!E1047/Convert!$B$2*1000000</f>
        <v>0</v>
      </c>
      <c r="F1047" s="3">
        <f>'IECC Data-SI'!F1047/Convert!$B$2*1000000</f>
        <v>0</v>
      </c>
      <c r="G1047" s="3">
        <f>'IECC Data-SI'!G1047/Convert!$B$2*1000000</f>
        <v>1286017.1674316023</v>
      </c>
      <c r="H1047" s="3">
        <f>'IECC Data-SI'!H1047/Convert!$B$2*1000000</f>
        <v>548037.3125253364</v>
      </c>
      <c r="I1047" s="3">
        <f>'IECC Data-SI'!I1047/Convert!$B$2*1000000</f>
        <v>90431.227388046449</v>
      </c>
      <c r="J1047" s="3">
        <f>'IECC Data-SI'!J1047/Convert!$B$2*1000000</f>
        <v>570529.01178032369</v>
      </c>
      <c r="K1047" s="3">
        <f>'IECC Data-SI'!K1047/Convert!$B$2*1000000</f>
        <v>399495.42010048946</v>
      </c>
      <c r="L1047" s="3">
        <f>'IECC Data-SI'!L1047/Convert!$B$2*1000000</f>
        <v>0</v>
      </c>
      <c r="M1047" s="3">
        <f>'IECC Data-SI'!M1047/Convert!$B$2*1000000</f>
        <v>311007.21772182878</v>
      </c>
      <c r="N1047" s="3">
        <f>'IECC Data-SI'!N1047/Convert!$B$2*1000000</f>
        <v>246.43244021477912</v>
      </c>
      <c r="O1047" s="3">
        <f>'IECC Data-SI'!O1047/Convert!$B$2*1000000</f>
        <v>246.43244021477912</v>
      </c>
      <c r="P1047" s="3">
        <f t="shared" si="48"/>
        <v>0</v>
      </c>
      <c r="Q1047" s="3">
        <f>'IECC Data-SI'!Q1047/Convert!$B$2*1000000</f>
        <v>0</v>
      </c>
      <c r="R1047" s="3">
        <f>'IECC Data-SI'!R1047/Convert!$B$2*1000000</f>
        <v>0</v>
      </c>
      <c r="S1047" s="3">
        <f>'IECC Data-SI'!S1047/Convert!$B$2*1000000</f>
        <v>0</v>
      </c>
      <c r="T1047" s="3">
        <f>'IECC Data-SI'!T1047/Convert!$B$2*1000000</f>
        <v>0</v>
      </c>
      <c r="U1047" s="3">
        <f>'IECC Data-SI'!U1047/Convert!$B$2*1000000</f>
        <v>433550.48770401644</v>
      </c>
      <c r="V1047" s="3">
        <f>'IECC Data-SI'!V1047/Convert!$B$2*1000000</f>
        <v>0</v>
      </c>
      <c r="W1047" s="3">
        <f>'IECC Data-SI'!W1047/Convert!$B$2*1000000</f>
        <v>1597024.385153431</v>
      </c>
      <c r="X1047" s="3">
        <f>'IECC Data-SI'!X1047/Convert!$B$2*1000000</f>
        <v>0</v>
      </c>
      <c r="Y1047" s="3">
        <f t="shared" si="49"/>
        <v>1597024.385153431</v>
      </c>
      <c r="Z1047" s="3">
        <f>'IECC Data-SI'!Y1047/Convert!$B$2*1000000</f>
        <v>2806277.8474581302</v>
      </c>
      <c r="AA1047" s="3">
        <f>'IECC Data-SI'!Z1047/Convert!$B$2*1000000</f>
        <v>833045.90780450578</v>
      </c>
      <c r="AB1047" s="3">
        <f t="shared" si="50"/>
        <v>3639323.7552626361</v>
      </c>
    </row>
    <row r="1048" spans="1:28" x14ac:dyDescent="0.25">
      <c r="A1048" s="93">
        <v>2006</v>
      </c>
      <c r="B1048" s="93" t="s">
        <v>58</v>
      </c>
      <c r="C1048" s="121" t="s">
        <v>6</v>
      </c>
      <c r="D1048" s="3">
        <f>'IECC Data-SI'!D1048*Convert!$B$1</f>
        <v>43201.815571462859</v>
      </c>
      <c r="E1048" s="3">
        <f>'IECC Data-SI'!E1048/Convert!$B$2*1000000</f>
        <v>94.781707774915049</v>
      </c>
      <c r="F1048" s="3">
        <f>'IECC Data-SI'!F1048/Convert!$B$2*1000000</f>
        <v>0</v>
      </c>
      <c r="G1048" s="3">
        <f>'IECC Data-SI'!G1048/Convert!$B$2*1000000</f>
        <v>1158156.6436432421</v>
      </c>
      <c r="H1048" s="3">
        <f>'IECC Data-SI'!H1048/Convert!$B$2*1000000</f>
        <v>548037.3125253364</v>
      </c>
      <c r="I1048" s="3">
        <f>'IECC Data-SI'!I1048/Convert!$B$2*1000000</f>
        <v>90450.183729601442</v>
      </c>
      <c r="J1048" s="3">
        <f>'IECC Data-SI'!J1048/Convert!$B$2*1000000</f>
        <v>570529.01178032369</v>
      </c>
      <c r="K1048" s="3">
        <f>'IECC Data-SI'!K1048/Convert!$B$2*1000000</f>
        <v>399495.42010048946</v>
      </c>
      <c r="L1048" s="3">
        <f>'IECC Data-SI'!L1048/Convert!$B$2*1000000</f>
        <v>0</v>
      </c>
      <c r="M1048" s="3">
        <f>'IECC Data-SI'!M1048/Convert!$B$2*1000000</f>
        <v>319755.56934945344</v>
      </c>
      <c r="N1048" s="3">
        <f>'IECC Data-SI'!N1048/Convert!$B$2*1000000</f>
        <v>246.43244021477912</v>
      </c>
      <c r="O1048" s="3">
        <f>'IECC Data-SI'!O1048/Convert!$B$2*1000000</f>
        <v>246.43244021477912</v>
      </c>
      <c r="P1048" s="3">
        <f t="shared" si="48"/>
        <v>0</v>
      </c>
      <c r="Q1048" s="3">
        <f>'IECC Data-SI'!Q1048/Convert!$B$2*1000000</f>
        <v>0</v>
      </c>
      <c r="R1048" s="3">
        <f>'IECC Data-SI'!R1048/Convert!$B$2*1000000</f>
        <v>0</v>
      </c>
      <c r="S1048" s="3">
        <f>'IECC Data-SI'!S1048/Convert!$B$2*1000000</f>
        <v>0</v>
      </c>
      <c r="T1048" s="3">
        <f>'IECC Data-SI'!T1048/Convert!$B$2*1000000</f>
        <v>0</v>
      </c>
      <c r="U1048" s="3">
        <f>'IECC Data-SI'!U1048/Convert!$B$2*1000000</f>
        <v>432612.14879704476</v>
      </c>
      <c r="V1048" s="3">
        <f>'IECC Data-SI'!V1048/Convert!$B$2*1000000</f>
        <v>0</v>
      </c>
      <c r="W1048" s="3">
        <f>'IECC Data-SI'!W1048/Convert!$B$2*1000000</f>
        <v>1478006.9947004705</v>
      </c>
      <c r="X1048" s="3">
        <f>'IECC Data-SI'!X1048/Convert!$B$2*1000000</f>
        <v>0</v>
      </c>
      <c r="Y1048" s="3">
        <f t="shared" si="49"/>
        <v>1478006.9947004705</v>
      </c>
      <c r="Z1048" s="3">
        <f>'IECC Data-SI'!Y1048/Convert!$B$2*1000000</f>
        <v>2687269.935175946</v>
      </c>
      <c r="AA1048" s="3">
        <f>'IECC Data-SI'!Z1048/Convert!$B$2*1000000</f>
        <v>832107.56889753416</v>
      </c>
      <c r="AB1048" s="3">
        <f t="shared" si="50"/>
        <v>3519377.5040734801</v>
      </c>
    </row>
    <row r="1049" spans="1:28" x14ac:dyDescent="0.25">
      <c r="A1049" s="93">
        <v>2006</v>
      </c>
      <c r="B1049" s="93" t="s">
        <v>58</v>
      </c>
      <c r="C1049" s="121" t="s">
        <v>11</v>
      </c>
      <c r="D1049" s="3">
        <f>'IECC Data-SI'!D1049*Convert!$B$1</f>
        <v>43201.815571462859</v>
      </c>
      <c r="E1049" s="3">
        <f>'IECC Data-SI'!E1049/Convert!$B$2*1000000</f>
        <v>0</v>
      </c>
      <c r="F1049" s="3">
        <f>'IECC Data-SI'!F1049/Convert!$B$2*1000000</f>
        <v>0</v>
      </c>
      <c r="G1049" s="3">
        <f>'IECC Data-SI'!G1049/Convert!$B$2*1000000</f>
        <v>931723.14376896992</v>
      </c>
      <c r="H1049" s="3">
        <f>'IECC Data-SI'!H1049/Convert!$B$2*1000000</f>
        <v>548037.3125253364</v>
      </c>
      <c r="I1049" s="3">
        <f>'IECC Data-SI'!I1049/Convert!$B$2*1000000</f>
        <v>90459.661900378924</v>
      </c>
      <c r="J1049" s="3">
        <f>'IECC Data-SI'!J1049/Convert!$B$2*1000000</f>
        <v>570529.01178032369</v>
      </c>
      <c r="K1049" s="3">
        <f>'IECC Data-SI'!K1049/Convert!$B$2*1000000</f>
        <v>399495.42010048946</v>
      </c>
      <c r="L1049" s="3">
        <f>'IECC Data-SI'!L1049/Convert!$B$2*1000000</f>
        <v>0</v>
      </c>
      <c r="M1049" s="3">
        <f>'IECC Data-SI'!M1049/Convert!$B$2*1000000</f>
        <v>307358.12197249453</v>
      </c>
      <c r="N1049" s="3">
        <f>'IECC Data-SI'!N1049/Convert!$B$2*1000000</f>
        <v>246.43244021477912</v>
      </c>
      <c r="O1049" s="3">
        <f>'IECC Data-SI'!O1049/Convert!$B$2*1000000</f>
        <v>246.43244021477912</v>
      </c>
      <c r="P1049" s="3">
        <f t="shared" si="48"/>
        <v>0</v>
      </c>
      <c r="Q1049" s="3">
        <f>'IECC Data-SI'!Q1049/Convert!$B$2*1000000</f>
        <v>0</v>
      </c>
      <c r="R1049" s="3">
        <f>'IECC Data-SI'!R1049/Convert!$B$2*1000000</f>
        <v>0</v>
      </c>
      <c r="S1049" s="3">
        <f>'IECC Data-SI'!S1049/Convert!$B$2*1000000</f>
        <v>0</v>
      </c>
      <c r="T1049" s="3">
        <f>'IECC Data-SI'!T1049/Convert!$B$2*1000000</f>
        <v>0</v>
      </c>
      <c r="U1049" s="3">
        <f>'IECC Data-SI'!U1049/Convert!$B$2*1000000</f>
        <v>451900.2263292399</v>
      </c>
      <c r="V1049" s="3">
        <f>'IECC Data-SI'!V1049/Convert!$B$2*1000000</f>
        <v>0</v>
      </c>
      <c r="W1049" s="3">
        <f>'IECC Data-SI'!W1049/Convert!$B$2*1000000</f>
        <v>1239081.2657414644</v>
      </c>
      <c r="X1049" s="3">
        <f>'IECC Data-SI'!X1049/Convert!$B$2*1000000</f>
        <v>0</v>
      </c>
      <c r="Y1049" s="3">
        <f t="shared" si="49"/>
        <v>1239081.2657414644</v>
      </c>
      <c r="Z1049" s="3">
        <f>'IECC Data-SI'!Y1049/Convert!$B$2*1000000</f>
        <v>2448363.1625584955</v>
      </c>
      <c r="AA1049" s="3">
        <f>'IECC Data-SI'!Z1049/Convert!$B$2*1000000</f>
        <v>851395.64642972942</v>
      </c>
      <c r="AB1049" s="3">
        <f t="shared" si="50"/>
        <v>3299758.8089882247</v>
      </c>
    </row>
    <row r="1050" spans="1:28" x14ac:dyDescent="0.25">
      <c r="A1050" s="93">
        <v>2006</v>
      </c>
      <c r="B1050" s="93" t="s">
        <v>58</v>
      </c>
      <c r="C1050" s="121" t="s">
        <v>13</v>
      </c>
      <c r="D1050" s="3">
        <f>'IECC Data-SI'!D1050*Convert!$B$1</f>
        <v>43201.815571462859</v>
      </c>
      <c r="E1050" s="3">
        <f>'IECC Data-SI'!E1050/Convert!$B$2*1000000</f>
        <v>7933.2289407603885</v>
      </c>
      <c r="F1050" s="3">
        <f>'IECC Data-SI'!F1050/Convert!$B$2*1000000</f>
        <v>2549.6279391452149</v>
      </c>
      <c r="G1050" s="3">
        <f>'IECC Data-SI'!G1050/Convert!$B$2*1000000</f>
        <v>961636.25074273313</v>
      </c>
      <c r="H1050" s="3">
        <f>'IECC Data-SI'!H1050/Convert!$B$2*1000000</f>
        <v>548037.3125253364</v>
      </c>
      <c r="I1050" s="3">
        <f>'IECC Data-SI'!I1050/Convert!$B$2*1000000</f>
        <v>90345.92385104901</v>
      </c>
      <c r="J1050" s="3">
        <f>'IECC Data-SI'!J1050/Convert!$B$2*1000000</f>
        <v>570529.01178032369</v>
      </c>
      <c r="K1050" s="3">
        <f>'IECC Data-SI'!K1050/Convert!$B$2*1000000</f>
        <v>399495.42010048946</v>
      </c>
      <c r="L1050" s="3">
        <f>'IECC Data-SI'!L1050/Convert!$B$2*1000000</f>
        <v>0</v>
      </c>
      <c r="M1050" s="3">
        <f>'IECC Data-SI'!M1050/Convert!$B$2*1000000</f>
        <v>314893.26774060028</v>
      </c>
      <c r="N1050" s="3">
        <f>'IECC Data-SI'!N1050/Convert!$B$2*1000000</f>
        <v>246.43244021477912</v>
      </c>
      <c r="O1050" s="3">
        <f>'IECC Data-SI'!O1050/Convert!$B$2*1000000</f>
        <v>246.43244021477912</v>
      </c>
      <c r="P1050" s="3">
        <f t="shared" si="48"/>
        <v>0</v>
      </c>
      <c r="Q1050" s="3">
        <f>'IECC Data-SI'!Q1050/Convert!$B$2*1000000</f>
        <v>0</v>
      </c>
      <c r="R1050" s="3">
        <f>'IECC Data-SI'!R1050/Convert!$B$2*1000000</f>
        <v>0</v>
      </c>
      <c r="S1050" s="3">
        <f>'IECC Data-SI'!S1050/Convert!$B$2*1000000</f>
        <v>0</v>
      </c>
      <c r="T1050" s="3">
        <f>'IECC Data-SI'!T1050/Convert!$B$2*1000000</f>
        <v>0</v>
      </c>
      <c r="U1050" s="3">
        <f>'IECC Data-SI'!U1050/Convert!$B$2*1000000</f>
        <v>452525.78560055437</v>
      </c>
      <c r="V1050" s="3">
        <f>'IECC Data-SI'!V1050/Convert!$B$2*1000000</f>
        <v>0</v>
      </c>
      <c r="W1050" s="3">
        <f>'IECC Data-SI'!W1050/Convert!$B$2*1000000</f>
        <v>1284462.7474240938</v>
      </c>
      <c r="X1050" s="3">
        <f>'IECC Data-SI'!X1050/Convert!$B$2*1000000</f>
        <v>2549.6279391452149</v>
      </c>
      <c r="Y1050" s="3">
        <f t="shared" si="49"/>
        <v>1287012.3753632391</v>
      </c>
      <c r="Z1050" s="3">
        <f>'IECC Data-SI'!Y1050/Convert!$B$2*1000000</f>
        <v>2493630.9061917951</v>
      </c>
      <c r="AA1050" s="3">
        <f>'IECC Data-SI'!Z1050/Convert!$B$2*1000000</f>
        <v>854570.83364018903</v>
      </c>
      <c r="AB1050" s="3">
        <f t="shared" si="50"/>
        <v>3348201.739831984</v>
      </c>
    </row>
    <row r="1051" spans="1:28" x14ac:dyDescent="0.25">
      <c r="A1051" s="93">
        <v>2006</v>
      </c>
      <c r="B1051" s="93" t="s">
        <v>58</v>
      </c>
      <c r="C1051" s="121" t="s">
        <v>19</v>
      </c>
      <c r="D1051" s="3">
        <f>'IECC Data-SI'!D1051*Convert!$B$1</f>
        <v>43201.815571462859</v>
      </c>
      <c r="E1051" s="3">
        <f>'IECC Data-SI'!E1051/Convert!$B$2*1000000</f>
        <v>17705.22301235413</v>
      </c>
      <c r="F1051" s="3">
        <f>'IECC Data-SI'!F1051/Convert!$B$2*1000000</f>
        <v>9174.8693126117778</v>
      </c>
      <c r="G1051" s="3">
        <f>'IECC Data-SI'!G1051/Convert!$B$2*1000000</f>
        <v>803483.49314950989</v>
      </c>
      <c r="H1051" s="3">
        <f>'IECC Data-SI'!H1051/Convert!$B$2*1000000</f>
        <v>548037.3125253364</v>
      </c>
      <c r="I1051" s="3">
        <f>'IECC Data-SI'!I1051/Convert!$B$2*1000000</f>
        <v>90317.48933871655</v>
      </c>
      <c r="J1051" s="3">
        <f>'IECC Data-SI'!J1051/Convert!$B$2*1000000</f>
        <v>570529.01178032369</v>
      </c>
      <c r="K1051" s="3">
        <f>'IECC Data-SI'!K1051/Convert!$B$2*1000000</f>
        <v>399495.42010048946</v>
      </c>
      <c r="L1051" s="3">
        <f>'IECC Data-SI'!L1051/Convert!$B$2*1000000</f>
        <v>0</v>
      </c>
      <c r="M1051" s="3">
        <f>'IECC Data-SI'!M1051/Convert!$B$2*1000000</f>
        <v>306486.13026096532</v>
      </c>
      <c r="N1051" s="3">
        <f>'IECC Data-SI'!N1051/Convert!$B$2*1000000</f>
        <v>246.43244021477912</v>
      </c>
      <c r="O1051" s="3">
        <f>'IECC Data-SI'!O1051/Convert!$B$2*1000000</f>
        <v>246.43244021477912</v>
      </c>
      <c r="P1051" s="3">
        <f t="shared" si="48"/>
        <v>0</v>
      </c>
      <c r="Q1051" s="3">
        <f>'IECC Data-SI'!Q1051/Convert!$B$2*1000000</f>
        <v>0</v>
      </c>
      <c r="R1051" s="3">
        <f>'IECC Data-SI'!R1051/Convert!$B$2*1000000</f>
        <v>0</v>
      </c>
      <c r="S1051" s="3">
        <f>'IECC Data-SI'!S1051/Convert!$B$2*1000000</f>
        <v>0</v>
      </c>
      <c r="T1051" s="3">
        <f>'IECC Data-SI'!T1051/Convert!$B$2*1000000</f>
        <v>0</v>
      </c>
      <c r="U1051" s="3">
        <f>'IECC Data-SI'!U1051/Convert!$B$2*1000000</f>
        <v>473377.76131103572</v>
      </c>
      <c r="V1051" s="3">
        <f>'IECC Data-SI'!V1051/Convert!$B$2*1000000</f>
        <v>0</v>
      </c>
      <c r="W1051" s="3">
        <f>'IECC Data-SI'!W1051/Convert!$B$2*1000000</f>
        <v>1127674.8464228292</v>
      </c>
      <c r="X1051" s="3">
        <f>'IECC Data-SI'!X1051/Convert!$B$2*1000000</f>
        <v>9174.8693126117778</v>
      </c>
      <c r="Y1051" s="3">
        <f t="shared" si="49"/>
        <v>1136849.7157354411</v>
      </c>
      <c r="Z1051" s="3">
        <f>'IECC Data-SI'!Y1051/Convert!$B$2*1000000</f>
        <v>2336805.0925074206</v>
      </c>
      <c r="AA1051" s="3">
        <f>'IECC Data-SI'!Z1051/Convert!$B$2*1000000</f>
        <v>882048.05072413699</v>
      </c>
      <c r="AB1051" s="3">
        <f t="shared" si="50"/>
        <v>3218853.1432315577</v>
      </c>
    </row>
    <row r="1052" spans="1:28" x14ac:dyDescent="0.25">
      <c r="A1052" s="93">
        <v>2006</v>
      </c>
      <c r="B1052" s="93" t="s">
        <v>58</v>
      </c>
      <c r="C1052" s="121" t="s">
        <v>20</v>
      </c>
      <c r="D1052" s="3">
        <f>'IECC Data-SI'!D1052*Convert!$B$1</f>
        <v>43201.815571462859</v>
      </c>
      <c r="E1052" s="3">
        <f>'IECC Data-SI'!E1052/Convert!$B$2*1000000</f>
        <v>18994.254238092974</v>
      </c>
      <c r="F1052" s="3">
        <f>'IECC Data-SI'!F1052/Convert!$B$2*1000000</f>
        <v>5705.8588080498848</v>
      </c>
      <c r="G1052" s="3">
        <f>'IECC Data-SI'!G1052/Convert!$B$2*1000000</f>
        <v>628241.59364446939</v>
      </c>
      <c r="H1052" s="3">
        <f>'IECC Data-SI'!H1052/Convert!$B$2*1000000</f>
        <v>548037.3125253364</v>
      </c>
      <c r="I1052" s="3">
        <f>'IECC Data-SI'!I1052/Convert!$B$2*1000000</f>
        <v>90383.836534158996</v>
      </c>
      <c r="J1052" s="3">
        <f>'IECC Data-SI'!J1052/Convert!$B$2*1000000</f>
        <v>570529.01178032369</v>
      </c>
      <c r="K1052" s="3">
        <f>'IECC Data-SI'!K1052/Convert!$B$2*1000000</f>
        <v>399495.42010048946</v>
      </c>
      <c r="L1052" s="3">
        <f>'IECC Data-SI'!L1052/Convert!$B$2*1000000</f>
        <v>0</v>
      </c>
      <c r="M1052" s="3">
        <f>'IECC Data-SI'!M1052/Convert!$B$2*1000000</f>
        <v>321433.20557706937</v>
      </c>
      <c r="N1052" s="3">
        <f>'IECC Data-SI'!N1052/Convert!$B$2*1000000</f>
        <v>246.43244021477912</v>
      </c>
      <c r="O1052" s="3">
        <f>'IECC Data-SI'!O1052/Convert!$B$2*1000000</f>
        <v>246.43244021477912</v>
      </c>
      <c r="P1052" s="3">
        <f t="shared" si="48"/>
        <v>0</v>
      </c>
      <c r="Q1052" s="3">
        <f>'IECC Data-SI'!Q1052/Convert!$B$2*1000000</f>
        <v>0</v>
      </c>
      <c r="R1052" s="3">
        <f>'IECC Data-SI'!R1052/Convert!$B$2*1000000</f>
        <v>0</v>
      </c>
      <c r="S1052" s="3">
        <f>'IECC Data-SI'!S1052/Convert!$B$2*1000000</f>
        <v>0</v>
      </c>
      <c r="T1052" s="3">
        <f>'IECC Data-SI'!T1052/Convert!$B$2*1000000</f>
        <v>0</v>
      </c>
      <c r="U1052" s="3">
        <f>'IECC Data-SI'!U1052/Convert!$B$2*1000000</f>
        <v>477225.89864669729</v>
      </c>
      <c r="V1052" s="3">
        <f>'IECC Data-SI'!V1052/Convert!$B$2*1000000</f>
        <v>0</v>
      </c>
      <c r="W1052" s="3">
        <f>'IECC Data-SI'!W1052/Convert!$B$2*1000000</f>
        <v>968669.05345963186</v>
      </c>
      <c r="X1052" s="3">
        <f>'IECC Data-SI'!X1052/Convert!$B$2*1000000</f>
        <v>5705.8588080498848</v>
      </c>
      <c r="Y1052" s="3">
        <f t="shared" si="49"/>
        <v>974374.91226768179</v>
      </c>
      <c r="Z1052" s="3">
        <f>'IECC Data-SI'!Y1052/Convert!$B$2*1000000</f>
        <v>2177875.1249104431</v>
      </c>
      <c r="AA1052" s="3">
        <f>'IECC Data-SI'!Z1052/Convert!$B$2*1000000</f>
        <v>882427.17755523662</v>
      </c>
      <c r="AB1052" s="3">
        <f t="shared" si="50"/>
        <v>3060302.3024656796</v>
      </c>
    </row>
    <row r="1053" spans="1:28" x14ac:dyDescent="0.25">
      <c r="A1053" s="93">
        <v>2006</v>
      </c>
      <c r="B1053" s="93" t="s">
        <v>58</v>
      </c>
      <c r="C1053" s="121" t="s">
        <v>3</v>
      </c>
      <c r="D1053" s="3">
        <f>'IECC Data-SI'!D1053*Convert!$B$1</f>
        <v>43201.815571462859</v>
      </c>
      <c r="E1053" s="3">
        <f>'IECC Data-SI'!E1053/Convert!$B$2*1000000</f>
        <v>122818.13693473494</v>
      </c>
      <c r="F1053" s="3">
        <f>'IECC Data-SI'!F1053/Convert!$B$2*1000000</f>
        <v>62461.145423669019</v>
      </c>
      <c r="G1053" s="3">
        <f>'IECC Data-SI'!G1053/Convert!$B$2*1000000</f>
        <v>509063.07428829122</v>
      </c>
      <c r="H1053" s="3">
        <f>'IECC Data-SI'!H1053/Convert!$B$2*1000000</f>
        <v>548037.3125253364</v>
      </c>
      <c r="I1053" s="3">
        <f>'IECC Data-SI'!I1053/Convert!$B$2*1000000</f>
        <v>90364.880192604018</v>
      </c>
      <c r="J1053" s="3">
        <f>'IECC Data-SI'!J1053/Convert!$B$2*1000000</f>
        <v>570529.01178032369</v>
      </c>
      <c r="K1053" s="3">
        <f>'IECC Data-SI'!K1053/Convert!$B$2*1000000</f>
        <v>399495.42010048946</v>
      </c>
      <c r="L1053" s="3">
        <f>'IECC Data-SI'!L1053/Convert!$B$2*1000000</f>
        <v>0</v>
      </c>
      <c r="M1053" s="3">
        <f>'IECC Data-SI'!M1053/Convert!$B$2*1000000</f>
        <v>305964.83086820325</v>
      </c>
      <c r="N1053" s="3">
        <f>'IECC Data-SI'!N1053/Convert!$B$2*1000000</f>
        <v>246.43244021477912</v>
      </c>
      <c r="O1053" s="3">
        <f>'IECC Data-SI'!O1053/Convert!$B$2*1000000</f>
        <v>246.43244021477912</v>
      </c>
      <c r="P1053" s="3">
        <f t="shared" si="48"/>
        <v>0</v>
      </c>
      <c r="Q1053" s="3">
        <f>'IECC Data-SI'!Q1053/Convert!$B$2*1000000</f>
        <v>0</v>
      </c>
      <c r="R1053" s="3">
        <f>'IECC Data-SI'!R1053/Convert!$B$2*1000000</f>
        <v>0</v>
      </c>
      <c r="S1053" s="3">
        <f>'IECC Data-SI'!S1053/Convert!$B$2*1000000</f>
        <v>0</v>
      </c>
      <c r="T1053" s="3">
        <f>'IECC Data-SI'!T1053/Convert!$B$2*1000000</f>
        <v>0</v>
      </c>
      <c r="U1053" s="3">
        <f>'IECC Data-SI'!U1053/Convert!$B$2*1000000</f>
        <v>525583.52595345897</v>
      </c>
      <c r="V1053" s="3">
        <f>'IECC Data-SI'!V1053/Convert!$B$2*1000000</f>
        <v>0</v>
      </c>
      <c r="W1053" s="3">
        <f>'IECC Data-SI'!W1053/Convert!$B$2*1000000</f>
        <v>937846.04209122946</v>
      </c>
      <c r="X1053" s="3">
        <f>'IECC Data-SI'!X1053/Convert!$B$2*1000000</f>
        <v>62461.145423669019</v>
      </c>
      <c r="Y1053" s="3">
        <f t="shared" si="49"/>
        <v>1000307.1875148985</v>
      </c>
      <c r="Z1053" s="3">
        <f>'IECC Data-SI'!Y1053/Convert!$B$2*1000000</f>
        <v>2147023.6790297083</v>
      </c>
      <c r="AA1053" s="3">
        <f>'IECC Data-SI'!Z1053/Convert!$B$2*1000000</f>
        <v>987540.09147761751</v>
      </c>
      <c r="AB1053" s="3">
        <f t="shared" si="50"/>
        <v>3134563.7705073259</v>
      </c>
    </row>
    <row r="1054" spans="1:28" x14ac:dyDescent="0.25">
      <c r="A1054" s="93">
        <v>2006</v>
      </c>
      <c r="B1054" s="93" t="s">
        <v>58</v>
      </c>
      <c r="C1054" s="121" t="s">
        <v>7</v>
      </c>
      <c r="D1054" s="3">
        <f>'IECC Data-SI'!D1054*Convert!$B$1</f>
        <v>43201.815571462859</v>
      </c>
      <c r="E1054" s="3">
        <f>'IECC Data-SI'!E1054/Convert!$B$2*1000000</f>
        <v>57987.448816693031</v>
      </c>
      <c r="F1054" s="3">
        <f>'IECC Data-SI'!F1054/Convert!$B$2*1000000</f>
        <v>26662.094397083602</v>
      </c>
      <c r="G1054" s="3">
        <f>'IECC Data-SI'!G1054/Convert!$B$2*1000000</f>
        <v>492286.71201213123</v>
      </c>
      <c r="H1054" s="3">
        <f>'IECC Data-SI'!H1054/Convert!$B$2*1000000</f>
        <v>548037.3125253364</v>
      </c>
      <c r="I1054" s="3">
        <f>'IECC Data-SI'!I1054/Convert!$B$2*1000000</f>
        <v>90364.880192604018</v>
      </c>
      <c r="J1054" s="3">
        <f>'IECC Data-SI'!J1054/Convert!$B$2*1000000</f>
        <v>570529.01178032369</v>
      </c>
      <c r="K1054" s="3">
        <f>'IECC Data-SI'!K1054/Convert!$B$2*1000000</f>
        <v>399495.42010048946</v>
      </c>
      <c r="L1054" s="3">
        <f>'IECC Data-SI'!L1054/Convert!$B$2*1000000</f>
        <v>0</v>
      </c>
      <c r="M1054" s="3">
        <f>'IECC Data-SI'!M1054/Convert!$B$2*1000000</f>
        <v>320286.34691299294</v>
      </c>
      <c r="N1054" s="3">
        <f>'IECC Data-SI'!N1054/Convert!$B$2*1000000</f>
        <v>246.43244021477912</v>
      </c>
      <c r="O1054" s="3">
        <f>'IECC Data-SI'!O1054/Convert!$B$2*1000000</f>
        <v>246.43244021477912</v>
      </c>
      <c r="P1054" s="3">
        <f t="shared" si="48"/>
        <v>0</v>
      </c>
      <c r="Q1054" s="3">
        <f>'IECC Data-SI'!Q1054/Convert!$B$2*1000000</f>
        <v>0</v>
      </c>
      <c r="R1054" s="3">
        <f>'IECC Data-SI'!R1054/Convert!$B$2*1000000</f>
        <v>0</v>
      </c>
      <c r="S1054" s="3">
        <f>'IECC Data-SI'!S1054/Convert!$B$2*1000000</f>
        <v>0</v>
      </c>
      <c r="T1054" s="3">
        <f>'IECC Data-SI'!T1054/Convert!$B$2*1000000</f>
        <v>0</v>
      </c>
      <c r="U1054" s="3">
        <f>'IECC Data-SI'!U1054/Convert!$B$2*1000000</f>
        <v>511517.92051966151</v>
      </c>
      <c r="V1054" s="3">
        <f>'IECC Data-SI'!V1054/Convert!$B$2*1000000</f>
        <v>0</v>
      </c>
      <c r="W1054" s="3">
        <f>'IECC Data-SI'!W1054/Convert!$B$2*1000000</f>
        <v>870560.50774181727</v>
      </c>
      <c r="X1054" s="3">
        <f>'IECC Data-SI'!X1054/Convert!$B$2*1000000</f>
        <v>26662.094397083602</v>
      </c>
      <c r="Y1054" s="3">
        <f t="shared" si="49"/>
        <v>897222.6021389009</v>
      </c>
      <c r="Z1054" s="3">
        <f>'IECC Data-SI'!Y1054/Convert!$B$2*1000000</f>
        <v>2079747.6228510735</v>
      </c>
      <c r="AA1054" s="3">
        <f>'IECC Data-SI'!Z1054/Convert!$B$2*1000000</f>
        <v>937675.43501723453</v>
      </c>
      <c r="AB1054" s="3">
        <f t="shared" si="50"/>
        <v>3017423.0578683079</v>
      </c>
    </row>
    <row r="1055" spans="1:28" x14ac:dyDescent="0.25">
      <c r="A1055" s="93">
        <v>2006</v>
      </c>
      <c r="B1055" s="93" t="s">
        <v>58</v>
      </c>
      <c r="C1055" s="121" t="s">
        <v>17</v>
      </c>
      <c r="D1055" s="3">
        <f>'IECC Data-SI'!D1055*Convert!$B$1</f>
        <v>43201.815571462859</v>
      </c>
      <c r="E1055" s="3">
        <f>'IECC Data-SI'!E1055/Convert!$B$2*1000000</f>
        <v>15819.067027633322</v>
      </c>
      <c r="F1055" s="3">
        <f>'IECC Data-SI'!F1055/Convert!$B$2*1000000</f>
        <v>7904.7944284279147</v>
      </c>
      <c r="G1055" s="3">
        <f>'IECC Data-SI'!G1055/Convert!$B$2*1000000</f>
        <v>372160.37557820394</v>
      </c>
      <c r="H1055" s="3">
        <f>'IECC Data-SI'!H1055/Convert!$B$2*1000000</f>
        <v>548037.3125253364</v>
      </c>
      <c r="I1055" s="3">
        <f>'IECC Data-SI'!I1055/Convert!$B$2*1000000</f>
        <v>90345.92385104901</v>
      </c>
      <c r="J1055" s="3">
        <f>'IECC Data-SI'!J1055/Convert!$B$2*1000000</f>
        <v>570529.01178032369</v>
      </c>
      <c r="K1055" s="3">
        <f>'IECC Data-SI'!K1055/Convert!$B$2*1000000</f>
        <v>399495.42010048946</v>
      </c>
      <c r="L1055" s="3">
        <f>'IECC Data-SI'!L1055/Convert!$B$2*1000000</f>
        <v>0</v>
      </c>
      <c r="M1055" s="3">
        <f>'IECC Data-SI'!M1055/Convert!$B$2*1000000</f>
        <v>301197.31096712506</v>
      </c>
      <c r="N1055" s="3">
        <f>'IECC Data-SI'!N1055/Convert!$B$2*1000000</f>
        <v>246.43244021477912</v>
      </c>
      <c r="O1055" s="3">
        <f>'IECC Data-SI'!O1055/Convert!$B$2*1000000</f>
        <v>246.43244021477912</v>
      </c>
      <c r="P1055" s="3">
        <f t="shared" si="48"/>
        <v>0</v>
      </c>
      <c r="Q1055" s="3">
        <f>'IECC Data-SI'!Q1055/Convert!$B$2*1000000</f>
        <v>0</v>
      </c>
      <c r="R1055" s="3">
        <f>'IECC Data-SI'!R1055/Convert!$B$2*1000000</f>
        <v>0</v>
      </c>
      <c r="S1055" s="3">
        <f>'IECC Data-SI'!S1055/Convert!$B$2*1000000</f>
        <v>0</v>
      </c>
      <c r="T1055" s="3">
        <f>'IECC Data-SI'!T1055/Convert!$B$2*1000000</f>
        <v>0</v>
      </c>
      <c r="U1055" s="3">
        <f>'IECC Data-SI'!U1055/Convert!$B$2*1000000</f>
        <v>524436.66728938243</v>
      </c>
      <c r="V1055" s="3">
        <f>'IECC Data-SI'!V1055/Convert!$B$2*1000000</f>
        <v>0</v>
      </c>
      <c r="W1055" s="3">
        <f>'IECC Data-SI'!W1055/Convert!$B$2*1000000</f>
        <v>689176.75357296213</v>
      </c>
      <c r="X1055" s="3">
        <f>'IECC Data-SI'!X1055/Convert!$B$2*1000000</f>
        <v>7904.7944284279147</v>
      </c>
      <c r="Y1055" s="3">
        <f t="shared" si="49"/>
        <v>697081.54800139007</v>
      </c>
      <c r="Z1055" s="3">
        <f>'IECC Data-SI'!Y1055/Convert!$B$2*1000000</f>
        <v>1898335.4341698859</v>
      </c>
      <c r="AA1055" s="3">
        <f>'IECC Data-SI'!Z1055/Convert!$B$2*1000000</f>
        <v>931827.40364752221</v>
      </c>
      <c r="AB1055" s="3">
        <f t="shared" si="50"/>
        <v>2830162.8378174081</v>
      </c>
    </row>
    <row r="1056" spans="1:28" x14ac:dyDescent="0.25">
      <c r="A1056" s="93">
        <v>2006</v>
      </c>
      <c r="B1056" s="93" t="s">
        <v>58</v>
      </c>
      <c r="C1056" s="121" t="s">
        <v>14</v>
      </c>
      <c r="D1056" s="3">
        <f>'IECC Data-SI'!D1056*Convert!$B$1</f>
        <v>43201.815571462859</v>
      </c>
      <c r="E1056" s="3">
        <f>'IECC Data-SI'!E1056/Convert!$B$2*1000000</f>
        <v>287217.00907032506</v>
      </c>
      <c r="F1056" s="3">
        <f>'IECC Data-SI'!F1056/Convert!$B$2*1000000</f>
        <v>148475.54522940444</v>
      </c>
      <c r="G1056" s="3">
        <f>'IECC Data-SI'!G1056/Convert!$B$2*1000000</f>
        <v>361980.82016317808</v>
      </c>
      <c r="H1056" s="3">
        <f>'IECC Data-SI'!H1056/Convert!$B$2*1000000</f>
        <v>548037.3125253364</v>
      </c>
      <c r="I1056" s="3">
        <f>'IECC Data-SI'!I1056/Convert!$B$2*1000000</f>
        <v>90222.70763094163</v>
      </c>
      <c r="J1056" s="3">
        <f>'IECC Data-SI'!J1056/Convert!$B$2*1000000</f>
        <v>570529.01178032369</v>
      </c>
      <c r="K1056" s="3">
        <f>'IECC Data-SI'!K1056/Convert!$B$2*1000000</f>
        <v>399495.42010048946</v>
      </c>
      <c r="L1056" s="3">
        <f>'IECC Data-SI'!L1056/Convert!$B$2*1000000</f>
        <v>0</v>
      </c>
      <c r="M1056" s="3">
        <f>'IECC Data-SI'!M1056/Convert!$B$2*1000000</f>
        <v>301633.30682288966</v>
      </c>
      <c r="N1056" s="3">
        <f>'IECC Data-SI'!N1056/Convert!$B$2*1000000</f>
        <v>246.43244021477912</v>
      </c>
      <c r="O1056" s="3">
        <f>'IECC Data-SI'!O1056/Convert!$B$2*1000000</f>
        <v>246.43244021477912</v>
      </c>
      <c r="P1056" s="3">
        <f t="shared" si="48"/>
        <v>0</v>
      </c>
      <c r="Q1056" s="3">
        <f>'IECC Data-SI'!Q1056/Convert!$B$2*1000000</f>
        <v>0</v>
      </c>
      <c r="R1056" s="3">
        <f>'IECC Data-SI'!R1056/Convert!$B$2*1000000</f>
        <v>0</v>
      </c>
      <c r="S1056" s="3">
        <f>'IECC Data-SI'!S1056/Convert!$B$2*1000000</f>
        <v>0</v>
      </c>
      <c r="T1056" s="3">
        <f>'IECC Data-SI'!T1056/Convert!$B$2*1000000</f>
        <v>0</v>
      </c>
      <c r="U1056" s="3">
        <f>'IECC Data-SI'!U1056/Convert!$B$2*1000000</f>
        <v>571088.22385619557</v>
      </c>
      <c r="V1056" s="3">
        <f>'IECC Data-SI'!V1056/Convert!$B$2*1000000</f>
        <v>0</v>
      </c>
      <c r="W1056" s="3">
        <f>'IECC Data-SI'!W1056/Convert!$B$2*1000000</f>
        <v>950831.1360563928</v>
      </c>
      <c r="X1056" s="3">
        <f>'IECC Data-SI'!X1056/Convert!$B$2*1000000</f>
        <v>148475.54522940444</v>
      </c>
      <c r="Y1056" s="3">
        <f t="shared" si="49"/>
        <v>1099306.6812857972</v>
      </c>
      <c r="Z1056" s="3">
        <f>'IECC Data-SI'!Y1056/Convert!$B$2*1000000</f>
        <v>2159876.0786039867</v>
      </c>
      <c r="AA1056" s="3">
        <f>'IECC Data-SI'!Z1056/Convert!$B$2*1000000</f>
        <v>1119059.1891860894</v>
      </c>
      <c r="AB1056" s="3">
        <f t="shared" si="50"/>
        <v>3278935.2677900763</v>
      </c>
    </row>
    <row r="1057" spans="1:28" x14ac:dyDescent="0.25">
      <c r="A1057" s="93">
        <v>2006</v>
      </c>
      <c r="B1057" s="93" t="s">
        <v>58</v>
      </c>
      <c r="C1057" s="121" t="s">
        <v>2</v>
      </c>
      <c r="D1057" s="3">
        <f>'IECC Data-SI'!D1057*Convert!$B$1</f>
        <v>43201.815571462859</v>
      </c>
      <c r="E1057" s="3">
        <f>'IECC Data-SI'!E1057/Convert!$B$2*1000000</f>
        <v>133945.50942750994</v>
      </c>
      <c r="F1057" s="3">
        <f>'IECC Data-SI'!F1057/Convert!$B$2*1000000</f>
        <v>63399.484330640676</v>
      </c>
      <c r="G1057" s="3">
        <f>'IECC Data-SI'!G1057/Convert!$B$2*1000000</f>
        <v>364767.40237176057</v>
      </c>
      <c r="H1057" s="3">
        <f>'IECC Data-SI'!H1057/Convert!$B$2*1000000</f>
        <v>548037.3125253364</v>
      </c>
      <c r="I1057" s="3">
        <f>'IECC Data-SI'!I1057/Convert!$B$2*1000000</f>
        <v>90298.532997161557</v>
      </c>
      <c r="J1057" s="3">
        <f>'IECC Data-SI'!J1057/Convert!$B$2*1000000</f>
        <v>570529.01178032369</v>
      </c>
      <c r="K1057" s="3">
        <f>'IECC Data-SI'!K1057/Convert!$B$2*1000000</f>
        <v>399495.42010048946</v>
      </c>
      <c r="L1057" s="3">
        <f>'IECC Data-SI'!L1057/Convert!$B$2*1000000</f>
        <v>0</v>
      </c>
      <c r="M1057" s="3">
        <f>'IECC Data-SI'!M1057/Convert!$B$2*1000000</f>
        <v>325613.07888994319</v>
      </c>
      <c r="N1057" s="3">
        <f>'IECC Data-SI'!N1057/Convert!$B$2*1000000</f>
        <v>246.43244021477912</v>
      </c>
      <c r="O1057" s="3">
        <f>'IECC Data-SI'!O1057/Convert!$B$2*1000000</f>
        <v>246.43244021477912</v>
      </c>
      <c r="P1057" s="3">
        <f t="shared" si="48"/>
        <v>0</v>
      </c>
      <c r="Q1057" s="3">
        <f>'IECC Data-SI'!Q1057/Convert!$B$2*1000000</f>
        <v>0</v>
      </c>
      <c r="R1057" s="3">
        <f>'IECC Data-SI'!R1057/Convert!$B$2*1000000</f>
        <v>0</v>
      </c>
      <c r="S1057" s="3">
        <f>'IECC Data-SI'!S1057/Convert!$B$2*1000000</f>
        <v>0</v>
      </c>
      <c r="T1057" s="3">
        <f>'IECC Data-SI'!T1057/Convert!$B$2*1000000</f>
        <v>0</v>
      </c>
      <c r="U1057" s="3">
        <f>'IECC Data-SI'!U1057/Convert!$B$2*1000000</f>
        <v>556728.79512829601</v>
      </c>
      <c r="V1057" s="3">
        <f>'IECC Data-SI'!V1057/Convert!$B$2*1000000</f>
        <v>0</v>
      </c>
      <c r="W1057" s="3">
        <f>'IECC Data-SI'!W1057/Convert!$B$2*1000000</f>
        <v>824325.99068921374</v>
      </c>
      <c r="X1057" s="3">
        <f>'IECC Data-SI'!X1057/Convert!$B$2*1000000</f>
        <v>63399.484330640676</v>
      </c>
      <c r="Y1057" s="3">
        <f t="shared" si="49"/>
        <v>887725.47501985438</v>
      </c>
      <c r="Z1057" s="3">
        <f>'IECC Data-SI'!Y1057/Convert!$B$2*1000000</f>
        <v>2033437.2804322501</v>
      </c>
      <c r="AA1057" s="3">
        <f>'IECC Data-SI'!Z1057/Convert!$B$2*1000000</f>
        <v>1019623.6995594262</v>
      </c>
      <c r="AB1057" s="3">
        <f t="shared" si="50"/>
        <v>3053060.9799916763</v>
      </c>
    </row>
    <row r="1058" spans="1:28" x14ac:dyDescent="0.25">
      <c r="A1058" s="93">
        <v>2006</v>
      </c>
      <c r="B1058" s="93" t="s">
        <v>58</v>
      </c>
      <c r="C1058" s="121" t="s">
        <v>18</v>
      </c>
      <c r="D1058" s="3">
        <f>'IECC Data-SI'!D1058*Convert!$B$1</f>
        <v>43201.815571462859</v>
      </c>
      <c r="E1058" s="3">
        <f>'IECC Data-SI'!E1058/Convert!$B$2*1000000</f>
        <v>132097.26612589913</v>
      </c>
      <c r="F1058" s="3">
        <f>'IECC Data-SI'!F1058/Convert!$B$2*1000000</f>
        <v>92611.20666686949</v>
      </c>
      <c r="G1058" s="3">
        <f>'IECC Data-SI'!G1058/Convert!$B$2*1000000</f>
        <v>217163.84885388537</v>
      </c>
      <c r="H1058" s="3">
        <f>'IECC Data-SI'!H1058/Convert!$B$2*1000000</f>
        <v>548037.3125253364</v>
      </c>
      <c r="I1058" s="3">
        <f>'IECC Data-SI'!I1058/Convert!$B$2*1000000</f>
        <v>90118.447752389227</v>
      </c>
      <c r="J1058" s="3">
        <f>'IECC Data-SI'!J1058/Convert!$B$2*1000000</f>
        <v>570529.01178032369</v>
      </c>
      <c r="K1058" s="3">
        <f>'IECC Data-SI'!K1058/Convert!$B$2*1000000</f>
        <v>399495.42010048946</v>
      </c>
      <c r="L1058" s="3">
        <f>'IECC Data-SI'!L1058/Convert!$B$2*1000000</f>
        <v>0</v>
      </c>
      <c r="M1058" s="3">
        <f>'IECC Data-SI'!M1058/Convert!$B$2*1000000</f>
        <v>299064.72254218941</v>
      </c>
      <c r="N1058" s="3">
        <f>'IECC Data-SI'!N1058/Convert!$B$2*1000000</f>
        <v>246.43244021477912</v>
      </c>
      <c r="O1058" s="3">
        <f>'IECC Data-SI'!O1058/Convert!$B$2*1000000</f>
        <v>246.43244021477912</v>
      </c>
      <c r="P1058" s="3">
        <f t="shared" si="48"/>
        <v>0</v>
      </c>
      <c r="Q1058" s="3">
        <f>'IECC Data-SI'!Q1058/Convert!$B$2*1000000</f>
        <v>0</v>
      </c>
      <c r="R1058" s="3">
        <f>'IECC Data-SI'!R1058/Convert!$B$2*1000000</f>
        <v>0</v>
      </c>
      <c r="S1058" s="3">
        <f>'IECC Data-SI'!S1058/Convert!$B$2*1000000</f>
        <v>0</v>
      </c>
      <c r="T1058" s="3">
        <f>'IECC Data-SI'!T1058/Convert!$B$2*1000000</f>
        <v>0</v>
      </c>
      <c r="U1058" s="3">
        <f>'IECC Data-SI'!U1058/Convert!$B$2*1000000</f>
        <v>586101.64636774221</v>
      </c>
      <c r="V1058" s="3">
        <f>'IECC Data-SI'!V1058/Convert!$B$2*1000000</f>
        <v>0</v>
      </c>
      <c r="W1058" s="3">
        <f>'IECC Data-SI'!W1058/Convert!$B$2*1000000</f>
        <v>648325.83752197388</v>
      </c>
      <c r="X1058" s="3">
        <f>'IECC Data-SI'!X1058/Convert!$B$2*1000000</f>
        <v>92611.20666686949</v>
      </c>
      <c r="Y1058" s="3">
        <f t="shared" si="49"/>
        <v>740937.04418884334</v>
      </c>
      <c r="Z1058" s="3">
        <f>'IECC Data-SI'!Y1058/Convert!$B$2*1000000</f>
        <v>1857266.5201910152</v>
      </c>
      <c r="AA1058" s="3">
        <f>'IECC Data-SI'!Z1058/Convert!$B$2*1000000</f>
        <v>1078208.273135101</v>
      </c>
      <c r="AB1058" s="3">
        <f t="shared" si="50"/>
        <v>2935474.7933261162</v>
      </c>
    </row>
    <row r="1059" spans="1:28" x14ac:dyDescent="0.25">
      <c r="A1059" s="93">
        <v>2006</v>
      </c>
      <c r="B1059" s="93" t="s">
        <v>58</v>
      </c>
      <c r="C1059" s="121" t="s">
        <v>4</v>
      </c>
      <c r="D1059" s="3">
        <f>'IECC Data-SI'!D1059*Convert!$B$1</f>
        <v>43201.815571462859</v>
      </c>
      <c r="E1059" s="3">
        <f>'IECC Data-SI'!E1059/Convert!$B$2*1000000</f>
        <v>399049.94607394736</v>
      </c>
      <c r="F1059" s="3">
        <f>'IECC Data-SI'!F1059/Convert!$B$2*1000000</f>
        <v>217069.06714611046</v>
      </c>
      <c r="G1059" s="3">
        <f>'IECC Data-SI'!G1059/Convert!$B$2*1000000</f>
        <v>259787.18284026464</v>
      </c>
      <c r="H1059" s="3">
        <f>'IECC Data-SI'!H1059/Convert!$B$2*1000000</f>
        <v>548037.3125253364</v>
      </c>
      <c r="I1059" s="3">
        <f>'IECC Data-SI'!I1059/Convert!$B$2*1000000</f>
        <v>90251.142143274104</v>
      </c>
      <c r="J1059" s="3">
        <f>'IECC Data-SI'!J1059/Convert!$B$2*1000000</f>
        <v>570529.01178032369</v>
      </c>
      <c r="K1059" s="3">
        <f>'IECC Data-SI'!K1059/Convert!$B$2*1000000</f>
        <v>399495.42010048946</v>
      </c>
      <c r="L1059" s="3">
        <f>'IECC Data-SI'!L1059/Convert!$B$2*1000000</f>
        <v>0</v>
      </c>
      <c r="M1059" s="3">
        <f>'IECC Data-SI'!M1059/Convert!$B$2*1000000</f>
        <v>299775.58535050129</v>
      </c>
      <c r="N1059" s="3">
        <f>'IECC Data-SI'!N1059/Convert!$B$2*1000000</f>
        <v>246.43244021477912</v>
      </c>
      <c r="O1059" s="3">
        <f>'IECC Data-SI'!O1059/Convert!$B$2*1000000</f>
        <v>246.43244021477912</v>
      </c>
      <c r="P1059" s="3">
        <f t="shared" si="48"/>
        <v>0</v>
      </c>
      <c r="Q1059" s="3">
        <f>'IECC Data-SI'!Q1059/Convert!$B$2*1000000</f>
        <v>0</v>
      </c>
      <c r="R1059" s="3">
        <f>'IECC Data-SI'!R1059/Convert!$B$2*1000000</f>
        <v>0</v>
      </c>
      <c r="S1059" s="3">
        <f>'IECC Data-SI'!S1059/Convert!$B$2*1000000</f>
        <v>0</v>
      </c>
      <c r="T1059" s="3">
        <f>'IECC Data-SI'!T1059/Convert!$B$2*1000000</f>
        <v>0</v>
      </c>
      <c r="U1059" s="3">
        <f>'IECC Data-SI'!U1059/Convert!$B$2*1000000</f>
        <v>615635.62651040568</v>
      </c>
      <c r="V1059" s="3">
        <f>'IECC Data-SI'!V1059/Convert!$B$2*1000000</f>
        <v>0</v>
      </c>
      <c r="W1059" s="3">
        <f>'IECC Data-SI'!W1059/Convert!$B$2*1000000</f>
        <v>958612.71426471323</v>
      </c>
      <c r="X1059" s="3">
        <f>'IECC Data-SI'!X1059/Convert!$B$2*1000000</f>
        <v>217069.06714611046</v>
      </c>
      <c r="Y1059" s="3">
        <f t="shared" si="49"/>
        <v>1175681.7814108236</v>
      </c>
      <c r="Z1059" s="3">
        <f>'IECC Data-SI'!Y1059/Convert!$B$2*1000000</f>
        <v>2167686.0913246395</v>
      </c>
      <c r="AA1059" s="3">
        <f>'IECC Data-SI'!Z1059/Convert!$B$2*1000000</f>
        <v>1232200.1137570057</v>
      </c>
      <c r="AB1059" s="3">
        <f t="shared" si="50"/>
        <v>3399886.2050816454</v>
      </c>
    </row>
    <row r="1060" spans="1:28" x14ac:dyDescent="0.25">
      <c r="A1060" s="93">
        <v>2006</v>
      </c>
      <c r="B1060" s="93" t="s">
        <v>58</v>
      </c>
      <c r="C1060" s="121" t="s">
        <v>5</v>
      </c>
      <c r="D1060" s="3">
        <f>'IECC Data-SI'!D1060*Convert!$B$1</f>
        <v>43201.815571462859</v>
      </c>
      <c r="E1060" s="3">
        <f>'IECC Data-SI'!E1060/Convert!$B$2*1000000</f>
        <v>229324.34196140693</v>
      </c>
      <c r="F1060" s="3">
        <f>'IECC Data-SI'!F1060/Convert!$B$2*1000000</f>
        <v>124666.38023634577</v>
      </c>
      <c r="G1060" s="3">
        <f>'IECC Data-SI'!G1060/Convert!$B$2*1000000</f>
        <v>279634.47244833183</v>
      </c>
      <c r="H1060" s="3">
        <f>'IECC Data-SI'!H1060/Convert!$B$2*1000000</f>
        <v>548037.3125253364</v>
      </c>
      <c r="I1060" s="3">
        <f>'IECC Data-SI'!I1060/Convert!$B$2*1000000</f>
        <v>90260.620314051601</v>
      </c>
      <c r="J1060" s="3">
        <f>'IECC Data-SI'!J1060/Convert!$B$2*1000000</f>
        <v>570529.01178032369</v>
      </c>
      <c r="K1060" s="3">
        <f>'IECC Data-SI'!K1060/Convert!$B$2*1000000</f>
        <v>399495.42010048946</v>
      </c>
      <c r="L1060" s="3">
        <f>'IECC Data-SI'!L1060/Convert!$B$2*1000000</f>
        <v>0</v>
      </c>
      <c r="M1060" s="3">
        <f>'IECC Data-SI'!M1060/Convert!$B$2*1000000</f>
        <v>321309.98935696203</v>
      </c>
      <c r="N1060" s="3">
        <f>'IECC Data-SI'!N1060/Convert!$B$2*1000000</f>
        <v>246.43244021477912</v>
      </c>
      <c r="O1060" s="3">
        <f>'IECC Data-SI'!O1060/Convert!$B$2*1000000</f>
        <v>246.43244021477912</v>
      </c>
      <c r="P1060" s="3">
        <f t="shared" si="48"/>
        <v>0</v>
      </c>
      <c r="Q1060" s="3">
        <f>'IECC Data-SI'!Q1060/Convert!$B$2*1000000</f>
        <v>0</v>
      </c>
      <c r="R1060" s="3">
        <f>'IECC Data-SI'!R1060/Convert!$B$2*1000000</f>
        <v>0</v>
      </c>
      <c r="S1060" s="3">
        <f>'IECC Data-SI'!S1060/Convert!$B$2*1000000</f>
        <v>0</v>
      </c>
      <c r="T1060" s="3">
        <f>'IECC Data-SI'!T1060/Convert!$B$2*1000000</f>
        <v>0</v>
      </c>
      <c r="U1060" s="3">
        <f>'IECC Data-SI'!U1060/Convert!$B$2*1000000</f>
        <v>602318.79656803014</v>
      </c>
      <c r="V1060" s="3">
        <f>'IECC Data-SI'!V1060/Convert!$B$2*1000000</f>
        <v>0</v>
      </c>
      <c r="W1060" s="3">
        <f>'IECC Data-SI'!W1060/Convert!$B$2*1000000</f>
        <v>830268.8037667009</v>
      </c>
      <c r="X1060" s="3">
        <f>'IECC Data-SI'!X1060/Convert!$B$2*1000000</f>
        <v>124666.38023634577</v>
      </c>
      <c r="Y1060" s="3">
        <f t="shared" si="49"/>
        <v>954935.18400304671</v>
      </c>
      <c r="Z1060" s="3">
        <f>'IECC Data-SI'!Y1060/Convert!$B$2*1000000</f>
        <v>2039342.180826627</v>
      </c>
      <c r="AA1060" s="3">
        <f>'IECC Data-SI'!Z1060/Convert!$B$2*1000000</f>
        <v>1126480.5969048655</v>
      </c>
      <c r="AB1060" s="3">
        <f t="shared" si="50"/>
        <v>3165822.7777314922</v>
      </c>
    </row>
    <row r="1061" spans="1:28" x14ac:dyDescent="0.25">
      <c r="A1061" s="93">
        <v>2006</v>
      </c>
      <c r="B1061" s="93" t="s">
        <v>58</v>
      </c>
      <c r="C1061" s="121" t="s">
        <v>15</v>
      </c>
      <c r="D1061" s="3">
        <f>'IECC Data-SI'!D1061*Convert!$B$1</f>
        <v>43201.815571462859</v>
      </c>
      <c r="E1061" s="3">
        <f>'IECC Data-SI'!E1061/Convert!$B$2*1000000</f>
        <v>147395.03376077037</v>
      </c>
      <c r="F1061" s="3">
        <f>'IECC Data-SI'!F1061/Convert!$B$2*1000000</f>
        <v>117102.79995590754</v>
      </c>
      <c r="G1061" s="3">
        <f>'IECC Data-SI'!G1061/Convert!$B$2*1000000</f>
        <v>176151.80389967959</v>
      </c>
      <c r="H1061" s="3">
        <f>'IECC Data-SI'!H1061/Convert!$B$2*1000000</f>
        <v>548037.3125253364</v>
      </c>
      <c r="I1061" s="3">
        <f>'IECC Data-SI'!I1061/Convert!$B$2*1000000</f>
        <v>90118.447752389227</v>
      </c>
      <c r="J1061" s="3">
        <f>'IECC Data-SI'!J1061/Convert!$B$2*1000000</f>
        <v>570529.01178032369</v>
      </c>
      <c r="K1061" s="3">
        <f>'IECC Data-SI'!K1061/Convert!$B$2*1000000</f>
        <v>399495.42010048946</v>
      </c>
      <c r="L1061" s="3">
        <f>'IECC Data-SI'!L1061/Convert!$B$2*1000000</f>
        <v>0</v>
      </c>
      <c r="M1061" s="3">
        <f>'IECC Data-SI'!M1061/Convert!$B$2*1000000</f>
        <v>296894.2214341439</v>
      </c>
      <c r="N1061" s="3">
        <f>'IECC Data-SI'!N1061/Convert!$B$2*1000000</f>
        <v>246.43244021477912</v>
      </c>
      <c r="O1061" s="3">
        <f>'IECC Data-SI'!O1061/Convert!$B$2*1000000</f>
        <v>246.43244021477912</v>
      </c>
      <c r="P1061" s="3">
        <f t="shared" si="48"/>
        <v>0</v>
      </c>
      <c r="Q1061" s="3">
        <f>'IECC Data-SI'!Q1061/Convert!$B$2*1000000</f>
        <v>0</v>
      </c>
      <c r="R1061" s="3">
        <f>'IECC Data-SI'!R1061/Convert!$B$2*1000000</f>
        <v>0</v>
      </c>
      <c r="S1061" s="3">
        <f>'IECC Data-SI'!S1061/Convert!$B$2*1000000</f>
        <v>0</v>
      </c>
      <c r="T1061" s="3">
        <f>'IECC Data-SI'!T1061/Convert!$B$2*1000000</f>
        <v>0</v>
      </c>
      <c r="U1061" s="3">
        <f>'IECC Data-SI'!U1061/Convert!$B$2*1000000</f>
        <v>611531.578563752</v>
      </c>
      <c r="V1061" s="3">
        <f>'IECC Data-SI'!V1061/Convert!$B$2*1000000</f>
        <v>0</v>
      </c>
      <c r="W1061" s="3">
        <f>'IECC Data-SI'!W1061/Convert!$B$2*1000000</f>
        <v>620441.05909459386</v>
      </c>
      <c r="X1061" s="3">
        <f>'IECC Data-SI'!X1061/Convert!$B$2*1000000</f>
        <v>117102.79995590754</v>
      </c>
      <c r="Y1061" s="3">
        <f t="shared" si="49"/>
        <v>737543.85905050137</v>
      </c>
      <c r="Z1061" s="3">
        <f>'IECC Data-SI'!Y1061/Convert!$B$2*1000000</f>
        <v>1829372.2635928579</v>
      </c>
      <c r="AA1061" s="3">
        <f>'IECC Data-SI'!Z1061/Convert!$B$2*1000000</f>
        <v>1128129.7986201488</v>
      </c>
      <c r="AB1061" s="3">
        <f t="shared" si="50"/>
        <v>2957502.0622130064</v>
      </c>
    </row>
    <row r="1062" spans="1:28" x14ac:dyDescent="0.25">
      <c r="A1062" s="93">
        <v>2006</v>
      </c>
      <c r="B1062" s="93" t="s">
        <v>58</v>
      </c>
      <c r="C1062" s="121" t="s">
        <v>16</v>
      </c>
      <c r="D1062" s="3">
        <f>'IECC Data-SI'!D1062*Convert!$B$1</f>
        <v>43201.815571462859</v>
      </c>
      <c r="E1062" s="3">
        <f>'IECC Data-SI'!E1062/Convert!$B$2*1000000</f>
        <v>635056.39843348577</v>
      </c>
      <c r="F1062" s="3">
        <f>'IECC Data-SI'!F1062/Convert!$B$2*1000000</f>
        <v>323613.18485589244</v>
      </c>
      <c r="G1062" s="3">
        <f>'IECC Data-SI'!G1062/Convert!$B$2*1000000</f>
        <v>257882.07051398887</v>
      </c>
      <c r="H1062" s="3">
        <f>'IECC Data-SI'!H1062/Convert!$B$2*1000000</f>
        <v>548037.3125253364</v>
      </c>
      <c r="I1062" s="3">
        <f>'IECC Data-SI'!I1062/Convert!$B$2*1000000</f>
        <v>90213.229460164148</v>
      </c>
      <c r="J1062" s="3">
        <f>'IECC Data-SI'!J1062/Convert!$B$2*1000000</f>
        <v>570529.01178032369</v>
      </c>
      <c r="K1062" s="3">
        <f>'IECC Data-SI'!K1062/Convert!$B$2*1000000</f>
        <v>399495.42010048946</v>
      </c>
      <c r="L1062" s="3">
        <f>'IECC Data-SI'!L1062/Convert!$B$2*1000000</f>
        <v>0</v>
      </c>
      <c r="M1062" s="3">
        <f>'IECC Data-SI'!M1062/Convert!$B$2*1000000</f>
        <v>303386.76841672556</v>
      </c>
      <c r="N1062" s="3">
        <f>'IECC Data-SI'!N1062/Convert!$B$2*1000000</f>
        <v>246.43244021477912</v>
      </c>
      <c r="O1062" s="3">
        <f>'IECC Data-SI'!O1062/Convert!$B$2*1000000</f>
        <v>246.43244021477912</v>
      </c>
      <c r="P1062" s="3">
        <f t="shared" si="48"/>
        <v>0</v>
      </c>
      <c r="Q1062" s="3">
        <f>'IECC Data-SI'!Q1062/Convert!$B$2*1000000</f>
        <v>0</v>
      </c>
      <c r="R1062" s="3">
        <f>'IECC Data-SI'!R1062/Convert!$B$2*1000000</f>
        <v>0</v>
      </c>
      <c r="S1062" s="3">
        <f>'IECC Data-SI'!S1062/Convert!$B$2*1000000</f>
        <v>0</v>
      </c>
      <c r="T1062" s="3">
        <f>'IECC Data-SI'!T1062/Convert!$B$2*1000000</f>
        <v>0</v>
      </c>
      <c r="U1062" s="3">
        <f>'IECC Data-SI'!U1062/Convert!$B$2*1000000</f>
        <v>649548.52155227028</v>
      </c>
      <c r="V1062" s="3">
        <f>'IECC Data-SI'!V1062/Convert!$B$2*1000000</f>
        <v>0</v>
      </c>
      <c r="W1062" s="3">
        <f>'IECC Data-SI'!W1062/Convert!$B$2*1000000</f>
        <v>1196325.2373642002</v>
      </c>
      <c r="X1062" s="3">
        <f>'IECC Data-SI'!X1062/Convert!$B$2*1000000</f>
        <v>323613.18485589244</v>
      </c>
      <c r="Y1062" s="3">
        <f t="shared" si="49"/>
        <v>1519938.4222200927</v>
      </c>
      <c r="Z1062" s="3">
        <f>'IECC Data-SI'!Y1062/Convert!$B$2*1000000</f>
        <v>2405351.2235702393</v>
      </c>
      <c r="AA1062" s="3">
        <f>'IECC Data-SI'!Z1062/Convert!$B$2*1000000</f>
        <v>1372657.1265086522</v>
      </c>
      <c r="AB1062" s="3">
        <f t="shared" si="50"/>
        <v>3778008.3500788915</v>
      </c>
    </row>
    <row r="1063" spans="1:28" x14ac:dyDescent="0.25">
      <c r="A1063" s="93">
        <v>2006</v>
      </c>
      <c r="B1063" s="93" t="s">
        <v>58</v>
      </c>
      <c r="C1063" s="121" t="s">
        <v>9</v>
      </c>
      <c r="D1063" s="3">
        <f>'IECC Data-SI'!D1063*Convert!$B$1</f>
        <v>43201.815571462859</v>
      </c>
      <c r="E1063" s="3">
        <f>'IECC Data-SI'!E1063/Convert!$B$2*1000000</f>
        <v>421096.17130239255</v>
      </c>
      <c r="F1063" s="3">
        <f>'IECC Data-SI'!F1063/Convert!$B$2*1000000</f>
        <v>225002.29608687083</v>
      </c>
      <c r="G1063" s="3">
        <f>'IECC Data-SI'!G1063/Convert!$B$2*1000000</f>
        <v>203505.80476352011</v>
      </c>
      <c r="H1063" s="3">
        <f>'IECC Data-SI'!H1063/Convert!$B$2*1000000</f>
        <v>548037.3125253364</v>
      </c>
      <c r="I1063" s="3">
        <f>'IECC Data-SI'!I1063/Convert!$B$2*1000000</f>
        <v>90146.882264721702</v>
      </c>
      <c r="J1063" s="3">
        <f>'IECC Data-SI'!J1063/Convert!$B$2*1000000</f>
        <v>570529.01178032369</v>
      </c>
      <c r="K1063" s="3">
        <f>'IECC Data-SI'!K1063/Convert!$B$2*1000000</f>
        <v>399495.42010048946</v>
      </c>
      <c r="L1063" s="3">
        <f>'IECC Data-SI'!L1063/Convert!$B$2*1000000</f>
        <v>0</v>
      </c>
      <c r="M1063" s="3">
        <f>'IECC Data-SI'!M1063/Convert!$B$2*1000000</f>
        <v>312969.19907276949</v>
      </c>
      <c r="N1063" s="3">
        <f>'IECC Data-SI'!N1063/Convert!$B$2*1000000</f>
        <v>246.43244021477912</v>
      </c>
      <c r="O1063" s="3">
        <f>'IECC Data-SI'!O1063/Convert!$B$2*1000000</f>
        <v>246.43244021477912</v>
      </c>
      <c r="P1063" s="3">
        <f t="shared" si="48"/>
        <v>0</v>
      </c>
      <c r="Q1063" s="3">
        <f>'IECC Data-SI'!Q1063/Convert!$B$2*1000000</f>
        <v>0</v>
      </c>
      <c r="R1063" s="3">
        <f>'IECC Data-SI'!R1063/Convert!$B$2*1000000</f>
        <v>0</v>
      </c>
      <c r="S1063" s="3">
        <f>'IECC Data-SI'!S1063/Convert!$B$2*1000000</f>
        <v>0</v>
      </c>
      <c r="T1063" s="3">
        <f>'IECC Data-SI'!T1063/Convert!$B$2*1000000</f>
        <v>0</v>
      </c>
      <c r="U1063" s="3">
        <f>'IECC Data-SI'!U1063/Convert!$B$2*1000000</f>
        <v>640667.47553376085</v>
      </c>
      <c r="V1063" s="3">
        <f>'IECC Data-SI'!V1063/Convert!$B$2*1000000</f>
        <v>0</v>
      </c>
      <c r="W1063" s="3">
        <f>'IECC Data-SI'!W1063/Convert!$B$2*1000000</f>
        <v>937571.17513868224</v>
      </c>
      <c r="X1063" s="3">
        <f>'IECC Data-SI'!X1063/Convert!$B$2*1000000</f>
        <v>225002.29608687083</v>
      </c>
      <c r="Y1063" s="3">
        <f t="shared" si="49"/>
        <v>1162573.4712255532</v>
      </c>
      <c r="Z1063" s="3">
        <f>'IECC Data-SI'!Y1063/Convert!$B$2*1000000</f>
        <v>2146530.8141492787</v>
      </c>
      <c r="AA1063" s="3">
        <f>'IECC Data-SI'!Z1063/Convert!$B$2*1000000</f>
        <v>1265165.1917211211</v>
      </c>
      <c r="AB1063" s="3">
        <f t="shared" si="50"/>
        <v>3411696.0058704</v>
      </c>
    </row>
    <row r="1064" spans="1:28" x14ac:dyDescent="0.25">
      <c r="A1064" s="93">
        <v>2006</v>
      </c>
      <c r="B1064" s="93" t="s">
        <v>58</v>
      </c>
      <c r="C1064" s="121" t="s">
        <v>12</v>
      </c>
      <c r="D1064" s="3">
        <f>'IECC Data-SI'!D1064*Convert!$B$1</f>
        <v>43201.815571462859</v>
      </c>
      <c r="E1064" s="3">
        <f>'IECC Data-SI'!E1064/Convert!$B$2*1000000</f>
        <v>702976.97022498981</v>
      </c>
      <c r="F1064" s="3">
        <f>'IECC Data-SI'!F1064/Convert!$B$2*1000000</f>
        <v>400538.01888601348</v>
      </c>
      <c r="G1064" s="3">
        <f>'IECC Data-SI'!G1064/Convert!$B$2*1000000</f>
        <v>214339.35396219289</v>
      </c>
      <c r="H1064" s="3">
        <f>'IECC Data-SI'!H1064/Convert!$B$2*1000000</f>
        <v>548037.3125253364</v>
      </c>
      <c r="I1064" s="3">
        <f>'IECC Data-SI'!I1064/Convert!$B$2*1000000</f>
        <v>90090.013240056753</v>
      </c>
      <c r="J1064" s="3">
        <f>'IECC Data-SI'!J1064/Convert!$B$2*1000000</f>
        <v>570529.01178032369</v>
      </c>
      <c r="K1064" s="3">
        <f>'IECC Data-SI'!K1064/Convert!$B$2*1000000</f>
        <v>399495.42010048946</v>
      </c>
      <c r="L1064" s="3">
        <f>'IECC Data-SI'!L1064/Convert!$B$2*1000000</f>
        <v>0</v>
      </c>
      <c r="M1064" s="3">
        <f>'IECC Data-SI'!M1064/Convert!$B$2*1000000</f>
        <v>300998.26938079769</v>
      </c>
      <c r="N1064" s="3">
        <f>'IECC Data-SI'!N1064/Convert!$B$2*1000000</f>
        <v>246.43244021477912</v>
      </c>
      <c r="O1064" s="3">
        <f>'IECC Data-SI'!O1064/Convert!$B$2*1000000</f>
        <v>246.43244021477912</v>
      </c>
      <c r="P1064" s="3">
        <f t="shared" si="48"/>
        <v>0</v>
      </c>
      <c r="Q1064" s="3">
        <f>'IECC Data-SI'!Q1064/Convert!$B$2*1000000</f>
        <v>0</v>
      </c>
      <c r="R1064" s="3">
        <f>'IECC Data-SI'!R1064/Convert!$B$2*1000000</f>
        <v>0</v>
      </c>
      <c r="S1064" s="3">
        <f>'IECC Data-SI'!S1064/Convert!$B$2*1000000</f>
        <v>0</v>
      </c>
      <c r="T1064" s="3">
        <f>'IECC Data-SI'!T1064/Convert!$B$2*1000000</f>
        <v>0</v>
      </c>
      <c r="U1064" s="3">
        <f>'IECC Data-SI'!U1064/Convert!$B$2*1000000</f>
        <v>689356.83881773462</v>
      </c>
      <c r="V1064" s="3">
        <f>'IECC Data-SI'!V1064/Convert!$B$2*1000000</f>
        <v>0</v>
      </c>
      <c r="W1064" s="3">
        <f>'IECC Data-SI'!W1064/Convert!$B$2*1000000</f>
        <v>1218314.5935679805</v>
      </c>
      <c r="X1064" s="3">
        <f>'IECC Data-SI'!X1064/Convert!$B$2*1000000</f>
        <v>400538.01888601348</v>
      </c>
      <c r="Y1064" s="3">
        <f t="shared" si="49"/>
        <v>1618852.6124539939</v>
      </c>
      <c r="Z1064" s="3">
        <f>'IECC Data-SI'!Y1064/Convert!$B$2*1000000</f>
        <v>2427226.8417246896</v>
      </c>
      <c r="AA1064" s="3">
        <f>'IECC Data-SI'!Z1064/Convert!$B$2*1000000</f>
        <v>1489399.7559750152</v>
      </c>
      <c r="AB1064" s="3">
        <f t="shared" si="50"/>
        <v>3916626.5976997046</v>
      </c>
    </row>
    <row r="1065" spans="1:28" x14ac:dyDescent="0.25">
      <c r="A1065" s="93">
        <v>2006</v>
      </c>
      <c r="B1065" s="93" t="s">
        <v>58</v>
      </c>
      <c r="C1065" s="121" t="s">
        <v>8</v>
      </c>
      <c r="D1065" s="3">
        <f>'IECC Data-SI'!D1065*Convert!$B$1</f>
        <v>43201.815571462859</v>
      </c>
      <c r="E1065" s="3">
        <f>'IECC Data-SI'!E1065/Convert!$B$2*1000000</f>
        <v>960821.12805586879</v>
      </c>
      <c r="F1065" s="3">
        <f>'IECC Data-SI'!F1065/Convert!$B$2*1000000</f>
        <v>565334.97419425834</v>
      </c>
      <c r="G1065" s="3">
        <f>'IECC Data-SI'!G1065/Convert!$B$2*1000000</f>
        <v>141954.56373449028</v>
      </c>
      <c r="H1065" s="3">
        <f>'IECC Data-SI'!H1065/Convert!$B$2*1000000</f>
        <v>548037.3125253364</v>
      </c>
      <c r="I1065" s="3">
        <f>'IECC Data-SI'!I1065/Convert!$B$2*1000000</f>
        <v>89597.148359627186</v>
      </c>
      <c r="J1065" s="3">
        <f>'IECC Data-SI'!J1065/Convert!$B$2*1000000</f>
        <v>570529.01178032369</v>
      </c>
      <c r="K1065" s="3">
        <f>'IECC Data-SI'!K1065/Convert!$B$2*1000000</f>
        <v>399495.42010048946</v>
      </c>
      <c r="L1065" s="3">
        <f>'IECC Data-SI'!L1065/Convert!$B$2*1000000</f>
        <v>0</v>
      </c>
      <c r="M1065" s="3">
        <f>'IECC Data-SI'!M1065/Convert!$B$2*1000000</f>
        <v>298941.50632208207</v>
      </c>
      <c r="N1065" s="3">
        <f>'IECC Data-SI'!N1065/Convert!$B$2*1000000</f>
        <v>246.43244021477912</v>
      </c>
      <c r="O1065" s="3">
        <f>'IECC Data-SI'!O1065/Convert!$B$2*1000000</f>
        <v>246.43244021477912</v>
      </c>
      <c r="P1065" s="3">
        <f t="shared" si="48"/>
        <v>0</v>
      </c>
      <c r="Q1065" s="3">
        <f>'IECC Data-SI'!Q1065/Convert!$B$2*1000000</f>
        <v>0</v>
      </c>
      <c r="R1065" s="3">
        <f>'IECC Data-SI'!R1065/Convert!$B$2*1000000</f>
        <v>0</v>
      </c>
      <c r="S1065" s="3">
        <f>'IECC Data-SI'!S1065/Convert!$B$2*1000000</f>
        <v>0</v>
      </c>
      <c r="T1065" s="3">
        <f>'IECC Data-SI'!T1065/Convert!$B$2*1000000</f>
        <v>0</v>
      </c>
      <c r="U1065" s="3">
        <f>'IECC Data-SI'!U1065/Convert!$B$2*1000000</f>
        <v>743382.41224943614</v>
      </c>
      <c r="V1065" s="3">
        <f>'IECC Data-SI'!V1065/Convert!$B$2*1000000</f>
        <v>0</v>
      </c>
      <c r="W1065" s="3">
        <f>'IECC Data-SI'!W1065/Convert!$B$2*1000000</f>
        <v>1401717.198112441</v>
      </c>
      <c r="X1065" s="3">
        <f>'IECC Data-SI'!X1065/Convert!$B$2*1000000</f>
        <v>565334.97419425834</v>
      </c>
      <c r="Y1065" s="3">
        <f t="shared" si="49"/>
        <v>1967052.1723066992</v>
      </c>
      <c r="Z1065" s="3">
        <f>'IECC Data-SI'!Y1065/Convert!$B$2*1000000</f>
        <v>2610127.1032179431</v>
      </c>
      <c r="AA1065" s="3">
        <f>'IECC Data-SI'!Z1065/Convert!$B$2*1000000</f>
        <v>1708212.806544184</v>
      </c>
      <c r="AB1065" s="3">
        <f t="shared" si="50"/>
        <v>4318339.9097621273</v>
      </c>
    </row>
    <row r="1066" spans="1:28" x14ac:dyDescent="0.25">
      <c r="A1066" s="93">
        <v>2009</v>
      </c>
      <c r="B1066" s="93" t="s">
        <v>58</v>
      </c>
      <c r="C1066" s="121" t="s">
        <v>10</v>
      </c>
      <c r="D1066" s="3">
        <f>'IECC Data-SI'!D1066*Convert!$B$1</f>
        <v>43201.815571462859</v>
      </c>
      <c r="E1066" s="3">
        <f>'IECC Data-SI'!E1066/Convert!$B$2*1000000</f>
        <v>0</v>
      </c>
      <c r="F1066" s="3">
        <f>'IECC Data-SI'!F1066/Convert!$B$2*1000000</f>
        <v>0</v>
      </c>
      <c r="G1066" s="3">
        <f>'IECC Data-SI'!G1066/Convert!$B$2*1000000</f>
        <v>1132148.5430298052</v>
      </c>
      <c r="H1066" s="3">
        <f>'IECC Data-SI'!H1066/Convert!$B$2*1000000</f>
        <v>548037.3125253364</v>
      </c>
      <c r="I1066" s="3">
        <f>'IECC Data-SI'!I1066/Convert!$B$2*1000000</f>
        <v>62470.623594446501</v>
      </c>
      <c r="J1066" s="3">
        <f>'IECC Data-SI'!J1066/Convert!$B$2*1000000</f>
        <v>570529.01178032369</v>
      </c>
      <c r="K1066" s="3">
        <f>'IECC Data-SI'!K1066/Convert!$B$2*1000000</f>
        <v>399495.42010048946</v>
      </c>
      <c r="L1066" s="3">
        <f>'IECC Data-SI'!L1066/Convert!$B$2*1000000</f>
        <v>0</v>
      </c>
      <c r="M1066" s="3">
        <f>'IECC Data-SI'!M1066/Convert!$B$2*1000000</f>
        <v>309215.84344488283</v>
      </c>
      <c r="N1066" s="3">
        <f>'IECC Data-SI'!N1066/Convert!$B$2*1000000</f>
        <v>246.43244021477912</v>
      </c>
      <c r="O1066" s="3">
        <f>'IECC Data-SI'!O1066/Convert!$B$2*1000000</f>
        <v>246.43244021477912</v>
      </c>
      <c r="P1066" s="3">
        <f t="shared" si="48"/>
        <v>0</v>
      </c>
      <c r="Q1066" s="3">
        <f>'IECC Data-SI'!Q1066/Convert!$B$2*1000000</f>
        <v>0</v>
      </c>
      <c r="R1066" s="3">
        <f>'IECC Data-SI'!R1066/Convert!$B$2*1000000</f>
        <v>0</v>
      </c>
      <c r="S1066" s="3">
        <f>'IECC Data-SI'!S1066/Convert!$B$2*1000000</f>
        <v>0</v>
      </c>
      <c r="T1066" s="3">
        <f>'IECC Data-SI'!T1066/Convert!$B$2*1000000</f>
        <v>0</v>
      </c>
      <c r="U1066" s="3">
        <f>'IECC Data-SI'!U1066/Convert!$B$2*1000000</f>
        <v>433550.48770401644</v>
      </c>
      <c r="V1066" s="3">
        <f>'IECC Data-SI'!V1066/Convert!$B$2*1000000</f>
        <v>0</v>
      </c>
      <c r="W1066" s="3">
        <f>'IECC Data-SI'!W1066/Convert!$B$2*1000000</f>
        <v>1441364.3864746881</v>
      </c>
      <c r="X1066" s="3">
        <f>'IECC Data-SI'!X1066/Convert!$B$2*1000000</f>
        <v>0</v>
      </c>
      <c r="Y1066" s="3">
        <f t="shared" si="49"/>
        <v>1441364.3864746881</v>
      </c>
      <c r="Z1066" s="3">
        <f>'IECC Data-SI'!Y1066/Convert!$B$2*1000000</f>
        <v>2622647.7668150095</v>
      </c>
      <c r="AA1066" s="3">
        <f>'IECC Data-SI'!Z1066/Convert!$B$2*1000000</f>
        <v>833045.90780450578</v>
      </c>
      <c r="AB1066" s="3">
        <f t="shared" si="50"/>
        <v>3455693.6746195154</v>
      </c>
    </row>
    <row r="1067" spans="1:28" x14ac:dyDescent="0.25">
      <c r="A1067" s="93">
        <v>2009</v>
      </c>
      <c r="B1067" s="93" t="s">
        <v>58</v>
      </c>
      <c r="C1067" s="121" t="s">
        <v>6</v>
      </c>
      <c r="D1067" s="3">
        <f>'IECC Data-SI'!D1067*Convert!$B$1</f>
        <v>43201.815571462859</v>
      </c>
      <c r="E1067" s="3">
        <f>'IECC Data-SI'!E1067/Convert!$B$2*1000000</f>
        <v>66.347195442440551</v>
      </c>
      <c r="F1067" s="3">
        <f>'IECC Data-SI'!F1067/Convert!$B$2*1000000</f>
        <v>0</v>
      </c>
      <c r="G1067" s="3">
        <f>'IECC Data-SI'!G1067/Convert!$B$2*1000000</f>
        <v>1040143.9392926953</v>
      </c>
      <c r="H1067" s="3">
        <f>'IECC Data-SI'!H1067/Convert!$B$2*1000000</f>
        <v>548037.3125253364</v>
      </c>
      <c r="I1067" s="3">
        <f>'IECC Data-SI'!I1067/Convert!$B$2*1000000</f>
        <v>62480.101765223997</v>
      </c>
      <c r="J1067" s="3">
        <f>'IECC Data-SI'!J1067/Convert!$B$2*1000000</f>
        <v>570529.01178032369</v>
      </c>
      <c r="K1067" s="3">
        <f>'IECC Data-SI'!K1067/Convert!$B$2*1000000</f>
        <v>399495.42010048946</v>
      </c>
      <c r="L1067" s="3">
        <f>'IECC Data-SI'!L1067/Convert!$B$2*1000000</f>
        <v>0</v>
      </c>
      <c r="M1067" s="3">
        <f>'IECC Data-SI'!M1067/Convert!$B$2*1000000</f>
        <v>317973.67324328504</v>
      </c>
      <c r="N1067" s="3">
        <f>'IECC Data-SI'!N1067/Convert!$B$2*1000000</f>
        <v>246.43244021477912</v>
      </c>
      <c r="O1067" s="3">
        <f>'IECC Data-SI'!O1067/Convert!$B$2*1000000</f>
        <v>246.43244021477912</v>
      </c>
      <c r="P1067" s="3">
        <f t="shared" si="48"/>
        <v>0</v>
      </c>
      <c r="Q1067" s="3">
        <f>'IECC Data-SI'!Q1067/Convert!$B$2*1000000</f>
        <v>0</v>
      </c>
      <c r="R1067" s="3">
        <f>'IECC Data-SI'!R1067/Convert!$B$2*1000000</f>
        <v>0</v>
      </c>
      <c r="S1067" s="3">
        <f>'IECC Data-SI'!S1067/Convert!$B$2*1000000</f>
        <v>0</v>
      </c>
      <c r="T1067" s="3">
        <f>'IECC Data-SI'!T1067/Convert!$B$2*1000000</f>
        <v>0</v>
      </c>
      <c r="U1067" s="3">
        <f>'IECC Data-SI'!U1067/Convert!$B$2*1000000</f>
        <v>432621.62696782226</v>
      </c>
      <c r="V1067" s="3">
        <f>'IECC Data-SI'!V1067/Convert!$B$2*1000000</f>
        <v>0</v>
      </c>
      <c r="W1067" s="3">
        <f>'IECC Data-SI'!W1067/Convert!$B$2*1000000</f>
        <v>1358183.9597314226</v>
      </c>
      <c r="X1067" s="3">
        <f>'IECC Data-SI'!X1067/Convert!$B$2*1000000</f>
        <v>0</v>
      </c>
      <c r="Y1067" s="3">
        <f t="shared" si="49"/>
        <v>1358183.9597314226</v>
      </c>
      <c r="Z1067" s="3">
        <f>'IECC Data-SI'!Y1067/Convert!$B$2*1000000</f>
        <v>2539476.8182425215</v>
      </c>
      <c r="AA1067" s="3">
        <f>'IECC Data-SI'!Z1067/Convert!$B$2*1000000</f>
        <v>832107.56889753416</v>
      </c>
      <c r="AB1067" s="3">
        <f t="shared" si="50"/>
        <v>3371584.3871400557</v>
      </c>
    </row>
    <row r="1068" spans="1:28" x14ac:dyDescent="0.25">
      <c r="A1068" s="93">
        <v>2009</v>
      </c>
      <c r="B1068" s="93" t="s">
        <v>58</v>
      </c>
      <c r="C1068" s="121" t="s">
        <v>11</v>
      </c>
      <c r="D1068" s="3">
        <f>'IECC Data-SI'!D1068*Convert!$B$1</f>
        <v>43201.815571462859</v>
      </c>
      <c r="E1068" s="3">
        <f>'IECC Data-SI'!E1068/Convert!$B$2*1000000</f>
        <v>0</v>
      </c>
      <c r="F1068" s="3">
        <f>'IECC Data-SI'!F1068/Convert!$B$2*1000000</f>
        <v>0</v>
      </c>
      <c r="G1068" s="3">
        <f>'IECC Data-SI'!G1068/Convert!$B$2*1000000</f>
        <v>858295.7547557432</v>
      </c>
      <c r="H1068" s="3">
        <f>'IECC Data-SI'!H1068/Convert!$B$2*1000000</f>
        <v>548037.3125253364</v>
      </c>
      <c r="I1068" s="3">
        <f>'IECC Data-SI'!I1068/Convert!$B$2*1000000</f>
        <v>62489.579936001493</v>
      </c>
      <c r="J1068" s="3">
        <f>'IECC Data-SI'!J1068/Convert!$B$2*1000000</f>
        <v>570529.01178032369</v>
      </c>
      <c r="K1068" s="3">
        <f>'IECC Data-SI'!K1068/Convert!$B$2*1000000</f>
        <v>399495.42010048946</v>
      </c>
      <c r="L1068" s="3">
        <f>'IECC Data-SI'!L1068/Convert!$B$2*1000000</f>
        <v>0</v>
      </c>
      <c r="M1068" s="3">
        <f>'IECC Data-SI'!M1068/Convert!$B$2*1000000</f>
        <v>306912.64794595243</v>
      </c>
      <c r="N1068" s="3">
        <f>'IECC Data-SI'!N1068/Convert!$B$2*1000000</f>
        <v>246.43244021477912</v>
      </c>
      <c r="O1068" s="3">
        <f>'IECC Data-SI'!O1068/Convert!$B$2*1000000</f>
        <v>246.43244021477912</v>
      </c>
      <c r="P1068" s="3">
        <f t="shared" si="48"/>
        <v>0</v>
      </c>
      <c r="Q1068" s="3">
        <f>'IECC Data-SI'!Q1068/Convert!$B$2*1000000</f>
        <v>0</v>
      </c>
      <c r="R1068" s="3">
        <f>'IECC Data-SI'!R1068/Convert!$B$2*1000000</f>
        <v>0</v>
      </c>
      <c r="S1068" s="3">
        <f>'IECC Data-SI'!S1068/Convert!$B$2*1000000</f>
        <v>0</v>
      </c>
      <c r="T1068" s="3">
        <f>'IECC Data-SI'!T1068/Convert!$B$2*1000000</f>
        <v>0</v>
      </c>
      <c r="U1068" s="3">
        <f>'IECC Data-SI'!U1068/Convert!$B$2*1000000</f>
        <v>451909.70450001751</v>
      </c>
      <c r="V1068" s="3">
        <f>'IECC Data-SI'!V1068/Convert!$B$2*1000000</f>
        <v>0</v>
      </c>
      <c r="W1068" s="3">
        <f>'IECC Data-SI'!W1068/Convert!$B$2*1000000</f>
        <v>1165208.4027016957</v>
      </c>
      <c r="X1068" s="3">
        <f>'IECC Data-SI'!X1068/Convert!$B$2*1000000</f>
        <v>0</v>
      </c>
      <c r="Y1068" s="3">
        <f t="shared" si="49"/>
        <v>1165208.4027016957</v>
      </c>
      <c r="Z1068" s="3">
        <f>'IECC Data-SI'!Y1068/Convert!$B$2*1000000</f>
        <v>2346510.7393835718</v>
      </c>
      <c r="AA1068" s="3">
        <f>'IECC Data-SI'!Z1068/Convert!$B$2*1000000</f>
        <v>851405.12460050685</v>
      </c>
      <c r="AB1068" s="3">
        <f t="shared" si="50"/>
        <v>3197915.8639840786</v>
      </c>
    </row>
    <row r="1069" spans="1:28" x14ac:dyDescent="0.25">
      <c r="A1069" s="93">
        <v>2009</v>
      </c>
      <c r="B1069" s="93" t="s">
        <v>58</v>
      </c>
      <c r="C1069" s="121" t="s">
        <v>13</v>
      </c>
      <c r="D1069" s="3">
        <f>'IECC Data-SI'!D1069*Convert!$B$1</f>
        <v>43201.815571462859</v>
      </c>
      <c r="E1069" s="3">
        <f>'IECC Data-SI'!E1069/Convert!$B$2*1000000</f>
        <v>3563.7922123368057</v>
      </c>
      <c r="F1069" s="3">
        <f>'IECC Data-SI'!F1069/Convert!$B$2*1000000</f>
        <v>9.4781707774915045</v>
      </c>
      <c r="G1069" s="3">
        <f>'IECC Data-SI'!G1069/Convert!$B$2*1000000</f>
        <v>877138.35826139629</v>
      </c>
      <c r="H1069" s="3">
        <f>'IECC Data-SI'!H1069/Convert!$B$2*1000000</f>
        <v>548037.3125253364</v>
      </c>
      <c r="I1069" s="3">
        <f>'IECC Data-SI'!I1069/Convert!$B$2*1000000</f>
        <v>62404.276399004077</v>
      </c>
      <c r="J1069" s="3">
        <f>'IECC Data-SI'!J1069/Convert!$B$2*1000000</f>
        <v>570529.01178032369</v>
      </c>
      <c r="K1069" s="3">
        <f>'IECC Data-SI'!K1069/Convert!$B$2*1000000</f>
        <v>399495.42010048946</v>
      </c>
      <c r="L1069" s="3">
        <f>'IECC Data-SI'!L1069/Convert!$B$2*1000000</f>
        <v>0</v>
      </c>
      <c r="M1069" s="3">
        <f>'IECC Data-SI'!M1069/Convert!$B$2*1000000</f>
        <v>313708.49639341387</v>
      </c>
      <c r="N1069" s="3">
        <f>'IECC Data-SI'!N1069/Convert!$B$2*1000000</f>
        <v>246.43244021477912</v>
      </c>
      <c r="O1069" s="3">
        <f>'IECC Data-SI'!O1069/Convert!$B$2*1000000</f>
        <v>246.43244021477912</v>
      </c>
      <c r="P1069" s="3">
        <f t="shared" si="48"/>
        <v>0</v>
      </c>
      <c r="Q1069" s="3">
        <f>'IECC Data-SI'!Q1069/Convert!$B$2*1000000</f>
        <v>0</v>
      </c>
      <c r="R1069" s="3">
        <f>'IECC Data-SI'!R1069/Convert!$B$2*1000000</f>
        <v>0</v>
      </c>
      <c r="S1069" s="3">
        <f>'IECC Data-SI'!S1069/Convert!$B$2*1000000</f>
        <v>0</v>
      </c>
      <c r="T1069" s="3">
        <f>'IECC Data-SI'!T1069/Convert!$B$2*1000000</f>
        <v>0</v>
      </c>
      <c r="U1069" s="3">
        <f>'IECC Data-SI'!U1069/Convert!$B$2*1000000</f>
        <v>452516.30742977693</v>
      </c>
      <c r="V1069" s="3">
        <f>'IECC Data-SI'!V1069/Convert!$B$2*1000000</f>
        <v>0</v>
      </c>
      <c r="W1069" s="3">
        <f>'IECC Data-SI'!W1069/Convert!$B$2*1000000</f>
        <v>1194410.6468671469</v>
      </c>
      <c r="X1069" s="3">
        <f>'IECC Data-SI'!X1069/Convert!$B$2*1000000</f>
        <v>9.4781707774915045</v>
      </c>
      <c r="Y1069" s="3">
        <f t="shared" si="49"/>
        <v>1194420.1250379244</v>
      </c>
      <c r="Z1069" s="3">
        <f>'IECC Data-SI'!Y1069/Convert!$B$2*1000000</f>
        <v>2375627.6800120259</v>
      </c>
      <c r="AA1069" s="3">
        <f>'IECC Data-SI'!Z1069/Convert!$B$2*1000000</f>
        <v>852021.20570104383</v>
      </c>
      <c r="AB1069" s="3">
        <f t="shared" si="50"/>
        <v>3227648.8857130697</v>
      </c>
    </row>
    <row r="1070" spans="1:28" x14ac:dyDescent="0.25">
      <c r="A1070" s="93">
        <v>2009</v>
      </c>
      <c r="B1070" s="93" t="s">
        <v>58</v>
      </c>
      <c r="C1070" s="121" t="s">
        <v>19</v>
      </c>
      <c r="D1070" s="3">
        <f>'IECC Data-SI'!D1070*Convert!$B$1</f>
        <v>43201.815571462859</v>
      </c>
      <c r="E1070" s="3">
        <f>'IECC Data-SI'!E1070/Convert!$B$2*1000000</f>
        <v>7260.2788155584922</v>
      </c>
      <c r="F1070" s="3">
        <f>'IECC Data-SI'!F1070/Convert!$B$2*1000000</f>
        <v>710.86280831186286</v>
      </c>
      <c r="G1070" s="3">
        <f>'IECC Data-SI'!G1070/Convert!$B$2*1000000</f>
        <v>738302.11271270085</v>
      </c>
      <c r="H1070" s="3">
        <f>'IECC Data-SI'!H1070/Convert!$B$2*1000000</f>
        <v>548037.3125253364</v>
      </c>
      <c r="I1070" s="3">
        <f>'IECC Data-SI'!I1070/Convert!$B$2*1000000</f>
        <v>62385.320057449084</v>
      </c>
      <c r="J1070" s="3">
        <f>'IECC Data-SI'!J1070/Convert!$B$2*1000000</f>
        <v>570529.01178032369</v>
      </c>
      <c r="K1070" s="3">
        <f>'IECC Data-SI'!K1070/Convert!$B$2*1000000</f>
        <v>399495.42010048946</v>
      </c>
      <c r="L1070" s="3">
        <f>'IECC Data-SI'!L1070/Convert!$B$2*1000000</f>
        <v>0</v>
      </c>
      <c r="M1070" s="3">
        <f>'IECC Data-SI'!M1070/Convert!$B$2*1000000</f>
        <v>305784.74562343094</v>
      </c>
      <c r="N1070" s="3">
        <f>'IECC Data-SI'!N1070/Convert!$B$2*1000000</f>
        <v>246.43244021477912</v>
      </c>
      <c r="O1070" s="3">
        <f>'IECC Data-SI'!O1070/Convert!$B$2*1000000</f>
        <v>246.43244021477912</v>
      </c>
      <c r="P1070" s="3">
        <f t="shared" si="48"/>
        <v>0</v>
      </c>
      <c r="Q1070" s="3">
        <f>'IECC Data-SI'!Q1070/Convert!$B$2*1000000</f>
        <v>0</v>
      </c>
      <c r="R1070" s="3">
        <f>'IECC Data-SI'!R1070/Convert!$B$2*1000000</f>
        <v>0</v>
      </c>
      <c r="S1070" s="3">
        <f>'IECC Data-SI'!S1070/Convert!$B$2*1000000</f>
        <v>0</v>
      </c>
      <c r="T1070" s="3">
        <f>'IECC Data-SI'!T1070/Convert!$B$2*1000000</f>
        <v>0</v>
      </c>
      <c r="U1070" s="3">
        <f>'IECC Data-SI'!U1070/Convert!$B$2*1000000</f>
        <v>473349.32679870329</v>
      </c>
      <c r="V1070" s="3">
        <f>'IECC Data-SI'!V1070/Convert!$B$2*1000000</f>
        <v>0</v>
      </c>
      <c r="W1070" s="3">
        <f>'IECC Data-SI'!W1070/Convert!$B$2*1000000</f>
        <v>1051347.1371516902</v>
      </c>
      <c r="X1070" s="3">
        <f>'IECC Data-SI'!X1070/Convert!$B$2*1000000</f>
        <v>710.86280831186286</v>
      </c>
      <c r="Y1070" s="3">
        <f t="shared" si="49"/>
        <v>1052057.999960002</v>
      </c>
      <c r="Z1070" s="3">
        <f>'IECC Data-SI'!Y1070/Convert!$B$2*1000000</f>
        <v>2232554.6921257912</v>
      </c>
      <c r="AA1070" s="3">
        <f>'IECC Data-SI'!Z1070/Convert!$B$2*1000000</f>
        <v>873565.08787828207</v>
      </c>
      <c r="AB1070" s="3">
        <f t="shared" si="50"/>
        <v>3106119.7800040734</v>
      </c>
    </row>
    <row r="1071" spans="1:28" x14ac:dyDescent="0.25">
      <c r="A1071" s="93">
        <v>2009</v>
      </c>
      <c r="B1071" s="93" t="s">
        <v>58</v>
      </c>
      <c r="C1071" s="121" t="s">
        <v>20</v>
      </c>
      <c r="D1071" s="3">
        <f>'IECC Data-SI'!D1071*Convert!$B$1</f>
        <v>43201.815571462859</v>
      </c>
      <c r="E1071" s="3">
        <f>'IECC Data-SI'!E1071/Convert!$B$2*1000000</f>
        <v>6644.1977150215444</v>
      </c>
      <c r="F1071" s="3">
        <f>'IECC Data-SI'!F1071/Convert!$B$2*1000000</f>
        <v>312.77963565721967</v>
      </c>
      <c r="G1071" s="3">
        <f>'IECC Data-SI'!G1071/Convert!$B$2*1000000</f>
        <v>590584.82114549575</v>
      </c>
      <c r="H1071" s="3">
        <f>'IECC Data-SI'!H1071/Convert!$B$2*1000000</f>
        <v>548037.3125253364</v>
      </c>
      <c r="I1071" s="3">
        <f>'IECC Data-SI'!I1071/Convert!$B$2*1000000</f>
        <v>62432.710911336544</v>
      </c>
      <c r="J1071" s="3">
        <f>'IECC Data-SI'!J1071/Convert!$B$2*1000000</f>
        <v>570529.01178032369</v>
      </c>
      <c r="K1071" s="3">
        <f>'IECC Data-SI'!K1071/Convert!$B$2*1000000</f>
        <v>399495.42010048946</v>
      </c>
      <c r="L1071" s="3">
        <f>'IECC Data-SI'!L1071/Convert!$B$2*1000000</f>
        <v>0</v>
      </c>
      <c r="M1071" s="3">
        <f>'IECC Data-SI'!M1071/Convert!$B$2*1000000</f>
        <v>321319.46752773947</v>
      </c>
      <c r="N1071" s="3">
        <f>'IECC Data-SI'!N1071/Convert!$B$2*1000000</f>
        <v>246.43244021477912</v>
      </c>
      <c r="O1071" s="3">
        <f>'IECC Data-SI'!O1071/Convert!$B$2*1000000</f>
        <v>246.43244021477912</v>
      </c>
      <c r="P1071" s="3">
        <f t="shared" si="48"/>
        <v>0</v>
      </c>
      <c r="Q1071" s="3">
        <f>'IECC Data-SI'!Q1071/Convert!$B$2*1000000</f>
        <v>0</v>
      </c>
      <c r="R1071" s="3">
        <f>'IECC Data-SI'!R1071/Convert!$B$2*1000000</f>
        <v>0</v>
      </c>
      <c r="S1071" s="3">
        <f>'IECC Data-SI'!S1071/Convert!$B$2*1000000</f>
        <v>0</v>
      </c>
      <c r="T1071" s="3">
        <f>'IECC Data-SI'!T1071/Convert!$B$2*1000000</f>
        <v>0</v>
      </c>
      <c r="U1071" s="3">
        <f>'IECC Data-SI'!U1071/Convert!$B$2*1000000</f>
        <v>477197.4641343648</v>
      </c>
      <c r="V1071" s="3">
        <f>'IECC Data-SI'!V1071/Convert!$B$2*1000000</f>
        <v>0</v>
      </c>
      <c r="W1071" s="3">
        <f>'IECC Data-SI'!W1071/Convert!$B$2*1000000</f>
        <v>918548.48638825666</v>
      </c>
      <c r="X1071" s="3">
        <f>'IECC Data-SI'!X1071/Convert!$B$2*1000000</f>
        <v>312.77963565721967</v>
      </c>
      <c r="Y1071" s="3">
        <f t="shared" si="49"/>
        <v>918861.26602391386</v>
      </c>
      <c r="Z1071" s="3">
        <f>'IECC Data-SI'!Y1071/Convert!$B$2*1000000</f>
        <v>2099803.4322162457</v>
      </c>
      <c r="AA1071" s="3">
        <f>'IECC Data-SI'!Z1071/Convert!$B$2*1000000</f>
        <v>877005.66387051134</v>
      </c>
      <c r="AB1071" s="3">
        <f t="shared" si="50"/>
        <v>2976809.0960867573</v>
      </c>
    </row>
    <row r="1072" spans="1:28" x14ac:dyDescent="0.25">
      <c r="A1072" s="93">
        <v>2009</v>
      </c>
      <c r="B1072" s="93" t="s">
        <v>58</v>
      </c>
      <c r="C1072" s="121" t="s">
        <v>3</v>
      </c>
      <c r="D1072" s="3">
        <f>'IECC Data-SI'!D1072*Convert!$B$1</f>
        <v>43201.815571462859</v>
      </c>
      <c r="E1072" s="3">
        <f>'IECC Data-SI'!E1072/Convert!$B$2*1000000</f>
        <v>65958.590440563392</v>
      </c>
      <c r="F1072" s="3">
        <f>'IECC Data-SI'!F1072/Convert!$B$2*1000000</f>
        <v>12909.268598943429</v>
      </c>
      <c r="G1072" s="3">
        <f>'IECC Data-SI'!G1072/Convert!$B$2*1000000</f>
        <v>477282.76767136226</v>
      </c>
      <c r="H1072" s="3">
        <f>'IECC Data-SI'!H1072/Convert!$B$2*1000000</f>
        <v>548037.3125253364</v>
      </c>
      <c r="I1072" s="3">
        <f>'IECC Data-SI'!I1072/Convert!$B$2*1000000</f>
        <v>62423.232740559055</v>
      </c>
      <c r="J1072" s="3">
        <f>'IECC Data-SI'!J1072/Convert!$B$2*1000000</f>
        <v>570529.01178032369</v>
      </c>
      <c r="K1072" s="3">
        <f>'IECC Data-SI'!K1072/Convert!$B$2*1000000</f>
        <v>399495.42010048946</v>
      </c>
      <c r="L1072" s="3">
        <f>'IECC Data-SI'!L1072/Convert!$B$2*1000000</f>
        <v>0</v>
      </c>
      <c r="M1072" s="3">
        <f>'IECC Data-SI'!M1072/Convert!$B$2*1000000</f>
        <v>303803.80793093517</v>
      </c>
      <c r="N1072" s="3">
        <f>'IECC Data-SI'!N1072/Convert!$B$2*1000000</f>
        <v>246.43244021477912</v>
      </c>
      <c r="O1072" s="3">
        <f>'IECC Data-SI'!O1072/Convert!$B$2*1000000</f>
        <v>246.43244021477912</v>
      </c>
      <c r="P1072" s="3">
        <f t="shared" si="48"/>
        <v>0</v>
      </c>
      <c r="Q1072" s="3">
        <f>'IECC Data-SI'!Q1072/Convert!$B$2*1000000</f>
        <v>0</v>
      </c>
      <c r="R1072" s="3">
        <f>'IECC Data-SI'!R1072/Convert!$B$2*1000000</f>
        <v>0</v>
      </c>
      <c r="S1072" s="3">
        <f>'IECC Data-SI'!S1072/Convert!$B$2*1000000</f>
        <v>0</v>
      </c>
      <c r="T1072" s="3">
        <f>'IECC Data-SI'!T1072/Convert!$B$2*1000000</f>
        <v>0</v>
      </c>
      <c r="U1072" s="3">
        <f>'IECC Data-SI'!U1072/Convert!$B$2*1000000</f>
        <v>525251.78997624665</v>
      </c>
      <c r="V1072" s="3">
        <f>'IECC Data-SI'!V1072/Convert!$B$2*1000000</f>
        <v>0</v>
      </c>
      <c r="W1072" s="3">
        <f>'IECC Data-SI'!W1072/Convert!$B$2*1000000</f>
        <v>847045.16604286071</v>
      </c>
      <c r="X1072" s="3">
        <f>'IECC Data-SI'!X1072/Convert!$B$2*1000000</f>
        <v>12909.268598943429</v>
      </c>
      <c r="Y1072" s="3">
        <f t="shared" si="49"/>
        <v>859954.4346418042</v>
      </c>
      <c r="Z1072" s="3">
        <f>'IECC Data-SI'!Y1072/Convert!$B$2*1000000</f>
        <v>2028281.1555292946</v>
      </c>
      <c r="AA1072" s="3">
        <f>'IECC Data-SI'!Z1072/Convert!$B$2*1000000</f>
        <v>937656.47867567954</v>
      </c>
      <c r="AB1072" s="3">
        <f t="shared" si="50"/>
        <v>2965937.6342049744</v>
      </c>
    </row>
    <row r="1073" spans="1:28" x14ac:dyDescent="0.25">
      <c r="A1073" s="93">
        <v>2009</v>
      </c>
      <c r="B1073" s="93" t="s">
        <v>58</v>
      </c>
      <c r="C1073" s="121" t="s">
        <v>7</v>
      </c>
      <c r="D1073" s="3">
        <f>'IECC Data-SI'!D1073*Convert!$B$1</f>
        <v>43201.815571462859</v>
      </c>
      <c r="E1073" s="3">
        <f>'IECC Data-SI'!E1073/Convert!$B$2*1000000</f>
        <v>24557.940484480492</v>
      </c>
      <c r="F1073" s="3">
        <f>'IECC Data-SI'!F1073/Convert!$B$2*1000000</f>
        <v>1999.8940340507074</v>
      </c>
      <c r="G1073" s="3">
        <f>'IECC Data-SI'!G1073/Convert!$B$2*1000000</f>
        <v>477273.28950058471</v>
      </c>
      <c r="H1073" s="3">
        <f>'IECC Data-SI'!H1073/Convert!$B$2*1000000</f>
        <v>548037.3125253364</v>
      </c>
      <c r="I1073" s="3">
        <f>'IECC Data-SI'!I1073/Convert!$B$2*1000000</f>
        <v>62413.754569781559</v>
      </c>
      <c r="J1073" s="3">
        <f>'IECC Data-SI'!J1073/Convert!$B$2*1000000</f>
        <v>570529.01178032369</v>
      </c>
      <c r="K1073" s="3">
        <f>'IECC Data-SI'!K1073/Convert!$B$2*1000000</f>
        <v>399495.42010048946</v>
      </c>
      <c r="L1073" s="3">
        <f>'IECC Data-SI'!L1073/Convert!$B$2*1000000</f>
        <v>0</v>
      </c>
      <c r="M1073" s="3">
        <f>'IECC Data-SI'!M1073/Convert!$B$2*1000000</f>
        <v>317878.89153551008</v>
      </c>
      <c r="N1073" s="3">
        <f>'IECC Data-SI'!N1073/Convert!$B$2*1000000</f>
        <v>246.43244021477912</v>
      </c>
      <c r="O1073" s="3">
        <f>'IECC Data-SI'!O1073/Convert!$B$2*1000000</f>
        <v>246.43244021477912</v>
      </c>
      <c r="P1073" s="3">
        <f t="shared" si="48"/>
        <v>0</v>
      </c>
      <c r="Q1073" s="3">
        <f>'IECC Data-SI'!Q1073/Convert!$B$2*1000000</f>
        <v>0</v>
      </c>
      <c r="R1073" s="3">
        <f>'IECC Data-SI'!R1073/Convert!$B$2*1000000</f>
        <v>0</v>
      </c>
      <c r="S1073" s="3">
        <f>'IECC Data-SI'!S1073/Convert!$B$2*1000000</f>
        <v>0</v>
      </c>
      <c r="T1073" s="3">
        <f>'IECC Data-SI'!T1073/Convert!$B$2*1000000</f>
        <v>0</v>
      </c>
      <c r="U1073" s="3">
        <f>'IECC Data-SI'!U1073/Convert!$B$2*1000000</f>
        <v>511224.09722555929</v>
      </c>
      <c r="V1073" s="3">
        <f>'IECC Data-SI'!V1073/Convert!$B$2*1000000</f>
        <v>0</v>
      </c>
      <c r="W1073" s="3">
        <f>'IECC Data-SI'!W1073/Convert!$B$2*1000000</f>
        <v>819710.12152057537</v>
      </c>
      <c r="X1073" s="3">
        <f>'IECC Data-SI'!X1073/Convert!$B$2*1000000</f>
        <v>1999.8940340507074</v>
      </c>
      <c r="Y1073" s="3">
        <f t="shared" si="49"/>
        <v>821710.01555462612</v>
      </c>
      <c r="Z1073" s="3">
        <f>'IECC Data-SI'!Y1073/Convert!$B$2*1000000</f>
        <v>2000936.6328362317</v>
      </c>
      <c r="AA1073" s="3">
        <f>'IECC Data-SI'!Z1073/Convert!$B$2*1000000</f>
        <v>912719.41136009945</v>
      </c>
      <c r="AB1073" s="3">
        <f t="shared" si="50"/>
        <v>2913656.0441963309</v>
      </c>
    </row>
    <row r="1074" spans="1:28" x14ac:dyDescent="0.25">
      <c r="A1074" s="93">
        <v>2009</v>
      </c>
      <c r="B1074" s="93" t="s">
        <v>58</v>
      </c>
      <c r="C1074" s="121" t="s">
        <v>17</v>
      </c>
      <c r="D1074" s="3">
        <f>'IECC Data-SI'!D1074*Convert!$B$1</f>
        <v>43201.815571462859</v>
      </c>
      <c r="E1074" s="3">
        <f>'IECC Data-SI'!E1074/Convert!$B$2*1000000</f>
        <v>4672.7381933033121</v>
      </c>
      <c r="F1074" s="3">
        <f>'IECC Data-SI'!F1074/Convert!$B$2*1000000</f>
        <v>189.5634155498301</v>
      </c>
      <c r="G1074" s="3">
        <f>'IECC Data-SI'!G1074/Convert!$B$2*1000000</f>
        <v>387344.40516374534</v>
      </c>
      <c r="H1074" s="3">
        <f>'IECC Data-SI'!H1074/Convert!$B$2*1000000</f>
        <v>548037.3125253364</v>
      </c>
      <c r="I1074" s="3">
        <f>'IECC Data-SI'!I1074/Convert!$B$2*1000000</f>
        <v>62404.276399004077</v>
      </c>
      <c r="J1074" s="3">
        <f>'IECC Data-SI'!J1074/Convert!$B$2*1000000</f>
        <v>570529.01178032369</v>
      </c>
      <c r="K1074" s="3">
        <f>'IECC Data-SI'!K1074/Convert!$B$2*1000000</f>
        <v>399495.42010048946</v>
      </c>
      <c r="L1074" s="3">
        <f>'IECC Data-SI'!L1074/Convert!$B$2*1000000</f>
        <v>0</v>
      </c>
      <c r="M1074" s="3">
        <f>'IECC Data-SI'!M1074/Convert!$B$2*1000000</f>
        <v>299642.89095961646</v>
      </c>
      <c r="N1074" s="3">
        <f>'IECC Data-SI'!N1074/Convert!$B$2*1000000</f>
        <v>246.43244021477912</v>
      </c>
      <c r="O1074" s="3">
        <f>'IECC Data-SI'!O1074/Convert!$B$2*1000000</f>
        <v>246.43244021477912</v>
      </c>
      <c r="P1074" s="3">
        <f t="shared" si="48"/>
        <v>0</v>
      </c>
      <c r="Q1074" s="3">
        <f>'IECC Data-SI'!Q1074/Convert!$B$2*1000000</f>
        <v>0</v>
      </c>
      <c r="R1074" s="3">
        <f>'IECC Data-SI'!R1074/Convert!$B$2*1000000</f>
        <v>0</v>
      </c>
      <c r="S1074" s="3">
        <f>'IECC Data-SI'!S1074/Convert!$B$2*1000000</f>
        <v>0</v>
      </c>
      <c r="T1074" s="3">
        <f>'IECC Data-SI'!T1074/Convert!$B$2*1000000</f>
        <v>0</v>
      </c>
      <c r="U1074" s="3">
        <f>'IECC Data-SI'!U1074/Convert!$B$2*1000000</f>
        <v>524114.40948294773</v>
      </c>
      <c r="V1074" s="3">
        <f>'IECC Data-SI'!V1074/Convert!$B$2*1000000</f>
        <v>0</v>
      </c>
      <c r="W1074" s="3">
        <f>'IECC Data-SI'!W1074/Convert!$B$2*1000000</f>
        <v>691660.03431666514</v>
      </c>
      <c r="X1074" s="3">
        <f>'IECC Data-SI'!X1074/Convert!$B$2*1000000</f>
        <v>189.5634155498301</v>
      </c>
      <c r="Y1074" s="3">
        <f t="shared" si="49"/>
        <v>691849.59773221496</v>
      </c>
      <c r="Z1074" s="3">
        <f>'IECC Data-SI'!Y1074/Convert!$B$2*1000000</f>
        <v>1872886.5456323214</v>
      </c>
      <c r="AA1074" s="3">
        <f>'IECC Data-SI'!Z1074/Convert!$B$2*1000000</f>
        <v>923799.39299898699</v>
      </c>
      <c r="AB1074" s="3">
        <f t="shared" si="50"/>
        <v>2796685.9386313083</v>
      </c>
    </row>
    <row r="1075" spans="1:28" x14ac:dyDescent="0.25">
      <c r="A1075" s="93">
        <v>2009</v>
      </c>
      <c r="B1075" s="93" t="s">
        <v>58</v>
      </c>
      <c r="C1075" s="121" t="s">
        <v>14</v>
      </c>
      <c r="D1075" s="3">
        <f>'IECC Data-SI'!D1075*Convert!$B$1</f>
        <v>43201.815571462859</v>
      </c>
      <c r="E1075" s="3">
        <f>'IECC Data-SI'!E1075/Convert!$B$2*1000000</f>
        <v>163015.0592020764</v>
      </c>
      <c r="F1075" s="3">
        <f>'IECC Data-SI'!F1075/Convert!$B$2*1000000</f>
        <v>37438.774571091446</v>
      </c>
      <c r="G1075" s="3">
        <f>'IECC Data-SI'!G1075/Convert!$B$2*1000000</f>
        <v>351384.22523394256</v>
      </c>
      <c r="H1075" s="3">
        <f>'IECC Data-SI'!H1075/Convert!$B$2*1000000</f>
        <v>548037.3125253364</v>
      </c>
      <c r="I1075" s="3">
        <f>'IECC Data-SI'!I1075/Convert!$B$2*1000000</f>
        <v>62318.972862006645</v>
      </c>
      <c r="J1075" s="3">
        <f>'IECC Data-SI'!J1075/Convert!$B$2*1000000</f>
        <v>570529.01178032369</v>
      </c>
      <c r="K1075" s="3">
        <f>'IECC Data-SI'!K1075/Convert!$B$2*1000000</f>
        <v>399495.42010048946</v>
      </c>
      <c r="L1075" s="3">
        <f>'IECC Data-SI'!L1075/Convert!$B$2*1000000</f>
        <v>0</v>
      </c>
      <c r="M1075" s="3">
        <f>'IECC Data-SI'!M1075/Convert!$B$2*1000000</f>
        <v>299017.33168830205</v>
      </c>
      <c r="N1075" s="3">
        <f>'IECC Data-SI'!N1075/Convert!$B$2*1000000</f>
        <v>246.43244021477912</v>
      </c>
      <c r="O1075" s="3">
        <f>'IECC Data-SI'!O1075/Convert!$B$2*1000000</f>
        <v>246.43244021477912</v>
      </c>
      <c r="P1075" s="3">
        <f t="shared" si="48"/>
        <v>0</v>
      </c>
      <c r="Q1075" s="3">
        <f>'IECC Data-SI'!Q1075/Convert!$B$2*1000000</f>
        <v>0</v>
      </c>
      <c r="R1075" s="3">
        <f>'IECC Data-SI'!R1075/Convert!$B$2*1000000</f>
        <v>0</v>
      </c>
      <c r="S1075" s="3">
        <f>'IECC Data-SI'!S1075/Convert!$B$2*1000000</f>
        <v>0</v>
      </c>
      <c r="T1075" s="3">
        <f>'IECC Data-SI'!T1075/Convert!$B$2*1000000</f>
        <v>0</v>
      </c>
      <c r="U1075" s="3">
        <f>'IECC Data-SI'!U1075/Convert!$B$2*1000000</f>
        <v>570500.57726799103</v>
      </c>
      <c r="V1075" s="3">
        <f>'IECC Data-SI'!V1075/Convert!$B$2*1000000</f>
        <v>0</v>
      </c>
      <c r="W1075" s="3">
        <f>'IECC Data-SI'!W1075/Convert!$B$2*1000000</f>
        <v>813416.61612432101</v>
      </c>
      <c r="X1075" s="3">
        <f>'IECC Data-SI'!X1075/Convert!$B$2*1000000</f>
        <v>37438.774571091446</v>
      </c>
      <c r="Y1075" s="3">
        <f t="shared" si="49"/>
        <v>850855.39069541241</v>
      </c>
      <c r="Z1075" s="3">
        <f>'IECC Data-SI'!Y1075/Convert!$B$2*1000000</f>
        <v>1994557.8239029797</v>
      </c>
      <c r="AA1075" s="3">
        <f>'IECC Data-SI'!Z1075/Convert!$B$2*1000000</f>
        <v>1007434.7719395722</v>
      </c>
      <c r="AB1075" s="3">
        <f t="shared" si="50"/>
        <v>3001992.5958425519</v>
      </c>
    </row>
    <row r="1076" spans="1:28" x14ac:dyDescent="0.25">
      <c r="A1076" s="93">
        <v>2009</v>
      </c>
      <c r="B1076" s="93" t="s">
        <v>58</v>
      </c>
      <c r="C1076" s="121" t="s">
        <v>2</v>
      </c>
      <c r="D1076" s="3">
        <f>'IECC Data-SI'!D1076*Convert!$B$1</f>
        <v>43201.815571462859</v>
      </c>
      <c r="E1076" s="3">
        <f>'IECC Data-SI'!E1076/Convert!$B$2*1000000</f>
        <v>61655.500907582231</v>
      </c>
      <c r="F1076" s="3">
        <f>'IECC Data-SI'!F1076/Convert!$B$2*1000000</f>
        <v>7355.0605233334081</v>
      </c>
      <c r="G1076" s="3">
        <f>'IECC Data-SI'!G1076/Convert!$B$2*1000000</f>
        <v>371326.29654978466</v>
      </c>
      <c r="H1076" s="3">
        <f>'IECC Data-SI'!H1076/Convert!$B$2*1000000</f>
        <v>548037.3125253364</v>
      </c>
      <c r="I1076" s="3">
        <f>'IECC Data-SI'!I1076/Convert!$B$2*1000000</f>
        <v>62375.841886671602</v>
      </c>
      <c r="J1076" s="3">
        <f>'IECC Data-SI'!J1076/Convert!$B$2*1000000</f>
        <v>570529.01178032369</v>
      </c>
      <c r="K1076" s="3">
        <f>'IECC Data-SI'!K1076/Convert!$B$2*1000000</f>
        <v>399495.42010048946</v>
      </c>
      <c r="L1076" s="3">
        <f>'IECC Data-SI'!L1076/Convert!$B$2*1000000</f>
        <v>0</v>
      </c>
      <c r="M1076" s="3">
        <f>'IECC Data-SI'!M1076/Convert!$B$2*1000000</f>
        <v>322409.45716715103</v>
      </c>
      <c r="N1076" s="3">
        <f>'IECC Data-SI'!N1076/Convert!$B$2*1000000</f>
        <v>246.43244021477912</v>
      </c>
      <c r="O1076" s="3">
        <f>'IECC Data-SI'!O1076/Convert!$B$2*1000000</f>
        <v>246.43244021477912</v>
      </c>
      <c r="P1076" s="3">
        <f t="shared" si="48"/>
        <v>0</v>
      </c>
      <c r="Q1076" s="3">
        <f>'IECC Data-SI'!Q1076/Convert!$B$2*1000000</f>
        <v>0</v>
      </c>
      <c r="R1076" s="3">
        <f>'IECC Data-SI'!R1076/Convert!$B$2*1000000</f>
        <v>0</v>
      </c>
      <c r="S1076" s="3">
        <f>'IECC Data-SI'!S1076/Convert!$B$2*1000000</f>
        <v>0</v>
      </c>
      <c r="T1076" s="3">
        <f>'IECC Data-SI'!T1076/Convert!$B$2*1000000</f>
        <v>0</v>
      </c>
      <c r="U1076" s="3">
        <f>'IECC Data-SI'!U1076/Convert!$B$2*1000000</f>
        <v>556198.01756475656</v>
      </c>
      <c r="V1076" s="3">
        <f>'IECC Data-SI'!V1076/Convert!$B$2*1000000</f>
        <v>0</v>
      </c>
      <c r="W1076" s="3">
        <f>'IECC Data-SI'!W1076/Convert!$B$2*1000000</f>
        <v>755391.25462451798</v>
      </c>
      <c r="X1076" s="3">
        <f>'IECC Data-SI'!X1076/Convert!$B$2*1000000</f>
        <v>7355.0605233334081</v>
      </c>
      <c r="Y1076" s="3">
        <f t="shared" si="49"/>
        <v>762746.31514785136</v>
      </c>
      <c r="Z1076" s="3">
        <f>'IECC Data-SI'!Y1076/Convert!$B$2*1000000</f>
        <v>1936589.3314278417</v>
      </c>
      <c r="AA1076" s="3">
        <f>'IECC Data-SI'!Z1076/Convert!$B$2*1000000</f>
        <v>963057.97635935689</v>
      </c>
      <c r="AB1076" s="3">
        <f t="shared" si="50"/>
        <v>2899647.3077871986</v>
      </c>
    </row>
    <row r="1077" spans="1:28" x14ac:dyDescent="0.25">
      <c r="A1077" s="93">
        <v>2009</v>
      </c>
      <c r="B1077" s="93" t="s">
        <v>58</v>
      </c>
      <c r="C1077" s="121" t="s">
        <v>18</v>
      </c>
      <c r="D1077" s="3">
        <f>'IECC Data-SI'!D1077*Convert!$B$1</f>
        <v>43201.815571462859</v>
      </c>
      <c r="E1077" s="3">
        <f>'IECC Data-SI'!E1077/Convert!$B$2*1000000</f>
        <v>77559.871472212981</v>
      </c>
      <c r="F1077" s="3">
        <f>'IECC Data-SI'!F1077/Convert!$B$2*1000000</f>
        <v>15354.636659536238</v>
      </c>
      <c r="G1077" s="3">
        <f>'IECC Data-SI'!G1077/Convert!$B$2*1000000</f>
        <v>239086.85786222323</v>
      </c>
      <c r="H1077" s="3">
        <f>'IECC Data-SI'!H1077/Convert!$B$2*1000000</f>
        <v>548037.3125253364</v>
      </c>
      <c r="I1077" s="3">
        <f>'IECC Data-SI'!I1077/Convert!$B$2*1000000</f>
        <v>62252.625666564214</v>
      </c>
      <c r="J1077" s="3">
        <f>'IECC Data-SI'!J1077/Convert!$B$2*1000000</f>
        <v>570529.01178032369</v>
      </c>
      <c r="K1077" s="3">
        <f>'IECC Data-SI'!K1077/Convert!$B$2*1000000</f>
        <v>399495.42010048946</v>
      </c>
      <c r="L1077" s="3">
        <f>'IECC Data-SI'!L1077/Convert!$B$2*1000000</f>
        <v>0</v>
      </c>
      <c r="M1077" s="3">
        <f>'IECC Data-SI'!M1077/Convert!$B$2*1000000</f>
        <v>298657.16119875736</v>
      </c>
      <c r="N1077" s="3">
        <f>'IECC Data-SI'!N1077/Convert!$B$2*1000000</f>
        <v>246.43244021477912</v>
      </c>
      <c r="O1077" s="3">
        <f>'IECC Data-SI'!O1077/Convert!$B$2*1000000</f>
        <v>246.43244021477912</v>
      </c>
      <c r="P1077" s="3">
        <f t="shared" si="48"/>
        <v>0</v>
      </c>
      <c r="Q1077" s="3">
        <f>'IECC Data-SI'!Q1077/Convert!$B$2*1000000</f>
        <v>0</v>
      </c>
      <c r="R1077" s="3">
        <f>'IECC Data-SI'!R1077/Convert!$B$2*1000000</f>
        <v>0</v>
      </c>
      <c r="S1077" s="3">
        <f>'IECC Data-SI'!S1077/Convert!$B$2*1000000</f>
        <v>0</v>
      </c>
      <c r="T1077" s="3">
        <f>'IECC Data-SI'!T1077/Convert!$B$2*1000000</f>
        <v>0</v>
      </c>
      <c r="U1077" s="3">
        <f>'IECC Data-SI'!U1077/Convert!$B$2*1000000</f>
        <v>585807.82307363988</v>
      </c>
      <c r="V1077" s="3">
        <f>'IECC Data-SI'!V1077/Convert!$B$2*1000000</f>
        <v>0</v>
      </c>
      <c r="W1077" s="3">
        <f>'IECC Data-SI'!W1077/Convert!$B$2*1000000</f>
        <v>615303.8905331936</v>
      </c>
      <c r="X1077" s="3">
        <f>'IECC Data-SI'!X1077/Convert!$B$2*1000000</f>
        <v>15354.636659536238</v>
      </c>
      <c r="Y1077" s="3">
        <f t="shared" si="49"/>
        <v>630658.52719272987</v>
      </c>
      <c r="Z1077" s="3">
        <f>'IECC Data-SI'!Y1077/Convert!$B$2*1000000</f>
        <v>1796369.2729456325</v>
      </c>
      <c r="AA1077" s="3">
        <f>'IECC Data-SI'!Z1077/Convert!$B$2*1000000</f>
        <v>1000648.401662888</v>
      </c>
      <c r="AB1077" s="3">
        <f t="shared" si="50"/>
        <v>2797017.6746085202</v>
      </c>
    </row>
    <row r="1078" spans="1:28" x14ac:dyDescent="0.25">
      <c r="A1078" s="93">
        <v>2009</v>
      </c>
      <c r="B1078" s="93" t="s">
        <v>58</v>
      </c>
      <c r="C1078" s="121" t="s">
        <v>4</v>
      </c>
      <c r="D1078" s="3">
        <f>'IECC Data-SI'!D1078*Convert!$B$1</f>
        <v>43201.815571462859</v>
      </c>
      <c r="E1078" s="3">
        <f>'IECC Data-SI'!E1078/Convert!$B$2*1000000</f>
        <v>284781.11918050976</v>
      </c>
      <c r="F1078" s="3">
        <f>'IECC Data-SI'!F1078/Convert!$B$2*1000000</f>
        <v>71399.060466843512</v>
      </c>
      <c r="G1078" s="3">
        <f>'IECC Data-SI'!G1078/Convert!$B$2*1000000</f>
        <v>257057.46965634706</v>
      </c>
      <c r="H1078" s="3">
        <f>'IECC Data-SI'!H1078/Convert!$B$2*1000000</f>
        <v>548037.3125253364</v>
      </c>
      <c r="I1078" s="3">
        <f>'IECC Data-SI'!I1078/Convert!$B$2*1000000</f>
        <v>62347.40737433912</v>
      </c>
      <c r="J1078" s="3">
        <f>'IECC Data-SI'!J1078/Convert!$B$2*1000000</f>
        <v>570529.01178032369</v>
      </c>
      <c r="K1078" s="3">
        <f>'IECC Data-SI'!K1078/Convert!$B$2*1000000</f>
        <v>399495.42010048946</v>
      </c>
      <c r="L1078" s="3">
        <f>'IECC Data-SI'!L1078/Convert!$B$2*1000000</f>
        <v>0</v>
      </c>
      <c r="M1078" s="3">
        <f>'IECC Data-SI'!M1078/Convert!$B$2*1000000</f>
        <v>299064.72254218941</v>
      </c>
      <c r="N1078" s="3">
        <f>'IECC Data-SI'!N1078/Convert!$B$2*1000000</f>
        <v>246.43244021477912</v>
      </c>
      <c r="O1078" s="3">
        <f>'IECC Data-SI'!O1078/Convert!$B$2*1000000</f>
        <v>246.43244021477912</v>
      </c>
      <c r="P1078" s="3">
        <f t="shared" si="48"/>
        <v>0</v>
      </c>
      <c r="Q1078" s="3">
        <f>'IECC Data-SI'!Q1078/Convert!$B$2*1000000</f>
        <v>0</v>
      </c>
      <c r="R1078" s="3">
        <f>'IECC Data-SI'!R1078/Convert!$B$2*1000000</f>
        <v>0</v>
      </c>
      <c r="S1078" s="3">
        <f>'IECC Data-SI'!S1078/Convert!$B$2*1000000</f>
        <v>0</v>
      </c>
      <c r="T1078" s="3">
        <f>'IECC Data-SI'!T1078/Convert!$B$2*1000000</f>
        <v>0</v>
      </c>
      <c r="U1078" s="3">
        <f>'IECC Data-SI'!U1078/Convert!$B$2*1000000</f>
        <v>615332.32504552603</v>
      </c>
      <c r="V1078" s="3">
        <f>'IECC Data-SI'!V1078/Convert!$B$2*1000000</f>
        <v>0</v>
      </c>
      <c r="W1078" s="3">
        <f>'IECC Data-SI'!W1078/Convert!$B$2*1000000</f>
        <v>840903.3113790463</v>
      </c>
      <c r="X1078" s="3">
        <f>'IECC Data-SI'!X1078/Convert!$B$2*1000000</f>
        <v>71399.060466843512</v>
      </c>
      <c r="Y1078" s="3">
        <f t="shared" si="49"/>
        <v>912302.37184588984</v>
      </c>
      <c r="Z1078" s="3">
        <f>'IECC Data-SI'!Y1078/Convert!$B$2*1000000</f>
        <v>2022063.4754992602</v>
      </c>
      <c r="AA1078" s="3">
        <f>'IECC Data-SI'!Z1078/Convert!$B$2*1000000</f>
        <v>1086226.8056128591</v>
      </c>
      <c r="AB1078" s="3">
        <f t="shared" si="50"/>
        <v>3108290.2811121196</v>
      </c>
    </row>
    <row r="1079" spans="1:28" x14ac:dyDescent="0.25">
      <c r="A1079" s="93">
        <v>2009</v>
      </c>
      <c r="B1079" s="93" t="s">
        <v>58</v>
      </c>
      <c r="C1079" s="121" t="s">
        <v>5</v>
      </c>
      <c r="D1079" s="3">
        <f>'IECC Data-SI'!D1079*Convert!$B$1</f>
        <v>43201.815571462859</v>
      </c>
      <c r="E1079" s="3">
        <f>'IECC Data-SI'!E1079/Convert!$B$2*1000000</f>
        <v>151025.17316854963</v>
      </c>
      <c r="F1079" s="3">
        <f>'IECC Data-SI'!F1079/Convert!$B$2*1000000</f>
        <v>28728.335626576751</v>
      </c>
      <c r="G1079" s="3">
        <f>'IECC Data-SI'!G1079/Convert!$B$2*1000000</f>
        <v>290752.36677032942</v>
      </c>
      <c r="H1079" s="3">
        <f>'IECC Data-SI'!H1079/Convert!$B$2*1000000</f>
        <v>548037.3125253364</v>
      </c>
      <c r="I1079" s="3">
        <f>'IECC Data-SI'!I1079/Convert!$B$2*1000000</f>
        <v>62347.40737433912</v>
      </c>
      <c r="J1079" s="3">
        <f>'IECC Data-SI'!J1079/Convert!$B$2*1000000</f>
        <v>570529.01178032369</v>
      </c>
      <c r="K1079" s="3">
        <f>'IECC Data-SI'!K1079/Convert!$B$2*1000000</f>
        <v>399495.42010048946</v>
      </c>
      <c r="L1079" s="3">
        <f>'IECC Data-SI'!L1079/Convert!$B$2*1000000</f>
        <v>0</v>
      </c>
      <c r="M1079" s="3">
        <f>'IECC Data-SI'!M1079/Convert!$B$2*1000000</f>
        <v>320447.47581621027</v>
      </c>
      <c r="N1079" s="3">
        <f>'IECC Data-SI'!N1079/Convert!$B$2*1000000</f>
        <v>246.43244021477912</v>
      </c>
      <c r="O1079" s="3">
        <f>'IECC Data-SI'!O1079/Convert!$B$2*1000000</f>
        <v>246.43244021477912</v>
      </c>
      <c r="P1079" s="3">
        <f t="shared" si="48"/>
        <v>0</v>
      </c>
      <c r="Q1079" s="3">
        <f>'IECC Data-SI'!Q1079/Convert!$B$2*1000000</f>
        <v>0</v>
      </c>
      <c r="R1079" s="3">
        <f>'IECC Data-SI'!R1079/Convert!$B$2*1000000</f>
        <v>0</v>
      </c>
      <c r="S1079" s="3">
        <f>'IECC Data-SI'!S1079/Convert!$B$2*1000000</f>
        <v>0</v>
      </c>
      <c r="T1079" s="3">
        <f>'IECC Data-SI'!T1079/Convert!$B$2*1000000</f>
        <v>0</v>
      </c>
      <c r="U1079" s="3">
        <f>'IECC Data-SI'!U1079/Convert!$B$2*1000000</f>
        <v>602015.49510315049</v>
      </c>
      <c r="V1079" s="3">
        <f>'IECC Data-SI'!V1079/Convert!$B$2*1000000</f>
        <v>0</v>
      </c>
      <c r="W1079" s="3">
        <f>'IECC Data-SI'!W1079/Convert!$B$2*1000000</f>
        <v>762225.01575508935</v>
      </c>
      <c r="X1079" s="3">
        <f>'IECC Data-SI'!X1079/Convert!$B$2*1000000</f>
        <v>28728.335626576751</v>
      </c>
      <c r="Y1079" s="3">
        <f t="shared" si="49"/>
        <v>790953.35138166614</v>
      </c>
      <c r="Z1079" s="3">
        <f>'IECC Data-SI'!Y1079/Convert!$B$2*1000000</f>
        <v>1943385.1798753033</v>
      </c>
      <c r="AA1079" s="3">
        <f>'IECC Data-SI'!Z1079/Convert!$B$2*1000000</f>
        <v>1030239.2508302167</v>
      </c>
      <c r="AB1079" s="3">
        <f t="shared" si="50"/>
        <v>2973624.4307055199</v>
      </c>
    </row>
    <row r="1080" spans="1:28" x14ac:dyDescent="0.25">
      <c r="A1080" s="93">
        <v>2009</v>
      </c>
      <c r="B1080" s="93" t="s">
        <v>58</v>
      </c>
      <c r="C1080" s="121" t="s">
        <v>15</v>
      </c>
      <c r="D1080" s="3">
        <f>'IECC Data-SI'!D1080*Convert!$B$1</f>
        <v>43201.815571462859</v>
      </c>
      <c r="E1080" s="3">
        <f>'IECC Data-SI'!E1080/Convert!$B$2*1000000</f>
        <v>81957.742712969048</v>
      </c>
      <c r="F1080" s="3">
        <f>'IECC Data-SI'!F1080/Convert!$B$2*1000000</f>
        <v>20378.067171606737</v>
      </c>
      <c r="G1080" s="3">
        <f>'IECC Data-SI'!G1080/Convert!$B$2*1000000</f>
        <v>204690.57611070655</v>
      </c>
      <c r="H1080" s="3">
        <f>'IECC Data-SI'!H1080/Convert!$B$2*1000000</f>
        <v>548037.3125253364</v>
      </c>
      <c r="I1080" s="3">
        <f>'IECC Data-SI'!I1080/Convert!$B$2*1000000</f>
        <v>62243.147495786718</v>
      </c>
      <c r="J1080" s="3">
        <f>'IECC Data-SI'!J1080/Convert!$B$2*1000000</f>
        <v>570529.01178032369</v>
      </c>
      <c r="K1080" s="3">
        <f>'IECC Data-SI'!K1080/Convert!$B$2*1000000</f>
        <v>399495.42010048946</v>
      </c>
      <c r="L1080" s="3">
        <f>'IECC Data-SI'!L1080/Convert!$B$2*1000000</f>
        <v>0</v>
      </c>
      <c r="M1080" s="3">
        <f>'IECC Data-SI'!M1080/Convert!$B$2*1000000</f>
        <v>296543.52911537676</v>
      </c>
      <c r="N1080" s="3">
        <f>'IECC Data-SI'!N1080/Convert!$B$2*1000000</f>
        <v>246.43244021477912</v>
      </c>
      <c r="O1080" s="3">
        <f>'IECC Data-SI'!O1080/Convert!$B$2*1000000</f>
        <v>246.43244021477912</v>
      </c>
      <c r="P1080" s="3">
        <f t="shared" si="48"/>
        <v>0</v>
      </c>
      <c r="Q1080" s="3">
        <f>'IECC Data-SI'!Q1080/Convert!$B$2*1000000</f>
        <v>0</v>
      </c>
      <c r="R1080" s="3">
        <f>'IECC Data-SI'!R1080/Convert!$B$2*1000000</f>
        <v>0</v>
      </c>
      <c r="S1080" s="3">
        <f>'IECC Data-SI'!S1080/Convert!$B$2*1000000</f>
        <v>0</v>
      </c>
      <c r="T1080" s="3">
        <f>'IECC Data-SI'!T1080/Convert!$B$2*1000000</f>
        <v>0</v>
      </c>
      <c r="U1080" s="3">
        <f>'IECC Data-SI'!U1080/Convert!$B$2*1000000</f>
        <v>611199.84258653969</v>
      </c>
      <c r="V1080" s="3">
        <f>'IECC Data-SI'!V1080/Convert!$B$2*1000000</f>
        <v>0</v>
      </c>
      <c r="W1080" s="3">
        <f>'IECC Data-SI'!W1080/Convert!$B$2*1000000</f>
        <v>583191.84793905215</v>
      </c>
      <c r="X1080" s="3">
        <f>'IECC Data-SI'!X1080/Convert!$B$2*1000000</f>
        <v>20378.067171606737</v>
      </c>
      <c r="Y1080" s="3">
        <f t="shared" si="49"/>
        <v>603569.91511065885</v>
      </c>
      <c r="Z1080" s="3">
        <f>'IECC Data-SI'!Y1080/Convert!$B$2*1000000</f>
        <v>1764247.7521807139</v>
      </c>
      <c r="AA1080" s="3">
        <f>'IECC Data-SI'!Z1080/Convert!$B$2*1000000</f>
        <v>1031073.3298586359</v>
      </c>
      <c r="AB1080" s="3">
        <f t="shared" si="50"/>
        <v>2795321.0820393497</v>
      </c>
    </row>
    <row r="1081" spans="1:28" x14ac:dyDescent="0.25">
      <c r="A1081" s="93">
        <v>2009</v>
      </c>
      <c r="B1081" s="93" t="s">
        <v>58</v>
      </c>
      <c r="C1081" s="121" t="s">
        <v>16</v>
      </c>
      <c r="D1081" s="3">
        <f>'IECC Data-SI'!D1081*Convert!$B$1</f>
        <v>43201.815571462859</v>
      </c>
      <c r="E1081" s="3">
        <f>'IECC Data-SI'!E1081/Convert!$B$2*1000000</f>
        <v>467103.21225633635</v>
      </c>
      <c r="F1081" s="3">
        <f>'IECC Data-SI'!F1081/Convert!$B$2*1000000</f>
        <v>119197.47569773317</v>
      </c>
      <c r="G1081" s="3">
        <f>'IECC Data-SI'!G1081/Convert!$B$2*1000000</f>
        <v>255702.0912351658</v>
      </c>
      <c r="H1081" s="3">
        <f>'IECC Data-SI'!H1081/Convert!$B$2*1000000</f>
        <v>548037.3125253364</v>
      </c>
      <c r="I1081" s="3">
        <f>'IECC Data-SI'!I1081/Convert!$B$2*1000000</f>
        <v>62309.494691229149</v>
      </c>
      <c r="J1081" s="3">
        <f>'IECC Data-SI'!J1081/Convert!$B$2*1000000</f>
        <v>570529.01178032369</v>
      </c>
      <c r="K1081" s="3">
        <f>'IECC Data-SI'!K1081/Convert!$B$2*1000000</f>
        <v>399495.42010048946</v>
      </c>
      <c r="L1081" s="3">
        <f>'IECC Data-SI'!L1081/Convert!$B$2*1000000</f>
        <v>0</v>
      </c>
      <c r="M1081" s="3">
        <f>'IECC Data-SI'!M1081/Convert!$B$2*1000000</f>
        <v>304135.54390814737</v>
      </c>
      <c r="N1081" s="3">
        <f>'IECC Data-SI'!N1081/Convert!$B$2*1000000</f>
        <v>246.43244021477912</v>
      </c>
      <c r="O1081" s="3">
        <f>'IECC Data-SI'!O1081/Convert!$B$2*1000000</f>
        <v>246.43244021477912</v>
      </c>
      <c r="P1081" s="3">
        <f t="shared" si="48"/>
        <v>0</v>
      </c>
      <c r="Q1081" s="3">
        <f>'IECC Data-SI'!Q1081/Convert!$B$2*1000000</f>
        <v>0</v>
      </c>
      <c r="R1081" s="3">
        <f>'IECC Data-SI'!R1081/Convert!$B$2*1000000</f>
        <v>0</v>
      </c>
      <c r="S1081" s="3">
        <f>'IECC Data-SI'!S1081/Convert!$B$2*1000000</f>
        <v>0</v>
      </c>
      <c r="T1081" s="3">
        <f>'IECC Data-SI'!T1081/Convert!$B$2*1000000</f>
        <v>0</v>
      </c>
      <c r="U1081" s="3">
        <f>'IECC Data-SI'!U1081/Convert!$B$2*1000000</f>
        <v>649036.7003302857</v>
      </c>
      <c r="V1081" s="3">
        <f>'IECC Data-SI'!V1081/Convert!$B$2*1000000</f>
        <v>0</v>
      </c>
      <c r="W1081" s="3">
        <f>'IECC Data-SI'!W1081/Convert!$B$2*1000000</f>
        <v>1026940.8473996496</v>
      </c>
      <c r="X1081" s="3">
        <f>'IECC Data-SI'!X1081/Convert!$B$2*1000000</f>
        <v>119197.47569773317</v>
      </c>
      <c r="Y1081" s="3">
        <f t="shared" si="49"/>
        <v>1146138.3230973827</v>
      </c>
      <c r="Z1081" s="3">
        <f>'IECC Data-SI'!Y1081/Convert!$B$2*1000000</f>
        <v>2208072.5770075307</v>
      </c>
      <c r="AA1081" s="3">
        <f>'IECC Data-SI'!Z1081/Convert!$B$2*1000000</f>
        <v>1167729.5961285084</v>
      </c>
      <c r="AB1081" s="3">
        <f t="shared" si="50"/>
        <v>3375802.1731360392</v>
      </c>
    </row>
    <row r="1082" spans="1:28" x14ac:dyDescent="0.25">
      <c r="A1082" s="93">
        <v>2009</v>
      </c>
      <c r="B1082" s="93" t="s">
        <v>58</v>
      </c>
      <c r="C1082" s="121" t="s">
        <v>9</v>
      </c>
      <c r="D1082" s="3">
        <f>'IECC Data-SI'!D1082*Convert!$B$1</f>
        <v>43201.815571462859</v>
      </c>
      <c r="E1082" s="3">
        <f>'IECC Data-SI'!E1082/Convert!$B$2*1000000</f>
        <v>289870.89688802272</v>
      </c>
      <c r="F1082" s="3">
        <f>'IECC Data-SI'!F1082/Convert!$B$2*1000000</f>
        <v>65958.590440563392</v>
      </c>
      <c r="G1082" s="3">
        <f>'IECC Data-SI'!G1082/Convert!$B$2*1000000</f>
        <v>221580.6764361964</v>
      </c>
      <c r="H1082" s="3">
        <f>'IECC Data-SI'!H1082/Convert!$B$2*1000000</f>
        <v>548037.3125253364</v>
      </c>
      <c r="I1082" s="3">
        <f>'IECC Data-SI'!I1082/Convert!$B$2*1000000</f>
        <v>62271.582008119192</v>
      </c>
      <c r="J1082" s="3">
        <f>'IECC Data-SI'!J1082/Convert!$B$2*1000000</f>
        <v>570529.01178032369</v>
      </c>
      <c r="K1082" s="3">
        <f>'IECC Data-SI'!K1082/Convert!$B$2*1000000</f>
        <v>399495.42010048946</v>
      </c>
      <c r="L1082" s="3">
        <f>'IECC Data-SI'!L1082/Convert!$B$2*1000000</f>
        <v>0</v>
      </c>
      <c r="M1082" s="3">
        <f>'IECC Data-SI'!M1082/Convert!$B$2*1000000</f>
        <v>313879.10346740874</v>
      </c>
      <c r="N1082" s="3">
        <f>'IECC Data-SI'!N1082/Convert!$B$2*1000000</f>
        <v>246.43244021477912</v>
      </c>
      <c r="O1082" s="3">
        <f>'IECC Data-SI'!O1082/Convert!$B$2*1000000</f>
        <v>246.43244021477912</v>
      </c>
      <c r="P1082" s="3">
        <f t="shared" si="48"/>
        <v>0</v>
      </c>
      <c r="Q1082" s="3">
        <f>'IECC Data-SI'!Q1082/Convert!$B$2*1000000</f>
        <v>0</v>
      </c>
      <c r="R1082" s="3">
        <f>'IECC Data-SI'!R1082/Convert!$B$2*1000000</f>
        <v>0</v>
      </c>
      <c r="S1082" s="3">
        <f>'IECC Data-SI'!S1082/Convert!$B$2*1000000</f>
        <v>0</v>
      </c>
      <c r="T1082" s="3">
        <f>'IECC Data-SI'!T1082/Convert!$B$2*1000000</f>
        <v>0</v>
      </c>
      <c r="U1082" s="3">
        <f>'IECC Data-SI'!U1082/Convert!$B$2*1000000</f>
        <v>640165.13248255372</v>
      </c>
      <c r="V1082" s="3">
        <f>'IECC Data-SI'!V1082/Convert!$B$2*1000000</f>
        <v>0</v>
      </c>
      <c r="W1082" s="3">
        <f>'IECC Data-SI'!W1082/Convert!$B$2*1000000</f>
        <v>825330.67679162777</v>
      </c>
      <c r="X1082" s="3">
        <f>'IECC Data-SI'!X1082/Convert!$B$2*1000000</f>
        <v>65958.590440563392</v>
      </c>
      <c r="Y1082" s="3">
        <f t="shared" si="49"/>
        <v>891289.26723219117</v>
      </c>
      <c r="Z1082" s="3">
        <f>'IECC Data-SI'!Y1082/Convert!$B$2*1000000</f>
        <v>2006415.0155456217</v>
      </c>
      <c r="AA1082" s="3">
        <f>'IECC Data-SI'!Z1082/Convert!$B$2*1000000</f>
        <v>1105619.1430236066</v>
      </c>
      <c r="AB1082" s="3">
        <f t="shared" si="50"/>
        <v>3112034.1585692284</v>
      </c>
    </row>
    <row r="1083" spans="1:28" x14ac:dyDescent="0.25">
      <c r="A1083" s="93">
        <v>2009</v>
      </c>
      <c r="B1083" s="93" t="s">
        <v>58</v>
      </c>
      <c r="C1083" s="121" t="s">
        <v>12</v>
      </c>
      <c r="D1083" s="3">
        <f>'IECC Data-SI'!D1083*Convert!$B$1</f>
        <v>43201.815571462859</v>
      </c>
      <c r="E1083" s="3">
        <f>'IECC Data-SI'!E1083/Convert!$B$2*1000000</f>
        <v>519128.89165398723</v>
      </c>
      <c r="F1083" s="3">
        <f>'IECC Data-SI'!F1083/Convert!$B$2*1000000</f>
        <v>154825.91965032372</v>
      </c>
      <c r="G1083" s="3">
        <f>'IECC Data-SI'!G1083/Convert!$B$2*1000000</f>
        <v>237532.4378547146</v>
      </c>
      <c r="H1083" s="3">
        <f>'IECC Data-SI'!H1083/Convert!$B$2*1000000</f>
        <v>548037.3125253364</v>
      </c>
      <c r="I1083" s="3">
        <f>'IECC Data-SI'!I1083/Convert!$B$2*1000000</f>
        <v>62233.669325009221</v>
      </c>
      <c r="J1083" s="3">
        <f>'IECC Data-SI'!J1083/Convert!$B$2*1000000</f>
        <v>570529.01178032369</v>
      </c>
      <c r="K1083" s="3">
        <f>'IECC Data-SI'!K1083/Convert!$B$2*1000000</f>
        <v>399495.42010048946</v>
      </c>
      <c r="L1083" s="3">
        <f>'IECC Data-SI'!L1083/Convert!$B$2*1000000</f>
        <v>0</v>
      </c>
      <c r="M1083" s="3">
        <f>'IECC Data-SI'!M1083/Convert!$B$2*1000000</f>
        <v>303083.46695184585</v>
      </c>
      <c r="N1083" s="3">
        <f>'IECC Data-SI'!N1083/Convert!$B$2*1000000</f>
        <v>246.43244021477912</v>
      </c>
      <c r="O1083" s="3">
        <f>'IECC Data-SI'!O1083/Convert!$B$2*1000000</f>
        <v>246.43244021477912</v>
      </c>
      <c r="P1083" s="3">
        <f t="shared" si="48"/>
        <v>0</v>
      </c>
      <c r="Q1083" s="3">
        <f>'IECC Data-SI'!Q1083/Convert!$B$2*1000000</f>
        <v>0</v>
      </c>
      <c r="R1083" s="3">
        <f>'IECC Data-SI'!R1083/Convert!$B$2*1000000</f>
        <v>0</v>
      </c>
      <c r="S1083" s="3">
        <f>'IECC Data-SI'!S1083/Convert!$B$2*1000000</f>
        <v>0</v>
      </c>
      <c r="T1083" s="3">
        <f>'IECC Data-SI'!T1083/Convert!$B$2*1000000</f>
        <v>0</v>
      </c>
      <c r="U1083" s="3">
        <f>'IECC Data-SI'!U1083/Convert!$B$2*1000000</f>
        <v>688930.32113274757</v>
      </c>
      <c r="V1083" s="3">
        <f>'IECC Data-SI'!V1083/Convert!$B$2*1000000</f>
        <v>0</v>
      </c>
      <c r="W1083" s="3">
        <f>'IECC Data-SI'!W1083/Convert!$B$2*1000000</f>
        <v>1059744.7964605477</v>
      </c>
      <c r="X1083" s="3">
        <f>'IECC Data-SI'!X1083/Convert!$B$2*1000000</f>
        <v>154825.91965032372</v>
      </c>
      <c r="Y1083" s="3">
        <f t="shared" si="49"/>
        <v>1214570.7161108714</v>
      </c>
      <c r="Z1083" s="3">
        <f>'IECC Data-SI'!Y1083/Convert!$B$2*1000000</f>
        <v>2240791.2225314314</v>
      </c>
      <c r="AA1083" s="3">
        <f>'IECC Data-SI'!Z1083/Convert!$B$2*1000000</f>
        <v>1243251.6608835605</v>
      </c>
      <c r="AB1083" s="3">
        <f t="shared" si="50"/>
        <v>3484042.8834149921</v>
      </c>
    </row>
    <row r="1084" spans="1:28" x14ac:dyDescent="0.25">
      <c r="A1084" s="93">
        <v>2009</v>
      </c>
      <c r="B1084" s="93" t="s">
        <v>58</v>
      </c>
      <c r="C1084" s="121" t="s">
        <v>8</v>
      </c>
      <c r="D1084" s="3">
        <f>'IECC Data-SI'!D1084*Convert!$B$1</f>
        <v>43201.815571462859</v>
      </c>
      <c r="E1084" s="3">
        <f>'IECC Data-SI'!E1084/Convert!$B$2*1000000</f>
        <v>681053.96121665207</v>
      </c>
      <c r="F1084" s="3">
        <f>'IECC Data-SI'!F1084/Convert!$B$2*1000000</f>
        <v>237172.26736516992</v>
      </c>
      <c r="G1084" s="3">
        <f>'IECC Data-SI'!G1084/Convert!$B$2*1000000</f>
        <v>162029.32944121727</v>
      </c>
      <c r="H1084" s="3">
        <f>'IECC Data-SI'!H1084/Convert!$B$2*1000000</f>
        <v>548037.3125253364</v>
      </c>
      <c r="I1084" s="3">
        <f>'IECC Data-SI'!I1084/Convert!$B$2*1000000</f>
        <v>61892.455177019525</v>
      </c>
      <c r="J1084" s="3">
        <f>'IECC Data-SI'!J1084/Convert!$B$2*1000000</f>
        <v>570529.01178032369</v>
      </c>
      <c r="K1084" s="3">
        <f>'IECC Data-SI'!K1084/Convert!$B$2*1000000</f>
        <v>399495.42010048946</v>
      </c>
      <c r="L1084" s="3">
        <f>'IECC Data-SI'!L1084/Convert!$B$2*1000000</f>
        <v>0</v>
      </c>
      <c r="M1084" s="3">
        <f>'IECC Data-SI'!M1084/Convert!$B$2*1000000</f>
        <v>299339.58949473669</v>
      </c>
      <c r="N1084" s="3">
        <f>'IECC Data-SI'!N1084/Convert!$B$2*1000000</f>
        <v>246.43244021477912</v>
      </c>
      <c r="O1084" s="3">
        <f>'IECC Data-SI'!O1084/Convert!$B$2*1000000</f>
        <v>246.43244021477912</v>
      </c>
      <c r="P1084" s="3">
        <f t="shared" si="48"/>
        <v>0</v>
      </c>
      <c r="Q1084" s="3">
        <f>'IECC Data-SI'!Q1084/Convert!$B$2*1000000</f>
        <v>0</v>
      </c>
      <c r="R1084" s="3">
        <f>'IECC Data-SI'!R1084/Convert!$B$2*1000000</f>
        <v>0</v>
      </c>
      <c r="S1084" s="3">
        <f>'IECC Data-SI'!S1084/Convert!$B$2*1000000</f>
        <v>0</v>
      </c>
      <c r="T1084" s="3">
        <f>'IECC Data-SI'!T1084/Convert!$B$2*1000000</f>
        <v>0</v>
      </c>
      <c r="U1084" s="3">
        <f>'IECC Data-SI'!U1084/Convert!$B$2*1000000</f>
        <v>743117.02346766635</v>
      </c>
      <c r="V1084" s="3">
        <f>'IECC Data-SI'!V1084/Convert!$B$2*1000000</f>
        <v>0</v>
      </c>
      <c r="W1084" s="3">
        <f>'IECC Data-SI'!W1084/Convert!$B$2*1000000</f>
        <v>1142422.8801526059</v>
      </c>
      <c r="X1084" s="3">
        <f>'IECC Data-SI'!X1084/Convert!$B$2*1000000</f>
        <v>237172.26736516992</v>
      </c>
      <c r="Y1084" s="3">
        <f t="shared" si="49"/>
        <v>1379595.1475177759</v>
      </c>
      <c r="Z1084" s="3">
        <f>'IECC Data-SI'!Y1084/Convert!$B$2*1000000</f>
        <v>2323128.0920755006</v>
      </c>
      <c r="AA1084" s="3">
        <f>'IECC Data-SI'!Z1084/Convert!$B$2*1000000</f>
        <v>1379784.7109333258</v>
      </c>
      <c r="AB1084" s="3">
        <f t="shared" si="50"/>
        <v>3702912.8030088264</v>
      </c>
    </row>
    <row r="1085" spans="1:28" x14ac:dyDescent="0.25">
      <c r="A1085" s="93">
        <v>2012</v>
      </c>
      <c r="B1085" s="93" t="s">
        <v>58</v>
      </c>
      <c r="C1085" s="121" t="s">
        <v>10</v>
      </c>
      <c r="D1085" s="3">
        <f>'IECC Data-SI'!D1085*Convert!$B$1</f>
        <v>43201.815571462859</v>
      </c>
      <c r="E1085" s="3">
        <f>'IECC Data-SI'!E1085/Convert!$B$2*1000000</f>
        <v>0</v>
      </c>
      <c r="F1085" s="3">
        <f>'IECC Data-SI'!F1085/Convert!$B$2*1000000</f>
        <v>0</v>
      </c>
      <c r="G1085" s="3">
        <f>'IECC Data-SI'!G1085/Convert!$B$2*1000000</f>
        <v>1021765.7661551392</v>
      </c>
      <c r="H1085" s="3">
        <f>'IECC Data-SI'!H1085/Convert!$B$2*1000000</f>
        <v>490665.94480918016</v>
      </c>
      <c r="I1085" s="3">
        <f>'IECC Data-SI'!I1085/Convert!$B$2*1000000</f>
        <v>62470.623594446501</v>
      </c>
      <c r="J1085" s="3">
        <f>'IECC Data-SI'!J1085/Convert!$B$2*1000000</f>
        <v>570529.01178032369</v>
      </c>
      <c r="K1085" s="3">
        <f>'IECC Data-SI'!K1085/Convert!$B$2*1000000</f>
        <v>399495.42010048946</v>
      </c>
      <c r="L1085" s="3">
        <f>'IECC Data-SI'!L1085/Convert!$B$2*1000000</f>
        <v>0</v>
      </c>
      <c r="M1085" s="3">
        <f>'IECC Data-SI'!M1085/Convert!$B$2*1000000</f>
        <v>298751.9429065322</v>
      </c>
      <c r="N1085" s="3">
        <f>'IECC Data-SI'!N1085/Convert!$B$2*1000000</f>
        <v>246.43244021477912</v>
      </c>
      <c r="O1085" s="3">
        <f>'IECC Data-SI'!O1085/Convert!$B$2*1000000</f>
        <v>246.43244021477912</v>
      </c>
      <c r="P1085" s="3">
        <f t="shared" si="48"/>
        <v>0</v>
      </c>
      <c r="Q1085" s="3">
        <f>'IECC Data-SI'!Q1085/Convert!$B$2*1000000</f>
        <v>0</v>
      </c>
      <c r="R1085" s="3">
        <f>'IECC Data-SI'!R1085/Convert!$B$2*1000000</f>
        <v>0</v>
      </c>
      <c r="S1085" s="3">
        <f>'IECC Data-SI'!S1085/Convert!$B$2*1000000</f>
        <v>0</v>
      </c>
      <c r="T1085" s="3">
        <f>'IECC Data-SI'!T1085/Convert!$B$2*1000000</f>
        <v>0</v>
      </c>
      <c r="U1085" s="3">
        <f>'IECC Data-SI'!U1085/Convert!$B$2*1000000</f>
        <v>433247.18623913673</v>
      </c>
      <c r="V1085" s="3">
        <f>'IECC Data-SI'!V1085/Convert!$B$2*1000000</f>
        <v>0</v>
      </c>
      <c r="W1085" s="3">
        <f>'IECC Data-SI'!W1085/Convert!$B$2*1000000</f>
        <v>1320517.7090616715</v>
      </c>
      <c r="X1085" s="3">
        <f>'IECC Data-SI'!X1085/Convert!$B$2*1000000</f>
        <v>0</v>
      </c>
      <c r="Y1085" s="3">
        <f t="shared" si="49"/>
        <v>1320517.7090616715</v>
      </c>
      <c r="Z1085" s="3">
        <f>'IECC Data-SI'!Y1085/Convert!$B$2*1000000</f>
        <v>2444429.721685837</v>
      </c>
      <c r="AA1085" s="3">
        <f>'IECC Data-SI'!Z1085/Convert!$B$2*1000000</f>
        <v>832742.60633962613</v>
      </c>
      <c r="AB1085" s="3">
        <f t="shared" si="50"/>
        <v>3277172.328025463</v>
      </c>
    </row>
    <row r="1086" spans="1:28" x14ac:dyDescent="0.25">
      <c r="A1086" s="93">
        <v>2012</v>
      </c>
      <c r="B1086" s="93" t="s">
        <v>58</v>
      </c>
      <c r="C1086" s="121" t="s">
        <v>6</v>
      </c>
      <c r="D1086" s="3">
        <f>'IECC Data-SI'!D1086*Convert!$B$1</f>
        <v>43201.815571462859</v>
      </c>
      <c r="E1086" s="3">
        <f>'IECC Data-SI'!E1086/Convert!$B$2*1000000</f>
        <v>75.825366219932036</v>
      </c>
      <c r="F1086" s="3">
        <f>'IECC Data-SI'!F1086/Convert!$B$2*1000000</f>
        <v>0</v>
      </c>
      <c r="G1086" s="3">
        <f>'IECC Data-SI'!G1086/Convert!$B$2*1000000</f>
        <v>936557.01086549053</v>
      </c>
      <c r="H1086" s="3">
        <f>'IECC Data-SI'!H1086/Convert!$B$2*1000000</f>
        <v>490665.94480918016</v>
      </c>
      <c r="I1086" s="3">
        <f>'IECC Data-SI'!I1086/Convert!$B$2*1000000</f>
        <v>62480.101765223997</v>
      </c>
      <c r="J1086" s="3">
        <f>'IECC Data-SI'!J1086/Convert!$B$2*1000000</f>
        <v>570529.01178032369</v>
      </c>
      <c r="K1086" s="3">
        <f>'IECC Data-SI'!K1086/Convert!$B$2*1000000</f>
        <v>399495.42010048946</v>
      </c>
      <c r="L1086" s="3">
        <f>'IECC Data-SI'!L1086/Convert!$B$2*1000000</f>
        <v>0</v>
      </c>
      <c r="M1086" s="3">
        <f>'IECC Data-SI'!M1086/Convert!$B$2*1000000</f>
        <v>305633.09489099105</v>
      </c>
      <c r="N1086" s="3">
        <f>'IECC Data-SI'!N1086/Convert!$B$2*1000000</f>
        <v>246.43244021477912</v>
      </c>
      <c r="O1086" s="3">
        <f>'IECC Data-SI'!O1086/Convert!$B$2*1000000</f>
        <v>246.43244021477912</v>
      </c>
      <c r="P1086" s="3">
        <f t="shared" si="48"/>
        <v>0</v>
      </c>
      <c r="Q1086" s="3">
        <f>'IECC Data-SI'!Q1086/Convert!$B$2*1000000</f>
        <v>0</v>
      </c>
      <c r="R1086" s="3">
        <f>'IECC Data-SI'!R1086/Convert!$B$2*1000000</f>
        <v>0</v>
      </c>
      <c r="S1086" s="3">
        <f>'IECC Data-SI'!S1086/Convert!$B$2*1000000</f>
        <v>0</v>
      </c>
      <c r="T1086" s="3">
        <f>'IECC Data-SI'!T1086/Convert!$B$2*1000000</f>
        <v>0</v>
      </c>
      <c r="U1086" s="3">
        <f>'IECC Data-SI'!U1086/Convert!$B$2*1000000</f>
        <v>432289.89099061</v>
      </c>
      <c r="V1086" s="3">
        <f>'IECC Data-SI'!V1086/Convert!$B$2*1000000</f>
        <v>0</v>
      </c>
      <c r="W1086" s="3">
        <f>'IECC Data-SI'!W1086/Convert!$B$2*1000000</f>
        <v>1242265.9311227016</v>
      </c>
      <c r="X1086" s="3">
        <f>'IECC Data-SI'!X1086/Convert!$B$2*1000000</f>
        <v>0</v>
      </c>
      <c r="Y1086" s="3">
        <f t="shared" si="49"/>
        <v>1242265.9311227016</v>
      </c>
      <c r="Z1086" s="3">
        <f>'IECC Data-SI'!Y1086/Convert!$B$2*1000000</f>
        <v>2366177.9437468662</v>
      </c>
      <c r="AA1086" s="3">
        <f>'IECC Data-SI'!Z1086/Convert!$B$2*1000000</f>
        <v>831785.31109109952</v>
      </c>
      <c r="AB1086" s="3">
        <f t="shared" si="50"/>
        <v>3197963.2548379656</v>
      </c>
    </row>
    <row r="1087" spans="1:28" x14ac:dyDescent="0.25">
      <c r="A1087" s="93">
        <v>2012</v>
      </c>
      <c r="B1087" s="93" t="s">
        <v>58</v>
      </c>
      <c r="C1087" s="121" t="s">
        <v>11</v>
      </c>
      <c r="D1087" s="3">
        <f>'IECC Data-SI'!D1087*Convert!$B$1</f>
        <v>43201.815571462859</v>
      </c>
      <c r="E1087" s="3">
        <f>'IECC Data-SI'!E1087/Convert!$B$2*1000000</f>
        <v>9.4781707774915045</v>
      </c>
      <c r="F1087" s="3">
        <f>'IECC Data-SI'!F1087/Convert!$B$2*1000000</f>
        <v>0</v>
      </c>
      <c r="G1087" s="3">
        <f>'IECC Data-SI'!G1087/Convert!$B$2*1000000</f>
        <v>776811.92058164882</v>
      </c>
      <c r="H1087" s="3">
        <f>'IECC Data-SI'!H1087/Convert!$B$2*1000000</f>
        <v>490665.94480918016</v>
      </c>
      <c r="I1087" s="3">
        <f>'IECC Data-SI'!I1087/Convert!$B$2*1000000</f>
        <v>62489.579936001493</v>
      </c>
      <c r="J1087" s="3">
        <f>'IECC Data-SI'!J1087/Convert!$B$2*1000000</f>
        <v>570529.01178032369</v>
      </c>
      <c r="K1087" s="3">
        <f>'IECC Data-SI'!K1087/Convert!$B$2*1000000</f>
        <v>399495.42010048946</v>
      </c>
      <c r="L1087" s="3">
        <f>'IECC Data-SI'!L1087/Convert!$B$2*1000000</f>
        <v>0</v>
      </c>
      <c r="M1087" s="3">
        <f>'IECC Data-SI'!M1087/Convert!$B$2*1000000</f>
        <v>297320.73911913106</v>
      </c>
      <c r="N1087" s="3">
        <f>'IECC Data-SI'!N1087/Convert!$B$2*1000000</f>
        <v>246.43244021477912</v>
      </c>
      <c r="O1087" s="3">
        <f>'IECC Data-SI'!O1087/Convert!$B$2*1000000</f>
        <v>246.43244021477912</v>
      </c>
      <c r="P1087" s="3">
        <f t="shared" si="48"/>
        <v>0</v>
      </c>
      <c r="Q1087" s="3">
        <f>'IECC Data-SI'!Q1087/Convert!$B$2*1000000</f>
        <v>0</v>
      </c>
      <c r="R1087" s="3">
        <f>'IECC Data-SI'!R1087/Convert!$B$2*1000000</f>
        <v>0</v>
      </c>
      <c r="S1087" s="3">
        <f>'IECC Data-SI'!S1087/Convert!$B$2*1000000</f>
        <v>0</v>
      </c>
      <c r="T1087" s="3">
        <f>'IECC Data-SI'!T1087/Convert!$B$2*1000000</f>
        <v>0</v>
      </c>
      <c r="U1087" s="3">
        <f>'IECC Data-SI'!U1087/Convert!$B$2*1000000</f>
        <v>451530.57766891777</v>
      </c>
      <c r="V1087" s="3">
        <f>'IECC Data-SI'!V1087/Convert!$B$2*1000000</f>
        <v>0</v>
      </c>
      <c r="W1087" s="3">
        <f>'IECC Data-SI'!W1087/Convert!$B$2*1000000</f>
        <v>1074142.1378715571</v>
      </c>
      <c r="X1087" s="3">
        <f>'IECC Data-SI'!X1087/Convert!$B$2*1000000</f>
        <v>0</v>
      </c>
      <c r="Y1087" s="3">
        <f t="shared" si="49"/>
        <v>1074142.1378715571</v>
      </c>
      <c r="Z1087" s="3">
        <f>'IECC Data-SI'!Y1087/Convert!$B$2*1000000</f>
        <v>2198063.6286664996</v>
      </c>
      <c r="AA1087" s="3">
        <f>'IECC Data-SI'!Z1087/Convert!$B$2*1000000</f>
        <v>851025.99776940723</v>
      </c>
      <c r="AB1087" s="3">
        <f t="shared" si="50"/>
        <v>3049089.6264359066</v>
      </c>
    </row>
    <row r="1088" spans="1:28" x14ac:dyDescent="0.25">
      <c r="A1088" s="93">
        <v>2012</v>
      </c>
      <c r="B1088" s="93" t="s">
        <v>58</v>
      </c>
      <c r="C1088" s="121" t="s">
        <v>13</v>
      </c>
      <c r="D1088" s="3">
        <f>'IECC Data-SI'!D1088*Convert!$B$1</f>
        <v>43201.815571462859</v>
      </c>
      <c r="E1088" s="3">
        <f>'IECC Data-SI'!E1088/Convert!$B$2*1000000</f>
        <v>2075.7194002706397</v>
      </c>
      <c r="F1088" s="3">
        <f>'IECC Data-SI'!F1088/Convert!$B$2*1000000</f>
        <v>0</v>
      </c>
      <c r="G1088" s="3">
        <f>'IECC Data-SI'!G1088/Convert!$B$2*1000000</f>
        <v>792194.99175351742</v>
      </c>
      <c r="H1088" s="3">
        <f>'IECC Data-SI'!H1088/Convert!$B$2*1000000</f>
        <v>490665.94480918016</v>
      </c>
      <c r="I1088" s="3">
        <f>'IECC Data-SI'!I1088/Convert!$B$2*1000000</f>
        <v>62404.276399004077</v>
      </c>
      <c r="J1088" s="3">
        <f>'IECC Data-SI'!J1088/Convert!$B$2*1000000</f>
        <v>570529.01178032369</v>
      </c>
      <c r="K1088" s="3">
        <f>'IECC Data-SI'!K1088/Convert!$B$2*1000000</f>
        <v>399495.42010048946</v>
      </c>
      <c r="L1088" s="3">
        <f>'IECC Data-SI'!L1088/Convert!$B$2*1000000</f>
        <v>0</v>
      </c>
      <c r="M1088" s="3">
        <f>'IECC Data-SI'!M1088/Convert!$B$2*1000000</f>
        <v>302012.43365398928</v>
      </c>
      <c r="N1088" s="3">
        <f>'IECC Data-SI'!N1088/Convert!$B$2*1000000</f>
        <v>246.43244021477912</v>
      </c>
      <c r="O1088" s="3">
        <f>'IECC Data-SI'!O1088/Convert!$B$2*1000000</f>
        <v>246.43244021477912</v>
      </c>
      <c r="P1088" s="3">
        <f t="shared" si="48"/>
        <v>0</v>
      </c>
      <c r="Q1088" s="3">
        <f>'IECC Data-SI'!Q1088/Convert!$B$2*1000000</f>
        <v>0</v>
      </c>
      <c r="R1088" s="3">
        <f>'IECC Data-SI'!R1088/Convert!$B$2*1000000</f>
        <v>0</v>
      </c>
      <c r="S1088" s="3">
        <f>'IECC Data-SI'!S1088/Convert!$B$2*1000000</f>
        <v>0</v>
      </c>
      <c r="T1088" s="3">
        <f>'IECC Data-SI'!T1088/Convert!$B$2*1000000</f>
        <v>0</v>
      </c>
      <c r="U1088" s="3">
        <f>'IECC Data-SI'!U1088/Convert!$B$2*1000000</f>
        <v>452156.13694023225</v>
      </c>
      <c r="V1088" s="3">
        <f>'IECC Data-SI'!V1088/Convert!$B$2*1000000</f>
        <v>0</v>
      </c>
      <c r="W1088" s="3">
        <f>'IECC Data-SI'!W1088/Convert!$B$2*1000000</f>
        <v>1096283.1448077771</v>
      </c>
      <c r="X1088" s="3">
        <f>'IECC Data-SI'!X1088/Convert!$B$2*1000000</f>
        <v>0</v>
      </c>
      <c r="Y1088" s="3">
        <f t="shared" si="49"/>
        <v>1096283.1448077771</v>
      </c>
      <c r="Z1088" s="3">
        <f>'IECC Data-SI'!Y1088/Convert!$B$2*1000000</f>
        <v>2220128.8102365006</v>
      </c>
      <c r="AA1088" s="3">
        <f>'IECC Data-SI'!Z1088/Convert!$B$2*1000000</f>
        <v>851651.55704072164</v>
      </c>
      <c r="AB1088" s="3">
        <f t="shared" si="50"/>
        <v>3071780.3672772222</v>
      </c>
    </row>
    <row r="1089" spans="1:28" x14ac:dyDescent="0.25">
      <c r="A1089" s="93">
        <v>2012</v>
      </c>
      <c r="B1089" s="93" t="s">
        <v>58</v>
      </c>
      <c r="C1089" s="121" t="s">
        <v>19</v>
      </c>
      <c r="D1089" s="3">
        <f>'IECC Data-SI'!D1089*Convert!$B$1</f>
        <v>43201.815571462859</v>
      </c>
      <c r="E1089" s="3">
        <f>'IECC Data-SI'!E1089/Convert!$B$2*1000000</f>
        <v>6900.1083260138157</v>
      </c>
      <c r="F1089" s="3">
        <f>'IECC Data-SI'!F1089/Convert!$B$2*1000000</f>
        <v>578.1684174269817</v>
      </c>
      <c r="G1089" s="3">
        <f>'IECC Data-SI'!G1089/Convert!$B$2*1000000</f>
        <v>662495.70283432363</v>
      </c>
      <c r="H1089" s="3">
        <f>'IECC Data-SI'!H1089/Convert!$B$2*1000000</f>
        <v>490665.94480918016</v>
      </c>
      <c r="I1089" s="3">
        <f>'IECC Data-SI'!I1089/Convert!$B$2*1000000</f>
        <v>62385.320057449084</v>
      </c>
      <c r="J1089" s="3">
        <f>'IECC Data-SI'!J1089/Convert!$B$2*1000000</f>
        <v>570529.01178032369</v>
      </c>
      <c r="K1089" s="3">
        <f>'IECC Data-SI'!K1089/Convert!$B$2*1000000</f>
        <v>399495.42010048946</v>
      </c>
      <c r="L1089" s="3">
        <f>'IECC Data-SI'!L1089/Convert!$B$2*1000000</f>
        <v>0</v>
      </c>
      <c r="M1089" s="3">
        <f>'IECC Data-SI'!M1089/Convert!$B$2*1000000</f>
        <v>297775.6913164506</v>
      </c>
      <c r="N1089" s="3">
        <f>'IECC Data-SI'!N1089/Convert!$B$2*1000000</f>
        <v>246.43244021477912</v>
      </c>
      <c r="O1089" s="3">
        <f>'IECC Data-SI'!O1089/Convert!$B$2*1000000</f>
        <v>246.43244021477912</v>
      </c>
      <c r="P1089" s="3">
        <f t="shared" si="48"/>
        <v>0</v>
      </c>
      <c r="Q1089" s="3">
        <f>'IECC Data-SI'!Q1089/Convert!$B$2*1000000</f>
        <v>0</v>
      </c>
      <c r="R1089" s="3">
        <f>'IECC Data-SI'!R1089/Convert!$B$2*1000000</f>
        <v>0</v>
      </c>
      <c r="S1089" s="3">
        <f>'IECC Data-SI'!S1089/Convert!$B$2*1000000</f>
        <v>0</v>
      </c>
      <c r="T1089" s="3">
        <f>'IECC Data-SI'!T1089/Convert!$B$2*1000000</f>
        <v>0</v>
      </c>
      <c r="U1089" s="3">
        <f>'IECC Data-SI'!U1089/Convert!$B$2*1000000</f>
        <v>473074.45984615601</v>
      </c>
      <c r="V1089" s="3">
        <f>'IECC Data-SI'!V1089/Convert!$B$2*1000000</f>
        <v>0</v>
      </c>
      <c r="W1089" s="3">
        <f>'IECC Data-SI'!W1089/Convert!$B$2*1000000</f>
        <v>967171.50247678813</v>
      </c>
      <c r="X1089" s="3">
        <f>'IECC Data-SI'!X1089/Convert!$B$2*1000000</f>
        <v>578.1684174269817</v>
      </c>
      <c r="Y1089" s="3">
        <f t="shared" si="49"/>
        <v>967749.67089421512</v>
      </c>
      <c r="Z1089" s="3">
        <f>'IECC Data-SI'!Y1089/Convert!$B$2*1000000</f>
        <v>2090998.2115639555</v>
      </c>
      <c r="AA1089" s="3">
        <f>'IECC Data-SI'!Z1089/Convert!$B$2*1000000</f>
        <v>873148.04836407246</v>
      </c>
      <c r="AB1089" s="3">
        <f t="shared" si="50"/>
        <v>2964146.2599280281</v>
      </c>
    </row>
    <row r="1090" spans="1:28" x14ac:dyDescent="0.25">
      <c r="A1090" s="93">
        <v>2012</v>
      </c>
      <c r="B1090" s="93" t="s">
        <v>58</v>
      </c>
      <c r="C1090" s="121" t="s">
        <v>20</v>
      </c>
      <c r="D1090" s="3">
        <f>'IECC Data-SI'!D1090*Convert!$B$1</f>
        <v>43201.815571462859</v>
      </c>
      <c r="E1090" s="3">
        <f>'IECC Data-SI'!E1090/Convert!$B$2*1000000</f>
        <v>6122.8983222595125</v>
      </c>
      <c r="F1090" s="3">
        <f>'IECC Data-SI'!F1090/Convert!$B$2*1000000</f>
        <v>435.99585576460925</v>
      </c>
      <c r="G1090" s="3">
        <f>'IECC Data-SI'!G1090/Convert!$B$2*1000000</f>
        <v>532796.41391512996</v>
      </c>
      <c r="H1090" s="3">
        <f>'IECC Data-SI'!H1090/Convert!$B$2*1000000</f>
        <v>490665.94480918016</v>
      </c>
      <c r="I1090" s="3">
        <f>'IECC Data-SI'!I1090/Convert!$B$2*1000000</f>
        <v>62432.710911336544</v>
      </c>
      <c r="J1090" s="3">
        <f>'IECC Data-SI'!J1090/Convert!$B$2*1000000</f>
        <v>570529.01178032369</v>
      </c>
      <c r="K1090" s="3">
        <f>'IECC Data-SI'!K1090/Convert!$B$2*1000000</f>
        <v>399495.42010048946</v>
      </c>
      <c r="L1090" s="3">
        <f>'IECC Data-SI'!L1090/Convert!$B$2*1000000</f>
        <v>0</v>
      </c>
      <c r="M1090" s="3">
        <f>'IECC Data-SI'!M1090/Convert!$B$2*1000000</f>
        <v>312609.0285832248</v>
      </c>
      <c r="N1090" s="3">
        <f>'IECC Data-SI'!N1090/Convert!$B$2*1000000</f>
        <v>246.43244021477912</v>
      </c>
      <c r="O1090" s="3">
        <f>'IECC Data-SI'!O1090/Convert!$B$2*1000000</f>
        <v>246.43244021477912</v>
      </c>
      <c r="P1090" s="3">
        <f t="shared" si="48"/>
        <v>0</v>
      </c>
      <c r="Q1090" s="3">
        <f>'IECC Data-SI'!Q1090/Convert!$B$2*1000000</f>
        <v>0</v>
      </c>
      <c r="R1090" s="3">
        <f>'IECC Data-SI'!R1090/Convert!$B$2*1000000</f>
        <v>0</v>
      </c>
      <c r="S1090" s="3">
        <f>'IECC Data-SI'!S1090/Convert!$B$2*1000000</f>
        <v>0</v>
      </c>
      <c r="T1090" s="3">
        <f>'IECC Data-SI'!T1090/Convert!$B$2*1000000</f>
        <v>0</v>
      </c>
      <c r="U1090" s="3">
        <f>'IECC Data-SI'!U1090/Convert!$B$2*1000000</f>
        <v>476932.07535259501</v>
      </c>
      <c r="V1090" s="3">
        <f>'IECC Data-SI'!V1090/Convert!$B$2*1000000</f>
        <v>0</v>
      </c>
      <c r="W1090" s="3">
        <f>'IECC Data-SI'!W1090/Convert!$B$2*1000000</f>
        <v>851528.34082061436</v>
      </c>
      <c r="X1090" s="3">
        <f>'IECC Data-SI'!X1090/Convert!$B$2*1000000</f>
        <v>435.99585576460925</v>
      </c>
      <c r="Y1090" s="3">
        <f t="shared" si="49"/>
        <v>851964.33667637897</v>
      </c>
      <c r="Z1090" s="3">
        <f>'IECC Data-SI'!Y1090/Convert!$B$2*1000000</f>
        <v>1975392.9625908921</v>
      </c>
      <c r="AA1090" s="3">
        <f>'IECC Data-SI'!Z1090/Convert!$B$2*1000000</f>
        <v>876854.01313807152</v>
      </c>
      <c r="AB1090" s="3">
        <f t="shared" si="50"/>
        <v>2852246.9757289635</v>
      </c>
    </row>
    <row r="1091" spans="1:28" x14ac:dyDescent="0.25">
      <c r="A1091" s="93">
        <v>2012</v>
      </c>
      <c r="B1091" s="93" t="s">
        <v>58</v>
      </c>
      <c r="C1091" s="121" t="s">
        <v>3</v>
      </c>
      <c r="D1091" s="3">
        <f>'IECC Data-SI'!D1091*Convert!$B$1</f>
        <v>43201.815571462859</v>
      </c>
      <c r="E1091" s="3">
        <f>'IECC Data-SI'!E1091/Convert!$B$2*1000000</f>
        <v>64679.037385602016</v>
      </c>
      <c r="F1091" s="3">
        <f>'IECC Data-SI'!F1091/Convert!$B$2*1000000</f>
        <v>13041.962989828311</v>
      </c>
      <c r="G1091" s="3">
        <f>'IECC Data-SI'!G1091/Convert!$B$2*1000000</f>
        <v>434583.60831876297</v>
      </c>
      <c r="H1091" s="3">
        <f>'IECC Data-SI'!H1091/Convert!$B$2*1000000</f>
        <v>490665.94480918016</v>
      </c>
      <c r="I1091" s="3">
        <f>'IECC Data-SI'!I1091/Convert!$B$2*1000000</f>
        <v>62423.232740559055</v>
      </c>
      <c r="J1091" s="3">
        <f>'IECC Data-SI'!J1091/Convert!$B$2*1000000</f>
        <v>570529.01178032369</v>
      </c>
      <c r="K1091" s="3">
        <f>'IECC Data-SI'!K1091/Convert!$B$2*1000000</f>
        <v>399495.42010048946</v>
      </c>
      <c r="L1091" s="3">
        <f>'IECC Data-SI'!L1091/Convert!$B$2*1000000</f>
        <v>0</v>
      </c>
      <c r="M1091" s="3">
        <f>'IECC Data-SI'!M1091/Convert!$B$2*1000000</f>
        <v>297823.08217033808</v>
      </c>
      <c r="N1091" s="3">
        <f>'IECC Data-SI'!N1091/Convert!$B$2*1000000</f>
        <v>246.43244021477912</v>
      </c>
      <c r="O1091" s="3">
        <f>'IECC Data-SI'!O1091/Convert!$B$2*1000000</f>
        <v>246.43244021477912</v>
      </c>
      <c r="P1091" s="3">
        <f t="shared" ref="P1091:P1154" si="51">N1091-O1091</f>
        <v>0</v>
      </c>
      <c r="Q1091" s="3">
        <f>'IECC Data-SI'!Q1091/Convert!$B$2*1000000</f>
        <v>0</v>
      </c>
      <c r="R1091" s="3">
        <f>'IECC Data-SI'!R1091/Convert!$B$2*1000000</f>
        <v>0</v>
      </c>
      <c r="S1091" s="3">
        <f>'IECC Data-SI'!S1091/Convert!$B$2*1000000</f>
        <v>0</v>
      </c>
      <c r="T1091" s="3">
        <f>'IECC Data-SI'!T1091/Convert!$B$2*1000000</f>
        <v>0</v>
      </c>
      <c r="U1091" s="3">
        <f>'IECC Data-SI'!U1091/Convert!$B$2*1000000</f>
        <v>525100.13924380683</v>
      </c>
      <c r="V1091" s="3">
        <f>'IECC Data-SI'!V1091/Convert!$B$2*1000000</f>
        <v>0</v>
      </c>
      <c r="W1091" s="3">
        <f>'IECC Data-SI'!W1091/Convert!$B$2*1000000</f>
        <v>797085.72787470312</v>
      </c>
      <c r="X1091" s="3">
        <f>'IECC Data-SI'!X1091/Convert!$B$2*1000000</f>
        <v>13041.962989828311</v>
      </c>
      <c r="Y1091" s="3">
        <f t="shared" ref="Y1091:Y1154" si="52">SUM(W1091:X1091)</f>
        <v>810127.69086453144</v>
      </c>
      <c r="Z1091" s="3">
        <f>'IECC Data-SI'!Y1091/Convert!$B$2*1000000</f>
        <v>1920931.3933034257</v>
      </c>
      <c r="AA1091" s="3">
        <f>'IECC Data-SI'!Z1091/Convert!$B$2*1000000</f>
        <v>937637.52233412454</v>
      </c>
      <c r="AB1091" s="3">
        <f t="shared" ref="AB1091:AB1154" si="53">SUM(Z1091:AA1091)</f>
        <v>2858568.9156375504</v>
      </c>
    </row>
    <row r="1092" spans="1:28" x14ac:dyDescent="0.25">
      <c r="A1092" s="93">
        <v>2012</v>
      </c>
      <c r="B1092" s="93" t="s">
        <v>58</v>
      </c>
      <c r="C1092" s="121" t="s">
        <v>7</v>
      </c>
      <c r="D1092" s="3">
        <f>'IECC Data-SI'!D1092*Convert!$B$1</f>
        <v>43201.815571462859</v>
      </c>
      <c r="E1092" s="3">
        <f>'IECC Data-SI'!E1092/Convert!$B$2*1000000</f>
        <v>24188.291824158317</v>
      </c>
      <c r="F1092" s="3">
        <f>'IECC Data-SI'!F1092/Convert!$B$2*1000000</f>
        <v>2094.6757418256225</v>
      </c>
      <c r="G1092" s="3">
        <f>'IECC Data-SI'!G1092/Convert!$B$2*1000000</f>
        <v>431304.16122975096</v>
      </c>
      <c r="H1092" s="3">
        <f>'IECC Data-SI'!H1092/Convert!$B$2*1000000</f>
        <v>490665.94480918016</v>
      </c>
      <c r="I1092" s="3">
        <f>'IECC Data-SI'!I1092/Convert!$B$2*1000000</f>
        <v>62413.754569781559</v>
      </c>
      <c r="J1092" s="3">
        <f>'IECC Data-SI'!J1092/Convert!$B$2*1000000</f>
        <v>570529.01178032369</v>
      </c>
      <c r="K1092" s="3">
        <f>'IECC Data-SI'!K1092/Convert!$B$2*1000000</f>
        <v>399495.42010048946</v>
      </c>
      <c r="L1092" s="3">
        <f>'IECC Data-SI'!L1092/Convert!$B$2*1000000</f>
        <v>0</v>
      </c>
      <c r="M1092" s="3">
        <f>'IECC Data-SI'!M1092/Convert!$B$2*1000000</f>
        <v>311955.03479957784</v>
      </c>
      <c r="N1092" s="3">
        <f>'IECC Data-SI'!N1092/Convert!$B$2*1000000</f>
        <v>246.43244021477912</v>
      </c>
      <c r="O1092" s="3">
        <f>'IECC Data-SI'!O1092/Convert!$B$2*1000000</f>
        <v>246.43244021477912</v>
      </c>
      <c r="P1092" s="3">
        <f t="shared" si="51"/>
        <v>0</v>
      </c>
      <c r="Q1092" s="3">
        <f>'IECC Data-SI'!Q1092/Convert!$B$2*1000000</f>
        <v>0</v>
      </c>
      <c r="R1092" s="3">
        <f>'IECC Data-SI'!R1092/Convert!$B$2*1000000</f>
        <v>0</v>
      </c>
      <c r="S1092" s="3">
        <f>'IECC Data-SI'!S1092/Convert!$B$2*1000000</f>
        <v>0</v>
      </c>
      <c r="T1092" s="3">
        <f>'IECC Data-SI'!T1092/Convert!$B$2*1000000</f>
        <v>0</v>
      </c>
      <c r="U1092" s="3">
        <f>'IECC Data-SI'!U1092/Convert!$B$2*1000000</f>
        <v>511091.40283467446</v>
      </c>
      <c r="V1092" s="3">
        <f>'IECC Data-SI'!V1092/Convert!$B$2*1000000</f>
        <v>0</v>
      </c>
      <c r="W1092" s="3">
        <f>'IECC Data-SI'!W1092/Convert!$B$2*1000000</f>
        <v>767447.48785348714</v>
      </c>
      <c r="X1092" s="3">
        <f>'IECC Data-SI'!X1092/Convert!$B$2*1000000</f>
        <v>2094.6757418256225</v>
      </c>
      <c r="Y1092" s="3">
        <f t="shared" si="52"/>
        <v>769542.16359531274</v>
      </c>
      <c r="Z1092" s="3">
        <f>'IECC Data-SI'!Y1092/Convert!$B$2*1000000</f>
        <v>1891302.6314529874</v>
      </c>
      <c r="AA1092" s="3">
        <f>'IECC Data-SI'!Z1092/Convert!$B$2*1000000</f>
        <v>912672.02050621202</v>
      </c>
      <c r="AB1092" s="3">
        <f t="shared" si="53"/>
        <v>2803974.6519591995</v>
      </c>
    </row>
    <row r="1093" spans="1:28" x14ac:dyDescent="0.25">
      <c r="A1093" s="93">
        <v>2012</v>
      </c>
      <c r="B1093" s="93" t="s">
        <v>58</v>
      </c>
      <c r="C1093" s="121" t="s">
        <v>17</v>
      </c>
      <c r="D1093" s="3">
        <f>'IECC Data-SI'!D1093*Convert!$B$1</f>
        <v>43201.815571462859</v>
      </c>
      <c r="E1093" s="3">
        <f>'IECC Data-SI'!E1093/Convert!$B$2*1000000</f>
        <v>4634.8255101933455</v>
      </c>
      <c r="F1093" s="3">
        <f>'IECC Data-SI'!F1093/Convert!$B$2*1000000</f>
        <v>180.0852447723386</v>
      </c>
      <c r="G1093" s="3">
        <f>'IECC Data-SI'!G1093/Convert!$B$2*1000000</f>
        <v>352881.77621678624</v>
      </c>
      <c r="H1093" s="3">
        <f>'IECC Data-SI'!H1093/Convert!$B$2*1000000</f>
        <v>490665.94480918016</v>
      </c>
      <c r="I1093" s="3">
        <f>'IECC Data-SI'!I1093/Convert!$B$2*1000000</f>
        <v>62404.276399004077</v>
      </c>
      <c r="J1093" s="3">
        <f>'IECC Data-SI'!J1093/Convert!$B$2*1000000</f>
        <v>570529.01178032369</v>
      </c>
      <c r="K1093" s="3">
        <f>'IECC Data-SI'!K1093/Convert!$B$2*1000000</f>
        <v>399495.42010048946</v>
      </c>
      <c r="L1093" s="3">
        <f>'IECC Data-SI'!L1093/Convert!$B$2*1000000</f>
        <v>0</v>
      </c>
      <c r="M1093" s="3">
        <f>'IECC Data-SI'!M1093/Convert!$B$2*1000000</f>
        <v>296704.65801859408</v>
      </c>
      <c r="N1093" s="3">
        <f>'IECC Data-SI'!N1093/Convert!$B$2*1000000</f>
        <v>246.43244021477912</v>
      </c>
      <c r="O1093" s="3">
        <f>'IECC Data-SI'!O1093/Convert!$B$2*1000000</f>
        <v>246.43244021477912</v>
      </c>
      <c r="P1093" s="3">
        <f t="shared" si="51"/>
        <v>0</v>
      </c>
      <c r="Q1093" s="3">
        <f>'IECC Data-SI'!Q1093/Convert!$B$2*1000000</f>
        <v>0</v>
      </c>
      <c r="R1093" s="3">
        <f>'IECC Data-SI'!R1093/Convert!$B$2*1000000</f>
        <v>0</v>
      </c>
      <c r="S1093" s="3">
        <f>'IECC Data-SI'!S1093/Convert!$B$2*1000000</f>
        <v>0</v>
      </c>
      <c r="T1093" s="3">
        <f>'IECC Data-SI'!T1093/Convert!$B$2*1000000</f>
        <v>0</v>
      </c>
      <c r="U1093" s="3">
        <f>'IECC Data-SI'!U1093/Convert!$B$2*1000000</f>
        <v>524048.06228750531</v>
      </c>
      <c r="V1093" s="3">
        <f>'IECC Data-SI'!V1093/Convert!$B$2*1000000</f>
        <v>0</v>
      </c>
      <c r="W1093" s="3">
        <f>'IECC Data-SI'!W1093/Convert!$B$2*1000000</f>
        <v>654221.25974557362</v>
      </c>
      <c r="X1093" s="3">
        <f>'IECC Data-SI'!X1093/Convert!$B$2*1000000</f>
        <v>180.0852447723386</v>
      </c>
      <c r="Y1093" s="3">
        <f t="shared" si="52"/>
        <v>654401.344990346</v>
      </c>
      <c r="Z1093" s="3">
        <f>'IECC Data-SI'!Y1093/Convert!$B$2*1000000</f>
        <v>1778066.9251742964</v>
      </c>
      <c r="AA1093" s="3">
        <f>'IECC Data-SI'!Z1093/Convert!$B$2*1000000</f>
        <v>923723.56763276714</v>
      </c>
      <c r="AB1093" s="3">
        <f t="shared" si="53"/>
        <v>2701790.4928070633</v>
      </c>
    </row>
    <row r="1094" spans="1:28" x14ac:dyDescent="0.25">
      <c r="A1094" s="93">
        <v>2012</v>
      </c>
      <c r="B1094" s="93" t="s">
        <v>58</v>
      </c>
      <c r="C1094" s="121" t="s">
        <v>14</v>
      </c>
      <c r="D1094" s="3">
        <f>'IECC Data-SI'!D1094*Convert!$B$1</f>
        <v>43201.815571462859</v>
      </c>
      <c r="E1094" s="3">
        <f>'IECC Data-SI'!E1094/Convert!$B$2*1000000</f>
        <v>118988.95594062837</v>
      </c>
      <c r="F1094" s="3">
        <f>'IECC Data-SI'!F1094/Convert!$B$2*1000000</f>
        <v>34396.281751516668</v>
      </c>
      <c r="G1094" s="3">
        <f>'IECC Data-SI'!G1094/Convert!$B$2*1000000</f>
        <v>336560.36613794585</v>
      </c>
      <c r="H1094" s="3">
        <f>'IECC Data-SI'!H1094/Convert!$B$2*1000000</f>
        <v>490665.94480918016</v>
      </c>
      <c r="I1094" s="3">
        <f>'IECC Data-SI'!I1094/Convert!$B$2*1000000</f>
        <v>62318.972862006645</v>
      </c>
      <c r="J1094" s="3">
        <f>'IECC Data-SI'!J1094/Convert!$B$2*1000000</f>
        <v>570529.01178032369</v>
      </c>
      <c r="K1094" s="3">
        <f>'IECC Data-SI'!K1094/Convert!$B$2*1000000</f>
        <v>399495.42010048946</v>
      </c>
      <c r="L1094" s="3">
        <f>'IECC Data-SI'!L1094/Convert!$B$2*1000000</f>
        <v>0</v>
      </c>
      <c r="M1094" s="3">
        <f>'IECC Data-SI'!M1094/Convert!$B$2*1000000</f>
        <v>295188.15069419541</v>
      </c>
      <c r="N1094" s="3">
        <f>'IECC Data-SI'!N1094/Convert!$B$2*1000000</f>
        <v>246.43244021477912</v>
      </c>
      <c r="O1094" s="3">
        <f>'IECC Data-SI'!O1094/Convert!$B$2*1000000</f>
        <v>246.43244021477912</v>
      </c>
      <c r="P1094" s="3">
        <f t="shared" si="51"/>
        <v>0</v>
      </c>
      <c r="Q1094" s="3">
        <f>'IECC Data-SI'!Q1094/Convert!$B$2*1000000</f>
        <v>0</v>
      </c>
      <c r="R1094" s="3">
        <f>'IECC Data-SI'!R1094/Convert!$B$2*1000000</f>
        <v>0</v>
      </c>
      <c r="S1094" s="3">
        <f>'IECC Data-SI'!S1094/Convert!$B$2*1000000</f>
        <v>0</v>
      </c>
      <c r="T1094" s="3">
        <f>'IECC Data-SI'!T1094/Convert!$B$2*1000000</f>
        <v>0</v>
      </c>
      <c r="U1094" s="3">
        <f>'IECC Data-SI'!U1094/Convert!$B$2*1000000</f>
        <v>570102.49409533653</v>
      </c>
      <c r="V1094" s="3">
        <f>'IECC Data-SI'!V1094/Convert!$B$2*1000000</f>
        <v>0</v>
      </c>
      <c r="W1094" s="3">
        <f>'IECC Data-SI'!W1094/Convert!$B$2*1000000</f>
        <v>750737.47277276963</v>
      </c>
      <c r="X1094" s="3">
        <f>'IECC Data-SI'!X1094/Convert!$B$2*1000000</f>
        <v>34396.281751516668</v>
      </c>
      <c r="Y1094" s="3">
        <f t="shared" si="52"/>
        <v>785133.75452428625</v>
      </c>
      <c r="Z1094" s="3">
        <f>'IECC Data-SI'!Y1094/Convert!$B$2*1000000</f>
        <v>1874497.834664495</v>
      </c>
      <c r="AA1094" s="3">
        <f>'IECC Data-SI'!Z1094/Convert!$B$2*1000000</f>
        <v>1003994.1959473427</v>
      </c>
      <c r="AB1094" s="3">
        <f t="shared" si="53"/>
        <v>2878492.0306118377</v>
      </c>
    </row>
    <row r="1095" spans="1:28" x14ac:dyDescent="0.25">
      <c r="A1095" s="93">
        <v>2012</v>
      </c>
      <c r="B1095" s="93" t="s">
        <v>58</v>
      </c>
      <c r="C1095" s="121" t="s">
        <v>2</v>
      </c>
      <c r="D1095" s="3">
        <f>'IECC Data-SI'!D1095*Convert!$B$1</f>
        <v>43201.815571462859</v>
      </c>
      <c r="E1095" s="3">
        <f>'IECC Data-SI'!E1095/Convert!$B$2*1000000</f>
        <v>44528.446312655091</v>
      </c>
      <c r="F1095" s="3">
        <f>'IECC Data-SI'!F1095/Convert!$B$2*1000000</f>
        <v>6634.7195442440534</v>
      </c>
      <c r="G1095" s="3">
        <f>'IECC Data-SI'!G1095/Convert!$B$2*1000000</f>
        <v>353497.85731732316</v>
      </c>
      <c r="H1095" s="3">
        <f>'IECC Data-SI'!H1095/Convert!$B$2*1000000</f>
        <v>490665.94480918016</v>
      </c>
      <c r="I1095" s="3">
        <f>'IECC Data-SI'!I1095/Convert!$B$2*1000000</f>
        <v>62375.841886671602</v>
      </c>
      <c r="J1095" s="3">
        <f>'IECC Data-SI'!J1095/Convert!$B$2*1000000</f>
        <v>570529.01178032369</v>
      </c>
      <c r="K1095" s="3">
        <f>'IECC Data-SI'!K1095/Convert!$B$2*1000000</f>
        <v>399495.42010048946</v>
      </c>
      <c r="L1095" s="3">
        <f>'IECC Data-SI'!L1095/Convert!$B$2*1000000</f>
        <v>0</v>
      </c>
      <c r="M1095" s="3">
        <f>'IECC Data-SI'!M1095/Convert!$B$2*1000000</f>
        <v>318921.49032103416</v>
      </c>
      <c r="N1095" s="3">
        <f>'IECC Data-SI'!N1095/Convert!$B$2*1000000</f>
        <v>246.43244021477912</v>
      </c>
      <c r="O1095" s="3">
        <f>'IECC Data-SI'!O1095/Convert!$B$2*1000000</f>
        <v>246.43244021477912</v>
      </c>
      <c r="P1095" s="3">
        <f t="shared" si="51"/>
        <v>0</v>
      </c>
      <c r="Q1095" s="3">
        <f>'IECC Data-SI'!Q1095/Convert!$B$2*1000000</f>
        <v>0</v>
      </c>
      <c r="R1095" s="3">
        <f>'IECC Data-SI'!R1095/Convert!$B$2*1000000</f>
        <v>0</v>
      </c>
      <c r="S1095" s="3">
        <f>'IECC Data-SI'!S1095/Convert!$B$2*1000000</f>
        <v>0</v>
      </c>
      <c r="T1095" s="3">
        <f>'IECC Data-SI'!T1095/Convert!$B$2*1000000</f>
        <v>0</v>
      </c>
      <c r="U1095" s="3">
        <f>'IECC Data-SI'!U1095/Convert!$B$2*1000000</f>
        <v>555885.23792909924</v>
      </c>
      <c r="V1095" s="3">
        <f>'IECC Data-SI'!V1095/Convert!$B$2*1000000</f>
        <v>0</v>
      </c>
      <c r="W1095" s="3">
        <f>'IECC Data-SI'!W1095/Convert!$B$2*1000000</f>
        <v>716947.79395101254</v>
      </c>
      <c r="X1095" s="3">
        <f>'IECC Data-SI'!X1095/Convert!$B$2*1000000</f>
        <v>6634.7195442440534</v>
      </c>
      <c r="Y1095" s="3">
        <f t="shared" si="52"/>
        <v>723582.51349525654</v>
      </c>
      <c r="Z1095" s="3">
        <f>'IECC Data-SI'!Y1095/Convert!$B$2*1000000</f>
        <v>1840755.546696625</v>
      </c>
      <c r="AA1095" s="3">
        <f>'IECC Data-SI'!Z1095/Convert!$B$2*1000000</f>
        <v>962015.37757383287</v>
      </c>
      <c r="AB1095" s="3">
        <f t="shared" si="53"/>
        <v>2802770.9242704576</v>
      </c>
    </row>
    <row r="1096" spans="1:28" x14ac:dyDescent="0.25">
      <c r="A1096" s="93">
        <v>2012</v>
      </c>
      <c r="B1096" s="93" t="s">
        <v>58</v>
      </c>
      <c r="C1096" s="121" t="s">
        <v>18</v>
      </c>
      <c r="D1096" s="3">
        <f>'IECC Data-SI'!D1096*Convert!$B$1</f>
        <v>43201.815571462859</v>
      </c>
      <c r="E1096" s="3">
        <f>'IECC Data-SI'!E1096/Convert!$B$2*1000000</f>
        <v>56120.249173527205</v>
      </c>
      <c r="F1096" s="3">
        <f>'IECC Data-SI'!F1096/Convert!$B$2*1000000</f>
        <v>14112.996287684851</v>
      </c>
      <c r="G1096" s="3">
        <f>'IECC Data-SI'!G1096/Convert!$B$2*1000000</f>
        <v>235380.89308822405</v>
      </c>
      <c r="H1096" s="3">
        <f>'IECC Data-SI'!H1096/Convert!$B$2*1000000</f>
        <v>490665.94480918016</v>
      </c>
      <c r="I1096" s="3">
        <f>'IECC Data-SI'!I1096/Convert!$B$2*1000000</f>
        <v>62252.625666564214</v>
      </c>
      <c r="J1096" s="3">
        <f>'IECC Data-SI'!J1096/Convert!$B$2*1000000</f>
        <v>570529.01178032369</v>
      </c>
      <c r="K1096" s="3">
        <f>'IECC Data-SI'!K1096/Convert!$B$2*1000000</f>
        <v>399495.42010048946</v>
      </c>
      <c r="L1096" s="3">
        <f>'IECC Data-SI'!L1096/Convert!$B$2*1000000</f>
        <v>0</v>
      </c>
      <c r="M1096" s="3">
        <f>'IECC Data-SI'!M1096/Convert!$B$2*1000000</f>
        <v>296410.83472449187</v>
      </c>
      <c r="N1096" s="3">
        <f>'IECC Data-SI'!N1096/Convert!$B$2*1000000</f>
        <v>246.43244021477912</v>
      </c>
      <c r="O1096" s="3">
        <f>'IECC Data-SI'!O1096/Convert!$B$2*1000000</f>
        <v>246.43244021477912</v>
      </c>
      <c r="P1096" s="3">
        <f t="shared" si="51"/>
        <v>0</v>
      </c>
      <c r="Q1096" s="3">
        <f>'IECC Data-SI'!Q1096/Convert!$B$2*1000000</f>
        <v>0</v>
      </c>
      <c r="R1096" s="3">
        <f>'IECC Data-SI'!R1096/Convert!$B$2*1000000</f>
        <v>0</v>
      </c>
      <c r="S1096" s="3">
        <f>'IECC Data-SI'!S1096/Convert!$B$2*1000000</f>
        <v>0</v>
      </c>
      <c r="T1096" s="3">
        <f>'IECC Data-SI'!T1096/Convert!$B$2*1000000</f>
        <v>0</v>
      </c>
      <c r="U1096" s="3">
        <f>'IECC Data-SI'!U1096/Convert!$B$2*1000000</f>
        <v>585428.69624254026</v>
      </c>
      <c r="V1096" s="3">
        <f>'IECC Data-SI'!V1096/Convert!$B$2*1000000</f>
        <v>0</v>
      </c>
      <c r="W1096" s="3">
        <f>'IECC Data-SI'!W1096/Convert!$B$2*1000000</f>
        <v>587911.97698624304</v>
      </c>
      <c r="X1096" s="3">
        <f>'IECC Data-SI'!X1096/Convert!$B$2*1000000</f>
        <v>14112.996287684851</v>
      </c>
      <c r="Y1096" s="3">
        <f t="shared" si="52"/>
        <v>602024.97327392793</v>
      </c>
      <c r="Z1096" s="3">
        <f>'IECC Data-SI'!Y1096/Convert!$B$2*1000000</f>
        <v>1711596.5135117483</v>
      </c>
      <c r="AA1096" s="3">
        <f>'IECC Data-SI'!Z1096/Convert!$B$2*1000000</f>
        <v>999046.5908014921</v>
      </c>
      <c r="AB1096" s="3">
        <f t="shared" si="53"/>
        <v>2710643.1043132404</v>
      </c>
    </row>
    <row r="1097" spans="1:28" x14ac:dyDescent="0.25">
      <c r="A1097" s="93">
        <v>2012</v>
      </c>
      <c r="B1097" s="93" t="s">
        <v>58</v>
      </c>
      <c r="C1097" s="121" t="s">
        <v>4</v>
      </c>
      <c r="D1097" s="3">
        <f>'IECC Data-SI'!D1097*Convert!$B$1</f>
        <v>43201.815571462859</v>
      </c>
      <c r="E1097" s="3">
        <f>'IECC Data-SI'!E1097/Convert!$B$2*1000000</f>
        <v>217448.19397721009</v>
      </c>
      <c r="F1097" s="3">
        <f>'IECC Data-SI'!F1097/Convert!$B$2*1000000</f>
        <v>65949.112269785895</v>
      </c>
      <c r="G1097" s="3">
        <f>'IECC Data-SI'!G1097/Convert!$B$2*1000000</f>
        <v>248925.19912925939</v>
      </c>
      <c r="H1097" s="3">
        <f>'IECC Data-SI'!H1097/Convert!$B$2*1000000</f>
        <v>490665.94480918016</v>
      </c>
      <c r="I1097" s="3">
        <f>'IECC Data-SI'!I1097/Convert!$B$2*1000000</f>
        <v>62347.40737433912</v>
      </c>
      <c r="J1097" s="3">
        <f>'IECC Data-SI'!J1097/Convert!$B$2*1000000</f>
        <v>570529.01178032369</v>
      </c>
      <c r="K1097" s="3">
        <f>'IECC Data-SI'!K1097/Convert!$B$2*1000000</f>
        <v>399495.42010048946</v>
      </c>
      <c r="L1097" s="3">
        <f>'IECC Data-SI'!L1097/Convert!$B$2*1000000</f>
        <v>0</v>
      </c>
      <c r="M1097" s="3">
        <f>'IECC Data-SI'!M1097/Convert!$B$2*1000000</f>
        <v>296657.26716470666</v>
      </c>
      <c r="N1097" s="3">
        <f>'IECC Data-SI'!N1097/Convert!$B$2*1000000</f>
        <v>246.43244021477912</v>
      </c>
      <c r="O1097" s="3">
        <f>'IECC Data-SI'!O1097/Convert!$B$2*1000000</f>
        <v>246.43244021477912</v>
      </c>
      <c r="P1097" s="3">
        <f t="shared" si="51"/>
        <v>0</v>
      </c>
      <c r="Q1097" s="3">
        <f>'IECC Data-SI'!Q1097/Convert!$B$2*1000000</f>
        <v>0</v>
      </c>
      <c r="R1097" s="3">
        <f>'IECC Data-SI'!R1097/Convert!$B$2*1000000</f>
        <v>0</v>
      </c>
      <c r="S1097" s="3">
        <f>'IECC Data-SI'!S1097/Convert!$B$2*1000000</f>
        <v>0</v>
      </c>
      <c r="T1097" s="3">
        <f>'IECC Data-SI'!T1097/Convert!$B$2*1000000</f>
        <v>0</v>
      </c>
      <c r="U1097" s="3">
        <f>'IECC Data-SI'!U1097/Convert!$B$2*1000000</f>
        <v>614867.89467742899</v>
      </c>
      <c r="V1097" s="3">
        <f>'IECC Data-SI'!V1097/Convert!$B$2*1000000</f>
        <v>0</v>
      </c>
      <c r="W1097" s="3">
        <f>'IECC Data-SI'!W1097/Convert!$B$2*1000000</f>
        <v>763030.66027117602</v>
      </c>
      <c r="X1097" s="3">
        <f>'IECC Data-SI'!X1097/Convert!$B$2*1000000</f>
        <v>65949.112269785895</v>
      </c>
      <c r="Y1097" s="3">
        <f t="shared" si="52"/>
        <v>828979.77254096186</v>
      </c>
      <c r="Z1097" s="3">
        <f>'IECC Data-SI'!Y1097/Convert!$B$2*1000000</f>
        <v>1886809.9785044566</v>
      </c>
      <c r="AA1097" s="3">
        <f>'IECC Data-SI'!Z1097/Convert!$B$2*1000000</f>
        <v>1080312.4270477043</v>
      </c>
      <c r="AB1097" s="3">
        <f t="shared" si="53"/>
        <v>2967122.4055521609</v>
      </c>
    </row>
    <row r="1098" spans="1:28" x14ac:dyDescent="0.25">
      <c r="A1098" s="93">
        <v>2012</v>
      </c>
      <c r="B1098" s="93" t="s">
        <v>58</v>
      </c>
      <c r="C1098" s="121" t="s">
        <v>5</v>
      </c>
      <c r="D1098" s="3">
        <f>'IECC Data-SI'!D1098*Convert!$B$1</f>
        <v>43201.815571462859</v>
      </c>
      <c r="E1098" s="3">
        <f>'IECC Data-SI'!E1098/Convert!$B$2*1000000</f>
        <v>116846.88934491527</v>
      </c>
      <c r="F1098" s="3">
        <f>'IECC Data-SI'!F1098/Convert!$B$2*1000000</f>
        <v>26965.39586196333</v>
      </c>
      <c r="G1098" s="3">
        <f>'IECC Data-SI'!G1098/Convert!$B$2*1000000</f>
        <v>279369.0836665621</v>
      </c>
      <c r="H1098" s="3">
        <f>'IECC Data-SI'!H1098/Convert!$B$2*1000000</f>
        <v>490665.94480918016</v>
      </c>
      <c r="I1098" s="3">
        <f>'IECC Data-SI'!I1098/Convert!$B$2*1000000</f>
        <v>62347.40737433912</v>
      </c>
      <c r="J1098" s="3">
        <f>'IECC Data-SI'!J1098/Convert!$B$2*1000000</f>
        <v>570529.01178032369</v>
      </c>
      <c r="K1098" s="3">
        <f>'IECC Data-SI'!K1098/Convert!$B$2*1000000</f>
        <v>399495.42010048946</v>
      </c>
      <c r="L1098" s="3">
        <f>'IECC Data-SI'!L1098/Convert!$B$2*1000000</f>
        <v>0</v>
      </c>
      <c r="M1098" s="3">
        <f>'IECC Data-SI'!M1098/Convert!$B$2*1000000</f>
        <v>317935.76056017505</v>
      </c>
      <c r="N1098" s="3">
        <f>'IECC Data-SI'!N1098/Convert!$B$2*1000000</f>
        <v>246.43244021477912</v>
      </c>
      <c r="O1098" s="3">
        <f>'IECC Data-SI'!O1098/Convert!$B$2*1000000</f>
        <v>246.43244021477912</v>
      </c>
      <c r="P1098" s="3">
        <f t="shared" si="51"/>
        <v>0</v>
      </c>
      <c r="Q1098" s="3">
        <f>'IECC Data-SI'!Q1098/Convert!$B$2*1000000</f>
        <v>0</v>
      </c>
      <c r="R1098" s="3">
        <f>'IECC Data-SI'!R1098/Convert!$B$2*1000000</f>
        <v>0</v>
      </c>
      <c r="S1098" s="3">
        <f>'IECC Data-SI'!S1098/Convert!$B$2*1000000</f>
        <v>0</v>
      </c>
      <c r="T1098" s="3">
        <f>'IECC Data-SI'!T1098/Convert!$B$2*1000000</f>
        <v>0</v>
      </c>
      <c r="U1098" s="3">
        <f>'IECC Data-SI'!U1098/Convert!$B$2*1000000</f>
        <v>601683.75912593817</v>
      </c>
      <c r="V1098" s="3">
        <f>'IECC Data-SI'!V1098/Convert!$B$2*1000000</f>
        <v>0</v>
      </c>
      <c r="W1098" s="3">
        <f>'IECC Data-SI'!W1098/Convert!$B$2*1000000</f>
        <v>714151.73357165244</v>
      </c>
      <c r="X1098" s="3">
        <f>'IECC Data-SI'!X1098/Convert!$B$2*1000000</f>
        <v>26965.39586196333</v>
      </c>
      <c r="Y1098" s="3">
        <f t="shared" si="52"/>
        <v>741117.12943361572</v>
      </c>
      <c r="Z1098" s="3">
        <f>'IECC Data-SI'!Y1098/Convert!$B$2*1000000</f>
        <v>1837931.0518049325</v>
      </c>
      <c r="AA1098" s="3">
        <f>'IECC Data-SI'!Z1098/Convert!$B$2*1000000</f>
        <v>1028144.5750883911</v>
      </c>
      <c r="AB1098" s="3">
        <f t="shared" si="53"/>
        <v>2866075.6268933238</v>
      </c>
    </row>
    <row r="1099" spans="1:28" x14ac:dyDescent="0.25">
      <c r="A1099" s="93">
        <v>2012</v>
      </c>
      <c r="B1099" s="93" t="s">
        <v>58</v>
      </c>
      <c r="C1099" s="121" t="s">
        <v>15</v>
      </c>
      <c r="D1099" s="3">
        <f>'IECC Data-SI'!D1099*Convert!$B$1</f>
        <v>43201.815571462859</v>
      </c>
      <c r="E1099" s="3">
        <f>'IECC Data-SI'!E1099/Convert!$B$2*1000000</f>
        <v>65626.854463351177</v>
      </c>
      <c r="F1099" s="3">
        <f>'IECC Data-SI'!F1099/Convert!$B$2*1000000</f>
        <v>19686.160704849855</v>
      </c>
      <c r="G1099" s="3">
        <f>'IECC Data-SI'!G1099/Convert!$B$2*1000000</f>
        <v>202614.85671043591</v>
      </c>
      <c r="H1099" s="3">
        <f>'IECC Data-SI'!H1099/Convert!$B$2*1000000</f>
        <v>490665.94480918016</v>
      </c>
      <c r="I1099" s="3">
        <f>'IECC Data-SI'!I1099/Convert!$B$2*1000000</f>
        <v>62243.147495786718</v>
      </c>
      <c r="J1099" s="3">
        <f>'IECC Data-SI'!J1099/Convert!$B$2*1000000</f>
        <v>570529.01178032369</v>
      </c>
      <c r="K1099" s="3">
        <f>'IECC Data-SI'!K1099/Convert!$B$2*1000000</f>
        <v>399495.42010048946</v>
      </c>
      <c r="L1099" s="3">
        <f>'IECC Data-SI'!L1099/Convert!$B$2*1000000</f>
        <v>0</v>
      </c>
      <c r="M1099" s="3">
        <f>'IECC Data-SI'!M1099/Convert!$B$2*1000000</f>
        <v>293178.77848936722</v>
      </c>
      <c r="N1099" s="3">
        <f>'IECC Data-SI'!N1099/Convert!$B$2*1000000</f>
        <v>246.43244021477912</v>
      </c>
      <c r="O1099" s="3">
        <f>'IECC Data-SI'!O1099/Convert!$B$2*1000000</f>
        <v>246.43244021477912</v>
      </c>
      <c r="P1099" s="3">
        <f t="shared" si="51"/>
        <v>0</v>
      </c>
      <c r="Q1099" s="3">
        <f>'IECC Data-SI'!Q1099/Convert!$B$2*1000000</f>
        <v>0</v>
      </c>
      <c r="R1099" s="3">
        <f>'IECC Data-SI'!R1099/Convert!$B$2*1000000</f>
        <v>0</v>
      </c>
      <c r="S1099" s="3">
        <f>'IECC Data-SI'!S1099/Convert!$B$2*1000000</f>
        <v>0</v>
      </c>
      <c r="T1099" s="3">
        <f>'IECC Data-SI'!T1099/Convert!$B$2*1000000</f>
        <v>0</v>
      </c>
      <c r="U1099" s="3">
        <f>'IECC Data-SI'!U1099/Convert!$B$2*1000000</f>
        <v>610915.49746321491</v>
      </c>
      <c r="V1099" s="3">
        <f>'IECC Data-SI'!V1099/Convert!$B$2*1000000</f>
        <v>0</v>
      </c>
      <c r="W1099" s="3">
        <f>'IECC Data-SI'!W1099/Convert!$B$2*1000000</f>
        <v>561420.48966315424</v>
      </c>
      <c r="X1099" s="3">
        <f>'IECC Data-SI'!X1099/Convert!$B$2*1000000</f>
        <v>19686.160704849855</v>
      </c>
      <c r="Y1099" s="3">
        <f t="shared" si="52"/>
        <v>581106.65036800411</v>
      </c>
      <c r="Z1099" s="3">
        <f>'IECC Data-SI'!Y1099/Convert!$B$2*1000000</f>
        <v>1685105.0261886597</v>
      </c>
      <c r="AA1099" s="3">
        <f>'IECC Data-SI'!Z1099/Convert!$B$2*1000000</f>
        <v>1030106.5564393317</v>
      </c>
      <c r="AB1099" s="3">
        <f t="shared" si="53"/>
        <v>2715211.5826279912</v>
      </c>
    </row>
    <row r="1100" spans="1:28" x14ac:dyDescent="0.25">
      <c r="A1100" s="93">
        <v>2012</v>
      </c>
      <c r="B1100" s="93" t="s">
        <v>58</v>
      </c>
      <c r="C1100" s="121" t="s">
        <v>16</v>
      </c>
      <c r="D1100" s="3">
        <f>'IECC Data-SI'!D1100*Convert!$B$1</f>
        <v>43201.815571462859</v>
      </c>
      <c r="E1100" s="3">
        <f>'IECC Data-SI'!E1100/Convert!$B$2*1000000</f>
        <v>352199.34792080679</v>
      </c>
      <c r="F1100" s="3">
        <f>'IECC Data-SI'!F1100/Convert!$B$2*1000000</f>
        <v>112941.88298458877</v>
      </c>
      <c r="G1100" s="3">
        <f>'IECC Data-SI'!G1100/Convert!$B$2*1000000</f>
        <v>244498.89337617083</v>
      </c>
      <c r="H1100" s="3">
        <f>'IECC Data-SI'!H1100/Convert!$B$2*1000000</f>
        <v>490665.94480918016</v>
      </c>
      <c r="I1100" s="3">
        <f>'IECC Data-SI'!I1100/Convert!$B$2*1000000</f>
        <v>62309.494691229149</v>
      </c>
      <c r="J1100" s="3">
        <f>'IECC Data-SI'!J1100/Convert!$B$2*1000000</f>
        <v>570529.01178032369</v>
      </c>
      <c r="K1100" s="3">
        <f>'IECC Data-SI'!K1100/Convert!$B$2*1000000</f>
        <v>399495.42010048946</v>
      </c>
      <c r="L1100" s="3">
        <f>'IECC Data-SI'!L1100/Convert!$B$2*1000000</f>
        <v>0</v>
      </c>
      <c r="M1100" s="3">
        <f>'IECC Data-SI'!M1100/Convert!$B$2*1000000</f>
        <v>299747.1508381688</v>
      </c>
      <c r="N1100" s="3">
        <f>'IECC Data-SI'!N1100/Convert!$B$2*1000000</f>
        <v>246.43244021477912</v>
      </c>
      <c r="O1100" s="3">
        <f>'IECC Data-SI'!O1100/Convert!$B$2*1000000</f>
        <v>246.43244021477912</v>
      </c>
      <c r="P1100" s="3">
        <f t="shared" si="51"/>
        <v>0</v>
      </c>
      <c r="Q1100" s="3">
        <f>'IECC Data-SI'!Q1100/Convert!$B$2*1000000</f>
        <v>0</v>
      </c>
      <c r="R1100" s="3">
        <f>'IECC Data-SI'!R1100/Convert!$B$2*1000000</f>
        <v>0</v>
      </c>
      <c r="S1100" s="3">
        <f>'IECC Data-SI'!S1100/Convert!$B$2*1000000</f>
        <v>0</v>
      </c>
      <c r="T1100" s="3">
        <f>'IECC Data-SI'!T1100/Convert!$B$2*1000000</f>
        <v>0</v>
      </c>
      <c r="U1100" s="3">
        <f>'IECC Data-SI'!U1100/Convert!$B$2*1000000</f>
        <v>648704.96435307362</v>
      </c>
      <c r="V1100" s="3">
        <f>'IECC Data-SI'!V1100/Convert!$B$2*1000000</f>
        <v>0</v>
      </c>
      <c r="W1100" s="3">
        <f>'IECC Data-SI'!W1100/Convert!$B$2*1000000</f>
        <v>896445.39213514654</v>
      </c>
      <c r="X1100" s="3">
        <f>'IECC Data-SI'!X1100/Convert!$B$2*1000000</f>
        <v>112941.88298458877</v>
      </c>
      <c r="Y1100" s="3">
        <f t="shared" si="52"/>
        <v>1009387.2751197353</v>
      </c>
      <c r="Z1100" s="3">
        <f>'IECC Data-SI'!Y1100/Convert!$B$2*1000000</f>
        <v>2020205.7540268719</v>
      </c>
      <c r="AA1100" s="3">
        <f>'IECC Data-SI'!Z1100/Convert!$B$2*1000000</f>
        <v>1161151.7456089293</v>
      </c>
      <c r="AB1100" s="3">
        <f t="shared" si="53"/>
        <v>3181357.4996358012</v>
      </c>
    </row>
    <row r="1101" spans="1:28" x14ac:dyDescent="0.25">
      <c r="A1101" s="93">
        <v>2012</v>
      </c>
      <c r="B1101" s="93" t="s">
        <v>58</v>
      </c>
      <c r="C1101" s="121" t="s">
        <v>9</v>
      </c>
      <c r="D1101" s="3">
        <f>'IECC Data-SI'!D1101*Convert!$B$1</f>
        <v>43201.815571462859</v>
      </c>
      <c r="E1101" s="3">
        <f>'IECC Data-SI'!E1101/Convert!$B$2*1000000</f>
        <v>217135.41434155288</v>
      </c>
      <c r="F1101" s="3">
        <f>'IECC Data-SI'!F1101/Convert!$B$2*1000000</f>
        <v>63987.130918845156</v>
      </c>
      <c r="G1101" s="3">
        <f>'IECC Data-SI'!G1101/Convert!$B$2*1000000</f>
        <v>215438.82177238193</v>
      </c>
      <c r="H1101" s="3">
        <f>'IECC Data-SI'!H1101/Convert!$B$2*1000000</f>
        <v>490665.94480918016</v>
      </c>
      <c r="I1101" s="3">
        <f>'IECC Data-SI'!I1101/Convert!$B$2*1000000</f>
        <v>62271.582008119192</v>
      </c>
      <c r="J1101" s="3">
        <f>'IECC Data-SI'!J1101/Convert!$B$2*1000000</f>
        <v>570529.01178032369</v>
      </c>
      <c r="K1101" s="3">
        <f>'IECC Data-SI'!K1101/Convert!$B$2*1000000</f>
        <v>399495.42010048946</v>
      </c>
      <c r="L1101" s="3">
        <f>'IECC Data-SI'!L1101/Convert!$B$2*1000000</f>
        <v>0</v>
      </c>
      <c r="M1101" s="3">
        <f>'IECC Data-SI'!M1101/Convert!$B$2*1000000</f>
        <v>308931.49832155806</v>
      </c>
      <c r="N1101" s="3">
        <f>'IECC Data-SI'!N1101/Convert!$B$2*1000000</f>
        <v>246.43244021477912</v>
      </c>
      <c r="O1101" s="3">
        <f>'IECC Data-SI'!O1101/Convert!$B$2*1000000</f>
        <v>246.43244021477912</v>
      </c>
      <c r="P1101" s="3">
        <f t="shared" si="51"/>
        <v>0</v>
      </c>
      <c r="Q1101" s="3">
        <f>'IECC Data-SI'!Q1101/Convert!$B$2*1000000</f>
        <v>0</v>
      </c>
      <c r="R1101" s="3">
        <f>'IECC Data-SI'!R1101/Convert!$B$2*1000000</f>
        <v>0</v>
      </c>
      <c r="S1101" s="3">
        <f>'IECC Data-SI'!S1101/Convert!$B$2*1000000</f>
        <v>0</v>
      </c>
      <c r="T1101" s="3">
        <f>'IECC Data-SI'!T1101/Convert!$B$2*1000000</f>
        <v>0</v>
      </c>
      <c r="U1101" s="3">
        <f>'IECC Data-SI'!U1101/Convert!$B$2*1000000</f>
        <v>639890.26553000649</v>
      </c>
      <c r="V1101" s="3">
        <f>'IECC Data-SI'!V1101/Convert!$B$2*1000000</f>
        <v>0</v>
      </c>
      <c r="W1101" s="3">
        <f>'IECC Data-SI'!W1101/Convert!$B$2*1000000</f>
        <v>741505.73443549289</v>
      </c>
      <c r="X1101" s="3">
        <f>'IECC Data-SI'!X1101/Convert!$B$2*1000000</f>
        <v>63987.130918845156</v>
      </c>
      <c r="Y1101" s="3">
        <f t="shared" si="52"/>
        <v>805492.86535433808</v>
      </c>
      <c r="Z1101" s="3">
        <f>'IECC Data-SI'!Y1101/Convert!$B$2*1000000</f>
        <v>1865218.7054733308</v>
      </c>
      <c r="AA1101" s="3">
        <f>'IECC Data-SI'!Z1101/Convert!$B$2*1000000</f>
        <v>1103372.816549341</v>
      </c>
      <c r="AB1101" s="3">
        <f t="shared" si="53"/>
        <v>2968591.522022672</v>
      </c>
    </row>
    <row r="1102" spans="1:28" x14ac:dyDescent="0.25">
      <c r="A1102" s="93">
        <v>2012</v>
      </c>
      <c r="B1102" s="93" t="s">
        <v>58</v>
      </c>
      <c r="C1102" s="121" t="s">
        <v>12</v>
      </c>
      <c r="D1102" s="3">
        <f>'IECC Data-SI'!D1102*Convert!$B$1</f>
        <v>43201.815571462859</v>
      </c>
      <c r="E1102" s="3">
        <f>'IECC Data-SI'!E1102/Convert!$B$2*1000000</f>
        <v>413305.11492329458</v>
      </c>
      <c r="F1102" s="3">
        <f>'IECC Data-SI'!F1102/Convert!$B$2*1000000</f>
        <v>145622.61582537947</v>
      </c>
      <c r="G1102" s="3">
        <f>'IECC Data-SI'!G1102/Convert!$B$2*1000000</f>
        <v>211306.33931339558</v>
      </c>
      <c r="H1102" s="3">
        <f>'IECC Data-SI'!H1102/Convert!$B$2*1000000</f>
        <v>490665.94480918016</v>
      </c>
      <c r="I1102" s="3">
        <f>'IECC Data-SI'!I1102/Convert!$B$2*1000000</f>
        <v>62233.669325009221</v>
      </c>
      <c r="J1102" s="3">
        <f>'IECC Data-SI'!J1102/Convert!$B$2*1000000</f>
        <v>570529.01178032369</v>
      </c>
      <c r="K1102" s="3">
        <f>'IECC Data-SI'!K1102/Convert!$B$2*1000000</f>
        <v>399495.42010048946</v>
      </c>
      <c r="L1102" s="3">
        <f>'IECC Data-SI'!L1102/Convert!$B$2*1000000</f>
        <v>0</v>
      </c>
      <c r="M1102" s="3">
        <f>'IECC Data-SI'!M1102/Convert!$B$2*1000000</f>
        <v>300495.92632959073</v>
      </c>
      <c r="N1102" s="3">
        <f>'IECC Data-SI'!N1102/Convert!$B$2*1000000</f>
        <v>246.43244021477912</v>
      </c>
      <c r="O1102" s="3">
        <f>'IECC Data-SI'!O1102/Convert!$B$2*1000000</f>
        <v>246.43244021477912</v>
      </c>
      <c r="P1102" s="3">
        <f t="shared" si="51"/>
        <v>0</v>
      </c>
      <c r="Q1102" s="3">
        <f>'IECC Data-SI'!Q1102/Convert!$B$2*1000000</f>
        <v>0</v>
      </c>
      <c r="R1102" s="3">
        <f>'IECC Data-SI'!R1102/Convert!$B$2*1000000</f>
        <v>0</v>
      </c>
      <c r="S1102" s="3">
        <f>'IECC Data-SI'!S1102/Convert!$B$2*1000000</f>
        <v>0</v>
      </c>
      <c r="T1102" s="3">
        <f>'IECC Data-SI'!T1102/Convert!$B$2*1000000</f>
        <v>0</v>
      </c>
      <c r="U1102" s="3">
        <f>'IECC Data-SI'!U1102/Convert!$B$2*1000000</f>
        <v>688541.71613087039</v>
      </c>
      <c r="V1102" s="3">
        <f>'IECC Data-SI'!V1102/Convert!$B$2*1000000</f>
        <v>0</v>
      </c>
      <c r="W1102" s="3">
        <f>'IECC Data-SI'!W1102/Convert!$B$2*1000000</f>
        <v>925107.3805662808</v>
      </c>
      <c r="X1102" s="3">
        <f>'IECC Data-SI'!X1102/Convert!$B$2*1000000</f>
        <v>145622.61582537947</v>
      </c>
      <c r="Y1102" s="3">
        <f t="shared" si="52"/>
        <v>1070729.9963916603</v>
      </c>
      <c r="Z1102" s="3">
        <f>'IECC Data-SI'!Y1102/Convert!$B$2*1000000</f>
        <v>2048772.9607502315</v>
      </c>
      <c r="AA1102" s="3">
        <f>'IECC Data-SI'!Z1102/Convert!$B$2*1000000</f>
        <v>1233659.7520567391</v>
      </c>
      <c r="AB1102" s="3">
        <f t="shared" si="53"/>
        <v>3282432.7128069708</v>
      </c>
    </row>
    <row r="1103" spans="1:28" x14ac:dyDescent="0.25">
      <c r="A1103" s="93">
        <v>2012</v>
      </c>
      <c r="B1103" s="93" t="s">
        <v>58</v>
      </c>
      <c r="C1103" s="121" t="s">
        <v>8</v>
      </c>
      <c r="D1103" s="3">
        <f>'IECC Data-SI'!D1103*Convert!$B$1</f>
        <v>43201.815571462859</v>
      </c>
      <c r="E1103" s="3">
        <f>'IECC Data-SI'!E1103/Convert!$B$2*1000000</f>
        <v>587646.58820447337</v>
      </c>
      <c r="F1103" s="3">
        <f>'IECC Data-SI'!F1103/Convert!$B$2*1000000</f>
        <v>219722.95496380806</v>
      </c>
      <c r="G1103" s="3">
        <f>'IECC Data-SI'!G1103/Convert!$B$2*1000000</f>
        <v>147622.50985943017</v>
      </c>
      <c r="H1103" s="3">
        <f>'IECC Data-SI'!H1103/Convert!$B$2*1000000</f>
        <v>490665.94480918016</v>
      </c>
      <c r="I1103" s="3">
        <f>'IECC Data-SI'!I1103/Convert!$B$2*1000000</f>
        <v>61892.455177019525</v>
      </c>
      <c r="J1103" s="3">
        <f>'IECC Data-SI'!J1103/Convert!$B$2*1000000</f>
        <v>570529.01178032369</v>
      </c>
      <c r="K1103" s="3">
        <f>'IECC Data-SI'!K1103/Convert!$B$2*1000000</f>
        <v>399495.42010048946</v>
      </c>
      <c r="L1103" s="3">
        <f>'IECC Data-SI'!L1103/Convert!$B$2*1000000</f>
        <v>0</v>
      </c>
      <c r="M1103" s="3">
        <f>'IECC Data-SI'!M1103/Convert!$B$2*1000000</f>
        <v>295529.36484218511</v>
      </c>
      <c r="N1103" s="3">
        <f>'IECC Data-SI'!N1103/Convert!$B$2*1000000</f>
        <v>246.43244021477912</v>
      </c>
      <c r="O1103" s="3">
        <f>'IECC Data-SI'!O1103/Convert!$B$2*1000000</f>
        <v>246.43244021477912</v>
      </c>
      <c r="P1103" s="3">
        <f t="shared" si="51"/>
        <v>0</v>
      </c>
      <c r="Q1103" s="3">
        <f>'IECC Data-SI'!Q1103/Convert!$B$2*1000000</f>
        <v>0</v>
      </c>
      <c r="R1103" s="3">
        <f>'IECC Data-SI'!R1103/Convert!$B$2*1000000</f>
        <v>0</v>
      </c>
      <c r="S1103" s="3">
        <f>'IECC Data-SI'!S1103/Convert!$B$2*1000000</f>
        <v>0</v>
      </c>
      <c r="T1103" s="3">
        <f>'IECC Data-SI'!T1103/Convert!$B$2*1000000</f>
        <v>0</v>
      </c>
      <c r="U1103" s="3">
        <f>'IECC Data-SI'!U1103/Convert!$B$2*1000000</f>
        <v>742510.42053790693</v>
      </c>
      <c r="V1103" s="3">
        <f>'IECC Data-SI'!V1103/Convert!$B$2*1000000</f>
        <v>0</v>
      </c>
      <c r="W1103" s="3">
        <f>'IECC Data-SI'!W1103/Convert!$B$2*1000000</f>
        <v>1030798.4629060887</v>
      </c>
      <c r="X1103" s="3">
        <f>'IECC Data-SI'!X1103/Convert!$B$2*1000000</f>
        <v>219722.95496380806</v>
      </c>
      <c r="Y1103" s="3">
        <f t="shared" si="52"/>
        <v>1250521.4178698966</v>
      </c>
      <c r="Z1103" s="3">
        <f>'IECC Data-SI'!Y1103/Convert!$B$2*1000000</f>
        <v>2154122.8289420493</v>
      </c>
      <c r="AA1103" s="3">
        <f>'IECC Data-SI'!Z1103/Convert!$B$2*1000000</f>
        <v>1361728.7956022045</v>
      </c>
      <c r="AB1103" s="3">
        <f t="shared" si="53"/>
        <v>3515851.6245442536</v>
      </c>
    </row>
    <row r="1104" spans="1:28" x14ac:dyDescent="0.25">
      <c r="A1104" s="93">
        <v>2015</v>
      </c>
      <c r="B1104" s="93" t="s">
        <v>58</v>
      </c>
      <c r="C1104" s="121" t="s">
        <v>10</v>
      </c>
      <c r="D1104" s="3">
        <f>'IECC Data-SI'!D1104*Convert!$B$1</f>
        <v>43201.815571462859</v>
      </c>
      <c r="E1104" s="3">
        <f>'IECC Data-SI'!E1104/Convert!$B$2*1000000</f>
        <v>0</v>
      </c>
      <c r="F1104" s="3">
        <f>'IECC Data-SI'!F1104/Convert!$B$2*1000000</f>
        <v>0</v>
      </c>
      <c r="G1104" s="3">
        <f>'IECC Data-SI'!G1104/Convert!$B$2*1000000</f>
        <v>900890.65422979009</v>
      </c>
      <c r="H1104" s="3">
        <f>'IECC Data-SI'!H1104/Convert!$B$2*1000000</f>
        <v>254877.49037752411</v>
      </c>
      <c r="I1104" s="3">
        <f>'IECC Data-SI'!I1104/Convert!$B$2*1000000</f>
        <v>60356.991511065906</v>
      </c>
      <c r="J1104" s="3">
        <f>'IECC Data-SI'!J1104/Convert!$B$2*1000000</f>
        <v>561771.18198192155</v>
      </c>
      <c r="K1104" s="3">
        <f>'IECC Data-SI'!K1104/Convert!$B$2*1000000</f>
        <v>399495.42010048946</v>
      </c>
      <c r="L1104" s="3">
        <f>'IECC Data-SI'!L1104/Convert!$B$2*1000000</f>
        <v>0</v>
      </c>
      <c r="M1104" s="3">
        <f>'IECC Data-SI'!M1104/Convert!$B$2*1000000</f>
        <v>254593.14525419933</v>
      </c>
      <c r="N1104" s="3">
        <f>'IECC Data-SI'!N1104/Convert!$B$2*1000000</f>
        <v>246.43244021477912</v>
      </c>
      <c r="O1104" s="3">
        <f>'IECC Data-SI'!O1104/Convert!$B$2*1000000</f>
        <v>246.43244021477912</v>
      </c>
      <c r="P1104" s="3">
        <f t="shared" si="51"/>
        <v>0</v>
      </c>
      <c r="Q1104" s="3">
        <f>'IECC Data-SI'!Q1104/Convert!$B$2*1000000</f>
        <v>0</v>
      </c>
      <c r="R1104" s="3">
        <f>'IECC Data-SI'!R1104/Convert!$B$2*1000000</f>
        <v>0</v>
      </c>
      <c r="S1104" s="3">
        <f>'IECC Data-SI'!S1104/Convert!$B$2*1000000</f>
        <v>0</v>
      </c>
      <c r="T1104" s="3">
        <f>'IECC Data-SI'!T1104/Convert!$B$2*1000000</f>
        <v>0</v>
      </c>
      <c r="U1104" s="3">
        <f>'IECC Data-SI'!U1104/Convert!$B$2*1000000</f>
        <v>401561.66132998263</v>
      </c>
      <c r="V1104" s="3">
        <f>'IECC Data-SI'!V1104/Convert!$B$2*1000000</f>
        <v>0</v>
      </c>
      <c r="W1104" s="3">
        <f>'IECC Data-SI'!W1104/Convert!$B$2*1000000</f>
        <v>1155483.7994839894</v>
      </c>
      <c r="X1104" s="3">
        <f>'IECC Data-SI'!X1104/Convert!$B$2*1000000</f>
        <v>0</v>
      </c>
      <c r="Y1104" s="3">
        <f t="shared" si="52"/>
        <v>1155483.7994839894</v>
      </c>
      <c r="Z1104" s="3">
        <f>'IECC Data-SI'!Y1104/Convert!$B$2*1000000</f>
        <v>2032735.8957947155</v>
      </c>
      <c r="AA1104" s="3">
        <f>'IECC Data-SI'!Z1104/Convert!$B$2*1000000</f>
        <v>801057.08143047197</v>
      </c>
      <c r="AB1104" s="3">
        <f t="shared" si="53"/>
        <v>2833792.9772251872</v>
      </c>
    </row>
    <row r="1105" spans="1:28" x14ac:dyDescent="0.25">
      <c r="A1105" s="93">
        <v>2015</v>
      </c>
      <c r="B1105" s="93" t="s">
        <v>58</v>
      </c>
      <c r="C1105" s="121" t="s">
        <v>6</v>
      </c>
      <c r="D1105" s="3">
        <f>'IECC Data-SI'!D1105*Convert!$B$1</f>
        <v>43201.815571462859</v>
      </c>
      <c r="E1105" s="3">
        <f>'IECC Data-SI'!E1105/Convert!$B$2*1000000</f>
        <v>161.12890321735557</v>
      </c>
      <c r="F1105" s="3">
        <f>'IECC Data-SI'!F1105/Convert!$B$2*1000000</f>
        <v>0</v>
      </c>
      <c r="G1105" s="3">
        <f>'IECC Data-SI'!G1105/Convert!$B$2*1000000</f>
        <v>818079.87614684668</v>
      </c>
      <c r="H1105" s="3">
        <f>'IECC Data-SI'!H1105/Convert!$B$2*1000000</f>
        <v>255133.40098851634</v>
      </c>
      <c r="I1105" s="3">
        <f>'IECC Data-SI'!I1105/Convert!$B$2*1000000</f>
        <v>60366.469681843395</v>
      </c>
      <c r="J1105" s="3">
        <f>'IECC Data-SI'!J1105/Convert!$B$2*1000000</f>
        <v>561771.18198192155</v>
      </c>
      <c r="K1105" s="3">
        <f>'IECC Data-SI'!K1105/Convert!$B$2*1000000</f>
        <v>399495.42010048946</v>
      </c>
      <c r="L1105" s="3">
        <f>'IECC Data-SI'!L1105/Convert!$B$2*1000000</f>
        <v>0</v>
      </c>
      <c r="M1105" s="3">
        <f>'IECC Data-SI'!M1105/Convert!$B$2*1000000</f>
        <v>257171.20770567696</v>
      </c>
      <c r="N1105" s="3">
        <f>'IECC Data-SI'!N1105/Convert!$B$2*1000000</f>
        <v>246.43244021477912</v>
      </c>
      <c r="O1105" s="3">
        <f>'IECC Data-SI'!O1105/Convert!$B$2*1000000</f>
        <v>246.43244021477912</v>
      </c>
      <c r="P1105" s="3">
        <f t="shared" si="51"/>
        <v>0</v>
      </c>
      <c r="Q1105" s="3">
        <f>'IECC Data-SI'!Q1105/Convert!$B$2*1000000</f>
        <v>0</v>
      </c>
      <c r="R1105" s="3">
        <f>'IECC Data-SI'!R1105/Convert!$B$2*1000000</f>
        <v>0</v>
      </c>
      <c r="S1105" s="3">
        <f>'IECC Data-SI'!S1105/Convert!$B$2*1000000</f>
        <v>0</v>
      </c>
      <c r="T1105" s="3">
        <f>'IECC Data-SI'!T1105/Convert!$B$2*1000000</f>
        <v>0</v>
      </c>
      <c r="U1105" s="3">
        <f>'IECC Data-SI'!U1105/Convert!$B$2*1000000</f>
        <v>402263.04596751701</v>
      </c>
      <c r="V1105" s="3">
        <f>'IECC Data-SI'!V1105/Convert!$B$2*1000000</f>
        <v>0</v>
      </c>
      <c r="W1105" s="3">
        <f>'IECC Data-SI'!W1105/Convert!$B$2*1000000</f>
        <v>1075412.2127557411</v>
      </c>
      <c r="X1105" s="3">
        <f>'IECC Data-SI'!X1105/Convert!$B$2*1000000</f>
        <v>0</v>
      </c>
      <c r="Y1105" s="3">
        <f t="shared" si="52"/>
        <v>1075412.2127557411</v>
      </c>
      <c r="Z1105" s="3">
        <f>'IECC Data-SI'!Y1105/Convert!$B$2*1000000</f>
        <v>1952939.1760190148</v>
      </c>
      <c r="AA1105" s="3">
        <f>'IECC Data-SI'!Z1105/Convert!$B$2*1000000</f>
        <v>801758.46606800635</v>
      </c>
      <c r="AB1105" s="3">
        <f t="shared" si="53"/>
        <v>2754697.6420870209</v>
      </c>
    </row>
    <row r="1106" spans="1:28" x14ac:dyDescent="0.25">
      <c r="A1106" s="93">
        <v>2015</v>
      </c>
      <c r="B1106" s="93" t="s">
        <v>58</v>
      </c>
      <c r="C1106" s="121" t="s">
        <v>11</v>
      </c>
      <c r="D1106" s="3">
        <f>'IECC Data-SI'!D1106*Convert!$B$1</f>
        <v>43201.815571462859</v>
      </c>
      <c r="E1106" s="3">
        <f>'IECC Data-SI'!E1106/Convert!$B$2*1000000</f>
        <v>28.434512332474512</v>
      </c>
      <c r="F1106" s="3">
        <f>'IECC Data-SI'!F1106/Convert!$B$2*1000000</f>
        <v>0</v>
      </c>
      <c r="G1106" s="3">
        <f>'IECC Data-SI'!G1106/Convert!$B$2*1000000</f>
        <v>669803.3725037697</v>
      </c>
      <c r="H1106" s="3">
        <f>'IECC Data-SI'!H1106/Convert!$B$2*1000000</f>
        <v>255692.61306438828</v>
      </c>
      <c r="I1106" s="3">
        <f>'IECC Data-SI'!I1106/Convert!$B$2*1000000</f>
        <v>60375.947852620891</v>
      </c>
      <c r="J1106" s="3">
        <f>'IECC Data-SI'!J1106/Convert!$B$2*1000000</f>
        <v>561771.18198192155</v>
      </c>
      <c r="K1106" s="3">
        <f>'IECC Data-SI'!K1106/Convert!$B$2*1000000</f>
        <v>399495.42010048946</v>
      </c>
      <c r="L1106" s="3">
        <f>'IECC Data-SI'!L1106/Convert!$B$2*1000000</f>
        <v>0</v>
      </c>
      <c r="M1106" s="3">
        <f>'IECC Data-SI'!M1106/Convert!$B$2*1000000</f>
        <v>251389.52353140721</v>
      </c>
      <c r="N1106" s="3">
        <f>'IECC Data-SI'!N1106/Convert!$B$2*1000000</f>
        <v>246.43244021477912</v>
      </c>
      <c r="O1106" s="3">
        <f>'IECC Data-SI'!O1106/Convert!$B$2*1000000</f>
        <v>246.43244021477912</v>
      </c>
      <c r="P1106" s="3">
        <f t="shared" si="51"/>
        <v>0</v>
      </c>
      <c r="Q1106" s="3">
        <f>'IECC Data-SI'!Q1106/Convert!$B$2*1000000</f>
        <v>0</v>
      </c>
      <c r="R1106" s="3">
        <f>'IECC Data-SI'!R1106/Convert!$B$2*1000000</f>
        <v>0</v>
      </c>
      <c r="S1106" s="3">
        <f>'IECC Data-SI'!S1106/Convert!$B$2*1000000</f>
        <v>0</v>
      </c>
      <c r="T1106" s="3">
        <f>'IECC Data-SI'!T1106/Convert!$B$2*1000000</f>
        <v>0</v>
      </c>
      <c r="U1106" s="3">
        <f>'IECC Data-SI'!U1106/Convert!$B$2*1000000</f>
        <v>419864.00910131872</v>
      </c>
      <c r="V1106" s="3">
        <f>'IECC Data-SI'!V1106/Convert!$B$2*1000000</f>
        <v>0</v>
      </c>
      <c r="W1106" s="3">
        <f>'IECC Data-SI'!W1106/Convert!$B$2*1000000</f>
        <v>921221.33054750937</v>
      </c>
      <c r="X1106" s="3">
        <f>'IECC Data-SI'!X1106/Convert!$B$2*1000000</f>
        <v>0</v>
      </c>
      <c r="Y1106" s="3">
        <f t="shared" si="52"/>
        <v>921221.33054750937</v>
      </c>
      <c r="Z1106" s="3">
        <f>'IECC Data-SI'!Y1106/Convert!$B$2*1000000</f>
        <v>1799307.5058866548</v>
      </c>
      <c r="AA1106" s="3">
        <f>'IECC Data-SI'!Z1106/Convert!$B$2*1000000</f>
        <v>819359.42920180818</v>
      </c>
      <c r="AB1106" s="3">
        <f t="shared" si="53"/>
        <v>2618666.9350884631</v>
      </c>
    </row>
    <row r="1107" spans="1:28" x14ac:dyDescent="0.25">
      <c r="A1107" s="93">
        <v>2015</v>
      </c>
      <c r="B1107" s="93" t="s">
        <v>58</v>
      </c>
      <c r="C1107" s="121" t="s">
        <v>13</v>
      </c>
      <c r="D1107" s="3">
        <f>'IECC Data-SI'!D1107*Convert!$B$1</f>
        <v>43201.815571462859</v>
      </c>
      <c r="E1107" s="3">
        <f>'IECC Data-SI'!E1107/Convert!$B$2*1000000</f>
        <v>3326.8379428995181</v>
      </c>
      <c r="F1107" s="3">
        <f>'IECC Data-SI'!F1107/Convert!$B$2*1000000</f>
        <v>464.43036809708371</v>
      </c>
      <c r="G1107" s="3">
        <f>'IECC Data-SI'!G1107/Convert!$B$2*1000000</f>
        <v>687925.6350303333</v>
      </c>
      <c r="H1107" s="3">
        <f>'IECC Data-SI'!H1107/Convert!$B$2*1000000</f>
        <v>255664.17855205588</v>
      </c>
      <c r="I1107" s="3">
        <f>'IECC Data-SI'!I1107/Convert!$B$2*1000000</f>
        <v>60300.122486400949</v>
      </c>
      <c r="J1107" s="3">
        <f>'IECC Data-SI'!J1107/Convert!$B$2*1000000</f>
        <v>561771.18198192155</v>
      </c>
      <c r="K1107" s="3">
        <f>'IECC Data-SI'!K1107/Convert!$B$2*1000000</f>
        <v>399495.42010048946</v>
      </c>
      <c r="L1107" s="3">
        <f>'IECC Data-SI'!L1107/Convert!$B$2*1000000</f>
        <v>0</v>
      </c>
      <c r="M1107" s="3">
        <f>'IECC Data-SI'!M1107/Convert!$B$2*1000000</f>
        <v>254479.40720486944</v>
      </c>
      <c r="N1107" s="3">
        <f>'IECC Data-SI'!N1107/Convert!$B$2*1000000</f>
        <v>246.43244021477912</v>
      </c>
      <c r="O1107" s="3">
        <f>'IECC Data-SI'!O1107/Convert!$B$2*1000000</f>
        <v>246.43244021477912</v>
      </c>
      <c r="P1107" s="3">
        <f t="shared" si="51"/>
        <v>0</v>
      </c>
      <c r="Q1107" s="3">
        <f>'IECC Data-SI'!Q1107/Convert!$B$2*1000000</f>
        <v>0</v>
      </c>
      <c r="R1107" s="3">
        <f>'IECC Data-SI'!R1107/Convert!$B$2*1000000</f>
        <v>0</v>
      </c>
      <c r="S1107" s="3">
        <f>'IECC Data-SI'!S1107/Convert!$B$2*1000000</f>
        <v>0</v>
      </c>
      <c r="T1107" s="3">
        <f>'IECC Data-SI'!T1107/Convert!$B$2*1000000</f>
        <v>0</v>
      </c>
      <c r="U1107" s="3">
        <f>'IECC Data-SI'!U1107/Convert!$B$2*1000000</f>
        <v>429626.52500213491</v>
      </c>
      <c r="V1107" s="3">
        <f>'IECC Data-SI'!V1107/Convert!$B$2*1000000</f>
        <v>0</v>
      </c>
      <c r="W1107" s="3">
        <f>'IECC Data-SI'!W1107/Convert!$B$2*1000000</f>
        <v>945731.88017810229</v>
      </c>
      <c r="X1107" s="3">
        <f>'IECC Data-SI'!X1107/Convert!$B$2*1000000</f>
        <v>464.43036809708371</v>
      </c>
      <c r="Y1107" s="3">
        <f t="shared" si="52"/>
        <v>946196.31054619933</v>
      </c>
      <c r="Z1107" s="3">
        <f>'IECC Data-SI'!Y1107/Convert!$B$2*1000000</f>
        <v>1823704.3174679179</v>
      </c>
      <c r="AA1107" s="3">
        <f>'IECC Data-SI'!Z1107/Convert!$B$2*1000000</f>
        <v>829576.89729994396</v>
      </c>
      <c r="AB1107" s="3">
        <f t="shared" si="53"/>
        <v>2653281.2147678621</v>
      </c>
    </row>
    <row r="1108" spans="1:28" x14ac:dyDescent="0.25">
      <c r="A1108" s="93">
        <v>2015</v>
      </c>
      <c r="B1108" s="93" t="s">
        <v>58</v>
      </c>
      <c r="C1108" s="121" t="s">
        <v>19</v>
      </c>
      <c r="D1108" s="3">
        <f>'IECC Data-SI'!D1108*Convert!$B$1</f>
        <v>43201.815571462859</v>
      </c>
      <c r="E1108" s="3">
        <f>'IECC Data-SI'!E1108/Convert!$B$2*1000000</f>
        <v>7288.7133278909678</v>
      </c>
      <c r="F1108" s="3">
        <f>'IECC Data-SI'!F1108/Convert!$B$2*1000000</f>
        <v>2416.9335482603333</v>
      </c>
      <c r="G1108" s="3">
        <f>'IECC Data-SI'!G1108/Convert!$B$2*1000000</f>
        <v>576585.56290714082</v>
      </c>
      <c r="H1108" s="3">
        <f>'IECC Data-SI'!H1108/Convert!$B$2*1000000</f>
        <v>255806.35111371818</v>
      </c>
      <c r="I1108" s="3">
        <f>'IECC Data-SI'!I1108/Convert!$B$2*1000000</f>
        <v>60281.166144845971</v>
      </c>
      <c r="J1108" s="3">
        <f>'IECC Data-SI'!J1108/Convert!$B$2*1000000</f>
        <v>561771.18198192155</v>
      </c>
      <c r="K1108" s="3">
        <f>'IECC Data-SI'!K1108/Convert!$B$2*1000000</f>
        <v>399495.42010048946</v>
      </c>
      <c r="L1108" s="3">
        <f>'IECC Data-SI'!L1108/Convert!$B$2*1000000</f>
        <v>0</v>
      </c>
      <c r="M1108" s="3">
        <f>'IECC Data-SI'!M1108/Convert!$B$2*1000000</f>
        <v>251105.17840808243</v>
      </c>
      <c r="N1108" s="3">
        <f>'IECC Data-SI'!N1108/Convert!$B$2*1000000</f>
        <v>246.43244021477912</v>
      </c>
      <c r="O1108" s="3">
        <f>'IECC Data-SI'!O1108/Convert!$B$2*1000000</f>
        <v>246.43244021477912</v>
      </c>
      <c r="P1108" s="3">
        <f t="shared" si="51"/>
        <v>0</v>
      </c>
      <c r="Q1108" s="3">
        <f>'IECC Data-SI'!Q1108/Convert!$B$2*1000000</f>
        <v>0</v>
      </c>
      <c r="R1108" s="3">
        <f>'IECC Data-SI'!R1108/Convert!$B$2*1000000</f>
        <v>0</v>
      </c>
      <c r="S1108" s="3">
        <f>'IECC Data-SI'!S1108/Convert!$B$2*1000000</f>
        <v>0</v>
      </c>
      <c r="T1108" s="3">
        <f>'IECC Data-SI'!T1108/Convert!$B$2*1000000</f>
        <v>0</v>
      </c>
      <c r="U1108" s="3">
        <f>'IECC Data-SI'!U1108/Convert!$B$2*1000000</f>
        <v>454118.11829117301</v>
      </c>
      <c r="V1108" s="3">
        <f>'IECC Data-SI'!V1108/Convert!$B$2*1000000</f>
        <v>0</v>
      </c>
      <c r="W1108" s="3">
        <f>'IECC Data-SI'!W1108/Convert!$B$2*1000000</f>
        <v>834979.45464311424</v>
      </c>
      <c r="X1108" s="3">
        <f>'IECC Data-SI'!X1108/Convert!$B$2*1000000</f>
        <v>2416.9335482603333</v>
      </c>
      <c r="Y1108" s="3">
        <f t="shared" si="52"/>
        <v>837396.3881913746</v>
      </c>
      <c r="Z1108" s="3">
        <f>'IECC Data-SI'!Y1108/Convert!$B$2*1000000</f>
        <v>1713075.108153037</v>
      </c>
      <c r="AA1108" s="3">
        <f>'IECC Data-SI'!Z1108/Convert!$B$2*1000000</f>
        <v>856030.47193992278</v>
      </c>
      <c r="AB1108" s="3">
        <f t="shared" si="53"/>
        <v>2569105.58009296</v>
      </c>
    </row>
    <row r="1109" spans="1:28" x14ac:dyDescent="0.25">
      <c r="A1109" s="93">
        <v>2015</v>
      </c>
      <c r="B1109" s="93" t="s">
        <v>58</v>
      </c>
      <c r="C1109" s="121" t="s">
        <v>20</v>
      </c>
      <c r="D1109" s="3">
        <f>'IECC Data-SI'!D1109*Convert!$B$1</f>
        <v>43201.815571462859</v>
      </c>
      <c r="E1109" s="3">
        <f>'IECC Data-SI'!E1109/Convert!$B$2*1000000</f>
        <v>7885.8380868729319</v>
      </c>
      <c r="F1109" s="3">
        <f>'IECC Data-SI'!F1109/Convert!$B$2*1000000</f>
        <v>1696.5925691709795</v>
      </c>
      <c r="G1109" s="3">
        <f>'IECC Data-SI'!G1109/Convert!$B$2*1000000</f>
        <v>460620.14344453218</v>
      </c>
      <c r="H1109" s="3">
        <f>'IECC Data-SI'!H1109/Convert!$B$2*1000000</f>
        <v>256450.86672658761</v>
      </c>
      <c r="I1109" s="3">
        <f>'IECC Data-SI'!I1109/Convert!$B$2*1000000</f>
        <v>60319.078827955935</v>
      </c>
      <c r="J1109" s="3">
        <f>'IECC Data-SI'!J1109/Convert!$B$2*1000000</f>
        <v>561771.18198192155</v>
      </c>
      <c r="K1109" s="3">
        <f>'IECC Data-SI'!K1109/Convert!$B$2*1000000</f>
        <v>399495.42010048946</v>
      </c>
      <c r="L1109" s="3">
        <f>'IECC Data-SI'!L1109/Convert!$B$2*1000000</f>
        <v>0</v>
      </c>
      <c r="M1109" s="3">
        <f>'IECC Data-SI'!M1109/Convert!$B$2*1000000</f>
        <v>258422.32624830585</v>
      </c>
      <c r="N1109" s="3">
        <f>'IECC Data-SI'!N1109/Convert!$B$2*1000000</f>
        <v>246.43244021477912</v>
      </c>
      <c r="O1109" s="3">
        <f>'IECC Data-SI'!O1109/Convert!$B$2*1000000</f>
        <v>246.43244021477912</v>
      </c>
      <c r="P1109" s="3">
        <f t="shared" si="51"/>
        <v>0</v>
      </c>
      <c r="Q1109" s="3">
        <f>'IECC Data-SI'!Q1109/Convert!$B$2*1000000</f>
        <v>0</v>
      </c>
      <c r="R1109" s="3">
        <f>'IECC Data-SI'!R1109/Convert!$B$2*1000000</f>
        <v>0</v>
      </c>
      <c r="S1109" s="3">
        <f>'IECC Data-SI'!S1109/Convert!$B$2*1000000</f>
        <v>0</v>
      </c>
      <c r="T1109" s="3">
        <f>'IECC Data-SI'!T1109/Convert!$B$2*1000000</f>
        <v>0</v>
      </c>
      <c r="U1109" s="3">
        <f>'IECC Data-SI'!U1109/Convert!$B$2*1000000</f>
        <v>459179.46148635342</v>
      </c>
      <c r="V1109" s="3">
        <f>'IECC Data-SI'!V1109/Convert!$B$2*1000000</f>
        <v>0</v>
      </c>
      <c r="W1109" s="3">
        <f>'IECC Data-SI'!W1109/Convert!$B$2*1000000</f>
        <v>726928.30777971097</v>
      </c>
      <c r="X1109" s="3">
        <f>'IECC Data-SI'!X1109/Convert!$B$2*1000000</f>
        <v>1696.5925691709795</v>
      </c>
      <c r="Y1109" s="3">
        <f t="shared" si="52"/>
        <v>728624.90034888196</v>
      </c>
      <c r="Z1109" s="3">
        <f>'IECC Data-SI'!Y1109/Convert!$B$2*1000000</f>
        <v>1605715.8677563907</v>
      </c>
      <c r="AA1109" s="3">
        <f>'IECC Data-SI'!Z1109/Convert!$B$2*1000000</f>
        <v>860371.47415601392</v>
      </c>
      <c r="AB1109" s="3">
        <f t="shared" si="53"/>
        <v>2466087.3419124046</v>
      </c>
    </row>
    <row r="1110" spans="1:28" x14ac:dyDescent="0.25">
      <c r="A1110" s="93">
        <v>2015</v>
      </c>
      <c r="B1110" s="93" t="s">
        <v>58</v>
      </c>
      <c r="C1110" s="121" t="s">
        <v>3</v>
      </c>
      <c r="D1110" s="3">
        <f>'IECC Data-SI'!D1110*Convert!$B$1</f>
        <v>43201.815571462859</v>
      </c>
      <c r="E1110" s="3">
        <f>'IECC Data-SI'!E1110/Convert!$B$2*1000000</f>
        <v>66441.977150215447</v>
      </c>
      <c r="F1110" s="3">
        <f>'IECC Data-SI'!F1110/Convert!$B$2*1000000</f>
        <v>23136.214867856765</v>
      </c>
      <c r="G1110" s="3">
        <f>'IECC Data-SI'!G1110/Convert!$B$2*1000000</f>
        <v>376036.94742619799</v>
      </c>
      <c r="H1110" s="3">
        <f>'IECC Data-SI'!H1110/Convert!$B$2*1000000</f>
        <v>256166.52160326287</v>
      </c>
      <c r="I1110" s="3">
        <f>'IECC Data-SI'!I1110/Convert!$B$2*1000000</f>
        <v>60309.600657178446</v>
      </c>
      <c r="J1110" s="3">
        <f>'IECC Data-SI'!J1110/Convert!$B$2*1000000</f>
        <v>561771.18198192155</v>
      </c>
      <c r="K1110" s="3">
        <f>'IECC Data-SI'!K1110/Convert!$B$2*1000000</f>
        <v>399495.42010048946</v>
      </c>
      <c r="L1110" s="3">
        <f>'IECC Data-SI'!L1110/Convert!$B$2*1000000</f>
        <v>0</v>
      </c>
      <c r="M1110" s="3">
        <f>'IECC Data-SI'!M1110/Convert!$B$2*1000000</f>
        <v>249873.01620700854</v>
      </c>
      <c r="N1110" s="3">
        <f>'IECC Data-SI'!N1110/Convert!$B$2*1000000</f>
        <v>246.43244021477912</v>
      </c>
      <c r="O1110" s="3">
        <f>'IECC Data-SI'!O1110/Convert!$B$2*1000000</f>
        <v>246.43244021477912</v>
      </c>
      <c r="P1110" s="3">
        <f t="shared" si="51"/>
        <v>0</v>
      </c>
      <c r="Q1110" s="3">
        <f>'IECC Data-SI'!Q1110/Convert!$B$2*1000000</f>
        <v>0</v>
      </c>
      <c r="R1110" s="3">
        <f>'IECC Data-SI'!R1110/Convert!$B$2*1000000</f>
        <v>0</v>
      </c>
      <c r="S1110" s="3">
        <f>'IECC Data-SI'!S1110/Convert!$B$2*1000000</f>
        <v>0</v>
      </c>
      <c r="T1110" s="3">
        <f>'IECC Data-SI'!T1110/Convert!$B$2*1000000</f>
        <v>0</v>
      </c>
      <c r="U1110" s="3">
        <f>'IECC Data-SI'!U1110/Convert!$B$2*1000000</f>
        <v>516209.61505451979</v>
      </c>
      <c r="V1110" s="3">
        <f>'IECC Data-SI'!V1110/Convert!$B$2*1000000</f>
        <v>0</v>
      </c>
      <c r="W1110" s="3">
        <f>'IECC Data-SI'!W1110/Convert!$B$2*1000000</f>
        <v>692351.94078342197</v>
      </c>
      <c r="X1110" s="3">
        <f>'IECC Data-SI'!X1110/Convert!$B$2*1000000</f>
        <v>23136.214867856765</v>
      </c>
      <c r="Y1110" s="3">
        <f t="shared" si="52"/>
        <v>715488.15565127879</v>
      </c>
      <c r="Z1110" s="3">
        <f>'IECC Data-SI'!Y1110/Convert!$B$2*1000000</f>
        <v>1570836.1992952221</v>
      </c>
      <c r="AA1110" s="3">
        <f>'IECC Data-SI'!Z1110/Convert!$B$2*1000000</f>
        <v>938850.7281936435</v>
      </c>
      <c r="AB1110" s="3">
        <f t="shared" si="53"/>
        <v>2509686.9274888653</v>
      </c>
    </row>
    <row r="1111" spans="1:28" x14ac:dyDescent="0.25">
      <c r="A1111" s="93">
        <v>2015</v>
      </c>
      <c r="B1111" s="93" t="s">
        <v>58</v>
      </c>
      <c r="C1111" s="121" t="s">
        <v>7</v>
      </c>
      <c r="D1111" s="3">
        <f>'IECC Data-SI'!D1111*Convert!$B$1</f>
        <v>43201.815571462859</v>
      </c>
      <c r="E1111" s="3">
        <f>'IECC Data-SI'!E1111/Convert!$B$2*1000000</f>
        <v>26093.404150434115</v>
      </c>
      <c r="F1111" s="3">
        <f>'IECC Data-SI'!F1111/Convert!$B$2*1000000</f>
        <v>7914.2725992054056</v>
      </c>
      <c r="G1111" s="3">
        <f>'IECC Data-SI'!G1111/Convert!$B$2*1000000</f>
        <v>372179.33191975893</v>
      </c>
      <c r="H1111" s="3">
        <f>'IECC Data-SI'!H1111/Convert!$B$2*1000000</f>
        <v>256213.91245715035</v>
      </c>
      <c r="I1111" s="3">
        <f>'IECC Data-SI'!I1111/Convert!$B$2*1000000</f>
        <v>60309.600657178446</v>
      </c>
      <c r="J1111" s="3">
        <f>'IECC Data-SI'!J1111/Convert!$B$2*1000000</f>
        <v>561771.18198192155</v>
      </c>
      <c r="K1111" s="3">
        <f>'IECC Data-SI'!K1111/Convert!$B$2*1000000</f>
        <v>399495.42010048946</v>
      </c>
      <c r="L1111" s="3">
        <f>'IECC Data-SI'!L1111/Convert!$B$2*1000000</f>
        <v>0</v>
      </c>
      <c r="M1111" s="3">
        <f>'IECC Data-SI'!M1111/Convert!$B$2*1000000</f>
        <v>256147.5652617079</v>
      </c>
      <c r="N1111" s="3">
        <f>'IECC Data-SI'!N1111/Convert!$B$2*1000000</f>
        <v>246.43244021477912</v>
      </c>
      <c r="O1111" s="3">
        <f>'IECC Data-SI'!O1111/Convert!$B$2*1000000</f>
        <v>246.43244021477912</v>
      </c>
      <c r="P1111" s="3">
        <f t="shared" si="51"/>
        <v>0</v>
      </c>
      <c r="Q1111" s="3">
        <f>'IECC Data-SI'!Q1111/Convert!$B$2*1000000</f>
        <v>0</v>
      </c>
      <c r="R1111" s="3">
        <f>'IECC Data-SI'!R1111/Convert!$B$2*1000000</f>
        <v>0</v>
      </c>
      <c r="S1111" s="3">
        <f>'IECC Data-SI'!S1111/Convert!$B$2*1000000</f>
        <v>0</v>
      </c>
      <c r="T1111" s="3">
        <f>'IECC Data-SI'!T1111/Convert!$B$2*1000000</f>
        <v>0</v>
      </c>
      <c r="U1111" s="3">
        <f>'IECC Data-SI'!U1111/Convert!$B$2*1000000</f>
        <v>499528.03448613477</v>
      </c>
      <c r="V1111" s="3">
        <f>'IECC Data-SI'!V1111/Convert!$B$2*1000000</f>
        <v>0</v>
      </c>
      <c r="W1111" s="3">
        <f>'IECC Data-SI'!W1111/Convert!$B$2*1000000</f>
        <v>654420.30133190099</v>
      </c>
      <c r="X1111" s="3">
        <f>'IECC Data-SI'!X1111/Convert!$B$2*1000000</f>
        <v>7914.2725992054056</v>
      </c>
      <c r="Y1111" s="3">
        <f t="shared" si="52"/>
        <v>662334.57393110637</v>
      </c>
      <c r="Z1111" s="3">
        <f>'IECC Data-SI'!Y1111/Convert!$B$2*1000000</f>
        <v>1532970.9070391436</v>
      </c>
      <c r="AA1111" s="3">
        <f>'IECC Data-SI'!Z1111/Convert!$B$2*1000000</f>
        <v>906947.2053566071</v>
      </c>
      <c r="AB1111" s="3">
        <f t="shared" si="53"/>
        <v>2439918.1123957508</v>
      </c>
    </row>
    <row r="1112" spans="1:28" x14ac:dyDescent="0.25">
      <c r="A1112" s="93">
        <v>2015</v>
      </c>
      <c r="B1112" s="93" t="s">
        <v>58</v>
      </c>
      <c r="C1112" s="121" t="s">
        <v>17</v>
      </c>
      <c r="D1112" s="3">
        <f>'IECC Data-SI'!D1112*Convert!$B$1</f>
        <v>43201.815571462859</v>
      </c>
      <c r="E1112" s="3">
        <f>'IECC Data-SI'!E1112/Convert!$B$2*1000000</f>
        <v>5194.0375860653448</v>
      </c>
      <c r="F1112" s="3">
        <f>'IECC Data-SI'!F1112/Convert!$B$2*1000000</f>
        <v>625.55927131443934</v>
      </c>
      <c r="G1112" s="3">
        <f>'IECC Data-SI'!G1112/Convert!$B$2*1000000</f>
        <v>296913.17777569889</v>
      </c>
      <c r="H1112" s="3">
        <f>'IECC Data-SI'!H1112/Convert!$B$2*1000000</f>
        <v>256185.47794481789</v>
      </c>
      <c r="I1112" s="3">
        <f>'IECC Data-SI'!I1112/Convert!$B$2*1000000</f>
        <v>60300.122486400949</v>
      </c>
      <c r="J1112" s="3">
        <f>'IECC Data-SI'!J1112/Convert!$B$2*1000000</f>
        <v>561771.18198192155</v>
      </c>
      <c r="K1112" s="3">
        <f>'IECC Data-SI'!K1112/Convert!$B$2*1000000</f>
        <v>399495.42010048946</v>
      </c>
      <c r="L1112" s="3">
        <f>'IECC Data-SI'!L1112/Convert!$B$2*1000000</f>
        <v>0</v>
      </c>
      <c r="M1112" s="3">
        <f>'IECC Data-SI'!M1112/Convert!$B$2*1000000</f>
        <v>287169.61821643758</v>
      </c>
      <c r="N1112" s="3">
        <f>'IECC Data-SI'!N1112/Convert!$B$2*1000000</f>
        <v>246.43244021477912</v>
      </c>
      <c r="O1112" s="3">
        <f>'IECC Data-SI'!O1112/Convert!$B$2*1000000</f>
        <v>246.43244021477912</v>
      </c>
      <c r="P1112" s="3">
        <f t="shared" si="51"/>
        <v>0</v>
      </c>
      <c r="Q1112" s="3">
        <f>'IECC Data-SI'!Q1112/Convert!$B$2*1000000</f>
        <v>0</v>
      </c>
      <c r="R1112" s="3">
        <f>'IECC Data-SI'!R1112/Convert!$B$2*1000000</f>
        <v>0</v>
      </c>
      <c r="S1112" s="3">
        <f>'IECC Data-SI'!S1112/Convert!$B$2*1000000</f>
        <v>0</v>
      </c>
      <c r="T1112" s="3">
        <f>'IECC Data-SI'!T1112/Convert!$B$2*1000000</f>
        <v>0</v>
      </c>
      <c r="U1112" s="3">
        <f>'IECC Data-SI'!U1112/Convert!$B$2*1000000</f>
        <v>523232.93960064097</v>
      </c>
      <c r="V1112" s="3">
        <f>'IECC Data-SI'!V1112/Convert!$B$2*1000000</f>
        <v>0</v>
      </c>
      <c r="W1112" s="3">
        <f>'IECC Data-SI'!W1112/Convert!$B$2*1000000</f>
        <v>589276.83357820183</v>
      </c>
      <c r="X1112" s="3">
        <f>'IECC Data-SI'!X1112/Convert!$B$2*1000000</f>
        <v>625.55927131443934</v>
      </c>
      <c r="Y1112" s="3">
        <f t="shared" si="52"/>
        <v>589902.39284951624</v>
      </c>
      <c r="Z1112" s="3">
        <f>'IECC Data-SI'!Y1112/Convert!$B$2*1000000</f>
        <v>1467789.5266023343</v>
      </c>
      <c r="AA1112" s="3">
        <f>'IECC Data-SI'!Z1112/Convert!$B$2*1000000</f>
        <v>923353.91897244495</v>
      </c>
      <c r="AB1112" s="3">
        <f t="shared" si="53"/>
        <v>2391143.4455747791</v>
      </c>
    </row>
    <row r="1113" spans="1:28" x14ac:dyDescent="0.25">
      <c r="A1113" s="93">
        <v>2015</v>
      </c>
      <c r="B1113" s="93" t="s">
        <v>58</v>
      </c>
      <c r="C1113" s="121" t="s">
        <v>14</v>
      </c>
      <c r="D1113" s="3">
        <f>'IECC Data-SI'!D1113*Convert!$B$1</f>
        <v>43201.815571462859</v>
      </c>
      <c r="E1113" s="3">
        <f>'IECC Data-SI'!E1113/Convert!$B$2*1000000</f>
        <v>152010.90292940874</v>
      </c>
      <c r="F1113" s="3">
        <f>'IECC Data-SI'!F1113/Convert!$B$2*1000000</f>
        <v>59067.960285327055</v>
      </c>
      <c r="G1113" s="3">
        <f>'IECC Data-SI'!G1113/Convert!$B$2*1000000</f>
        <v>283112.96112367121</v>
      </c>
      <c r="H1113" s="3">
        <f>'IECC Data-SI'!H1113/Convert!$B$2*1000000</f>
        <v>255123.92281773881</v>
      </c>
      <c r="I1113" s="3">
        <f>'IECC Data-SI'!I1113/Convert!$B$2*1000000</f>
        <v>60214.818949403532</v>
      </c>
      <c r="J1113" s="3">
        <f>'IECC Data-SI'!J1113/Convert!$B$2*1000000</f>
        <v>561771.18198192155</v>
      </c>
      <c r="K1113" s="3">
        <f>'IECC Data-SI'!K1113/Convert!$B$2*1000000</f>
        <v>399495.42010048946</v>
      </c>
      <c r="L1113" s="3">
        <f>'IECC Data-SI'!L1113/Convert!$B$2*1000000</f>
        <v>0</v>
      </c>
      <c r="M1113" s="3">
        <f>'IECC Data-SI'!M1113/Convert!$B$2*1000000</f>
        <v>248896.76461692696</v>
      </c>
      <c r="N1113" s="3">
        <f>'IECC Data-SI'!N1113/Convert!$B$2*1000000</f>
        <v>246.43244021477912</v>
      </c>
      <c r="O1113" s="3">
        <f>'IECC Data-SI'!O1113/Convert!$B$2*1000000</f>
        <v>246.43244021477912</v>
      </c>
      <c r="P1113" s="3">
        <f t="shared" si="51"/>
        <v>0</v>
      </c>
      <c r="Q1113" s="3">
        <f>'IECC Data-SI'!Q1113/Convert!$B$2*1000000</f>
        <v>0</v>
      </c>
      <c r="R1113" s="3">
        <f>'IECC Data-SI'!R1113/Convert!$B$2*1000000</f>
        <v>0</v>
      </c>
      <c r="S1113" s="3">
        <f>'IECC Data-SI'!S1113/Convert!$B$2*1000000</f>
        <v>0</v>
      </c>
      <c r="T1113" s="3">
        <f>'IECC Data-SI'!T1113/Convert!$B$2*1000000</f>
        <v>0</v>
      </c>
      <c r="U1113" s="3">
        <f>'IECC Data-SI'!U1113/Convert!$B$2*1000000</f>
        <v>569372.67494546971</v>
      </c>
      <c r="V1113" s="3">
        <f>'IECC Data-SI'!V1113/Convert!$B$2*1000000</f>
        <v>0</v>
      </c>
      <c r="W1113" s="3">
        <f>'IECC Data-SI'!W1113/Convert!$B$2*1000000</f>
        <v>684020.62867000699</v>
      </c>
      <c r="X1113" s="3">
        <f>'IECC Data-SI'!X1113/Convert!$B$2*1000000</f>
        <v>59067.960285327055</v>
      </c>
      <c r="Y1113" s="3">
        <f t="shared" si="52"/>
        <v>743088.58895533404</v>
      </c>
      <c r="Z1113" s="3">
        <f>'IECC Data-SI'!Y1113/Convert!$B$2*1000000</f>
        <v>1561376.9848592856</v>
      </c>
      <c r="AA1113" s="3">
        <f>'IECC Data-SI'!Z1113/Convert!$B$2*1000000</f>
        <v>1027936.0553312862</v>
      </c>
      <c r="AB1113" s="3">
        <f t="shared" si="53"/>
        <v>2589313.0401905719</v>
      </c>
    </row>
    <row r="1114" spans="1:28" x14ac:dyDescent="0.25">
      <c r="A1114" s="93">
        <v>2015</v>
      </c>
      <c r="B1114" s="93" t="s">
        <v>58</v>
      </c>
      <c r="C1114" s="121" t="s">
        <v>2</v>
      </c>
      <c r="D1114" s="3">
        <f>'IECC Data-SI'!D1114*Convert!$B$1</f>
        <v>43201.815571462859</v>
      </c>
      <c r="E1114" s="3">
        <f>'IECC Data-SI'!E1114/Convert!$B$2*1000000</f>
        <v>58650.920771117439</v>
      </c>
      <c r="F1114" s="3">
        <f>'IECC Data-SI'!F1114/Convert!$B$2*1000000</f>
        <v>20434.936196271683</v>
      </c>
      <c r="G1114" s="3">
        <f>'IECC Data-SI'!G1114/Convert!$B$2*1000000</f>
        <v>295842.14447784238</v>
      </c>
      <c r="H1114" s="3">
        <f>'IECC Data-SI'!H1114/Convert!$B$2*1000000</f>
        <v>255266.0953794012</v>
      </c>
      <c r="I1114" s="3">
        <f>'IECC Data-SI'!I1114/Convert!$B$2*1000000</f>
        <v>60262.209803290985</v>
      </c>
      <c r="J1114" s="3">
        <f>'IECC Data-SI'!J1114/Convert!$B$2*1000000</f>
        <v>561771.18198192155</v>
      </c>
      <c r="K1114" s="3">
        <f>'IECC Data-SI'!K1114/Convert!$B$2*1000000</f>
        <v>399495.42010048946</v>
      </c>
      <c r="L1114" s="3">
        <f>'IECC Data-SI'!L1114/Convert!$B$2*1000000</f>
        <v>0</v>
      </c>
      <c r="M1114" s="3">
        <f>'IECC Data-SI'!M1114/Convert!$B$2*1000000</f>
        <v>259853.53003570711</v>
      </c>
      <c r="N1114" s="3">
        <f>'IECC Data-SI'!N1114/Convert!$B$2*1000000</f>
        <v>246.43244021477912</v>
      </c>
      <c r="O1114" s="3">
        <f>'IECC Data-SI'!O1114/Convert!$B$2*1000000</f>
        <v>246.43244021477912</v>
      </c>
      <c r="P1114" s="3">
        <f t="shared" si="51"/>
        <v>0</v>
      </c>
      <c r="Q1114" s="3">
        <f>'IECC Data-SI'!Q1114/Convert!$B$2*1000000</f>
        <v>0</v>
      </c>
      <c r="R1114" s="3">
        <f>'IECC Data-SI'!R1114/Convert!$B$2*1000000</f>
        <v>0</v>
      </c>
      <c r="S1114" s="3">
        <f>'IECC Data-SI'!S1114/Convert!$B$2*1000000</f>
        <v>0</v>
      </c>
      <c r="T1114" s="3">
        <f>'IECC Data-SI'!T1114/Convert!$B$2*1000000</f>
        <v>0</v>
      </c>
      <c r="U1114" s="3">
        <f>'IECC Data-SI'!U1114/Convert!$B$2*1000000</f>
        <v>553904.30023660348</v>
      </c>
      <c r="V1114" s="3">
        <f>'IECC Data-SI'!V1114/Convert!$B$2*1000000</f>
        <v>0</v>
      </c>
      <c r="W1114" s="3">
        <f>'IECC Data-SI'!W1114/Convert!$B$2*1000000</f>
        <v>614346.59528466698</v>
      </c>
      <c r="X1114" s="3">
        <f>'IECC Data-SI'!X1114/Convert!$B$2*1000000</f>
        <v>20434.936196271683</v>
      </c>
      <c r="Y1114" s="3">
        <f t="shared" si="52"/>
        <v>634781.53148093866</v>
      </c>
      <c r="Z1114" s="3">
        <f>'IECC Data-SI'!Y1114/Convert!$B$2*1000000</f>
        <v>1491883.036718718</v>
      </c>
      <c r="AA1114" s="3">
        <f>'IECC Data-SI'!Z1114/Convert!$B$2*1000000</f>
        <v>973834.65653336479</v>
      </c>
      <c r="AB1114" s="3">
        <f t="shared" si="53"/>
        <v>2465717.6932520829</v>
      </c>
    </row>
    <row r="1115" spans="1:28" x14ac:dyDescent="0.25">
      <c r="A1115" s="93">
        <v>2015</v>
      </c>
      <c r="B1115" s="93" t="s">
        <v>58</v>
      </c>
      <c r="C1115" s="121" t="s">
        <v>18</v>
      </c>
      <c r="D1115" s="3">
        <f>'IECC Data-SI'!D1115*Convert!$B$1</f>
        <v>43201.815571462859</v>
      </c>
      <c r="E1115" s="3">
        <f>'IECC Data-SI'!E1115/Convert!$B$2*1000000</f>
        <v>77559.871472212981</v>
      </c>
      <c r="F1115" s="3">
        <f>'IECC Data-SI'!F1115/Convert!$B$2*1000000</f>
        <v>24501.071459815543</v>
      </c>
      <c r="G1115" s="3">
        <f>'IECC Data-SI'!G1115/Convert!$B$2*1000000</f>
        <v>186776.83334124758</v>
      </c>
      <c r="H1115" s="3">
        <f>'IECC Data-SI'!H1115/Convert!$B$2*1000000</f>
        <v>255664.17855205588</v>
      </c>
      <c r="I1115" s="3">
        <f>'IECC Data-SI'!I1115/Convert!$B$2*1000000</f>
        <v>60148.471753961087</v>
      </c>
      <c r="J1115" s="3">
        <f>'IECC Data-SI'!J1115/Convert!$B$2*1000000</f>
        <v>561771.18198192155</v>
      </c>
      <c r="K1115" s="3">
        <f>'IECC Data-SI'!K1115/Convert!$B$2*1000000</f>
        <v>399495.42010048946</v>
      </c>
      <c r="L1115" s="3">
        <f>'IECC Data-SI'!L1115/Convert!$B$2*1000000</f>
        <v>0</v>
      </c>
      <c r="M1115" s="3">
        <f>'IECC Data-SI'!M1115/Convert!$B$2*1000000</f>
        <v>288619.77834539383</v>
      </c>
      <c r="N1115" s="3">
        <f>'IECC Data-SI'!N1115/Convert!$B$2*1000000</f>
        <v>246.43244021477912</v>
      </c>
      <c r="O1115" s="3">
        <f>'IECC Data-SI'!O1115/Convert!$B$2*1000000</f>
        <v>246.43244021477912</v>
      </c>
      <c r="P1115" s="3">
        <f t="shared" si="51"/>
        <v>0</v>
      </c>
      <c r="Q1115" s="3">
        <f>'IECC Data-SI'!Q1115/Convert!$B$2*1000000</f>
        <v>0</v>
      </c>
      <c r="R1115" s="3">
        <f>'IECC Data-SI'!R1115/Convert!$B$2*1000000</f>
        <v>0</v>
      </c>
      <c r="S1115" s="3">
        <f>'IECC Data-SI'!S1115/Convert!$B$2*1000000</f>
        <v>0</v>
      </c>
      <c r="T1115" s="3">
        <f>'IECC Data-SI'!T1115/Convert!$B$2*1000000</f>
        <v>0</v>
      </c>
      <c r="U1115" s="3">
        <f>'IECC Data-SI'!U1115/Convert!$B$2*1000000</f>
        <v>585447.65258409525</v>
      </c>
      <c r="V1115" s="3">
        <f>'IECC Data-SI'!V1115/Convert!$B$2*1000000</f>
        <v>0</v>
      </c>
      <c r="W1115" s="3">
        <f>'IECC Data-SI'!W1115/Convert!$B$2*1000000</f>
        <v>552956.48315885442</v>
      </c>
      <c r="X1115" s="3">
        <f>'IECC Data-SI'!X1115/Convert!$B$2*1000000</f>
        <v>24501.071459815543</v>
      </c>
      <c r="Y1115" s="3">
        <f t="shared" si="52"/>
        <v>577457.55461866991</v>
      </c>
      <c r="Z1115" s="3">
        <f>'IECC Data-SI'!Y1115/Convert!$B$2*1000000</f>
        <v>1430777.26971623</v>
      </c>
      <c r="AA1115" s="3">
        <f>'IECC Data-SI'!Z1115/Convert!$B$2*1000000</f>
        <v>1009444.1441444003</v>
      </c>
      <c r="AB1115" s="3">
        <f t="shared" si="53"/>
        <v>2440221.4138606302</v>
      </c>
    </row>
    <row r="1116" spans="1:28" x14ac:dyDescent="0.25">
      <c r="A1116" s="93">
        <v>2015</v>
      </c>
      <c r="B1116" s="93" t="s">
        <v>58</v>
      </c>
      <c r="C1116" s="121" t="s">
        <v>4</v>
      </c>
      <c r="D1116" s="3">
        <f>'IECC Data-SI'!D1116*Convert!$B$1</f>
        <v>43201.815571462859</v>
      </c>
      <c r="E1116" s="3">
        <f>'IECC Data-SI'!E1116/Convert!$B$2*1000000</f>
        <v>264820.09152311267</v>
      </c>
      <c r="F1116" s="3">
        <f>'IECC Data-SI'!F1116/Convert!$B$2*1000000</f>
        <v>98572.97608591165</v>
      </c>
      <c r="G1116" s="3">
        <f>'IECC Data-SI'!G1116/Convert!$B$2*1000000</f>
        <v>206557.77575387238</v>
      </c>
      <c r="H1116" s="3">
        <f>'IECC Data-SI'!H1116/Convert!$B$2*1000000</f>
        <v>255142.87915929378</v>
      </c>
      <c r="I1116" s="3">
        <f>'IECC Data-SI'!I1116/Convert!$B$2*1000000</f>
        <v>60233.775290958511</v>
      </c>
      <c r="J1116" s="3">
        <f>'IECC Data-SI'!J1116/Convert!$B$2*1000000</f>
        <v>561771.18198192155</v>
      </c>
      <c r="K1116" s="3">
        <f>'IECC Data-SI'!K1116/Convert!$B$2*1000000</f>
        <v>399495.42010048946</v>
      </c>
      <c r="L1116" s="3">
        <f>'IECC Data-SI'!L1116/Convert!$B$2*1000000</f>
        <v>0</v>
      </c>
      <c r="M1116" s="3">
        <f>'IECC Data-SI'!M1116/Convert!$B$2*1000000</f>
        <v>249228.50059413913</v>
      </c>
      <c r="N1116" s="3">
        <f>'IECC Data-SI'!N1116/Convert!$B$2*1000000</f>
        <v>246.43244021477912</v>
      </c>
      <c r="O1116" s="3">
        <f>'IECC Data-SI'!O1116/Convert!$B$2*1000000</f>
        <v>246.43244021477912</v>
      </c>
      <c r="P1116" s="3">
        <f t="shared" si="51"/>
        <v>0</v>
      </c>
      <c r="Q1116" s="3">
        <f>'IECC Data-SI'!Q1116/Convert!$B$2*1000000</f>
        <v>0</v>
      </c>
      <c r="R1116" s="3">
        <f>'IECC Data-SI'!R1116/Convert!$B$2*1000000</f>
        <v>0</v>
      </c>
      <c r="S1116" s="3">
        <f>'IECC Data-SI'!S1116/Convert!$B$2*1000000</f>
        <v>0</v>
      </c>
      <c r="T1116" s="3">
        <f>'IECC Data-SI'!T1116/Convert!$B$2*1000000</f>
        <v>0</v>
      </c>
      <c r="U1116" s="3">
        <f>'IECC Data-SI'!U1116/Convert!$B$2*1000000</f>
        <v>614934.24187287129</v>
      </c>
      <c r="V1116" s="3">
        <f>'IECC Data-SI'!V1116/Convert!$B$2*1000000</f>
        <v>0</v>
      </c>
      <c r="W1116" s="3">
        <f>'IECC Data-SI'!W1116/Convert!$B$2*1000000</f>
        <v>720606.36787112406</v>
      </c>
      <c r="X1116" s="3">
        <f>'IECC Data-SI'!X1116/Convert!$B$2*1000000</f>
        <v>98572.97608591165</v>
      </c>
      <c r="Y1116" s="3">
        <f t="shared" si="52"/>
        <v>819179.34395703569</v>
      </c>
      <c r="Z1116" s="3">
        <f>'IECC Data-SI'!Y1116/Convert!$B$2*1000000</f>
        <v>1598000.6367435127</v>
      </c>
      <c r="AA1116" s="3">
        <f>'IECC Data-SI'!Z1116/Convert!$B$2*1000000</f>
        <v>1112993.159888495</v>
      </c>
      <c r="AB1116" s="3">
        <f t="shared" si="53"/>
        <v>2710993.7966320077</v>
      </c>
    </row>
    <row r="1117" spans="1:28" x14ac:dyDescent="0.25">
      <c r="A1117" s="93">
        <v>2015</v>
      </c>
      <c r="B1117" s="93" t="s">
        <v>58</v>
      </c>
      <c r="C1117" s="121" t="s">
        <v>5</v>
      </c>
      <c r="D1117" s="3">
        <f>'IECC Data-SI'!D1117*Convert!$B$1</f>
        <v>43201.815571462859</v>
      </c>
      <c r="E1117" s="3">
        <f>'IECC Data-SI'!E1117/Convert!$B$2*1000000</f>
        <v>146447.21668302125</v>
      </c>
      <c r="F1117" s="3">
        <f>'IECC Data-SI'!F1117/Convert!$B$2*1000000</f>
        <v>51466.467321778866</v>
      </c>
      <c r="G1117" s="3">
        <f>'IECC Data-SI'!G1117/Convert!$B$2*1000000</f>
        <v>230480.67879626091</v>
      </c>
      <c r="H1117" s="3">
        <f>'IECC Data-SI'!H1117/Convert!$B$2*1000000</f>
        <v>255322.96440406615</v>
      </c>
      <c r="I1117" s="3">
        <f>'IECC Data-SI'!I1117/Convert!$B$2*1000000</f>
        <v>60243.253461736007</v>
      </c>
      <c r="J1117" s="3">
        <f>'IECC Data-SI'!J1117/Convert!$B$2*1000000</f>
        <v>561771.18198192155</v>
      </c>
      <c r="K1117" s="3">
        <f>'IECC Data-SI'!K1117/Convert!$B$2*1000000</f>
        <v>399495.42010048946</v>
      </c>
      <c r="L1117" s="3">
        <f>'IECC Data-SI'!L1117/Convert!$B$2*1000000</f>
        <v>0</v>
      </c>
      <c r="M1117" s="3">
        <f>'IECC Data-SI'!M1117/Convert!$B$2*1000000</f>
        <v>259199.53625206021</v>
      </c>
      <c r="N1117" s="3">
        <f>'IECC Data-SI'!N1117/Convert!$B$2*1000000</f>
        <v>246.43244021477912</v>
      </c>
      <c r="O1117" s="3">
        <f>'IECC Data-SI'!O1117/Convert!$B$2*1000000</f>
        <v>246.43244021477912</v>
      </c>
      <c r="P1117" s="3">
        <f t="shared" si="51"/>
        <v>0</v>
      </c>
      <c r="Q1117" s="3">
        <f>'IECC Data-SI'!Q1117/Convert!$B$2*1000000</f>
        <v>0</v>
      </c>
      <c r="R1117" s="3">
        <f>'IECC Data-SI'!R1117/Convert!$B$2*1000000</f>
        <v>0</v>
      </c>
      <c r="S1117" s="3">
        <f>'IECC Data-SI'!S1117/Convert!$B$2*1000000</f>
        <v>0</v>
      </c>
      <c r="T1117" s="3">
        <f>'IECC Data-SI'!T1117/Convert!$B$2*1000000</f>
        <v>0</v>
      </c>
      <c r="U1117" s="3">
        <f>'IECC Data-SI'!U1117/Convert!$B$2*1000000</f>
        <v>601740.62815060315</v>
      </c>
      <c r="V1117" s="3">
        <f>'IECC Data-SI'!V1117/Convert!$B$2*1000000</f>
        <v>0</v>
      </c>
      <c r="W1117" s="3">
        <f>'IECC Data-SI'!W1117/Convert!$B$2*1000000</f>
        <v>636127.43173134234</v>
      </c>
      <c r="X1117" s="3">
        <f>'IECC Data-SI'!X1117/Convert!$B$2*1000000</f>
        <v>51466.467321778866</v>
      </c>
      <c r="Y1117" s="3">
        <f t="shared" si="52"/>
        <v>687593.89905312122</v>
      </c>
      <c r="Z1117" s="3">
        <f>'IECC Data-SI'!Y1117/Convert!$B$2*1000000</f>
        <v>1513711.2640192807</v>
      </c>
      <c r="AA1117" s="3">
        <f>'IECC Data-SI'!Z1117/Convert!$B$2*1000000</f>
        <v>1052702.5155728715</v>
      </c>
      <c r="AB1117" s="3">
        <f t="shared" si="53"/>
        <v>2566413.7795921522</v>
      </c>
    </row>
    <row r="1118" spans="1:28" x14ac:dyDescent="0.25">
      <c r="A1118" s="93">
        <v>2015</v>
      </c>
      <c r="B1118" s="93" t="s">
        <v>58</v>
      </c>
      <c r="C1118" s="121" t="s">
        <v>15</v>
      </c>
      <c r="D1118" s="3">
        <f>'IECC Data-SI'!D1118*Convert!$B$1</f>
        <v>43201.815571462859</v>
      </c>
      <c r="E1118" s="3">
        <f>'IECC Data-SI'!E1118/Convert!$B$2*1000000</f>
        <v>90194.273118609155</v>
      </c>
      <c r="F1118" s="3">
        <f>'IECC Data-SI'!F1118/Convert!$B$2*1000000</f>
        <v>33315.770282882637</v>
      </c>
      <c r="G1118" s="3">
        <f>'IECC Data-SI'!G1118/Convert!$B$2*1000000</f>
        <v>154702.70343021632</v>
      </c>
      <c r="H1118" s="3">
        <f>'IECC Data-SI'!H1118/Convert!$B$2*1000000</f>
        <v>255578.87501505838</v>
      </c>
      <c r="I1118" s="3">
        <f>'IECC Data-SI'!I1118/Convert!$B$2*1000000</f>
        <v>60148.471753961087</v>
      </c>
      <c r="J1118" s="3">
        <f>'IECC Data-SI'!J1118/Convert!$B$2*1000000</f>
        <v>561771.18198192155</v>
      </c>
      <c r="K1118" s="3">
        <f>'IECC Data-SI'!K1118/Convert!$B$2*1000000</f>
        <v>399495.42010048946</v>
      </c>
      <c r="L1118" s="3">
        <f>'IECC Data-SI'!L1118/Convert!$B$2*1000000</f>
        <v>0</v>
      </c>
      <c r="M1118" s="3">
        <f>'IECC Data-SI'!M1118/Convert!$B$2*1000000</f>
        <v>286799.96955611539</v>
      </c>
      <c r="N1118" s="3">
        <f>'IECC Data-SI'!N1118/Convert!$B$2*1000000</f>
        <v>246.43244021477912</v>
      </c>
      <c r="O1118" s="3">
        <f>'IECC Data-SI'!O1118/Convert!$B$2*1000000</f>
        <v>246.43244021477912</v>
      </c>
      <c r="P1118" s="3">
        <f t="shared" si="51"/>
        <v>0</v>
      </c>
      <c r="Q1118" s="3">
        <f>'IECC Data-SI'!Q1118/Convert!$B$2*1000000</f>
        <v>0</v>
      </c>
      <c r="R1118" s="3">
        <f>'IECC Data-SI'!R1118/Convert!$B$2*1000000</f>
        <v>0</v>
      </c>
      <c r="S1118" s="3">
        <f>'IECC Data-SI'!S1118/Convert!$B$2*1000000</f>
        <v>0</v>
      </c>
      <c r="T1118" s="3">
        <f>'IECC Data-SI'!T1118/Convert!$B$2*1000000</f>
        <v>0</v>
      </c>
      <c r="U1118" s="3">
        <f>'IECC Data-SI'!U1118/Convert!$B$2*1000000</f>
        <v>611019.75734176731</v>
      </c>
      <c r="V1118" s="3">
        <f>'IECC Data-SI'!V1118/Convert!$B$2*1000000</f>
        <v>0</v>
      </c>
      <c r="W1118" s="3">
        <f>'IECC Data-SI'!W1118/Convert!$B$2*1000000</f>
        <v>531696.94610494096</v>
      </c>
      <c r="X1118" s="3">
        <f>'IECC Data-SI'!X1118/Convert!$B$2*1000000</f>
        <v>33315.770282882637</v>
      </c>
      <c r="Y1118" s="3">
        <f t="shared" si="52"/>
        <v>565012.71638782357</v>
      </c>
      <c r="Z1118" s="3">
        <f>'IECC Data-SI'!Y1118/Convert!$B$2*1000000</f>
        <v>1409432.4291253192</v>
      </c>
      <c r="AA1118" s="3">
        <f>'IECC Data-SI'!Z1118/Convert!$B$2*1000000</f>
        <v>1043830.9477251393</v>
      </c>
      <c r="AB1118" s="3">
        <f t="shared" si="53"/>
        <v>2453263.3768504588</v>
      </c>
    </row>
    <row r="1119" spans="1:28" x14ac:dyDescent="0.25">
      <c r="A1119" s="93">
        <v>2015</v>
      </c>
      <c r="B1119" s="93" t="s">
        <v>58</v>
      </c>
      <c r="C1119" s="121" t="s">
        <v>16</v>
      </c>
      <c r="D1119" s="3">
        <f>'IECC Data-SI'!D1119*Convert!$B$1</f>
        <v>43201.815571462859</v>
      </c>
      <c r="E1119" s="3">
        <f>'IECC Data-SI'!E1119/Convert!$B$2*1000000</f>
        <v>420271.57044475083</v>
      </c>
      <c r="F1119" s="3">
        <f>'IECC Data-SI'!F1119/Convert!$B$2*1000000</f>
        <v>151707.60146452903</v>
      </c>
      <c r="G1119" s="3">
        <f>'IECC Data-SI'!G1119/Convert!$B$2*1000000</f>
        <v>204491.53452437921</v>
      </c>
      <c r="H1119" s="3">
        <f>'IECC Data-SI'!H1119/Convert!$B$2*1000000</f>
        <v>255256.61720862371</v>
      </c>
      <c r="I1119" s="3">
        <f>'IECC Data-SI'!I1119/Convert!$B$2*1000000</f>
        <v>60205.340778626043</v>
      </c>
      <c r="J1119" s="3">
        <f>'IECC Data-SI'!J1119/Convert!$B$2*1000000</f>
        <v>561771.18198192155</v>
      </c>
      <c r="K1119" s="3">
        <f>'IECC Data-SI'!K1119/Convert!$B$2*1000000</f>
        <v>399495.42010048946</v>
      </c>
      <c r="L1119" s="3">
        <f>'IECC Data-SI'!L1119/Convert!$B$2*1000000</f>
        <v>0</v>
      </c>
      <c r="M1119" s="3">
        <f>'IECC Data-SI'!M1119/Convert!$B$2*1000000</f>
        <v>251361.08901907472</v>
      </c>
      <c r="N1119" s="3">
        <f>'IECC Data-SI'!N1119/Convert!$B$2*1000000</f>
        <v>246.43244021477912</v>
      </c>
      <c r="O1119" s="3">
        <f>'IECC Data-SI'!O1119/Convert!$B$2*1000000</f>
        <v>246.43244021477912</v>
      </c>
      <c r="P1119" s="3">
        <f t="shared" si="51"/>
        <v>0</v>
      </c>
      <c r="Q1119" s="3">
        <f>'IECC Data-SI'!Q1119/Convert!$B$2*1000000</f>
        <v>0</v>
      </c>
      <c r="R1119" s="3">
        <f>'IECC Data-SI'!R1119/Convert!$B$2*1000000</f>
        <v>0</v>
      </c>
      <c r="S1119" s="3">
        <f>'IECC Data-SI'!S1119/Convert!$B$2*1000000</f>
        <v>0</v>
      </c>
      <c r="T1119" s="3">
        <f>'IECC Data-SI'!T1119/Convert!$B$2*1000000</f>
        <v>0</v>
      </c>
      <c r="U1119" s="3">
        <f>'IECC Data-SI'!U1119/Convert!$B$2*1000000</f>
        <v>648600.7044745211</v>
      </c>
      <c r="V1119" s="3">
        <f>'IECC Data-SI'!V1119/Convert!$B$2*1000000</f>
        <v>0</v>
      </c>
      <c r="W1119" s="3">
        <f>'IECC Data-SI'!W1119/Convert!$B$2*1000000</f>
        <v>876124.19398820482</v>
      </c>
      <c r="X1119" s="3">
        <f>'IECC Data-SI'!X1119/Convert!$B$2*1000000</f>
        <v>151707.60146452903</v>
      </c>
      <c r="Y1119" s="3">
        <f t="shared" si="52"/>
        <v>1027831.7954527339</v>
      </c>
      <c r="Z1119" s="3">
        <f>'IECC Data-SI'!Y1119/Convert!$B$2*1000000</f>
        <v>1753603.7663975907</v>
      </c>
      <c r="AA1119" s="3">
        <f>'IECC Data-SI'!Z1119/Convert!$B$2*1000000</f>
        <v>1199813.2042103172</v>
      </c>
      <c r="AB1119" s="3">
        <f t="shared" si="53"/>
        <v>2953416.970607908</v>
      </c>
    </row>
    <row r="1120" spans="1:28" x14ac:dyDescent="0.25">
      <c r="A1120" s="93">
        <v>2015</v>
      </c>
      <c r="B1120" s="93" t="s">
        <v>58</v>
      </c>
      <c r="C1120" s="121" t="s">
        <v>9</v>
      </c>
      <c r="D1120" s="3">
        <f>'IECC Data-SI'!D1120*Convert!$B$1</f>
        <v>43201.815571462859</v>
      </c>
      <c r="E1120" s="3">
        <f>'IECC Data-SI'!E1120/Convert!$B$2*1000000</f>
        <v>270961.94618692715</v>
      </c>
      <c r="F1120" s="3">
        <f>'IECC Data-SI'!F1120/Convert!$B$2*1000000</f>
        <v>97900.025960709769</v>
      </c>
      <c r="G1120" s="3">
        <f>'IECC Data-SI'!G1120/Convert!$B$2*1000000</f>
        <v>174777.46913694337</v>
      </c>
      <c r="H1120" s="3">
        <f>'IECC Data-SI'!H1120/Convert!$B$2*1000000</f>
        <v>255417.74611184109</v>
      </c>
      <c r="I1120" s="3">
        <f>'IECC Data-SI'!I1120/Convert!$B$2*1000000</f>
        <v>60167.428095516072</v>
      </c>
      <c r="J1120" s="3">
        <f>'IECC Data-SI'!J1120/Convert!$B$2*1000000</f>
        <v>561771.18198192155</v>
      </c>
      <c r="K1120" s="3">
        <f>'IECC Data-SI'!K1120/Convert!$B$2*1000000</f>
        <v>399495.42010048946</v>
      </c>
      <c r="L1120" s="3">
        <f>'IECC Data-SI'!L1120/Convert!$B$2*1000000</f>
        <v>0</v>
      </c>
      <c r="M1120" s="3">
        <f>'IECC Data-SI'!M1120/Convert!$B$2*1000000</f>
        <v>255512.52781961596</v>
      </c>
      <c r="N1120" s="3">
        <f>'IECC Data-SI'!N1120/Convert!$B$2*1000000</f>
        <v>246.43244021477912</v>
      </c>
      <c r="O1120" s="3">
        <f>'IECC Data-SI'!O1120/Convert!$B$2*1000000</f>
        <v>246.43244021477912</v>
      </c>
      <c r="P1120" s="3">
        <f t="shared" si="51"/>
        <v>0</v>
      </c>
      <c r="Q1120" s="3">
        <f>'IECC Data-SI'!Q1120/Convert!$B$2*1000000</f>
        <v>0</v>
      </c>
      <c r="R1120" s="3">
        <f>'IECC Data-SI'!R1120/Convert!$B$2*1000000</f>
        <v>0</v>
      </c>
      <c r="S1120" s="3">
        <f>'IECC Data-SI'!S1120/Convert!$B$2*1000000</f>
        <v>0</v>
      </c>
      <c r="T1120" s="3">
        <f>'IECC Data-SI'!T1120/Convert!$B$2*1000000</f>
        <v>0</v>
      </c>
      <c r="U1120" s="3">
        <f>'IECC Data-SI'!U1120/Convert!$B$2*1000000</f>
        <v>639899.74370078393</v>
      </c>
      <c r="V1120" s="3">
        <f>'IECC Data-SI'!V1120/Convert!$B$2*1000000</f>
        <v>0</v>
      </c>
      <c r="W1120" s="3">
        <f>'IECC Data-SI'!W1120/Convert!$B$2*1000000</f>
        <v>701251.94314348639</v>
      </c>
      <c r="X1120" s="3">
        <f>'IECC Data-SI'!X1120/Convert!$B$2*1000000</f>
        <v>97900.025960709769</v>
      </c>
      <c r="Y1120" s="3">
        <f t="shared" si="52"/>
        <v>799151.96910419618</v>
      </c>
      <c r="Z1120" s="3">
        <f>'IECC Data-SI'!Y1120/Convert!$B$2*1000000</f>
        <v>1578845.2536022025</v>
      </c>
      <c r="AA1120" s="3">
        <f>'IECC Data-SI'!Z1120/Convert!$B$2*1000000</f>
        <v>1137295.1897619832</v>
      </c>
      <c r="AB1120" s="3">
        <f t="shared" si="53"/>
        <v>2716140.4433641857</v>
      </c>
    </row>
    <row r="1121" spans="1:28" x14ac:dyDescent="0.25">
      <c r="A1121" s="93">
        <v>2015</v>
      </c>
      <c r="B1121" s="93" t="s">
        <v>58</v>
      </c>
      <c r="C1121" s="121" t="s">
        <v>12</v>
      </c>
      <c r="D1121" s="3">
        <f>'IECC Data-SI'!D1121*Convert!$B$1</f>
        <v>43201.815571462859</v>
      </c>
      <c r="E1121" s="3">
        <f>'IECC Data-SI'!E1121/Convert!$B$2*1000000</f>
        <v>487651.88650193793</v>
      </c>
      <c r="F1121" s="3">
        <f>'IECC Data-SI'!F1121/Convert!$B$2*1000000</f>
        <v>184957.02455196923</v>
      </c>
      <c r="G1121" s="3">
        <f>'IECC Data-SI'!G1121/Convert!$B$2*1000000</f>
        <v>173810.6957176392</v>
      </c>
      <c r="H1121" s="3">
        <f>'IECC Data-SI'!H1121/Convert!$B$2*1000000</f>
        <v>255142.87915929378</v>
      </c>
      <c r="I1121" s="3">
        <f>'IECC Data-SI'!I1121/Convert!$B$2*1000000</f>
        <v>60129.515412406101</v>
      </c>
      <c r="J1121" s="3">
        <f>'IECC Data-SI'!J1121/Convert!$B$2*1000000</f>
        <v>561771.18198192155</v>
      </c>
      <c r="K1121" s="3">
        <f>'IECC Data-SI'!K1121/Convert!$B$2*1000000</f>
        <v>399495.42010048946</v>
      </c>
      <c r="L1121" s="3">
        <f>'IECC Data-SI'!L1121/Convert!$B$2*1000000</f>
        <v>0</v>
      </c>
      <c r="M1121" s="3">
        <f>'IECC Data-SI'!M1121/Convert!$B$2*1000000</f>
        <v>273625.31217540224</v>
      </c>
      <c r="N1121" s="3">
        <f>'IECC Data-SI'!N1121/Convert!$B$2*1000000</f>
        <v>246.43244021477912</v>
      </c>
      <c r="O1121" s="3">
        <f>'IECC Data-SI'!O1121/Convert!$B$2*1000000</f>
        <v>246.43244021477912</v>
      </c>
      <c r="P1121" s="3">
        <f t="shared" si="51"/>
        <v>0</v>
      </c>
      <c r="Q1121" s="3">
        <f>'IECC Data-SI'!Q1121/Convert!$B$2*1000000</f>
        <v>0</v>
      </c>
      <c r="R1121" s="3">
        <f>'IECC Data-SI'!R1121/Convert!$B$2*1000000</f>
        <v>0</v>
      </c>
      <c r="S1121" s="3">
        <f>'IECC Data-SI'!S1121/Convert!$B$2*1000000</f>
        <v>0</v>
      </c>
      <c r="T1121" s="3">
        <f>'IECC Data-SI'!T1121/Convert!$B$2*1000000</f>
        <v>0</v>
      </c>
      <c r="U1121" s="3">
        <f>'IECC Data-SI'!U1121/Convert!$B$2*1000000</f>
        <v>688323.71820298815</v>
      </c>
      <c r="V1121" s="3">
        <f>'IECC Data-SI'!V1121/Convert!$B$2*1000000</f>
        <v>0</v>
      </c>
      <c r="W1121" s="3">
        <f>'IECC Data-SI'!W1121/Convert!$B$2*1000000</f>
        <v>935087.89439497935</v>
      </c>
      <c r="X1121" s="3">
        <f>'IECC Data-SI'!X1121/Convert!$B$2*1000000</f>
        <v>184957.02455196923</v>
      </c>
      <c r="Y1121" s="3">
        <f t="shared" si="52"/>
        <v>1120044.9189469486</v>
      </c>
      <c r="Z1121" s="3">
        <f>'IECC Data-SI'!Y1121/Convert!$B$2*1000000</f>
        <v>1812368.425218038</v>
      </c>
      <c r="AA1121" s="3">
        <f>'IECC Data-SI'!Z1121/Convert!$B$2*1000000</f>
        <v>1272785.6410262242</v>
      </c>
      <c r="AB1121" s="3">
        <f t="shared" si="53"/>
        <v>3085154.0662442623</v>
      </c>
    </row>
    <row r="1122" spans="1:28" x14ac:dyDescent="0.25">
      <c r="A1122" s="93">
        <v>2015</v>
      </c>
      <c r="B1122" s="93" t="s">
        <v>58</v>
      </c>
      <c r="C1122" s="121" t="s">
        <v>8</v>
      </c>
      <c r="D1122" s="3">
        <f>'IECC Data-SI'!D1122*Convert!$B$1</f>
        <v>43201.815571462859</v>
      </c>
      <c r="E1122" s="3">
        <f>'IECC Data-SI'!E1122/Convert!$B$2*1000000</f>
        <v>680115.62230968033</v>
      </c>
      <c r="F1122" s="3">
        <f>'IECC Data-SI'!F1122/Convert!$B$2*1000000</f>
        <v>248887.2864461494</v>
      </c>
      <c r="G1122" s="3">
        <f>'IECC Data-SI'!G1122/Convert!$B$2*1000000</f>
        <v>117415.57959156476</v>
      </c>
      <c r="H1122" s="3">
        <f>'IECC Data-SI'!H1122/Convert!$B$2*1000000</f>
        <v>256896.34075312977</v>
      </c>
      <c r="I1122" s="3">
        <f>'IECC Data-SI'!I1122/Convert!$B$2*1000000</f>
        <v>59797.779435193901</v>
      </c>
      <c r="J1122" s="3">
        <f>'IECC Data-SI'!J1122/Convert!$B$2*1000000</f>
        <v>561771.18198192155</v>
      </c>
      <c r="K1122" s="3">
        <f>'IECC Data-SI'!K1122/Convert!$B$2*1000000</f>
        <v>399495.42010048946</v>
      </c>
      <c r="L1122" s="3">
        <f>'IECC Data-SI'!L1122/Convert!$B$2*1000000</f>
        <v>0</v>
      </c>
      <c r="M1122" s="3">
        <f>'IECC Data-SI'!M1122/Convert!$B$2*1000000</f>
        <v>288942.03615182854</v>
      </c>
      <c r="N1122" s="3">
        <f>'IECC Data-SI'!N1122/Convert!$B$2*1000000</f>
        <v>246.43244021477912</v>
      </c>
      <c r="O1122" s="3">
        <f>'IECC Data-SI'!O1122/Convert!$B$2*1000000</f>
        <v>246.43244021477912</v>
      </c>
      <c r="P1122" s="3">
        <f t="shared" si="51"/>
        <v>0</v>
      </c>
      <c r="Q1122" s="3">
        <f>'IECC Data-SI'!Q1122/Convert!$B$2*1000000</f>
        <v>0</v>
      </c>
      <c r="R1122" s="3">
        <f>'IECC Data-SI'!R1122/Convert!$B$2*1000000</f>
        <v>0</v>
      </c>
      <c r="S1122" s="3">
        <f>'IECC Data-SI'!S1122/Convert!$B$2*1000000</f>
        <v>0</v>
      </c>
      <c r="T1122" s="3">
        <f>'IECC Data-SI'!T1122/Convert!$B$2*1000000</f>
        <v>0</v>
      </c>
      <c r="U1122" s="3">
        <f>'IECC Data-SI'!U1122/Convert!$B$2*1000000</f>
        <v>742074.42468214233</v>
      </c>
      <c r="V1122" s="3">
        <f>'IECC Data-SI'!V1122/Convert!$B$2*1000000</f>
        <v>0</v>
      </c>
      <c r="W1122" s="3">
        <f>'IECC Data-SI'!W1122/Convert!$B$2*1000000</f>
        <v>1086473.2380530736</v>
      </c>
      <c r="X1122" s="3">
        <f>'IECC Data-SI'!X1122/Convert!$B$2*1000000</f>
        <v>248887.2864461494</v>
      </c>
      <c r="Y1122" s="3">
        <f t="shared" si="52"/>
        <v>1335360.5244992231</v>
      </c>
      <c r="Z1122" s="3">
        <f>'IECC Data-SI'!Y1122/Convert!$B$2*1000000</f>
        <v>1965175.494492756</v>
      </c>
      <c r="AA1122" s="3">
        <f>'IECC Data-SI'!Z1122/Convert!$B$2*1000000</f>
        <v>1390457.1312287813</v>
      </c>
      <c r="AB1122" s="3">
        <f t="shared" si="53"/>
        <v>3355632.6257215375</v>
      </c>
    </row>
    <row r="1123" spans="1:28" x14ac:dyDescent="0.25">
      <c r="A1123" s="93">
        <v>2018</v>
      </c>
      <c r="B1123" s="93" t="s">
        <v>58</v>
      </c>
      <c r="C1123" s="121" t="s">
        <v>10</v>
      </c>
      <c r="D1123" s="3">
        <f>'IECC Data-SI'!D1123*Convert!$B$1</f>
        <v>43201.815571462859</v>
      </c>
      <c r="E1123" s="3">
        <f>'IECC Data-SI'!E1123/Convert!$B$2*1000000</f>
        <v>0</v>
      </c>
      <c r="F1123" s="3">
        <f>'IECC Data-SI'!F1123/Convert!$B$2*1000000</f>
        <v>0</v>
      </c>
      <c r="G1123" s="3">
        <f>'IECC Data-SI'!G1123/Convert!$B$2*1000000</f>
        <v>790024.49064547184</v>
      </c>
      <c r="H1123" s="3">
        <f>'IECC Data-SI'!H1123/Convert!$B$2*1000000</f>
        <v>275075.4723043585</v>
      </c>
      <c r="I1123" s="3">
        <f>'IECC Data-SI'!I1123/Convert!$B$2*1000000</f>
        <v>39941.011656349205</v>
      </c>
      <c r="J1123" s="3">
        <f>'IECC Data-SI'!J1123/Convert!$B$2*1000000</f>
        <v>561771.18198192155</v>
      </c>
      <c r="K1123" s="3">
        <f>'IECC Data-SI'!K1123/Convert!$B$2*1000000</f>
        <v>399495.42010048946</v>
      </c>
      <c r="L1123" s="3">
        <f>'IECC Data-SI'!L1123/Convert!$B$2*1000000</f>
        <v>0</v>
      </c>
      <c r="M1123" s="3">
        <f>'IECC Data-SI'!M1123/Convert!$B$2*1000000</f>
        <v>172388.97010101547</v>
      </c>
      <c r="N1123" s="3">
        <f>'IECC Data-SI'!N1123/Convert!$B$2*1000000</f>
        <v>246.43244021477912</v>
      </c>
      <c r="O1123" s="3">
        <f>'IECC Data-SI'!O1123/Convert!$B$2*1000000</f>
        <v>246.43244021477912</v>
      </c>
      <c r="P1123" s="3">
        <f t="shared" si="51"/>
        <v>0</v>
      </c>
      <c r="Q1123" s="3">
        <f>'IECC Data-SI'!Q1123/Convert!$B$2*1000000</f>
        <v>0</v>
      </c>
      <c r="R1123" s="3">
        <f>'IECC Data-SI'!R1123/Convert!$B$2*1000000</f>
        <v>0</v>
      </c>
      <c r="S1123" s="3">
        <f>'IECC Data-SI'!S1123/Convert!$B$2*1000000</f>
        <v>0</v>
      </c>
      <c r="T1123" s="3">
        <f>'IECC Data-SI'!T1123/Convert!$B$2*1000000</f>
        <v>0</v>
      </c>
      <c r="U1123" s="3">
        <f>'IECC Data-SI'!U1123/Convert!$B$2*1000000</f>
        <v>401334.18523132283</v>
      </c>
      <c r="V1123" s="3">
        <f>'IECC Data-SI'!V1123/Convert!$B$2*1000000</f>
        <v>0</v>
      </c>
      <c r="W1123" s="3">
        <f>'IECC Data-SI'!W1123/Convert!$B$2*1000000</f>
        <v>962413.46074648737</v>
      </c>
      <c r="X1123" s="3">
        <f>'IECC Data-SI'!X1123/Convert!$B$2*1000000</f>
        <v>0</v>
      </c>
      <c r="Y1123" s="3">
        <f t="shared" si="52"/>
        <v>962413.46074648737</v>
      </c>
      <c r="Z1123" s="3">
        <f>'IECC Data-SI'!Y1123/Convert!$B$2*1000000</f>
        <v>1839447.5591293313</v>
      </c>
      <c r="AA1123" s="3">
        <f>'IECC Data-SI'!Z1123/Convert!$B$2*1000000</f>
        <v>800829.60533181217</v>
      </c>
      <c r="AB1123" s="3">
        <f t="shared" si="53"/>
        <v>2640277.1644611433</v>
      </c>
    </row>
    <row r="1124" spans="1:28" x14ac:dyDescent="0.25">
      <c r="A1124" s="93">
        <v>2018</v>
      </c>
      <c r="B1124" s="93" t="s">
        <v>58</v>
      </c>
      <c r="C1124" s="121" t="s">
        <v>6</v>
      </c>
      <c r="D1124" s="3">
        <f>'IECC Data-SI'!D1124*Convert!$B$1</f>
        <v>43201.815571462859</v>
      </c>
      <c r="E1124" s="3">
        <f>'IECC Data-SI'!E1124/Convert!$B$2*1000000</f>
        <v>94.781707774915049</v>
      </c>
      <c r="F1124" s="3">
        <f>'IECC Data-SI'!F1124/Convert!$B$2*1000000</f>
        <v>0</v>
      </c>
      <c r="G1124" s="3">
        <f>'IECC Data-SI'!G1124/Convert!$B$2*1000000</f>
        <v>731591.56780223676</v>
      </c>
      <c r="H1124" s="3">
        <f>'IECC Data-SI'!H1124/Convert!$B$2*1000000</f>
        <v>275302.94840301824</v>
      </c>
      <c r="I1124" s="3">
        <f>'IECC Data-SI'!I1124/Convert!$B$2*1000000</f>
        <v>39950.489827126694</v>
      </c>
      <c r="J1124" s="3">
        <f>'IECC Data-SI'!J1124/Convert!$B$2*1000000</f>
        <v>561771.18198192155</v>
      </c>
      <c r="K1124" s="3">
        <f>'IECC Data-SI'!K1124/Convert!$B$2*1000000</f>
        <v>399495.42010048946</v>
      </c>
      <c r="L1124" s="3">
        <f>'IECC Data-SI'!L1124/Convert!$B$2*1000000</f>
        <v>0</v>
      </c>
      <c r="M1124" s="3">
        <f>'IECC Data-SI'!M1124/Convert!$B$2*1000000</f>
        <v>174417.29864739868</v>
      </c>
      <c r="N1124" s="3">
        <f>'IECC Data-SI'!N1124/Convert!$B$2*1000000</f>
        <v>246.43244021477912</v>
      </c>
      <c r="O1124" s="3">
        <f>'IECC Data-SI'!O1124/Convert!$B$2*1000000</f>
        <v>246.43244021477912</v>
      </c>
      <c r="P1124" s="3">
        <f t="shared" si="51"/>
        <v>0</v>
      </c>
      <c r="Q1124" s="3">
        <f>'IECC Data-SI'!Q1124/Convert!$B$2*1000000</f>
        <v>0</v>
      </c>
      <c r="R1124" s="3">
        <f>'IECC Data-SI'!R1124/Convert!$B$2*1000000</f>
        <v>0</v>
      </c>
      <c r="S1124" s="3">
        <f>'IECC Data-SI'!S1124/Convert!$B$2*1000000</f>
        <v>0</v>
      </c>
      <c r="T1124" s="3">
        <f>'IECC Data-SI'!T1124/Convert!$B$2*1000000</f>
        <v>0</v>
      </c>
      <c r="U1124" s="3">
        <f>'IECC Data-SI'!U1124/Convert!$B$2*1000000</f>
        <v>401969.22267341474</v>
      </c>
      <c r="V1124" s="3">
        <f>'IECC Data-SI'!V1124/Convert!$B$2*1000000</f>
        <v>0</v>
      </c>
      <c r="W1124" s="3">
        <f>'IECC Data-SI'!W1124/Convert!$B$2*1000000</f>
        <v>906103.64815741044</v>
      </c>
      <c r="X1124" s="3">
        <f>'IECC Data-SI'!X1124/Convert!$B$2*1000000</f>
        <v>0</v>
      </c>
      <c r="Y1124" s="3">
        <f t="shared" si="52"/>
        <v>906103.64815741044</v>
      </c>
      <c r="Z1124" s="3">
        <f>'IECC Data-SI'!Y1124/Convert!$B$2*1000000</f>
        <v>1783365.2226389141</v>
      </c>
      <c r="AA1124" s="3">
        <f>'IECC Data-SI'!Z1124/Convert!$B$2*1000000</f>
        <v>801464.64277390414</v>
      </c>
      <c r="AB1124" s="3">
        <f t="shared" si="53"/>
        <v>2584829.8654128183</v>
      </c>
    </row>
    <row r="1125" spans="1:28" x14ac:dyDescent="0.25">
      <c r="A1125" s="93">
        <v>2018</v>
      </c>
      <c r="B1125" s="93" t="s">
        <v>58</v>
      </c>
      <c r="C1125" s="121" t="s">
        <v>11</v>
      </c>
      <c r="D1125" s="3">
        <f>'IECC Data-SI'!D1125*Convert!$B$1</f>
        <v>43201.815571462859</v>
      </c>
      <c r="E1125" s="3">
        <f>'IECC Data-SI'!E1125/Convert!$B$2*1000000</f>
        <v>9.4781707774915045</v>
      </c>
      <c r="F1125" s="3">
        <f>'IECC Data-SI'!F1125/Convert!$B$2*1000000</f>
        <v>0</v>
      </c>
      <c r="G1125" s="3">
        <f>'IECC Data-SI'!G1125/Convert!$B$2*1000000</f>
        <v>606015.28317125188</v>
      </c>
      <c r="H1125" s="3">
        <f>'IECC Data-SI'!H1125/Convert!$B$2*1000000</f>
        <v>275767.37877111533</v>
      </c>
      <c r="I1125" s="3">
        <f>'IECC Data-SI'!I1125/Convert!$B$2*1000000</f>
        <v>39959.967997904183</v>
      </c>
      <c r="J1125" s="3">
        <f>'IECC Data-SI'!J1125/Convert!$B$2*1000000</f>
        <v>561771.18198192155</v>
      </c>
      <c r="K1125" s="3">
        <f>'IECC Data-SI'!K1125/Convert!$B$2*1000000</f>
        <v>399495.42010048946</v>
      </c>
      <c r="L1125" s="3">
        <f>'IECC Data-SI'!L1125/Convert!$B$2*1000000</f>
        <v>0</v>
      </c>
      <c r="M1125" s="3">
        <f>'IECC Data-SI'!M1125/Convert!$B$2*1000000</f>
        <v>166237.6372664235</v>
      </c>
      <c r="N1125" s="3">
        <f>'IECC Data-SI'!N1125/Convert!$B$2*1000000</f>
        <v>246.43244021477912</v>
      </c>
      <c r="O1125" s="3">
        <f>'IECC Data-SI'!O1125/Convert!$B$2*1000000</f>
        <v>246.43244021477912</v>
      </c>
      <c r="P1125" s="3">
        <f t="shared" si="51"/>
        <v>0</v>
      </c>
      <c r="Q1125" s="3">
        <f>'IECC Data-SI'!Q1125/Convert!$B$2*1000000</f>
        <v>0</v>
      </c>
      <c r="R1125" s="3">
        <f>'IECC Data-SI'!R1125/Convert!$B$2*1000000</f>
        <v>0</v>
      </c>
      <c r="S1125" s="3">
        <f>'IECC Data-SI'!S1125/Convert!$B$2*1000000</f>
        <v>0</v>
      </c>
      <c r="T1125" s="3">
        <f>'IECC Data-SI'!T1125/Convert!$B$2*1000000</f>
        <v>0</v>
      </c>
      <c r="U1125" s="3">
        <f>'IECC Data-SI'!U1125/Convert!$B$2*1000000</f>
        <v>419617.57666110393</v>
      </c>
      <c r="V1125" s="3">
        <f>'IECC Data-SI'!V1125/Convert!$B$2*1000000</f>
        <v>0</v>
      </c>
      <c r="W1125" s="3">
        <f>'IECC Data-SI'!W1125/Convert!$B$2*1000000</f>
        <v>772262.39860845276</v>
      </c>
      <c r="X1125" s="3">
        <f>'IECC Data-SI'!X1125/Convert!$B$2*1000000</f>
        <v>0</v>
      </c>
      <c r="Y1125" s="3">
        <f t="shared" si="52"/>
        <v>772262.39860845276</v>
      </c>
      <c r="Z1125" s="3">
        <f>'IECC Data-SI'!Y1125/Convert!$B$2*1000000</f>
        <v>1649988.4034580537</v>
      </c>
      <c r="AA1125" s="3">
        <f>'IECC Data-SI'!Z1125/Convert!$B$2*1000000</f>
        <v>819112.99676159327</v>
      </c>
      <c r="AB1125" s="3">
        <f t="shared" si="53"/>
        <v>2469101.4002196472</v>
      </c>
    </row>
    <row r="1126" spans="1:28" x14ac:dyDescent="0.25">
      <c r="A1126" s="93">
        <v>2018</v>
      </c>
      <c r="B1126" s="93" t="s">
        <v>58</v>
      </c>
      <c r="C1126" s="121" t="s">
        <v>13</v>
      </c>
      <c r="D1126" s="3">
        <f>'IECC Data-SI'!D1126*Convert!$B$1</f>
        <v>43201.815571462859</v>
      </c>
      <c r="E1126" s="3">
        <f>'IECC Data-SI'!E1126/Convert!$B$2*1000000</f>
        <v>1905.1123262757922</v>
      </c>
      <c r="F1126" s="3">
        <f>'IECC Data-SI'!F1126/Convert!$B$2*1000000</f>
        <v>369.64866032216872</v>
      </c>
      <c r="G1126" s="3">
        <f>'IECC Data-SI'!G1126/Convert!$B$2*1000000</f>
        <v>622336.69325009221</v>
      </c>
      <c r="H1126" s="3">
        <f>'IECC Data-SI'!H1126/Convert!$B$2*1000000</f>
        <v>275748.42242956039</v>
      </c>
      <c r="I1126" s="3">
        <f>'IECC Data-SI'!I1126/Convert!$B$2*1000000</f>
        <v>39903.098973239234</v>
      </c>
      <c r="J1126" s="3">
        <f>'IECC Data-SI'!J1126/Convert!$B$2*1000000</f>
        <v>561771.18198192155</v>
      </c>
      <c r="K1126" s="3">
        <f>'IECC Data-SI'!K1126/Convert!$B$2*1000000</f>
        <v>399495.42010048946</v>
      </c>
      <c r="L1126" s="3">
        <f>'IECC Data-SI'!L1126/Convert!$B$2*1000000</f>
        <v>0</v>
      </c>
      <c r="M1126" s="3">
        <f>'IECC Data-SI'!M1126/Convert!$B$2*1000000</f>
        <v>169953.08021120017</v>
      </c>
      <c r="N1126" s="3">
        <f>'IECC Data-SI'!N1126/Convert!$B$2*1000000</f>
        <v>246.43244021477912</v>
      </c>
      <c r="O1126" s="3">
        <f>'IECC Data-SI'!O1126/Convert!$B$2*1000000</f>
        <v>246.43244021477912</v>
      </c>
      <c r="P1126" s="3">
        <f t="shared" si="51"/>
        <v>0</v>
      </c>
      <c r="Q1126" s="3">
        <f>'IECC Data-SI'!Q1126/Convert!$B$2*1000000</f>
        <v>0</v>
      </c>
      <c r="R1126" s="3">
        <f>'IECC Data-SI'!R1126/Convert!$B$2*1000000</f>
        <v>0</v>
      </c>
      <c r="S1126" s="3">
        <f>'IECC Data-SI'!S1126/Convert!$B$2*1000000</f>
        <v>0</v>
      </c>
      <c r="T1126" s="3">
        <f>'IECC Data-SI'!T1126/Convert!$B$2*1000000</f>
        <v>0</v>
      </c>
      <c r="U1126" s="3">
        <f>'IECC Data-SI'!U1126/Convert!$B$2*1000000</f>
        <v>429294.78902492276</v>
      </c>
      <c r="V1126" s="3">
        <f>'IECC Data-SI'!V1126/Convert!$B$2*1000000</f>
        <v>0</v>
      </c>
      <c r="W1126" s="3">
        <f>'IECC Data-SI'!W1126/Convert!$B$2*1000000</f>
        <v>794194.88578756829</v>
      </c>
      <c r="X1126" s="3">
        <f>'IECC Data-SI'!X1126/Convert!$B$2*1000000</f>
        <v>369.64866032216872</v>
      </c>
      <c r="Y1126" s="3">
        <f t="shared" si="52"/>
        <v>794564.53444789047</v>
      </c>
      <c r="Z1126" s="3">
        <f>'IECC Data-SI'!Y1126/Convert!$B$2*1000000</f>
        <v>1671864.021612504</v>
      </c>
      <c r="AA1126" s="3">
        <f>'IECC Data-SI'!Z1126/Convert!$B$2*1000000</f>
        <v>829150.37961495679</v>
      </c>
      <c r="AB1126" s="3">
        <f t="shared" si="53"/>
        <v>2501014.4012274607</v>
      </c>
    </row>
    <row r="1127" spans="1:28" x14ac:dyDescent="0.25">
      <c r="A1127" s="93">
        <v>2018</v>
      </c>
      <c r="B1127" s="93" t="s">
        <v>58</v>
      </c>
      <c r="C1127" s="121" t="s">
        <v>19</v>
      </c>
      <c r="D1127" s="3">
        <f>'IECC Data-SI'!D1127*Convert!$B$1</f>
        <v>43201.815571462859</v>
      </c>
      <c r="E1127" s="3">
        <f>'IECC Data-SI'!E1127/Convert!$B$2*1000000</f>
        <v>3886.0500187715165</v>
      </c>
      <c r="F1127" s="3">
        <f>'IECC Data-SI'!F1127/Convert!$B$2*1000000</f>
        <v>2104.1539126031143</v>
      </c>
      <c r="G1127" s="3">
        <f>'IECC Data-SI'!G1127/Convert!$B$2*1000000</f>
        <v>525583.52595345897</v>
      </c>
      <c r="H1127" s="3">
        <f>'IECC Data-SI'!H1127/Convert!$B$2*1000000</f>
        <v>275862.16047889029</v>
      </c>
      <c r="I1127" s="3">
        <f>'IECC Data-SI'!I1127/Convert!$B$2*1000000</f>
        <v>39893.620802461744</v>
      </c>
      <c r="J1127" s="3">
        <f>'IECC Data-SI'!J1127/Convert!$B$2*1000000</f>
        <v>561771.18198192155</v>
      </c>
      <c r="K1127" s="3">
        <f>'IECC Data-SI'!K1127/Convert!$B$2*1000000</f>
        <v>399495.42010048946</v>
      </c>
      <c r="L1127" s="3">
        <f>'IECC Data-SI'!L1127/Convert!$B$2*1000000</f>
        <v>0</v>
      </c>
      <c r="M1127" s="3">
        <f>'IECC Data-SI'!M1127/Convert!$B$2*1000000</f>
        <v>164465.21933103263</v>
      </c>
      <c r="N1127" s="3">
        <f>'IECC Data-SI'!N1127/Convert!$B$2*1000000</f>
        <v>246.43244021477912</v>
      </c>
      <c r="O1127" s="3">
        <f>'IECC Data-SI'!O1127/Convert!$B$2*1000000</f>
        <v>246.43244021477912</v>
      </c>
      <c r="P1127" s="3">
        <f t="shared" si="51"/>
        <v>0</v>
      </c>
      <c r="Q1127" s="3">
        <f>'IECC Data-SI'!Q1127/Convert!$B$2*1000000</f>
        <v>0</v>
      </c>
      <c r="R1127" s="3">
        <f>'IECC Data-SI'!R1127/Convert!$B$2*1000000</f>
        <v>0</v>
      </c>
      <c r="S1127" s="3">
        <f>'IECC Data-SI'!S1127/Convert!$B$2*1000000</f>
        <v>0</v>
      </c>
      <c r="T1127" s="3">
        <f>'IECC Data-SI'!T1127/Convert!$B$2*1000000</f>
        <v>0</v>
      </c>
      <c r="U1127" s="3">
        <f>'IECC Data-SI'!U1127/Convert!$B$2*1000000</f>
        <v>453814.81682629324</v>
      </c>
      <c r="V1127" s="3">
        <f>'IECC Data-SI'!V1127/Convert!$B$2*1000000</f>
        <v>0</v>
      </c>
      <c r="W1127" s="3">
        <f>'IECC Data-SI'!W1127/Convert!$B$2*1000000</f>
        <v>693934.79530326312</v>
      </c>
      <c r="X1127" s="3">
        <f>'IECC Data-SI'!X1127/Convert!$B$2*1000000</f>
        <v>2104.1539126031143</v>
      </c>
      <c r="Y1127" s="3">
        <f t="shared" si="52"/>
        <v>696038.94921586628</v>
      </c>
      <c r="Z1127" s="3">
        <f>'IECC Data-SI'!Y1127/Convert!$B$2*1000000</f>
        <v>1571708.1910067515</v>
      </c>
      <c r="AA1127" s="3">
        <f>'IECC Data-SI'!Z1127/Convert!$B$2*1000000</f>
        <v>855414.3908393858</v>
      </c>
      <c r="AB1127" s="3">
        <f t="shared" si="53"/>
        <v>2427122.5818461375</v>
      </c>
    </row>
    <row r="1128" spans="1:28" x14ac:dyDescent="0.25">
      <c r="A1128" s="93">
        <v>2018</v>
      </c>
      <c r="B1128" s="93" t="s">
        <v>58</v>
      </c>
      <c r="C1128" s="121" t="s">
        <v>20</v>
      </c>
      <c r="D1128" s="3">
        <f>'IECC Data-SI'!D1128*Convert!$B$1</f>
        <v>43201.815571462859</v>
      </c>
      <c r="E1128" s="3">
        <f>'IECC Data-SI'!E1128/Convert!$B$2*1000000</f>
        <v>4492.6529485309729</v>
      </c>
      <c r="F1128" s="3">
        <f>'IECC Data-SI'!F1128/Convert!$B$2*1000000</f>
        <v>1469.1164705111833</v>
      </c>
      <c r="G1128" s="3">
        <f>'IECC Data-SI'!G1128/Convert!$B$2*1000000</f>
        <v>431986.58952573035</v>
      </c>
      <c r="H1128" s="3">
        <f>'IECC Data-SI'!H1128/Convert!$B$2*1000000</f>
        <v>276402.4162132073</v>
      </c>
      <c r="I1128" s="3">
        <f>'IECC Data-SI'!I1128/Convert!$B$2*1000000</f>
        <v>39922.055314794219</v>
      </c>
      <c r="J1128" s="3">
        <f>'IECC Data-SI'!J1128/Convert!$B$2*1000000</f>
        <v>561771.18198192155</v>
      </c>
      <c r="K1128" s="3">
        <f>'IECC Data-SI'!K1128/Convert!$B$2*1000000</f>
        <v>399495.42010048946</v>
      </c>
      <c r="L1128" s="3">
        <f>'IECC Data-SI'!L1128/Convert!$B$2*1000000</f>
        <v>0</v>
      </c>
      <c r="M1128" s="3">
        <f>'IECC Data-SI'!M1128/Convert!$B$2*1000000</f>
        <v>171877.14887903095</v>
      </c>
      <c r="N1128" s="3">
        <f>'IECC Data-SI'!N1128/Convert!$B$2*1000000</f>
        <v>246.43244021477912</v>
      </c>
      <c r="O1128" s="3">
        <f>'IECC Data-SI'!O1128/Convert!$B$2*1000000</f>
        <v>246.43244021477912</v>
      </c>
      <c r="P1128" s="3">
        <f t="shared" si="51"/>
        <v>0</v>
      </c>
      <c r="Q1128" s="3">
        <f>'IECC Data-SI'!Q1128/Convert!$B$2*1000000</f>
        <v>0</v>
      </c>
      <c r="R1128" s="3">
        <f>'IECC Data-SI'!R1128/Convert!$B$2*1000000</f>
        <v>0</v>
      </c>
      <c r="S1128" s="3">
        <f>'IECC Data-SI'!S1128/Convert!$B$2*1000000</f>
        <v>0</v>
      </c>
      <c r="T1128" s="3">
        <f>'IECC Data-SI'!T1128/Convert!$B$2*1000000</f>
        <v>0</v>
      </c>
      <c r="U1128" s="3">
        <f>'IECC Data-SI'!U1128/Convert!$B$2*1000000</f>
        <v>458876.16002147371</v>
      </c>
      <c r="V1128" s="3">
        <f>'IECC Data-SI'!V1128/Convert!$B$2*1000000</f>
        <v>0</v>
      </c>
      <c r="W1128" s="3">
        <f>'IECC Data-SI'!W1128/Convert!$B$2*1000000</f>
        <v>608356.39135329227</v>
      </c>
      <c r="X1128" s="3">
        <f>'IECC Data-SI'!X1128/Convert!$B$2*1000000</f>
        <v>1469.1164705111833</v>
      </c>
      <c r="Y1128" s="3">
        <f t="shared" si="52"/>
        <v>609825.50782380346</v>
      </c>
      <c r="Z1128" s="3">
        <f>'IECC Data-SI'!Y1128/Convert!$B$2*1000000</f>
        <v>1486698.47730343</v>
      </c>
      <c r="AA1128" s="3">
        <f>'IECC Data-SI'!Z1128/Convert!$B$2*1000000</f>
        <v>859840.69659247436</v>
      </c>
      <c r="AB1128" s="3">
        <f t="shared" si="53"/>
        <v>2346539.1738959043</v>
      </c>
    </row>
    <row r="1129" spans="1:28" x14ac:dyDescent="0.25">
      <c r="A1129" s="93">
        <v>2018</v>
      </c>
      <c r="B1129" s="93" t="s">
        <v>58</v>
      </c>
      <c r="C1129" s="121" t="s">
        <v>3</v>
      </c>
      <c r="D1129" s="3">
        <f>'IECC Data-SI'!D1129*Convert!$B$1</f>
        <v>43201.815571462859</v>
      </c>
      <c r="E1129" s="3">
        <f>'IECC Data-SI'!E1129/Convert!$B$2*1000000</f>
        <v>36282.43773623748</v>
      </c>
      <c r="F1129" s="3">
        <f>'IECC Data-SI'!F1129/Convert!$B$2*1000000</f>
        <v>22122.050594665172</v>
      </c>
      <c r="G1129" s="3">
        <f>'IECC Data-SI'!G1129/Convert!$B$2*1000000</f>
        <v>356417.1339167906</v>
      </c>
      <c r="H1129" s="3">
        <f>'IECC Data-SI'!H1129/Convert!$B$2*1000000</f>
        <v>276174.94011454744</v>
      </c>
      <c r="I1129" s="3">
        <f>'IECC Data-SI'!I1129/Convert!$B$2*1000000</f>
        <v>39912.57714401673</v>
      </c>
      <c r="J1129" s="3">
        <f>'IECC Data-SI'!J1129/Convert!$B$2*1000000</f>
        <v>561771.18198192155</v>
      </c>
      <c r="K1129" s="3">
        <f>'IECC Data-SI'!K1129/Convert!$B$2*1000000</f>
        <v>399495.42010048946</v>
      </c>
      <c r="L1129" s="3">
        <f>'IECC Data-SI'!L1129/Convert!$B$2*1000000</f>
        <v>0</v>
      </c>
      <c r="M1129" s="3">
        <f>'IECC Data-SI'!M1129/Convert!$B$2*1000000</f>
        <v>161043.59968035817</v>
      </c>
      <c r="N1129" s="3">
        <f>'IECC Data-SI'!N1129/Convert!$B$2*1000000</f>
        <v>246.43244021477912</v>
      </c>
      <c r="O1129" s="3">
        <f>'IECC Data-SI'!O1129/Convert!$B$2*1000000</f>
        <v>246.43244021477912</v>
      </c>
      <c r="P1129" s="3">
        <f t="shared" si="51"/>
        <v>0</v>
      </c>
      <c r="Q1129" s="3">
        <f>'IECC Data-SI'!Q1129/Convert!$B$2*1000000</f>
        <v>0</v>
      </c>
      <c r="R1129" s="3">
        <f>'IECC Data-SI'!R1129/Convert!$B$2*1000000</f>
        <v>0</v>
      </c>
      <c r="S1129" s="3">
        <f>'IECC Data-SI'!S1129/Convert!$B$2*1000000</f>
        <v>0</v>
      </c>
      <c r="T1129" s="3">
        <f>'IECC Data-SI'!T1129/Convert!$B$2*1000000</f>
        <v>0</v>
      </c>
      <c r="U1129" s="3">
        <f>'IECC Data-SI'!U1129/Convert!$B$2*1000000</f>
        <v>515821.01005264267</v>
      </c>
      <c r="V1129" s="3">
        <f>'IECC Data-SI'!V1129/Convert!$B$2*1000000</f>
        <v>0</v>
      </c>
      <c r="W1129" s="3">
        <f>'IECC Data-SI'!W1129/Convert!$B$2*1000000</f>
        <v>553743.17133338621</v>
      </c>
      <c r="X1129" s="3">
        <f>'IECC Data-SI'!X1129/Convert!$B$2*1000000</f>
        <v>22122.050594665172</v>
      </c>
      <c r="Y1129" s="3">
        <f t="shared" si="52"/>
        <v>575865.22192805144</v>
      </c>
      <c r="Z1129" s="3">
        <f>'IECC Data-SI'!Y1129/Convert!$B$2*1000000</f>
        <v>1431857.7811848642</v>
      </c>
      <c r="AA1129" s="3">
        <f>'IECC Data-SI'!Z1129/Convert!$B$2*1000000</f>
        <v>937438.48074779718</v>
      </c>
      <c r="AB1129" s="3">
        <f t="shared" si="53"/>
        <v>2369296.2619326613</v>
      </c>
    </row>
    <row r="1130" spans="1:28" x14ac:dyDescent="0.25">
      <c r="A1130" s="93">
        <v>2018</v>
      </c>
      <c r="B1130" s="93" t="s">
        <v>58</v>
      </c>
      <c r="C1130" s="121" t="s">
        <v>7</v>
      </c>
      <c r="D1130" s="3">
        <f>'IECC Data-SI'!D1130*Convert!$B$1</f>
        <v>43201.815571462859</v>
      </c>
      <c r="E1130" s="3">
        <f>'IECC Data-SI'!E1130/Convert!$B$2*1000000</f>
        <v>13449.524333260444</v>
      </c>
      <c r="F1130" s="3">
        <f>'IECC Data-SI'!F1130/Convert!$B$2*1000000</f>
        <v>7070.7154000086621</v>
      </c>
      <c r="G1130" s="3">
        <f>'IECC Data-SI'!G1130/Convert!$B$2*1000000</f>
        <v>357706.16514252941</v>
      </c>
      <c r="H1130" s="3">
        <f>'IECC Data-SI'!H1130/Convert!$B$2*1000000</f>
        <v>276193.89645610243</v>
      </c>
      <c r="I1130" s="3">
        <f>'IECC Data-SI'!I1130/Convert!$B$2*1000000</f>
        <v>39912.57714401673</v>
      </c>
      <c r="J1130" s="3">
        <f>'IECC Data-SI'!J1130/Convert!$B$2*1000000</f>
        <v>561771.18198192155</v>
      </c>
      <c r="K1130" s="3">
        <f>'IECC Data-SI'!K1130/Convert!$B$2*1000000</f>
        <v>399495.42010048946</v>
      </c>
      <c r="L1130" s="3">
        <f>'IECC Data-SI'!L1130/Convert!$B$2*1000000</f>
        <v>0</v>
      </c>
      <c r="M1130" s="3">
        <f>'IECC Data-SI'!M1130/Convert!$B$2*1000000</f>
        <v>168133.27142192182</v>
      </c>
      <c r="N1130" s="3">
        <f>'IECC Data-SI'!N1130/Convert!$B$2*1000000</f>
        <v>246.43244021477912</v>
      </c>
      <c r="O1130" s="3">
        <f>'IECC Data-SI'!O1130/Convert!$B$2*1000000</f>
        <v>246.43244021477912</v>
      </c>
      <c r="P1130" s="3">
        <f t="shared" si="51"/>
        <v>0</v>
      </c>
      <c r="Q1130" s="3">
        <f>'IECC Data-SI'!Q1130/Convert!$B$2*1000000</f>
        <v>0</v>
      </c>
      <c r="R1130" s="3">
        <f>'IECC Data-SI'!R1130/Convert!$B$2*1000000</f>
        <v>0</v>
      </c>
      <c r="S1130" s="3">
        <f>'IECC Data-SI'!S1130/Convert!$B$2*1000000</f>
        <v>0</v>
      </c>
      <c r="T1130" s="3">
        <f>'IECC Data-SI'!T1130/Convert!$B$2*1000000</f>
        <v>0</v>
      </c>
      <c r="U1130" s="3">
        <f>'IECC Data-SI'!U1130/Convert!$B$2*1000000</f>
        <v>499167.86399659008</v>
      </c>
      <c r="V1130" s="3">
        <f>'IECC Data-SI'!V1130/Convert!$B$2*1000000</f>
        <v>0</v>
      </c>
      <c r="W1130" s="3">
        <f>'IECC Data-SI'!W1130/Convert!$B$2*1000000</f>
        <v>539288.96089771157</v>
      </c>
      <c r="X1130" s="3">
        <f>'IECC Data-SI'!X1130/Convert!$B$2*1000000</f>
        <v>7070.7154000086621</v>
      </c>
      <c r="Y1130" s="3">
        <f t="shared" si="52"/>
        <v>546359.67629772029</v>
      </c>
      <c r="Z1130" s="3">
        <f>'IECC Data-SI'!Y1130/Convert!$B$2*1000000</f>
        <v>1417413.0489199671</v>
      </c>
      <c r="AA1130" s="3">
        <f>'IECC Data-SI'!Z1130/Convert!$B$2*1000000</f>
        <v>905743.47766786569</v>
      </c>
      <c r="AB1130" s="3">
        <f t="shared" si="53"/>
        <v>2323156.5265878327</v>
      </c>
    </row>
    <row r="1131" spans="1:28" x14ac:dyDescent="0.25">
      <c r="A1131" s="93">
        <v>2018</v>
      </c>
      <c r="B1131" s="93" t="s">
        <v>58</v>
      </c>
      <c r="C1131" s="121" t="s">
        <v>17</v>
      </c>
      <c r="D1131" s="3">
        <f>'IECC Data-SI'!D1131*Convert!$B$1</f>
        <v>43201.815571462859</v>
      </c>
      <c r="E1131" s="3">
        <f>'IECC Data-SI'!E1131/Convert!$B$2*1000000</f>
        <v>2919.2765994673832</v>
      </c>
      <c r="F1131" s="3">
        <f>'IECC Data-SI'!F1131/Convert!$B$2*1000000</f>
        <v>1743.983423058437</v>
      </c>
      <c r="G1131" s="3">
        <f>'IECC Data-SI'!G1131/Convert!$B$2*1000000</f>
        <v>299424.89303173416</v>
      </c>
      <c r="H1131" s="3">
        <f>'IECC Data-SI'!H1131/Convert!$B$2*1000000</f>
        <v>276174.94011454744</v>
      </c>
      <c r="I1131" s="3">
        <f>'IECC Data-SI'!I1131/Convert!$B$2*1000000</f>
        <v>39903.098973239234</v>
      </c>
      <c r="J1131" s="3">
        <f>'IECC Data-SI'!J1131/Convert!$B$2*1000000</f>
        <v>561771.18198192155</v>
      </c>
      <c r="K1131" s="3">
        <f>'IECC Data-SI'!K1131/Convert!$B$2*1000000</f>
        <v>399495.42010048946</v>
      </c>
      <c r="L1131" s="3">
        <f>'IECC Data-SI'!L1131/Convert!$B$2*1000000</f>
        <v>0</v>
      </c>
      <c r="M1131" s="3">
        <f>'IECC Data-SI'!M1131/Convert!$B$2*1000000</f>
        <v>178805.69171737725</v>
      </c>
      <c r="N1131" s="3">
        <f>'IECC Data-SI'!N1131/Convert!$B$2*1000000</f>
        <v>246.43244021477912</v>
      </c>
      <c r="O1131" s="3">
        <f>'IECC Data-SI'!O1131/Convert!$B$2*1000000</f>
        <v>246.43244021477912</v>
      </c>
      <c r="P1131" s="3">
        <f t="shared" si="51"/>
        <v>0</v>
      </c>
      <c r="Q1131" s="3">
        <f>'IECC Data-SI'!Q1131/Convert!$B$2*1000000</f>
        <v>0</v>
      </c>
      <c r="R1131" s="3">
        <f>'IECC Data-SI'!R1131/Convert!$B$2*1000000</f>
        <v>0</v>
      </c>
      <c r="S1131" s="3">
        <f>'IECC Data-SI'!S1131/Convert!$B$2*1000000</f>
        <v>0</v>
      </c>
      <c r="T1131" s="3">
        <f>'IECC Data-SI'!T1131/Convert!$B$2*1000000</f>
        <v>0</v>
      </c>
      <c r="U1131" s="3">
        <f>'IECC Data-SI'!U1131/Convert!$B$2*1000000</f>
        <v>522910.68179420644</v>
      </c>
      <c r="V1131" s="3">
        <f>'IECC Data-SI'!V1131/Convert!$B$2*1000000</f>
        <v>0</v>
      </c>
      <c r="W1131" s="3">
        <f>'IECC Data-SI'!W1131/Convert!$B$2*1000000</f>
        <v>481149.86134857871</v>
      </c>
      <c r="X1131" s="3">
        <f>'IECC Data-SI'!X1131/Convert!$B$2*1000000</f>
        <v>1743.983423058437</v>
      </c>
      <c r="Y1131" s="3">
        <f t="shared" si="52"/>
        <v>482893.84477163712</v>
      </c>
      <c r="Z1131" s="3">
        <f>'IECC Data-SI'!Y1131/Convert!$B$2*1000000</f>
        <v>1359245.5148585017</v>
      </c>
      <c r="AA1131" s="3">
        <f>'IECC Data-SI'!Z1131/Convert!$B$2*1000000</f>
        <v>924159.56348853162</v>
      </c>
      <c r="AB1131" s="3">
        <f t="shared" si="53"/>
        <v>2283405.0783470334</v>
      </c>
    </row>
    <row r="1132" spans="1:28" x14ac:dyDescent="0.25">
      <c r="A1132" s="93">
        <v>2018</v>
      </c>
      <c r="B1132" s="93" t="s">
        <v>58</v>
      </c>
      <c r="C1132" s="121" t="s">
        <v>14</v>
      </c>
      <c r="D1132" s="3">
        <f>'IECC Data-SI'!D1132*Convert!$B$1</f>
        <v>43201.815571462859</v>
      </c>
      <c r="E1132" s="3">
        <f>'IECC Data-SI'!E1132/Convert!$B$2*1000000</f>
        <v>85123.451752651206</v>
      </c>
      <c r="F1132" s="3">
        <f>'IECC Data-SI'!F1132/Convert!$B$2*1000000</f>
        <v>57940.057962805571</v>
      </c>
      <c r="G1132" s="3">
        <f>'IECC Data-SI'!G1132/Convert!$B$2*1000000</f>
        <v>272563.75704832317</v>
      </c>
      <c r="H1132" s="3">
        <f>'IECC Data-SI'!H1132/Convert!$B$2*1000000</f>
        <v>275530.42450167803</v>
      </c>
      <c r="I1132" s="3">
        <f>'IECC Data-SI'!I1132/Convert!$B$2*1000000</f>
        <v>39855.708119351773</v>
      </c>
      <c r="J1132" s="3">
        <f>'IECC Data-SI'!J1132/Convert!$B$2*1000000</f>
        <v>561771.18198192155</v>
      </c>
      <c r="K1132" s="3">
        <f>'IECC Data-SI'!K1132/Convert!$B$2*1000000</f>
        <v>399495.42010048946</v>
      </c>
      <c r="L1132" s="3">
        <f>'IECC Data-SI'!L1132/Convert!$B$2*1000000</f>
        <v>0</v>
      </c>
      <c r="M1132" s="3">
        <f>'IECC Data-SI'!M1132/Convert!$B$2*1000000</f>
        <v>158493.97174121294</v>
      </c>
      <c r="N1132" s="3">
        <f>'IECC Data-SI'!N1132/Convert!$B$2*1000000</f>
        <v>246.43244021477912</v>
      </c>
      <c r="O1132" s="3">
        <f>'IECC Data-SI'!O1132/Convert!$B$2*1000000</f>
        <v>246.43244021477912</v>
      </c>
      <c r="P1132" s="3">
        <f t="shared" si="51"/>
        <v>0</v>
      </c>
      <c r="Q1132" s="3">
        <f>'IECC Data-SI'!Q1132/Convert!$B$2*1000000</f>
        <v>0</v>
      </c>
      <c r="R1132" s="3">
        <f>'IECC Data-SI'!R1132/Convert!$B$2*1000000</f>
        <v>0</v>
      </c>
      <c r="S1132" s="3">
        <f>'IECC Data-SI'!S1132/Convert!$B$2*1000000</f>
        <v>0</v>
      </c>
      <c r="T1132" s="3">
        <f>'IECC Data-SI'!T1132/Convert!$B$2*1000000</f>
        <v>0</v>
      </c>
      <c r="U1132" s="3">
        <f>'IECC Data-SI'!U1132/Convert!$B$2*1000000</f>
        <v>569050.41713903495</v>
      </c>
      <c r="V1132" s="3">
        <f>'IECC Data-SI'!V1132/Convert!$B$2*1000000</f>
        <v>0</v>
      </c>
      <c r="W1132" s="3">
        <f>'IECC Data-SI'!W1132/Convert!$B$2*1000000</f>
        <v>516181.18054218742</v>
      </c>
      <c r="X1132" s="3">
        <f>'IECC Data-SI'!X1132/Convert!$B$2*1000000</f>
        <v>57940.057962805571</v>
      </c>
      <c r="Y1132" s="3">
        <f t="shared" si="52"/>
        <v>574121.23850499303</v>
      </c>
      <c r="Z1132" s="3">
        <f>'IECC Data-SI'!Y1132/Convert!$B$2*1000000</f>
        <v>1393575.4494145759</v>
      </c>
      <c r="AA1132" s="3">
        <f>'IECC Data-SI'!Z1132/Convert!$B$2*1000000</f>
        <v>1026485.89520233</v>
      </c>
      <c r="AB1132" s="3">
        <f t="shared" si="53"/>
        <v>2420061.3446169058</v>
      </c>
    </row>
    <row r="1133" spans="1:28" x14ac:dyDescent="0.25">
      <c r="A1133" s="93">
        <v>2018</v>
      </c>
      <c r="B1133" s="93" t="s">
        <v>58</v>
      </c>
      <c r="C1133" s="121" t="s">
        <v>2</v>
      </c>
      <c r="D1133" s="3">
        <f>'IECC Data-SI'!D1133*Convert!$B$1</f>
        <v>43201.815571462859</v>
      </c>
      <c r="E1133" s="3">
        <f>'IECC Data-SI'!E1133/Convert!$B$2*1000000</f>
        <v>30026.845023093087</v>
      </c>
      <c r="F1133" s="3">
        <f>'IECC Data-SI'!F1133/Convert!$B$2*1000000</f>
        <v>19515.553630855007</v>
      </c>
      <c r="G1133" s="3">
        <f>'IECC Data-SI'!G1133/Convert!$B$2*1000000</f>
        <v>289216.90310437576</v>
      </c>
      <c r="H1133" s="3">
        <f>'IECC Data-SI'!H1133/Convert!$B$2*1000000</f>
        <v>275634.68438023049</v>
      </c>
      <c r="I1133" s="3">
        <f>'IECC Data-SI'!I1133/Convert!$B$2*1000000</f>
        <v>39884.142631684248</v>
      </c>
      <c r="J1133" s="3">
        <f>'IECC Data-SI'!J1133/Convert!$B$2*1000000</f>
        <v>561771.18198192155</v>
      </c>
      <c r="K1133" s="3">
        <f>'IECC Data-SI'!K1133/Convert!$B$2*1000000</f>
        <v>399495.42010048946</v>
      </c>
      <c r="L1133" s="3">
        <f>'IECC Data-SI'!L1133/Convert!$B$2*1000000</f>
        <v>0</v>
      </c>
      <c r="M1133" s="3">
        <f>'IECC Data-SI'!M1133/Convert!$B$2*1000000</f>
        <v>170464.90143318471</v>
      </c>
      <c r="N1133" s="3">
        <f>'IECC Data-SI'!N1133/Convert!$B$2*1000000</f>
        <v>246.43244021477912</v>
      </c>
      <c r="O1133" s="3">
        <f>'IECC Data-SI'!O1133/Convert!$B$2*1000000</f>
        <v>246.43244021477912</v>
      </c>
      <c r="P1133" s="3">
        <f t="shared" si="51"/>
        <v>0</v>
      </c>
      <c r="Q1133" s="3">
        <f>'IECC Data-SI'!Q1133/Convert!$B$2*1000000</f>
        <v>0</v>
      </c>
      <c r="R1133" s="3">
        <f>'IECC Data-SI'!R1133/Convert!$B$2*1000000</f>
        <v>0</v>
      </c>
      <c r="S1133" s="3">
        <f>'IECC Data-SI'!S1133/Convert!$B$2*1000000</f>
        <v>0</v>
      </c>
      <c r="T1133" s="3">
        <f>'IECC Data-SI'!T1133/Convert!$B$2*1000000</f>
        <v>0</v>
      </c>
      <c r="U1133" s="3">
        <f>'IECC Data-SI'!U1133/Convert!$B$2*1000000</f>
        <v>553553.6079178364</v>
      </c>
      <c r="V1133" s="3">
        <f>'IECC Data-SI'!V1133/Convert!$B$2*1000000</f>
        <v>0</v>
      </c>
      <c r="W1133" s="3">
        <f>'IECC Data-SI'!W1133/Convert!$B$2*1000000</f>
        <v>489708.64956065355</v>
      </c>
      <c r="X1133" s="3">
        <f>'IECC Data-SI'!X1133/Convert!$B$2*1000000</f>
        <v>19515.553630855007</v>
      </c>
      <c r="Y1133" s="3">
        <f t="shared" si="52"/>
        <v>509224.20319150854</v>
      </c>
      <c r="Z1133" s="3">
        <f>'IECC Data-SI'!Y1133/Convert!$B$2*1000000</f>
        <v>1367235.6128239271</v>
      </c>
      <c r="AA1133" s="3">
        <f>'IECC Data-SI'!Z1133/Convert!$B$2*1000000</f>
        <v>972564.58164918073</v>
      </c>
      <c r="AB1133" s="3">
        <f t="shared" si="53"/>
        <v>2339800.1944731078</v>
      </c>
    </row>
    <row r="1134" spans="1:28" x14ac:dyDescent="0.25">
      <c r="A1134" s="93">
        <v>2018</v>
      </c>
      <c r="B1134" s="93" t="s">
        <v>58</v>
      </c>
      <c r="C1134" s="121" t="s">
        <v>18</v>
      </c>
      <c r="D1134" s="3">
        <f>'IECC Data-SI'!D1134*Convert!$B$1</f>
        <v>43201.815571462859</v>
      </c>
      <c r="E1134" s="3">
        <f>'IECC Data-SI'!E1134/Convert!$B$2*1000000</f>
        <v>37855.814085301063</v>
      </c>
      <c r="F1134" s="3">
        <f>'IECC Data-SI'!F1134/Convert!$B$2*1000000</f>
        <v>23041.433160081848</v>
      </c>
      <c r="G1134" s="3">
        <f>'IECC Data-SI'!G1134/Convert!$B$2*1000000</f>
        <v>197269.16839193067</v>
      </c>
      <c r="H1134" s="3">
        <f>'IECC Data-SI'!H1134/Convert!$B$2*1000000</f>
        <v>276004.33304055262</v>
      </c>
      <c r="I1134" s="3">
        <f>'IECC Data-SI'!I1134/Convert!$B$2*1000000</f>
        <v>39808.31726546432</v>
      </c>
      <c r="J1134" s="3">
        <f>'IECC Data-SI'!J1134/Convert!$B$2*1000000</f>
        <v>561771.18198192155</v>
      </c>
      <c r="K1134" s="3">
        <f>'IECC Data-SI'!K1134/Convert!$B$2*1000000</f>
        <v>399495.42010048946</v>
      </c>
      <c r="L1134" s="3">
        <f>'IECC Data-SI'!L1134/Convert!$B$2*1000000</f>
        <v>0</v>
      </c>
      <c r="M1134" s="3">
        <f>'IECC Data-SI'!M1134/Convert!$B$2*1000000</f>
        <v>196795.25985305611</v>
      </c>
      <c r="N1134" s="3">
        <f>'IECC Data-SI'!N1134/Convert!$B$2*1000000</f>
        <v>246.43244021477912</v>
      </c>
      <c r="O1134" s="3">
        <f>'IECC Data-SI'!O1134/Convert!$B$2*1000000</f>
        <v>246.43244021477912</v>
      </c>
      <c r="P1134" s="3">
        <f t="shared" si="51"/>
        <v>0</v>
      </c>
      <c r="Q1134" s="3">
        <f>'IECC Data-SI'!Q1134/Convert!$B$2*1000000</f>
        <v>0</v>
      </c>
      <c r="R1134" s="3">
        <f>'IECC Data-SI'!R1134/Convert!$B$2*1000000</f>
        <v>0</v>
      </c>
      <c r="S1134" s="3">
        <f>'IECC Data-SI'!S1134/Convert!$B$2*1000000</f>
        <v>0</v>
      </c>
      <c r="T1134" s="3">
        <f>'IECC Data-SI'!T1134/Convert!$B$2*1000000</f>
        <v>0</v>
      </c>
      <c r="U1134" s="3">
        <f>'IECC Data-SI'!U1134/Convert!$B$2*1000000</f>
        <v>585106.43843610561</v>
      </c>
      <c r="V1134" s="3">
        <f>'IECC Data-SI'!V1134/Convert!$B$2*1000000</f>
        <v>0</v>
      </c>
      <c r="W1134" s="3">
        <f>'IECC Data-SI'!W1134/Convert!$B$2*1000000</f>
        <v>431920.24233028787</v>
      </c>
      <c r="X1134" s="3">
        <f>'IECC Data-SI'!X1134/Convert!$B$2*1000000</f>
        <v>23041.433160081848</v>
      </c>
      <c r="Y1134" s="3">
        <f t="shared" si="52"/>
        <v>454961.67549036973</v>
      </c>
      <c r="Z1134" s="3">
        <f>'IECC Data-SI'!Y1134/Convert!$B$2*1000000</f>
        <v>1309741.0288876635</v>
      </c>
      <c r="AA1134" s="3">
        <f>'IECC Data-SI'!Z1134/Convert!$B$2*1000000</f>
        <v>1007643.2916966766</v>
      </c>
      <c r="AB1134" s="3">
        <f t="shared" si="53"/>
        <v>2317384.32058434</v>
      </c>
    </row>
    <row r="1135" spans="1:28" x14ac:dyDescent="0.25">
      <c r="A1135" s="93">
        <v>2018</v>
      </c>
      <c r="B1135" s="93" t="s">
        <v>58</v>
      </c>
      <c r="C1135" s="121" t="s">
        <v>4</v>
      </c>
      <c r="D1135" s="3">
        <f>'IECC Data-SI'!D1135*Convert!$B$1</f>
        <v>43201.815571462859</v>
      </c>
      <c r="E1135" s="3">
        <f>'IECC Data-SI'!E1135/Convert!$B$2*1000000</f>
        <v>158076.9322270033</v>
      </c>
      <c r="F1135" s="3">
        <f>'IECC Data-SI'!F1135/Convert!$B$2*1000000</f>
        <v>95596.830461779318</v>
      </c>
      <c r="G1135" s="3">
        <f>'IECC Data-SI'!G1135/Convert!$B$2*1000000</f>
        <v>205249.78818657855</v>
      </c>
      <c r="H1135" s="3">
        <f>'IECC Data-SI'!H1135/Convert!$B$2*1000000</f>
        <v>275426.16462312563</v>
      </c>
      <c r="I1135" s="3">
        <f>'IECC Data-SI'!I1135/Convert!$B$2*1000000</f>
        <v>39865.18629012927</v>
      </c>
      <c r="J1135" s="3">
        <f>'IECC Data-SI'!J1135/Convert!$B$2*1000000</f>
        <v>561771.18198192155</v>
      </c>
      <c r="K1135" s="3">
        <f>'IECC Data-SI'!K1135/Convert!$B$2*1000000</f>
        <v>399495.42010048946</v>
      </c>
      <c r="L1135" s="3">
        <f>'IECC Data-SI'!L1135/Convert!$B$2*1000000</f>
        <v>0</v>
      </c>
      <c r="M1135" s="3">
        <f>'IECC Data-SI'!M1135/Convert!$B$2*1000000</f>
        <v>179127.94952381196</v>
      </c>
      <c r="N1135" s="3">
        <f>'IECC Data-SI'!N1135/Convert!$B$2*1000000</f>
        <v>246.43244021477912</v>
      </c>
      <c r="O1135" s="3">
        <f>'IECC Data-SI'!O1135/Convert!$B$2*1000000</f>
        <v>246.43244021477912</v>
      </c>
      <c r="P1135" s="3">
        <f t="shared" si="51"/>
        <v>0</v>
      </c>
      <c r="Q1135" s="3">
        <f>'IECC Data-SI'!Q1135/Convert!$B$2*1000000</f>
        <v>0</v>
      </c>
      <c r="R1135" s="3">
        <f>'IECC Data-SI'!R1135/Convert!$B$2*1000000</f>
        <v>0</v>
      </c>
      <c r="S1135" s="3">
        <f>'IECC Data-SI'!S1135/Convert!$B$2*1000000</f>
        <v>0</v>
      </c>
      <c r="T1135" s="3">
        <f>'IECC Data-SI'!T1135/Convert!$B$2*1000000</f>
        <v>0</v>
      </c>
      <c r="U1135" s="3">
        <f>'IECC Data-SI'!U1135/Convert!$B$2*1000000</f>
        <v>614536.15870021668</v>
      </c>
      <c r="V1135" s="3">
        <f>'IECC Data-SI'!V1135/Convert!$B$2*1000000</f>
        <v>0</v>
      </c>
      <c r="W1135" s="3">
        <f>'IECC Data-SI'!W1135/Convert!$B$2*1000000</f>
        <v>542454.66993739386</v>
      </c>
      <c r="X1135" s="3">
        <f>'IECC Data-SI'!X1135/Convert!$B$2*1000000</f>
        <v>95596.830461779318</v>
      </c>
      <c r="Y1135" s="3">
        <f t="shared" si="52"/>
        <v>638051.50039917324</v>
      </c>
      <c r="Z1135" s="3">
        <f>'IECC Data-SI'!Y1135/Convert!$B$2*1000000</f>
        <v>1419763.6352727851</v>
      </c>
      <c r="AA1135" s="3">
        <f>'IECC Data-SI'!Z1135/Convert!$B$2*1000000</f>
        <v>1109628.4092624856</v>
      </c>
      <c r="AB1135" s="3">
        <f t="shared" si="53"/>
        <v>2529392.0445352709</v>
      </c>
    </row>
    <row r="1136" spans="1:28" x14ac:dyDescent="0.25">
      <c r="A1136" s="93">
        <v>2018</v>
      </c>
      <c r="B1136" s="93" t="s">
        <v>58</v>
      </c>
      <c r="C1136" s="121" t="s">
        <v>5</v>
      </c>
      <c r="D1136" s="3">
        <f>'IECC Data-SI'!D1136*Convert!$B$1</f>
        <v>43201.815571462859</v>
      </c>
      <c r="E1136" s="3">
        <f>'IECC Data-SI'!E1136/Convert!$B$2*1000000</f>
        <v>81777.657468196703</v>
      </c>
      <c r="F1136" s="3">
        <f>'IECC Data-SI'!F1136/Convert!$B$2*1000000</f>
        <v>50082.654388265109</v>
      </c>
      <c r="G1136" s="3">
        <f>'IECC Data-SI'!G1136/Convert!$B$2*1000000</f>
        <v>231163.1070922403</v>
      </c>
      <c r="H1136" s="3">
        <f>'IECC Data-SI'!H1136/Convert!$B$2*1000000</f>
        <v>275568.33718478802</v>
      </c>
      <c r="I1136" s="3">
        <f>'IECC Data-SI'!I1136/Convert!$B$2*1000000</f>
        <v>39865.18629012927</v>
      </c>
      <c r="J1136" s="3">
        <f>'IECC Data-SI'!J1136/Convert!$B$2*1000000</f>
        <v>561771.18198192155</v>
      </c>
      <c r="K1136" s="3">
        <f>'IECC Data-SI'!K1136/Convert!$B$2*1000000</f>
        <v>399495.42010048946</v>
      </c>
      <c r="L1136" s="3">
        <f>'IECC Data-SI'!L1136/Convert!$B$2*1000000</f>
        <v>0</v>
      </c>
      <c r="M1136" s="3">
        <f>'IECC Data-SI'!M1136/Convert!$B$2*1000000</f>
        <v>169175.87020744587</v>
      </c>
      <c r="N1136" s="3">
        <f>'IECC Data-SI'!N1136/Convert!$B$2*1000000</f>
        <v>246.43244021477912</v>
      </c>
      <c r="O1136" s="3">
        <f>'IECC Data-SI'!O1136/Convert!$B$2*1000000</f>
        <v>246.43244021477912</v>
      </c>
      <c r="P1136" s="3">
        <f t="shared" si="51"/>
        <v>0</v>
      </c>
      <c r="Q1136" s="3">
        <f>'IECC Data-SI'!Q1136/Convert!$B$2*1000000</f>
        <v>0</v>
      </c>
      <c r="R1136" s="3">
        <f>'IECC Data-SI'!R1136/Convert!$B$2*1000000</f>
        <v>0</v>
      </c>
      <c r="S1136" s="3">
        <f>'IECC Data-SI'!S1136/Convert!$B$2*1000000</f>
        <v>0</v>
      </c>
      <c r="T1136" s="3">
        <f>'IECC Data-SI'!T1136/Convert!$B$2*1000000</f>
        <v>0</v>
      </c>
      <c r="U1136" s="3">
        <f>'IECC Data-SI'!U1136/Convert!$B$2*1000000</f>
        <v>601361.50131950353</v>
      </c>
      <c r="V1136" s="3">
        <f>'IECC Data-SI'!V1136/Convert!$B$2*1000000</f>
        <v>0</v>
      </c>
      <c r="W1136" s="3">
        <f>'IECC Data-SI'!W1136/Convert!$B$2*1000000</f>
        <v>482116.63476788288</v>
      </c>
      <c r="X1136" s="3">
        <f>'IECC Data-SI'!X1136/Convert!$B$2*1000000</f>
        <v>50082.654388265109</v>
      </c>
      <c r="Y1136" s="3">
        <f t="shared" si="52"/>
        <v>532199.28915614798</v>
      </c>
      <c r="Z1136" s="3">
        <f>'IECC Data-SI'!Y1136/Convert!$B$2*1000000</f>
        <v>1359558.2944941591</v>
      </c>
      <c r="AA1136" s="3">
        <f>'IECC Data-SI'!Z1136/Convert!$B$2*1000000</f>
        <v>1050930.0976374804</v>
      </c>
      <c r="AB1136" s="3">
        <f t="shared" si="53"/>
        <v>2410488.3921316396</v>
      </c>
    </row>
    <row r="1137" spans="1:28" x14ac:dyDescent="0.25">
      <c r="A1137" s="93">
        <v>2018</v>
      </c>
      <c r="B1137" s="93" t="s">
        <v>58</v>
      </c>
      <c r="C1137" s="121" t="s">
        <v>15</v>
      </c>
      <c r="D1137" s="3">
        <f>'IECC Data-SI'!D1137*Convert!$B$1</f>
        <v>43201.815571462859</v>
      </c>
      <c r="E1137" s="3">
        <f>'IECC Data-SI'!E1137/Convert!$B$2*1000000</f>
        <v>42111.512764394756</v>
      </c>
      <c r="F1137" s="3">
        <f>'IECC Data-SI'!F1137/Convert!$B$2*1000000</f>
        <v>30595.535269742581</v>
      </c>
      <c r="G1137" s="3">
        <f>'IECC Data-SI'!G1137/Convert!$B$2*1000000</f>
        <v>172872.35681066755</v>
      </c>
      <c r="H1137" s="3">
        <f>'IECC Data-SI'!H1137/Convert!$B$2*1000000</f>
        <v>275814.76962500281</v>
      </c>
      <c r="I1137" s="3">
        <f>'IECC Data-SI'!I1137/Convert!$B$2*1000000</f>
        <v>39808.31726546432</v>
      </c>
      <c r="J1137" s="3">
        <f>'IECC Data-SI'!J1137/Convert!$B$2*1000000</f>
        <v>561771.18198192155</v>
      </c>
      <c r="K1137" s="3">
        <f>'IECC Data-SI'!K1137/Convert!$B$2*1000000</f>
        <v>399495.42010048946</v>
      </c>
      <c r="L1137" s="3">
        <f>'IECC Data-SI'!L1137/Convert!$B$2*1000000</f>
        <v>0</v>
      </c>
      <c r="M1137" s="3">
        <f>'IECC Data-SI'!M1137/Convert!$B$2*1000000</f>
        <v>195335.62155332242</v>
      </c>
      <c r="N1137" s="3">
        <f>'IECC Data-SI'!N1137/Convert!$B$2*1000000</f>
        <v>246.43244021477912</v>
      </c>
      <c r="O1137" s="3">
        <f>'IECC Data-SI'!O1137/Convert!$B$2*1000000</f>
        <v>246.43244021477912</v>
      </c>
      <c r="P1137" s="3">
        <f t="shared" si="51"/>
        <v>0</v>
      </c>
      <c r="Q1137" s="3">
        <f>'IECC Data-SI'!Q1137/Convert!$B$2*1000000</f>
        <v>0</v>
      </c>
      <c r="R1137" s="3">
        <f>'IECC Data-SI'!R1137/Convert!$B$2*1000000</f>
        <v>0</v>
      </c>
      <c r="S1137" s="3">
        <f>'IECC Data-SI'!S1137/Convert!$B$2*1000000</f>
        <v>0</v>
      </c>
      <c r="T1137" s="3">
        <f>'IECC Data-SI'!T1137/Convert!$B$2*1000000</f>
        <v>0</v>
      </c>
      <c r="U1137" s="3">
        <f>'IECC Data-SI'!U1137/Convert!$B$2*1000000</f>
        <v>610659.58685222268</v>
      </c>
      <c r="V1137" s="3">
        <f>'IECC Data-SI'!V1137/Convert!$B$2*1000000</f>
        <v>0</v>
      </c>
      <c r="W1137" s="3">
        <f>'IECC Data-SI'!W1137/Convert!$B$2*1000000</f>
        <v>410319.49112838472</v>
      </c>
      <c r="X1137" s="3">
        <f>'IECC Data-SI'!X1137/Convert!$B$2*1000000</f>
        <v>30595.535269742581</v>
      </c>
      <c r="Y1137" s="3">
        <f t="shared" si="52"/>
        <v>440915.02639812732</v>
      </c>
      <c r="Z1137" s="3">
        <f>'IECC Data-SI'!Y1137/Convert!$B$2*1000000</f>
        <v>1287950.7142702104</v>
      </c>
      <c r="AA1137" s="3">
        <f>'IECC Data-SI'!Z1137/Convert!$B$2*1000000</f>
        <v>1040750.5422224546</v>
      </c>
      <c r="AB1137" s="3">
        <f t="shared" si="53"/>
        <v>2328701.256492665</v>
      </c>
    </row>
    <row r="1138" spans="1:28" x14ac:dyDescent="0.25">
      <c r="A1138" s="93">
        <v>2018</v>
      </c>
      <c r="B1138" s="93" t="s">
        <v>58</v>
      </c>
      <c r="C1138" s="121" t="s">
        <v>16</v>
      </c>
      <c r="D1138" s="3">
        <f>'IECC Data-SI'!D1138*Convert!$B$1</f>
        <v>43201.815571462859</v>
      </c>
      <c r="E1138" s="3">
        <f>'IECC Data-SI'!E1138/Convert!$B$2*1000000</f>
        <v>271179.94411480945</v>
      </c>
      <c r="F1138" s="3">
        <f>'IECC Data-SI'!F1138/Convert!$B$2*1000000</f>
        <v>150409.09206801269</v>
      </c>
      <c r="G1138" s="3">
        <f>'IECC Data-SI'!G1138/Convert!$B$2*1000000</f>
        <v>204065.0168393921</v>
      </c>
      <c r="H1138" s="3">
        <f>'IECC Data-SI'!H1138/Convert!$B$2*1000000</f>
        <v>275407.2082815707</v>
      </c>
      <c r="I1138" s="3">
        <f>'IECC Data-SI'!I1138/Convert!$B$2*1000000</f>
        <v>39846.229948574284</v>
      </c>
      <c r="J1138" s="3">
        <f>'IECC Data-SI'!J1138/Convert!$B$2*1000000</f>
        <v>561771.18198192155</v>
      </c>
      <c r="K1138" s="3">
        <f>'IECC Data-SI'!K1138/Convert!$B$2*1000000</f>
        <v>399495.42010048946</v>
      </c>
      <c r="L1138" s="3">
        <f>'IECC Data-SI'!L1138/Convert!$B$2*1000000</f>
        <v>0</v>
      </c>
      <c r="M1138" s="3">
        <f>'IECC Data-SI'!M1138/Convert!$B$2*1000000</f>
        <v>161271.07577901793</v>
      </c>
      <c r="N1138" s="3">
        <f>'IECC Data-SI'!N1138/Convert!$B$2*1000000</f>
        <v>246.43244021477912</v>
      </c>
      <c r="O1138" s="3">
        <f>'IECC Data-SI'!O1138/Convert!$B$2*1000000</f>
        <v>246.43244021477912</v>
      </c>
      <c r="P1138" s="3">
        <f t="shared" si="51"/>
        <v>0</v>
      </c>
      <c r="Q1138" s="3">
        <f>'IECC Data-SI'!Q1138/Convert!$B$2*1000000</f>
        <v>0</v>
      </c>
      <c r="R1138" s="3">
        <f>'IECC Data-SI'!R1138/Convert!$B$2*1000000</f>
        <v>0</v>
      </c>
      <c r="S1138" s="3">
        <f>'IECC Data-SI'!S1138/Convert!$B$2*1000000</f>
        <v>0</v>
      </c>
      <c r="T1138" s="3">
        <f>'IECC Data-SI'!T1138/Convert!$B$2*1000000</f>
        <v>0</v>
      </c>
      <c r="U1138" s="3">
        <f>'IECC Data-SI'!U1138/Convert!$B$2*1000000</f>
        <v>648250.01215575403</v>
      </c>
      <c r="V1138" s="3">
        <f>'IECC Data-SI'!V1138/Convert!$B$2*1000000</f>
        <v>0</v>
      </c>
      <c r="W1138" s="3">
        <f>'IECC Data-SI'!W1138/Convert!$B$2*1000000</f>
        <v>636516.03673321952</v>
      </c>
      <c r="X1138" s="3">
        <f>'IECC Data-SI'!X1138/Convert!$B$2*1000000</f>
        <v>150409.09206801269</v>
      </c>
      <c r="Y1138" s="3">
        <f t="shared" si="52"/>
        <v>786925.1288012322</v>
      </c>
      <c r="Z1138" s="3">
        <f>'IECC Data-SI'!Y1138/Convert!$B$2*1000000</f>
        <v>1513777.6112147232</v>
      </c>
      <c r="AA1138" s="3">
        <f>'IECC Data-SI'!Z1138/Convert!$B$2*1000000</f>
        <v>1198154.524324256</v>
      </c>
      <c r="AB1138" s="3">
        <f t="shared" si="53"/>
        <v>2711932.1355389794</v>
      </c>
    </row>
    <row r="1139" spans="1:28" x14ac:dyDescent="0.25">
      <c r="A1139" s="93">
        <v>2018</v>
      </c>
      <c r="B1139" s="93" t="s">
        <v>58</v>
      </c>
      <c r="C1139" s="121" t="s">
        <v>9</v>
      </c>
      <c r="D1139" s="3">
        <f>'IECC Data-SI'!D1139*Convert!$B$1</f>
        <v>43201.815571462859</v>
      </c>
      <c r="E1139" s="3">
        <f>'IECC Data-SI'!E1139/Convert!$B$2*1000000</f>
        <v>163839.66005971818</v>
      </c>
      <c r="F1139" s="3">
        <f>'IECC Data-SI'!F1139/Convert!$B$2*1000000</f>
        <v>95919.088268214036</v>
      </c>
      <c r="G1139" s="3">
        <f>'IECC Data-SI'!G1139/Convert!$B$2*1000000</f>
        <v>181601.75209673724</v>
      </c>
      <c r="H1139" s="3">
        <f>'IECC Data-SI'!H1139/Convert!$B$2*1000000</f>
        <v>275549.38084323303</v>
      </c>
      <c r="I1139" s="3">
        <f>'IECC Data-SI'!I1139/Convert!$B$2*1000000</f>
        <v>39817.79543624181</v>
      </c>
      <c r="J1139" s="3">
        <f>'IECC Data-SI'!J1139/Convert!$B$2*1000000</f>
        <v>561771.18198192155</v>
      </c>
      <c r="K1139" s="3">
        <f>'IECC Data-SI'!K1139/Convert!$B$2*1000000</f>
        <v>399495.42010048946</v>
      </c>
      <c r="L1139" s="3">
        <f>'IECC Data-SI'!L1139/Convert!$B$2*1000000</f>
        <v>0</v>
      </c>
      <c r="M1139" s="3">
        <f>'IECC Data-SI'!M1139/Convert!$B$2*1000000</f>
        <v>165071.82226079205</v>
      </c>
      <c r="N1139" s="3">
        <f>'IECC Data-SI'!N1139/Convert!$B$2*1000000</f>
        <v>246.43244021477912</v>
      </c>
      <c r="O1139" s="3">
        <f>'IECC Data-SI'!O1139/Convert!$B$2*1000000</f>
        <v>246.43244021477912</v>
      </c>
      <c r="P1139" s="3">
        <f t="shared" si="51"/>
        <v>0</v>
      </c>
      <c r="Q1139" s="3">
        <f>'IECC Data-SI'!Q1139/Convert!$B$2*1000000</f>
        <v>0</v>
      </c>
      <c r="R1139" s="3">
        <f>'IECC Data-SI'!R1139/Convert!$B$2*1000000</f>
        <v>0</v>
      </c>
      <c r="S1139" s="3">
        <f>'IECC Data-SI'!S1139/Convert!$B$2*1000000</f>
        <v>0</v>
      </c>
      <c r="T1139" s="3">
        <f>'IECC Data-SI'!T1139/Convert!$B$2*1000000</f>
        <v>0</v>
      </c>
      <c r="U1139" s="3">
        <f>'IECC Data-SI'!U1139/Convert!$B$2*1000000</f>
        <v>639501.66052812943</v>
      </c>
      <c r="V1139" s="3">
        <f>'IECC Data-SI'!V1139/Convert!$B$2*1000000</f>
        <v>0</v>
      </c>
      <c r="W1139" s="3">
        <f>'IECC Data-SI'!W1139/Convert!$B$2*1000000</f>
        <v>510513.23441724741</v>
      </c>
      <c r="X1139" s="3">
        <f>'IECC Data-SI'!X1139/Convert!$B$2*1000000</f>
        <v>95919.088268214036</v>
      </c>
      <c r="Y1139" s="3">
        <f t="shared" si="52"/>
        <v>606432.32268546149</v>
      </c>
      <c r="Z1139" s="3">
        <f>'IECC Data-SI'!Y1139/Convert!$B$2*1000000</f>
        <v>1387898.0251188583</v>
      </c>
      <c r="AA1139" s="3">
        <f>'IECC Data-SI'!Z1139/Convert!$B$2*1000000</f>
        <v>1134916.1688968327</v>
      </c>
      <c r="AB1139" s="3">
        <f t="shared" si="53"/>
        <v>2522814.1940156911</v>
      </c>
    </row>
    <row r="1140" spans="1:28" x14ac:dyDescent="0.25">
      <c r="A1140" s="93">
        <v>2018</v>
      </c>
      <c r="B1140" s="93" t="s">
        <v>58</v>
      </c>
      <c r="C1140" s="121" t="s">
        <v>12</v>
      </c>
      <c r="D1140" s="3">
        <f>'IECC Data-SI'!D1140*Convert!$B$1</f>
        <v>43201.815571462859</v>
      </c>
      <c r="E1140" s="3">
        <f>'IECC Data-SI'!E1140/Convert!$B$2*1000000</f>
        <v>304941.18842423416</v>
      </c>
      <c r="F1140" s="3">
        <f>'IECC Data-SI'!F1140/Convert!$B$2*1000000</f>
        <v>182767.56710236869</v>
      </c>
      <c r="G1140" s="3">
        <f>'IECC Data-SI'!G1140/Convert!$B$2*1000000</f>
        <v>179279.60025625181</v>
      </c>
      <c r="H1140" s="3">
        <f>'IECC Data-SI'!H1140/Convert!$B$2*1000000</f>
        <v>275312.42657379579</v>
      </c>
      <c r="I1140" s="3">
        <f>'IECC Data-SI'!I1140/Convert!$B$2*1000000</f>
        <v>39789.360923909335</v>
      </c>
      <c r="J1140" s="3">
        <f>'IECC Data-SI'!J1140/Convert!$B$2*1000000</f>
        <v>561771.18198192155</v>
      </c>
      <c r="K1140" s="3">
        <f>'IECC Data-SI'!K1140/Convert!$B$2*1000000</f>
        <v>399495.42010048946</v>
      </c>
      <c r="L1140" s="3">
        <f>'IECC Data-SI'!L1140/Convert!$B$2*1000000</f>
        <v>0</v>
      </c>
      <c r="M1140" s="3">
        <f>'IECC Data-SI'!M1140/Convert!$B$2*1000000</f>
        <v>183203.56295813329</v>
      </c>
      <c r="N1140" s="3">
        <f>'IECC Data-SI'!N1140/Convert!$B$2*1000000</f>
        <v>246.43244021477912</v>
      </c>
      <c r="O1140" s="3">
        <f>'IECC Data-SI'!O1140/Convert!$B$2*1000000</f>
        <v>246.43244021477912</v>
      </c>
      <c r="P1140" s="3">
        <f t="shared" si="51"/>
        <v>0</v>
      </c>
      <c r="Q1140" s="3">
        <f>'IECC Data-SI'!Q1140/Convert!$B$2*1000000</f>
        <v>0</v>
      </c>
      <c r="R1140" s="3">
        <f>'IECC Data-SI'!R1140/Convert!$B$2*1000000</f>
        <v>0</v>
      </c>
      <c r="S1140" s="3">
        <f>'IECC Data-SI'!S1140/Convert!$B$2*1000000</f>
        <v>0</v>
      </c>
      <c r="T1140" s="3">
        <f>'IECC Data-SI'!T1140/Convert!$B$2*1000000</f>
        <v>0</v>
      </c>
      <c r="U1140" s="3">
        <f>'IECC Data-SI'!U1140/Convert!$B$2*1000000</f>
        <v>687887.72234722343</v>
      </c>
      <c r="V1140" s="3">
        <f>'IECC Data-SI'!V1140/Convert!$B$2*1000000</f>
        <v>0</v>
      </c>
      <c r="W1140" s="3">
        <f>'IECC Data-SI'!W1140/Convert!$B$2*1000000</f>
        <v>667424.35163861921</v>
      </c>
      <c r="X1140" s="3">
        <f>'IECC Data-SI'!X1140/Convert!$B$2*1000000</f>
        <v>182767.56710236869</v>
      </c>
      <c r="Y1140" s="3">
        <f t="shared" si="52"/>
        <v>850191.91874098789</v>
      </c>
      <c r="Z1140" s="3">
        <f>'IECC Data-SI'!Y1140/Convert!$B$2*1000000</f>
        <v>1544543.7535584606</v>
      </c>
      <c r="AA1140" s="3">
        <f>'IECC Data-SI'!Z1140/Convert!$B$2*1000000</f>
        <v>1270150.7095500815</v>
      </c>
      <c r="AB1140" s="3">
        <f t="shared" si="53"/>
        <v>2814694.4631085424</v>
      </c>
    </row>
    <row r="1141" spans="1:28" x14ac:dyDescent="0.25">
      <c r="A1141" s="93">
        <v>2018</v>
      </c>
      <c r="B1141" s="93" t="s">
        <v>58</v>
      </c>
      <c r="C1141" s="121" t="s">
        <v>8</v>
      </c>
      <c r="D1141" s="3">
        <f>'IECC Data-SI'!D1141*Convert!$B$1</f>
        <v>43201.815571462859</v>
      </c>
      <c r="E1141" s="3">
        <f>'IECC Data-SI'!E1141/Convert!$B$2*1000000</f>
        <v>421882.85947692441</v>
      </c>
      <c r="F1141" s="3">
        <f>'IECC Data-SI'!F1141/Convert!$B$2*1000000</f>
        <v>246432.44021477911</v>
      </c>
      <c r="G1141" s="3">
        <f>'IECC Data-SI'!G1141/Convert!$B$2*1000000</f>
        <v>129983.63404251848</v>
      </c>
      <c r="H1141" s="3">
        <f>'IECC Data-SI'!H1141/Convert!$B$2*1000000</f>
        <v>276838.41206897184</v>
      </c>
      <c r="I1141" s="3">
        <f>'IECC Data-SI'!I1141/Convert!$B$2*1000000</f>
        <v>39571.362996027034</v>
      </c>
      <c r="J1141" s="3">
        <f>'IECC Data-SI'!J1141/Convert!$B$2*1000000</f>
        <v>561771.18198192155</v>
      </c>
      <c r="K1141" s="3">
        <f>'IECC Data-SI'!K1141/Convert!$B$2*1000000</f>
        <v>399495.42010048946</v>
      </c>
      <c r="L1141" s="3">
        <f>'IECC Data-SI'!L1141/Convert!$B$2*1000000</f>
        <v>0</v>
      </c>
      <c r="M1141" s="3">
        <f>'IECC Data-SI'!M1141/Convert!$B$2*1000000</f>
        <v>198150.6382742374</v>
      </c>
      <c r="N1141" s="3">
        <f>'IECC Data-SI'!N1141/Convert!$B$2*1000000</f>
        <v>246.43244021477912</v>
      </c>
      <c r="O1141" s="3">
        <f>'IECC Data-SI'!O1141/Convert!$B$2*1000000</f>
        <v>246.43244021477912</v>
      </c>
      <c r="P1141" s="3">
        <f t="shared" si="51"/>
        <v>0</v>
      </c>
      <c r="Q1141" s="3">
        <f>'IECC Data-SI'!Q1141/Convert!$B$2*1000000</f>
        <v>0</v>
      </c>
      <c r="R1141" s="3">
        <f>'IECC Data-SI'!R1141/Convert!$B$2*1000000</f>
        <v>0</v>
      </c>
      <c r="S1141" s="3">
        <f>'IECC Data-SI'!S1141/Convert!$B$2*1000000</f>
        <v>0</v>
      </c>
      <c r="T1141" s="3">
        <f>'IECC Data-SI'!T1141/Convert!$B$2*1000000</f>
        <v>0</v>
      </c>
      <c r="U1141" s="3">
        <f>'IECC Data-SI'!U1141/Convert!$B$2*1000000</f>
        <v>741704.77602182014</v>
      </c>
      <c r="V1141" s="3">
        <f>'IECC Data-SI'!V1141/Convert!$B$2*1000000</f>
        <v>0</v>
      </c>
      <c r="W1141" s="3">
        <f>'IECC Data-SI'!W1141/Convert!$B$2*1000000</f>
        <v>750017.13179368025</v>
      </c>
      <c r="X1141" s="3">
        <f>'IECC Data-SI'!X1141/Convert!$B$2*1000000</f>
        <v>246432.44021477911</v>
      </c>
      <c r="Y1141" s="3">
        <f t="shared" si="52"/>
        <v>996449.57200845936</v>
      </c>
      <c r="Z1141" s="3">
        <f>'IECC Data-SI'!Y1141/Convert!$B$2*1000000</f>
        <v>1628453.9994515928</v>
      </c>
      <c r="AA1141" s="3">
        <f>'IECC Data-SI'!Z1141/Convert!$B$2*1000000</f>
        <v>1387632.6363370889</v>
      </c>
      <c r="AB1141" s="3">
        <f t="shared" si="53"/>
        <v>3016086.6357886819</v>
      </c>
    </row>
    <row r="1142" spans="1:28" x14ac:dyDescent="0.25">
      <c r="A1142" s="93">
        <v>2006</v>
      </c>
      <c r="B1142" s="93" t="s">
        <v>53</v>
      </c>
      <c r="C1142" s="121" t="s">
        <v>10</v>
      </c>
      <c r="D1142" s="3">
        <f>'IECC Data-SI'!D1142*Convert!$B$1</f>
        <v>5502.0804487537198</v>
      </c>
      <c r="E1142" s="3">
        <f>'IECC Data-SI'!E1142/Convert!$B$2*1000000</f>
        <v>0</v>
      </c>
      <c r="F1142" s="3">
        <f>'IECC Data-SI'!F1142/Convert!$B$2*1000000</f>
        <v>0</v>
      </c>
      <c r="G1142" s="3">
        <f>'IECC Data-SI'!G1142/Convert!$B$2*1000000</f>
        <v>105027.61038538338</v>
      </c>
      <c r="H1142" s="3">
        <f>'IECC Data-SI'!H1142/Convert!$B$2*1000000</f>
        <v>68593.521916706028</v>
      </c>
      <c r="I1142" s="3">
        <f>'IECC Data-SI'!I1142/Convert!$B$2*1000000</f>
        <v>23600.645235953845</v>
      </c>
      <c r="J1142" s="3">
        <f>'IECC Data-SI'!J1142/Convert!$B$2*1000000</f>
        <v>50044.741705155146</v>
      </c>
      <c r="K1142" s="3">
        <f>'IECC Data-SI'!K1142/Convert!$B$2*1000000</f>
        <v>0</v>
      </c>
      <c r="L1142" s="3">
        <f>'IECC Data-SI'!L1142/Convert!$B$2*1000000</f>
        <v>0</v>
      </c>
      <c r="M1142" s="3">
        <f>'IECC Data-SI'!M1142/Convert!$B$2*1000000</f>
        <v>23837.599505391132</v>
      </c>
      <c r="N1142" s="3">
        <f>'IECC Data-SI'!N1142/Convert!$B$2*1000000</f>
        <v>0</v>
      </c>
      <c r="O1142" s="3">
        <f>'IECC Data-SI'!O1142/Convert!$B$2*1000000</f>
        <v>0</v>
      </c>
      <c r="P1142" s="3">
        <f t="shared" si="51"/>
        <v>0</v>
      </c>
      <c r="Q1142" s="3">
        <f>'IECC Data-SI'!Q1142/Convert!$B$2*1000000</f>
        <v>0</v>
      </c>
      <c r="R1142" s="3">
        <f>'IECC Data-SI'!R1142/Convert!$B$2*1000000</f>
        <v>0</v>
      </c>
      <c r="S1142" s="3">
        <f>'IECC Data-SI'!S1142/Convert!$B$2*1000000</f>
        <v>0</v>
      </c>
      <c r="T1142" s="3">
        <f>'IECC Data-SI'!T1142/Convert!$B$2*1000000</f>
        <v>17098.620082594673</v>
      </c>
      <c r="U1142" s="3">
        <f>'IECC Data-SI'!U1142/Convert!$B$2*1000000</f>
        <v>0</v>
      </c>
      <c r="V1142" s="3">
        <f>'IECC Data-SI'!V1142/Convert!$B$2*1000000</f>
        <v>0</v>
      </c>
      <c r="W1142" s="3">
        <f>'IECC Data-SI'!W1142/Convert!$B$2*1000000</f>
        <v>128865.20989077452</v>
      </c>
      <c r="X1142" s="3">
        <f>'IECC Data-SI'!X1142/Convert!$B$2*1000000</f>
        <v>0</v>
      </c>
      <c r="Y1142" s="3">
        <f t="shared" si="52"/>
        <v>128865.20989077452</v>
      </c>
      <c r="Z1142" s="3">
        <f>'IECC Data-SI'!Y1142/Convert!$B$2*1000000</f>
        <v>288202.73883118416</v>
      </c>
      <c r="AA1142" s="3">
        <f>'IECC Data-SI'!Z1142/Convert!$B$2*1000000</f>
        <v>0</v>
      </c>
      <c r="AB1142" s="3">
        <f t="shared" si="53"/>
        <v>288202.73883118416</v>
      </c>
    </row>
    <row r="1143" spans="1:28" x14ac:dyDescent="0.25">
      <c r="A1143" s="93">
        <v>2006</v>
      </c>
      <c r="B1143" s="93" t="s">
        <v>53</v>
      </c>
      <c r="C1143" s="121" t="s">
        <v>6</v>
      </c>
      <c r="D1143" s="3">
        <f>'IECC Data-SI'!D1143*Convert!$B$1</f>
        <v>5502.0804487537198</v>
      </c>
      <c r="E1143" s="3">
        <f>'IECC Data-SI'!E1143/Convert!$B$2*1000000</f>
        <v>0</v>
      </c>
      <c r="F1143" s="3">
        <f>'IECC Data-SI'!F1143/Convert!$B$2*1000000</f>
        <v>0</v>
      </c>
      <c r="G1143" s="3">
        <f>'IECC Data-SI'!G1143/Convert!$B$2*1000000</f>
        <v>100667.65182773727</v>
      </c>
      <c r="H1143" s="3">
        <f>'IECC Data-SI'!H1143/Convert!$B$2*1000000</f>
        <v>68593.521916706028</v>
      </c>
      <c r="I1143" s="3">
        <f>'IECC Data-SI'!I1143/Convert!$B$2*1000000</f>
        <v>23610.123406731338</v>
      </c>
      <c r="J1143" s="3">
        <f>'IECC Data-SI'!J1143/Convert!$B$2*1000000</f>
        <v>50044.741705155146</v>
      </c>
      <c r="K1143" s="3">
        <f>'IECC Data-SI'!K1143/Convert!$B$2*1000000</f>
        <v>0</v>
      </c>
      <c r="L1143" s="3">
        <f>'IECC Data-SI'!L1143/Convert!$B$2*1000000</f>
        <v>0</v>
      </c>
      <c r="M1143" s="3">
        <f>'IECC Data-SI'!M1143/Convert!$B$2*1000000</f>
        <v>28576.684894136884</v>
      </c>
      <c r="N1143" s="3">
        <f>'IECC Data-SI'!N1143/Convert!$B$2*1000000</f>
        <v>0</v>
      </c>
      <c r="O1143" s="3">
        <f>'IECC Data-SI'!O1143/Convert!$B$2*1000000</f>
        <v>0</v>
      </c>
      <c r="P1143" s="3">
        <f t="shared" si="51"/>
        <v>0</v>
      </c>
      <c r="Q1143" s="3">
        <f>'IECC Data-SI'!Q1143/Convert!$B$2*1000000</f>
        <v>0</v>
      </c>
      <c r="R1143" s="3">
        <f>'IECC Data-SI'!R1143/Convert!$B$2*1000000</f>
        <v>0</v>
      </c>
      <c r="S1143" s="3">
        <f>'IECC Data-SI'!S1143/Convert!$B$2*1000000</f>
        <v>0</v>
      </c>
      <c r="T1143" s="3">
        <f>'IECC Data-SI'!T1143/Convert!$B$2*1000000</f>
        <v>17098.620082594673</v>
      </c>
      <c r="U1143" s="3">
        <f>'IECC Data-SI'!U1143/Convert!$B$2*1000000</f>
        <v>0</v>
      </c>
      <c r="V1143" s="3">
        <f>'IECC Data-SI'!V1143/Convert!$B$2*1000000</f>
        <v>0</v>
      </c>
      <c r="W1143" s="3">
        <f>'IECC Data-SI'!W1143/Convert!$B$2*1000000</f>
        <v>129244.33672187416</v>
      </c>
      <c r="X1143" s="3">
        <f>'IECC Data-SI'!X1143/Convert!$B$2*1000000</f>
        <v>0</v>
      </c>
      <c r="Y1143" s="3">
        <f t="shared" si="52"/>
        <v>129244.33672187416</v>
      </c>
      <c r="Z1143" s="3">
        <f>'IECC Data-SI'!Y1143/Convert!$B$2*1000000</f>
        <v>288581.8656622839</v>
      </c>
      <c r="AA1143" s="3">
        <f>'IECC Data-SI'!Z1143/Convert!$B$2*1000000</f>
        <v>0</v>
      </c>
      <c r="AB1143" s="3">
        <f t="shared" si="53"/>
        <v>288581.8656622839</v>
      </c>
    </row>
    <row r="1144" spans="1:28" x14ac:dyDescent="0.25">
      <c r="A1144" s="93">
        <v>2006</v>
      </c>
      <c r="B1144" s="93" t="s">
        <v>53</v>
      </c>
      <c r="C1144" s="121" t="s">
        <v>11</v>
      </c>
      <c r="D1144" s="3">
        <f>'IECC Data-SI'!D1144*Convert!$B$1</f>
        <v>5502.0804487537198</v>
      </c>
      <c r="E1144" s="3">
        <f>'IECC Data-SI'!E1144/Convert!$B$2*1000000</f>
        <v>0</v>
      </c>
      <c r="F1144" s="3">
        <f>'IECC Data-SI'!F1144/Convert!$B$2*1000000</f>
        <v>0</v>
      </c>
      <c r="G1144" s="3">
        <f>'IECC Data-SI'!G1144/Convert!$B$2*1000000</f>
        <v>75417.804876499897</v>
      </c>
      <c r="H1144" s="3">
        <f>'IECC Data-SI'!H1144/Convert!$B$2*1000000</f>
        <v>68593.521916706028</v>
      </c>
      <c r="I1144" s="3">
        <f>'IECC Data-SI'!I1144/Convert!$B$2*1000000</f>
        <v>23610.123406731338</v>
      </c>
      <c r="J1144" s="3">
        <f>'IECC Data-SI'!J1144/Convert!$B$2*1000000</f>
        <v>50044.741705155146</v>
      </c>
      <c r="K1144" s="3">
        <f>'IECC Data-SI'!K1144/Convert!$B$2*1000000</f>
        <v>0</v>
      </c>
      <c r="L1144" s="3">
        <f>'IECC Data-SI'!L1144/Convert!$B$2*1000000</f>
        <v>0</v>
      </c>
      <c r="M1144" s="3">
        <f>'IECC Data-SI'!M1144/Convert!$B$2*1000000</f>
        <v>22254.744985550056</v>
      </c>
      <c r="N1144" s="3">
        <f>'IECC Data-SI'!N1144/Convert!$B$2*1000000</f>
        <v>0</v>
      </c>
      <c r="O1144" s="3">
        <f>'IECC Data-SI'!O1144/Convert!$B$2*1000000</f>
        <v>0</v>
      </c>
      <c r="P1144" s="3">
        <f t="shared" si="51"/>
        <v>0</v>
      </c>
      <c r="Q1144" s="3">
        <f>'IECC Data-SI'!Q1144/Convert!$B$2*1000000</f>
        <v>0</v>
      </c>
      <c r="R1144" s="3">
        <f>'IECC Data-SI'!R1144/Convert!$B$2*1000000</f>
        <v>0</v>
      </c>
      <c r="S1144" s="3">
        <f>'IECC Data-SI'!S1144/Convert!$B$2*1000000</f>
        <v>0</v>
      </c>
      <c r="T1144" s="3">
        <f>'IECC Data-SI'!T1144/Convert!$B$2*1000000</f>
        <v>17098.620082594673</v>
      </c>
      <c r="U1144" s="3">
        <f>'IECC Data-SI'!U1144/Convert!$B$2*1000000</f>
        <v>0</v>
      </c>
      <c r="V1144" s="3">
        <f>'IECC Data-SI'!V1144/Convert!$B$2*1000000</f>
        <v>0</v>
      </c>
      <c r="W1144" s="3">
        <f>'IECC Data-SI'!W1144/Convert!$B$2*1000000</f>
        <v>97672.549862049957</v>
      </c>
      <c r="X1144" s="3">
        <f>'IECC Data-SI'!X1144/Convert!$B$2*1000000</f>
        <v>0</v>
      </c>
      <c r="Y1144" s="3">
        <f t="shared" si="52"/>
        <v>97672.549862049957</v>
      </c>
      <c r="Z1144" s="3">
        <f>'IECC Data-SI'!Y1144/Convert!$B$2*1000000</f>
        <v>257019.55697323714</v>
      </c>
      <c r="AA1144" s="3">
        <f>'IECC Data-SI'!Z1144/Convert!$B$2*1000000</f>
        <v>0</v>
      </c>
      <c r="AB1144" s="3">
        <f t="shared" si="53"/>
        <v>257019.55697323714</v>
      </c>
    </row>
    <row r="1145" spans="1:28" x14ac:dyDescent="0.25">
      <c r="A1145" s="93">
        <v>2006</v>
      </c>
      <c r="B1145" s="93" t="s">
        <v>53</v>
      </c>
      <c r="C1145" s="121" t="s">
        <v>13</v>
      </c>
      <c r="D1145" s="3">
        <f>'IECC Data-SI'!D1145*Convert!$B$1</f>
        <v>5502.0804487537198</v>
      </c>
      <c r="E1145" s="3">
        <f>'IECC Data-SI'!E1145/Convert!$B$2*1000000</f>
        <v>47.390853887457524</v>
      </c>
      <c r="F1145" s="3">
        <f>'IECC Data-SI'!F1145/Convert!$B$2*1000000</f>
        <v>0</v>
      </c>
      <c r="G1145" s="3">
        <f>'IECC Data-SI'!G1145/Convert!$B$2*1000000</f>
        <v>80261.150143798077</v>
      </c>
      <c r="H1145" s="3">
        <f>'IECC Data-SI'!H1145/Convert!$B$2*1000000</f>
        <v>68593.521916706028</v>
      </c>
      <c r="I1145" s="3">
        <f>'IECC Data-SI'!I1145/Convert!$B$2*1000000</f>
        <v>23581.688894398863</v>
      </c>
      <c r="J1145" s="3">
        <f>'IECC Data-SI'!J1145/Convert!$B$2*1000000</f>
        <v>50044.741705155146</v>
      </c>
      <c r="K1145" s="3">
        <f>'IECC Data-SI'!K1145/Convert!$B$2*1000000</f>
        <v>0</v>
      </c>
      <c r="L1145" s="3">
        <f>'IECC Data-SI'!L1145/Convert!$B$2*1000000</f>
        <v>0</v>
      </c>
      <c r="M1145" s="3">
        <f>'IECC Data-SI'!M1145/Convert!$B$2*1000000</f>
        <v>26624.181713973638</v>
      </c>
      <c r="N1145" s="3">
        <f>'IECC Data-SI'!N1145/Convert!$B$2*1000000</f>
        <v>0</v>
      </c>
      <c r="O1145" s="3">
        <f>'IECC Data-SI'!O1145/Convert!$B$2*1000000</f>
        <v>0</v>
      </c>
      <c r="P1145" s="3">
        <f t="shared" si="51"/>
        <v>0</v>
      </c>
      <c r="Q1145" s="3">
        <f>'IECC Data-SI'!Q1145/Convert!$B$2*1000000</f>
        <v>0</v>
      </c>
      <c r="R1145" s="3">
        <f>'IECC Data-SI'!R1145/Convert!$B$2*1000000</f>
        <v>0</v>
      </c>
      <c r="S1145" s="3">
        <f>'IECC Data-SI'!S1145/Convert!$B$2*1000000</f>
        <v>0</v>
      </c>
      <c r="T1145" s="3">
        <f>'IECC Data-SI'!T1145/Convert!$B$2*1000000</f>
        <v>17098.620082594673</v>
      </c>
      <c r="U1145" s="3">
        <f>'IECC Data-SI'!U1145/Convert!$B$2*1000000</f>
        <v>0</v>
      </c>
      <c r="V1145" s="3">
        <f>'IECC Data-SI'!V1145/Convert!$B$2*1000000</f>
        <v>0</v>
      </c>
      <c r="W1145" s="3">
        <f>'IECC Data-SI'!W1145/Convert!$B$2*1000000</f>
        <v>106932.72271165917</v>
      </c>
      <c r="X1145" s="3">
        <f>'IECC Data-SI'!X1145/Convert!$B$2*1000000</f>
        <v>0</v>
      </c>
      <c r="Y1145" s="3">
        <f t="shared" si="52"/>
        <v>106932.72271165917</v>
      </c>
      <c r="Z1145" s="3">
        <f>'IECC Data-SI'!Y1145/Convert!$B$2*1000000</f>
        <v>266241.81713973632</v>
      </c>
      <c r="AA1145" s="3">
        <f>'IECC Data-SI'!Z1145/Convert!$B$2*1000000</f>
        <v>0</v>
      </c>
      <c r="AB1145" s="3">
        <f t="shared" si="53"/>
        <v>266241.81713973632</v>
      </c>
    </row>
    <row r="1146" spans="1:28" x14ac:dyDescent="0.25">
      <c r="A1146" s="93">
        <v>2006</v>
      </c>
      <c r="B1146" s="93" t="s">
        <v>53</v>
      </c>
      <c r="C1146" s="121" t="s">
        <v>19</v>
      </c>
      <c r="D1146" s="3">
        <f>'IECC Data-SI'!D1146*Convert!$B$1</f>
        <v>5502.0804487537198</v>
      </c>
      <c r="E1146" s="3">
        <f>'IECC Data-SI'!E1146/Convert!$B$2*1000000</f>
        <v>369.64866032216872</v>
      </c>
      <c r="F1146" s="3">
        <f>'IECC Data-SI'!F1146/Convert!$B$2*1000000</f>
        <v>0</v>
      </c>
      <c r="G1146" s="3">
        <f>'IECC Data-SI'!G1146/Convert!$B$2*1000000</f>
        <v>62698.099693106313</v>
      </c>
      <c r="H1146" s="3">
        <f>'IECC Data-SI'!H1146/Convert!$B$2*1000000</f>
        <v>68593.521916706028</v>
      </c>
      <c r="I1146" s="3">
        <f>'IECC Data-SI'!I1146/Convert!$B$2*1000000</f>
        <v>23572.210723621374</v>
      </c>
      <c r="J1146" s="3">
        <f>'IECC Data-SI'!J1146/Convert!$B$2*1000000</f>
        <v>50044.741705155146</v>
      </c>
      <c r="K1146" s="3">
        <f>'IECC Data-SI'!K1146/Convert!$B$2*1000000</f>
        <v>0</v>
      </c>
      <c r="L1146" s="3">
        <f>'IECC Data-SI'!L1146/Convert!$B$2*1000000</f>
        <v>0</v>
      </c>
      <c r="M1146" s="3">
        <f>'IECC Data-SI'!M1146/Convert!$B$2*1000000</f>
        <v>23174.127550966728</v>
      </c>
      <c r="N1146" s="3">
        <f>'IECC Data-SI'!N1146/Convert!$B$2*1000000</f>
        <v>0</v>
      </c>
      <c r="O1146" s="3">
        <f>'IECC Data-SI'!O1146/Convert!$B$2*1000000</f>
        <v>0</v>
      </c>
      <c r="P1146" s="3">
        <f t="shared" si="51"/>
        <v>0</v>
      </c>
      <c r="Q1146" s="3">
        <f>'IECC Data-SI'!Q1146/Convert!$B$2*1000000</f>
        <v>0</v>
      </c>
      <c r="R1146" s="3">
        <f>'IECC Data-SI'!R1146/Convert!$B$2*1000000</f>
        <v>0</v>
      </c>
      <c r="S1146" s="3">
        <f>'IECC Data-SI'!S1146/Convert!$B$2*1000000</f>
        <v>0</v>
      </c>
      <c r="T1146" s="3">
        <f>'IECC Data-SI'!T1146/Convert!$B$2*1000000</f>
        <v>17098.620082594673</v>
      </c>
      <c r="U1146" s="3">
        <f>'IECC Data-SI'!U1146/Convert!$B$2*1000000</f>
        <v>0</v>
      </c>
      <c r="V1146" s="3">
        <f>'IECC Data-SI'!V1146/Convert!$B$2*1000000</f>
        <v>0</v>
      </c>
      <c r="W1146" s="3">
        <f>'IECC Data-SI'!W1146/Convert!$B$2*1000000</f>
        <v>86241.875904395201</v>
      </c>
      <c r="X1146" s="3">
        <f>'IECC Data-SI'!X1146/Convert!$B$2*1000000</f>
        <v>0</v>
      </c>
      <c r="Y1146" s="3">
        <f t="shared" si="52"/>
        <v>86241.875904395201</v>
      </c>
      <c r="Z1146" s="3">
        <f>'IECC Data-SI'!Y1146/Convert!$B$2*1000000</f>
        <v>245550.97033247241</v>
      </c>
      <c r="AA1146" s="3">
        <f>'IECC Data-SI'!Z1146/Convert!$B$2*1000000</f>
        <v>0</v>
      </c>
      <c r="AB1146" s="3">
        <f t="shared" si="53"/>
        <v>245550.97033247241</v>
      </c>
    </row>
    <row r="1147" spans="1:28" x14ac:dyDescent="0.25">
      <c r="A1147" s="93">
        <v>2006</v>
      </c>
      <c r="B1147" s="93" t="s">
        <v>53</v>
      </c>
      <c r="C1147" s="121" t="s">
        <v>20</v>
      </c>
      <c r="D1147" s="3">
        <f>'IECC Data-SI'!D1147*Convert!$B$1</f>
        <v>5502.0804487537198</v>
      </c>
      <c r="E1147" s="3">
        <f>'IECC Data-SI'!E1147/Convert!$B$2*1000000</f>
        <v>426.51768498711772</v>
      </c>
      <c r="F1147" s="3">
        <f>'IECC Data-SI'!F1147/Convert!$B$2*1000000</f>
        <v>9.4781707774915045</v>
      </c>
      <c r="G1147" s="3">
        <f>'IECC Data-SI'!G1147/Convert!$B$2*1000000</f>
        <v>56347.725272186995</v>
      </c>
      <c r="H1147" s="3">
        <f>'IECC Data-SI'!H1147/Convert!$B$2*1000000</f>
        <v>68593.521916706028</v>
      </c>
      <c r="I1147" s="3">
        <f>'IECC Data-SI'!I1147/Convert!$B$2*1000000</f>
        <v>23591.167065176356</v>
      </c>
      <c r="J1147" s="3">
        <f>'IECC Data-SI'!J1147/Convert!$B$2*1000000</f>
        <v>50044.741705155146</v>
      </c>
      <c r="K1147" s="3">
        <f>'IECC Data-SI'!K1147/Convert!$B$2*1000000</f>
        <v>0</v>
      </c>
      <c r="L1147" s="3">
        <f>'IECC Data-SI'!L1147/Convert!$B$2*1000000</f>
        <v>0</v>
      </c>
      <c r="M1147" s="3">
        <f>'IECC Data-SI'!M1147/Convert!$B$2*1000000</f>
        <v>27875.300256602517</v>
      </c>
      <c r="N1147" s="3">
        <f>'IECC Data-SI'!N1147/Convert!$B$2*1000000</f>
        <v>0</v>
      </c>
      <c r="O1147" s="3">
        <f>'IECC Data-SI'!O1147/Convert!$B$2*1000000</f>
        <v>0</v>
      </c>
      <c r="P1147" s="3">
        <f t="shared" si="51"/>
        <v>0</v>
      </c>
      <c r="Q1147" s="3">
        <f>'IECC Data-SI'!Q1147/Convert!$B$2*1000000</f>
        <v>0</v>
      </c>
      <c r="R1147" s="3">
        <f>'IECC Data-SI'!R1147/Convert!$B$2*1000000</f>
        <v>0</v>
      </c>
      <c r="S1147" s="3">
        <f>'IECC Data-SI'!S1147/Convert!$B$2*1000000</f>
        <v>0</v>
      </c>
      <c r="T1147" s="3">
        <f>'IECC Data-SI'!T1147/Convert!$B$2*1000000</f>
        <v>17098.620082594673</v>
      </c>
      <c r="U1147" s="3">
        <f>'IECC Data-SI'!U1147/Convert!$B$2*1000000</f>
        <v>0</v>
      </c>
      <c r="V1147" s="3">
        <f>'IECC Data-SI'!V1147/Convert!$B$2*1000000</f>
        <v>0</v>
      </c>
      <c r="W1147" s="3">
        <f>'IECC Data-SI'!W1147/Convert!$B$2*1000000</f>
        <v>84649.543213776633</v>
      </c>
      <c r="X1147" s="3">
        <f>'IECC Data-SI'!X1147/Convert!$B$2*1000000</f>
        <v>9.4781707774915045</v>
      </c>
      <c r="Y1147" s="3">
        <f t="shared" si="52"/>
        <v>84659.021384554129</v>
      </c>
      <c r="Z1147" s="3">
        <f>'IECC Data-SI'!Y1147/Convert!$B$2*1000000</f>
        <v>243958.63764185383</v>
      </c>
      <c r="AA1147" s="3">
        <f>'IECC Data-SI'!Z1147/Convert!$B$2*1000000</f>
        <v>9.4781707774915045</v>
      </c>
      <c r="AB1147" s="3">
        <f t="shared" si="53"/>
        <v>243968.11581263132</v>
      </c>
    </row>
    <row r="1148" spans="1:28" x14ac:dyDescent="0.25">
      <c r="A1148" s="93">
        <v>2006</v>
      </c>
      <c r="B1148" s="93" t="s">
        <v>53</v>
      </c>
      <c r="C1148" s="121" t="s">
        <v>3</v>
      </c>
      <c r="D1148" s="3">
        <f>'IECC Data-SI'!D1148*Convert!$B$1</f>
        <v>5502.0804487537198</v>
      </c>
      <c r="E1148" s="3">
        <f>'IECC Data-SI'!E1148/Convert!$B$2*1000000</f>
        <v>5990.2039313746318</v>
      </c>
      <c r="F1148" s="3">
        <f>'IECC Data-SI'!F1148/Convert!$B$2*1000000</f>
        <v>1431.2037874012171</v>
      </c>
      <c r="G1148" s="3">
        <f>'IECC Data-SI'!G1148/Convert!$B$2*1000000</f>
        <v>34993.406510498637</v>
      </c>
      <c r="H1148" s="3">
        <f>'IECC Data-SI'!H1148/Convert!$B$2*1000000</f>
        <v>68593.521916706028</v>
      </c>
      <c r="I1148" s="3">
        <f>'IECC Data-SI'!I1148/Convert!$B$2*1000000</f>
        <v>23591.167065176356</v>
      </c>
      <c r="J1148" s="3">
        <f>'IECC Data-SI'!J1148/Convert!$B$2*1000000</f>
        <v>50044.741705155146</v>
      </c>
      <c r="K1148" s="3">
        <f>'IECC Data-SI'!K1148/Convert!$B$2*1000000</f>
        <v>0</v>
      </c>
      <c r="L1148" s="3">
        <f>'IECC Data-SI'!L1148/Convert!$B$2*1000000</f>
        <v>0</v>
      </c>
      <c r="M1148" s="3">
        <f>'IECC Data-SI'!M1148/Convert!$B$2*1000000</f>
        <v>21676.576568123073</v>
      </c>
      <c r="N1148" s="3">
        <f>'IECC Data-SI'!N1148/Convert!$B$2*1000000</f>
        <v>0</v>
      </c>
      <c r="O1148" s="3">
        <f>'IECC Data-SI'!O1148/Convert!$B$2*1000000</f>
        <v>0</v>
      </c>
      <c r="P1148" s="3">
        <f t="shared" si="51"/>
        <v>0</v>
      </c>
      <c r="Q1148" s="3">
        <f>'IECC Data-SI'!Q1148/Convert!$B$2*1000000</f>
        <v>0</v>
      </c>
      <c r="R1148" s="3">
        <f>'IECC Data-SI'!R1148/Convert!$B$2*1000000</f>
        <v>0</v>
      </c>
      <c r="S1148" s="3">
        <f>'IECC Data-SI'!S1148/Convert!$B$2*1000000</f>
        <v>0</v>
      </c>
      <c r="T1148" s="3">
        <f>'IECC Data-SI'!T1148/Convert!$B$2*1000000</f>
        <v>17098.620082594673</v>
      </c>
      <c r="U1148" s="3">
        <f>'IECC Data-SI'!U1148/Convert!$B$2*1000000</f>
        <v>0</v>
      </c>
      <c r="V1148" s="3">
        <f>'IECC Data-SI'!V1148/Convert!$B$2*1000000</f>
        <v>0</v>
      </c>
      <c r="W1148" s="3">
        <f>'IECC Data-SI'!W1148/Convert!$B$2*1000000</f>
        <v>62660.187009996342</v>
      </c>
      <c r="X1148" s="3">
        <f>'IECC Data-SI'!X1148/Convert!$B$2*1000000</f>
        <v>1431.2037874012171</v>
      </c>
      <c r="Y1148" s="3">
        <f t="shared" si="52"/>
        <v>64091.390797397558</v>
      </c>
      <c r="Z1148" s="3">
        <f>'IECC Data-SI'!Y1148/Convert!$B$2*1000000</f>
        <v>221969.28143807355</v>
      </c>
      <c r="AA1148" s="3">
        <f>'IECC Data-SI'!Z1148/Convert!$B$2*1000000</f>
        <v>1431.2037874012171</v>
      </c>
      <c r="AB1148" s="3">
        <f t="shared" si="53"/>
        <v>223400.48522547478</v>
      </c>
    </row>
    <row r="1149" spans="1:28" x14ac:dyDescent="0.25">
      <c r="A1149" s="93">
        <v>2006</v>
      </c>
      <c r="B1149" s="93" t="s">
        <v>53</v>
      </c>
      <c r="C1149" s="121" t="s">
        <v>7</v>
      </c>
      <c r="D1149" s="3">
        <f>'IECC Data-SI'!D1149*Convert!$B$1</f>
        <v>5502.0804487537198</v>
      </c>
      <c r="E1149" s="3">
        <f>'IECC Data-SI'!E1149/Convert!$B$2*1000000</f>
        <v>2179.9792788230461</v>
      </c>
      <c r="F1149" s="3">
        <f>'IECC Data-SI'!F1149/Convert!$B$2*1000000</f>
        <v>123.21622010738956</v>
      </c>
      <c r="G1149" s="3">
        <f>'IECC Data-SI'!G1149/Convert!$B$2*1000000</f>
        <v>38699.371284497807</v>
      </c>
      <c r="H1149" s="3">
        <f>'IECC Data-SI'!H1149/Convert!$B$2*1000000</f>
        <v>68593.521916706028</v>
      </c>
      <c r="I1149" s="3">
        <f>'IECC Data-SI'!I1149/Convert!$B$2*1000000</f>
        <v>23581.688894398863</v>
      </c>
      <c r="J1149" s="3">
        <f>'IECC Data-SI'!J1149/Convert!$B$2*1000000</f>
        <v>50044.741705155146</v>
      </c>
      <c r="K1149" s="3">
        <f>'IECC Data-SI'!K1149/Convert!$B$2*1000000</f>
        <v>0</v>
      </c>
      <c r="L1149" s="3">
        <f>'IECC Data-SI'!L1149/Convert!$B$2*1000000</f>
        <v>0</v>
      </c>
      <c r="M1149" s="3">
        <f>'IECC Data-SI'!M1149/Convert!$B$2*1000000</f>
        <v>25401.497683677237</v>
      </c>
      <c r="N1149" s="3">
        <f>'IECC Data-SI'!N1149/Convert!$B$2*1000000</f>
        <v>0</v>
      </c>
      <c r="O1149" s="3">
        <f>'IECC Data-SI'!O1149/Convert!$B$2*1000000</f>
        <v>0</v>
      </c>
      <c r="P1149" s="3">
        <f t="shared" si="51"/>
        <v>0</v>
      </c>
      <c r="Q1149" s="3">
        <f>'IECC Data-SI'!Q1149/Convert!$B$2*1000000</f>
        <v>0</v>
      </c>
      <c r="R1149" s="3">
        <f>'IECC Data-SI'!R1149/Convert!$B$2*1000000</f>
        <v>0</v>
      </c>
      <c r="S1149" s="3">
        <f>'IECC Data-SI'!S1149/Convert!$B$2*1000000</f>
        <v>0</v>
      </c>
      <c r="T1149" s="3">
        <f>'IECC Data-SI'!T1149/Convert!$B$2*1000000</f>
        <v>17098.620082594673</v>
      </c>
      <c r="U1149" s="3">
        <f>'IECC Data-SI'!U1149/Convert!$B$2*1000000</f>
        <v>0</v>
      </c>
      <c r="V1149" s="3">
        <f>'IECC Data-SI'!V1149/Convert!$B$2*1000000</f>
        <v>0</v>
      </c>
      <c r="W1149" s="3">
        <f>'IECC Data-SI'!W1149/Convert!$B$2*1000000</f>
        <v>66280.848246998095</v>
      </c>
      <c r="X1149" s="3">
        <f>'IECC Data-SI'!X1149/Convert!$B$2*1000000</f>
        <v>123.21622010738956</v>
      </c>
      <c r="Y1149" s="3">
        <f t="shared" si="52"/>
        <v>66404.064467105491</v>
      </c>
      <c r="Z1149" s="3">
        <f>'IECC Data-SI'!Y1149/Convert!$B$2*1000000</f>
        <v>225599.42084585279</v>
      </c>
      <c r="AA1149" s="3">
        <f>'IECC Data-SI'!Z1149/Convert!$B$2*1000000</f>
        <v>123.21622010738956</v>
      </c>
      <c r="AB1149" s="3">
        <f t="shared" si="53"/>
        <v>225722.63706596018</v>
      </c>
    </row>
    <row r="1150" spans="1:28" x14ac:dyDescent="0.25">
      <c r="A1150" s="93">
        <v>2006</v>
      </c>
      <c r="B1150" s="93" t="s">
        <v>53</v>
      </c>
      <c r="C1150" s="121" t="s">
        <v>17</v>
      </c>
      <c r="D1150" s="3">
        <f>'IECC Data-SI'!D1150*Convert!$B$1</f>
        <v>5502.0804487537198</v>
      </c>
      <c r="E1150" s="3">
        <f>'IECC Data-SI'!E1150/Convert!$B$2*1000000</f>
        <v>217.99792788230462</v>
      </c>
      <c r="F1150" s="3">
        <f>'IECC Data-SI'!F1150/Convert!$B$2*1000000</f>
        <v>0</v>
      </c>
      <c r="G1150" s="3">
        <f>'IECC Data-SI'!G1150/Convert!$B$2*1000000</f>
        <v>26282.967565983945</v>
      </c>
      <c r="H1150" s="3">
        <f>'IECC Data-SI'!H1150/Convert!$B$2*1000000</f>
        <v>68593.521916706028</v>
      </c>
      <c r="I1150" s="3">
        <f>'IECC Data-SI'!I1150/Convert!$B$2*1000000</f>
        <v>23581.688894398863</v>
      </c>
      <c r="J1150" s="3">
        <f>'IECC Data-SI'!J1150/Convert!$B$2*1000000</f>
        <v>50044.741705155146</v>
      </c>
      <c r="K1150" s="3">
        <f>'IECC Data-SI'!K1150/Convert!$B$2*1000000</f>
        <v>0</v>
      </c>
      <c r="L1150" s="3">
        <f>'IECC Data-SI'!L1150/Convert!$B$2*1000000</f>
        <v>0</v>
      </c>
      <c r="M1150" s="3">
        <f>'IECC Data-SI'!M1150/Convert!$B$2*1000000</f>
        <v>19202.773995197793</v>
      </c>
      <c r="N1150" s="3">
        <f>'IECC Data-SI'!N1150/Convert!$B$2*1000000</f>
        <v>0</v>
      </c>
      <c r="O1150" s="3">
        <f>'IECC Data-SI'!O1150/Convert!$B$2*1000000</f>
        <v>0</v>
      </c>
      <c r="P1150" s="3">
        <f t="shared" si="51"/>
        <v>0</v>
      </c>
      <c r="Q1150" s="3">
        <f>'IECC Data-SI'!Q1150/Convert!$B$2*1000000</f>
        <v>0</v>
      </c>
      <c r="R1150" s="3">
        <f>'IECC Data-SI'!R1150/Convert!$B$2*1000000</f>
        <v>0</v>
      </c>
      <c r="S1150" s="3">
        <f>'IECC Data-SI'!S1150/Convert!$B$2*1000000</f>
        <v>0</v>
      </c>
      <c r="T1150" s="3">
        <f>'IECC Data-SI'!T1150/Convert!$B$2*1000000</f>
        <v>17098.620082594673</v>
      </c>
      <c r="U1150" s="3">
        <f>'IECC Data-SI'!U1150/Convert!$B$2*1000000</f>
        <v>0</v>
      </c>
      <c r="V1150" s="3">
        <f>'IECC Data-SI'!V1150/Convert!$B$2*1000000</f>
        <v>0</v>
      </c>
      <c r="W1150" s="3">
        <f>'IECC Data-SI'!W1150/Convert!$B$2*1000000</f>
        <v>45703.739489064035</v>
      </c>
      <c r="X1150" s="3">
        <f>'IECC Data-SI'!X1150/Convert!$B$2*1000000</f>
        <v>0</v>
      </c>
      <c r="Y1150" s="3">
        <f t="shared" si="52"/>
        <v>45703.739489064035</v>
      </c>
      <c r="Z1150" s="3">
        <f>'IECC Data-SI'!Y1150/Convert!$B$2*1000000</f>
        <v>205012.83391714125</v>
      </c>
      <c r="AA1150" s="3">
        <f>'IECC Data-SI'!Z1150/Convert!$B$2*1000000</f>
        <v>0</v>
      </c>
      <c r="AB1150" s="3">
        <f t="shared" si="53"/>
        <v>205012.83391714125</v>
      </c>
    </row>
    <row r="1151" spans="1:28" x14ac:dyDescent="0.25">
      <c r="A1151" s="93">
        <v>2006</v>
      </c>
      <c r="B1151" s="93" t="s">
        <v>53</v>
      </c>
      <c r="C1151" s="121" t="s">
        <v>14</v>
      </c>
      <c r="D1151" s="3">
        <f>'IECC Data-SI'!D1151*Convert!$B$1</f>
        <v>5502.0804487537198</v>
      </c>
      <c r="E1151" s="3">
        <f>'IECC Data-SI'!E1151/Convert!$B$2*1000000</f>
        <v>15089.247877766476</v>
      </c>
      <c r="F1151" s="3">
        <f>'IECC Data-SI'!F1151/Convert!$B$2*1000000</f>
        <v>5573.164417165005</v>
      </c>
      <c r="G1151" s="3">
        <f>'IECC Data-SI'!G1151/Convert!$B$2*1000000</f>
        <v>24178.813653380828</v>
      </c>
      <c r="H1151" s="3">
        <f>'IECC Data-SI'!H1151/Convert!$B$2*1000000</f>
        <v>68593.521916706028</v>
      </c>
      <c r="I1151" s="3">
        <f>'IECC Data-SI'!I1151/Convert!$B$2*1000000</f>
        <v>23553.254382066392</v>
      </c>
      <c r="J1151" s="3">
        <f>'IECC Data-SI'!J1151/Convert!$B$2*1000000</f>
        <v>50044.741705155146</v>
      </c>
      <c r="K1151" s="3">
        <f>'IECC Data-SI'!K1151/Convert!$B$2*1000000</f>
        <v>0</v>
      </c>
      <c r="L1151" s="3">
        <f>'IECC Data-SI'!L1151/Convert!$B$2*1000000</f>
        <v>0</v>
      </c>
      <c r="M1151" s="3">
        <f>'IECC Data-SI'!M1151/Convert!$B$2*1000000</f>
        <v>20397.023513161719</v>
      </c>
      <c r="N1151" s="3">
        <f>'IECC Data-SI'!N1151/Convert!$B$2*1000000</f>
        <v>0</v>
      </c>
      <c r="O1151" s="3">
        <f>'IECC Data-SI'!O1151/Convert!$B$2*1000000</f>
        <v>0</v>
      </c>
      <c r="P1151" s="3">
        <f t="shared" si="51"/>
        <v>0</v>
      </c>
      <c r="Q1151" s="3">
        <f>'IECC Data-SI'!Q1151/Convert!$B$2*1000000</f>
        <v>0</v>
      </c>
      <c r="R1151" s="3">
        <f>'IECC Data-SI'!R1151/Convert!$B$2*1000000</f>
        <v>0</v>
      </c>
      <c r="S1151" s="3">
        <f>'IECC Data-SI'!S1151/Convert!$B$2*1000000</f>
        <v>0</v>
      </c>
      <c r="T1151" s="3">
        <f>'IECC Data-SI'!T1151/Convert!$B$2*1000000</f>
        <v>17098.620082594673</v>
      </c>
      <c r="U1151" s="3">
        <f>'IECC Data-SI'!U1151/Convert!$B$2*1000000</f>
        <v>0</v>
      </c>
      <c r="V1151" s="3">
        <f>'IECC Data-SI'!V1151/Convert!$B$2*1000000</f>
        <v>0</v>
      </c>
      <c r="W1151" s="3">
        <f>'IECC Data-SI'!W1151/Convert!$B$2*1000000</f>
        <v>59665.085044309031</v>
      </c>
      <c r="X1151" s="3">
        <f>'IECC Data-SI'!X1151/Convert!$B$2*1000000</f>
        <v>5573.164417165005</v>
      </c>
      <c r="Y1151" s="3">
        <f t="shared" si="52"/>
        <v>65238.249461474035</v>
      </c>
      <c r="Z1151" s="3">
        <f>'IECC Data-SI'!Y1151/Convert!$B$2*1000000</f>
        <v>218936.26678927627</v>
      </c>
      <c r="AA1151" s="3">
        <f>'IECC Data-SI'!Z1151/Convert!$B$2*1000000</f>
        <v>5573.164417165005</v>
      </c>
      <c r="AB1151" s="3">
        <f t="shared" si="53"/>
        <v>224509.43120644128</v>
      </c>
    </row>
    <row r="1152" spans="1:28" x14ac:dyDescent="0.25">
      <c r="A1152" s="93">
        <v>2006</v>
      </c>
      <c r="B1152" s="93" t="s">
        <v>53</v>
      </c>
      <c r="C1152" s="121" t="s">
        <v>2</v>
      </c>
      <c r="D1152" s="3">
        <f>'IECC Data-SI'!D1152*Convert!$B$1</f>
        <v>5502.0804487537198</v>
      </c>
      <c r="E1152" s="3">
        <f>'IECC Data-SI'!E1152/Convert!$B$2*1000000</f>
        <v>6217.6800300344266</v>
      </c>
      <c r="F1152" s="3">
        <f>'IECC Data-SI'!F1152/Convert!$B$2*1000000</f>
        <v>1004.6861024140997</v>
      </c>
      <c r="G1152" s="3">
        <f>'IECC Data-SI'!G1152/Convert!$B$2*1000000</f>
        <v>27998.516476709905</v>
      </c>
      <c r="H1152" s="3">
        <f>'IECC Data-SI'!H1152/Convert!$B$2*1000000</f>
        <v>68593.521916706028</v>
      </c>
      <c r="I1152" s="3">
        <f>'IECC Data-SI'!I1152/Convert!$B$2*1000000</f>
        <v>23572.210723621374</v>
      </c>
      <c r="J1152" s="3">
        <f>'IECC Data-SI'!J1152/Convert!$B$2*1000000</f>
        <v>50044.741705155146</v>
      </c>
      <c r="K1152" s="3">
        <f>'IECC Data-SI'!K1152/Convert!$B$2*1000000</f>
        <v>0</v>
      </c>
      <c r="L1152" s="3">
        <f>'IECC Data-SI'!L1152/Convert!$B$2*1000000</f>
        <v>0</v>
      </c>
      <c r="M1152" s="3">
        <f>'IECC Data-SI'!M1152/Convert!$B$2*1000000</f>
        <v>25335.150488234794</v>
      </c>
      <c r="N1152" s="3">
        <f>'IECC Data-SI'!N1152/Convert!$B$2*1000000</f>
        <v>0</v>
      </c>
      <c r="O1152" s="3">
        <f>'IECC Data-SI'!O1152/Convert!$B$2*1000000</f>
        <v>0</v>
      </c>
      <c r="P1152" s="3">
        <f t="shared" si="51"/>
        <v>0</v>
      </c>
      <c r="Q1152" s="3">
        <f>'IECC Data-SI'!Q1152/Convert!$B$2*1000000</f>
        <v>0</v>
      </c>
      <c r="R1152" s="3">
        <f>'IECC Data-SI'!R1152/Convert!$B$2*1000000</f>
        <v>0</v>
      </c>
      <c r="S1152" s="3">
        <f>'IECC Data-SI'!S1152/Convert!$B$2*1000000</f>
        <v>0</v>
      </c>
      <c r="T1152" s="3">
        <f>'IECC Data-SI'!T1152/Convert!$B$2*1000000</f>
        <v>17098.620082594673</v>
      </c>
      <c r="U1152" s="3">
        <f>'IECC Data-SI'!U1152/Convert!$B$2*1000000</f>
        <v>0</v>
      </c>
      <c r="V1152" s="3">
        <f>'IECC Data-SI'!V1152/Convert!$B$2*1000000</f>
        <v>0</v>
      </c>
      <c r="W1152" s="3">
        <f>'IECC Data-SI'!W1152/Convert!$B$2*1000000</f>
        <v>59551.346994979125</v>
      </c>
      <c r="X1152" s="3">
        <f>'IECC Data-SI'!X1152/Convert!$B$2*1000000</f>
        <v>1004.6861024140997</v>
      </c>
      <c r="Y1152" s="3">
        <f t="shared" si="52"/>
        <v>60556.033097393221</v>
      </c>
      <c r="Z1152" s="3">
        <f>'IECC Data-SI'!Y1152/Convert!$B$2*1000000</f>
        <v>218841.48508150133</v>
      </c>
      <c r="AA1152" s="3">
        <f>'IECC Data-SI'!Z1152/Convert!$B$2*1000000</f>
        <v>1004.6861024140997</v>
      </c>
      <c r="AB1152" s="3">
        <f t="shared" si="53"/>
        <v>219846.17118391543</v>
      </c>
    </row>
    <row r="1153" spans="1:28" x14ac:dyDescent="0.25">
      <c r="A1153" s="93">
        <v>2006</v>
      </c>
      <c r="B1153" s="93" t="s">
        <v>53</v>
      </c>
      <c r="C1153" s="121" t="s">
        <v>18</v>
      </c>
      <c r="D1153" s="3">
        <f>'IECC Data-SI'!D1153*Convert!$B$1</f>
        <v>5502.0804487537198</v>
      </c>
      <c r="E1153" s="3">
        <f>'IECC Data-SI'!E1153/Convert!$B$2*1000000</f>
        <v>8786.2643107346248</v>
      </c>
      <c r="F1153" s="3">
        <f>'IECC Data-SI'!F1153/Convert!$B$2*1000000</f>
        <v>1089.9896394115231</v>
      </c>
      <c r="G1153" s="3">
        <f>'IECC Data-SI'!G1153/Convert!$B$2*1000000</f>
        <v>11402.239445322281</v>
      </c>
      <c r="H1153" s="3">
        <f>'IECC Data-SI'!H1153/Convert!$B$2*1000000</f>
        <v>68593.521916706028</v>
      </c>
      <c r="I1153" s="3">
        <f>'IECC Data-SI'!I1153/Convert!$B$2*1000000</f>
        <v>23524.819869733914</v>
      </c>
      <c r="J1153" s="3">
        <f>'IECC Data-SI'!J1153/Convert!$B$2*1000000</f>
        <v>50044.741705155146</v>
      </c>
      <c r="K1153" s="3">
        <f>'IECC Data-SI'!K1153/Convert!$B$2*1000000</f>
        <v>0</v>
      </c>
      <c r="L1153" s="3">
        <f>'IECC Data-SI'!L1153/Convert!$B$2*1000000</f>
        <v>0</v>
      </c>
      <c r="M1153" s="3">
        <f>'IECC Data-SI'!M1153/Convert!$B$2*1000000</f>
        <v>20709.803148818937</v>
      </c>
      <c r="N1153" s="3">
        <f>'IECC Data-SI'!N1153/Convert!$B$2*1000000</f>
        <v>0</v>
      </c>
      <c r="O1153" s="3">
        <f>'IECC Data-SI'!O1153/Convert!$B$2*1000000</f>
        <v>0</v>
      </c>
      <c r="P1153" s="3">
        <f t="shared" si="51"/>
        <v>0</v>
      </c>
      <c r="Q1153" s="3">
        <f>'IECC Data-SI'!Q1153/Convert!$B$2*1000000</f>
        <v>0</v>
      </c>
      <c r="R1153" s="3">
        <f>'IECC Data-SI'!R1153/Convert!$B$2*1000000</f>
        <v>0</v>
      </c>
      <c r="S1153" s="3">
        <f>'IECC Data-SI'!S1153/Convert!$B$2*1000000</f>
        <v>0</v>
      </c>
      <c r="T1153" s="3">
        <f>'IECC Data-SI'!T1153/Convert!$B$2*1000000</f>
        <v>17098.620082594673</v>
      </c>
      <c r="U1153" s="3">
        <f>'IECC Data-SI'!U1153/Convert!$B$2*1000000</f>
        <v>0</v>
      </c>
      <c r="V1153" s="3">
        <f>'IECC Data-SI'!V1153/Convert!$B$2*1000000</f>
        <v>0</v>
      </c>
      <c r="W1153" s="3">
        <f>'IECC Data-SI'!W1153/Convert!$B$2*1000000</f>
        <v>40898.306904875841</v>
      </c>
      <c r="X1153" s="3">
        <f>'IECC Data-SI'!X1153/Convert!$B$2*1000000</f>
        <v>1089.9896394115231</v>
      </c>
      <c r="Y1153" s="3">
        <f t="shared" si="52"/>
        <v>41988.296544287361</v>
      </c>
      <c r="Z1153" s="3">
        <f>'IECC Data-SI'!Y1153/Convert!$B$2*1000000</f>
        <v>200141.05413751063</v>
      </c>
      <c r="AA1153" s="3">
        <f>'IECC Data-SI'!Z1153/Convert!$B$2*1000000</f>
        <v>1089.9896394115231</v>
      </c>
      <c r="AB1153" s="3">
        <f t="shared" si="53"/>
        <v>201231.04377692216</v>
      </c>
    </row>
    <row r="1154" spans="1:28" x14ac:dyDescent="0.25">
      <c r="A1154" s="93">
        <v>2006</v>
      </c>
      <c r="B1154" s="93" t="s">
        <v>53</v>
      </c>
      <c r="C1154" s="121" t="s">
        <v>4</v>
      </c>
      <c r="D1154" s="3">
        <f>'IECC Data-SI'!D1154*Convert!$B$1</f>
        <v>5502.0804487537198</v>
      </c>
      <c r="E1154" s="3">
        <f>'IECC Data-SI'!E1154/Convert!$B$2*1000000</f>
        <v>26519.921835421232</v>
      </c>
      <c r="F1154" s="3">
        <f>'IECC Data-SI'!F1154/Convert!$B$2*1000000</f>
        <v>22472.742913432357</v>
      </c>
      <c r="G1154" s="3">
        <f>'IECC Data-SI'!G1154/Convert!$B$2*1000000</f>
        <v>14255.168849347223</v>
      </c>
      <c r="H1154" s="3">
        <f>'IECC Data-SI'!H1154/Convert!$B$2*1000000</f>
        <v>68593.521916706028</v>
      </c>
      <c r="I1154" s="3">
        <f>'IECC Data-SI'!I1154/Convert!$B$2*1000000</f>
        <v>23562.732552843881</v>
      </c>
      <c r="J1154" s="3">
        <f>'IECC Data-SI'!J1154/Convert!$B$2*1000000</f>
        <v>50044.741705155146</v>
      </c>
      <c r="K1154" s="3">
        <f>'IECC Data-SI'!K1154/Convert!$B$2*1000000</f>
        <v>0</v>
      </c>
      <c r="L1154" s="3">
        <f>'IECC Data-SI'!L1154/Convert!$B$2*1000000</f>
        <v>0</v>
      </c>
      <c r="M1154" s="3">
        <f>'IECC Data-SI'!M1154/Convert!$B$2*1000000</f>
        <v>20700.324978041444</v>
      </c>
      <c r="N1154" s="3">
        <f>'IECC Data-SI'!N1154/Convert!$B$2*1000000</f>
        <v>0</v>
      </c>
      <c r="O1154" s="3">
        <f>'IECC Data-SI'!O1154/Convert!$B$2*1000000</f>
        <v>0</v>
      </c>
      <c r="P1154" s="3">
        <f t="shared" si="51"/>
        <v>0</v>
      </c>
      <c r="Q1154" s="3">
        <f>'IECC Data-SI'!Q1154/Convert!$B$2*1000000</f>
        <v>0</v>
      </c>
      <c r="R1154" s="3">
        <f>'IECC Data-SI'!R1154/Convert!$B$2*1000000</f>
        <v>0</v>
      </c>
      <c r="S1154" s="3">
        <f>'IECC Data-SI'!S1154/Convert!$B$2*1000000</f>
        <v>0</v>
      </c>
      <c r="T1154" s="3">
        <f>'IECC Data-SI'!T1154/Convert!$B$2*1000000</f>
        <v>17098.620082594673</v>
      </c>
      <c r="U1154" s="3">
        <f>'IECC Data-SI'!U1154/Convert!$B$2*1000000</f>
        <v>0</v>
      </c>
      <c r="V1154" s="3">
        <f>'IECC Data-SI'!V1154/Convert!$B$2*1000000</f>
        <v>0</v>
      </c>
      <c r="W1154" s="3">
        <f>'IECC Data-SI'!W1154/Convert!$B$2*1000000</f>
        <v>61475.415662809901</v>
      </c>
      <c r="X1154" s="3">
        <f>'IECC Data-SI'!X1154/Convert!$B$2*1000000</f>
        <v>22472.742913432357</v>
      </c>
      <c r="Y1154" s="3">
        <f t="shared" si="52"/>
        <v>83948.158576242262</v>
      </c>
      <c r="Z1154" s="3">
        <f>'IECC Data-SI'!Y1154/Convert!$B$2*1000000</f>
        <v>220756.07557855465</v>
      </c>
      <c r="AA1154" s="3">
        <f>'IECC Data-SI'!Z1154/Convert!$B$2*1000000</f>
        <v>22472.742913432357</v>
      </c>
      <c r="AB1154" s="3">
        <f t="shared" si="53"/>
        <v>243228.81849198701</v>
      </c>
    </row>
    <row r="1155" spans="1:28" x14ac:dyDescent="0.25">
      <c r="A1155" s="93">
        <v>2006</v>
      </c>
      <c r="B1155" s="93" t="s">
        <v>53</v>
      </c>
      <c r="C1155" s="121" t="s">
        <v>5</v>
      </c>
      <c r="D1155" s="3">
        <f>'IECC Data-SI'!D1155*Convert!$B$1</f>
        <v>5502.0804487537198</v>
      </c>
      <c r="E1155" s="3">
        <f>'IECC Data-SI'!E1155/Convert!$B$2*1000000</f>
        <v>15449.418367311153</v>
      </c>
      <c r="F1155" s="3">
        <f>'IECC Data-SI'!F1155/Convert!$B$2*1000000</f>
        <v>11677.106397869533</v>
      </c>
      <c r="G1155" s="3">
        <f>'IECC Data-SI'!G1155/Convert!$B$2*1000000</f>
        <v>19392.337410747619</v>
      </c>
      <c r="H1155" s="3">
        <f>'IECC Data-SI'!H1155/Convert!$B$2*1000000</f>
        <v>68593.521916706028</v>
      </c>
      <c r="I1155" s="3">
        <f>'IECC Data-SI'!I1155/Convert!$B$2*1000000</f>
        <v>23562.732552843881</v>
      </c>
      <c r="J1155" s="3">
        <f>'IECC Data-SI'!J1155/Convert!$B$2*1000000</f>
        <v>50044.741705155146</v>
      </c>
      <c r="K1155" s="3">
        <f>'IECC Data-SI'!K1155/Convert!$B$2*1000000</f>
        <v>0</v>
      </c>
      <c r="L1155" s="3">
        <f>'IECC Data-SI'!L1155/Convert!$B$2*1000000</f>
        <v>0</v>
      </c>
      <c r="M1155" s="3">
        <f>'IECC Data-SI'!M1155/Convert!$B$2*1000000</f>
        <v>24576.896826035474</v>
      </c>
      <c r="N1155" s="3">
        <f>'IECC Data-SI'!N1155/Convert!$B$2*1000000</f>
        <v>0</v>
      </c>
      <c r="O1155" s="3">
        <f>'IECC Data-SI'!O1155/Convert!$B$2*1000000</f>
        <v>0</v>
      </c>
      <c r="P1155" s="3">
        <f t="shared" ref="P1155:P1218" si="54">N1155-O1155</f>
        <v>0</v>
      </c>
      <c r="Q1155" s="3">
        <f>'IECC Data-SI'!Q1155/Convert!$B$2*1000000</f>
        <v>0</v>
      </c>
      <c r="R1155" s="3">
        <f>'IECC Data-SI'!R1155/Convert!$B$2*1000000</f>
        <v>0</v>
      </c>
      <c r="S1155" s="3">
        <f>'IECC Data-SI'!S1155/Convert!$B$2*1000000</f>
        <v>0</v>
      </c>
      <c r="T1155" s="3">
        <f>'IECC Data-SI'!T1155/Convert!$B$2*1000000</f>
        <v>17098.620082594673</v>
      </c>
      <c r="U1155" s="3">
        <f>'IECC Data-SI'!U1155/Convert!$B$2*1000000</f>
        <v>0</v>
      </c>
      <c r="V1155" s="3">
        <f>'IECC Data-SI'!V1155/Convert!$B$2*1000000</f>
        <v>0</v>
      </c>
      <c r="W1155" s="3">
        <f>'IECC Data-SI'!W1155/Convert!$B$2*1000000</f>
        <v>59418.652604094248</v>
      </c>
      <c r="X1155" s="3">
        <f>'IECC Data-SI'!X1155/Convert!$B$2*1000000</f>
        <v>11677.106397869533</v>
      </c>
      <c r="Y1155" s="3">
        <f t="shared" ref="Y1155:Y1218" si="55">SUM(W1155:X1155)</f>
        <v>71095.759001963786</v>
      </c>
      <c r="Z1155" s="3">
        <f>'IECC Data-SI'!Y1155/Convert!$B$2*1000000</f>
        <v>218699.31251983898</v>
      </c>
      <c r="AA1155" s="3">
        <f>'IECC Data-SI'!Z1155/Convert!$B$2*1000000</f>
        <v>11677.106397869533</v>
      </c>
      <c r="AB1155" s="3">
        <f t="shared" ref="AB1155:AB1218" si="56">SUM(Z1155:AA1155)</f>
        <v>230376.41891770851</v>
      </c>
    </row>
    <row r="1156" spans="1:28" x14ac:dyDescent="0.25">
      <c r="A1156" s="93">
        <v>2006</v>
      </c>
      <c r="B1156" s="93" t="s">
        <v>53</v>
      </c>
      <c r="C1156" s="121" t="s">
        <v>15</v>
      </c>
      <c r="D1156" s="3">
        <f>'IECC Data-SI'!D1156*Convert!$B$1</f>
        <v>5502.0804487537198</v>
      </c>
      <c r="E1156" s="3">
        <f>'IECC Data-SI'!E1156/Convert!$B$2*1000000</f>
        <v>10776.680174007839</v>
      </c>
      <c r="F1156" s="3">
        <f>'IECC Data-SI'!F1156/Convert!$B$2*1000000</f>
        <v>2047.2848879381652</v>
      </c>
      <c r="G1156" s="3">
        <f>'IECC Data-SI'!G1156/Convert!$B$2*1000000</f>
        <v>7800.5345498755096</v>
      </c>
      <c r="H1156" s="3">
        <f>'IECC Data-SI'!H1156/Convert!$B$2*1000000</f>
        <v>68593.521916706028</v>
      </c>
      <c r="I1156" s="3">
        <f>'IECC Data-SI'!I1156/Convert!$B$2*1000000</f>
        <v>23524.819869733914</v>
      </c>
      <c r="J1156" s="3">
        <f>'IECC Data-SI'!J1156/Convert!$B$2*1000000</f>
        <v>50044.741705155146</v>
      </c>
      <c r="K1156" s="3">
        <f>'IECC Data-SI'!K1156/Convert!$B$2*1000000</f>
        <v>0</v>
      </c>
      <c r="L1156" s="3">
        <f>'IECC Data-SI'!L1156/Convert!$B$2*1000000</f>
        <v>0</v>
      </c>
      <c r="M1156" s="3">
        <f>'IECC Data-SI'!M1156/Convert!$B$2*1000000</f>
        <v>19212.252165975282</v>
      </c>
      <c r="N1156" s="3">
        <f>'IECC Data-SI'!N1156/Convert!$B$2*1000000</f>
        <v>0</v>
      </c>
      <c r="O1156" s="3">
        <f>'IECC Data-SI'!O1156/Convert!$B$2*1000000</f>
        <v>0</v>
      </c>
      <c r="P1156" s="3">
        <f t="shared" si="54"/>
        <v>0</v>
      </c>
      <c r="Q1156" s="3">
        <f>'IECC Data-SI'!Q1156/Convert!$B$2*1000000</f>
        <v>0</v>
      </c>
      <c r="R1156" s="3">
        <f>'IECC Data-SI'!R1156/Convert!$B$2*1000000</f>
        <v>0</v>
      </c>
      <c r="S1156" s="3">
        <f>'IECC Data-SI'!S1156/Convert!$B$2*1000000</f>
        <v>0</v>
      </c>
      <c r="T1156" s="3">
        <f>'IECC Data-SI'!T1156/Convert!$B$2*1000000</f>
        <v>17098.620082594673</v>
      </c>
      <c r="U1156" s="3">
        <f>'IECC Data-SI'!U1156/Convert!$B$2*1000000</f>
        <v>0</v>
      </c>
      <c r="V1156" s="3">
        <f>'IECC Data-SI'!V1156/Convert!$B$2*1000000</f>
        <v>0</v>
      </c>
      <c r="W1156" s="3">
        <f>'IECC Data-SI'!W1156/Convert!$B$2*1000000</f>
        <v>37789.466889858631</v>
      </c>
      <c r="X1156" s="3">
        <f>'IECC Data-SI'!X1156/Convert!$B$2*1000000</f>
        <v>2047.2848879381652</v>
      </c>
      <c r="Y1156" s="3">
        <f t="shared" si="55"/>
        <v>39836.751777796795</v>
      </c>
      <c r="Z1156" s="3">
        <f>'IECC Data-SI'!Y1156/Convert!$B$2*1000000</f>
        <v>197041.69229327087</v>
      </c>
      <c r="AA1156" s="3">
        <f>'IECC Data-SI'!Z1156/Convert!$B$2*1000000</f>
        <v>2047.2848879381652</v>
      </c>
      <c r="AB1156" s="3">
        <f t="shared" si="56"/>
        <v>199088.97718120905</v>
      </c>
    </row>
    <row r="1157" spans="1:28" x14ac:dyDescent="0.25">
      <c r="A1157" s="93">
        <v>2006</v>
      </c>
      <c r="B1157" s="93" t="s">
        <v>53</v>
      </c>
      <c r="C1157" s="121" t="s">
        <v>16</v>
      </c>
      <c r="D1157" s="3">
        <f>'IECC Data-SI'!D1157*Convert!$B$1</f>
        <v>5502.0804487537198</v>
      </c>
      <c r="E1157" s="3">
        <f>'IECC Data-SI'!E1157/Convert!$B$2*1000000</f>
        <v>31458.0488104943</v>
      </c>
      <c r="F1157" s="3">
        <f>'IECC Data-SI'!F1157/Convert!$B$2*1000000</f>
        <v>68745.172649145883</v>
      </c>
      <c r="G1157" s="3">
        <f>'IECC Data-SI'!G1157/Convert!$B$2*1000000</f>
        <v>14596.382997336917</v>
      </c>
      <c r="H1157" s="3">
        <f>'IECC Data-SI'!H1157/Convert!$B$2*1000000</f>
        <v>68593.521916706028</v>
      </c>
      <c r="I1157" s="3">
        <f>'IECC Data-SI'!I1157/Convert!$B$2*1000000</f>
        <v>23543.7762112889</v>
      </c>
      <c r="J1157" s="3">
        <f>'IECC Data-SI'!J1157/Convert!$B$2*1000000</f>
        <v>50044.741705155146</v>
      </c>
      <c r="K1157" s="3">
        <f>'IECC Data-SI'!K1157/Convert!$B$2*1000000</f>
        <v>0</v>
      </c>
      <c r="L1157" s="3">
        <f>'IECC Data-SI'!L1157/Convert!$B$2*1000000</f>
        <v>0</v>
      </c>
      <c r="M1157" s="3">
        <f>'IECC Data-SI'!M1157/Convert!$B$2*1000000</f>
        <v>24235.682678045778</v>
      </c>
      <c r="N1157" s="3">
        <f>'IECC Data-SI'!N1157/Convert!$B$2*1000000</f>
        <v>0</v>
      </c>
      <c r="O1157" s="3">
        <f>'IECC Data-SI'!O1157/Convert!$B$2*1000000</f>
        <v>0</v>
      </c>
      <c r="P1157" s="3">
        <f t="shared" si="54"/>
        <v>0</v>
      </c>
      <c r="Q1157" s="3">
        <f>'IECC Data-SI'!Q1157/Convert!$B$2*1000000</f>
        <v>0</v>
      </c>
      <c r="R1157" s="3">
        <f>'IECC Data-SI'!R1157/Convert!$B$2*1000000</f>
        <v>0</v>
      </c>
      <c r="S1157" s="3">
        <f>'IECC Data-SI'!S1157/Convert!$B$2*1000000</f>
        <v>0</v>
      </c>
      <c r="T1157" s="3">
        <f>'IECC Data-SI'!T1157/Convert!$B$2*1000000</f>
        <v>17098.620082594673</v>
      </c>
      <c r="U1157" s="3">
        <f>'IECC Data-SI'!U1157/Convert!$B$2*1000000</f>
        <v>0</v>
      </c>
      <c r="V1157" s="3">
        <f>'IECC Data-SI'!V1157/Convert!$B$2*1000000</f>
        <v>0</v>
      </c>
      <c r="W1157" s="3">
        <f>'IECC Data-SI'!W1157/Convert!$B$2*1000000</f>
        <v>70290.114485876999</v>
      </c>
      <c r="X1157" s="3">
        <f>'IECC Data-SI'!X1157/Convert!$B$2*1000000</f>
        <v>68745.172649145883</v>
      </c>
      <c r="Y1157" s="3">
        <f t="shared" si="55"/>
        <v>139035.28713502287</v>
      </c>
      <c r="Z1157" s="3">
        <f>'IECC Data-SI'!Y1157/Convert!$B$2*1000000</f>
        <v>229561.29623084422</v>
      </c>
      <c r="AA1157" s="3">
        <f>'IECC Data-SI'!Z1157/Convert!$B$2*1000000</f>
        <v>68745.172649145883</v>
      </c>
      <c r="AB1157" s="3">
        <f t="shared" si="56"/>
        <v>298306.46887999011</v>
      </c>
    </row>
    <row r="1158" spans="1:28" x14ac:dyDescent="0.25">
      <c r="A1158" s="93">
        <v>2006</v>
      </c>
      <c r="B1158" s="93" t="s">
        <v>53</v>
      </c>
      <c r="C1158" s="121" t="s">
        <v>9</v>
      </c>
      <c r="D1158" s="3">
        <f>'IECC Data-SI'!D1158*Convert!$B$1</f>
        <v>5502.0804487537198</v>
      </c>
      <c r="E1158" s="3">
        <f>'IECC Data-SI'!E1158/Convert!$B$2*1000000</f>
        <v>20453.892537826665</v>
      </c>
      <c r="F1158" s="3">
        <f>'IECC Data-SI'!F1158/Convert!$B$2*1000000</f>
        <v>42974.026305146486</v>
      </c>
      <c r="G1158" s="3">
        <f>'IECC Data-SI'!G1158/Convert!$B$2*1000000</f>
        <v>11724.497251756991</v>
      </c>
      <c r="H1158" s="3">
        <f>'IECC Data-SI'!H1158/Convert!$B$2*1000000</f>
        <v>68593.521916706028</v>
      </c>
      <c r="I1158" s="3">
        <f>'IECC Data-SI'!I1158/Convert!$B$2*1000000</f>
        <v>23534.298040511407</v>
      </c>
      <c r="J1158" s="3">
        <f>'IECC Data-SI'!J1158/Convert!$B$2*1000000</f>
        <v>50044.741705155146</v>
      </c>
      <c r="K1158" s="3">
        <f>'IECC Data-SI'!K1158/Convert!$B$2*1000000</f>
        <v>0</v>
      </c>
      <c r="L1158" s="3">
        <f>'IECC Data-SI'!L1158/Convert!$B$2*1000000</f>
        <v>0</v>
      </c>
      <c r="M1158" s="3">
        <f>'IECC Data-SI'!M1158/Convert!$B$2*1000000</f>
        <v>24434.724264373101</v>
      </c>
      <c r="N1158" s="3">
        <f>'IECC Data-SI'!N1158/Convert!$B$2*1000000</f>
        <v>0</v>
      </c>
      <c r="O1158" s="3">
        <f>'IECC Data-SI'!O1158/Convert!$B$2*1000000</f>
        <v>0</v>
      </c>
      <c r="P1158" s="3">
        <f t="shared" si="54"/>
        <v>0</v>
      </c>
      <c r="Q1158" s="3">
        <f>'IECC Data-SI'!Q1158/Convert!$B$2*1000000</f>
        <v>0</v>
      </c>
      <c r="R1158" s="3">
        <f>'IECC Data-SI'!R1158/Convert!$B$2*1000000</f>
        <v>0</v>
      </c>
      <c r="S1158" s="3">
        <f>'IECC Data-SI'!S1158/Convert!$B$2*1000000</f>
        <v>0</v>
      </c>
      <c r="T1158" s="3">
        <f>'IECC Data-SI'!T1158/Convert!$B$2*1000000</f>
        <v>17098.620082594673</v>
      </c>
      <c r="U1158" s="3">
        <f>'IECC Data-SI'!U1158/Convert!$B$2*1000000</f>
        <v>0</v>
      </c>
      <c r="V1158" s="3">
        <f>'IECC Data-SI'!V1158/Convert!$B$2*1000000</f>
        <v>0</v>
      </c>
      <c r="W1158" s="3">
        <f>'IECC Data-SI'!W1158/Convert!$B$2*1000000</f>
        <v>56613.114053956757</v>
      </c>
      <c r="X1158" s="3">
        <f>'IECC Data-SI'!X1158/Convert!$B$2*1000000</f>
        <v>42974.026305146486</v>
      </c>
      <c r="Y1158" s="3">
        <f t="shared" si="55"/>
        <v>99587.140359103243</v>
      </c>
      <c r="Z1158" s="3">
        <f>'IECC Data-SI'!Y1158/Convert!$B$2*1000000</f>
        <v>215865.33945736903</v>
      </c>
      <c r="AA1158" s="3">
        <f>'IECC Data-SI'!Z1158/Convert!$B$2*1000000</f>
        <v>42974.026305146486</v>
      </c>
      <c r="AB1158" s="3">
        <f t="shared" si="56"/>
        <v>258839.36576251552</v>
      </c>
    </row>
    <row r="1159" spans="1:28" x14ac:dyDescent="0.25">
      <c r="A1159" s="93">
        <v>2006</v>
      </c>
      <c r="B1159" s="93" t="s">
        <v>53</v>
      </c>
      <c r="C1159" s="121" t="s">
        <v>12</v>
      </c>
      <c r="D1159" s="3">
        <f>'IECC Data-SI'!D1159*Convert!$B$1</f>
        <v>5502.0804487537198</v>
      </c>
      <c r="E1159" s="3">
        <f>'IECC Data-SI'!E1159/Convert!$B$2*1000000</f>
        <v>27041.221228183265</v>
      </c>
      <c r="F1159" s="3">
        <f>'IECC Data-SI'!F1159/Convert!$B$2*1000000</f>
        <v>106752.63746688682</v>
      </c>
      <c r="G1159" s="3">
        <f>'IECC Data-SI'!G1159/Convert!$B$2*1000000</f>
        <v>11250.588712882414</v>
      </c>
      <c r="H1159" s="3">
        <f>'IECC Data-SI'!H1159/Convert!$B$2*1000000</f>
        <v>68593.521916706028</v>
      </c>
      <c r="I1159" s="3">
        <f>'IECC Data-SI'!I1159/Convert!$B$2*1000000</f>
        <v>23515.341698956421</v>
      </c>
      <c r="J1159" s="3">
        <f>'IECC Data-SI'!J1159/Convert!$B$2*1000000</f>
        <v>50044.741705155146</v>
      </c>
      <c r="K1159" s="3">
        <f>'IECC Data-SI'!K1159/Convert!$B$2*1000000</f>
        <v>0</v>
      </c>
      <c r="L1159" s="3">
        <f>'IECC Data-SI'!L1159/Convert!$B$2*1000000</f>
        <v>0</v>
      </c>
      <c r="M1159" s="3">
        <f>'IECC Data-SI'!M1159/Convert!$B$2*1000000</f>
        <v>24444.20243515059</v>
      </c>
      <c r="N1159" s="3">
        <f>'IECC Data-SI'!N1159/Convert!$B$2*1000000</f>
        <v>0</v>
      </c>
      <c r="O1159" s="3">
        <f>'IECC Data-SI'!O1159/Convert!$B$2*1000000</f>
        <v>0</v>
      </c>
      <c r="P1159" s="3">
        <f t="shared" si="54"/>
        <v>0</v>
      </c>
      <c r="Q1159" s="3">
        <f>'IECC Data-SI'!Q1159/Convert!$B$2*1000000</f>
        <v>0</v>
      </c>
      <c r="R1159" s="3">
        <f>'IECC Data-SI'!R1159/Convert!$B$2*1000000</f>
        <v>0</v>
      </c>
      <c r="S1159" s="3">
        <f>'IECC Data-SI'!S1159/Convert!$B$2*1000000</f>
        <v>0</v>
      </c>
      <c r="T1159" s="3">
        <f>'IECC Data-SI'!T1159/Convert!$B$2*1000000</f>
        <v>17098.620082594673</v>
      </c>
      <c r="U1159" s="3">
        <f>'IECC Data-SI'!U1159/Convert!$B$2*1000000</f>
        <v>0</v>
      </c>
      <c r="V1159" s="3">
        <f>'IECC Data-SI'!V1159/Convert!$B$2*1000000</f>
        <v>0</v>
      </c>
      <c r="W1159" s="3">
        <f>'IECC Data-SI'!W1159/Convert!$B$2*1000000</f>
        <v>62736.012376216277</v>
      </c>
      <c r="X1159" s="3">
        <f>'IECC Data-SI'!X1159/Convert!$B$2*1000000</f>
        <v>106752.63746688682</v>
      </c>
      <c r="Y1159" s="3">
        <f t="shared" si="55"/>
        <v>169488.64984310311</v>
      </c>
      <c r="Z1159" s="3">
        <f>'IECC Data-SI'!Y1159/Convert!$B$2*1000000</f>
        <v>221978.75960885102</v>
      </c>
      <c r="AA1159" s="3">
        <f>'IECC Data-SI'!Z1159/Convert!$B$2*1000000</f>
        <v>106752.63746688682</v>
      </c>
      <c r="AB1159" s="3">
        <f t="shared" si="56"/>
        <v>328731.39707573783</v>
      </c>
    </row>
    <row r="1160" spans="1:28" x14ac:dyDescent="0.25">
      <c r="A1160" s="93">
        <v>2006</v>
      </c>
      <c r="B1160" s="93" t="s">
        <v>53</v>
      </c>
      <c r="C1160" s="121" t="s">
        <v>8</v>
      </c>
      <c r="D1160" s="3">
        <f>'IECC Data-SI'!D1160*Convert!$B$1</f>
        <v>5502.0804487537198</v>
      </c>
      <c r="E1160" s="3">
        <f>'IECC Data-SI'!E1160/Convert!$B$2*1000000</f>
        <v>22425.352059544901</v>
      </c>
      <c r="F1160" s="3">
        <f>'IECC Data-SI'!F1160/Convert!$B$2*1000000</f>
        <v>163924.96359671556</v>
      </c>
      <c r="G1160" s="3">
        <f>'IECC Data-SI'!G1160/Convert!$B$2*1000000</f>
        <v>7705.7528421005936</v>
      </c>
      <c r="H1160" s="3">
        <f>'IECC Data-SI'!H1160/Convert!$B$2*1000000</f>
        <v>68593.521916706028</v>
      </c>
      <c r="I1160" s="3">
        <f>'IECC Data-SI'!I1160/Convert!$B$2*1000000</f>
        <v>23382.647308071544</v>
      </c>
      <c r="J1160" s="3">
        <f>'IECC Data-SI'!J1160/Convert!$B$2*1000000</f>
        <v>50044.741705155146</v>
      </c>
      <c r="K1160" s="3">
        <f>'IECC Data-SI'!K1160/Convert!$B$2*1000000</f>
        <v>0</v>
      </c>
      <c r="L1160" s="3">
        <f>'IECC Data-SI'!L1160/Convert!$B$2*1000000</f>
        <v>0</v>
      </c>
      <c r="M1160" s="3">
        <f>'IECC Data-SI'!M1160/Convert!$B$2*1000000</f>
        <v>26235.576712096485</v>
      </c>
      <c r="N1160" s="3">
        <f>'IECC Data-SI'!N1160/Convert!$B$2*1000000</f>
        <v>0</v>
      </c>
      <c r="O1160" s="3">
        <f>'IECC Data-SI'!O1160/Convert!$B$2*1000000</f>
        <v>0</v>
      </c>
      <c r="P1160" s="3">
        <f t="shared" si="54"/>
        <v>0</v>
      </c>
      <c r="Q1160" s="3">
        <f>'IECC Data-SI'!Q1160/Convert!$B$2*1000000</f>
        <v>0</v>
      </c>
      <c r="R1160" s="3">
        <f>'IECC Data-SI'!R1160/Convert!$B$2*1000000</f>
        <v>0</v>
      </c>
      <c r="S1160" s="3">
        <f>'IECC Data-SI'!S1160/Convert!$B$2*1000000</f>
        <v>0</v>
      </c>
      <c r="T1160" s="3">
        <f>'IECC Data-SI'!T1160/Convert!$B$2*1000000</f>
        <v>17098.620082594673</v>
      </c>
      <c r="U1160" s="3">
        <f>'IECC Data-SI'!U1160/Convert!$B$2*1000000</f>
        <v>0</v>
      </c>
      <c r="V1160" s="3">
        <f>'IECC Data-SI'!V1160/Convert!$B$2*1000000</f>
        <v>0</v>
      </c>
      <c r="W1160" s="3">
        <f>'IECC Data-SI'!W1160/Convert!$B$2*1000000</f>
        <v>56366.681613741974</v>
      </c>
      <c r="X1160" s="3">
        <f>'IECC Data-SI'!X1160/Convert!$B$2*1000000</f>
        <v>163924.96359671556</v>
      </c>
      <c r="Y1160" s="3">
        <f t="shared" si="55"/>
        <v>220291.64521045753</v>
      </c>
      <c r="Z1160" s="3">
        <f>'IECC Data-SI'!Y1160/Convert!$B$2*1000000</f>
        <v>215486.21262626935</v>
      </c>
      <c r="AA1160" s="3">
        <f>'IECC Data-SI'!Z1160/Convert!$B$2*1000000</f>
        <v>163924.96359671556</v>
      </c>
      <c r="AB1160" s="3">
        <f t="shared" si="56"/>
        <v>379411.17622298491</v>
      </c>
    </row>
    <row r="1161" spans="1:28" x14ac:dyDescent="0.25">
      <c r="A1161" s="93">
        <v>2009</v>
      </c>
      <c r="B1161" s="93" t="s">
        <v>53</v>
      </c>
      <c r="C1161" s="121" t="s">
        <v>10</v>
      </c>
      <c r="D1161" s="3">
        <f>'IECC Data-SI'!D1161*Convert!$B$1</f>
        <v>5502.0804487537198</v>
      </c>
      <c r="E1161" s="3">
        <f>'IECC Data-SI'!E1161/Convert!$B$2*1000000</f>
        <v>0</v>
      </c>
      <c r="F1161" s="3">
        <f>'IECC Data-SI'!F1161/Convert!$B$2*1000000</f>
        <v>0</v>
      </c>
      <c r="G1161" s="3">
        <f>'IECC Data-SI'!G1161/Convert!$B$2*1000000</f>
        <v>81692.353931199279</v>
      </c>
      <c r="H1161" s="3">
        <f>'IECC Data-SI'!H1161/Convert!$B$2*1000000</f>
        <v>68593.521916706028</v>
      </c>
      <c r="I1161" s="3">
        <f>'IECC Data-SI'!I1161/Convert!$B$2*1000000</f>
        <v>13601.17506570031</v>
      </c>
      <c r="J1161" s="3">
        <f>'IECC Data-SI'!J1161/Convert!$B$2*1000000</f>
        <v>50044.741705155146</v>
      </c>
      <c r="K1161" s="3">
        <f>'IECC Data-SI'!K1161/Convert!$B$2*1000000</f>
        <v>0</v>
      </c>
      <c r="L1161" s="3">
        <f>'IECC Data-SI'!L1161/Convert!$B$2*1000000</f>
        <v>0</v>
      </c>
      <c r="M1161" s="3">
        <f>'IECC Data-SI'!M1161/Convert!$B$2*1000000</f>
        <v>23847.077676168625</v>
      </c>
      <c r="N1161" s="3">
        <f>'IECC Data-SI'!N1161/Convert!$B$2*1000000</f>
        <v>0</v>
      </c>
      <c r="O1161" s="3">
        <f>'IECC Data-SI'!O1161/Convert!$B$2*1000000</f>
        <v>0</v>
      </c>
      <c r="P1161" s="3">
        <f t="shared" si="54"/>
        <v>0</v>
      </c>
      <c r="Q1161" s="3">
        <f>'IECC Data-SI'!Q1161/Convert!$B$2*1000000</f>
        <v>0</v>
      </c>
      <c r="R1161" s="3">
        <f>'IECC Data-SI'!R1161/Convert!$B$2*1000000</f>
        <v>0</v>
      </c>
      <c r="S1161" s="3">
        <f>'IECC Data-SI'!S1161/Convert!$B$2*1000000</f>
        <v>0</v>
      </c>
      <c r="T1161" s="3">
        <f>'IECC Data-SI'!T1161/Convert!$B$2*1000000</f>
        <v>17098.620082594673</v>
      </c>
      <c r="U1161" s="3">
        <f>'IECC Data-SI'!U1161/Convert!$B$2*1000000</f>
        <v>0</v>
      </c>
      <c r="V1161" s="3">
        <f>'IECC Data-SI'!V1161/Convert!$B$2*1000000</f>
        <v>0</v>
      </c>
      <c r="W1161" s="3">
        <f>'IECC Data-SI'!W1161/Convert!$B$2*1000000</f>
        <v>105539.43160736789</v>
      </c>
      <c r="X1161" s="3">
        <f>'IECC Data-SI'!X1161/Convert!$B$2*1000000</f>
        <v>0</v>
      </c>
      <c r="Y1161" s="3">
        <f t="shared" si="55"/>
        <v>105539.43160736789</v>
      </c>
      <c r="Z1161" s="3">
        <f>'IECC Data-SI'!Y1161/Convert!$B$2*1000000</f>
        <v>254868.01220674653</v>
      </c>
      <c r="AA1161" s="3">
        <f>'IECC Data-SI'!Z1161/Convert!$B$2*1000000</f>
        <v>0</v>
      </c>
      <c r="AB1161" s="3">
        <f t="shared" si="56"/>
        <v>254868.01220674653</v>
      </c>
    </row>
    <row r="1162" spans="1:28" x14ac:dyDescent="0.25">
      <c r="A1162" s="93">
        <v>2009</v>
      </c>
      <c r="B1162" s="93" t="s">
        <v>53</v>
      </c>
      <c r="C1162" s="121" t="s">
        <v>6</v>
      </c>
      <c r="D1162" s="3">
        <f>'IECC Data-SI'!D1162*Convert!$B$1</f>
        <v>5502.0804487537198</v>
      </c>
      <c r="E1162" s="3">
        <f>'IECC Data-SI'!E1162/Convert!$B$2*1000000</f>
        <v>0</v>
      </c>
      <c r="F1162" s="3">
        <f>'IECC Data-SI'!F1162/Convert!$B$2*1000000</f>
        <v>0</v>
      </c>
      <c r="G1162" s="3">
        <f>'IECC Data-SI'!G1162/Convert!$B$2*1000000</f>
        <v>79209.073187496499</v>
      </c>
      <c r="H1162" s="3">
        <f>'IECC Data-SI'!H1162/Convert!$B$2*1000000</f>
        <v>68593.521916706028</v>
      </c>
      <c r="I1162" s="3">
        <f>'IECC Data-SI'!I1162/Convert!$B$2*1000000</f>
        <v>13601.17506570031</v>
      </c>
      <c r="J1162" s="3">
        <f>'IECC Data-SI'!J1162/Convert!$B$2*1000000</f>
        <v>50044.741705155146</v>
      </c>
      <c r="K1162" s="3">
        <f>'IECC Data-SI'!K1162/Convert!$B$2*1000000</f>
        <v>0</v>
      </c>
      <c r="L1162" s="3">
        <f>'IECC Data-SI'!L1162/Convert!$B$2*1000000</f>
        <v>0</v>
      </c>
      <c r="M1162" s="3">
        <f>'IECC Data-SI'!M1162/Convert!$B$2*1000000</f>
        <v>28567.206723359395</v>
      </c>
      <c r="N1162" s="3">
        <f>'IECC Data-SI'!N1162/Convert!$B$2*1000000</f>
        <v>0</v>
      </c>
      <c r="O1162" s="3">
        <f>'IECC Data-SI'!O1162/Convert!$B$2*1000000</f>
        <v>0</v>
      </c>
      <c r="P1162" s="3">
        <f t="shared" si="54"/>
        <v>0</v>
      </c>
      <c r="Q1162" s="3">
        <f>'IECC Data-SI'!Q1162/Convert!$B$2*1000000</f>
        <v>0</v>
      </c>
      <c r="R1162" s="3">
        <f>'IECC Data-SI'!R1162/Convert!$B$2*1000000</f>
        <v>0</v>
      </c>
      <c r="S1162" s="3">
        <f>'IECC Data-SI'!S1162/Convert!$B$2*1000000</f>
        <v>0</v>
      </c>
      <c r="T1162" s="3">
        <f>'IECC Data-SI'!T1162/Convert!$B$2*1000000</f>
        <v>17098.620082594673</v>
      </c>
      <c r="U1162" s="3">
        <f>'IECC Data-SI'!U1162/Convert!$B$2*1000000</f>
        <v>0</v>
      </c>
      <c r="V1162" s="3">
        <f>'IECC Data-SI'!V1162/Convert!$B$2*1000000</f>
        <v>0</v>
      </c>
      <c r="W1162" s="3">
        <f>'IECC Data-SI'!W1162/Convert!$B$2*1000000</f>
        <v>107776.2799108559</v>
      </c>
      <c r="X1162" s="3">
        <f>'IECC Data-SI'!X1162/Convert!$B$2*1000000</f>
        <v>0</v>
      </c>
      <c r="Y1162" s="3">
        <f t="shared" si="55"/>
        <v>107776.2799108559</v>
      </c>
      <c r="Z1162" s="3">
        <f>'IECC Data-SI'!Y1162/Convert!$B$2*1000000</f>
        <v>257114.33868101201</v>
      </c>
      <c r="AA1162" s="3">
        <f>'IECC Data-SI'!Z1162/Convert!$B$2*1000000</f>
        <v>0</v>
      </c>
      <c r="AB1162" s="3">
        <f t="shared" si="56"/>
        <v>257114.33868101201</v>
      </c>
    </row>
    <row r="1163" spans="1:28" x14ac:dyDescent="0.25">
      <c r="A1163" s="93">
        <v>2009</v>
      </c>
      <c r="B1163" s="93" t="s">
        <v>53</v>
      </c>
      <c r="C1163" s="121" t="s">
        <v>11</v>
      </c>
      <c r="D1163" s="3">
        <f>'IECC Data-SI'!D1163*Convert!$B$1</f>
        <v>5502.0804487537198</v>
      </c>
      <c r="E1163" s="3">
        <f>'IECC Data-SI'!E1163/Convert!$B$2*1000000</f>
        <v>0</v>
      </c>
      <c r="F1163" s="3">
        <f>'IECC Data-SI'!F1163/Convert!$B$2*1000000</f>
        <v>0</v>
      </c>
      <c r="G1163" s="3">
        <f>'IECC Data-SI'!G1163/Convert!$B$2*1000000</f>
        <v>59418.652604094241</v>
      </c>
      <c r="H1163" s="3">
        <f>'IECC Data-SI'!H1163/Convert!$B$2*1000000</f>
        <v>68593.521916706028</v>
      </c>
      <c r="I1163" s="3">
        <f>'IECC Data-SI'!I1163/Convert!$B$2*1000000</f>
        <v>13610.653236477801</v>
      </c>
      <c r="J1163" s="3">
        <f>'IECC Data-SI'!J1163/Convert!$B$2*1000000</f>
        <v>50044.741705155146</v>
      </c>
      <c r="K1163" s="3">
        <f>'IECC Data-SI'!K1163/Convert!$B$2*1000000</f>
        <v>0</v>
      </c>
      <c r="L1163" s="3">
        <f>'IECC Data-SI'!L1163/Convert!$B$2*1000000</f>
        <v>0</v>
      </c>
      <c r="M1163" s="3">
        <f>'IECC Data-SI'!M1163/Convert!$B$2*1000000</f>
        <v>22254.744985550056</v>
      </c>
      <c r="N1163" s="3">
        <f>'IECC Data-SI'!N1163/Convert!$B$2*1000000</f>
        <v>0</v>
      </c>
      <c r="O1163" s="3">
        <f>'IECC Data-SI'!O1163/Convert!$B$2*1000000</f>
        <v>0</v>
      </c>
      <c r="P1163" s="3">
        <f t="shared" si="54"/>
        <v>0</v>
      </c>
      <c r="Q1163" s="3">
        <f>'IECC Data-SI'!Q1163/Convert!$B$2*1000000</f>
        <v>0</v>
      </c>
      <c r="R1163" s="3">
        <f>'IECC Data-SI'!R1163/Convert!$B$2*1000000</f>
        <v>0</v>
      </c>
      <c r="S1163" s="3">
        <f>'IECC Data-SI'!S1163/Convert!$B$2*1000000</f>
        <v>0</v>
      </c>
      <c r="T1163" s="3">
        <f>'IECC Data-SI'!T1163/Convert!$B$2*1000000</f>
        <v>17098.620082594673</v>
      </c>
      <c r="U1163" s="3">
        <f>'IECC Data-SI'!U1163/Convert!$B$2*1000000</f>
        <v>0</v>
      </c>
      <c r="V1163" s="3">
        <f>'IECC Data-SI'!V1163/Convert!$B$2*1000000</f>
        <v>0</v>
      </c>
      <c r="W1163" s="3">
        <f>'IECC Data-SI'!W1163/Convert!$B$2*1000000</f>
        <v>81673.397589644301</v>
      </c>
      <c r="X1163" s="3">
        <f>'IECC Data-SI'!X1163/Convert!$B$2*1000000</f>
        <v>0</v>
      </c>
      <c r="Y1163" s="3">
        <f t="shared" si="55"/>
        <v>81673.397589644301</v>
      </c>
      <c r="Z1163" s="3">
        <f>'IECC Data-SI'!Y1163/Convert!$B$2*1000000</f>
        <v>231011.45635980045</v>
      </c>
      <c r="AA1163" s="3">
        <f>'IECC Data-SI'!Z1163/Convert!$B$2*1000000</f>
        <v>0</v>
      </c>
      <c r="AB1163" s="3">
        <f t="shared" si="56"/>
        <v>231011.45635980045</v>
      </c>
    </row>
    <row r="1164" spans="1:28" x14ac:dyDescent="0.25">
      <c r="A1164" s="93">
        <v>2009</v>
      </c>
      <c r="B1164" s="93" t="s">
        <v>53</v>
      </c>
      <c r="C1164" s="121" t="s">
        <v>13</v>
      </c>
      <c r="D1164" s="3">
        <f>'IECC Data-SI'!D1164*Convert!$B$1</f>
        <v>5502.0804487537198</v>
      </c>
      <c r="E1164" s="3">
        <f>'IECC Data-SI'!E1164/Convert!$B$2*1000000</f>
        <v>28.434512332474512</v>
      </c>
      <c r="F1164" s="3">
        <f>'IECC Data-SI'!F1164/Convert!$B$2*1000000</f>
        <v>0</v>
      </c>
      <c r="G1164" s="3">
        <f>'IECC Data-SI'!G1164/Convert!$B$2*1000000</f>
        <v>63437.397013750648</v>
      </c>
      <c r="H1164" s="3">
        <f>'IECC Data-SI'!H1164/Convert!$B$2*1000000</f>
        <v>68593.521916706028</v>
      </c>
      <c r="I1164" s="3">
        <f>'IECC Data-SI'!I1164/Convert!$B$2*1000000</f>
        <v>13591.696894922818</v>
      </c>
      <c r="J1164" s="3">
        <f>'IECC Data-SI'!J1164/Convert!$B$2*1000000</f>
        <v>50044.741705155146</v>
      </c>
      <c r="K1164" s="3">
        <f>'IECC Data-SI'!K1164/Convert!$B$2*1000000</f>
        <v>0</v>
      </c>
      <c r="L1164" s="3">
        <f>'IECC Data-SI'!L1164/Convert!$B$2*1000000</f>
        <v>0</v>
      </c>
      <c r="M1164" s="3">
        <f>'IECC Data-SI'!M1164/Convert!$B$2*1000000</f>
        <v>26624.181713973638</v>
      </c>
      <c r="N1164" s="3">
        <f>'IECC Data-SI'!N1164/Convert!$B$2*1000000</f>
        <v>0</v>
      </c>
      <c r="O1164" s="3">
        <f>'IECC Data-SI'!O1164/Convert!$B$2*1000000</f>
        <v>0</v>
      </c>
      <c r="P1164" s="3">
        <f t="shared" si="54"/>
        <v>0</v>
      </c>
      <c r="Q1164" s="3">
        <f>'IECC Data-SI'!Q1164/Convert!$B$2*1000000</f>
        <v>0</v>
      </c>
      <c r="R1164" s="3">
        <f>'IECC Data-SI'!R1164/Convert!$B$2*1000000</f>
        <v>0</v>
      </c>
      <c r="S1164" s="3">
        <f>'IECC Data-SI'!S1164/Convert!$B$2*1000000</f>
        <v>0</v>
      </c>
      <c r="T1164" s="3">
        <f>'IECC Data-SI'!T1164/Convert!$B$2*1000000</f>
        <v>17098.620082594673</v>
      </c>
      <c r="U1164" s="3">
        <f>'IECC Data-SI'!U1164/Convert!$B$2*1000000</f>
        <v>0</v>
      </c>
      <c r="V1164" s="3">
        <f>'IECC Data-SI'!V1164/Convert!$B$2*1000000</f>
        <v>0</v>
      </c>
      <c r="W1164" s="3">
        <f>'IECC Data-SI'!W1164/Convert!$B$2*1000000</f>
        <v>90090.013240056767</v>
      </c>
      <c r="X1164" s="3">
        <f>'IECC Data-SI'!X1164/Convert!$B$2*1000000</f>
        <v>0</v>
      </c>
      <c r="Y1164" s="3">
        <f t="shared" si="55"/>
        <v>90090.013240056767</v>
      </c>
      <c r="Z1164" s="3">
        <f>'IECC Data-SI'!Y1164/Convert!$B$2*1000000</f>
        <v>239409.11566865791</v>
      </c>
      <c r="AA1164" s="3">
        <f>'IECC Data-SI'!Z1164/Convert!$B$2*1000000</f>
        <v>0</v>
      </c>
      <c r="AB1164" s="3">
        <f t="shared" si="56"/>
        <v>239409.11566865791</v>
      </c>
    </row>
    <row r="1165" spans="1:28" x14ac:dyDescent="0.25">
      <c r="A1165" s="93">
        <v>2009</v>
      </c>
      <c r="B1165" s="93" t="s">
        <v>53</v>
      </c>
      <c r="C1165" s="121" t="s">
        <v>19</v>
      </c>
      <c r="D1165" s="3">
        <f>'IECC Data-SI'!D1165*Convert!$B$1</f>
        <v>5502.0804487537198</v>
      </c>
      <c r="E1165" s="3">
        <f>'IECC Data-SI'!E1165/Convert!$B$2*1000000</f>
        <v>284.34512332474515</v>
      </c>
      <c r="F1165" s="3">
        <f>'IECC Data-SI'!F1165/Convert!$B$2*1000000</f>
        <v>0</v>
      </c>
      <c r="G1165" s="3">
        <f>'IECC Data-SI'!G1165/Convert!$B$2*1000000</f>
        <v>49002.142919631086</v>
      </c>
      <c r="H1165" s="3">
        <f>'IECC Data-SI'!H1165/Convert!$B$2*1000000</f>
        <v>68593.521916706028</v>
      </c>
      <c r="I1165" s="3">
        <f>'IECC Data-SI'!I1165/Convert!$B$2*1000000</f>
        <v>13582.218724145327</v>
      </c>
      <c r="J1165" s="3">
        <f>'IECC Data-SI'!J1165/Convert!$B$2*1000000</f>
        <v>50044.741705155146</v>
      </c>
      <c r="K1165" s="3">
        <f>'IECC Data-SI'!K1165/Convert!$B$2*1000000</f>
        <v>0</v>
      </c>
      <c r="L1165" s="3">
        <f>'IECC Data-SI'!L1165/Convert!$B$2*1000000</f>
        <v>0</v>
      </c>
      <c r="M1165" s="3">
        <f>'IECC Data-SI'!M1165/Convert!$B$2*1000000</f>
        <v>22700.219012092155</v>
      </c>
      <c r="N1165" s="3">
        <f>'IECC Data-SI'!N1165/Convert!$B$2*1000000</f>
        <v>0</v>
      </c>
      <c r="O1165" s="3">
        <f>'IECC Data-SI'!O1165/Convert!$B$2*1000000</f>
        <v>0</v>
      </c>
      <c r="P1165" s="3">
        <f t="shared" si="54"/>
        <v>0</v>
      </c>
      <c r="Q1165" s="3">
        <f>'IECC Data-SI'!Q1165/Convert!$B$2*1000000</f>
        <v>0</v>
      </c>
      <c r="R1165" s="3">
        <f>'IECC Data-SI'!R1165/Convert!$B$2*1000000</f>
        <v>0</v>
      </c>
      <c r="S1165" s="3">
        <f>'IECC Data-SI'!S1165/Convert!$B$2*1000000</f>
        <v>0</v>
      </c>
      <c r="T1165" s="3">
        <f>'IECC Data-SI'!T1165/Convert!$B$2*1000000</f>
        <v>17098.620082594673</v>
      </c>
      <c r="U1165" s="3">
        <f>'IECC Data-SI'!U1165/Convert!$B$2*1000000</f>
        <v>0</v>
      </c>
      <c r="V1165" s="3">
        <f>'IECC Data-SI'!V1165/Convert!$B$2*1000000</f>
        <v>0</v>
      </c>
      <c r="W1165" s="3">
        <f>'IECC Data-SI'!W1165/Convert!$B$2*1000000</f>
        <v>71986.707055047984</v>
      </c>
      <c r="X1165" s="3">
        <f>'IECC Data-SI'!X1165/Convert!$B$2*1000000</f>
        <v>0</v>
      </c>
      <c r="Y1165" s="3">
        <f t="shared" si="55"/>
        <v>71986.707055047984</v>
      </c>
      <c r="Z1165" s="3">
        <f>'IECC Data-SI'!Y1165/Convert!$B$2*1000000</f>
        <v>221296.33131287165</v>
      </c>
      <c r="AA1165" s="3">
        <f>'IECC Data-SI'!Z1165/Convert!$B$2*1000000</f>
        <v>0</v>
      </c>
      <c r="AB1165" s="3">
        <f t="shared" si="56"/>
        <v>221296.33131287165</v>
      </c>
    </row>
    <row r="1166" spans="1:28" x14ac:dyDescent="0.25">
      <c r="A1166" s="93">
        <v>2009</v>
      </c>
      <c r="B1166" s="93" t="s">
        <v>53</v>
      </c>
      <c r="C1166" s="121" t="s">
        <v>20</v>
      </c>
      <c r="D1166" s="3">
        <f>'IECC Data-SI'!D1166*Convert!$B$1</f>
        <v>5502.0804487537198</v>
      </c>
      <c r="E1166" s="3">
        <f>'IECC Data-SI'!E1166/Convert!$B$2*1000000</f>
        <v>322.25780643471114</v>
      </c>
      <c r="F1166" s="3">
        <f>'IECC Data-SI'!F1166/Convert!$B$2*1000000</f>
        <v>0</v>
      </c>
      <c r="G1166" s="3">
        <f>'IECC Data-SI'!G1166/Convert!$B$2*1000000</f>
        <v>44670.618874317464</v>
      </c>
      <c r="H1166" s="3">
        <f>'IECC Data-SI'!H1166/Convert!$B$2*1000000</f>
        <v>68593.521916706028</v>
      </c>
      <c r="I1166" s="3">
        <f>'IECC Data-SI'!I1166/Convert!$B$2*1000000</f>
        <v>13591.696894922818</v>
      </c>
      <c r="J1166" s="3">
        <f>'IECC Data-SI'!J1166/Convert!$B$2*1000000</f>
        <v>50044.741705155146</v>
      </c>
      <c r="K1166" s="3">
        <f>'IECC Data-SI'!K1166/Convert!$B$2*1000000</f>
        <v>0</v>
      </c>
      <c r="L1166" s="3">
        <f>'IECC Data-SI'!L1166/Convert!$B$2*1000000</f>
        <v>0</v>
      </c>
      <c r="M1166" s="3">
        <f>'IECC Data-SI'!M1166/Convert!$B$2*1000000</f>
        <v>27240.262814510581</v>
      </c>
      <c r="N1166" s="3">
        <f>'IECC Data-SI'!N1166/Convert!$B$2*1000000</f>
        <v>0</v>
      </c>
      <c r="O1166" s="3">
        <f>'IECC Data-SI'!O1166/Convert!$B$2*1000000</f>
        <v>0</v>
      </c>
      <c r="P1166" s="3">
        <f t="shared" si="54"/>
        <v>0</v>
      </c>
      <c r="Q1166" s="3">
        <f>'IECC Data-SI'!Q1166/Convert!$B$2*1000000</f>
        <v>0</v>
      </c>
      <c r="R1166" s="3">
        <f>'IECC Data-SI'!R1166/Convert!$B$2*1000000</f>
        <v>0</v>
      </c>
      <c r="S1166" s="3">
        <f>'IECC Data-SI'!S1166/Convert!$B$2*1000000</f>
        <v>0</v>
      </c>
      <c r="T1166" s="3">
        <f>'IECC Data-SI'!T1166/Convert!$B$2*1000000</f>
        <v>17098.620082594673</v>
      </c>
      <c r="U1166" s="3">
        <f>'IECC Data-SI'!U1166/Convert!$B$2*1000000</f>
        <v>0</v>
      </c>
      <c r="V1166" s="3">
        <f>'IECC Data-SI'!V1166/Convert!$B$2*1000000</f>
        <v>0</v>
      </c>
      <c r="W1166" s="3">
        <f>'IECC Data-SI'!W1166/Convert!$B$2*1000000</f>
        <v>72233.13949526276</v>
      </c>
      <c r="X1166" s="3">
        <f>'IECC Data-SI'!X1166/Convert!$B$2*1000000</f>
        <v>0</v>
      </c>
      <c r="Y1166" s="3">
        <f t="shared" si="55"/>
        <v>72233.13949526276</v>
      </c>
      <c r="Z1166" s="3">
        <f>'IECC Data-SI'!Y1166/Convert!$B$2*1000000</f>
        <v>221552.24192386391</v>
      </c>
      <c r="AA1166" s="3">
        <f>'IECC Data-SI'!Z1166/Convert!$B$2*1000000</f>
        <v>0</v>
      </c>
      <c r="AB1166" s="3">
        <f t="shared" si="56"/>
        <v>221552.24192386391</v>
      </c>
    </row>
    <row r="1167" spans="1:28" x14ac:dyDescent="0.25">
      <c r="A1167" s="93">
        <v>2009</v>
      </c>
      <c r="B1167" s="93" t="s">
        <v>53</v>
      </c>
      <c r="C1167" s="121" t="s">
        <v>3</v>
      </c>
      <c r="D1167" s="3">
        <f>'IECC Data-SI'!D1167*Convert!$B$1</f>
        <v>5502.0804487537198</v>
      </c>
      <c r="E1167" s="3">
        <f>'IECC Data-SI'!E1167/Convert!$B$2*1000000</f>
        <v>4729.6072179682606</v>
      </c>
      <c r="F1167" s="3">
        <f>'IECC Data-SI'!F1167/Convert!$B$2*1000000</f>
        <v>1241.640371851387</v>
      </c>
      <c r="G1167" s="3">
        <f>'IECC Data-SI'!G1167/Convert!$B$2*1000000</f>
        <v>27771.040378050107</v>
      </c>
      <c r="H1167" s="3">
        <f>'IECC Data-SI'!H1167/Convert!$B$2*1000000</f>
        <v>68593.521916706028</v>
      </c>
      <c r="I1167" s="3">
        <f>'IECC Data-SI'!I1167/Convert!$B$2*1000000</f>
        <v>13591.696894922818</v>
      </c>
      <c r="J1167" s="3">
        <f>'IECC Data-SI'!J1167/Convert!$B$2*1000000</f>
        <v>50044.741705155146</v>
      </c>
      <c r="K1167" s="3">
        <f>'IECC Data-SI'!K1167/Convert!$B$2*1000000</f>
        <v>0</v>
      </c>
      <c r="L1167" s="3">
        <f>'IECC Data-SI'!L1167/Convert!$B$2*1000000</f>
        <v>0</v>
      </c>
      <c r="M1167" s="3">
        <f>'IECC Data-SI'!M1167/Convert!$B$2*1000000</f>
        <v>21155.27717536104</v>
      </c>
      <c r="N1167" s="3">
        <f>'IECC Data-SI'!N1167/Convert!$B$2*1000000</f>
        <v>0</v>
      </c>
      <c r="O1167" s="3">
        <f>'IECC Data-SI'!O1167/Convert!$B$2*1000000</f>
        <v>0</v>
      </c>
      <c r="P1167" s="3">
        <f t="shared" si="54"/>
        <v>0</v>
      </c>
      <c r="Q1167" s="3">
        <f>'IECC Data-SI'!Q1167/Convert!$B$2*1000000</f>
        <v>0</v>
      </c>
      <c r="R1167" s="3">
        <f>'IECC Data-SI'!R1167/Convert!$B$2*1000000</f>
        <v>0</v>
      </c>
      <c r="S1167" s="3">
        <f>'IECC Data-SI'!S1167/Convert!$B$2*1000000</f>
        <v>0</v>
      </c>
      <c r="T1167" s="3">
        <f>'IECC Data-SI'!T1167/Convert!$B$2*1000000</f>
        <v>17098.620082594673</v>
      </c>
      <c r="U1167" s="3">
        <f>'IECC Data-SI'!U1167/Convert!$B$2*1000000</f>
        <v>0</v>
      </c>
      <c r="V1167" s="3">
        <f>'IECC Data-SI'!V1167/Convert!$B$2*1000000</f>
        <v>0</v>
      </c>
      <c r="W1167" s="3">
        <f>'IECC Data-SI'!W1167/Convert!$B$2*1000000</f>
        <v>53655.924771379403</v>
      </c>
      <c r="X1167" s="3">
        <f>'IECC Data-SI'!X1167/Convert!$B$2*1000000</f>
        <v>1241.640371851387</v>
      </c>
      <c r="Y1167" s="3">
        <f t="shared" si="55"/>
        <v>54897.565143230793</v>
      </c>
      <c r="Z1167" s="3">
        <f>'IECC Data-SI'!Y1167/Convert!$B$2*1000000</f>
        <v>202975.0271999806</v>
      </c>
      <c r="AA1167" s="3">
        <f>'IECC Data-SI'!Z1167/Convert!$B$2*1000000</f>
        <v>1241.640371851387</v>
      </c>
      <c r="AB1167" s="3">
        <f t="shared" si="56"/>
        <v>204216.66757183199</v>
      </c>
    </row>
    <row r="1168" spans="1:28" x14ac:dyDescent="0.25">
      <c r="A1168" s="93">
        <v>2009</v>
      </c>
      <c r="B1168" s="93" t="s">
        <v>53</v>
      </c>
      <c r="C1168" s="121" t="s">
        <v>7</v>
      </c>
      <c r="D1168" s="3">
        <f>'IECC Data-SI'!D1168*Convert!$B$1</f>
        <v>5502.0804487537198</v>
      </c>
      <c r="E1168" s="3">
        <f>'IECC Data-SI'!E1168/Convert!$B$2*1000000</f>
        <v>1706.0707399484709</v>
      </c>
      <c r="F1168" s="3">
        <f>'IECC Data-SI'!F1168/Convert!$B$2*1000000</f>
        <v>94.781707774915049</v>
      </c>
      <c r="G1168" s="3">
        <f>'IECC Data-SI'!G1168/Convert!$B$2*1000000</f>
        <v>31031.53112550719</v>
      </c>
      <c r="H1168" s="3">
        <f>'IECC Data-SI'!H1168/Convert!$B$2*1000000</f>
        <v>68593.521916706028</v>
      </c>
      <c r="I1168" s="3">
        <f>'IECC Data-SI'!I1168/Convert!$B$2*1000000</f>
        <v>13591.696894922818</v>
      </c>
      <c r="J1168" s="3">
        <f>'IECC Data-SI'!J1168/Convert!$B$2*1000000</f>
        <v>50044.741705155146</v>
      </c>
      <c r="K1168" s="3">
        <f>'IECC Data-SI'!K1168/Convert!$B$2*1000000</f>
        <v>0</v>
      </c>
      <c r="L1168" s="3">
        <f>'IECC Data-SI'!L1168/Convert!$B$2*1000000</f>
        <v>0</v>
      </c>
      <c r="M1168" s="3">
        <f>'IECC Data-SI'!M1168/Convert!$B$2*1000000</f>
        <v>24804.372924695272</v>
      </c>
      <c r="N1168" s="3">
        <f>'IECC Data-SI'!N1168/Convert!$B$2*1000000</f>
        <v>0</v>
      </c>
      <c r="O1168" s="3">
        <f>'IECC Data-SI'!O1168/Convert!$B$2*1000000</f>
        <v>0</v>
      </c>
      <c r="P1168" s="3">
        <f t="shared" si="54"/>
        <v>0</v>
      </c>
      <c r="Q1168" s="3">
        <f>'IECC Data-SI'!Q1168/Convert!$B$2*1000000</f>
        <v>0</v>
      </c>
      <c r="R1168" s="3">
        <f>'IECC Data-SI'!R1168/Convert!$B$2*1000000</f>
        <v>0</v>
      </c>
      <c r="S1168" s="3">
        <f>'IECC Data-SI'!S1168/Convert!$B$2*1000000</f>
        <v>0</v>
      </c>
      <c r="T1168" s="3">
        <f>'IECC Data-SI'!T1168/Convert!$B$2*1000000</f>
        <v>17098.620082594673</v>
      </c>
      <c r="U1168" s="3">
        <f>'IECC Data-SI'!U1168/Convert!$B$2*1000000</f>
        <v>0</v>
      </c>
      <c r="V1168" s="3">
        <f>'IECC Data-SI'!V1168/Convert!$B$2*1000000</f>
        <v>0</v>
      </c>
      <c r="W1168" s="3">
        <f>'IECC Data-SI'!W1168/Convert!$B$2*1000000</f>
        <v>57541.974790150925</v>
      </c>
      <c r="X1168" s="3">
        <f>'IECC Data-SI'!X1168/Convert!$B$2*1000000</f>
        <v>94.781707774915049</v>
      </c>
      <c r="Y1168" s="3">
        <f t="shared" si="55"/>
        <v>57636.756497925839</v>
      </c>
      <c r="Z1168" s="3">
        <f>'IECC Data-SI'!Y1168/Convert!$B$2*1000000</f>
        <v>206861.07721875209</v>
      </c>
      <c r="AA1168" s="3">
        <f>'IECC Data-SI'!Z1168/Convert!$B$2*1000000</f>
        <v>94.781707774915049</v>
      </c>
      <c r="AB1168" s="3">
        <f t="shared" si="56"/>
        <v>206955.858926527</v>
      </c>
    </row>
    <row r="1169" spans="1:28" x14ac:dyDescent="0.25">
      <c r="A1169" s="93">
        <v>2009</v>
      </c>
      <c r="B1169" s="93" t="s">
        <v>53</v>
      </c>
      <c r="C1169" s="121" t="s">
        <v>17</v>
      </c>
      <c r="D1169" s="3">
        <f>'IECC Data-SI'!D1169*Convert!$B$1</f>
        <v>5502.0804487537198</v>
      </c>
      <c r="E1169" s="3">
        <f>'IECC Data-SI'!E1169/Convert!$B$2*1000000</f>
        <v>142.17256166237257</v>
      </c>
      <c r="F1169" s="3">
        <f>'IECC Data-SI'!F1169/Convert!$B$2*1000000</f>
        <v>0</v>
      </c>
      <c r="G1169" s="3">
        <f>'IECC Data-SI'!G1169/Convert!$B$2*1000000</f>
        <v>21723.96742201053</v>
      </c>
      <c r="H1169" s="3">
        <f>'IECC Data-SI'!H1169/Convert!$B$2*1000000</f>
        <v>68593.521916706028</v>
      </c>
      <c r="I1169" s="3">
        <f>'IECC Data-SI'!I1169/Convert!$B$2*1000000</f>
        <v>13591.696894922818</v>
      </c>
      <c r="J1169" s="3">
        <f>'IECC Data-SI'!J1169/Convert!$B$2*1000000</f>
        <v>50044.741705155146</v>
      </c>
      <c r="K1169" s="3">
        <f>'IECC Data-SI'!K1169/Convert!$B$2*1000000</f>
        <v>0</v>
      </c>
      <c r="L1169" s="3">
        <f>'IECC Data-SI'!L1169/Convert!$B$2*1000000</f>
        <v>0</v>
      </c>
      <c r="M1169" s="3">
        <f>'IECC Data-SI'!M1169/Convert!$B$2*1000000</f>
        <v>18814.16899332064</v>
      </c>
      <c r="N1169" s="3">
        <f>'IECC Data-SI'!N1169/Convert!$B$2*1000000</f>
        <v>0</v>
      </c>
      <c r="O1169" s="3">
        <f>'IECC Data-SI'!O1169/Convert!$B$2*1000000</f>
        <v>0</v>
      </c>
      <c r="P1169" s="3">
        <f t="shared" si="54"/>
        <v>0</v>
      </c>
      <c r="Q1169" s="3">
        <f>'IECC Data-SI'!Q1169/Convert!$B$2*1000000</f>
        <v>0</v>
      </c>
      <c r="R1169" s="3">
        <f>'IECC Data-SI'!R1169/Convert!$B$2*1000000</f>
        <v>0</v>
      </c>
      <c r="S1169" s="3">
        <f>'IECC Data-SI'!S1169/Convert!$B$2*1000000</f>
        <v>0</v>
      </c>
      <c r="T1169" s="3">
        <f>'IECC Data-SI'!T1169/Convert!$B$2*1000000</f>
        <v>17098.620082594673</v>
      </c>
      <c r="U1169" s="3">
        <f>'IECC Data-SI'!U1169/Convert!$B$2*1000000</f>
        <v>0</v>
      </c>
      <c r="V1169" s="3">
        <f>'IECC Data-SI'!V1169/Convert!$B$2*1000000</f>
        <v>0</v>
      </c>
      <c r="W1169" s="3">
        <f>'IECC Data-SI'!W1169/Convert!$B$2*1000000</f>
        <v>40680.30897699354</v>
      </c>
      <c r="X1169" s="3">
        <f>'IECC Data-SI'!X1169/Convert!$B$2*1000000</f>
        <v>0</v>
      </c>
      <c r="Y1169" s="3">
        <f t="shared" si="55"/>
        <v>40680.30897699354</v>
      </c>
      <c r="Z1169" s="3">
        <f>'IECC Data-SI'!Y1169/Convert!$B$2*1000000</f>
        <v>189999.4114055947</v>
      </c>
      <c r="AA1169" s="3">
        <f>'IECC Data-SI'!Z1169/Convert!$B$2*1000000</f>
        <v>0</v>
      </c>
      <c r="AB1169" s="3">
        <f t="shared" si="56"/>
        <v>189999.4114055947</v>
      </c>
    </row>
    <row r="1170" spans="1:28" x14ac:dyDescent="0.25">
      <c r="A1170" s="93">
        <v>2009</v>
      </c>
      <c r="B1170" s="93" t="s">
        <v>53</v>
      </c>
      <c r="C1170" s="121" t="s">
        <v>14</v>
      </c>
      <c r="D1170" s="3">
        <f>'IECC Data-SI'!D1170*Convert!$B$1</f>
        <v>5502.0804487537198</v>
      </c>
      <c r="E1170" s="3">
        <f>'IECC Data-SI'!E1170/Convert!$B$2*1000000</f>
        <v>11933.017008861805</v>
      </c>
      <c r="F1170" s="3">
        <f>'IECC Data-SI'!F1170/Convert!$B$2*1000000</f>
        <v>4833.8670965206666</v>
      </c>
      <c r="G1170" s="3">
        <f>'IECC Data-SI'!G1170/Convert!$B$2*1000000</f>
        <v>19307.033873750195</v>
      </c>
      <c r="H1170" s="3">
        <f>'IECC Data-SI'!H1170/Convert!$B$2*1000000</f>
        <v>68593.521916706028</v>
      </c>
      <c r="I1170" s="3">
        <f>'IECC Data-SI'!I1170/Convert!$B$2*1000000</f>
        <v>13572.740553367836</v>
      </c>
      <c r="J1170" s="3">
        <f>'IECC Data-SI'!J1170/Convert!$B$2*1000000</f>
        <v>50044.741705155146</v>
      </c>
      <c r="K1170" s="3">
        <f>'IECC Data-SI'!K1170/Convert!$B$2*1000000</f>
        <v>0</v>
      </c>
      <c r="L1170" s="3">
        <f>'IECC Data-SI'!L1170/Convert!$B$2*1000000</f>
        <v>0</v>
      </c>
      <c r="M1170" s="3">
        <f>'IECC Data-SI'!M1170/Convert!$B$2*1000000</f>
        <v>19923.114974287142</v>
      </c>
      <c r="N1170" s="3">
        <f>'IECC Data-SI'!N1170/Convert!$B$2*1000000</f>
        <v>0</v>
      </c>
      <c r="O1170" s="3">
        <f>'IECC Data-SI'!O1170/Convert!$B$2*1000000</f>
        <v>0</v>
      </c>
      <c r="P1170" s="3">
        <f t="shared" si="54"/>
        <v>0</v>
      </c>
      <c r="Q1170" s="3">
        <f>'IECC Data-SI'!Q1170/Convert!$B$2*1000000</f>
        <v>0</v>
      </c>
      <c r="R1170" s="3">
        <f>'IECC Data-SI'!R1170/Convert!$B$2*1000000</f>
        <v>0</v>
      </c>
      <c r="S1170" s="3">
        <f>'IECC Data-SI'!S1170/Convert!$B$2*1000000</f>
        <v>0</v>
      </c>
      <c r="T1170" s="3">
        <f>'IECC Data-SI'!T1170/Convert!$B$2*1000000</f>
        <v>17098.620082594673</v>
      </c>
      <c r="U1170" s="3">
        <f>'IECC Data-SI'!U1170/Convert!$B$2*1000000</f>
        <v>0</v>
      </c>
      <c r="V1170" s="3">
        <f>'IECC Data-SI'!V1170/Convert!$B$2*1000000</f>
        <v>0</v>
      </c>
      <c r="W1170" s="3">
        <f>'IECC Data-SI'!W1170/Convert!$B$2*1000000</f>
        <v>51163.165856899148</v>
      </c>
      <c r="X1170" s="3">
        <f>'IECC Data-SI'!X1170/Convert!$B$2*1000000</f>
        <v>4833.8670965206666</v>
      </c>
      <c r="Y1170" s="3">
        <f t="shared" si="55"/>
        <v>55997.032953419817</v>
      </c>
      <c r="Z1170" s="3">
        <f>'IECC Data-SI'!Y1170/Convert!$B$2*1000000</f>
        <v>200453.83377316783</v>
      </c>
      <c r="AA1170" s="3">
        <f>'IECC Data-SI'!Z1170/Convert!$B$2*1000000</f>
        <v>4833.8670965206666</v>
      </c>
      <c r="AB1170" s="3">
        <f t="shared" si="56"/>
        <v>205287.7008696885</v>
      </c>
    </row>
    <row r="1171" spans="1:28" x14ac:dyDescent="0.25">
      <c r="A1171" s="93">
        <v>2009</v>
      </c>
      <c r="B1171" s="93" t="s">
        <v>53</v>
      </c>
      <c r="C1171" s="121" t="s">
        <v>2</v>
      </c>
      <c r="D1171" s="3">
        <f>'IECC Data-SI'!D1171*Convert!$B$1</f>
        <v>5502.0804487537198</v>
      </c>
      <c r="E1171" s="3">
        <f>'IECC Data-SI'!E1171/Convert!$B$2*1000000</f>
        <v>4947.6051458505653</v>
      </c>
      <c r="F1171" s="3">
        <f>'IECC Data-SI'!F1171/Convert!$B$2*1000000</f>
        <v>729.81914986684581</v>
      </c>
      <c r="G1171" s="3">
        <f>'IECC Data-SI'!G1171/Convert!$B$2*1000000</f>
        <v>22785.522549089579</v>
      </c>
      <c r="H1171" s="3">
        <f>'IECC Data-SI'!H1171/Convert!$B$2*1000000</f>
        <v>68593.521916706028</v>
      </c>
      <c r="I1171" s="3">
        <f>'IECC Data-SI'!I1171/Convert!$B$2*1000000</f>
        <v>13582.218724145327</v>
      </c>
      <c r="J1171" s="3">
        <f>'IECC Data-SI'!J1171/Convert!$B$2*1000000</f>
        <v>50044.741705155146</v>
      </c>
      <c r="K1171" s="3">
        <f>'IECC Data-SI'!K1171/Convert!$B$2*1000000</f>
        <v>0</v>
      </c>
      <c r="L1171" s="3">
        <f>'IECC Data-SI'!L1171/Convert!$B$2*1000000</f>
        <v>0</v>
      </c>
      <c r="M1171" s="3">
        <f>'IECC Data-SI'!M1171/Convert!$B$2*1000000</f>
        <v>24766.460241585301</v>
      </c>
      <c r="N1171" s="3">
        <f>'IECC Data-SI'!N1171/Convert!$B$2*1000000</f>
        <v>0</v>
      </c>
      <c r="O1171" s="3">
        <f>'IECC Data-SI'!O1171/Convert!$B$2*1000000</f>
        <v>0</v>
      </c>
      <c r="P1171" s="3">
        <f t="shared" si="54"/>
        <v>0</v>
      </c>
      <c r="Q1171" s="3">
        <f>'IECC Data-SI'!Q1171/Convert!$B$2*1000000</f>
        <v>0</v>
      </c>
      <c r="R1171" s="3">
        <f>'IECC Data-SI'!R1171/Convert!$B$2*1000000</f>
        <v>0</v>
      </c>
      <c r="S1171" s="3">
        <f>'IECC Data-SI'!S1171/Convert!$B$2*1000000</f>
        <v>0</v>
      </c>
      <c r="T1171" s="3">
        <f>'IECC Data-SI'!T1171/Convert!$B$2*1000000</f>
        <v>17098.620082594673</v>
      </c>
      <c r="U1171" s="3">
        <f>'IECC Data-SI'!U1171/Convert!$B$2*1000000</f>
        <v>0</v>
      </c>
      <c r="V1171" s="3">
        <f>'IECC Data-SI'!V1171/Convert!$B$2*1000000</f>
        <v>0</v>
      </c>
      <c r="W1171" s="3">
        <f>'IECC Data-SI'!W1171/Convert!$B$2*1000000</f>
        <v>52499.587936525451</v>
      </c>
      <c r="X1171" s="3">
        <f>'IECC Data-SI'!X1171/Convert!$B$2*1000000</f>
        <v>729.81914986684581</v>
      </c>
      <c r="Y1171" s="3">
        <f t="shared" si="55"/>
        <v>53229.407086392297</v>
      </c>
      <c r="Z1171" s="3">
        <f>'IECC Data-SI'!Y1171/Convert!$B$2*1000000</f>
        <v>201799.73402357163</v>
      </c>
      <c r="AA1171" s="3">
        <f>'IECC Data-SI'!Z1171/Convert!$B$2*1000000</f>
        <v>729.81914986684581</v>
      </c>
      <c r="AB1171" s="3">
        <f t="shared" si="56"/>
        <v>202529.55317343847</v>
      </c>
    </row>
    <row r="1172" spans="1:28" x14ac:dyDescent="0.25">
      <c r="A1172" s="93">
        <v>2009</v>
      </c>
      <c r="B1172" s="93" t="s">
        <v>53</v>
      </c>
      <c r="C1172" s="121" t="s">
        <v>18</v>
      </c>
      <c r="D1172" s="3">
        <f>'IECC Data-SI'!D1172*Convert!$B$1</f>
        <v>5502.0804487537198</v>
      </c>
      <c r="E1172" s="3">
        <f>'IECC Data-SI'!E1172/Convert!$B$2*1000000</f>
        <v>5848.0313697122583</v>
      </c>
      <c r="F1172" s="3">
        <f>'IECC Data-SI'!F1172/Convert!$B$2*1000000</f>
        <v>701.38463753437134</v>
      </c>
      <c r="G1172" s="3">
        <f>'IECC Data-SI'!G1172/Convert!$B$2*1000000</f>
        <v>10065.817365695979</v>
      </c>
      <c r="H1172" s="3">
        <f>'IECC Data-SI'!H1172/Convert!$B$2*1000000</f>
        <v>68593.521916706028</v>
      </c>
      <c r="I1172" s="3">
        <f>'IECC Data-SI'!I1172/Convert!$B$2*1000000</f>
        <v>13553.784211812854</v>
      </c>
      <c r="J1172" s="3">
        <f>'IECC Data-SI'!J1172/Convert!$B$2*1000000</f>
        <v>50044.741705155146</v>
      </c>
      <c r="K1172" s="3">
        <f>'IECC Data-SI'!K1172/Convert!$B$2*1000000</f>
        <v>0</v>
      </c>
      <c r="L1172" s="3">
        <f>'IECC Data-SI'!L1172/Convert!$B$2*1000000</f>
        <v>0</v>
      </c>
      <c r="M1172" s="3">
        <f>'IECC Data-SI'!M1172/Convert!$B$2*1000000</f>
        <v>19894.680461954667</v>
      </c>
      <c r="N1172" s="3">
        <f>'IECC Data-SI'!N1172/Convert!$B$2*1000000</f>
        <v>0</v>
      </c>
      <c r="O1172" s="3">
        <f>'IECC Data-SI'!O1172/Convert!$B$2*1000000</f>
        <v>0</v>
      </c>
      <c r="P1172" s="3">
        <f t="shared" si="54"/>
        <v>0</v>
      </c>
      <c r="Q1172" s="3">
        <f>'IECC Data-SI'!Q1172/Convert!$B$2*1000000</f>
        <v>0</v>
      </c>
      <c r="R1172" s="3">
        <f>'IECC Data-SI'!R1172/Convert!$B$2*1000000</f>
        <v>0</v>
      </c>
      <c r="S1172" s="3">
        <f>'IECC Data-SI'!S1172/Convert!$B$2*1000000</f>
        <v>0</v>
      </c>
      <c r="T1172" s="3">
        <f>'IECC Data-SI'!T1172/Convert!$B$2*1000000</f>
        <v>17098.620082594673</v>
      </c>
      <c r="U1172" s="3">
        <f>'IECC Data-SI'!U1172/Convert!$B$2*1000000</f>
        <v>0</v>
      </c>
      <c r="V1172" s="3">
        <f>'IECC Data-SI'!V1172/Convert!$B$2*1000000</f>
        <v>0</v>
      </c>
      <c r="W1172" s="3">
        <f>'IECC Data-SI'!W1172/Convert!$B$2*1000000</f>
        <v>35808.529197362906</v>
      </c>
      <c r="X1172" s="3">
        <f>'IECC Data-SI'!X1172/Convert!$B$2*1000000</f>
        <v>701.38463753437134</v>
      </c>
      <c r="Y1172" s="3">
        <f t="shared" si="55"/>
        <v>36509.913834897277</v>
      </c>
      <c r="Z1172" s="3">
        <f>'IECC Data-SI'!Y1172/Convert!$B$2*1000000</f>
        <v>185089.71894285412</v>
      </c>
      <c r="AA1172" s="3">
        <f>'IECC Data-SI'!Z1172/Convert!$B$2*1000000</f>
        <v>701.38463753437134</v>
      </c>
      <c r="AB1172" s="3">
        <f t="shared" si="56"/>
        <v>185791.1035803885</v>
      </c>
    </row>
    <row r="1173" spans="1:28" x14ac:dyDescent="0.25">
      <c r="A1173" s="93">
        <v>2009</v>
      </c>
      <c r="B1173" s="93" t="s">
        <v>53</v>
      </c>
      <c r="C1173" s="121" t="s">
        <v>4</v>
      </c>
      <c r="D1173" s="3">
        <f>'IECC Data-SI'!D1173*Convert!$B$1</f>
        <v>5502.0804487537198</v>
      </c>
      <c r="E1173" s="3">
        <f>'IECC Data-SI'!E1173/Convert!$B$2*1000000</f>
        <v>19932.593145064635</v>
      </c>
      <c r="F1173" s="3">
        <f>'IECC Data-SI'!F1173/Convert!$B$2*1000000</f>
        <v>17818.961061684029</v>
      </c>
      <c r="G1173" s="3">
        <f>'IECC Data-SI'!G1173/Convert!$B$2*1000000</f>
        <v>11733.975422534484</v>
      </c>
      <c r="H1173" s="3">
        <f>'IECC Data-SI'!H1173/Convert!$B$2*1000000</f>
        <v>68593.521916706028</v>
      </c>
      <c r="I1173" s="3">
        <f>'IECC Data-SI'!I1173/Convert!$B$2*1000000</f>
        <v>13572.740553367836</v>
      </c>
      <c r="J1173" s="3">
        <f>'IECC Data-SI'!J1173/Convert!$B$2*1000000</f>
        <v>50044.741705155146</v>
      </c>
      <c r="K1173" s="3">
        <f>'IECC Data-SI'!K1173/Convert!$B$2*1000000</f>
        <v>0</v>
      </c>
      <c r="L1173" s="3">
        <f>'IECC Data-SI'!L1173/Convert!$B$2*1000000</f>
        <v>0</v>
      </c>
      <c r="M1173" s="3">
        <f>'IECC Data-SI'!M1173/Convert!$B$2*1000000</f>
        <v>19477.640947745043</v>
      </c>
      <c r="N1173" s="3">
        <f>'IECC Data-SI'!N1173/Convert!$B$2*1000000</f>
        <v>0</v>
      </c>
      <c r="O1173" s="3">
        <f>'IECC Data-SI'!O1173/Convert!$B$2*1000000</f>
        <v>0</v>
      </c>
      <c r="P1173" s="3">
        <f t="shared" si="54"/>
        <v>0</v>
      </c>
      <c r="Q1173" s="3">
        <f>'IECC Data-SI'!Q1173/Convert!$B$2*1000000</f>
        <v>0</v>
      </c>
      <c r="R1173" s="3">
        <f>'IECC Data-SI'!R1173/Convert!$B$2*1000000</f>
        <v>0</v>
      </c>
      <c r="S1173" s="3">
        <f>'IECC Data-SI'!S1173/Convert!$B$2*1000000</f>
        <v>0</v>
      </c>
      <c r="T1173" s="3">
        <f>'IECC Data-SI'!T1173/Convert!$B$2*1000000</f>
        <v>17098.620082594673</v>
      </c>
      <c r="U1173" s="3">
        <f>'IECC Data-SI'!U1173/Convert!$B$2*1000000</f>
        <v>0</v>
      </c>
      <c r="V1173" s="3">
        <f>'IECC Data-SI'!V1173/Convert!$B$2*1000000</f>
        <v>0</v>
      </c>
      <c r="W1173" s="3">
        <f>'IECC Data-SI'!W1173/Convert!$B$2*1000000</f>
        <v>51144.20951534417</v>
      </c>
      <c r="X1173" s="3">
        <f>'IECC Data-SI'!X1173/Convert!$B$2*1000000</f>
        <v>17818.961061684029</v>
      </c>
      <c r="Y1173" s="3">
        <f t="shared" si="55"/>
        <v>68963.170577028199</v>
      </c>
      <c r="Z1173" s="3">
        <f>'IECC Data-SI'!Y1173/Convert!$B$2*1000000</f>
        <v>200453.83377316783</v>
      </c>
      <c r="AA1173" s="3">
        <f>'IECC Data-SI'!Z1173/Convert!$B$2*1000000</f>
        <v>17818.961061684029</v>
      </c>
      <c r="AB1173" s="3">
        <f t="shared" si="56"/>
        <v>218272.79483485187</v>
      </c>
    </row>
    <row r="1174" spans="1:28" x14ac:dyDescent="0.25">
      <c r="A1174" s="93">
        <v>2009</v>
      </c>
      <c r="B1174" s="93" t="s">
        <v>53</v>
      </c>
      <c r="C1174" s="121" t="s">
        <v>5</v>
      </c>
      <c r="D1174" s="3">
        <f>'IECC Data-SI'!D1174*Convert!$B$1</f>
        <v>5502.0804487537198</v>
      </c>
      <c r="E1174" s="3">
        <f>'IECC Data-SI'!E1174/Convert!$B$2*1000000</f>
        <v>11117.894321997535</v>
      </c>
      <c r="F1174" s="3">
        <f>'IECC Data-SI'!F1174/Convert!$B$2*1000000</f>
        <v>8397.6593088574718</v>
      </c>
      <c r="G1174" s="3">
        <f>'IECC Data-SI'!G1174/Convert!$B$2*1000000</f>
        <v>15875.93605229827</v>
      </c>
      <c r="H1174" s="3">
        <f>'IECC Data-SI'!H1174/Convert!$B$2*1000000</f>
        <v>68593.521916706028</v>
      </c>
      <c r="I1174" s="3">
        <f>'IECC Data-SI'!I1174/Convert!$B$2*1000000</f>
        <v>13572.740553367836</v>
      </c>
      <c r="J1174" s="3">
        <f>'IECC Data-SI'!J1174/Convert!$B$2*1000000</f>
        <v>50044.741705155146</v>
      </c>
      <c r="K1174" s="3">
        <f>'IECC Data-SI'!K1174/Convert!$B$2*1000000</f>
        <v>0</v>
      </c>
      <c r="L1174" s="3">
        <f>'IECC Data-SI'!L1174/Convert!$B$2*1000000</f>
        <v>0</v>
      </c>
      <c r="M1174" s="3">
        <f>'IECC Data-SI'!M1174/Convert!$B$2*1000000</f>
        <v>23136.214867856765</v>
      </c>
      <c r="N1174" s="3">
        <f>'IECC Data-SI'!N1174/Convert!$B$2*1000000</f>
        <v>0</v>
      </c>
      <c r="O1174" s="3">
        <f>'IECC Data-SI'!O1174/Convert!$B$2*1000000</f>
        <v>0</v>
      </c>
      <c r="P1174" s="3">
        <f t="shared" si="54"/>
        <v>0</v>
      </c>
      <c r="Q1174" s="3">
        <f>'IECC Data-SI'!Q1174/Convert!$B$2*1000000</f>
        <v>0</v>
      </c>
      <c r="R1174" s="3">
        <f>'IECC Data-SI'!R1174/Convert!$B$2*1000000</f>
        <v>0</v>
      </c>
      <c r="S1174" s="3">
        <f>'IECC Data-SI'!S1174/Convert!$B$2*1000000</f>
        <v>0</v>
      </c>
      <c r="T1174" s="3">
        <f>'IECC Data-SI'!T1174/Convert!$B$2*1000000</f>
        <v>17098.620082594673</v>
      </c>
      <c r="U1174" s="3">
        <f>'IECC Data-SI'!U1174/Convert!$B$2*1000000</f>
        <v>0</v>
      </c>
      <c r="V1174" s="3">
        <f>'IECC Data-SI'!V1174/Convert!$B$2*1000000</f>
        <v>0</v>
      </c>
      <c r="W1174" s="3">
        <f>'IECC Data-SI'!W1174/Convert!$B$2*1000000</f>
        <v>50130.04524215257</v>
      </c>
      <c r="X1174" s="3">
        <f>'IECC Data-SI'!X1174/Convert!$B$2*1000000</f>
        <v>8397.6593088574718</v>
      </c>
      <c r="Y1174" s="3">
        <f t="shared" si="55"/>
        <v>58527.704551010043</v>
      </c>
      <c r="Z1174" s="3">
        <f>'IECC Data-SI'!Y1174/Convert!$B$2*1000000</f>
        <v>199430.19132919874</v>
      </c>
      <c r="AA1174" s="3">
        <f>'IECC Data-SI'!Z1174/Convert!$B$2*1000000</f>
        <v>8397.6593088574718</v>
      </c>
      <c r="AB1174" s="3">
        <f t="shared" si="56"/>
        <v>207827.8506380562</v>
      </c>
    </row>
    <row r="1175" spans="1:28" x14ac:dyDescent="0.25">
      <c r="A1175" s="93">
        <v>2009</v>
      </c>
      <c r="B1175" s="93" t="s">
        <v>53</v>
      </c>
      <c r="C1175" s="121" t="s">
        <v>15</v>
      </c>
      <c r="D1175" s="3">
        <f>'IECC Data-SI'!D1175*Convert!$B$1</f>
        <v>5502.0804487537198</v>
      </c>
      <c r="E1175" s="3">
        <f>'IECC Data-SI'!E1175/Convert!$B$2*1000000</f>
        <v>7298.1914986684587</v>
      </c>
      <c r="F1175" s="3">
        <f>'IECC Data-SI'!F1175/Convert!$B$2*1000000</f>
        <v>1270.0748841838617</v>
      </c>
      <c r="G1175" s="3">
        <f>'IECC Data-SI'!G1175/Convert!$B$2*1000000</f>
        <v>7193.9316201160518</v>
      </c>
      <c r="H1175" s="3">
        <f>'IECC Data-SI'!H1175/Convert!$B$2*1000000</f>
        <v>68593.521916706028</v>
      </c>
      <c r="I1175" s="3">
        <f>'IECC Data-SI'!I1175/Convert!$B$2*1000000</f>
        <v>13553.784211812854</v>
      </c>
      <c r="J1175" s="3">
        <f>'IECC Data-SI'!J1175/Convert!$B$2*1000000</f>
        <v>50044.741705155146</v>
      </c>
      <c r="K1175" s="3">
        <f>'IECC Data-SI'!K1175/Convert!$B$2*1000000</f>
        <v>0</v>
      </c>
      <c r="L1175" s="3">
        <f>'IECC Data-SI'!L1175/Convert!$B$2*1000000</f>
        <v>0</v>
      </c>
      <c r="M1175" s="3">
        <f>'IECC Data-SI'!M1175/Convert!$B$2*1000000</f>
        <v>18548.780211550875</v>
      </c>
      <c r="N1175" s="3">
        <f>'IECC Data-SI'!N1175/Convert!$B$2*1000000</f>
        <v>0</v>
      </c>
      <c r="O1175" s="3">
        <f>'IECC Data-SI'!O1175/Convert!$B$2*1000000</f>
        <v>0</v>
      </c>
      <c r="P1175" s="3">
        <f t="shared" si="54"/>
        <v>0</v>
      </c>
      <c r="Q1175" s="3">
        <f>'IECC Data-SI'!Q1175/Convert!$B$2*1000000</f>
        <v>0</v>
      </c>
      <c r="R1175" s="3">
        <f>'IECC Data-SI'!R1175/Convert!$B$2*1000000</f>
        <v>0</v>
      </c>
      <c r="S1175" s="3">
        <f>'IECC Data-SI'!S1175/Convert!$B$2*1000000</f>
        <v>0</v>
      </c>
      <c r="T1175" s="3">
        <f>'IECC Data-SI'!T1175/Convert!$B$2*1000000</f>
        <v>17098.620082594673</v>
      </c>
      <c r="U1175" s="3">
        <f>'IECC Data-SI'!U1175/Convert!$B$2*1000000</f>
        <v>0</v>
      </c>
      <c r="V1175" s="3">
        <f>'IECC Data-SI'!V1175/Convert!$B$2*1000000</f>
        <v>0</v>
      </c>
      <c r="W1175" s="3">
        <f>'IECC Data-SI'!W1175/Convert!$B$2*1000000</f>
        <v>33040.903330335386</v>
      </c>
      <c r="X1175" s="3">
        <f>'IECC Data-SI'!X1175/Convert!$B$2*1000000</f>
        <v>1270.0748841838617</v>
      </c>
      <c r="Y1175" s="3">
        <f t="shared" si="55"/>
        <v>34310.978214519251</v>
      </c>
      <c r="Z1175" s="3">
        <f>'IECC Data-SI'!Y1175/Convert!$B$2*1000000</f>
        <v>182322.09307582662</v>
      </c>
      <c r="AA1175" s="3">
        <f>'IECC Data-SI'!Z1175/Convert!$B$2*1000000</f>
        <v>1270.0748841838617</v>
      </c>
      <c r="AB1175" s="3">
        <f t="shared" si="56"/>
        <v>183592.16796001047</v>
      </c>
    </row>
    <row r="1176" spans="1:28" x14ac:dyDescent="0.25">
      <c r="A1176" s="93">
        <v>2009</v>
      </c>
      <c r="B1176" s="93" t="s">
        <v>53</v>
      </c>
      <c r="C1176" s="121" t="s">
        <v>16</v>
      </c>
      <c r="D1176" s="3">
        <f>'IECC Data-SI'!D1176*Convert!$B$1</f>
        <v>5502.0804487537198</v>
      </c>
      <c r="E1176" s="3">
        <f>'IECC Data-SI'!E1176/Convert!$B$2*1000000</f>
        <v>21648.142055790595</v>
      </c>
      <c r="F1176" s="3">
        <f>'IECC Data-SI'!F1176/Convert!$B$2*1000000</f>
        <v>53428.448672719613</v>
      </c>
      <c r="G1176" s="3">
        <f>'IECC Data-SI'!G1176/Convert!$B$2*1000000</f>
        <v>13032.484819050818</v>
      </c>
      <c r="H1176" s="3">
        <f>'IECC Data-SI'!H1176/Convert!$B$2*1000000</f>
        <v>68593.521916706028</v>
      </c>
      <c r="I1176" s="3">
        <f>'IECC Data-SI'!I1176/Convert!$B$2*1000000</f>
        <v>13572.740553367836</v>
      </c>
      <c r="J1176" s="3">
        <f>'IECC Data-SI'!J1176/Convert!$B$2*1000000</f>
        <v>50044.741705155146</v>
      </c>
      <c r="K1176" s="3">
        <f>'IECC Data-SI'!K1176/Convert!$B$2*1000000</f>
        <v>0</v>
      </c>
      <c r="L1176" s="3">
        <f>'IECC Data-SI'!L1176/Convert!$B$2*1000000</f>
        <v>0</v>
      </c>
      <c r="M1176" s="3">
        <f>'IECC Data-SI'!M1176/Convert!$B$2*1000000</f>
        <v>22074.659740777712</v>
      </c>
      <c r="N1176" s="3">
        <f>'IECC Data-SI'!N1176/Convert!$B$2*1000000</f>
        <v>0</v>
      </c>
      <c r="O1176" s="3">
        <f>'IECC Data-SI'!O1176/Convert!$B$2*1000000</f>
        <v>0</v>
      </c>
      <c r="P1176" s="3">
        <f t="shared" si="54"/>
        <v>0</v>
      </c>
      <c r="Q1176" s="3">
        <f>'IECC Data-SI'!Q1176/Convert!$B$2*1000000</f>
        <v>0</v>
      </c>
      <c r="R1176" s="3">
        <f>'IECC Data-SI'!R1176/Convert!$B$2*1000000</f>
        <v>0</v>
      </c>
      <c r="S1176" s="3">
        <f>'IECC Data-SI'!S1176/Convert!$B$2*1000000</f>
        <v>0</v>
      </c>
      <c r="T1176" s="3">
        <f>'IECC Data-SI'!T1176/Convert!$B$2*1000000</f>
        <v>17098.620082594673</v>
      </c>
      <c r="U1176" s="3">
        <f>'IECC Data-SI'!U1176/Convert!$B$2*1000000</f>
        <v>0</v>
      </c>
      <c r="V1176" s="3">
        <f>'IECC Data-SI'!V1176/Convert!$B$2*1000000</f>
        <v>0</v>
      </c>
      <c r="W1176" s="3">
        <f>'IECC Data-SI'!W1176/Convert!$B$2*1000000</f>
        <v>56755.286615619138</v>
      </c>
      <c r="X1176" s="3">
        <f>'IECC Data-SI'!X1176/Convert!$B$2*1000000</f>
        <v>53428.448672719613</v>
      </c>
      <c r="Y1176" s="3">
        <f t="shared" si="55"/>
        <v>110183.73528833875</v>
      </c>
      <c r="Z1176" s="3">
        <f>'IECC Data-SI'!Y1176/Convert!$B$2*1000000</f>
        <v>206045.95453188781</v>
      </c>
      <c r="AA1176" s="3">
        <f>'IECC Data-SI'!Z1176/Convert!$B$2*1000000</f>
        <v>53428.448672719613</v>
      </c>
      <c r="AB1176" s="3">
        <f t="shared" si="56"/>
        <v>259474.40320460743</v>
      </c>
    </row>
    <row r="1177" spans="1:28" x14ac:dyDescent="0.25">
      <c r="A1177" s="93">
        <v>2009</v>
      </c>
      <c r="B1177" s="93" t="s">
        <v>53</v>
      </c>
      <c r="C1177" s="121" t="s">
        <v>9</v>
      </c>
      <c r="D1177" s="3">
        <f>'IECC Data-SI'!D1177*Convert!$B$1</f>
        <v>5502.0804487537198</v>
      </c>
      <c r="E1177" s="3">
        <f>'IECC Data-SI'!E1177/Convert!$B$2*1000000</f>
        <v>13449.524333260444</v>
      </c>
      <c r="F1177" s="3">
        <f>'IECC Data-SI'!F1177/Convert!$B$2*1000000</f>
        <v>30007.888681538105</v>
      </c>
      <c r="G1177" s="3">
        <f>'IECC Data-SI'!G1177/Convert!$B$2*1000000</f>
        <v>11004.156272667637</v>
      </c>
      <c r="H1177" s="3">
        <f>'IECC Data-SI'!H1177/Convert!$B$2*1000000</f>
        <v>68593.521916706028</v>
      </c>
      <c r="I1177" s="3">
        <f>'IECC Data-SI'!I1177/Convert!$B$2*1000000</f>
        <v>13563.262382590345</v>
      </c>
      <c r="J1177" s="3">
        <f>'IECC Data-SI'!J1177/Convert!$B$2*1000000</f>
        <v>50044.741705155146</v>
      </c>
      <c r="K1177" s="3">
        <f>'IECC Data-SI'!K1177/Convert!$B$2*1000000</f>
        <v>0</v>
      </c>
      <c r="L1177" s="3">
        <f>'IECC Data-SI'!L1177/Convert!$B$2*1000000</f>
        <v>0</v>
      </c>
      <c r="M1177" s="3">
        <f>'IECC Data-SI'!M1177/Convert!$B$2*1000000</f>
        <v>23240.474746409171</v>
      </c>
      <c r="N1177" s="3">
        <f>'IECC Data-SI'!N1177/Convert!$B$2*1000000</f>
        <v>0</v>
      </c>
      <c r="O1177" s="3">
        <f>'IECC Data-SI'!O1177/Convert!$B$2*1000000</f>
        <v>0</v>
      </c>
      <c r="P1177" s="3">
        <f t="shared" si="54"/>
        <v>0</v>
      </c>
      <c r="Q1177" s="3">
        <f>'IECC Data-SI'!Q1177/Convert!$B$2*1000000</f>
        <v>0</v>
      </c>
      <c r="R1177" s="3">
        <f>'IECC Data-SI'!R1177/Convert!$B$2*1000000</f>
        <v>0</v>
      </c>
      <c r="S1177" s="3">
        <f>'IECC Data-SI'!S1177/Convert!$B$2*1000000</f>
        <v>0</v>
      </c>
      <c r="T1177" s="3">
        <f>'IECC Data-SI'!T1177/Convert!$B$2*1000000</f>
        <v>17098.620082594673</v>
      </c>
      <c r="U1177" s="3">
        <f>'IECC Data-SI'!U1177/Convert!$B$2*1000000</f>
        <v>0</v>
      </c>
      <c r="V1177" s="3">
        <f>'IECC Data-SI'!V1177/Convert!$B$2*1000000</f>
        <v>0</v>
      </c>
      <c r="W1177" s="3">
        <f>'IECC Data-SI'!W1177/Convert!$B$2*1000000</f>
        <v>47694.155352337242</v>
      </c>
      <c r="X1177" s="3">
        <f>'IECC Data-SI'!X1177/Convert!$B$2*1000000</f>
        <v>30007.888681538105</v>
      </c>
      <c r="Y1177" s="3">
        <f t="shared" si="55"/>
        <v>77702.04403387534</v>
      </c>
      <c r="Z1177" s="3">
        <f>'IECC Data-SI'!Y1177/Convert!$B$2*1000000</f>
        <v>196984.82326860595</v>
      </c>
      <c r="AA1177" s="3">
        <f>'IECC Data-SI'!Z1177/Convert!$B$2*1000000</f>
        <v>30007.888681538105</v>
      </c>
      <c r="AB1177" s="3">
        <f t="shared" si="56"/>
        <v>226992.71195014406</v>
      </c>
    </row>
    <row r="1178" spans="1:28" x14ac:dyDescent="0.25">
      <c r="A1178" s="93">
        <v>2009</v>
      </c>
      <c r="B1178" s="93" t="s">
        <v>53</v>
      </c>
      <c r="C1178" s="121" t="s">
        <v>12</v>
      </c>
      <c r="D1178" s="3">
        <f>'IECC Data-SI'!D1178*Convert!$B$1</f>
        <v>5502.0804487537198</v>
      </c>
      <c r="E1178" s="3">
        <f>'IECC Data-SI'!E1178/Convert!$B$2*1000000</f>
        <v>18662.518260880774</v>
      </c>
      <c r="F1178" s="3">
        <f>'IECC Data-SI'!F1178/Convert!$B$2*1000000</f>
        <v>78848.902697951824</v>
      </c>
      <c r="G1178" s="3">
        <f>'IECC Data-SI'!G1178/Convert!$B$2*1000000</f>
        <v>10975.721760335162</v>
      </c>
      <c r="H1178" s="3">
        <f>'IECC Data-SI'!H1178/Convert!$B$2*1000000</f>
        <v>68593.521916706028</v>
      </c>
      <c r="I1178" s="3">
        <f>'IECC Data-SI'!I1178/Convert!$B$2*1000000</f>
        <v>13553.784211812854</v>
      </c>
      <c r="J1178" s="3">
        <f>'IECC Data-SI'!J1178/Convert!$B$2*1000000</f>
        <v>50044.741705155146</v>
      </c>
      <c r="K1178" s="3">
        <f>'IECC Data-SI'!K1178/Convert!$B$2*1000000</f>
        <v>0</v>
      </c>
      <c r="L1178" s="3">
        <f>'IECC Data-SI'!L1178/Convert!$B$2*1000000</f>
        <v>0</v>
      </c>
      <c r="M1178" s="3">
        <f>'IECC Data-SI'!M1178/Convert!$B$2*1000000</f>
        <v>22776.04437831209</v>
      </c>
      <c r="N1178" s="3">
        <f>'IECC Data-SI'!N1178/Convert!$B$2*1000000</f>
        <v>0</v>
      </c>
      <c r="O1178" s="3">
        <f>'IECC Data-SI'!O1178/Convert!$B$2*1000000</f>
        <v>0</v>
      </c>
      <c r="P1178" s="3">
        <f t="shared" si="54"/>
        <v>0</v>
      </c>
      <c r="Q1178" s="3">
        <f>'IECC Data-SI'!Q1178/Convert!$B$2*1000000</f>
        <v>0</v>
      </c>
      <c r="R1178" s="3">
        <f>'IECC Data-SI'!R1178/Convert!$B$2*1000000</f>
        <v>0</v>
      </c>
      <c r="S1178" s="3">
        <f>'IECC Data-SI'!S1178/Convert!$B$2*1000000</f>
        <v>0</v>
      </c>
      <c r="T1178" s="3">
        <f>'IECC Data-SI'!T1178/Convert!$B$2*1000000</f>
        <v>17098.620082594673</v>
      </c>
      <c r="U1178" s="3">
        <f>'IECC Data-SI'!U1178/Convert!$B$2*1000000</f>
        <v>0</v>
      </c>
      <c r="V1178" s="3">
        <f>'IECC Data-SI'!V1178/Convert!$B$2*1000000</f>
        <v>0</v>
      </c>
      <c r="W1178" s="3">
        <f>'IECC Data-SI'!W1178/Convert!$B$2*1000000</f>
        <v>52414.284399528027</v>
      </c>
      <c r="X1178" s="3">
        <f>'IECC Data-SI'!X1178/Convert!$B$2*1000000</f>
        <v>78848.902697951824</v>
      </c>
      <c r="Y1178" s="3">
        <f t="shared" si="55"/>
        <v>131263.18709747985</v>
      </c>
      <c r="Z1178" s="3">
        <f>'IECC Data-SI'!Y1178/Convert!$B$2*1000000</f>
        <v>201685.99597424173</v>
      </c>
      <c r="AA1178" s="3">
        <f>'IECC Data-SI'!Z1178/Convert!$B$2*1000000</f>
        <v>78848.902697951824</v>
      </c>
      <c r="AB1178" s="3">
        <f t="shared" si="56"/>
        <v>280534.89867219352</v>
      </c>
    </row>
    <row r="1179" spans="1:28" x14ac:dyDescent="0.25">
      <c r="A1179" s="93">
        <v>2009</v>
      </c>
      <c r="B1179" s="93" t="s">
        <v>53</v>
      </c>
      <c r="C1179" s="121" t="s">
        <v>8</v>
      </c>
      <c r="D1179" s="3">
        <f>'IECC Data-SI'!D1179*Convert!$B$1</f>
        <v>5502.0804487537198</v>
      </c>
      <c r="E1179" s="3">
        <f>'IECC Data-SI'!E1179/Convert!$B$2*1000000</f>
        <v>17961.133623346399</v>
      </c>
      <c r="F1179" s="3">
        <f>'IECC Data-SI'!F1179/Convert!$B$2*1000000</f>
        <v>136144.44504788797</v>
      </c>
      <c r="G1179" s="3">
        <f>'IECC Data-SI'!G1179/Convert!$B$2*1000000</f>
        <v>6947.4991799012732</v>
      </c>
      <c r="H1179" s="3">
        <f>'IECC Data-SI'!H1179/Convert!$B$2*1000000</f>
        <v>68593.521916706028</v>
      </c>
      <c r="I1179" s="3">
        <f>'IECC Data-SI'!I1179/Convert!$B$2*1000000</f>
        <v>13477.958845592921</v>
      </c>
      <c r="J1179" s="3">
        <f>'IECC Data-SI'!J1179/Convert!$B$2*1000000</f>
        <v>50044.741705155146</v>
      </c>
      <c r="K1179" s="3">
        <f>'IECC Data-SI'!K1179/Convert!$B$2*1000000</f>
        <v>0</v>
      </c>
      <c r="L1179" s="3">
        <f>'IECC Data-SI'!L1179/Convert!$B$2*1000000</f>
        <v>0</v>
      </c>
      <c r="M1179" s="3">
        <f>'IECC Data-SI'!M1179/Convert!$B$2*1000000</f>
        <v>24804.372924695272</v>
      </c>
      <c r="N1179" s="3">
        <f>'IECC Data-SI'!N1179/Convert!$B$2*1000000</f>
        <v>0</v>
      </c>
      <c r="O1179" s="3">
        <f>'IECC Data-SI'!O1179/Convert!$B$2*1000000</f>
        <v>0</v>
      </c>
      <c r="P1179" s="3">
        <f t="shared" si="54"/>
        <v>0</v>
      </c>
      <c r="Q1179" s="3">
        <f>'IECC Data-SI'!Q1179/Convert!$B$2*1000000</f>
        <v>0</v>
      </c>
      <c r="R1179" s="3">
        <f>'IECC Data-SI'!R1179/Convert!$B$2*1000000</f>
        <v>0</v>
      </c>
      <c r="S1179" s="3">
        <f>'IECC Data-SI'!S1179/Convert!$B$2*1000000</f>
        <v>0</v>
      </c>
      <c r="T1179" s="3">
        <f>'IECC Data-SI'!T1179/Convert!$B$2*1000000</f>
        <v>17098.620082594673</v>
      </c>
      <c r="U1179" s="3">
        <f>'IECC Data-SI'!U1179/Convert!$B$2*1000000</f>
        <v>0</v>
      </c>
      <c r="V1179" s="3">
        <f>'IECC Data-SI'!V1179/Convert!$B$2*1000000</f>
        <v>0</v>
      </c>
      <c r="W1179" s="3">
        <f>'IECC Data-SI'!W1179/Convert!$B$2*1000000</f>
        <v>49713.005727942946</v>
      </c>
      <c r="X1179" s="3">
        <f>'IECC Data-SI'!X1179/Convert!$B$2*1000000</f>
        <v>136144.44504788797</v>
      </c>
      <c r="Y1179" s="3">
        <f t="shared" si="55"/>
        <v>185857.45077583092</v>
      </c>
      <c r="Z1179" s="3">
        <f>'IECC Data-SI'!Y1179/Convert!$B$2*1000000</f>
        <v>198918.37010721423</v>
      </c>
      <c r="AA1179" s="3">
        <f>'IECC Data-SI'!Z1179/Convert!$B$2*1000000</f>
        <v>136144.44504788797</v>
      </c>
      <c r="AB1179" s="3">
        <f t="shared" si="56"/>
        <v>335062.81515510217</v>
      </c>
    </row>
    <row r="1180" spans="1:28" x14ac:dyDescent="0.25">
      <c r="A1180" s="93">
        <v>2012</v>
      </c>
      <c r="B1180" s="93" t="s">
        <v>53</v>
      </c>
      <c r="C1180" s="121" t="s">
        <v>10</v>
      </c>
      <c r="D1180" s="3">
        <f>'IECC Data-SI'!D1180*Convert!$B$1</f>
        <v>5502.0804487537198</v>
      </c>
      <c r="E1180" s="3">
        <f>'IECC Data-SI'!E1180/Convert!$B$2*1000000</f>
        <v>0</v>
      </c>
      <c r="F1180" s="3">
        <f>'IECC Data-SI'!F1180/Convert!$B$2*1000000</f>
        <v>0</v>
      </c>
      <c r="G1180" s="3">
        <f>'IECC Data-SI'!G1180/Convert!$B$2*1000000</f>
        <v>66944.320201422495</v>
      </c>
      <c r="H1180" s="3">
        <f>'IECC Data-SI'!H1180/Convert!$B$2*1000000</f>
        <v>39230.148848037345</v>
      </c>
      <c r="I1180" s="3">
        <f>'IECC Data-SI'!I1180/Convert!$B$2*1000000</f>
        <v>13601.17506570031</v>
      </c>
      <c r="J1180" s="3">
        <f>'IECC Data-SI'!J1180/Convert!$B$2*1000000</f>
        <v>50044.741705155146</v>
      </c>
      <c r="K1180" s="3">
        <f>'IECC Data-SI'!K1180/Convert!$B$2*1000000</f>
        <v>0</v>
      </c>
      <c r="L1180" s="3">
        <f>'IECC Data-SI'!L1180/Convert!$B$2*1000000</f>
        <v>0</v>
      </c>
      <c r="M1180" s="3">
        <f>'IECC Data-SI'!M1180/Convert!$B$2*1000000</f>
        <v>17790.526549351554</v>
      </c>
      <c r="N1180" s="3">
        <f>'IECC Data-SI'!N1180/Convert!$B$2*1000000</f>
        <v>0</v>
      </c>
      <c r="O1180" s="3">
        <f>'IECC Data-SI'!O1180/Convert!$B$2*1000000</f>
        <v>0</v>
      </c>
      <c r="P1180" s="3">
        <f t="shared" si="54"/>
        <v>0</v>
      </c>
      <c r="Q1180" s="3">
        <f>'IECC Data-SI'!Q1180/Convert!$B$2*1000000</f>
        <v>0</v>
      </c>
      <c r="R1180" s="3">
        <f>'IECC Data-SI'!R1180/Convert!$B$2*1000000</f>
        <v>0</v>
      </c>
      <c r="S1180" s="3">
        <f>'IECC Data-SI'!S1180/Convert!$B$2*1000000</f>
        <v>0</v>
      </c>
      <c r="T1180" s="3">
        <f>'IECC Data-SI'!T1180/Convert!$B$2*1000000</f>
        <v>17098.620082594673</v>
      </c>
      <c r="U1180" s="3">
        <f>'IECC Data-SI'!U1180/Convert!$B$2*1000000</f>
        <v>0</v>
      </c>
      <c r="V1180" s="3">
        <f>'IECC Data-SI'!V1180/Convert!$B$2*1000000</f>
        <v>0</v>
      </c>
      <c r="W1180" s="3">
        <f>'IECC Data-SI'!W1180/Convert!$B$2*1000000</f>
        <v>84734.846750774042</v>
      </c>
      <c r="X1180" s="3">
        <f>'IECC Data-SI'!X1180/Convert!$B$2*1000000</f>
        <v>0</v>
      </c>
      <c r="Y1180" s="3">
        <f t="shared" si="55"/>
        <v>84734.846750774042</v>
      </c>
      <c r="Z1180" s="3">
        <f>'IECC Data-SI'!Y1180/Convert!$B$2*1000000</f>
        <v>204709.53245226151</v>
      </c>
      <c r="AA1180" s="3">
        <f>'IECC Data-SI'!Z1180/Convert!$B$2*1000000</f>
        <v>0</v>
      </c>
      <c r="AB1180" s="3">
        <f t="shared" si="56"/>
        <v>204709.53245226151</v>
      </c>
    </row>
    <row r="1181" spans="1:28" x14ac:dyDescent="0.25">
      <c r="A1181" s="93">
        <v>2012</v>
      </c>
      <c r="B1181" s="93" t="s">
        <v>53</v>
      </c>
      <c r="C1181" s="121" t="s">
        <v>6</v>
      </c>
      <c r="D1181" s="3">
        <f>'IECC Data-SI'!D1181*Convert!$B$1</f>
        <v>5502.0804487537198</v>
      </c>
      <c r="E1181" s="3">
        <f>'IECC Data-SI'!E1181/Convert!$B$2*1000000</f>
        <v>0</v>
      </c>
      <c r="F1181" s="3">
        <f>'IECC Data-SI'!F1181/Convert!$B$2*1000000</f>
        <v>0</v>
      </c>
      <c r="G1181" s="3">
        <f>'IECC Data-SI'!G1181/Convert!$B$2*1000000</f>
        <v>64328.345066834852</v>
      </c>
      <c r="H1181" s="3">
        <f>'IECC Data-SI'!H1181/Convert!$B$2*1000000</f>
        <v>39571.362996027034</v>
      </c>
      <c r="I1181" s="3">
        <f>'IECC Data-SI'!I1181/Convert!$B$2*1000000</f>
        <v>13601.17506570031</v>
      </c>
      <c r="J1181" s="3">
        <f>'IECC Data-SI'!J1181/Convert!$B$2*1000000</f>
        <v>50044.741705155146</v>
      </c>
      <c r="K1181" s="3">
        <f>'IECC Data-SI'!K1181/Convert!$B$2*1000000</f>
        <v>0</v>
      </c>
      <c r="L1181" s="3">
        <f>'IECC Data-SI'!L1181/Convert!$B$2*1000000</f>
        <v>0</v>
      </c>
      <c r="M1181" s="3">
        <f>'IECC Data-SI'!M1181/Convert!$B$2*1000000</f>
        <v>20823.541198148836</v>
      </c>
      <c r="N1181" s="3">
        <f>'IECC Data-SI'!N1181/Convert!$B$2*1000000</f>
        <v>0</v>
      </c>
      <c r="O1181" s="3">
        <f>'IECC Data-SI'!O1181/Convert!$B$2*1000000</f>
        <v>0</v>
      </c>
      <c r="P1181" s="3">
        <f t="shared" si="54"/>
        <v>0</v>
      </c>
      <c r="Q1181" s="3">
        <f>'IECC Data-SI'!Q1181/Convert!$B$2*1000000</f>
        <v>0</v>
      </c>
      <c r="R1181" s="3">
        <f>'IECC Data-SI'!R1181/Convert!$B$2*1000000</f>
        <v>0</v>
      </c>
      <c r="S1181" s="3">
        <f>'IECC Data-SI'!S1181/Convert!$B$2*1000000</f>
        <v>0</v>
      </c>
      <c r="T1181" s="3">
        <f>'IECC Data-SI'!T1181/Convert!$B$2*1000000</f>
        <v>17098.620082594673</v>
      </c>
      <c r="U1181" s="3">
        <f>'IECC Data-SI'!U1181/Convert!$B$2*1000000</f>
        <v>0</v>
      </c>
      <c r="V1181" s="3">
        <f>'IECC Data-SI'!V1181/Convert!$B$2*1000000</f>
        <v>0</v>
      </c>
      <c r="W1181" s="3">
        <f>'IECC Data-SI'!W1181/Convert!$B$2*1000000</f>
        <v>85151.886264983681</v>
      </c>
      <c r="X1181" s="3">
        <f>'IECC Data-SI'!X1181/Convert!$B$2*1000000</f>
        <v>0</v>
      </c>
      <c r="Y1181" s="3">
        <f t="shared" si="55"/>
        <v>85151.886264983681</v>
      </c>
      <c r="Z1181" s="3">
        <f>'IECC Data-SI'!Y1181/Convert!$B$2*1000000</f>
        <v>205467.78611446085</v>
      </c>
      <c r="AA1181" s="3">
        <f>'IECC Data-SI'!Z1181/Convert!$B$2*1000000</f>
        <v>0</v>
      </c>
      <c r="AB1181" s="3">
        <f t="shared" si="56"/>
        <v>205467.78611446085</v>
      </c>
    </row>
    <row r="1182" spans="1:28" x14ac:dyDescent="0.25">
      <c r="A1182" s="93">
        <v>2012</v>
      </c>
      <c r="B1182" s="93" t="s">
        <v>53</v>
      </c>
      <c r="C1182" s="121" t="s">
        <v>11</v>
      </c>
      <c r="D1182" s="3">
        <f>'IECC Data-SI'!D1182*Convert!$B$1</f>
        <v>5502.0804487537198</v>
      </c>
      <c r="E1182" s="3">
        <f>'IECC Data-SI'!E1182/Convert!$B$2*1000000</f>
        <v>0</v>
      </c>
      <c r="F1182" s="3">
        <f>'IECC Data-SI'!F1182/Convert!$B$2*1000000</f>
        <v>0</v>
      </c>
      <c r="G1182" s="3">
        <f>'IECC Data-SI'!G1182/Convert!$B$2*1000000</f>
        <v>48926.317553411151</v>
      </c>
      <c r="H1182" s="3">
        <f>'IECC Data-SI'!H1182/Convert!$B$2*1000000</f>
        <v>41296.390077530486</v>
      </c>
      <c r="I1182" s="3">
        <f>'IECC Data-SI'!I1182/Convert!$B$2*1000000</f>
        <v>13610.653236477801</v>
      </c>
      <c r="J1182" s="3">
        <f>'IECC Data-SI'!J1182/Convert!$B$2*1000000</f>
        <v>50044.741705155146</v>
      </c>
      <c r="K1182" s="3">
        <f>'IECC Data-SI'!K1182/Convert!$B$2*1000000</f>
        <v>0</v>
      </c>
      <c r="L1182" s="3">
        <f>'IECC Data-SI'!L1182/Convert!$B$2*1000000</f>
        <v>0</v>
      </c>
      <c r="M1182" s="3">
        <f>'IECC Data-SI'!M1182/Convert!$B$2*1000000</f>
        <v>17250.270815034539</v>
      </c>
      <c r="N1182" s="3">
        <f>'IECC Data-SI'!N1182/Convert!$B$2*1000000</f>
        <v>0</v>
      </c>
      <c r="O1182" s="3">
        <f>'IECC Data-SI'!O1182/Convert!$B$2*1000000</f>
        <v>0</v>
      </c>
      <c r="P1182" s="3">
        <f t="shared" si="54"/>
        <v>0</v>
      </c>
      <c r="Q1182" s="3">
        <f>'IECC Data-SI'!Q1182/Convert!$B$2*1000000</f>
        <v>0</v>
      </c>
      <c r="R1182" s="3">
        <f>'IECC Data-SI'!R1182/Convert!$B$2*1000000</f>
        <v>0</v>
      </c>
      <c r="S1182" s="3">
        <f>'IECC Data-SI'!S1182/Convert!$B$2*1000000</f>
        <v>0</v>
      </c>
      <c r="T1182" s="3">
        <f>'IECC Data-SI'!T1182/Convert!$B$2*1000000</f>
        <v>17098.620082594673</v>
      </c>
      <c r="U1182" s="3">
        <f>'IECC Data-SI'!U1182/Convert!$B$2*1000000</f>
        <v>0</v>
      </c>
      <c r="V1182" s="3">
        <f>'IECC Data-SI'!V1182/Convert!$B$2*1000000</f>
        <v>0</v>
      </c>
      <c r="W1182" s="3">
        <f>'IECC Data-SI'!W1182/Convert!$B$2*1000000</f>
        <v>66176.588368445678</v>
      </c>
      <c r="X1182" s="3">
        <f>'IECC Data-SI'!X1182/Convert!$B$2*1000000</f>
        <v>0</v>
      </c>
      <c r="Y1182" s="3">
        <f t="shared" si="55"/>
        <v>66176.588368445678</v>
      </c>
      <c r="Z1182" s="3">
        <f>'IECC Data-SI'!Y1182/Convert!$B$2*1000000</f>
        <v>188226.9934702038</v>
      </c>
      <c r="AA1182" s="3">
        <f>'IECC Data-SI'!Z1182/Convert!$B$2*1000000</f>
        <v>0</v>
      </c>
      <c r="AB1182" s="3">
        <f t="shared" si="56"/>
        <v>188226.9934702038</v>
      </c>
    </row>
    <row r="1183" spans="1:28" x14ac:dyDescent="0.25">
      <c r="A1183" s="93">
        <v>2012</v>
      </c>
      <c r="B1183" s="93" t="s">
        <v>53</v>
      </c>
      <c r="C1183" s="121" t="s">
        <v>13</v>
      </c>
      <c r="D1183" s="3">
        <f>'IECC Data-SI'!D1183*Convert!$B$1</f>
        <v>5502.0804487537198</v>
      </c>
      <c r="E1183" s="3">
        <f>'IECC Data-SI'!E1183/Convert!$B$2*1000000</f>
        <v>0</v>
      </c>
      <c r="F1183" s="3">
        <f>'IECC Data-SI'!F1183/Convert!$B$2*1000000</f>
        <v>0</v>
      </c>
      <c r="G1183" s="3">
        <f>'IECC Data-SI'!G1183/Convert!$B$2*1000000</f>
        <v>51229.513052341579</v>
      </c>
      <c r="H1183" s="3">
        <f>'IECC Data-SI'!H1183/Convert!$B$2*1000000</f>
        <v>40718.221660103503</v>
      </c>
      <c r="I1183" s="3">
        <f>'IECC Data-SI'!I1183/Convert!$B$2*1000000</f>
        <v>13591.696894922818</v>
      </c>
      <c r="J1183" s="3">
        <f>'IECC Data-SI'!J1183/Convert!$B$2*1000000</f>
        <v>50044.741705155146</v>
      </c>
      <c r="K1183" s="3">
        <f>'IECC Data-SI'!K1183/Convert!$B$2*1000000</f>
        <v>0</v>
      </c>
      <c r="L1183" s="3">
        <f>'IECC Data-SI'!L1183/Convert!$B$2*1000000</f>
        <v>0</v>
      </c>
      <c r="M1183" s="3">
        <f>'IECC Data-SI'!M1183/Convert!$B$2*1000000</f>
        <v>19344.946556860159</v>
      </c>
      <c r="N1183" s="3">
        <f>'IECC Data-SI'!N1183/Convert!$B$2*1000000</f>
        <v>0</v>
      </c>
      <c r="O1183" s="3">
        <f>'IECC Data-SI'!O1183/Convert!$B$2*1000000</f>
        <v>0</v>
      </c>
      <c r="P1183" s="3">
        <f t="shared" si="54"/>
        <v>0</v>
      </c>
      <c r="Q1183" s="3">
        <f>'IECC Data-SI'!Q1183/Convert!$B$2*1000000</f>
        <v>0</v>
      </c>
      <c r="R1183" s="3">
        <f>'IECC Data-SI'!R1183/Convert!$B$2*1000000</f>
        <v>0</v>
      </c>
      <c r="S1183" s="3">
        <f>'IECC Data-SI'!S1183/Convert!$B$2*1000000</f>
        <v>0</v>
      </c>
      <c r="T1183" s="3">
        <f>'IECC Data-SI'!T1183/Convert!$B$2*1000000</f>
        <v>17098.620082594673</v>
      </c>
      <c r="U1183" s="3">
        <f>'IECC Data-SI'!U1183/Convert!$B$2*1000000</f>
        <v>0</v>
      </c>
      <c r="V1183" s="3">
        <f>'IECC Data-SI'!V1183/Convert!$B$2*1000000</f>
        <v>0</v>
      </c>
      <c r="W1183" s="3">
        <f>'IECC Data-SI'!W1183/Convert!$B$2*1000000</f>
        <v>70574.459609201731</v>
      </c>
      <c r="X1183" s="3">
        <f>'IECC Data-SI'!X1183/Convert!$B$2*1000000</f>
        <v>0</v>
      </c>
      <c r="Y1183" s="3">
        <f t="shared" si="55"/>
        <v>70574.459609201731</v>
      </c>
      <c r="Z1183" s="3">
        <f>'IECC Data-SI'!Y1183/Convert!$B$2*1000000</f>
        <v>192018.26178120042</v>
      </c>
      <c r="AA1183" s="3">
        <f>'IECC Data-SI'!Z1183/Convert!$B$2*1000000</f>
        <v>0</v>
      </c>
      <c r="AB1183" s="3">
        <f t="shared" si="56"/>
        <v>192018.26178120042</v>
      </c>
    </row>
    <row r="1184" spans="1:28" x14ac:dyDescent="0.25">
      <c r="A1184" s="93">
        <v>2012</v>
      </c>
      <c r="B1184" s="93" t="s">
        <v>53</v>
      </c>
      <c r="C1184" s="121" t="s">
        <v>19</v>
      </c>
      <c r="D1184" s="3">
        <f>'IECC Data-SI'!D1184*Convert!$B$1</f>
        <v>5502.0804487537198</v>
      </c>
      <c r="E1184" s="3">
        <f>'IECC Data-SI'!E1184/Convert!$B$2*1000000</f>
        <v>123.21622010738956</v>
      </c>
      <c r="F1184" s="3">
        <f>'IECC Data-SI'!F1184/Convert!$B$2*1000000</f>
        <v>0</v>
      </c>
      <c r="G1184" s="3">
        <f>'IECC Data-SI'!G1184/Convert!$B$2*1000000</f>
        <v>40699.265318548518</v>
      </c>
      <c r="H1184" s="3">
        <f>'IECC Data-SI'!H1184/Convert!$B$2*1000000</f>
        <v>41248.999223643026</v>
      </c>
      <c r="I1184" s="3">
        <f>'IECC Data-SI'!I1184/Convert!$B$2*1000000</f>
        <v>13582.218724145327</v>
      </c>
      <c r="J1184" s="3">
        <f>'IECC Data-SI'!J1184/Convert!$B$2*1000000</f>
        <v>50044.741705155146</v>
      </c>
      <c r="K1184" s="3">
        <f>'IECC Data-SI'!K1184/Convert!$B$2*1000000</f>
        <v>0</v>
      </c>
      <c r="L1184" s="3">
        <f>'IECC Data-SI'!L1184/Convert!$B$2*1000000</f>
        <v>0</v>
      </c>
      <c r="M1184" s="3">
        <f>'IECC Data-SI'!M1184/Convert!$B$2*1000000</f>
        <v>17487.225084471829</v>
      </c>
      <c r="N1184" s="3">
        <f>'IECC Data-SI'!N1184/Convert!$B$2*1000000</f>
        <v>0</v>
      </c>
      <c r="O1184" s="3">
        <f>'IECC Data-SI'!O1184/Convert!$B$2*1000000</f>
        <v>0</v>
      </c>
      <c r="P1184" s="3">
        <f t="shared" si="54"/>
        <v>0</v>
      </c>
      <c r="Q1184" s="3">
        <f>'IECC Data-SI'!Q1184/Convert!$B$2*1000000</f>
        <v>0</v>
      </c>
      <c r="R1184" s="3">
        <f>'IECC Data-SI'!R1184/Convert!$B$2*1000000</f>
        <v>0</v>
      </c>
      <c r="S1184" s="3">
        <f>'IECC Data-SI'!S1184/Convert!$B$2*1000000</f>
        <v>0</v>
      </c>
      <c r="T1184" s="3">
        <f>'IECC Data-SI'!T1184/Convert!$B$2*1000000</f>
        <v>17098.620082594673</v>
      </c>
      <c r="U1184" s="3">
        <f>'IECC Data-SI'!U1184/Convert!$B$2*1000000</f>
        <v>0</v>
      </c>
      <c r="V1184" s="3">
        <f>'IECC Data-SI'!V1184/Convert!$B$2*1000000</f>
        <v>0</v>
      </c>
      <c r="W1184" s="3">
        <f>'IECC Data-SI'!W1184/Convert!$B$2*1000000</f>
        <v>58309.706623127735</v>
      </c>
      <c r="X1184" s="3">
        <f>'IECC Data-SI'!X1184/Convert!$B$2*1000000</f>
        <v>0</v>
      </c>
      <c r="Y1184" s="3">
        <f t="shared" si="55"/>
        <v>58309.706623127735</v>
      </c>
      <c r="Z1184" s="3">
        <f>'IECC Data-SI'!Y1184/Convert!$B$2*1000000</f>
        <v>180284.28635866591</v>
      </c>
      <c r="AA1184" s="3">
        <f>'IECC Data-SI'!Z1184/Convert!$B$2*1000000</f>
        <v>0</v>
      </c>
      <c r="AB1184" s="3">
        <f t="shared" si="56"/>
        <v>180284.28635866591</v>
      </c>
    </row>
    <row r="1185" spans="1:28" x14ac:dyDescent="0.25">
      <c r="A1185" s="93">
        <v>2012</v>
      </c>
      <c r="B1185" s="93" t="s">
        <v>53</v>
      </c>
      <c r="C1185" s="121" t="s">
        <v>20</v>
      </c>
      <c r="D1185" s="3">
        <f>'IECC Data-SI'!D1185*Convert!$B$1</f>
        <v>5502.0804487537198</v>
      </c>
      <c r="E1185" s="3">
        <f>'IECC Data-SI'!E1185/Convert!$B$2*1000000</f>
        <v>142.17256166237257</v>
      </c>
      <c r="F1185" s="3">
        <f>'IECC Data-SI'!F1185/Convert!$B$2*1000000</f>
        <v>0</v>
      </c>
      <c r="G1185" s="3">
        <f>'IECC Data-SI'!G1185/Convert!$B$2*1000000</f>
        <v>36159.221516130092</v>
      </c>
      <c r="H1185" s="3">
        <f>'IECC Data-SI'!H1185/Convert!$B$2*1000000</f>
        <v>42102.03459361726</v>
      </c>
      <c r="I1185" s="3">
        <f>'IECC Data-SI'!I1185/Convert!$B$2*1000000</f>
        <v>13591.696894922818</v>
      </c>
      <c r="J1185" s="3">
        <f>'IECC Data-SI'!J1185/Convert!$B$2*1000000</f>
        <v>50044.741705155146</v>
      </c>
      <c r="K1185" s="3">
        <f>'IECC Data-SI'!K1185/Convert!$B$2*1000000</f>
        <v>0</v>
      </c>
      <c r="L1185" s="3">
        <f>'IECC Data-SI'!L1185/Convert!$B$2*1000000</f>
        <v>0</v>
      </c>
      <c r="M1185" s="3">
        <f>'IECC Data-SI'!M1185/Convert!$B$2*1000000</f>
        <v>20434.936196271683</v>
      </c>
      <c r="N1185" s="3">
        <f>'IECC Data-SI'!N1185/Convert!$B$2*1000000</f>
        <v>0</v>
      </c>
      <c r="O1185" s="3">
        <f>'IECC Data-SI'!O1185/Convert!$B$2*1000000</f>
        <v>0</v>
      </c>
      <c r="P1185" s="3">
        <f t="shared" si="54"/>
        <v>0</v>
      </c>
      <c r="Q1185" s="3">
        <f>'IECC Data-SI'!Q1185/Convert!$B$2*1000000</f>
        <v>0</v>
      </c>
      <c r="R1185" s="3">
        <f>'IECC Data-SI'!R1185/Convert!$B$2*1000000</f>
        <v>0</v>
      </c>
      <c r="S1185" s="3">
        <f>'IECC Data-SI'!S1185/Convert!$B$2*1000000</f>
        <v>0</v>
      </c>
      <c r="T1185" s="3">
        <f>'IECC Data-SI'!T1185/Convert!$B$2*1000000</f>
        <v>17098.620082594673</v>
      </c>
      <c r="U1185" s="3">
        <f>'IECC Data-SI'!U1185/Convert!$B$2*1000000</f>
        <v>0</v>
      </c>
      <c r="V1185" s="3">
        <f>'IECC Data-SI'!V1185/Convert!$B$2*1000000</f>
        <v>0</v>
      </c>
      <c r="W1185" s="3">
        <f>'IECC Data-SI'!W1185/Convert!$B$2*1000000</f>
        <v>56736.330274064145</v>
      </c>
      <c r="X1185" s="3">
        <f>'IECC Data-SI'!X1185/Convert!$B$2*1000000</f>
        <v>0</v>
      </c>
      <c r="Y1185" s="3">
        <f t="shared" si="55"/>
        <v>56736.330274064145</v>
      </c>
      <c r="Z1185" s="3">
        <f>'IECC Data-SI'!Y1185/Convert!$B$2*1000000</f>
        <v>179563.94537957653</v>
      </c>
      <c r="AA1185" s="3">
        <f>'IECC Data-SI'!Z1185/Convert!$B$2*1000000</f>
        <v>0</v>
      </c>
      <c r="AB1185" s="3">
        <f t="shared" si="56"/>
        <v>179563.94537957653</v>
      </c>
    </row>
    <row r="1186" spans="1:28" x14ac:dyDescent="0.25">
      <c r="A1186" s="93">
        <v>2012</v>
      </c>
      <c r="B1186" s="93" t="s">
        <v>53</v>
      </c>
      <c r="C1186" s="121" t="s">
        <v>3</v>
      </c>
      <c r="D1186" s="3">
        <f>'IECC Data-SI'!D1186*Convert!$B$1</f>
        <v>5502.0804487537198</v>
      </c>
      <c r="E1186" s="3">
        <f>'IECC Data-SI'!E1186/Convert!$B$2*1000000</f>
        <v>4085.091605098838</v>
      </c>
      <c r="F1186" s="3">
        <f>'IECC Data-SI'!F1186/Convert!$B$2*1000000</f>
        <v>881.46988230671002</v>
      </c>
      <c r="G1186" s="3">
        <f>'IECC Data-SI'!G1186/Convert!$B$2*1000000</f>
        <v>22292.65766866002</v>
      </c>
      <c r="H1186" s="3">
        <f>'IECC Data-SI'!H1186/Convert!$B$2*1000000</f>
        <v>41846.123982624995</v>
      </c>
      <c r="I1186" s="3">
        <f>'IECC Data-SI'!I1186/Convert!$B$2*1000000</f>
        <v>13591.696894922818</v>
      </c>
      <c r="J1186" s="3">
        <f>'IECC Data-SI'!J1186/Convert!$B$2*1000000</f>
        <v>50044.741705155146</v>
      </c>
      <c r="K1186" s="3">
        <f>'IECC Data-SI'!K1186/Convert!$B$2*1000000</f>
        <v>0</v>
      </c>
      <c r="L1186" s="3">
        <f>'IECC Data-SI'!L1186/Convert!$B$2*1000000</f>
        <v>0</v>
      </c>
      <c r="M1186" s="3">
        <f>'IECC Data-SI'!M1186/Convert!$B$2*1000000</f>
        <v>16643.667885275081</v>
      </c>
      <c r="N1186" s="3">
        <f>'IECC Data-SI'!N1186/Convert!$B$2*1000000</f>
        <v>0</v>
      </c>
      <c r="O1186" s="3">
        <f>'IECC Data-SI'!O1186/Convert!$B$2*1000000</f>
        <v>0</v>
      </c>
      <c r="P1186" s="3">
        <f t="shared" si="54"/>
        <v>0</v>
      </c>
      <c r="Q1186" s="3">
        <f>'IECC Data-SI'!Q1186/Convert!$B$2*1000000</f>
        <v>0</v>
      </c>
      <c r="R1186" s="3">
        <f>'IECC Data-SI'!R1186/Convert!$B$2*1000000</f>
        <v>0</v>
      </c>
      <c r="S1186" s="3">
        <f>'IECC Data-SI'!S1186/Convert!$B$2*1000000</f>
        <v>0</v>
      </c>
      <c r="T1186" s="3">
        <f>'IECC Data-SI'!T1186/Convert!$B$2*1000000</f>
        <v>17098.620082594673</v>
      </c>
      <c r="U1186" s="3">
        <f>'IECC Data-SI'!U1186/Convert!$B$2*1000000</f>
        <v>0</v>
      </c>
      <c r="V1186" s="3">
        <f>'IECC Data-SI'!V1186/Convert!$B$2*1000000</f>
        <v>0</v>
      </c>
      <c r="W1186" s="3">
        <f>'IECC Data-SI'!W1186/Convert!$B$2*1000000</f>
        <v>43021.417159033939</v>
      </c>
      <c r="X1186" s="3">
        <f>'IECC Data-SI'!X1186/Convert!$B$2*1000000</f>
        <v>881.46988230671002</v>
      </c>
      <c r="Y1186" s="3">
        <f t="shared" si="55"/>
        <v>43902.887041340648</v>
      </c>
      <c r="Z1186" s="3">
        <f>'IECC Data-SI'!Y1186/Convert!$B$2*1000000</f>
        <v>165593.12165355409</v>
      </c>
      <c r="AA1186" s="3">
        <f>'IECC Data-SI'!Z1186/Convert!$B$2*1000000</f>
        <v>881.46988230671002</v>
      </c>
      <c r="AB1186" s="3">
        <f t="shared" si="56"/>
        <v>166474.59153586079</v>
      </c>
    </row>
    <row r="1187" spans="1:28" x14ac:dyDescent="0.25">
      <c r="A1187" s="93">
        <v>2012</v>
      </c>
      <c r="B1187" s="93" t="s">
        <v>53</v>
      </c>
      <c r="C1187" s="121" t="s">
        <v>7</v>
      </c>
      <c r="D1187" s="3">
        <f>'IECC Data-SI'!D1187*Convert!$B$1</f>
        <v>5502.0804487537198</v>
      </c>
      <c r="E1187" s="3">
        <f>'IECC Data-SI'!E1187/Convert!$B$2*1000000</f>
        <v>1033.1206147465741</v>
      </c>
      <c r="F1187" s="3">
        <f>'IECC Data-SI'!F1187/Convert!$B$2*1000000</f>
        <v>94.781707774915049</v>
      </c>
      <c r="G1187" s="3">
        <f>'IECC Data-SI'!G1187/Convert!$B$2*1000000</f>
        <v>24747.503900030319</v>
      </c>
      <c r="H1187" s="3">
        <f>'IECC Data-SI'!H1187/Convert!$B$2*1000000</f>
        <v>41808.211299515031</v>
      </c>
      <c r="I1187" s="3">
        <f>'IECC Data-SI'!I1187/Convert!$B$2*1000000</f>
        <v>13591.696894922818</v>
      </c>
      <c r="J1187" s="3">
        <f>'IECC Data-SI'!J1187/Convert!$B$2*1000000</f>
        <v>50044.741705155146</v>
      </c>
      <c r="K1187" s="3">
        <f>'IECC Data-SI'!K1187/Convert!$B$2*1000000</f>
        <v>0</v>
      </c>
      <c r="L1187" s="3">
        <f>'IECC Data-SI'!L1187/Convert!$B$2*1000000</f>
        <v>0</v>
      </c>
      <c r="M1187" s="3">
        <f>'IECC Data-SI'!M1187/Convert!$B$2*1000000</f>
        <v>19458.684606190061</v>
      </c>
      <c r="N1187" s="3">
        <f>'IECC Data-SI'!N1187/Convert!$B$2*1000000</f>
        <v>0</v>
      </c>
      <c r="O1187" s="3">
        <f>'IECC Data-SI'!O1187/Convert!$B$2*1000000</f>
        <v>0</v>
      </c>
      <c r="P1187" s="3">
        <f t="shared" si="54"/>
        <v>0</v>
      </c>
      <c r="Q1187" s="3">
        <f>'IECC Data-SI'!Q1187/Convert!$B$2*1000000</f>
        <v>0</v>
      </c>
      <c r="R1187" s="3">
        <f>'IECC Data-SI'!R1187/Convert!$B$2*1000000</f>
        <v>0</v>
      </c>
      <c r="S1187" s="3">
        <f>'IECC Data-SI'!S1187/Convert!$B$2*1000000</f>
        <v>0</v>
      </c>
      <c r="T1187" s="3">
        <f>'IECC Data-SI'!T1187/Convert!$B$2*1000000</f>
        <v>17098.620082594673</v>
      </c>
      <c r="U1187" s="3">
        <f>'IECC Data-SI'!U1187/Convert!$B$2*1000000</f>
        <v>0</v>
      </c>
      <c r="V1187" s="3">
        <f>'IECC Data-SI'!V1187/Convert!$B$2*1000000</f>
        <v>0</v>
      </c>
      <c r="W1187" s="3">
        <f>'IECC Data-SI'!W1187/Convert!$B$2*1000000</f>
        <v>45239.309120966958</v>
      </c>
      <c r="X1187" s="3">
        <f>'IECC Data-SI'!X1187/Convert!$B$2*1000000</f>
        <v>94.781707774915049</v>
      </c>
      <c r="Y1187" s="3">
        <f t="shared" si="55"/>
        <v>45334.090828741872</v>
      </c>
      <c r="Z1187" s="3">
        <f>'IECC Data-SI'!Y1187/Convert!$B$2*1000000</f>
        <v>167782.57910315463</v>
      </c>
      <c r="AA1187" s="3">
        <f>'IECC Data-SI'!Z1187/Convert!$B$2*1000000</f>
        <v>94.781707774915049</v>
      </c>
      <c r="AB1187" s="3">
        <f t="shared" si="56"/>
        <v>167877.36081092953</v>
      </c>
    </row>
    <row r="1188" spans="1:28" x14ac:dyDescent="0.25">
      <c r="A1188" s="93">
        <v>2012</v>
      </c>
      <c r="B1188" s="93" t="s">
        <v>53</v>
      </c>
      <c r="C1188" s="121" t="s">
        <v>17</v>
      </c>
      <c r="D1188" s="3">
        <f>'IECC Data-SI'!D1188*Convert!$B$1</f>
        <v>5502.0804487537198</v>
      </c>
      <c r="E1188" s="3">
        <f>'IECC Data-SI'!E1188/Convert!$B$2*1000000</f>
        <v>47.390853887457524</v>
      </c>
      <c r="F1188" s="3">
        <f>'IECC Data-SI'!F1188/Convert!$B$2*1000000</f>
        <v>0</v>
      </c>
      <c r="G1188" s="3">
        <f>'IECC Data-SI'!G1188/Convert!$B$2*1000000</f>
        <v>17212.358131924571</v>
      </c>
      <c r="H1188" s="3">
        <f>'IECC Data-SI'!H1188/Convert!$B$2*1000000</f>
        <v>41609.169713187708</v>
      </c>
      <c r="I1188" s="3">
        <f>'IECC Data-SI'!I1188/Convert!$B$2*1000000</f>
        <v>13591.696894922818</v>
      </c>
      <c r="J1188" s="3">
        <f>'IECC Data-SI'!J1188/Convert!$B$2*1000000</f>
        <v>50044.741705155146</v>
      </c>
      <c r="K1188" s="3">
        <f>'IECC Data-SI'!K1188/Convert!$B$2*1000000</f>
        <v>0</v>
      </c>
      <c r="L1188" s="3">
        <f>'IECC Data-SI'!L1188/Convert!$B$2*1000000</f>
        <v>0</v>
      </c>
      <c r="M1188" s="3">
        <f>'IECC Data-SI'!M1188/Convert!$B$2*1000000</f>
        <v>15449.418367311153</v>
      </c>
      <c r="N1188" s="3">
        <f>'IECC Data-SI'!N1188/Convert!$B$2*1000000</f>
        <v>0</v>
      </c>
      <c r="O1188" s="3">
        <f>'IECC Data-SI'!O1188/Convert!$B$2*1000000</f>
        <v>0</v>
      </c>
      <c r="P1188" s="3">
        <f t="shared" si="54"/>
        <v>0</v>
      </c>
      <c r="Q1188" s="3">
        <f>'IECC Data-SI'!Q1188/Convert!$B$2*1000000</f>
        <v>0</v>
      </c>
      <c r="R1188" s="3">
        <f>'IECC Data-SI'!R1188/Convert!$B$2*1000000</f>
        <v>0</v>
      </c>
      <c r="S1188" s="3">
        <f>'IECC Data-SI'!S1188/Convert!$B$2*1000000</f>
        <v>0</v>
      </c>
      <c r="T1188" s="3">
        <f>'IECC Data-SI'!T1188/Convert!$B$2*1000000</f>
        <v>17098.620082594673</v>
      </c>
      <c r="U1188" s="3">
        <f>'IECC Data-SI'!U1188/Convert!$B$2*1000000</f>
        <v>0</v>
      </c>
      <c r="V1188" s="3">
        <f>'IECC Data-SI'!V1188/Convert!$B$2*1000000</f>
        <v>0</v>
      </c>
      <c r="W1188" s="3">
        <f>'IECC Data-SI'!W1188/Convert!$B$2*1000000</f>
        <v>32709.167353123186</v>
      </c>
      <c r="X1188" s="3">
        <f>'IECC Data-SI'!X1188/Convert!$B$2*1000000</f>
        <v>0</v>
      </c>
      <c r="Y1188" s="3">
        <f t="shared" si="55"/>
        <v>32709.167353123186</v>
      </c>
      <c r="Z1188" s="3">
        <f>'IECC Data-SI'!Y1188/Convert!$B$2*1000000</f>
        <v>155053.39574898352</v>
      </c>
      <c r="AA1188" s="3">
        <f>'IECC Data-SI'!Z1188/Convert!$B$2*1000000</f>
        <v>0</v>
      </c>
      <c r="AB1188" s="3">
        <f t="shared" si="56"/>
        <v>155053.39574898352</v>
      </c>
    </row>
    <row r="1189" spans="1:28" x14ac:dyDescent="0.25">
      <c r="A1189" s="93">
        <v>2012</v>
      </c>
      <c r="B1189" s="93" t="s">
        <v>53</v>
      </c>
      <c r="C1189" s="121" t="s">
        <v>14</v>
      </c>
      <c r="D1189" s="3">
        <f>'IECC Data-SI'!D1189*Convert!$B$1</f>
        <v>5502.0804487537198</v>
      </c>
      <c r="E1189" s="3">
        <f>'IECC Data-SI'!E1189/Convert!$B$2*1000000</f>
        <v>9212.7819957217434</v>
      </c>
      <c r="F1189" s="3">
        <f>'IECC Data-SI'!F1189/Convert!$B$2*1000000</f>
        <v>3241.5344059020945</v>
      </c>
      <c r="G1189" s="3">
        <f>'IECC Data-SI'!G1189/Convert!$B$2*1000000</f>
        <v>16406.713615837794</v>
      </c>
      <c r="H1189" s="3">
        <f>'IECC Data-SI'!H1189/Convert!$B$2*1000000</f>
        <v>38670.936772165333</v>
      </c>
      <c r="I1189" s="3">
        <f>'IECC Data-SI'!I1189/Convert!$B$2*1000000</f>
        <v>13572.740553367836</v>
      </c>
      <c r="J1189" s="3">
        <f>'IECC Data-SI'!J1189/Convert!$B$2*1000000</f>
        <v>50044.741705155146</v>
      </c>
      <c r="K1189" s="3">
        <f>'IECC Data-SI'!K1189/Convert!$B$2*1000000</f>
        <v>0</v>
      </c>
      <c r="L1189" s="3">
        <f>'IECC Data-SI'!L1189/Convert!$B$2*1000000</f>
        <v>0</v>
      </c>
      <c r="M1189" s="3">
        <f>'IECC Data-SI'!M1189/Convert!$B$2*1000000</f>
        <v>15771.676173745864</v>
      </c>
      <c r="N1189" s="3">
        <f>'IECC Data-SI'!N1189/Convert!$B$2*1000000</f>
        <v>0</v>
      </c>
      <c r="O1189" s="3">
        <f>'IECC Data-SI'!O1189/Convert!$B$2*1000000</f>
        <v>0</v>
      </c>
      <c r="P1189" s="3">
        <f t="shared" si="54"/>
        <v>0</v>
      </c>
      <c r="Q1189" s="3">
        <f>'IECC Data-SI'!Q1189/Convert!$B$2*1000000</f>
        <v>0</v>
      </c>
      <c r="R1189" s="3">
        <f>'IECC Data-SI'!R1189/Convert!$B$2*1000000</f>
        <v>0</v>
      </c>
      <c r="S1189" s="3">
        <f>'IECC Data-SI'!S1189/Convert!$B$2*1000000</f>
        <v>0</v>
      </c>
      <c r="T1189" s="3">
        <f>'IECC Data-SI'!T1189/Convert!$B$2*1000000</f>
        <v>17098.620082594673</v>
      </c>
      <c r="U1189" s="3">
        <f>'IECC Data-SI'!U1189/Convert!$B$2*1000000</f>
        <v>0</v>
      </c>
      <c r="V1189" s="3">
        <f>'IECC Data-SI'!V1189/Convert!$B$2*1000000</f>
        <v>0</v>
      </c>
      <c r="W1189" s="3">
        <f>'IECC Data-SI'!W1189/Convert!$B$2*1000000</f>
        <v>41391.1717853054</v>
      </c>
      <c r="X1189" s="3">
        <f>'IECC Data-SI'!X1189/Convert!$B$2*1000000</f>
        <v>3241.5344059020945</v>
      </c>
      <c r="Y1189" s="3">
        <f t="shared" si="55"/>
        <v>44632.706191207493</v>
      </c>
      <c r="Z1189" s="3">
        <f>'IECC Data-SI'!Y1189/Convert!$B$2*1000000</f>
        <v>160768.73272781092</v>
      </c>
      <c r="AA1189" s="3">
        <f>'IECC Data-SI'!Z1189/Convert!$B$2*1000000</f>
        <v>3241.5344059020945</v>
      </c>
      <c r="AB1189" s="3">
        <f t="shared" si="56"/>
        <v>164010.267133713</v>
      </c>
    </row>
    <row r="1190" spans="1:28" x14ac:dyDescent="0.25">
      <c r="A1190" s="93">
        <v>2012</v>
      </c>
      <c r="B1190" s="93" t="s">
        <v>53</v>
      </c>
      <c r="C1190" s="121" t="s">
        <v>2</v>
      </c>
      <c r="D1190" s="3">
        <f>'IECC Data-SI'!D1190*Convert!$B$1</f>
        <v>5502.0804487537198</v>
      </c>
      <c r="E1190" s="3">
        <f>'IECC Data-SI'!E1190/Convert!$B$2*1000000</f>
        <v>3241.5344059020945</v>
      </c>
      <c r="F1190" s="3">
        <f>'IECC Data-SI'!F1190/Convert!$B$2*1000000</f>
        <v>331.73597721220267</v>
      </c>
      <c r="G1190" s="3">
        <f>'IECC Data-SI'!G1190/Convert!$B$2*1000000</f>
        <v>19458.684606190061</v>
      </c>
      <c r="H1190" s="3">
        <f>'IECC Data-SI'!H1190/Convert!$B$2*1000000</f>
        <v>38272.853599510701</v>
      </c>
      <c r="I1190" s="3">
        <f>'IECC Data-SI'!I1190/Convert!$B$2*1000000</f>
        <v>13582.218724145327</v>
      </c>
      <c r="J1190" s="3">
        <f>'IECC Data-SI'!J1190/Convert!$B$2*1000000</f>
        <v>50044.741705155146</v>
      </c>
      <c r="K1190" s="3">
        <f>'IECC Data-SI'!K1190/Convert!$B$2*1000000</f>
        <v>0</v>
      </c>
      <c r="L1190" s="3">
        <f>'IECC Data-SI'!L1190/Convert!$B$2*1000000</f>
        <v>0</v>
      </c>
      <c r="M1190" s="3">
        <f>'IECC Data-SI'!M1190/Convert!$B$2*1000000</f>
        <v>20055.809365172026</v>
      </c>
      <c r="N1190" s="3">
        <f>'IECC Data-SI'!N1190/Convert!$B$2*1000000</f>
        <v>0</v>
      </c>
      <c r="O1190" s="3">
        <f>'IECC Data-SI'!O1190/Convert!$B$2*1000000</f>
        <v>0</v>
      </c>
      <c r="P1190" s="3">
        <f t="shared" si="54"/>
        <v>0</v>
      </c>
      <c r="Q1190" s="3">
        <f>'IECC Data-SI'!Q1190/Convert!$B$2*1000000</f>
        <v>0</v>
      </c>
      <c r="R1190" s="3">
        <f>'IECC Data-SI'!R1190/Convert!$B$2*1000000</f>
        <v>0</v>
      </c>
      <c r="S1190" s="3">
        <f>'IECC Data-SI'!S1190/Convert!$B$2*1000000</f>
        <v>0</v>
      </c>
      <c r="T1190" s="3">
        <f>'IECC Data-SI'!T1190/Convert!$B$2*1000000</f>
        <v>17098.620082594673</v>
      </c>
      <c r="U1190" s="3">
        <f>'IECC Data-SI'!U1190/Convert!$B$2*1000000</f>
        <v>0</v>
      </c>
      <c r="V1190" s="3">
        <f>'IECC Data-SI'!V1190/Convert!$B$2*1000000</f>
        <v>0</v>
      </c>
      <c r="W1190" s="3">
        <f>'IECC Data-SI'!W1190/Convert!$B$2*1000000</f>
        <v>42756.028377264178</v>
      </c>
      <c r="X1190" s="3">
        <f>'IECC Data-SI'!X1190/Convert!$B$2*1000000</f>
        <v>331.73597721220267</v>
      </c>
      <c r="Y1190" s="3">
        <f t="shared" si="55"/>
        <v>43087.764354476378</v>
      </c>
      <c r="Z1190" s="3">
        <f>'IECC Data-SI'!Y1190/Convert!$B$2*1000000</f>
        <v>161754.46248867002</v>
      </c>
      <c r="AA1190" s="3">
        <f>'IECC Data-SI'!Z1190/Convert!$B$2*1000000</f>
        <v>331.73597721220267</v>
      </c>
      <c r="AB1190" s="3">
        <f t="shared" si="56"/>
        <v>162086.19846588222</v>
      </c>
    </row>
    <row r="1191" spans="1:28" x14ac:dyDescent="0.25">
      <c r="A1191" s="93">
        <v>2012</v>
      </c>
      <c r="B1191" s="93" t="s">
        <v>53</v>
      </c>
      <c r="C1191" s="121" t="s">
        <v>18</v>
      </c>
      <c r="D1191" s="3">
        <f>'IECC Data-SI'!D1191*Convert!$B$1</f>
        <v>5502.0804487537198</v>
      </c>
      <c r="E1191" s="3">
        <f>'IECC Data-SI'!E1191/Convert!$B$2*1000000</f>
        <v>4795.9544134107009</v>
      </c>
      <c r="F1191" s="3">
        <f>'IECC Data-SI'!F1191/Convert!$B$2*1000000</f>
        <v>464.43036809708371</v>
      </c>
      <c r="G1191" s="3">
        <f>'IECC Data-SI'!G1191/Convert!$B$2*1000000</f>
        <v>8397.6593088574718</v>
      </c>
      <c r="H1191" s="3">
        <f>'IECC Data-SI'!H1191/Convert!$B$2*1000000</f>
        <v>40395.963853668785</v>
      </c>
      <c r="I1191" s="3">
        <f>'IECC Data-SI'!I1191/Convert!$B$2*1000000</f>
        <v>13553.784211812854</v>
      </c>
      <c r="J1191" s="3">
        <f>'IECC Data-SI'!J1191/Convert!$B$2*1000000</f>
        <v>50044.741705155146</v>
      </c>
      <c r="K1191" s="3">
        <f>'IECC Data-SI'!K1191/Convert!$B$2*1000000</f>
        <v>0</v>
      </c>
      <c r="L1191" s="3">
        <f>'IECC Data-SI'!L1191/Convert!$B$2*1000000</f>
        <v>0</v>
      </c>
      <c r="M1191" s="3">
        <f>'IECC Data-SI'!M1191/Convert!$B$2*1000000</f>
        <v>16814.274959269929</v>
      </c>
      <c r="N1191" s="3">
        <f>'IECC Data-SI'!N1191/Convert!$B$2*1000000</f>
        <v>0</v>
      </c>
      <c r="O1191" s="3">
        <f>'IECC Data-SI'!O1191/Convert!$B$2*1000000</f>
        <v>0</v>
      </c>
      <c r="P1191" s="3">
        <f t="shared" si="54"/>
        <v>0</v>
      </c>
      <c r="Q1191" s="3">
        <f>'IECC Data-SI'!Q1191/Convert!$B$2*1000000</f>
        <v>0</v>
      </c>
      <c r="R1191" s="3">
        <f>'IECC Data-SI'!R1191/Convert!$B$2*1000000</f>
        <v>0</v>
      </c>
      <c r="S1191" s="3">
        <f>'IECC Data-SI'!S1191/Convert!$B$2*1000000</f>
        <v>0</v>
      </c>
      <c r="T1191" s="3">
        <f>'IECC Data-SI'!T1191/Convert!$B$2*1000000</f>
        <v>17098.620082594673</v>
      </c>
      <c r="U1191" s="3">
        <f>'IECC Data-SI'!U1191/Convert!$B$2*1000000</f>
        <v>0</v>
      </c>
      <c r="V1191" s="3">
        <f>'IECC Data-SI'!V1191/Convert!$B$2*1000000</f>
        <v>0</v>
      </c>
      <c r="W1191" s="3">
        <f>'IECC Data-SI'!W1191/Convert!$B$2*1000000</f>
        <v>30007.888681538101</v>
      </c>
      <c r="X1191" s="3">
        <f>'IECC Data-SI'!X1191/Convert!$B$2*1000000</f>
        <v>464.43036809708371</v>
      </c>
      <c r="Y1191" s="3">
        <f t="shared" si="55"/>
        <v>30472.319049635185</v>
      </c>
      <c r="Z1191" s="3">
        <f>'IECC Data-SI'!Y1191/Convert!$B$2*1000000</f>
        <v>151100.99853476955</v>
      </c>
      <c r="AA1191" s="3">
        <f>'IECC Data-SI'!Z1191/Convert!$B$2*1000000</f>
        <v>464.43036809708371</v>
      </c>
      <c r="AB1191" s="3">
        <f t="shared" si="56"/>
        <v>151565.42890286664</v>
      </c>
    </row>
    <row r="1192" spans="1:28" x14ac:dyDescent="0.25">
      <c r="A1192" s="93">
        <v>2012</v>
      </c>
      <c r="B1192" s="93" t="s">
        <v>53</v>
      </c>
      <c r="C1192" s="121" t="s">
        <v>4</v>
      </c>
      <c r="D1192" s="3">
        <f>'IECC Data-SI'!D1192*Convert!$B$1</f>
        <v>5502.0804487537198</v>
      </c>
      <c r="E1192" s="3">
        <f>'IECC Data-SI'!E1192/Convert!$B$2*1000000</f>
        <v>17136.532765704636</v>
      </c>
      <c r="F1192" s="3">
        <f>'IECC Data-SI'!F1192/Convert!$B$2*1000000</f>
        <v>15136.638731653935</v>
      </c>
      <c r="G1192" s="3">
        <f>'IECC Data-SI'!G1192/Convert!$B$2*1000000</f>
        <v>9933.1229748110964</v>
      </c>
      <c r="H1192" s="3">
        <f>'IECC Data-SI'!H1192/Convert!$B$2*1000000</f>
        <v>39201.714335704863</v>
      </c>
      <c r="I1192" s="3">
        <f>'IECC Data-SI'!I1192/Convert!$B$2*1000000</f>
        <v>13572.740553367836</v>
      </c>
      <c r="J1192" s="3">
        <f>'IECC Data-SI'!J1192/Convert!$B$2*1000000</f>
        <v>50044.741705155146</v>
      </c>
      <c r="K1192" s="3">
        <f>'IECC Data-SI'!K1192/Convert!$B$2*1000000</f>
        <v>0</v>
      </c>
      <c r="L1192" s="3">
        <f>'IECC Data-SI'!L1192/Convert!$B$2*1000000</f>
        <v>0</v>
      </c>
      <c r="M1192" s="3">
        <f>'IECC Data-SI'!M1192/Convert!$B$2*1000000</f>
        <v>15980.195930850678</v>
      </c>
      <c r="N1192" s="3">
        <f>'IECC Data-SI'!N1192/Convert!$B$2*1000000</f>
        <v>0</v>
      </c>
      <c r="O1192" s="3">
        <f>'IECC Data-SI'!O1192/Convert!$B$2*1000000</f>
        <v>0</v>
      </c>
      <c r="P1192" s="3">
        <f t="shared" si="54"/>
        <v>0</v>
      </c>
      <c r="Q1192" s="3">
        <f>'IECC Data-SI'!Q1192/Convert!$B$2*1000000</f>
        <v>0</v>
      </c>
      <c r="R1192" s="3">
        <f>'IECC Data-SI'!R1192/Convert!$B$2*1000000</f>
        <v>0</v>
      </c>
      <c r="S1192" s="3">
        <f>'IECC Data-SI'!S1192/Convert!$B$2*1000000</f>
        <v>0</v>
      </c>
      <c r="T1192" s="3">
        <f>'IECC Data-SI'!T1192/Convert!$B$2*1000000</f>
        <v>17098.620082594673</v>
      </c>
      <c r="U1192" s="3">
        <f>'IECC Data-SI'!U1192/Convert!$B$2*1000000</f>
        <v>0</v>
      </c>
      <c r="V1192" s="3">
        <f>'IECC Data-SI'!V1192/Convert!$B$2*1000000</f>
        <v>0</v>
      </c>
      <c r="W1192" s="3">
        <f>'IECC Data-SI'!W1192/Convert!$B$2*1000000</f>
        <v>43049.851671366414</v>
      </c>
      <c r="X1192" s="3">
        <f>'IECC Data-SI'!X1192/Convert!$B$2*1000000</f>
        <v>15136.638731653935</v>
      </c>
      <c r="Y1192" s="3">
        <f t="shared" si="55"/>
        <v>58186.490403020347</v>
      </c>
      <c r="Z1192" s="3">
        <f>'IECC Data-SI'!Y1192/Convert!$B$2*1000000</f>
        <v>162967.66834818892</v>
      </c>
      <c r="AA1192" s="3">
        <f>'IECC Data-SI'!Z1192/Convert!$B$2*1000000</f>
        <v>15136.638731653935</v>
      </c>
      <c r="AB1192" s="3">
        <f t="shared" si="56"/>
        <v>178104.30707984287</v>
      </c>
    </row>
    <row r="1193" spans="1:28" x14ac:dyDescent="0.25">
      <c r="A1193" s="93">
        <v>2012</v>
      </c>
      <c r="B1193" s="93" t="s">
        <v>53</v>
      </c>
      <c r="C1193" s="121" t="s">
        <v>5</v>
      </c>
      <c r="D1193" s="3">
        <f>'IECC Data-SI'!D1193*Convert!$B$1</f>
        <v>5502.0804487537198</v>
      </c>
      <c r="E1193" s="3">
        <f>'IECC Data-SI'!E1193/Convert!$B$2*1000000</f>
        <v>9212.7819957217434</v>
      </c>
      <c r="F1193" s="3">
        <f>'IECC Data-SI'!F1193/Convert!$B$2*1000000</f>
        <v>6483.068811804189</v>
      </c>
      <c r="G1193" s="3">
        <f>'IECC Data-SI'!G1193/Convert!$B$2*1000000</f>
        <v>13402.133479372987</v>
      </c>
      <c r="H1193" s="3">
        <f>'IECC Data-SI'!H1193/Convert!$B$2*1000000</f>
        <v>38452.938844283039</v>
      </c>
      <c r="I1193" s="3">
        <f>'IECC Data-SI'!I1193/Convert!$B$2*1000000</f>
        <v>13572.740553367836</v>
      </c>
      <c r="J1193" s="3">
        <f>'IECC Data-SI'!J1193/Convert!$B$2*1000000</f>
        <v>50044.741705155146</v>
      </c>
      <c r="K1193" s="3">
        <f>'IECC Data-SI'!K1193/Convert!$B$2*1000000</f>
        <v>0</v>
      </c>
      <c r="L1193" s="3">
        <f>'IECC Data-SI'!L1193/Convert!$B$2*1000000</f>
        <v>0</v>
      </c>
      <c r="M1193" s="3">
        <f>'IECC Data-SI'!M1193/Convert!$B$2*1000000</f>
        <v>19307.033873750195</v>
      </c>
      <c r="N1193" s="3">
        <f>'IECC Data-SI'!N1193/Convert!$B$2*1000000</f>
        <v>0</v>
      </c>
      <c r="O1193" s="3">
        <f>'IECC Data-SI'!O1193/Convert!$B$2*1000000</f>
        <v>0</v>
      </c>
      <c r="P1193" s="3">
        <f t="shared" si="54"/>
        <v>0</v>
      </c>
      <c r="Q1193" s="3">
        <f>'IECC Data-SI'!Q1193/Convert!$B$2*1000000</f>
        <v>0</v>
      </c>
      <c r="R1193" s="3">
        <f>'IECC Data-SI'!R1193/Convert!$B$2*1000000</f>
        <v>0</v>
      </c>
      <c r="S1193" s="3">
        <f>'IECC Data-SI'!S1193/Convert!$B$2*1000000</f>
        <v>0</v>
      </c>
      <c r="T1193" s="3">
        <f>'IECC Data-SI'!T1193/Convert!$B$2*1000000</f>
        <v>17098.620082594673</v>
      </c>
      <c r="U1193" s="3">
        <f>'IECC Data-SI'!U1193/Convert!$B$2*1000000</f>
        <v>0</v>
      </c>
      <c r="V1193" s="3">
        <f>'IECC Data-SI'!V1193/Convert!$B$2*1000000</f>
        <v>0</v>
      </c>
      <c r="W1193" s="3">
        <f>'IECC Data-SI'!W1193/Convert!$B$2*1000000</f>
        <v>41921.94934884493</v>
      </c>
      <c r="X1193" s="3">
        <f>'IECC Data-SI'!X1193/Convert!$B$2*1000000</f>
        <v>6483.068811804189</v>
      </c>
      <c r="Y1193" s="3">
        <f t="shared" si="55"/>
        <v>48405.018160649117</v>
      </c>
      <c r="Z1193" s="3">
        <f>'IECC Data-SI'!Y1193/Convert!$B$2*1000000</f>
        <v>161081.51236346812</v>
      </c>
      <c r="AA1193" s="3">
        <f>'IECC Data-SI'!Z1193/Convert!$B$2*1000000</f>
        <v>6483.068811804189</v>
      </c>
      <c r="AB1193" s="3">
        <f t="shared" si="56"/>
        <v>167564.58117527232</v>
      </c>
    </row>
    <row r="1194" spans="1:28" x14ac:dyDescent="0.25">
      <c r="A1194" s="93">
        <v>2012</v>
      </c>
      <c r="B1194" s="93" t="s">
        <v>53</v>
      </c>
      <c r="C1194" s="121" t="s">
        <v>15</v>
      </c>
      <c r="D1194" s="3">
        <f>'IECC Data-SI'!D1194*Convert!$B$1</f>
        <v>5502.0804487537198</v>
      </c>
      <c r="E1194" s="3">
        <f>'IECC Data-SI'!E1194/Convert!$B$2*1000000</f>
        <v>6757.9357643514431</v>
      </c>
      <c r="F1194" s="3">
        <f>'IECC Data-SI'!F1194/Convert!$B$2*1000000</f>
        <v>995.20793163660801</v>
      </c>
      <c r="G1194" s="3">
        <f>'IECC Data-SI'!G1194/Convert!$B$2*1000000</f>
        <v>5753.2496619373433</v>
      </c>
      <c r="H1194" s="3">
        <f>'IECC Data-SI'!H1194/Convert!$B$2*1000000</f>
        <v>39836.751777796795</v>
      </c>
      <c r="I1194" s="3">
        <f>'IECC Data-SI'!I1194/Convert!$B$2*1000000</f>
        <v>13553.784211812854</v>
      </c>
      <c r="J1194" s="3">
        <f>'IECC Data-SI'!J1194/Convert!$B$2*1000000</f>
        <v>50044.741705155146</v>
      </c>
      <c r="K1194" s="3">
        <f>'IECC Data-SI'!K1194/Convert!$B$2*1000000</f>
        <v>0</v>
      </c>
      <c r="L1194" s="3">
        <f>'IECC Data-SI'!L1194/Convert!$B$2*1000000</f>
        <v>0</v>
      </c>
      <c r="M1194" s="3">
        <f>'IECC Data-SI'!M1194/Convert!$B$2*1000000</f>
        <v>15781.154344523353</v>
      </c>
      <c r="N1194" s="3">
        <f>'IECC Data-SI'!N1194/Convert!$B$2*1000000</f>
        <v>0</v>
      </c>
      <c r="O1194" s="3">
        <f>'IECC Data-SI'!O1194/Convert!$B$2*1000000</f>
        <v>0</v>
      </c>
      <c r="P1194" s="3">
        <f t="shared" si="54"/>
        <v>0</v>
      </c>
      <c r="Q1194" s="3">
        <f>'IECC Data-SI'!Q1194/Convert!$B$2*1000000</f>
        <v>0</v>
      </c>
      <c r="R1194" s="3">
        <f>'IECC Data-SI'!R1194/Convert!$B$2*1000000</f>
        <v>0</v>
      </c>
      <c r="S1194" s="3">
        <f>'IECC Data-SI'!S1194/Convert!$B$2*1000000</f>
        <v>0</v>
      </c>
      <c r="T1194" s="3">
        <f>'IECC Data-SI'!T1194/Convert!$B$2*1000000</f>
        <v>17098.620082594673</v>
      </c>
      <c r="U1194" s="3">
        <f>'IECC Data-SI'!U1194/Convert!$B$2*1000000</f>
        <v>0</v>
      </c>
      <c r="V1194" s="3">
        <f>'IECC Data-SI'!V1194/Convert!$B$2*1000000</f>
        <v>0</v>
      </c>
      <c r="W1194" s="3">
        <f>'IECC Data-SI'!W1194/Convert!$B$2*1000000</f>
        <v>28292.339770812141</v>
      </c>
      <c r="X1194" s="3">
        <f>'IECC Data-SI'!X1194/Convert!$B$2*1000000</f>
        <v>995.20793163660801</v>
      </c>
      <c r="Y1194" s="3">
        <f t="shared" si="55"/>
        <v>29287.547702448748</v>
      </c>
      <c r="Z1194" s="3">
        <f>'IECC Data-SI'!Y1194/Convert!$B$2*1000000</f>
        <v>148816.7593773941</v>
      </c>
      <c r="AA1194" s="3">
        <f>'IECC Data-SI'!Z1194/Convert!$B$2*1000000</f>
        <v>995.20793163660801</v>
      </c>
      <c r="AB1194" s="3">
        <f t="shared" si="56"/>
        <v>149811.9673090307</v>
      </c>
    </row>
    <row r="1195" spans="1:28" x14ac:dyDescent="0.25">
      <c r="A1195" s="93">
        <v>2012</v>
      </c>
      <c r="B1195" s="93" t="s">
        <v>53</v>
      </c>
      <c r="C1195" s="121" t="s">
        <v>16</v>
      </c>
      <c r="D1195" s="3">
        <f>'IECC Data-SI'!D1195*Convert!$B$1</f>
        <v>5502.0804487537198</v>
      </c>
      <c r="E1195" s="3">
        <f>'IECC Data-SI'!E1195/Convert!$B$2*1000000</f>
        <v>18330.78228366857</v>
      </c>
      <c r="F1195" s="3">
        <f>'IECC Data-SI'!F1195/Convert!$B$2*1000000</f>
        <v>43097.242525253867</v>
      </c>
      <c r="G1195" s="3">
        <f>'IECC Data-SI'!G1195/Convert!$B$2*1000000</f>
        <v>10207.989927358351</v>
      </c>
      <c r="H1195" s="3">
        <f>'IECC Data-SI'!H1195/Convert!$B$2*1000000</f>
        <v>39163.801652594899</v>
      </c>
      <c r="I1195" s="3">
        <f>'IECC Data-SI'!I1195/Convert!$B$2*1000000</f>
        <v>13572.740553367836</v>
      </c>
      <c r="J1195" s="3">
        <f>'IECC Data-SI'!J1195/Convert!$B$2*1000000</f>
        <v>50044.741705155146</v>
      </c>
      <c r="K1195" s="3">
        <f>'IECC Data-SI'!K1195/Convert!$B$2*1000000</f>
        <v>0</v>
      </c>
      <c r="L1195" s="3">
        <f>'IECC Data-SI'!L1195/Convert!$B$2*1000000</f>
        <v>0</v>
      </c>
      <c r="M1195" s="3">
        <f>'IECC Data-SI'!M1195/Convert!$B$2*1000000</f>
        <v>16785.840446937455</v>
      </c>
      <c r="N1195" s="3">
        <f>'IECC Data-SI'!N1195/Convert!$B$2*1000000</f>
        <v>0</v>
      </c>
      <c r="O1195" s="3">
        <f>'IECC Data-SI'!O1195/Convert!$B$2*1000000</f>
        <v>0</v>
      </c>
      <c r="P1195" s="3">
        <f t="shared" si="54"/>
        <v>0</v>
      </c>
      <c r="Q1195" s="3">
        <f>'IECC Data-SI'!Q1195/Convert!$B$2*1000000</f>
        <v>0</v>
      </c>
      <c r="R1195" s="3">
        <f>'IECC Data-SI'!R1195/Convert!$B$2*1000000</f>
        <v>0</v>
      </c>
      <c r="S1195" s="3">
        <f>'IECC Data-SI'!S1195/Convert!$B$2*1000000</f>
        <v>0</v>
      </c>
      <c r="T1195" s="3">
        <f>'IECC Data-SI'!T1195/Convert!$B$2*1000000</f>
        <v>17098.620082594673</v>
      </c>
      <c r="U1195" s="3">
        <f>'IECC Data-SI'!U1195/Convert!$B$2*1000000</f>
        <v>0</v>
      </c>
      <c r="V1195" s="3">
        <f>'IECC Data-SI'!V1195/Convert!$B$2*1000000</f>
        <v>0</v>
      </c>
      <c r="W1195" s="3">
        <f>'IECC Data-SI'!W1195/Convert!$B$2*1000000</f>
        <v>45324.612657964375</v>
      </c>
      <c r="X1195" s="3">
        <f>'IECC Data-SI'!X1195/Convert!$B$2*1000000</f>
        <v>43097.242525253867</v>
      </c>
      <c r="Y1195" s="3">
        <f t="shared" si="55"/>
        <v>88421.855183218242</v>
      </c>
      <c r="Z1195" s="3">
        <f>'IECC Data-SI'!Y1195/Convert!$B$2*1000000</f>
        <v>165204.51665167694</v>
      </c>
      <c r="AA1195" s="3">
        <f>'IECC Data-SI'!Z1195/Convert!$B$2*1000000</f>
        <v>43097.242525253867</v>
      </c>
      <c r="AB1195" s="3">
        <f t="shared" si="56"/>
        <v>208301.75917693082</v>
      </c>
    </row>
    <row r="1196" spans="1:28" x14ac:dyDescent="0.25">
      <c r="A1196" s="93">
        <v>2012</v>
      </c>
      <c r="B1196" s="93" t="s">
        <v>53</v>
      </c>
      <c r="C1196" s="121" t="s">
        <v>9</v>
      </c>
      <c r="D1196" s="3">
        <f>'IECC Data-SI'!D1196*Convert!$B$1</f>
        <v>5502.0804487537198</v>
      </c>
      <c r="E1196" s="3">
        <f>'IECC Data-SI'!E1196/Convert!$B$2*1000000</f>
        <v>11430.673957654755</v>
      </c>
      <c r="F1196" s="3">
        <f>'IECC Data-SI'!F1196/Convert!$B$2*1000000</f>
        <v>24520.027801370525</v>
      </c>
      <c r="G1196" s="3">
        <f>'IECC Data-SI'!G1196/Convert!$B$2*1000000</f>
        <v>8549.3100412973363</v>
      </c>
      <c r="H1196" s="3">
        <f>'IECC Data-SI'!H1196/Convert!$B$2*1000000</f>
        <v>39201.714335704863</v>
      </c>
      <c r="I1196" s="3">
        <f>'IECC Data-SI'!I1196/Convert!$B$2*1000000</f>
        <v>13563.262382590345</v>
      </c>
      <c r="J1196" s="3">
        <f>'IECC Data-SI'!J1196/Convert!$B$2*1000000</f>
        <v>50044.741705155146</v>
      </c>
      <c r="K1196" s="3">
        <f>'IECC Data-SI'!K1196/Convert!$B$2*1000000</f>
        <v>0</v>
      </c>
      <c r="L1196" s="3">
        <f>'IECC Data-SI'!L1196/Convert!$B$2*1000000</f>
        <v>0</v>
      </c>
      <c r="M1196" s="3">
        <f>'IECC Data-SI'!M1196/Convert!$B$2*1000000</f>
        <v>17999.046306456366</v>
      </c>
      <c r="N1196" s="3">
        <f>'IECC Data-SI'!N1196/Convert!$B$2*1000000</f>
        <v>0</v>
      </c>
      <c r="O1196" s="3">
        <f>'IECC Data-SI'!O1196/Convert!$B$2*1000000</f>
        <v>0</v>
      </c>
      <c r="P1196" s="3">
        <f t="shared" si="54"/>
        <v>0</v>
      </c>
      <c r="Q1196" s="3">
        <f>'IECC Data-SI'!Q1196/Convert!$B$2*1000000</f>
        <v>0</v>
      </c>
      <c r="R1196" s="3">
        <f>'IECC Data-SI'!R1196/Convert!$B$2*1000000</f>
        <v>0</v>
      </c>
      <c r="S1196" s="3">
        <f>'IECC Data-SI'!S1196/Convert!$B$2*1000000</f>
        <v>0</v>
      </c>
      <c r="T1196" s="3">
        <f>'IECC Data-SI'!T1196/Convert!$B$2*1000000</f>
        <v>17098.620082594673</v>
      </c>
      <c r="U1196" s="3">
        <f>'IECC Data-SI'!U1196/Convert!$B$2*1000000</f>
        <v>0</v>
      </c>
      <c r="V1196" s="3">
        <f>'IECC Data-SI'!V1196/Convert!$B$2*1000000</f>
        <v>0</v>
      </c>
      <c r="W1196" s="3">
        <f>'IECC Data-SI'!W1196/Convert!$B$2*1000000</f>
        <v>37979.030305408451</v>
      </c>
      <c r="X1196" s="3">
        <f>'IECC Data-SI'!X1196/Convert!$B$2*1000000</f>
        <v>24520.027801370525</v>
      </c>
      <c r="Y1196" s="3">
        <f t="shared" si="55"/>
        <v>62499.058106778975</v>
      </c>
      <c r="Z1196" s="3">
        <f>'IECC Data-SI'!Y1196/Convert!$B$2*1000000</f>
        <v>157877.89064067596</v>
      </c>
      <c r="AA1196" s="3">
        <f>'IECC Data-SI'!Z1196/Convert!$B$2*1000000</f>
        <v>24520.027801370525</v>
      </c>
      <c r="AB1196" s="3">
        <f t="shared" si="56"/>
        <v>182397.9184420465</v>
      </c>
    </row>
    <row r="1197" spans="1:28" x14ac:dyDescent="0.25">
      <c r="A1197" s="93">
        <v>2012</v>
      </c>
      <c r="B1197" s="93" t="s">
        <v>53</v>
      </c>
      <c r="C1197" s="121" t="s">
        <v>12</v>
      </c>
      <c r="D1197" s="3">
        <f>'IECC Data-SI'!D1197*Convert!$B$1</f>
        <v>5502.0804487537198</v>
      </c>
      <c r="E1197" s="3">
        <f>'IECC Data-SI'!E1197/Convert!$B$2*1000000</f>
        <v>15174.551414763901</v>
      </c>
      <c r="F1197" s="3">
        <f>'IECC Data-SI'!F1197/Convert!$B$2*1000000</f>
        <v>61266.895905705089</v>
      </c>
      <c r="G1197" s="3">
        <f>'IECC Data-SI'!G1197/Convert!$B$2*1000000</f>
        <v>9241.2165080542163</v>
      </c>
      <c r="H1197" s="3">
        <f>'IECC Data-SI'!H1197/Convert!$B$2*1000000</f>
        <v>38509.807868947988</v>
      </c>
      <c r="I1197" s="3">
        <f>'IECC Data-SI'!I1197/Convert!$B$2*1000000</f>
        <v>13553.784211812854</v>
      </c>
      <c r="J1197" s="3">
        <f>'IECC Data-SI'!J1197/Convert!$B$2*1000000</f>
        <v>50044.741705155146</v>
      </c>
      <c r="K1197" s="3">
        <f>'IECC Data-SI'!K1197/Convert!$B$2*1000000</f>
        <v>0</v>
      </c>
      <c r="L1197" s="3">
        <f>'IECC Data-SI'!L1197/Convert!$B$2*1000000</f>
        <v>0</v>
      </c>
      <c r="M1197" s="3">
        <f>'IECC Data-SI'!M1197/Convert!$B$2*1000000</f>
        <v>17392.443376696912</v>
      </c>
      <c r="N1197" s="3">
        <f>'IECC Data-SI'!N1197/Convert!$B$2*1000000</f>
        <v>0</v>
      </c>
      <c r="O1197" s="3">
        <f>'IECC Data-SI'!O1197/Convert!$B$2*1000000</f>
        <v>0</v>
      </c>
      <c r="P1197" s="3">
        <f t="shared" si="54"/>
        <v>0</v>
      </c>
      <c r="Q1197" s="3">
        <f>'IECC Data-SI'!Q1197/Convert!$B$2*1000000</f>
        <v>0</v>
      </c>
      <c r="R1197" s="3">
        <f>'IECC Data-SI'!R1197/Convert!$B$2*1000000</f>
        <v>0</v>
      </c>
      <c r="S1197" s="3">
        <f>'IECC Data-SI'!S1197/Convert!$B$2*1000000</f>
        <v>0</v>
      </c>
      <c r="T1197" s="3">
        <f>'IECC Data-SI'!T1197/Convert!$B$2*1000000</f>
        <v>17098.620082594673</v>
      </c>
      <c r="U1197" s="3">
        <f>'IECC Data-SI'!U1197/Convert!$B$2*1000000</f>
        <v>0</v>
      </c>
      <c r="V1197" s="3">
        <f>'IECC Data-SI'!V1197/Convert!$B$2*1000000</f>
        <v>0</v>
      </c>
      <c r="W1197" s="3">
        <f>'IECC Data-SI'!W1197/Convert!$B$2*1000000</f>
        <v>41808.211299515031</v>
      </c>
      <c r="X1197" s="3">
        <f>'IECC Data-SI'!X1197/Convert!$B$2*1000000</f>
        <v>61266.895905705089</v>
      </c>
      <c r="Y1197" s="3">
        <f t="shared" si="55"/>
        <v>103075.10720522012</v>
      </c>
      <c r="Z1197" s="3">
        <f>'IECC Data-SI'!Y1197/Convert!$B$2*1000000</f>
        <v>160996.20882647071</v>
      </c>
      <c r="AA1197" s="3">
        <f>'IECC Data-SI'!Z1197/Convert!$B$2*1000000</f>
        <v>61266.895905705089</v>
      </c>
      <c r="AB1197" s="3">
        <f t="shared" si="56"/>
        <v>222263.10473217579</v>
      </c>
    </row>
    <row r="1198" spans="1:28" x14ac:dyDescent="0.25">
      <c r="A1198" s="93">
        <v>2012</v>
      </c>
      <c r="B1198" s="93" t="s">
        <v>53</v>
      </c>
      <c r="C1198" s="121" t="s">
        <v>8</v>
      </c>
      <c r="D1198" s="3">
        <f>'IECC Data-SI'!D1198*Convert!$B$1</f>
        <v>5502.0804487537198</v>
      </c>
      <c r="E1198" s="3">
        <f>'IECC Data-SI'!E1198/Convert!$B$2*1000000</f>
        <v>14710.121046666816</v>
      </c>
      <c r="F1198" s="3">
        <f>'IECC Data-SI'!F1198/Convert!$B$2*1000000</f>
        <v>110117.38809289632</v>
      </c>
      <c r="G1198" s="3">
        <f>'IECC Data-SI'!G1198/Convert!$B$2*1000000</f>
        <v>5999.6821021521228</v>
      </c>
      <c r="H1198" s="3">
        <f>'IECC Data-SI'!H1198/Convert!$B$2*1000000</f>
        <v>41286.911906752997</v>
      </c>
      <c r="I1198" s="3">
        <f>'IECC Data-SI'!I1198/Convert!$B$2*1000000</f>
        <v>13477.958845592921</v>
      </c>
      <c r="J1198" s="3">
        <f>'IECC Data-SI'!J1198/Convert!$B$2*1000000</f>
        <v>50044.741705155146</v>
      </c>
      <c r="K1198" s="3">
        <f>'IECC Data-SI'!K1198/Convert!$B$2*1000000</f>
        <v>0</v>
      </c>
      <c r="L1198" s="3">
        <f>'IECC Data-SI'!L1198/Convert!$B$2*1000000</f>
        <v>0</v>
      </c>
      <c r="M1198" s="3">
        <f>'IECC Data-SI'!M1198/Convert!$B$2*1000000</f>
        <v>19174.339482865314</v>
      </c>
      <c r="N1198" s="3">
        <f>'IECC Data-SI'!N1198/Convert!$B$2*1000000</f>
        <v>0</v>
      </c>
      <c r="O1198" s="3">
        <f>'IECC Data-SI'!O1198/Convert!$B$2*1000000</f>
        <v>0</v>
      </c>
      <c r="P1198" s="3">
        <f t="shared" si="54"/>
        <v>0</v>
      </c>
      <c r="Q1198" s="3">
        <f>'IECC Data-SI'!Q1198/Convert!$B$2*1000000</f>
        <v>0</v>
      </c>
      <c r="R1198" s="3">
        <f>'IECC Data-SI'!R1198/Convert!$B$2*1000000</f>
        <v>0</v>
      </c>
      <c r="S1198" s="3">
        <f>'IECC Data-SI'!S1198/Convert!$B$2*1000000</f>
        <v>0</v>
      </c>
      <c r="T1198" s="3">
        <f>'IECC Data-SI'!T1198/Convert!$B$2*1000000</f>
        <v>17098.620082594673</v>
      </c>
      <c r="U1198" s="3">
        <f>'IECC Data-SI'!U1198/Convert!$B$2*1000000</f>
        <v>0</v>
      </c>
      <c r="V1198" s="3">
        <f>'IECC Data-SI'!V1198/Convert!$B$2*1000000</f>
        <v>0</v>
      </c>
      <c r="W1198" s="3">
        <f>'IECC Data-SI'!W1198/Convert!$B$2*1000000</f>
        <v>39884.142631684248</v>
      </c>
      <c r="X1198" s="3">
        <f>'IECC Data-SI'!X1198/Convert!$B$2*1000000</f>
        <v>110117.38809289632</v>
      </c>
      <c r="Y1198" s="3">
        <f t="shared" si="55"/>
        <v>150001.53072458057</v>
      </c>
      <c r="Z1198" s="3">
        <f>'IECC Data-SI'!Y1198/Convert!$B$2*1000000</f>
        <v>161792.37517177998</v>
      </c>
      <c r="AA1198" s="3">
        <f>'IECC Data-SI'!Z1198/Convert!$B$2*1000000</f>
        <v>110117.38809289632</v>
      </c>
      <c r="AB1198" s="3">
        <f t="shared" si="56"/>
        <v>271909.76326467632</v>
      </c>
    </row>
    <row r="1199" spans="1:28" x14ac:dyDescent="0.25">
      <c r="A1199" s="93">
        <v>2015</v>
      </c>
      <c r="B1199" s="93" t="s">
        <v>53</v>
      </c>
      <c r="C1199" s="121" t="s">
        <v>10</v>
      </c>
      <c r="D1199" s="3">
        <f>'IECC Data-SI'!D1199*Convert!$B$1</f>
        <v>5502.0804487537198</v>
      </c>
      <c r="E1199" s="3">
        <f>'IECC Data-SI'!E1199/Convert!$B$2*1000000</f>
        <v>0</v>
      </c>
      <c r="F1199" s="3">
        <f>'IECC Data-SI'!F1199/Convert!$B$2*1000000</f>
        <v>0</v>
      </c>
      <c r="G1199" s="3">
        <f>'IECC Data-SI'!G1199/Convert!$B$2*1000000</f>
        <v>63285.74628131077</v>
      </c>
      <c r="H1199" s="3">
        <f>'IECC Data-SI'!H1199/Convert!$B$2*1000000</f>
        <v>39685.101045356925</v>
      </c>
      <c r="I1199" s="3">
        <f>'IECC Data-SI'!I1199/Convert!$B$2*1000000</f>
        <v>11203.197858994958</v>
      </c>
      <c r="J1199" s="3">
        <f>'IECC Data-SI'!J1199/Convert!$B$2*1000000</f>
        <v>50044.741705155146</v>
      </c>
      <c r="K1199" s="3">
        <f>'IECC Data-SI'!K1199/Convert!$B$2*1000000</f>
        <v>0</v>
      </c>
      <c r="L1199" s="3">
        <f>'IECC Data-SI'!L1199/Convert!$B$2*1000000</f>
        <v>0</v>
      </c>
      <c r="M1199" s="3">
        <f>'IECC Data-SI'!M1199/Convert!$B$2*1000000</f>
        <v>17961.133623346399</v>
      </c>
      <c r="N1199" s="3">
        <f>'IECC Data-SI'!N1199/Convert!$B$2*1000000</f>
        <v>0</v>
      </c>
      <c r="O1199" s="3">
        <f>'IECC Data-SI'!O1199/Convert!$B$2*1000000</f>
        <v>0</v>
      </c>
      <c r="P1199" s="3">
        <f t="shared" si="54"/>
        <v>0</v>
      </c>
      <c r="Q1199" s="3">
        <f>'IECC Data-SI'!Q1199/Convert!$B$2*1000000</f>
        <v>0</v>
      </c>
      <c r="R1199" s="3">
        <f>'IECC Data-SI'!R1199/Convert!$B$2*1000000</f>
        <v>0</v>
      </c>
      <c r="S1199" s="3">
        <f>'IECC Data-SI'!S1199/Convert!$B$2*1000000</f>
        <v>0</v>
      </c>
      <c r="T1199" s="3">
        <f>'IECC Data-SI'!T1199/Convert!$B$2*1000000</f>
        <v>17098.620082594673</v>
      </c>
      <c r="U1199" s="3">
        <f>'IECC Data-SI'!U1199/Convert!$B$2*1000000</f>
        <v>0</v>
      </c>
      <c r="V1199" s="3">
        <f>'IECC Data-SI'!V1199/Convert!$B$2*1000000</f>
        <v>0</v>
      </c>
      <c r="W1199" s="3">
        <f>'IECC Data-SI'!W1199/Convert!$B$2*1000000</f>
        <v>81246.87990465718</v>
      </c>
      <c r="X1199" s="3">
        <f>'IECC Data-SI'!X1199/Convert!$B$2*1000000</f>
        <v>0</v>
      </c>
      <c r="Y1199" s="3">
        <f t="shared" si="55"/>
        <v>81246.87990465718</v>
      </c>
      <c r="Z1199" s="3">
        <f>'IECC Data-SI'!Y1199/Convert!$B$2*1000000</f>
        <v>199278.54059675889</v>
      </c>
      <c r="AA1199" s="3">
        <f>'IECC Data-SI'!Z1199/Convert!$B$2*1000000</f>
        <v>0</v>
      </c>
      <c r="AB1199" s="3">
        <f t="shared" si="56"/>
        <v>199278.54059675889</v>
      </c>
    </row>
    <row r="1200" spans="1:28" x14ac:dyDescent="0.25">
      <c r="A1200" s="93">
        <v>2015</v>
      </c>
      <c r="B1200" s="93" t="s">
        <v>53</v>
      </c>
      <c r="C1200" s="121" t="s">
        <v>6</v>
      </c>
      <c r="D1200" s="3">
        <f>'IECC Data-SI'!D1200*Convert!$B$1</f>
        <v>5502.0804487537198</v>
      </c>
      <c r="E1200" s="3">
        <f>'IECC Data-SI'!E1200/Convert!$B$2*1000000</f>
        <v>0</v>
      </c>
      <c r="F1200" s="3">
        <f>'IECC Data-SI'!F1200/Convert!$B$2*1000000</f>
        <v>0</v>
      </c>
      <c r="G1200" s="3">
        <f>'IECC Data-SI'!G1200/Convert!$B$2*1000000</f>
        <v>60631.858463613156</v>
      </c>
      <c r="H1200" s="3">
        <f>'IECC Data-SI'!H1200/Convert!$B$2*1000000</f>
        <v>39789.360923909335</v>
      </c>
      <c r="I1200" s="3">
        <f>'IECC Data-SI'!I1200/Convert!$B$2*1000000</f>
        <v>11203.197858994958</v>
      </c>
      <c r="J1200" s="3">
        <f>'IECC Data-SI'!J1200/Convert!$B$2*1000000</f>
        <v>50044.741705155146</v>
      </c>
      <c r="K1200" s="3">
        <f>'IECC Data-SI'!K1200/Convert!$B$2*1000000</f>
        <v>0</v>
      </c>
      <c r="L1200" s="3">
        <f>'IECC Data-SI'!L1200/Convert!$B$2*1000000</f>
        <v>0</v>
      </c>
      <c r="M1200" s="3">
        <f>'IECC Data-SI'!M1200/Convert!$B$2*1000000</f>
        <v>21060.495467586123</v>
      </c>
      <c r="N1200" s="3">
        <f>'IECC Data-SI'!N1200/Convert!$B$2*1000000</f>
        <v>0</v>
      </c>
      <c r="O1200" s="3">
        <f>'IECC Data-SI'!O1200/Convert!$B$2*1000000</f>
        <v>0</v>
      </c>
      <c r="P1200" s="3">
        <f t="shared" si="54"/>
        <v>0</v>
      </c>
      <c r="Q1200" s="3">
        <f>'IECC Data-SI'!Q1200/Convert!$B$2*1000000</f>
        <v>0</v>
      </c>
      <c r="R1200" s="3">
        <f>'IECC Data-SI'!R1200/Convert!$B$2*1000000</f>
        <v>0</v>
      </c>
      <c r="S1200" s="3">
        <f>'IECC Data-SI'!S1200/Convert!$B$2*1000000</f>
        <v>0</v>
      </c>
      <c r="T1200" s="3">
        <f>'IECC Data-SI'!T1200/Convert!$B$2*1000000</f>
        <v>17098.620082594673</v>
      </c>
      <c r="U1200" s="3">
        <f>'IECC Data-SI'!U1200/Convert!$B$2*1000000</f>
        <v>0</v>
      </c>
      <c r="V1200" s="3">
        <f>'IECC Data-SI'!V1200/Convert!$B$2*1000000</f>
        <v>0</v>
      </c>
      <c r="W1200" s="3">
        <f>'IECC Data-SI'!W1200/Convert!$B$2*1000000</f>
        <v>81692.353931199279</v>
      </c>
      <c r="X1200" s="3">
        <f>'IECC Data-SI'!X1200/Convert!$B$2*1000000</f>
        <v>0</v>
      </c>
      <c r="Y1200" s="3">
        <f t="shared" si="55"/>
        <v>81692.353931199279</v>
      </c>
      <c r="Z1200" s="3">
        <f>'IECC Data-SI'!Y1200/Convert!$B$2*1000000</f>
        <v>199828.27450185342</v>
      </c>
      <c r="AA1200" s="3">
        <f>'IECC Data-SI'!Z1200/Convert!$B$2*1000000</f>
        <v>0</v>
      </c>
      <c r="AB1200" s="3">
        <f t="shared" si="56"/>
        <v>199828.27450185342</v>
      </c>
    </row>
    <row r="1201" spans="1:28" x14ac:dyDescent="0.25">
      <c r="A1201" s="93">
        <v>2015</v>
      </c>
      <c r="B1201" s="93" t="s">
        <v>53</v>
      </c>
      <c r="C1201" s="121" t="s">
        <v>11</v>
      </c>
      <c r="D1201" s="3">
        <f>'IECC Data-SI'!D1201*Convert!$B$1</f>
        <v>5502.0804487537198</v>
      </c>
      <c r="E1201" s="3">
        <f>'IECC Data-SI'!E1201/Convert!$B$2*1000000</f>
        <v>0</v>
      </c>
      <c r="F1201" s="3">
        <f>'IECC Data-SI'!F1201/Convert!$B$2*1000000</f>
        <v>0</v>
      </c>
      <c r="G1201" s="3">
        <f>'IECC Data-SI'!G1201/Convert!$B$2*1000000</f>
        <v>46158.69168638363</v>
      </c>
      <c r="H1201" s="3">
        <f>'IECC Data-SI'!H1201/Convert!$B$2*1000000</f>
        <v>40035.793364124118</v>
      </c>
      <c r="I1201" s="3">
        <f>'IECC Data-SI'!I1201/Convert!$B$2*1000000</f>
        <v>11203.197858994958</v>
      </c>
      <c r="J1201" s="3">
        <f>'IECC Data-SI'!J1201/Convert!$B$2*1000000</f>
        <v>50044.741705155146</v>
      </c>
      <c r="K1201" s="3">
        <f>'IECC Data-SI'!K1201/Convert!$B$2*1000000</f>
        <v>0</v>
      </c>
      <c r="L1201" s="3">
        <f>'IECC Data-SI'!L1201/Convert!$B$2*1000000</f>
        <v>0</v>
      </c>
      <c r="M1201" s="3">
        <f>'IECC Data-SI'!M1201/Convert!$B$2*1000000</f>
        <v>17117.576424149654</v>
      </c>
      <c r="N1201" s="3">
        <f>'IECC Data-SI'!N1201/Convert!$B$2*1000000</f>
        <v>0</v>
      </c>
      <c r="O1201" s="3">
        <f>'IECC Data-SI'!O1201/Convert!$B$2*1000000</f>
        <v>0</v>
      </c>
      <c r="P1201" s="3">
        <f t="shared" si="54"/>
        <v>0</v>
      </c>
      <c r="Q1201" s="3">
        <f>'IECC Data-SI'!Q1201/Convert!$B$2*1000000</f>
        <v>0</v>
      </c>
      <c r="R1201" s="3">
        <f>'IECC Data-SI'!R1201/Convert!$B$2*1000000</f>
        <v>0</v>
      </c>
      <c r="S1201" s="3">
        <f>'IECC Data-SI'!S1201/Convert!$B$2*1000000</f>
        <v>0</v>
      </c>
      <c r="T1201" s="3">
        <f>'IECC Data-SI'!T1201/Convert!$B$2*1000000</f>
        <v>17098.620082594673</v>
      </c>
      <c r="U1201" s="3">
        <f>'IECC Data-SI'!U1201/Convert!$B$2*1000000</f>
        <v>0</v>
      </c>
      <c r="V1201" s="3">
        <f>'IECC Data-SI'!V1201/Convert!$B$2*1000000</f>
        <v>0</v>
      </c>
      <c r="W1201" s="3">
        <f>'IECC Data-SI'!W1201/Convert!$B$2*1000000</f>
        <v>63276.268110533289</v>
      </c>
      <c r="X1201" s="3">
        <f>'IECC Data-SI'!X1201/Convert!$B$2*1000000</f>
        <v>0</v>
      </c>
      <c r="Y1201" s="3">
        <f t="shared" si="55"/>
        <v>63276.268110533289</v>
      </c>
      <c r="Z1201" s="3">
        <f>'IECC Data-SI'!Y1201/Convert!$B$2*1000000</f>
        <v>181649.14295062469</v>
      </c>
      <c r="AA1201" s="3">
        <f>'IECC Data-SI'!Z1201/Convert!$B$2*1000000</f>
        <v>0</v>
      </c>
      <c r="AB1201" s="3">
        <f t="shared" si="56"/>
        <v>181649.14295062469</v>
      </c>
    </row>
    <row r="1202" spans="1:28" x14ac:dyDescent="0.25">
      <c r="A1202" s="93">
        <v>2015</v>
      </c>
      <c r="B1202" s="93" t="s">
        <v>53</v>
      </c>
      <c r="C1202" s="121" t="s">
        <v>13</v>
      </c>
      <c r="D1202" s="3">
        <f>'IECC Data-SI'!D1202*Convert!$B$1</f>
        <v>5502.0804487537198</v>
      </c>
      <c r="E1202" s="3">
        <f>'IECC Data-SI'!E1202/Convert!$B$2*1000000</f>
        <v>0</v>
      </c>
      <c r="F1202" s="3">
        <f>'IECC Data-SI'!F1202/Convert!$B$2*1000000</f>
        <v>0</v>
      </c>
      <c r="G1202" s="3">
        <f>'IECC Data-SI'!G1202/Convert!$B$2*1000000</f>
        <v>48566.147063866469</v>
      </c>
      <c r="H1202" s="3">
        <f>'IECC Data-SI'!H1202/Convert!$B$2*1000000</f>
        <v>39997.880681014154</v>
      </c>
      <c r="I1202" s="3">
        <f>'IECC Data-SI'!I1202/Convert!$B$2*1000000</f>
        <v>11184.241517439976</v>
      </c>
      <c r="J1202" s="3">
        <f>'IECC Data-SI'!J1202/Convert!$B$2*1000000</f>
        <v>50044.741705155146</v>
      </c>
      <c r="K1202" s="3">
        <f>'IECC Data-SI'!K1202/Convert!$B$2*1000000</f>
        <v>0</v>
      </c>
      <c r="L1202" s="3">
        <f>'IECC Data-SI'!L1202/Convert!$B$2*1000000</f>
        <v>0</v>
      </c>
      <c r="M1202" s="3">
        <f>'IECC Data-SI'!M1202/Convert!$B$2*1000000</f>
        <v>19591.378997074942</v>
      </c>
      <c r="N1202" s="3">
        <f>'IECC Data-SI'!N1202/Convert!$B$2*1000000</f>
        <v>0</v>
      </c>
      <c r="O1202" s="3">
        <f>'IECC Data-SI'!O1202/Convert!$B$2*1000000</f>
        <v>0</v>
      </c>
      <c r="P1202" s="3">
        <f t="shared" si="54"/>
        <v>0</v>
      </c>
      <c r="Q1202" s="3">
        <f>'IECC Data-SI'!Q1202/Convert!$B$2*1000000</f>
        <v>0</v>
      </c>
      <c r="R1202" s="3">
        <f>'IECC Data-SI'!R1202/Convert!$B$2*1000000</f>
        <v>0</v>
      </c>
      <c r="S1202" s="3">
        <f>'IECC Data-SI'!S1202/Convert!$B$2*1000000</f>
        <v>0</v>
      </c>
      <c r="T1202" s="3">
        <f>'IECC Data-SI'!T1202/Convert!$B$2*1000000</f>
        <v>17098.620082594673</v>
      </c>
      <c r="U1202" s="3">
        <f>'IECC Data-SI'!U1202/Convert!$B$2*1000000</f>
        <v>0</v>
      </c>
      <c r="V1202" s="3">
        <f>'IECC Data-SI'!V1202/Convert!$B$2*1000000</f>
        <v>0</v>
      </c>
      <c r="W1202" s="3">
        <f>'IECC Data-SI'!W1202/Convert!$B$2*1000000</f>
        <v>68157.526060941411</v>
      </c>
      <c r="X1202" s="3">
        <f>'IECC Data-SI'!X1202/Convert!$B$2*1000000</f>
        <v>0</v>
      </c>
      <c r="Y1202" s="3">
        <f t="shared" si="55"/>
        <v>68157.526060941411</v>
      </c>
      <c r="Z1202" s="3">
        <f>'IECC Data-SI'!Y1202/Convert!$B$2*1000000</f>
        <v>186473.53187636787</v>
      </c>
      <c r="AA1202" s="3">
        <f>'IECC Data-SI'!Z1202/Convert!$B$2*1000000</f>
        <v>0</v>
      </c>
      <c r="AB1202" s="3">
        <f t="shared" si="56"/>
        <v>186473.53187636787</v>
      </c>
    </row>
    <row r="1203" spans="1:28" x14ac:dyDescent="0.25">
      <c r="A1203" s="93">
        <v>2015</v>
      </c>
      <c r="B1203" s="93" t="s">
        <v>53</v>
      </c>
      <c r="C1203" s="121" t="s">
        <v>19</v>
      </c>
      <c r="D1203" s="3">
        <f>'IECC Data-SI'!D1203*Convert!$B$1</f>
        <v>5502.0804487537198</v>
      </c>
      <c r="E1203" s="3">
        <f>'IECC Data-SI'!E1203/Convert!$B$2*1000000</f>
        <v>113.73804932989805</v>
      </c>
      <c r="F1203" s="3">
        <f>'IECC Data-SI'!F1203/Convert!$B$2*1000000</f>
        <v>0</v>
      </c>
      <c r="G1203" s="3">
        <f>'IECC Data-SI'!G1203/Convert!$B$2*1000000</f>
        <v>38651.980430610354</v>
      </c>
      <c r="H1203" s="3">
        <f>'IECC Data-SI'!H1203/Convert!$B$2*1000000</f>
        <v>40035.793364124118</v>
      </c>
      <c r="I1203" s="3">
        <f>'IECC Data-SI'!I1203/Convert!$B$2*1000000</f>
        <v>11184.241517439976</v>
      </c>
      <c r="J1203" s="3">
        <f>'IECC Data-SI'!J1203/Convert!$B$2*1000000</f>
        <v>50044.741705155146</v>
      </c>
      <c r="K1203" s="3">
        <f>'IECC Data-SI'!K1203/Convert!$B$2*1000000</f>
        <v>0</v>
      </c>
      <c r="L1203" s="3">
        <f>'IECC Data-SI'!L1203/Convert!$B$2*1000000</f>
        <v>0</v>
      </c>
      <c r="M1203" s="3">
        <f>'IECC Data-SI'!M1203/Convert!$B$2*1000000</f>
        <v>17638.875816911688</v>
      </c>
      <c r="N1203" s="3">
        <f>'IECC Data-SI'!N1203/Convert!$B$2*1000000</f>
        <v>0</v>
      </c>
      <c r="O1203" s="3">
        <f>'IECC Data-SI'!O1203/Convert!$B$2*1000000</f>
        <v>0</v>
      </c>
      <c r="P1203" s="3">
        <f t="shared" si="54"/>
        <v>0</v>
      </c>
      <c r="Q1203" s="3">
        <f>'IECC Data-SI'!Q1203/Convert!$B$2*1000000</f>
        <v>0</v>
      </c>
      <c r="R1203" s="3">
        <f>'IECC Data-SI'!R1203/Convert!$B$2*1000000</f>
        <v>0</v>
      </c>
      <c r="S1203" s="3">
        <f>'IECC Data-SI'!S1203/Convert!$B$2*1000000</f>
        <v>0</v>
      </c>
      <c r="T1203" s="3">
        <f>'IECC Data-SI'!T1203/Convert!$B$2*1000000</f>
        <v>17098.620082594673</v>
      </c>
      <c r="U1203" s="3">
        <f>'IECC Data-SI'!U1203/Convert!$B$2*1000000</f>
        <v>0</v>
      </c>
      <c r="V1203" s="3">
        <f>'IECC Data-SI'!V1203/Convert!$B$2*1000000</f>
        <v>0</v>
      </c>
      <c r="W1203" s="3">
        <f>'IECC Data-SI'!W1203/Convert!$B$2*1000000</f>
        <v>56404.594296851945</v>
      </c>
      <c r="X1203" s="3">
        <f>'IECC Data-SI'!X1203/Convert!$B$2*1000000</f>
        <v>0</v>
      </c>
      <c r="Y1203" s="3">
        <f t="shared" si="55"/>
        <v>56404.594296851945</v>
      </c>
      <c r="Z1203" s="3">
        <f>'IECC Data-SI'!Y1203/Convert!$B$2*1000000</f>
        <v>174767.99096616585</v>
      </c>
      <c r="AA1203" s="3">
        <f>'IECC Data-SI'!Z1203/Convert!$B$2*1000000</f>
        <v>0</v>
      </c>
      <c r="AB1203" s="3">
        <f t="shared" si="56"/>
        <v>174767.99096616585</v>
      </c>
    </row>
    <row r="1204" spans="1:28" x14ac:dyDescent="0.25">
      <c r="A1204" s="93">
        <v>2015</v>
      </c>
      <c r="B1204" s="93" t="s">
        <v>53</v>
      </c>
      <c r="C1204" s="121" t="s">
        <v>20</v>
      </c>
      <c r="D1204" s="3">
        <f>'IECC Data-SI'!D1204*Convert!$B$1</f>
        <v>5502.0804487537198</v>
      </c>
      <c r="E1204" s="3">
        <f>'IECC Data-SI'!E1204/Convert!$B$2*1000000</f>
        <v>142.17256166237257</v>
      </c>
      <c r="F1204" s="3">
        <f>'IECC Data-SI'!F1204/Convert!$B$2*1000000</f>
        <v>0</v>
      </c>
      <c r="G1204" s="3">
        <f>'IECC Data-SI'!G1204/Convert!$B$2*1000000</f>
        <v>34168.80565285687</v>
      </c>
      <c r="H1204" s="3">
        <f>'IECC Data-SI'!H1204/Convert!$B$2*1000000</f>
        <v>40234.834950451441</v>
      </c>
      <c r="I1204" s="3">
        <f>'IECC Data-SI'!I1204/Convert!$B$2*1000000</f>
        <v>11193.719688217467</v>
      </c>
      <c r="J1204" s="3">
        <f>'IECC Data-SI'!J1204/Convert!$B$2*1000000</f>
        <v>50044.741705155146</v>
      </c>
      <c r="K1204" s="3">
        <f>'IECC Data-SI'!K1204/Convert!$B$2*1000000</f>
        <v>0</v>
      </c>
      <c r="L1204" s="3">
        <f>'IECC Data-SI'!L1204/Convert!$B$2*1000000</f>
        <v>0</v>
      </c>
      <c r="M1204" s="3">
        <f>'IECC Data-SI'!M1204/Convert!$B$2*1000000</f>
        <v>20823.541198148836</v>
      </c>
      <c r="N1204" s="3">
        <f>'IECC Data-SI'!N1204/Convert!$B$2*1000000</f>
        <v>0</v>
      </c>
      <c r="O1204" s="3">
        <f>'IECC Data-SI'!O1204/Convert!$B$2*1000000</f>
        <v>0</v>
      </c>
      <c r="P1204" s="3">
        <f t="shared" si="54"/>
        <v>0</v>
      </c>
      <c r="Q1204" s="3">
        <f>'IECC Data-SI'!Q1204/Convert!$B$2*1000000</f>
        <v>0</v>
      </c>
      <c r="R1204" s="3">
        <f>'IECC Data-SI'!R1204/Convert!$B$2*1000000</f>
        <v>0</v>
      </c>
      <c r="S1204" s="3">
        <f>'IECC Data-SI'!S1204/Convert!$B$2*1000000</f>
        <v>0</v>
      </c>
      <c r="T1204" s="3">
        <f>'IECC Data-SI'!T1204/Convert!$B$2*1000000</f>
        <v>17098.620082594673</v>
      </c>
      <c r="U1204" s="3">
        <f>'IECC Data-SI'!U1204/Convert!$B$2*1000000</f>
        <v>0</v>
      </c>
      <c r="V1204" s="3">
        <f>'IECC Data-SI'!V1204/Convert!$B$2*1000000</f>
        <v>0</v>
      </c>
      <c r="W1204" s="3">
        <f>'IECC Data-SI'!W1204/Convert!$B$2*1000000</f>
        <v>55134.51941266808</v>
      </c>
      <c r="X1204" s="3">
        <f>'IECC Data-SI'!X1204/Convert!$B$2*1000000</f>
        <v>0</v>
      </c>
      <c r="Y1204" s="3">
        <f t="shared" si="55"/>
        <v>55134.51941266808</v>
      </c>
      <c r="Z1204" s="3">
        <f>'IECC Data-SI'!Y1204/Convert!$B$2*1000000</f>
        <v>173696.9576683093</v>
      </c>
      <c r="AA1204" s="3">
        <f>'IECC Data-SI'!Z1204/Convert!$B$2*1000000</f>
        <v>0</v>
      </c>
      <c r="AB1204" s="3">
        <f t="shared" si="56"/>
        <v>173696.9576683093</v>
      </c>
    </row>
    <row r="1205" spans="1:28" x14ac:dyDescent="0.25">
      <c r="A1205" s="93">
        <v>2015</v>
      </c>
      <c r="B1205" s="93" t="s">
        <v>53</v>
      </c>
      <c r="C1205" s="121" t="s">
        <v>3</v>
      </c>
      <c r="D1205" s="3">
        <f>'IECC Data-SI'!D1205*Convert!$B$1</f>
        <v>5502.0804487537198</v>
      </c>
      <c r="E1205" s="3">
        <f>'IECC Data-SI'!E1205/Convert!$B$2*1000000</f>
        <v>3554.3140415593143</v>
      </c>
      <c r="F1205" s="3">
        <f>'IECC Data-SI'!F1205/Convert!$B$2*1000000</f>
        <v>691.90646675687981</v>
      </c>
      <c r="G1205" s="3">
        <f>'IECC Data-SI'!G1205/Convert!$B$2*1000000</f>
        <v>21373.275103243344</v>
      </c>
      <c r="H1205" s="3">
        <f>'IECC Data-SI'!H1205/Convert!$B$2*1000000</f>
        <v>40140.053242676528</v>
      </c>
      <c r="I1205" s="3">
        <f>'IECC Data-SI'!I1205/Convert!$B$2*1000000</f>
        <v>11184.241517439976</v>
      </c>
      <c r="J1205" s="3">
        <f>'IECC Data-SI'!J1205/Convert!$B$2*1000000</f>
        <v>50044.741705155146</v>
      </c>
      <c r="K1205" s="3">
        <f>'IECC Data-SI'!K1205/Convert!$B$2*1000000</f>
        <v>0</v>
      </c>
      <c r="L1205" s="3">
        <f>'IECC Data-SI'!L1205/Convert!$B$2*1000000</f>
        <v>0</v>
      </c>
      <c r="M1205" s="3">
        <f>'IECC Data-SI'!M1205/Convert!$B$2*1000000</f>
        <v>16928.013008599828</v>
      </c>
      <c r="N1205" s="3">
        <f>'IECC Data-SI'!N1205/Convert!$B$2*1000000</f>
        <v>0</v>
      </c>
      <c r="O1205" s="3">
        <f>'IECC Data-SI'!O1205/Convert!$B$2*1000000</f>
        <v>0</v>
      </c>
      <c r="P1205" s="3">
        <f t="shared" si="54"/>
        <v>0</v>
      </c>
      <c r="Q1205" s="3">
        <f>'IECC Data-SI'!Q1205/Convert!$B$2*1000000</f>
        <v>0</v>
      </c>
      <c r="R1205" s="3">
        <f>'IECC Data-SI'!R1205/Convert!$B$2*1000000</f>
        <v>0</v>
      </c>
      <c r="S1205" s="3">
        <f>'IECC Data-SI'!S1205/Convert!$B$2*1000000</f>
        <v>0</v>
      </c>
      <c r="T1205" s="3">
        <f>'IECC Data-SI'!T1205/Convert!$B$2*1000000</f>
        <v>17098.620082594673</v>
      </c>
      <c r="U1205" s="3">
        <f>'IECC Data-SI'!U1205/Convert!$B$2*1000000</f>
        <v>0</v>
      </c>
      <c r="V1205" s="3">
        <f>'IECC Data-SI'!V1205/Convert!$B$2*1000000</f>
        <v>0</v>
      </c>
      <c r="W1205" s="3">
        <f>'IECC Data-SI'!W1205/Convert!$B$2*1000000</f>
        <v>41855.602153402484</v>
      </c>
      <c r="X1205" s="3">
        <f>'IECC Data-SI'!X1205/Convert!$B$2*1000000</f>
        <v>691.90646675687981</v>
      </c>
      <c r="Y1205" s="3">
        <f t="shared" si="55"/>
        <v>42547.508620159366</v>
      </c>
      <c r="Z1205" s="3">
        <f>'IECC Data-SI'!Y1205/Convert!$B$2*1000000</f>
        <v>160313.78053049132</v>
      </c>
      <c r="AA1205" s="3">
        <f>'IECC Data-SI'!Z1205/Convert!$B$2*1000000</f>
        <v>691.90646675687981</v>
      </c>
      <c r="AB1205" s="3">
        <f t="shared" si="56"/>
        <v>161005.68699724821</v>
      </c>
    </row>
    <row r="1206" spans="1:28" x14ac:dyDescent="0.25">
      <c r="A1206" s="93">
        <v>2015</v>
      </c>
      <c r="B1206" s="93" t="s">
        <v>53</v>
      </c>
      <c r="C1206" s="121" t="s">
        <v>7</v>
      </c>
      <c r="D1206" s="3">
        <f>'IECC Data-SI'!D1206*Convert!$B$1</f>
        <v>5502.0804487537198</v>
      </c>
      <c r="E1206" s="3">
        <f>'IECC Data-SI'!E1206/Convert!$B$2*1000000</f>
        <v>947.81707774915049</v>
      </c>
      <c r="F1206" s="3">
        <f>'IECC Data-SI'!F1206/Convert!$B$2*1000000</f>
        <v>56.869024664949023</v>
      </c>
      <c r="G1206" s="3">
        <f>'IECC Data-SI'!G1206/Convert!$B$2*1000000</f>
        <v>23733.339626838726</v>
      </c>
      <c r="H1206" s="3">
        <f>'IECC Data-SI'!H1206/Convert!$B$2*1000000</f>
        <v>40168.487755009002</v>
      </c>
      <c r="I1206" s="3">
        <f>'IECC Data-SI'!I1206/Convert!$B$2*1000000</f>
        <v>11184.241517439976</v>
      </c>
      <c r="J1206" s="3">
        <f>'IECC Data-SI'!J1206/Convert!$B$2*1000000</f>
        <v>50044.741705155146</v>
      </c>
      <c r="K1206" s="3">
        <f>'IECC Data-SI'!K1206/Convert!$B$2*1000000</f>
        <v>0</v>
      </c>
      <c r="L1206" s="3">
        <f>'IECC Data-SI'!L1206/Convert!$B$2*1000000</f>
        <v>0</v>
      </c>
      <c r="M1206" s="3">
        <f>'IECC Data-SI'!M1206/Convert!$B$2*1000000</f>
        <v>19875.724120399685</v>
      </c>
      <c r="N1206" s="3">
        <f>'IECC Data-SI'!N1206/Convert!$B$2*1000000</f>
        <v>0</v>
      </c>
      <c r="O1206" s="3">
        <f>'IECC Data-SI'!O1206/Convert!$B$2*1000000</f>
        <v>0</v>
      </c>
      <c r="P1206" s="3">
        <f t="shared" si="54"/>
        <v>0</v>
      </c>
      <c r="Q1206" s="3">
        <f>'IECC Data-SI'!Q1206/Convert!$B$2*1000000</f>
        <v>0</v>
      </c>
      <c r="R1206" s="3">
        <f>'IECC Data-SI'!R1206/Convert!$B$2*1000000</f>
        <v>0</v>
      </c>
      <c r="S1206" s="3">
        <f>'IECC Data-SI'!S1206/Convert!$B$2*1000000</f>
        <v>0</v>
      </c>
      <c r="T1206" s="3">
        <f>'IECC Data-SI'!T1206/Convert!$B$2*1000000</f>
        <v>17098.620082594673</v>
      </c>
      <c r="U1206" s="3">
        <f>'IECC Data-SI'!U1206/Convert!$B$2*1000000</f>
        <v>0</v>
      </c>
      <c r="V1206" s="3">
        <f>'IECC Data-SI'!V1206/Convert!$B$2*1000000</f>
        <v>0</v>
      </c>
      <c r="W1206" s="3">
        <f>'IECC Data-SI'!W1206/Convert!$B$2*1000000</f>
        <v>44556.880824987566</v>
      </c>
      <c r="X1206" s="3">
        <f>'IECC Data-SI'!X1206/Convert!$B$2*1000000</f>
        <v>56.869024664949023</v>
      </c>
      <c r="Y1206" s="3">
        <f t="shared" si="55"/>
        <v>44613.749849652515</v>
      </c>
      <c r="Z1206" s="3">
        <f>'IECC Data-SI'!Y1206/Convert!$B$2*1000000</f>
        <v>163052.97188518636</v>
      </c>
      <c r="AA1206" s="3">
        <f>'IECC Data-SI'!Z1206/Convert!$B$2*1000000</f>
        <v>56.869024664949023</v>
      </c>
      <c r="AB1206" s="3">
        <f t="shared" si="56"/>
        <v>163109.84090985131</v>
      </c>
    </row>
    <row r="1207" spans="1:28" x14ac:dyDescent="0.25">
      <c r="A1207" s="93">
        <v>2015</v>
      </c>
      <c r="B1207" s="93" t="s">
        <v>53</v>
      </c>
      <c r="C1207" s="121" t="s">
        <v>17</v>
      </c>
      <c r="D1207" s="3">
        <f>'IECC Data-SI'!D1207*Convert!$B$1</f>
        <v>5502.0804487537198</v>
      </c>
      <c r="E1207" s="3">
        <f>'IECC Data-SI'!E1207/Convert!$B$2*1000000</f>
        <v>37.912683109966018</v>
      </c>
      <c r="F1207" s="3">
        <f>'IECC Data-SI'!F1207/Convert!$B$2*1000000</f>
        <v>0</v>
      </c>
      <c r="G1207" s="3">
        <f>'IECC Data-SI'!G1207/Convert!$B$2*1000000</f>
        <v>16558.364348277661</v>
      </c>
      <c r="H1207" s="3">
        <f>'IECC Data-SI'!H1207/Convert!$B$2*1000000</f>
        <v>40130.575071899038</v>
      </c>
      <c r="I1207" s="3">
        <f>'IECC Data-SI'!I1207/Convert!$B$2*1000000</f>
        <v>11203.197858994958</v>
      </c>
      <c r="J1207" s="3">
        <f>'IECC Data-SI'!J1207/Convert!$B$2*1000000</f>
        <v>50044.741705155146</v>
      </c>
      <c r="K1207" s="3">
        <f>'IECC Data-SI'!K1207/Convert!$B$2*1000000</f>
        <v>0</v>
      </c>
      <c r="L1207" s="3">
        <f>'IECC Data-SI'!L1207/Convert!$B$2*1000000</f>
        <v>0</v>
      </c>
      <c r="M1207" s="3">
        <f>'IECC Data-SI'!M1207/Convert!$B$2*1000000</f>
        <v>15506.287391976102</v>
      </c>
      <c r="N1207" s="3">
        <f>'IECC Data-SI'!N1207/Convert!$B$2*1000000</f>
        <v>0</v>
      </c>
      <c r="O1207" s="3">
        <f>'IECC Data-SI'!O1207/Convert!$B$2*1000000</f>
        <v>0</v>
      </c>
      <c r="P1207" s="3">
        <f t="shared" si="54"/>
        <v>0</v>
      </c>
      <c r="Q1207" s="3">
        <f>'IECC Data-SI'!Q1207/Convert!$B$2*1000000</f>
        <v>0</v>
      </c>
      <c r="R1207" s="3">
        <f>'IECC Data-SI'!R1207/Convert!$B$2*1000000</f>
        <v>0</v>
      </c>
      <c r="S1207" s="3">
        <f>'IECC Data-SI'!S1207/Convert!$B$2*1000000</f>
        <v>0</v>
      </c>
      <c r="T1207" s="3">
        <f>'IECC Data-SI'!T1207/Convert!$B$2*1000000</f>
        <v>17098.620082594673</v>
      </c>
      <c r="U1207" s="3">
        <f>'IECC Data-SI'!U1207/Convert!$B$2*1000000</f>
        <v>0</v>
      </c>
      <c r="V1207" s="3">
        <f>'IECC Data-SI'!V1207/Convert!$B$2*1000000</f>
        <v>0</v>
      </c>
      <c r="W1207" s="3">
        <f>'IECC Data-SI'!W1207/Convert!$B$2*1000000</f>
        <v>32102.564423363725</v>
      </c>
      <c r="X1207" s="3">
        <f>'IECC Data-SI'!X1207/Convert!$B$2*1000000</f>
        <v>0</v>
      </c>
      <c r="Y1207" s="3">
        <f t="shared" si="55"/>
        <v>32102.564423363725</v>
      </c>
      <c r="Z1207" s="3">
        <f>'IECC Data-SI'!Y1207/Convert!$B$2*1000000</f>
        <v>150579.69914200754</v>
      </c>
      <c r="AA1207" s="3">
        <f>'IECC Data-SI'!Z1207/Convert!$B$2*1000000</f>
        <v>0</v>
      </c>
      <c r="AB1207" s="3">
        <f t="shared" si="56"/>
        <v>150579.69914200754</v>
      </c>
    </row>
    <row r="1208" spans="1:28" x14ac:dyDescent="0.25">
      <c r="A1208" s="93">
        <v>2015</v>
      </c>
      <c r="B1208" s="93" t="s">
        <v>53</v>
      </c>
      <c r="C1208" s="121" t="s">
        <v>14</v>
      </c>
      <c r="D1208" s="3">
        <f>'IECC Data-SI'!D1208*Convert!$B$1</f>
        <v>5502.0804487537198</v>
      </c>
      <c r="E1208" s="3">
        <f>'IECC Data-SI'!E1208/Convert!$B$2*1000000</f>
        <v>9269.651020386691</v>
      </c>
      <c r="F1208" s="3">
        <f>'IECC Data-SI'!F1208/Convert!$B$2*1000000</f>
        <v>2947.7111117998579</v>
      </c>
      <c r="G1208" s="3">
        <f>'IECC Data-SI'!G1208/Convert!$B$2*1000000</f>
        <v>16093.933980180576</v>
      </c>
      <c r="H1208" s="3">
        <f>'IECC Data-SI'!H1208/Convert!$B$2*1000000</f>
        <v>39808.31726546432</v>
      </c>
      <c r="I1208" s="3">
        <f>'IECC Data-SI'!I1208/Convert!$B$2*1000000</f>
        <v>11212.67602977245</v>
      </c>
      <c r="J1208" s="3">
        <f>'IECC Data-SI'!J1208/Convert!$B$2*1000000</f>
        <v>50044.741705155146</v>
      </c>
      <c r="K1208" s="3">
        <f>'IECC Data-SI'!K1208/Convert!$B$2*1000000</f>
        <v>0</v>
      </c>
      <c r="L1208" s="3">
        <f>'IECC Data-SI'!L1208/Convert!$B$2*1000000</f>
        <v>0</v>
      </c>
      <c r="M1208" s="3">
        <f>'IECC Data-SI'!M1208/Convert!$B$2*1000000</f>
        <v>16785.840446937455</v>
      </c>
      <c r="N1208" s="3">
        <f>'IECC Data-SI'!N1208/Convert!$B$2*1000000</f>
        <v>0</v>
      </c>
      <c r="O1208" s="3">
        <f>'IECC Data-SI'!O1208/Convert!$B$2*1000000</f>
        <v>0</v>
      </c>
      <c r="P1208" s="3">
        <f t="shared" si="54"/>
        <v>0</v>
      </c>
      <c r="Q1208" s="3">
        <f>'IECC Data-SI'!Q1208/Convert!$B$2*1000000</f>
        <v>0</v>
      </c>
      <c r="R1208" s="3">
        <f>'IECC Data-SI'!R1208/Convert!$B$2*1000000</f>
        <v>0</v>
      </c>
      <c r="S1208" s="3">
        <f>'IECC Data-SI'!S1208/Convert!$B$2*1000000</f>
        <v>0</v>
      </c>
      <c r="T1208" s="3">
        <f>'IECC Data-SI'!T1208/Convert!$B$2*1000000</f>
        <v>17098.620082594673</v>
      </c>
      <c r="U1208" s="3">
        <f>'IECC Data-SI'!U1208/Convert!$B$2*1000000</f>
        <v>0</v>
      </c>
      <c r="V1208" s="3">
        <f>'IECC Data-SI'!V1208/Convert!$B$2*1000000</f>
        <v>0</v>
      </c>
      <c r="W1208" s="3">
        <f>'IECC Data-SI'!W1208/Convert!$B$2*1000000</f>
        <v>42149.42544750472</v>
      </c>
      <c r="X1208" s="3">
        <f>'IECC Data-SI'!X1208/Convert!$B$2*1000000</f>
        <v>2947.7111117998579</v>
      </c>
      <c r="Y1208" s="3">
        <f t="shared" si="55"/>
        <v>45097.136559304578</v>
      </c>
      <c r="Z1208" s="3">
        <f>'IECC Data-SI'!Y1208/Convert!$B$2*1000000</f>
        <v>160304.30235971382</v>
      </c>
      <c r="AA1208" s="3">
        <f>'IECC Data-SI'!Z1208/Convert!$B$2*1000000</f>
        <v>2947.7111117998579</v>
      </c>
      <c r="AB1208" s="3">
        <f t="shared" si="56"/>
        <v>163252.0134715137</v>
      </c>
    </row>
    <row r="1209" spans="1:28" x14ac:dyDescent="0.25">
      <c r="A1209" s="93">
        <v>2015</v>
      </c>
      <c r="B1209" s="93" t="s">
        <v>53</v>
      </c>
      <c r="C1209" s="121" t="s">
        <v>2</v>
      </c>
      <c r="D1209" s="3">
        <f>'IECC Data-SI'!D1209*Convert!$B$1</f>
        <v>5502.0804487537198</v>
      </c>
      <c r="E1209" s="3">
        <f>'IECC Data-SI'!E1209/Convert!$B$2*1000000</f>
        <v>3241.5344059020945</v>
      </c>
      <c r="F1209" s="3">
        <f>'IECC Data-SI'!F1209/Convert!$B$2*1000000</f>
        <v>274.86695254725362</v>
      </c>
      <c r="G1209" s="3">
        <f>'IECC Data-SI'!G1209/Convert!$B$2*1000000</f>
        <v>19003.732408870466</v>
      </c>
      <c r="H1209" s="3">
        <f>'IECC Data-SI'!H1209/Convert!$B$2*1000000</f>
        <v>39779.882753131846</v>
      </c>
      <c r="I1209" s="3">
        <f>'IECC Data-SI'!I1209/Convert!$B$2*1000000</f>
        <v>11184.241517439976</v>
      </c>
      <c r="J1209" s="3">
        <f>'IECC Data-SI'!J1209/Convert!$B$2*1000000</f>
        <v>50044.741705155146</v>
      </c>
      <c r="K1209" s="3">
        <f>'IECC Data-SI'!K1209/Convert!$B$2*1000000</f>
        <v>0</v>
      </c>
      <c r="L1209" s="3">
        <f>'IECC Data-SI'!L1209/Convert!$B$2*1000000</f>
        <v>0</v>
      </c>
      <c r="M1209" s="3">
        <f>'IECC Data-SI'!M1209/Convert!$B$2*1000000</f>
        <v>21022.582784476159</v>
      </c>
      <c r="N1209" s="3">
        <f>'IECC Data-SI'!N1209/Convert!$B$2*1000000</f>
        <v>0</v>
      </c>
      <c r="O1209" s="3">
        <f>'IECC Data-SI'!O1209/Convert!$B$2*1000000</f>
        <v>0</v>
      </c>
      <c r="P1209" s="3">
        <f t="shared" si="54"/>
        <v>0</v>
      </c>
      <c r="Q1209" s="3">
        <f>'IECC Data-SI'!Q1209/Convert!$B$2*1000000</f>
        <v>0</v>
      </c>
      <c r="R1209" s="3">
        <f>'IECC Data-SI'!R1209/Convert!$B$2*1000000</f>
        <v>0</v>
      </c>
      <c r="S1209" s="3">
        <f>'IECC Data-SI'!S1209/Convert!$B$2*1000000</f>
        <v>0</v>
      </c>
      <c r="T1209" s="3">
        <f>'IECC Data-SI'!T1209/Convert!$B$2*1000000</f>
        <v>17098.620082594673</v>
      </c>
      <c r="U1209" s="3">
        <f>'IECC Data-SI'!U1209/Convert!$B$2*1000000</f>
        <v>0</v>
      </c>
      <c r="V1209" s="3">
        <f>'IECC Data-SI'!V1209/Convert!$B$2*1000000</f>
        <v>0</v>
      </c>
      <c r="W1209" s="3">
        <f>'IECC Data-SI'!W1209/Convert!$B$2*1000000</f>
        <v>43267.849599248715</v>
      </c>
      <c r="X1209" s="3">
        <f>'IECC Data-SI'!X1209/Convert!$B$2*1000000</f>
        <v>274.86695254725362</v>
      </c>
      <c r="Y1209" s="3">
        <f t="shared" si="55"/>
        <v>43542.716551795966</v>
      </c>
      <c r="Z1209" s="3">
        <f>'IECC Data-SI'!Y1209/Convert!$B$2*1000000</f>
        <v>161365.85748679287</v>
      </c>
      <c r="AA1209" s="3">
        <f>'IECC Data-SI'!Z1209/Convert!$B$2*1000000</f>
        <v>274.86695254725362</v>
      </c>
      <c r="AB1209" s="3">
        <f t="shared" si="56"/>
        <v>161640.72443934012</v>
      </c>
    </row>
    <row r="1210" spans="1:28" x14ac:dyDescent="0.25">
      <c r="A1210" s="93">
        <v>2015</v>
      </c>
      <c r="B1210" s="93" t="s">
        <v>53</v>
      </c>
      <c r="C1210" s="121" t="s">
        <v>18</v>
      </c>
      <c r="D1210" s="3">
        <f>'IECC Data-SI'!D1210*Convert!$B$1</f>
        <v>5502.0804487537198</v>
      </c>
      <c r="E1210" s="3">
        <f>'IECC Data-SI'!E1210/Convert!$B$2*1000000</f>
        <v>4976.03965818304</v>
      </c>
      <c r="F1210" s="3">
        <f>'IECC Data-SI'!F1210/Convert!$B$2*1000000</f>
        <v>445.47402654210072</v>
      </c>
      <c r="G1210" s="3">
        <f>'IECC Data-SI'!G1210/Convert!$B$2*1000000</f>
        <v>8236.5304056401183</v>
      </c>
      <c r="H1210" s="3">
        <f>'IECC Data-SI'!H1210/Convert!$B$2*1000000</f>
        <v>40007.358851791643</v>
      </c>
      <c r="I1210" s="3">
        <f>'IECC Data-SI'!I1210/Convert!$B$2*1000000</f>
        <v>11203.197858994958</v>
      </c>
      <c r="J1210" s="3">
        <f>'IECC Data-SI'!J1210/Convert!$B$2*1000000</f>
        <v>50044.741705155146</v>
      </c>
      <c r="K1210" s="3">
        <f>'IECC Data-SI'!K1210/Convert!$B$2*1000000</f>
        <v>0</v>
      </c>
      <c r="L1210" s="3">
        <f>'IECC Data-SI'!L1210/Convert!$B$2*1000000</f>
        <v>0</v>
      </c>
      <c r="M1210" s="3">
        <f>'IECC Data-SI'!M1210/Convert!$B$2*1000000</f>
        <v>17477.746913694336</v>
      </c>
      <c r="N1210" s="3">
        <f>'IECC Data-SI'!N1210/Convert!$B$2*1000000</f>
        <v>0</v>
      </c>
      <c r="O1210" s="3">
        <f>'IECC Data-SI'!O1210/Convert!$B$2*1000000</f>
        <v>0</v>
      </c>
      <c r="P1210" s="3">
        <f t="shared" si="54"/>
        <v>0</v>
      </c>
      <c r="Q1210" s="3">
        <f>'IECC Data-SI'!Q1210/Convert!$B$2*1000000</f>
        <v>0</v>
      </c>
      <c r="R1210" s="3">
        <f>'IECC Data-SI'!R1210/Convert!$B$2*1000000</f>
        <v>0</v>
      </c>
      <c r="S1210" s="3">
        <f>'IECC Data-SI'!S1210/Convert!$B$2*1000000</f>
        <v>0</v>
      </c>
      <c r="T1210" s="3">
        <f>'IECC Data-SI'!T1210/Convert!$B$2*1000000</f>
        <v>17098.620082594673</v>
      </c>
      <c r="U1210" s="3">
        <f>'IECC Data-SI'!U1210/Convert!$B$2*1000000</f>
        <v>0</v>
      </c>
      <c r="V1210" s="3">
        <f>'IECC Data-SI'!V1210/Convert!$B$2*1000000</f>
        <v>0</v>
      </c>
      <c r="W1210" s="3">
        <f>'IECC Data-SI'!W1210/Convert!$B$2*1000000</f>
        <v>30690.316977517497</v>
      </c>
      <c r="X1210" s="3">
        <f>'IECC Data-SI'!X1210/Convert!$B$2*1000000</f>
        <v>445.47402654210072</v>
      </c>
      <c r="Y1210" s="3">
        <f t="shared" si="55"/>
        <v>31135.7910040596</v>
      </c>
      <c r="Z1210" s="3">
        <f>'IECC Data-SI'!Y1210/Convert!$B$2*1000000</f>
        <v>149053.7136468314</v>
      </c>
      <c r="AA1210" s="3">
        <f>'IECC Data-SI'!Z1210/Convert!$B$2*1000000</f>
        <v>445.47402654210072</v>
      </c>
      <c r="AB1210" s="3">
        <f t="shared" si="56"/>
        <v>149499.1876733735</v>
      </c>
    </row>
    <row r="1211" spans="1:28" x14ac:dyDescent="0.25">
      <c r="A1211" s="93">
        <v>2015</v>
      </c>
      <c r="B1211" s="93" t="s">
        <v>53</v>
      </c>
      <c r="C1211" s="121" t="s">
        <v>4</v>
      </c>
      <c r="D1211" s="3">
        <f>'IECC Data-SI'!D1211*Convert!$B$1</f>
        <v>5502.0804487537198</v>
      </c>
      <c r="E1211" s="3">
        <f>'IECC Data-SI'!E1211/Convert!$B$2*1000000</f>
        <v>17392.443376696912</v>
      </c>
      <c r="F1211" s="3">
        <f>'IECC Data-SI'!F1211/Convert!$B$2*1000000</f>
        <v>14330.994215567154</v>
      </c>
      <c r="G1211" s="3">
        <f>'IECC Data-SI'!G1211/Convert!$B$2*1000000</f>
        <v>9743.5595592612663</v>
      </c>
      <c r="H1211" s="3">
        <f>'IECC Data-SI'!H1211/Convert!$B$2*1000000</f>
        <v>39827.273607019306</v>
      </c>
      <c r="I1211" s="3">
        <f>'IECC Data-SI'!I1211/Convert!$B$2*1000000</f>
        <v>11193.719688217467</v>
      </c>
      <c r="J1211" s="3">
        <f>'IECC Data-SI'!J1211/Convert!$B$2*1000000</f>
        <v>50044.741705155146</v>
      </c>
      <c r="K1211" s="3">
        <f>'IECC Data-SI'!K1211/Convert!$B$2*1000000</f>
        <v>0</v>
      </c>
      <c r="L1211" s="3">
        <f>'IECC Data-SI'!L1211/Convert!$B$2*1000000</f>
        <v>0</v>
      </c>
      <c r="M1211" s="3">
        <f>'IECC Data-SI'!M1211/Convert!$B$2*1000000</f>
        <v>16823.753130047422</v>
      </c>
      <c r="N1211" s="3">
        <f>'IECC Data-SI'!N1211/Convert!$B$2*1000000</f>
        <v>0</v>
      </c>
      <c r="O1211" s="3">
        <f>'IECC Data-SI'!O1211/Convert!$B$2*1000000</f>
        <v>0</v>
      </c>
      <c r="P1211" s="3">
        <f t="shared" si="54"/>
        <v>0</v>
      </c>
      <c r="Q1211" s="3">
        <f>'IECC Data-SI'!Q1211/Convert!$B$2*1000000</f>
        <v>0</v>
      </c>
      <c r="R1211" s="3">
        <f>'IECC Data-SI'!R1211/Convert!$B$2*1000000</f>
        <v>0</v>
      </c>
      <c r="S1211" s="3">
        <f>'IECC Data-SI'!S1211/Convert!$B$2*1000000</f>
        <v>0</v>
      </c>
      <c r="T1211" s="3">
        <f>'IECC Data-SI'!T1211/Convert!$B$2*1000000</f>
        <v>17098.620082594673</v>
      </c>
      <c r="U1211" s="3">
        <f>'IECC Data-SI'!U1211/Convert!$B$2*1000000</f>
        <v>0</v>
      </c>
      <c r="V1211" s="3">
        <f>'IECC Data-SI'!V1211/Convert!$B$2*1000000</f>
        <v>0</v>
      </c>
      <c r="W1211" s="3">
        <f>'IECC Data-SI'!W1211/Convert!$B$2*1000000</f>
        <v>43959.756066005597</v>
      </c>
      <c r="X1211" s="3">
        <f>'IECC Data-SI'!X1211/Convert!$B$2*1000000</f>
        <v>14330.994215567154</v>
      </c>
      <c r="Y1211" s="3">
        <f t="shared" si="55"/>
        <v>58290.750281572749</v>
      </c>
      <c r="Z1211" s="3">
        <f>'IECC Data-SI'!Y1211/Convert!$B$2*1000000</f>
        <v>162114.63297821468</v>
      </c>
      <c r="AA1211" s="3">
        <f>'IECC Data-SI'!Z1211/Convert!$B$2*1000000</f>
        <v>14330.994215567154</v>
      </c>
      <c r="AB1211" s="3">
        <f t="shared" si="56"/>
        <v>176445.62719378184</v>
      </c>
    </row>
    <row r="1212" spans="1:28" x14ac:dyDescent="0.25">
      <c r="A1212" s="93">
        <v>2015</v>
      </c>
      <c r="B1212" s="93" t="s">
        <v>53</v>
      </c>
      <c r="C1212" s="121" t="s">
        <v>5</v>
      </c>
      <c r="D1212" s="3">
        <f>'IECC Data-SI'!D1212*Convert!$B$1</f>
        <v>5502.0804487537198</v>
      </c>
      <c r="E1212" s="3">
        <f>'IECC Data-SI'!E1212/Convert!$B$2*1000000</f>
        <v>9250.6946788317073</v>
      </c>
      <c r="F1212" s="3">
        <f>'IECC Data-SI'!F1212/Convert!$B$2*1000000</f>
        <v>6331.4180793643254</v>
      </c>
      <c r="G1212" s="3">
        <f>'IECC Data-SI'!G1212/Convert!$B$2*1000000</f>
        <v>13212.570063823157</v>
      </c>
      <c r="H1212" s="3">
        <f>'IECC Data-SI'!H1212/Convert!$B$2*1000000</f>
        <v>39817.79543624181</v>
      </c>
      <c r="I1212" s="3">
        <f>'IECC Data-SI'!I1212/Convert!$B$2*1000000</f>
        <v>11203.197858994958</v>
      </c>
      <c r="J1212" s="3">
        <f>'IECC Data-SI'!J1212/Convert!$B$2*1000000</f>
        <v>50044.741705155146</v>
      </c>
      <c r="K1212" s="3">
        <f>'IECC Data-SI'!K1212/Convert!$B$2*1000000</f>
        <v>0</v>
      </c>
      <c r="L1212" s="3">
        <f>'IECC Data-SI'!L1212/Convert!$B$2*1000000</f>
        <v>0</v>
      </c>
      <c r="M1212" s="3">
        <f>'IECC Data-SI'!M1212/Convert!$B$2*1000000</f>
        <v>20254.850951499346</v>
      </c>
      <c r="N1212" s="3">
        <f>'IECC Data-SI'!N1212/Convert!$B$2*1000000</f>
        <v>0</v>
      </c>
      <c r="O1212" s="3">
        <f>'IECC Data-SI'!O1212/Convert!$B$2*1000000</f>
        <v>0</v>
      </c>
      <c r="P1212" s="3">
        <f t="shared" si="54"/>
        <v>0</v>
      </c>
      <c r="Q1212" s="3">
        <f>'IECC Data-SI'!Q1212/Convert!$B$2*1000000</f>
        <v>0</v>
      </c>
      <c r="R1212" s="3">
        <f>'IECC Data-SI'!R1212/Convert!$B$2*1000000</f>
        <v>0</v>
      </c>
      <c r="S1212" s="3">
        <f>'IECC Data-SI'!S1212/Convert!$B$2*1000000</f>
        <v>0</v>
      </c>
      <c r="T1212" s="3">
        <f>'IECC Data-SI'!T1212/Convert!$B$2*1000000</f>
        <v>17098.620082594673</v>
      </c>
      <c r="U1212" s="3">
        <f>'IECC Data-SI'!U1212/Convert!$B$2*1000000</f>
        <v>0</v>
      </c>
      <c r="V1212" s="3">
        <f>'IECC Data-SI'!V1212/Convert!$B$2*1000000</f>
        <v>0</v>
      </c>
      <c r="W1212" s="3">
        <f>'IECC Data-SI'!W1212/Convert!$B$2*1000000</f>
        <v>42718.115694154214</v>
      </c>
      <c r="X1212" s="3">
        <f>'IECC Data-SI'!X1212/Convert!$B$2*1000000</f>
        <v>6331.4180793643254</v>
      </c>
      <c r="Y1212" s="3">
        <f t="shared" si="55"/>
        <v>49049.533773518539</v>
      </c>
      <c r="Z1212" s="3">
        <f>'IECC Data-SI'!Y1212/Convert!$B$2*1000000</f>
        <v>160872.99260636332</v>
      </c>
      <c r="AA1212" s="3">
        <f>'IECC Data-SI'!Z1212/Convert!$B$2*1000000</f>
        <v>6331.4180793643254</v>
      </c>
      <c r="AB1212" s="3">
        <f t="shared" si="56"/>
        <v>167204.41068572763</v>
      </c>
    </row>
    <row r="1213" spans="1:28" x14ac:dyDescent="0.25">
      <c r="A1213" s="93">
        <v>2015</v>
      </c>
      <c r="B1213" s="93" t="s">
        <v>53</v>
      </c>
      <c r="C1213" s="121" t="s">
        <v>15</v>
      </c>
      <c r="D1213" s="3">
        <f>'IECC Data-SI'!D1213*Convert!$B$1</f>
        <v>5502.0804487537198</v>
      </c>
      <c r="E1213" s="3">
        <f>'IECC Data-SI'!E1213/Convert!$B$2*1000000</f>
        <v>6947.4991799012732</v>
      </c>
      <c r="F1213" s="3">
        <f>'IECC Data-SI'!F1213/Convert!$B$2*1000000</f>
        <v>966.77341930413354</v>
      </c>
      <c r="G1213" s="3">
        <f>'IECC Data-SI'!G1213/Convert!$B$2*1000000</f>
        <v>5791.1623450473098</v>
      </c>
      <c r="H1213" s="3">
        <f>'IECC Data-SI'!H1213/Convert!$B$2*1000000</f>
        <v>39950.489827126694</v>
      </c>
      <c r="I1213" s="3">
        <f>'IECC Data-SI'!I1213/Convert!$B$2*1000000</f>
        <v>11203.197858994958</v>
      </c>
      <c r="J1213" s="3">
        <f>'IECC Data-SI'!J1213/Convert!$B$2*1000000</f>
        <v>50044.741705155146</v>
      </c>
      <c r="K1213" s="3">
        <f>'IECC Data-SI'!K1213/Convert!$B$2*1000000</f>
        <v>0</v>
      </c>
      <c r="L1213" s="3">
        <f>'IECC Data-SI'!L1213/Convert!$B$2*1000000</f>
        <v>0</v>
      </c>
      <c r="M1213" s="3">
        <f>'IECC Data-SI'!M1213/Convert!$B$2*1000000</f>
        <v>16425.669957392776</v>
      </c>
      <c r="N1213" s="3">
        <f>'IECC Data-SI'!N1213/Convert!$B$2*1000000</f>
        <v>0</v>
      </c>
      <c r="O1213" s="3">
        <f>'IECC Data-SI'!O1213/Convert!$B$2*1000000</f>
        <v>0</v>
      </c>
      <c r="P1213" s="3">
        <f t="shared" si="54"/>
        <v>0</v>
      </c>
      <c r="Q1213" s="3">
        <f>'IECC Data-SI'!Q1213/Convert!$B$2*1000000</f>
        <v>0</v>
      </c>
      <c r="R1213" s="3">
        <f>'IECC Data-SI'!R1213/Convert!$B$2*1000000</f>
        <v>0</v>
      </c>
      <c r="S1213" s="3">
        <f>'IECC Data-SI'!S1213/Convert!$B$2*1000000</f>
        <v>0</v>
      </c>
      <c r="T1213" s="3">
        <f>'IECC Data-SI'!T1213/Convert!$B$2*1000000</f>
        <v>17098.620082594673</v>
      </c>
      <c r="U1213" s="3">
        <f>'IECC Data-SI'!U1213/Convert!$B$2*1000000</f>
        <v>0</v>
      </c>
      <c r="V1213" s="3">
        <f>'IECC Data-SI'!V1213/Convert!$B$2*1000000</f>
        <v>0</v>
      </c>
      <c r="W1213" s="3">
        <f>'IECC Data-SI'!W1213/Convert!$B$2*1000000</f>
        <v>29164.33148234136</v>
      </c>
      <c r="X1213" s="3">
        <f>'IECC Data-SI'!X1213/Convert!$B$2*1000000</f>
        <v>966.77341930413354</v>
      </c>
      <c r="Y1213" s="3">
        <f t="shared" si="55"/>
        <v>30131.104901645493</v>
      </c>
      <c r="Z1213" s="3">
        <f>'IECC Data-SI'!Y1213/Convert!$B$2*1000000</f>
        <v>147461.38095621284</v>
      </c>
      <c r="AA1213" s="3">
        <f>'IECC Data-SI'!Z1213/Convert!$B$2*1000000</f>
        <v>966.77341930413354</v>
      </c>
      <c r="AB1213" s="3">
        <f t="shared" si="56"/>
        <v>148428.15437551698</v>
      </c>
    </row>
    <row r="1214" spans="1:28" x14ac:dyDescent="0.25">
      <c r="A1214" s="93">
        <v>2015</v>
      </c>
      <c r="B1214" s="93" t="s">
        <v>53</v>
      </c>
      <c r="C1214" s="121" t="s">
        <v>16</v>
      </c>
      <c r="D1214" s="3">
        <f>'IECC Data-SI'!D1214*Convert!$B$1</f>
        <v>5502.0804487537198</v>
      </c>
      <c r="E1214" s="3">
        <f>'IECC Data-SI'!E1214/Convert!$B$2*1000000</f>
        <v>18463.476674553451</v>
      </c>
      <c r="F1214" s="3">
        <f>'IECC Data-SI'!F1214/Convert!$B$2*1000000</f>
        <v>42575.943132491841</v>
      </c>
      <c r="G1214" s="3">
        <f>'IECC Data-SI'!G1214/Convert!$B$2*1000000</f>
        <v>10046.861024140995</v>
      </c>
      <c r="H1214" s="3">
        <f>'IECC Data-SI'!H1214/Convert!$B$2*1000000</f>
        <v>39846.229948574284</v>
      </c>
      <c r="I1214" s="3">
        <f>'IECC Data-SI'!I1214/Convert!$B$2*1000000</f>
        <v>11193.719688217467</v>
      </c>
      <c r="J1214" s="3">
        <f>'IECC Data-SI'!J1214/Convert!$B$2*1000000</f>
        <v>50044.741705155146</v>
      </c>
      <c r="K1214" s="3">
        <f>'IECC Data-SI'!K1214/Convert!$B$2*1000000</f>
        <v>0</v>
      </c>
      <c r="L1214" s="3">
        <f>'IECC Data-SI'!L1214/Convert!$B$2*1000000</f>
        <v>0</v>
      </c>
      <c r="M1214" s="3">
        <f>'IECC Data-SI'!M1214/Convert!$B$2*1000000</f>
        <v>17657.832158466674</v>
      </c>
      <c r="N1214" s="3">
        <f>'IECC Data-SI'!N1214/Convert!$B$2*1000000</f>
        <v>0</v>
      </c>
      <c r="O1214" s="3">
        <f>'IECC Data-SI'!O1214/Convert!$B$2*1000000</f>
        <v>0</v>
      </c>
      <c r="P1214" s="3">
        <f t="shared" si="54"/>
        <v>0</v>
      </c>
      <c r="Q1214" s="3">
        <f>'IECC Data-SI'!Q1214/Convert!$B$2*1000000</f>
        <v>0</v>
      </c>
      <c r="R1214" s="3">
        <f>'IECC Data-SI'!R1214/Convert!$B$2*1000000</f>
        <v>0</v>
      </c>
      <c r="S1214" s="3">
        <f>'IECC Data-SI'!S1214/Convert!$B$2*1000000</f>
        <v>0</v>
      </c>
      <c r="T1214" s="3">
        <f>'IECC Data-SI'!T1214/Convert!$B$2*1000000</f>
        <v>17098.620082594673</v>
      </c>
      <c r="U1214" s="3">
        <f>'IECC Data-SI'!U1214/Convert!$B$2*1000000</f>
        <v>0</v>
      </c>
      <c r="V1214" s="3">
        <f>'IECC Data-SI'!V1214/Convert!$B$2*1000000</f>
        <v>0</v>
      </c>
      <c r="W1214" s="3">
        <f>'IECC Data-SI'!W1214/Convert!$B$2*1000000</f>
        <v>46168.169857161112</v>
      </c>
      <c r="X1214" s="3">
        <f>'IECC Data-SI'!X1214/Convert!$B$2*1000000</f>
        <v>42575.943132491841</v>
      </c>
      <c r="Y1214" s="3">
        <f t="shared" si="55"/>
        <v>88744.11298965296</v>
      </c>
      <c r="Z1214" s="3">
        <f>'IECC Data-SI'!Y1214/Convert!$B$2*1000000</f>
        <v>164351.4812817027</v>
      </c>
      <c r="AA1214" s="3">
        <f>'IECC Data-SI'!Z1214/Convert!$B$2*1000000</f>
        <v>42575.943132491841</v>
      </c>
      <c r="AB1214" s="3">
        <f t="shared" si="56"/>
        <v>206927.42441419454</v>
      </c>
    </row>
    <row r="1215" spans="1:28" x14ac:dyDescent="0.25">
      <c r="A1215" s="93">
        <v>2015</v>
      </c>
      <c r="B1215" s="93" t="s">
        <v>53</v>
      </c>
      <c r="C1215" s="121" t="s">
        <v>9</v>
      </c>
      <c r="D1215" s="3">
        <f>'IECC Data-SI'!D1215*Convert!$B$1</f>
        <v>5502.0804487537198</v>
      </c>
      <c r="E1215" s="3">
        <f>'IECC Data-SI'!E1215/Convert!$B$2*1000000</f>
        <v>11468.586640764721</v>
      </c>
      <c r="F1215" s="3">
        <f>'IECC Data-SI'!F1215/Convert!$B$2*1000000</f>
        <v>24302.02987348822</v>
      </c>
      <c r="G1215" s="3">
        <f>'IECC Data-SI'!G1215/Convert!$B$2*1000000</f>
        <v>8435.5719919674393</v>
      </c>
      <c r="H1215" s="3">
        <f>'IECC Data-SI'!H1215/Convert!$B$2*1000000</f>
        <v>39874.664460906759</v>
      </c>
      <c r="I1215" s="3">
        <f>'IECC Data-SI'!I1215/Convert!$B$2*1000000</f>
        <v>11184.241517439976</v>
      </c>
      <c r="J1215" s="3">
        <f>'IECC Data-SI'!J1215/Convert!$B$2*1000000</f>
        <v>50044.741705155146</v>
      </c>
      <c r="K1215" s="3">
        <f>'IECC Data-SI'!K1215/Convert!$B$2*1000000</f>
        <v>0</v>
      </c>
      <c r="L1215" s="3">
        <f>'IECC Data-SI'!L1215/Convert!$B$2*1000000</f>
        <v>0</v>
      </c>
      <c r="M1215" s="3">
        <f>'IECC Data-SI'!M1215/Convert!$B$2*1000000</f>
        <v>19003.732408870466</v>
      </c>
      <c r="N1215" s="3">
        <f>'IECC Data-SI'!N1215/Convert!$B$2*1000000</f>
        <v>0</v>
      </c>
      <c r="O1215" s="3">
        <f>'IECC Data-SI'!O1215/Convert!$B$2*1000000</f>
        <v>0</v>
      </c>
      <c r="P1215" s="3">
        <f t="shared" si="54"/>
        <v>0</v>
      </c>
      <c r="Q1215" s="3">
        <f>'IECC Data-SI'!Q1215/Convert!$B$2*1000000</f>
        <v>0</v>
      </c>
      <c r="R1215" s="3">
        <f>'IECC Data-SI'!R1215/Convert!$B$2*1000000</f>
        <v>0</v>
      </c>
      <c r="S1215" s="3">
        <f>'IECC Data-SI'!S1215/Convert!$B$2*1000000</f>
        <v>0</v>
      </c>
      <c r="T1215" s="3">
        <f>'IECC Data-SI'!T1215/Convert!$B$2*1000000</f>
        <v>17098.620082594673</v>
      </c>
      <c r="U1215" s="3">
        <f>'IECC Data-SI'!U1215/Convert!$B$2*1000000</f>
        <v>0</v>
      </c>
      <c r="V1215" s="3">
        <f>'IECC Data-SI'!V1215/Convert!$B$2*1000000</f>
        <v>0</v>
      </c>
      <c r="W1215" s="3">
        <f>'IECC Data-SI'!W1215/Convert!$B$2*1000000</f>
        <v>38907.891041602627</v>
      </c>
      <c r="X1215" s="3">
        <f>'IECC Data-SI'!X1215/Convert!$B$2*1000000</f>
        <v>24302.02987348822</v>
      </c>
      <c r="Y1215" s="3">
        <f t="shared" si="55"/>
        <v>63209.920915090843</v>
      </c>
      <c r="Z1215" s="3">
        <f>'IECC Data-SI'!Y1215/Convert!$B$2*1000000</f>
        <v>157100.68063692169</v>
      </c>
      <c r="AA1215" s="3">
        <f>'IECC Data-SI'!Z1215/Convert!$B$2*1000000</f>
        <v>24302.02987348822</v>
      </c>
      <c r="AB1215" s="3">
        <f t="shared" si="56"/>
        <v>181402.7105104099</v>
      </c>
    </row>
    <row r="1216" spans="1:28" x14ac:dyDescent="0.25">
      <c r="A1216" s="93">
        <v>2015</v>
      </c>
      <c r="B1216" s="93" t="s">
        <v>53</v>
      </c>
      <c r="C1216" s="121" t="s">
        <v>12</v>
      </c>
      <c r="D1216" s="3">
        <f>'IECC Data-SI'!D1216*Convert!$B$1</f>
        <v>5502.0804487537198</v>
      </c>
      <c r="E1216" s="3">
        <f>'IECC Data-SI'!E1216/Convert!$B$2*1000000</f>
        <v>15288.289464093796</v>
      </c>
      <c r="F1216" s="3">
        <f>'IECC Data-SI'!F1216/Convert!$B$2*1000000</f>
        <v>60944.638099270371</v>
      </c>
      <c r="G1216" s="3">
        <f>'IECC Data-SI'!G1216/Convert!$B$2*1000000</f>
        <v>9222.2601664992344</v>
      </c>
      <c r="H1216" s="3">
        <f>'IECC Data-SI'!H1216/Convert!$B$2*1000000</f>
        <v>39789.360923909335</v>
      </c>
      <c r="I1216" s="3">
        <f>'IECC Data-SI'!I1216/Convert!$B$2*1000000</f>
        <v>11203.197858994958</v>
      </c>
      <c r="J1216" s="3">
        <f>'IECC Data-SI'!J1216/Convert!$B$2*1000000</f>
        <v>50044.741705155146</v>
      </c>
      <c r="K1216" s="3">
        <f>'IECC Data-SI'!K1216/Convert!$B$2*1000000</f>
        <v>0</v>
      </c>
      <c r="L1216" s="3">
        <f>'IECC Data-SI'!L1216/Convert!$B$2*1000000</f>
        <v>0</v>
      </c>
      <c r="M1216" s="3">
        <f>'IECC Data-SI'!M1216/Convert!$B$2*1000000</f>
        <v>18453.998503775958</v>
      </c>
      <c r="N1216" s="3">
        <f>'IECC Data-SI'!N1216/Convert!$B$2*1000000</f>
        <v>0</v>
      </c>
      <c r="O1216" s="3">
        <f>'IECC Data-SI'!O1216/Convert!$B$2*1000000</f>
        <v>0</v>
      </c>
      <c r="P1216" s="3">
        <f t="shared" si="54"/>
        <v>0</v>
      </c>
      <c r="Q1216" s="3">
        <f>'IECC Data-SI'!Q1216/Convert!$B$2*1000000</f>
        <v>0</v>
      </c>
      <c r="R1216" s="3">
        <f>'IECC Data-SI'!R1216/Convert!$B$2*1000000</f>
        <v>0</v>
      </c>
      <c r="S1216" s="3">
        <f>'IECC Data-SI'!S1216/Convert!$B$2*1000000</f>
        <v>0</v>
      </c>
      <c r="T1216" s="3">
        <f>'IECC Data-SI'!T1216/Convert!$B$2*1000000</f>
        <v>17098.620082594673</v>
      </c>
      <c r="U1216" s="3">
        <f>'IECC Data-SI'!U1216/Convert!$B$2*1000000</f>
        <v>0</v>
      </c>
      <c r="V1216" s="3">
        <f>'IECC Data-SI'!V1216/Convert!$B$2*1000000</f>
        <v>0</v>
      </c>
      <c r="W1216" s="3">
        <f>'IECC Data-SI'!W1216/Convert!$B$2*1000000</f>
        <v>42964.54813436899</v>
      </c>
      <c r="X1216" s="3">
        <f>'IECC Data-SI'!X1216/Convert!$B$2*1000000</f>
        <v>60944.638099270371</v>
      </c>
      <c r="Y1216" s="3">
        <f t="shared" si="55"/>
        <v>103909.18623363937</v>
      </c>
      <c r="Z1216" s="3">
        <f>'IECC Data-SI'!Y1216/Convert!$B$2*1000000</f>
        <v>161100.46870502312</v>
      </c>
      <c r="AA1216" s="3">
        <f>'IECC Data-SI'!Z1216/Convert!$B$2*1000000</f>
        <v>60944.638099270371</v>
      </c>
      <c r="AB1216" s="3">
        <f t="shared" si="56"/>
        <v>222045.10680429349</v>
      </c>
    </row>
    <row r="1217" spans="1:28" x14ac:dyDescent="0.25">
      <c r="A1217" s="93">
        <v>2015</v>
      </c>
      <c r="B1217" s="93" t="s">
        <v>53</v>
      </c>
      <c r="C1217" s="121" t="s">
        <v>8</v>
      </c>
      <c r="D1217" s="3">
        <f>'IECC Data-SI'!D1217*Convert!$B$1</f>
        <v>5502.0804487537198</v>
      </c>
      <c r="E1217" s="3">
        <f>'IECC Data-SI'!E1217/Convert!$B$2*1000000</f>
        <v>14975.509828436578</v>
      </c>
      <c r="F1217" s="3">
        <f>'IECC Data-SI'!F1217/Convert!$B$2*1000000</f>
        <v>112363.71456716179</v>
      </c>
      <c r="G1217" s="3">
        <f>'IECC Data-SI'!G1217/Convert!$B$2*1000000</f>
        <v>6113.4201514820206</v>
      </c>
      <c r="H1217" s="3">
        <f>'IECC Data-SI'!H1217/Convert!$B$2*1000000</f>
        <v>40301.182145893879</v>
      </c>
      <c r="I1217" s="3">
        <f>'IECC Data-SI'!I1217/Convert!$B$2*1000000</f>
        <v>11269.5450544374</v>
      </c>
      <c r="J1217" s="3">
        <f>'IECC Data-SI'!J1217/Convert!$B$2*1000000</f>
        <v>50044.741705155146</v>
      </c>
      <c r="K1217" s="3">
        <f>'IECC Data-SI'!K1217/Convert!$B$2*1000000</f>
        <v>0</v>
      </c>
      <c r="L1217" s="3">
        <f>'IECC Data-SI'!L1217/Convert!$B$2*1000000</f>
        <v>0</v>
      </c>
      <c r="M1217" s="3">
        <f>'IECC Data-SI'!M1217/Convert!$B$2*1000000</f>
        <v>20415.979854716701</v>
      </c>
      <c r="N1217" s="3">
        <f>'IECC Data-SI'!N1217/Convert!$B$2*1000000</f>
        <v>0</v>
      </c>
      <c r="O1217" s="3">
        <f>'IECC Data-SI'!O1217/Convert!$B$2*1000000</f>
        <v>0</v>
      </c>
      <c r="P1217" s="3">
        <f t="shared" si="54"/>
        <v>0</v>
      </c>
      <c r="Q1217" s="3">
        <f>'IECC Data-SI'!Q1217/Convert!$B$2*1000000</f>
        <v>0</v>
      </c>
      <c r="R1217" s="3">
        <f>'IECC Data-SI'!R1217/Convert!$B$2*1000000</f>
        <v>0</v>
      </c>
      <c r="S1217" s="3">
        <f>'IECC Data-SI'!S1217/Convert!$B$2*1000000</f>
        <v>0</v>
      </c>
      <c r="T1217" s="3">
        <f>'IECC Data-SI'!T1217/Convert!$B$2*1000000</f>
        <v>17098.620082594673</v>
      </c>
      <c r="U1217" s="3">
        <f>'IECC Data-SI'!U1217/Convert!$B$2*1000000</f>
        <v>0</v>
      </c>
      <c r="V1217" s="3">
        <f>'IECC Data-SI'!V1217/Convert!$B$2*1000000</f>
        <v>0</v>
      </c>
      <c r="W1217" s="3">
        <f>'IECC Data-SI'!W1217/Convert!$B$2*1000000</f>
        <v>41504.909834635298</v>
      </c>
      <c r="X1217" s="3">
        <f>'IECC Data-SI'!X1217/Convert!$B$2*1000000</f>
        <v>112363.71456716179</v>
      </c>
      <c r="Y1217" s="3">
        <f t="shared" si="55"/>
        <v>153868.62440179707</v>
      </c>
      <c r="Z1217" s="3">
        <f>'IECC Data-SI'!Y1217/Convert!$B$2*1000000</f>
        <v>160218.99882271638</v>
      </c>
      <c r="AA1217" s="3">
        <f>'IECC Data-SI'!Z1217/Convert!$B$2*1000000</f>
        <v>112363.71456716179</v>
      </c>
      <c r="AB1217" s="3">
        <f t="shared" si="56"/>
        <v>272582.71338987816</v>
      </c>
    </row>
    <row r="1218" spans="1:28" x14ac:dyDescent="0.25">
      <c r="A1218" s="93">
        <v>2018</v>
      </c>
      <c r="B1218" s="93" t="s">
        <v>53</v>
      </c>
      <c r="C1218" s="121" t="s">
        <v>10</v>
      </c>
      <c r="D1218" s="3">
        <f>'IECC Data-SI'!D1218*Convert!$B$1</f>
        <v>5502.0804487537198</v>
      </c>
      <c r="E1218" s="3">
        <f>'IECC Data-SI'!E1218/Convert!$B$2*1000000</f>
        <v>0</v>
      </c>
      <c r="F1218" s="3">
        <f>'IECC Data-SI'!F1218/Convert!$B$2*1000000</f>
        <v>0</v>
      </c>
      <c r="G1218" s="3">
        <f>'IECC Data-SI'!G1218/Convert!$B$2*1000000</f>
        <v>62811.837742436204</v>
      </c>
      <c r="H1218" s="3">
        <f>'IECC Data-SI'!H1218/Convert!$B$2*1000000</f>
        <v>37827.379572968588</v>
      </c>
      <c r="I1218" s="3">
        <f>'IECC Data-SI'!I1218/Convert!$B$2*1000000</f>
        <v>7392.9732064433738</v>
      </c>
      <c r="J1218" s="3">
        <f>'IECC Data-SI'!J1218/Convert!$B$2*1000000</f>
        <v>50044.741705155146</v>
      </c>
      <c r="K1218" s="3">
        <f>'IECC Data-SI'!K1218/Convert!$B$2*1000000</f>
        <v>0</v>
      </c>
      <c r="L1218" s="3">
        <f>'IECC Data-SI'!L1218/Convert!$B$2*1000000</f>
        <v>0</v>
      </c>
      <c r="M1218" s="3">
        <f>'IECC Data-SI'!M1218/Convert!$B$2*1000000</f>
        <v>17790.526549351554</v>
      </c>
      <c r="N1218" s="3">
        <f>'IECC Data-SI'!N1218/Convert!$B$2*1000000</f>
        <v>0</v>
      </c>
      <c r="O1218" s="3">
        <f>'IECC Data-SI'!O1218/Convert!$B$2*1000000</f>
        <v>0</v>
      </c>
      <c r="P1218" s="3">
        <f t="shared" si="54"/>
        <v>0</v>
      </c>
      <c r="Q1218" s="3">
        <f>'IECC Data-SI'!Q1218/Convert!$B$2*1000000</f>
        <v>0</v>
      </c>
      <c r="R1218" s="3">
        <f>'IECC Data-SI'!R1218/Convert!$B$2*1000000</f>
        <v>0</v>
      </c>
      <c r="S1218" s="3">
        <f>'IECC Data-SI'!S1218/Convert!$B$2*1000000</f>
        <v>0</v>
      </c>
      <c r="T1218" s="3">
        <f>'IECC Data-SI'!T1218/Convert!$B$2*1000000</f>
        <v>17098.620082594673</v>
      </c>
      <c r="U1218" s="3">
        <f>'IECC Data-SI'!U1218/Convert!$B$2*1000000</f>
        <v>0</v>
      </c>
      <c r="V1218" s="3">
        <f>'IECC Data-SI'!V1218/Convert!$B$2*1000000</f>
        <v>0</v>
      </c>
      <c r="W1218" s="3">
        <f>'IECC Data-SI'!W1218/Convert!$B$2*1000000</f>
        <v>80602.364291787759</v>
      </c>
      <c r="X1218" s="3">
        <f>'IECC Data-SI'!X1218/Convert!$B$2*1000000</f>
        <v>0</v>
      </c>
      <c r="Y1218" s="3">
        <f t="shared" si="55"/>
        <v>80602.364291787759</v>
      </c>
      <c r="Z1218" s="3">
        <f>'IECC Data-SI'!Y1218/Convert!$B$2*1000000</f>
        <v>192966.07885894956</v>
      </c>
      <c r="AA1218" s="3">
        <f>'IECC Data-SI'!Z1218/Convert!$B$2*1000000</f>
        <v>0</v>
      </c>
      <c r="AB1218" s="3">
        <f t="shared" si="56"/>
        <v>192966.07885894956</v>
      </c>
    </row>
    <row r="1219" spans="1:28" x14ac:dyDescent="0.25">
      <c r="A1219" s="93">
        <v>2018</v>
      </c>
      <c r="B1219" s="93" t="s">
        <v>53</v>
      </c>
      <c r="C1219" s="121" t="s">
        <v>6</v>
      </c>
      <c r="D1219" s="3">
        <f>'IECC Data-SI'!D1219*Convert!$B$1</f>
        <v>5502.0804487537198</v>
      </c>
      <c r="E1219" s="3">
        <f>'IECC Data-SI'!E1219/Convert!$B$2*1000000</f>
        <v>0</v>
      </c>
      <c r="F1219" s="3">
        <f>'IECC Data-SI'!F1219/Convert!$B$2*1000000</f>
        <v>0</v>
      </c>
      <c r="G1219" s="3">
        <f>'IECC Data-SI'!G1219/Convert!$B$2*1000000</f>
        <v>60157.949924738583</v>
      </c>
      <c r="H1219" s="3">
        <f>'IECC Data-SI'!H1219/Convert!$B$2*1000000</f>
        <v>37922.161280743509</v>
      </c>
      <c r="I1219" s="3">
        <f>'IECC Data-SI'!I1219/Convert!$B$2*1000000</f>
        <v>7392.9732064433738</v>
      </c>
      <c r="J1219" s="3">
        <f>'IECC Data-SI'!J1219/Convert!$B$2*1000000</f>
        <v>50044.741705155146</v>
      </c>
      <c r="K1219" s="3">
        <f>'IECC Data-SI'!K1219/Convert!$B$2*1000000</f>
        <v>0</v>
      </c>
      <c r="L1219" s="3">
        <f>'IECC Data-SI'!L1219/Convert!$B$2*1000000</f>
        <v>0</v>
      </c>
      <c r="M1219" s="3">
        <f>'IECC Data-SI'!M1219/Convert!$B$2*1000000</f>
        <v>20889.888393591278</v>
      </c>
      <c r="N1219" s="3">
        <f>'IECC Data-SI'!N1219/Convert!$B$2*1000000</f>
        <v>0</v>
      </c>
      <c r="O1219" s="3">
        <f>'IECC Data-SI'!O1219/Convert!$B$2*1000000</f>
        <v>0</v>
      </c>
      <c r="P1219" s="3">
        <f t="shared" ref="P1219:P1282" si="57">N1219-O1219</f>
        <v>0</v>
      </c>
      <c r="Q1219" s="3">
        <f>'IECC Data-SI'!Q1219/Convert!$B$2*1000000</f>
        <v>0</v>
      </c>
      <c r="R1219" s="3">
        <f>'IECC Data-SI'!R1219/Convert!$B$2*1000000</f>
        <v>0</v>
      </c>
      <c r="S1219" s="3">
        <f>'IECC Data-SI'!S1219/Convert!$B$2*1000000</f>
        <v>0</v>
      </c>
      <c r="T1219" s="3">
        <f>'IECC Data-SI'!T1219/Convert!$B$2*1000000</f>
        <v>17098.620082594673</v>
      </c>
      <c r="U1219" s="3">
        <f>'IECC Data-SI'!U1219/Convert!$B$2*1000000</f>
        <v>0</v>
      </c>
      <c r="V1219" s="3">
        <f>'IECC Data-SI'!V1219/Convert!$B$2*1000000</f>
        <v>0</v>
      </c>
      <c r="W1219" s="3">
        <f>'IECC Data-SI'!W1219/Convert!$B$2*1000000</f>
        <v>81047.838318329843</v>
      </c>
      <c r="X1219" s="3">
        <f>'IECC Data-SI'!X1219/Convert!$B$2*1000000</f>
        <v>0</v>
      </c>
      <c r="Y1219" s="3">
        <f t="shared" ref="Y1219:Y1282" si="58">SUM(W1219:X1219)</f>
        <v>81047.838318329843</v>
      </c>
      <c r="Z1219" s="3">
        <f>'IECC Data-SI'!Y1219/Convert!$B$2*1000000</f>
        <v>193506.33459326654</v>
      </c>
      <c r="AA1219" s="3">
        <f>'IECC Data-SI'!Z1219/Convert!$B$2*1000000</f>
        <v>0</v>
      </c>
      <c r="AB1219" s="3">
        <f t="shared" ref="AB1219:AB1282" si="59">SUM(Z1219:AA1219)</f>
        <v>193506.33459326654</v>
      </c>
    </row>
    <row r="1220" spans="1:28" x14ac:dyDescent="0.25">
      <c r="A1220" s="93">
        <v>2018</v>
      </c>
      <c r="B1220" s="93" t="s">
        <v>53</v>
      </c>
      <c r="C1220" s="121" t="s">
        <v>11</v>
      </c>
      <c r="D1220" s="3">
        <f>'IECC Data-SI'!D1220*Convert!$B$1</f>
        <v>5502.0804487537198</v>
      </c>
      <c r="E1220" s="3">
        <f>'IECC Data-SI'!E1220/Convert!$B$2*1000000</f>
        <v>0</v>
      </c>
      <c r="F1220" s="3">
        <f>'IECC Data-SI'!F1220/Convert!$B$2*1000000</f>
        <v>0</v>
      </c>
      <c r="G1220" s="3">
        <f>'IECC Data-SI'!G1220/Convert!$B$2*1000000</f>
        <v>45732.17400139651</v>
      </c>
      <c r="H1220" s="3">
        <f>'IECC Data-SI'!H1220/Convert!$B$2*1000000</f>
        <v>38159.115550180795</v>
      </c>
      <c r="I1220" s="3">
        <f>'IECC Data-SI'!I1220/Convert!$B$2*1000000</f>
        <v>7392.9732064433738</v>
      </c>
      <c r="J1220" s="3">
        <f>'IECC Data-SI'!J1220/Convert!$B$2*1000000</f>
        <v>50044.741705155146</v>
      </c>
      <c r="K1220" s="3">
        <f>'IECC Data-SI'!K1220/Convert!$B$2*1000000</f>
        <v>0</v>
      </c>
      <c r="L1220" s="3">
        <f>'IECC Data-SI'!L1220/Convert!$B$2*1000000</f>
        <v>0</v>
      </c>
      <c r="M1220" s="3">
        <f>'IECC Data-SI'!M1220/Convert!$B$2*1000000</f>
        <v>16937.491179377321</v>
      </c>
      <c r="N1220" s="3">
        <f>'IECC Data-SI'!N1220/Convert!$B$2*1000000</f>
        <v>0</v>
      </c>
      <c r="O1220" s="3">
        <f>'IECC Data-SI'!O1220/Convert!$B$2*1000000</f>
        <v>0</v>
      </c>
      <c r="P1220" s="3">
        <f t="shared" si="57"/>
        <v>0</v>
      </c>
      <c r="Q1220" s="3">
        <f>'IECC Data-SI'!Q1220/Convert!$B$2*1000000</f>
        <v>0</v>
      </c>
      <c r="R1220" s="3">
        <f>'IECC Data-SI'!R1220/Convert!$B$2*1000000</f>
        <v>0</v>
      </c>
      <c r="S1220" s="3">
        <f>'IECC Data-SI'!S1220/Convert!$B$2*1000000</f>
        <v>0</v>
      </c>
      <c r="T1220" s="3">
        <f>'IECC Data-SI'!T1220/Convert!$B$2*1000000</f>
        <v>17098.620082594673</v>
      </c>
      <c r="U1220" s="3">
        <f>'IECC Data-SI'!U1220/Convert!$B$2*1000000</f>
        <v>0</v>
      </c>
      <c r="V1220" s="3">
        <f>'IECC Data-SI'!V1220/Convert!$B$2*1000000</f>
        <v>0</v>
      </c>
      <c r="W1220" s="3">
        <f>'IECC Data-SI'!W1220/Convert!$B$2*1000000</f>
        <v>62669.665180773838</v>
      </c>
      <c r="X1220" s="3">
        <f>'IECC Data-SI'!X1220/Convert!$B$2*1000000</f>
        <v>0</v>
      </c>
      <c r="Y1220" s="3">
        <f t="shared" si="58"/>
        <v>62669.665180773838</v>
      </c>
      <c r="Z1220" s="3">
        <f>'IECC Data-SI'!Y1220/Convert!$B$2*1000000</f>
        <v>175365.11572514783</v>
      </c>
      <c r="AA1220" s="3">
        <f>'IECC Data-SI'!Z1220/Convert!$B$2*1000000</f>
        <v>0</v>
      </c>
      <c r="AB1220" s="3">
        <f t="shared" si="59"/>
        <v>175365.11572514783</v>
      </c>
    </row>
    <row r="1221" spans="1:28" x14ac:dyDescent="0.25">
      <c r="A1221" s="93">
        <v>2018</v>
      </c>
      <c r="B1221" s="93" t="s">
        <v>53</v>
      </c>
      <c r="C1221" s="121" t="s">
        <v>13</v>
      </c>
      <c r="D1221" s="3">
        <f>'IECC Data-SI'!D1221*Convert!$B$1</f>
        <v>5502.0804487537198</v>
      </c>
      <c r="E1221" s="3">
        <f>'IECC Data-SI'!E1221/Convert!$B$2*1000000</f>
        <v>0</v>
      </c>
      <c r="F1221" s="3">
        <f>'IECC Data-SI'!F1221/Convert!$B$2*1000000</f>
        <v>0</v>
      </c>
      <c r="G1221" s="3">
        <f>'IECC Data-SI'!G1221/Convert!$B$2*1000000</f>
        <v>48111.194866546881</v>
      </c>
      <c r="H1221" s="3">
        <f>'IECC Data-SI'!H1221/Convert!$B$2*1000000</f>
        <v>38121.202867070831</v>
      </c>
      <c r="I1221" s="3">
        <f>'IECC Data-SI'!I1221/Convert!$B$2*1000000</f>
        <v>7383.4950356658819</v>
      </c>
      <c r="J1221" s="3">
        <f>'IECC Data-SI'!J1221/Convert!$B$2*1000000</f>
        <v>50044.741705155146</v>
      </c>
      <c r="K1221" s="3">
        <f>'IECC Data-SI'!K1221/Convert!$B$2*1000000</f>
        <v>0</v>
      </c>
      <c r="L1221" s="3">
        <f>'IECC Data-SI'!L1221/Convert!$B$2*1000000</f>
        <v>0</v>
      </c>
      <c r="M1221" s="3">
        <f>'IECC Data-SI'!M1221/Convert!$B$2*1000000</f>
        <v>19411.293752302601</v>
      </c>
      <c r="N1221" s="3">
        <f>'IECC Data-SI'!N1221/Convert!$B$2*1000000</f>
        <v>0</v>
      </c>
      <c r="O1221" s="3">
        <f>'IECC Data-SI'!O1221/Convert!$B$2*1000000</f>
        <v>0</v>
      </c>
      <c r="P1221" s="3">
        <f t="shared" si="57"/>
        <v>0</v>
      </c>
      <c r="Q1221" s="3">
        <f>'IECC Data-SI'!Q1221/Convert!$B$2*1000000</f>
        <v>0</v>
      </c>
      <c r="R1221" s="3">
        <f>'IECC Data-SI'!R1221/Convert!$B$2*1000000</f>
        <v>0</v>
      </c>
      <c r="S1221" s="3">
        <f>'IECC Data-SI'!S1221/Convert!$B$2*1000000</f>
        <v>0</v>
      </c>
      <c r="T1221" s="3">
        <f>'IECC Data-SI'!T1221/Convert!$B$2*1000000</f>
        <v>17098.620082594673</v>
      </c>
      <c r="U1221" s="3">
        <f>'IECC Data-SI'!U1221/Convert!$B$2*1000000</f>
        <v>0</v>
      </c>
      <c r="V1221" s="3">
        <f>'IECC Data-SI'!V1221/Convert!$B$2*1000000</f>
        <v>0</v>
      </c>
      <c r="W1221" s="3">
        <f>'IECC Data-SI'!W1221/Convert!$B$2*1000000</f>
        <v>67522.488618849471</v>
      </c>
      <c r="X1221" s="3">
        <f>'IECC Data-SI'!X1221/Convert!$B$2*1000000</f>
        <v>0</v>
      </c>
      <c r="Y1221" s="3">
        <f t="shared" si="58"/>
        <v>67522.488618849471</v>
      </c>
      <c r="Z1221" s="3">
        <f>'IECC Data-SI'!Y1221/Convert!$B$2*1000000</f>
        <v>180170.54830933601</v>
      </c>
      <c r="AA1221" s="3">
        <f>'IECC Data-SI'!Z1221/Convert!$B$2*1000000</f>
        <v>0</v>
      </c>
      <c r="AB1221" s="3">
        <f t="shared" si="59"/>
        <v>180170.54830933601</v>
      </c>
    </row>
    <row r="1222" spans="1:28" x14ac:dyDescent="0.25">
      <c r="A1222" s="93">
        <v>2018</v>
      </c>
      <c r="B1222" s="93" t="s">
        <v>53</v>
      </c>
      <c r="C1222" s="121" t="s">
        <v>19</v>
      </c>
      <c r="D1222" s="3">
        <f>'IECC Data-SI'!D1222*Convert!$B$1</f>
        <v>5502.0804487537198</v>
      </c>
      <c r="E1222" s="3">
        <f>'IECC Data-SI'!E1222/Convert!$B$2*1000000</f>
        <v>113.73804932989805</v>
      </c>
      <c r="F1222" s="3">
        <f>'IECC Data-SI'!F1222/Convert!$B$2*1000000</f>
        <v>0</v>
      </c>
      <c r="G1222" s="3">
        <f>'IECC Data-SI'!G1222/Convert!$B$2*1000000</f>
        <v>38253.897257955716</v>
      </c>
      <c r="H1222" s="3">
        <f>'IECC Data-SI'!H1222/Convert!$B$2*1000000</f>
        <v>38159.115550180795</v>
      </c>
      <c r="I1222" s="3">
        <f>'IECC Data-SI'!I1222/Convert!$B$2*1000000</f>
        <v>7383.4950356658819</v>
      </c>
      <c r="J1222" s="3">
        <f>'IECC Data-SI'!J1222/Convert!$B$2*1000000</f>
        <v>50044.741705155146</v>
      </c>
      <c r="K1222" s="3">
        <f>'IECC Data-SI'!K1222/Convert!$B$2*1000000</f>
        <v>0</v>
      </c>
      <c r="L1222" s="3">
        <f>'IECC Data-SI'!L1222/Convert!$B$2*1000000</f>
        <v>0</v>
      </c>
      <c r="M1222" s="3">
        <f>'IECC Data-SI'!M1222/Convert!$B$2*1000000</f>
        <v>17468.268742916844</v>
      </c>
      <c r="N1222" s="3">
        <f>'IECC Data-SI'!N1222/Convert!$B$2*1000000</f>
        <v>0</v>
      </c>
      <c r="O1222" s="3">
        <f>'IECC Data-SI'!O1222/Convert!$B$2*1000000</f>
        <v>0</v>
      </c>
      <c r="P1222" s="3">
        <f t="shared" si="57"/>
        <v>0</v>
      </c>
      <c r="Q1222" s="3">
        <f>'IECC Data-SI'!Q1222/Convert!$B$2*1000000</f>
        <v>0</v>
      </c>
      <c r="R1222" s="3">
        <f>'IECC Data-SI'!R1222/Convert!$B$2*1000000</f>
        <v>0</v>
      </c>
      <c r="S1222" s="3">
        <f>'IECC Data-SI'!S1222/Convert!$B$2*1000000</f>
        <v>0</v>
      </c>
      <c r="T1222" s="3">
        <f>'IECC Data-SI'!T1222/Convert!$B$2*1000000</f>
        <v>17098.620082594673</v>
      </c>
      <c r="U1222" s="3">
        <f>'IECC Data-SI'!U1222/Convert!$B$2*1000000</f>
        <v>0</v>
      </c>
      <c r="V1222" s="3">
        <f>'IECC Data-SI'!V1222/Convert!$B$2*1000000</f>
        <v>0</v>
      </c>
      <c r="W1222" s="3">
        <f>'IECC Data-SI'!W1222/Convert!$B$2*1000000</f>
        <v>55835.904050202451</v>
      </c>
      <c r="X1222" s="3">
        <f>'IECC Data-SI'!X1222/Convert!$B$2*1000000</f>
        <v>0</v>
      </c>
      <c r="Y1222" s="3">
        <f t="shared" si="58"/>
        <v>55835.904050202451</v>
      </c>
      <c r="Z1222" s="3">
        <f>'IECC Data-SI'!Y1222/Convert!$B$2*1000000</f>
        <v>168521.87642379897</v>
      </c>
      <c r="AA1222" s="3">
        <f>'IECC Data-SI'!Z1222/Convert!$B$2*1000000</f>
        <v>0</v>
      </c>
      <c r="AB1222" s="3">
        <f t="shared" si="59"/>
        <v>168521.87642379897</v>
      </c>
    </row>
    <row r="1223" spans="1:28" x14ac:dyDescent="0.25">
      <c r="A1223" s="93">
        <v>2018</v>
      </c>
      <c r="B1223" s="93" t="s">
        <v>53</v>
      </c>
      <c r="C1223" s="121" t="s">
        <v>20</v>
      </c>
      <c r="D1223" s="3">
        <f>'IECC Data-SI'!D1223*Convert!$B$1</f>
        <v>5502.0804487537198</v>
      </c>
      <c r="E1223" s="3">
        <f>'IECC Data-SI'!E1223/Convert!$B$2*1000000</f>
        <v>142.17256166237257</v>
      </c>
      <c r="F1223" s="3">
        <f>'IECC Data-SI'!F1223/Convert!$B$2*1000000</f>
        <v>0</v>
      </c>
      <c r="G1223" s="3">
        <f>'IECC Data-SI'!G1223/Convert!$B$2*1000000</f>
        <v>33761.244309424736</v>
      </c>
      <c r="H1223" s="3">
        <f>'IECC Data-SI'!H1223/Convert!$B$2*1000000</f>
        <v>38348.678965730629</v>
      </c>
      <c r="I1223" s="3">
        <f>'IECC Data-SI'!I1223/Convert!$B$2*1000000</f>
        <v>7383.4950356658819</v>
      </c>
      <c r="J1223" s="3">
        <f>'IECC Data-SI'!J1223/Convert!$B$2*1000000</f>
        <v>50044.741705155146</v>
      </c>
      <c r="K1223" s="3">
        <f>'IECC Data-SI'!K1223/Convert!$B$2*1000000</f>
        <v>0</v>
      </c>
      <c r="L1223" s="3">
        <f>'IECC Data-SI'!L1223/Convert!$B$2*1000000</f>
        <v>0</v>
      </c>
      <c r="M1223" s="3">
        <f>'IECC Data-SI'!M1223/Convert!$B$2*1000000</f>
        <v>20633.977782599006</v>
      </c>
      <c r="N1223" s="3">
        <f>'IECC Data-SI'!N1223/Convert!$B$2*1000000</f>
        <v>0</v>
      </c>
      <c r="O1223" s="3">
        <f>'IECC Data-SI'!O1223/Convert!$B$2*1000000</f>
        <v>0</v>
      </c>
      <c r="P1223" s="3">
        <f t="shared" si="57"/>
        <v>0</v>
      </c>
      <c r="Q1223" s="3">
        <f>'IECC Data-SI'!Q1223/Convert!$B$2*1000000</f>
        <v>0</v>
      </c>
      <c r="R1223" s="3">
        <f>'IECC Data-SI'!R1223/Convert!$B$2*1000000</f>
        <v>0</v>
      </c>
      <c r="S1223" s="3">
        <f>'IECC Data-SI'!S1223/Convert!$B$2*1000000</f>
        <v>0</v>
      </c>
      <c r="T1223" s="3">
        <f>'IECC Data-SI'!T1223/Convert!$B$2*1000000</f>
        <v>17098.620082594673</v>
      </c>
      <c r="U1223" s="3">
        <f>'IECC Data-SI'!U1223/Convert!$B$2*1000000</f>
        <v>0</v>
      </c>
      <c r="V1223" s="3">
        <f>'IECC Data-SI'!V1223/Convert!$B$2*1000000</f>
        <v>0</v>
      </c>
      <c r="W1223" s="3">
        <f>'IECC Data-SI'!W1223/Convert!$B$2*1000000</f>
        <v>54537.394653686111</v>
      </c>
      <c r="X1223" s="3">
        <f>'IECC Data-SI'!X1223/Convert!$B$2*1000000</f>
        <v>0</v>
      </c>
      <c r="Y1223" s="3">
        <f t="shared" si="58"/>
        <v>54537.394653686111</v>
      </c>
      <c r="Z1223" s="3">
        <f>'IECC Data-SI'!Y1223/Convert!$B$2*1000000</f>
        <v>167412.93044283244</v>
      </c>
      <c r="AA1223" s="3">
        <f>'IECC Data-SI'!Z1223/Convert!$B$2*1000000</f>
        <v>0</v>
      </c>
      <c r="AB1223" s="3">
        <f t="shared" si="59"/>
        <v>167412.93044283244</v>
      </c>
    </row>
    <row r="1224" spans="1:28" x14ac:dyDescent="0.25">
      <c r="A1224" s="93">
        <v>2018</v>
      </c>
      <c r="B1224" s="93" t="s">
        <v>53</v>
      </c>
      <c r="C1224" s="121" t="s">
        <v>3</v>
      </c>
      <c r="D1224" s="3">
        <f>'IECC Data-SI'!D1224*Convert!$B$1</f>
        <v>5502.0804487537198</v>
      </c>
      <c r="E1224" s="3">
        <f>'IECC Data-SI'!E1224/Convert!$B$2*1000000</f>
        <v>3639.6175785567375</v>
      </c>
      <c r="F1224" s="3">
        <f>'IECC Data-SI'!F1224/Convert!$B$2*1000000</f>
        <v>720.34097908935439</v>
      </c>
      <c r="G1224" s="3">
        <f>'IECC Data-SI'!G1224/Convert!$B$2*1000000</f>
        <v>21069.973638363615</v>
      </c>
      <c r="H1224" s="3">
        <f>'IECC Data-SI'!H1224/Convert!$B$2*1000000</f>
        <v>38253.897257955716</v>
      </c>
      <c r="I1224" s="3">
        <f>'IECC Data-SI'!I1224/Convert!$B$2*1000000</f>
        <v>7383.4950356658819</v>
      </c>
      <c r="J1224" s="3">
        <f>'IECC Data-SI'!J1224/Convert!$B$2*1000000</f>
        <v>50044.741705155146</v>
      </c>
      <c r="K1224" s="3">
        <f>'IECC Data-SI'!K1224/Convert!$B$2*1000000</f>
        <v>0</v>
      </c>
      <c r="L1224" s="3">
        <f>'IECC Data-SI'!L1224/Convert!$B$2*1000000</f>
        <v>0</v>
      </c>
      <c r="M1224" s="3">
        <f>'IECC Data-SI'!M1224/Convert!$B$2*1000000</f>
        <v>16757.40593460498</v>
      </c>
      <c r="N1224" s="3">
        <f>'IECC Data-SI'!N1224/Convert!$B$2*1000000</f>
        <v>0</v>
      </c>
      <c r="O1224" s="3">
        <f>'IECC Data-SI'!O1224/Convert!$B$2*1000000</f>
        <v>0</v>
      </c>
      <c r="P1224" s="3">
        <f t="shared" si="57"/>
        <v>0</v>
      </c>
      <c r="Q1224" s="3">
        <f>'IECC Data-SI'!Q1224/Convert!$B$2*1000000</f>
        <v>0</v>
      </c>
      <c r="R1224" s="3">
        <f>'IECC Data-SI'!R1224/Convert!$B$2*1000000</f>
        <v>0</v>
      </c>
      <c r="S1224" s="3">
        <f>'IECC Data-SI'!S1224/Convert!$B$2*1000000</f>
        <v>0</v>
      </c>
      <c r="T1224" s="3">
        <f>'IECC Data-SI'!T1224/Convert!$B$2*1000000</f>
        <v>17098.620082594673</v>
      </c>
      <c r="U1224" s="3">
        <f>'IECC Data-SI'!U1224/Convert!$B$2*1000000</f>
        <v>0</v>
      </c>
      <c r="V1224" s="3">
        <f>'IECC Data-SI'!V1224/Convert!$B$2*1000000</f>
        <v>0</v>
      </c>
      <c r="W1224" s="3">
        <f>'IECC Data-SI'!W1224/Convert!$B$2*1000000</f>
        <v>41466.997151525335</v>
      </c>
      <c r="X1224" s="3">
        <f>'IECC Data-SI'!X1224/Convert!$B$2*1000000</f>
        <v>720.34097908935439</v>
      </c>
      <c r="Y1224" s="3">
        <f t="shared" si="58"/>
        <v>42187.338130614691</v>
      </c>
      <c r="Z1224" s="3">
        <f>'IECC Data-SI'!Y1224/Convert!$B$2*1000000</f>
        <v>154238.27306211923</v>
      </c>
      <c r="AA1224" s="3">
        <f>'IECC Data-SI'!Z1224/Convert!$B$2*1000000</f>
        <v>720.34097908935439</v>
      </c>
      <c r="AB1224" s="3">
        <f t="shared" si="59"/>
        <v>154958.61404120858</v>
      </c>
    </row>
    <row r="1225" spans="1:28" x14ac:dyDescent="0.25">
      <c r="A1225" s="93">
        <v>2018</v>
      </c>
      <c r="B1225" s="93" t="s">
        <v>53</v>
      </c>
      <c r="C1225" s="121" t="s">
        <v>7</v>
      </c>
      <c r="D1225" s="3">
        <f>'IECC Data-SI'!D1225*Convert!$B$1</f>
        <v>5502.0804487537198</v>
      </c>
      <c r="E1225" s="3">
        <f>'IECC Data-SI'!E1225/Convert!$B$2*1000000</f>
        <v>976.25159008162495</v>
      </c>
      <c r="F1225" s="3">
        <f>'IECC Data-SI'!F1225/Convert!$B$2*1000000</f>
        <v>66.347195442440551</v>
      </c>
      <c r="G1225" s="3">
        <f>'IECC Data-SI'!G1225/Convert!$B$2*1000000</f>
        <v>23382.647308071544</v>
      </c>
      <c r="H1225" s="3">
        <f>'IECC Data-SI'!H1225/Convert!$B$2*1000000</f>
        <v>38291.80994106568</v>
      </c>
      <c r="I1225" s="3">
        <f>'IECC Data-SI'!I1225/Convert!$B$2*1000000</f>
        <v>7383.4950356658819</v>
      </c>
      <c r="J1225" s="3">
        <f>'IECC Data-SI'!J1225/Convert!$B$2*1000000</f>
        <v>50044.741705155146</v>
      </c>
      <c r="K1225" s="3">
        <f>'IECC Data-SI'!K1225/Convert!$B$2*1000000</f>
        <v>0</v>
      </c>
      <c r="L1225" s="3">
        <f>'IECC Data-SI'!L1225/Convert!$B$2*1000000</f>
        <v>0</v>
      </c>
      <c r="M1225" s="3">
        <f>'IECC Data-SI'!M1225/Convert!$B$2*1000000</f>
        <v>19686.160704849855</v>
      </c>
      <c r="N1225" s="3">
        <f>'IECC Data-SI'!N1225/Convert!$B$2*1000000</f>
        <v>0</v>
      </c>
      <c r="O1225" s="3">
        <f>'IECC Data-SI'!O1225/Convert!$B$2*1000000</f>
        <v>0</v>
      </c>
      <c r="P1225" s="3">
        <f t="shared" si="57"/>
        <v>0</v>
      </c>
      <c r="Q1225" s="3">
        <f>'IECC Data-SI'!Q1225/Convert!$B$2*1000000</f>
        <v>0</v>
      </c>
      <c r="R1225" s="3">
        <f>'IECC Data-SI'!R1225/Convert!$B$2*1000000</f>
        <v>0</v>
      </c>
      <c r="S1225" s="3">
        <f>'IECC Data-SI'!S1225/Convert!$B$2*1000000</f>
        <v>0</v>
      </c>
      <c r="T1225" s="3">
        <f>'IECC Data-SI'!T1225/Convert!$B$2*1000000</f>
        <v>17098.620082594673</v>
      </c>
      <c r="U1225" s="3">
        <f>'IECC Data-SI'!U1225/Convert!$B$2*1000000</f>
        <v>0</v>
      </c>
      <c r="V1225" s="3">
        <f>'IECC Data-SI'!V1225/Convert!$B$2*1000000</f>
        <v>0</v>
      </c>
      <c r="W1225" s="3">
        <f>'IECC Data-SI'!W1225/Convert!$B$2*1000000</f>
        <v>44045.059603003021</v>
      </c>
      <c r="X1225" s="3">
        <f>'IECC Data-SI'!X1225/Convert!$B$2*1000000</f>
        <v>66.347195442440551</v>
      </c>
      <c r="Y1225" s="3">
        <f t="shared" si="58"/>
        <v>44111.40679844546</v>
      </c>
      <c r="Z1225" s="3">
        <f>'IECC Data-SI'!Y1225/Convert!$B$2*1000000</f>
        <v>156854.24819670693</v>
      </c>
      <c r="AA1225" s="3">
        <f>'IECC Data-SI'!Z1225/Convert!$B$2*1000000</f>
        <v>66.347195442440551</v>
      </c>
      <c r="AB1225" s="3">
        <f t="shared" si="59"/>
        <v>156920.59539214938</v>
      </c>
    </row>
    <row r="1226" spans="1:28" x14ac:dyDescent="0.25">
      <c r="A1226" s="93">
        <v>2018</v>
      </c>
      <c r="B1226" s="93" t="s">
        <v>53</v>
      </c>
      <c r="C1226" s="121" t="s">
        <v>17</v>
      </c>
      <c r="D1226" s="3">
        <f>'IECC Data-SI'!D1226*Convert!$B$1</f>
        <v>5502.0804487537198</v>
      </c>
      <c r="E1226" s="3">
        <f>'IECC Data-SI'!E1226/Convert!$B$2*1000000</f>
        <v>37.912683109966018</v>
      </c>
      <c r="F1226" s="3">
        <f>'IECC Data-SI'!F1226/Convert!$B$2*1000000</f>
        <v>0</v>
      </c>
      <c r="G1226" s="3">
        <f>'IECC Data-SI'!G1226/Convert!$B$2*1000000</f>
        <v>16198.193858732981</v>
      </c>
      <c r="H1226" s="3">
        <f>'IECC Data-SI'!H1226/Convert!$B$2*1000000</f>
        <v>38253.897257955716</v>
      </c>
      <c r="I1226" s="3">
        <f>'IECC Data-SI'!I1226/Convert!$B$2*1000000</f>
        <v>7402.4513772208647</v>
      </c>
      <c r="J1226" s="3">
        <f>'IECC Data-SI'!J1226/Convert!$B$2*1000000</f>
        <v>50044.741705155146</v>
      </c>
      <c r="K1226" s="3">
        <f>'IECC Data-SI'!K1226/Convert!$B$2*1000000</f>
        <v>0</v>
      </c>
      <c r="L1226" s="3">
        <f>'IECC Data-SI'!L1226/Convert!$B$2*1000000</f>
        <v>0</v>
      </c>
      <c r="M1226" s="3">
        <f>'IECC Data-SI'!M1226/Convert!$B$2*1000000</f>
        <v>15335.680317981254</v>
      </c>
      <c r="N1226" s="3">
        <f>'IECC Data-SI'!N1226/Convert!$B$2*1000000</f>
        <v>0</v>
      </c>
      <c r="O1226" s="3">
        <f>'IECC Data-SI'!O1226/Convert!$B$2*1000000</f>
        <v>0</v>
      </c>
      <c r="P1226" s="3">
        <f t="shared" si="57"/>
        <v>0</v>
      </c>
      <c r="Q1226" s="3">
        <f>'IECC Data-SI'!Q1226/Convert!$B$2*1000000</f>
        <v>0</v>
      </c>
      <c r="R1226" s="3">
        <f>'IECC Data-SI'!R1226/Convert!$B$2*1000000</f>
        <v>0</v>
      </c>
      <c r="S1226" s="3">
        <f>'IECC Data-SI'!S1226/Convert!$B$2*1000000</f>
        <v>0</v>
      </c>
      <c r="T1226" s="3">
        <f>'IECC Data-SI'!T1226/Convert!$B$2*1000000</f>
        <v>17098.620082594673</v>
      </c>
      <c r="U1226" s="3">
        <f>'IECC Data-SI'!U1226/Convert!$B$2*1000000</f>
        <v>0</v>
      </c>
      <c r="V1226" s="3">
        <f>'IECC Data-SI'!V1226/Convert!$B$2*1000000</f>
        <v>0</v>
      </c>
      <c r="W1226" s="3">
        <f>'IECC Data-SI'!W1226/Convert!$B$2*1000000</f>
        <v>31571.786859824202</v>
      </c>
      <c r="X1226" s="3">
        <f>'IECC Data-SI'!X1226/Convert!$B$2*1000000</f>
        <v>0</v>
      </c>
      <c r="Y1226" s="3">
        <f t="shared" si="58"/>
        <v>31571.786859824202</v>
      </c>
      <c r="Z1226" s="3">
        <f>'IECC Data-SI'!Y1226/Convert!$B$2*1000000</f>
        <v>144352.54094119562</v>
      </c>
      <c r="AA1226" s="3">
        <f>'IECC Data-SI'!Z1226/Convert!$B$2*1000000</f>
        <v>0</v>
      </c>
      <c r="AB1226" s="3">
        <f t="shared" si="59"/>
        <v>144352.54094119562</v>
      </c>
    </row>
    <row r="1227" spans="1:28" x14ac:dyDescent="0.25">
      <c r="A1227" s="93">
        <v>2018</v>
      </c>
      <c r="B1227" s="93" t="s">
        <v>53</v>
      </c>
      <c r="C1227" s="121" t="s">
        <v>14</v>
      </c>
      <c r="D1227" s="3">
        <f>'IECC Data-SI'!D1227*Convert!$B$1</f>
        <v>5502.0804487537198</v>
      </c>
      <c r="E1227" s="3">
        <f>'IECC Data-SI'!E1227/Convert!$B$2*1000000</f>
        <v>9857.297608591165</v>
      </c>
      <c r="F1227" s="3">
        <f>'IECC Data-SI'!F1227/Convert!$B$2*1000000</f>
        <v>3279.4470890120606</v>
      </c>
      <c r="G1227" s="3">
        <f>'IECC Data-SI'!G1227/Convert!$B$2*1000000</f>
        <v>15278.811293316307</v>
      </c>
      <c r="H1227" s="3">
        <f>'IECC Data-SI'!H1227/Convert!$B$2*1000000</f>
        <v>38045.377500850904</v>
      </c>
      <c r="I1227" s="3">
        <f>'IECC Data-SI'!I1227/Convert!$B$2*1000000</f>
        <v>7402.4513772208647</v>
      </c>
      <c r="J1227" s="3">
        <f>'IECC Data-SI'!J1227/Convert!$B$2*1000000</f>
        <v>50044.741705155146</v>
      </c>
      <c r="K1227" s="3">
        <f>'IECC Data-SI'!K1227/Convert!$B$2*1000000</f>
        <v>0</v>
      </c>
      <c r="L1227" s="3">
        <f>'IECC Data-SI'!L1227/Convert!$B$2*1000000</f>
        <v>0</v>
      </c>
      <c r="M1227" s="3">
        <f>'IECC Data-SI'!M1227/Convert!$B$2*1000000</f>
        <v>16179.237517177997</v>
      </c>
      <c r="N1227" s="3">
        <f>'IECC Data-SI'!N1227/Convert!$B$2*1000000</f>
        <v>0</v>
      </c>
      <c r="O1227" s="3">
        <f>'IECC Data-SI'!O1227/Convert!$B$2*1000000</f>
        <v>0</v>
      </c>
      <c r="P1227" s="3">
        <f t="shared" si="57"/>
        <v>0</v>
      </c>
      <c r="Q1227" s="3">
        <f>'IECC Data-SI'!Q1227/Convert!$B$2*1000000</f>
        <v>0</v>
      </c>
      <c r="R1227" s="3">
        <f>'IECC Data-SI'!R1227/Convert!$B$2*1000000</f>
        <v>0</v>
      </c>
      <c r="S1227" s="3">
        <f>'IECC Data-SI'!S1227/Convert!$B$2*1000000</f>
        <v>0</v>
      </c>
      <c r="T1227" s="3">
        <f>'IECC Data-SI'!T1227/Convert!$B$2*1000000</f>
        <v>17098.620082594673</v>
      </c>
      <c r="U1227" s="3">
        <f>'IECC Data-SI'!U1227/Convert!$B$2*1000000</f>
        <v>0</v>
      </c>
      <c r="V1227" s="3">
        <f>'IECC Data-SI'!V1227/Convert!$B$2*1000000</f>
        <v>0</v>
      </c>
      <c r="W1227" s="3">
        <f>'IECC Data-SI'!W1227/Convert!$B$2*1000000</f>
        <v>41315.346419085472</v>
      </c>
      <c r="X1227" s="3">
        <f>'IECC Data-SI'!X1227/Convert!$B$2*1000000</f>
        <v>3279.4470890120606</v>
      </c>
      <c r="Y1227" s="3">
        <f t="shared" si="58"/>
        <v>44594.793508097529</v>
      </c>
      <c r="Z1227" s="3">
        <f>'IECC Data-SI'!Y1227/Convert!$B$2*1000000</f>
        <v>153906.53708490706</v>
      </c>
      <c r="AA1227" s="3">
        <f>'IECC Data-SI'!Z1227/Convert!$B$2*1000000</f>
        <v>3279.4470890120606</v>
      </c>
      <c r="AB1227" s="3">
        <f t="shared" si="59"/>
        <v>157185.98417391913</v>
      </c>
    </row>
    <row r="1228" spans="1:28" x14ac:dyDescent="0.25">
      <c r="A1228" s="93">
        <v>2018</v>
      </c>
      <c r="B1228" s="93" t="s">
        <v>53</v>
      </c>
      <c r="C1228" s="121" t="s">
        <v>2</v>
      </c>
      <c r="D1228" s="3">
        <f>'IECC Data-SI'!D1228*Convert!$B$1</f>
        <v>5502.0804487537198</v>
      </c>
      <c r="E1228" s="3">
        <f>'IECC Data-SI'!E1228/Convert!$B$2*1000000</f>
        <v>3592.2267246692804</v>
      </c>
      <c r="F1228" s="3">
        <f>'IECC Data-SI'!F1228/Convert!$B$2*1000000</f>
        <v>379.12683109966019</v>
      </c>
      <c r="G1228" s="3">
        <f>'IECC Data-SI'!G1228/Convert!$B$2*1000000</f>
        <v>17743.135695464098</v>
      </c>
      <c r="H1228" s="3">
        <f>'IECC Data-SI'!H1228/Convert!$B$2*1000000</f>
        <v>38016.942988518422</v>
      </c>
      <c r="I1228" s="3">
        <f>'IECC Data-SI'!I1228/Convert!$B$2*1000000</f>
        <v>7383.4950356658819</v>
      </c>
      <c r="J1228" s="3">
        <f>'IECC Data-SI'!J1228/Convert!$B$2*1000000</f>
        <v>50044.741705155146</v>
      </c>
      <c r="K1228" s="3">
        <f>'IECC Data-SI'!K1228/Convert!$B$2*1000000</f>
        <v>0</v>
      </c>
      <c r="L1228" s="3">
        <f>'IECC Data-SI'!L1228/Convert!$B$2*1000000</f>
        <v>0</v>
      </c>
      <c r="M1228" s="3">
        <f>'IECC Data-SI'!M1228/Convert!$B$2*1000000</f>
        <v>20245.372780721853</v>
      </c>
      <c r="N1228" s="3">
        <f>'IECC Data-SI'!N1228/Convert!$B$2*1000000</f>
        <v>0</v>
      </c>
      <c r="O1228" s="3">
        <f>'IECC Data-SI'!O1228/Convert!$B$2*1000000</f>
        <v>0</v>
      </c>
      <c r="P1228" s="3">
        <f t="shared" si="57"/>
        <v>0</v>
      </c>
      <c r="Q1228" s="3">
        <f>'IECC Data-SI'!Q1228/Convert!$B$2*1000000</f>
        <v>0</v>
      </c>
      <c r="R1228" s="3">
        <f>'IECC Data-SI'!R1228/Convert!$B$2*1000000</f>
        <v>0</v>
      </c>
      <c r="S1228" s="3">
        <f>'IECC Data-SI'!S1228/Convert!$B$2*1000000</f>
        <v>0</v>
      </c>
      <c r="T1228" s="3">
        <f>'IECC Data-SI'!T1228/Convert!$B$2*1000000</f>
        <v>17098.620082594673</v>
      </c>
      <c r="U1228" s="3">
        <f>'IECC Data-SI'!U1228/Convert!$B$2*1000000</f>
        <v>0</v>
      </c>
      <c r="V1228" s="3">
        <f>'IECC Data-SI'!V1228/Convert!$B$2*1000000</f>
        <v>0</v>
      </c>
      <c r="W1228" s="3">
        <f>'IECC Data-SI'!W1228/Convert!$B$2*1000000</f>
        <v>41580.735200855226</v>
      </c>
      <c r="X1228" s="3">
        <f>'IECC Data-SI'!X1228/Convert!$B$2*1000000</f>
        <v>379.12683109966019</v>
      </c>
      <c r="Y1228" s="3">
        <f t="shared" si="58"/>
        <v>41959.862031954886</v>
      </c>
      <c r="Z1228" s="3">
        <f>'IECC Data-SI'!Y1228/Convert!$B$2*1000000</f>
        <v>154134.01318356683</v>
      </c>
      <c r="AA1228" s="3">
        <f>'IECC Data-SI'!Z1228/Convert!$B$2*1000000</f>
        <v>379.12683109966019</v>
      </c>
      <c r="AB1228" s="3">
        <f t="shared" si="59"/>
        <v>154513.14001466648</v>
      </c>
    </row>
    <row r="1229" spans="1:28" x14ac:dyDescent="0.25">
      <c r="A1229" s="93">
        <v>2018</v>
      </c>
      <c r="B1229" s="93" t="s">
        <v>53</v>
      </c>
      <c r="C1229" s="121" t="s">
        <v>18</v>
      </c>
      <c r="D1229" s="3">
        <f>'IECC Data-SI'!D1229*Convert!$B$1</f>
        <v>5502.0804487537198</v>
      </c>
      <c r="E1229" s="3">
        <f>'IECC Data-SI'!E1229/Convert!$B$2*1000000</f>
        <v>5421.5136847251406</v>
      </c>
      <c r="F1229" s="3">
        <f>'IECC Data-SI'!F1229/Convert!$B$2*1000000</f>
        <v>559.21207587199876</v>
      </c>
      <c r="G1229" s="3">
        <f>'IECC Data-SI'!G1229/Convert!$B$2*1000000</f>
        <v>7449.8422311083232</v>
      </c>
      <c r="H1229" s="3">
        <f>'IECC Data-SI'!H1229/Convert!$B$2*1000000</f>
        <v>38244.419087178227</v>
      </c>
      <c r="I1229" s="3">
        <f>'IECC Data-SI'!I1229/Convert!$B$2*1000000</f>
        <v>7402.4513772208647</v>
      </c>
      <c r="J1229" s="3">
        <f>'IECC Data-SI'!J1229/Convert!$B$2*1000000</f>
        <v>50044.741705155146</v>
      </c>
      <c r="K1229" s="3">
        <f>'IECC Data-SI'!K1229/Convert!$B$2*1000000</f>
        <v>0</v>
      </c>
      <c r="L1229" s="3">
        <f>'IECC Data-SI'!L1229/Convert!$B$2*1000000</f>
        <v>0</v>
      </c>
      <c r="M1229" s="3">
        <f>'IECC Data-SI'!M1229/Convert!$B$2*1000000</f>
        <v>16634.189714497592</v>
      </c>
      <c r="N1229" s="3">
        <f>'IECC Data-SI'!N1229/Convert!$B$2*1000000</f>
        <v>0</v>
      </c>
      <c r="O1229" s="3">
        <f>'IECC Data-SI'!O1229/Convert!$B$2*1000000</f>
        <v>0</v>
      </c>
      <c r="P1229" s="3">
        <f t="shared" si="57"/>
        <v>0</v>
      </c>
      <c r="Q1229" s="3">
        <f>'IECC Data-SI'!Q1229/Convert!$B$2*1000000</f>
        <v>0</v>
      </c>
      <c r="R1229" s="3">
        <f>'IECC Data-SI'!R1229/Convert!$B$2*1000000</f>
        <v>0</v>
      </c>
      <c r="S1229" s="3">
        <f>'IECC Data-SI'!S1229/Convert!$B$2*1000000</f>
        <v>0</v>
      </c>
      <c r="T1229" s="3">
        <f>'IECC Data-SI'!T1229/Convert!$B$2*1000000</f>
        <v>17098.620082594673</v>
      </c>
      <c r="U1229" s="3">
        <f>'IECC Data-SI'!U1229/Convert!$B$2*1000000</f>
        <v>0</v>
      </c>
      <c r="V1229" s="3">
        <f>'IECC Data-SI'!V1229/Convert!$B$2*1000000</f>
        <v>0</v>
      </c>
      <c r="W1229" s="3">
        <f>'IECC Data-SI'!W1229/Convert!$B$2*1000000</f>
        <v>29505.545630331057</v>
      </c>
      <c r="X1229" s="3">
        <f>'IECC Data-SI'!X1229/Convert!$B$2*1000000</f>
        <v>559.21207587199876</v>
      </c>
      <c r="Y1229" s="3">
        <f t="shared" si="58"/>
        <v>30064.757706203054</v>
      </c>
      <c r="Z1229" s="3">
        <f>'IECC Data-SI'!Y1229/Convert!$B$2*1000000</f>
        <v>142286.29971170248</v>
      </c>
      <c r="AA1229" s="3">
        <f>'IECC Data-SI'!Z1229/Convert!$B$2*1000000</f>
        <v>559.21207587199876</v>
      </c>
      <c r="AB1229" s="3">
        <f t="shared" si="59"/>
        <v>142845.51178757448</v>
      </c>
    </row>
    <row r="1230" spans="1:28" x14ac:dyDescent="0.25">
      <c r="A1230" s="93">
        <v>2018</v>
      </c>
      <c r="B1230" s="93" t="s">
        <v>53</v>
      </c>
      <c r="C1230" s="121" t="s">
        <v>4</v>
      </c>
      <c r="D1230" s="3">
        <f>'IECC Data-SI'!D1230*Convert!$B$1</f>
        <v>5502.0804487537198</v>
      </c>
      <c r="E1230" s="3">
        <f>'IECC Data-SI'!E1230/Convert!$B$2*1000000</f>
        <v>17743.135695464098</v>
      </c>
      <c r="F1230" s="3">
        <f>'IECC Data-SI'!F1230/Convert!$B$2*1000000</f>
        <v>15070.291536211493</v>
      </c>
      <c r="G1230" s="3">
        <f>'IECC Data-SI'!G1230/Convert!$B$2*1000000</f>
        <v>9326.5200450516404</v>
      </c>
      <c r="H1230" s="3">
        <f>'IECC Data-SI'!H1230/Convert!$B$2*1000000</f>
        <v>38016.942988518422</v>
      </c>
      <c r="I1230" s="3">
        <f>'IECC Data-SI'!I1230/Convert!$B$2*1000000</f>
        <v>7392.9732064433738</v>
      </c>
      <c r="J1230" s="3">
        <f>'IECC Data-SI'!J1230/Convert!$B$2*1000000</f>
        <v>50044.741705155146</v>
      </c>
      <c r="K1230" s="3">
        <f>'IECC Data-SI'!K1230/Convert!$B$2*1000000</f>
        <v>0</v>
      </c>
      <c r="L1230" s="3">
        <f>'IECC Data-SI'!L1230/Convert!$B$2*1000000</f>
        <v>0</v>
      </c>
      <c r="M1230" s="3">
        <f>'IECC Data-SI'!M1230/Convert!$B$2*1000000</f>
        <v>16425.669957392776</v>
      </c>
      <c r="N1230" s="3">
        <f>'IECC Data-SI'!N1230/Convert!$B$2*1000000</f>
        <v>0</v>
      </c>
      <c r="O1230" s="3">
        <f>'IECC Data-SI'!O1230/Convert!$B$2*1000000</f>
        <v>0</v>
      </c>
      <c r="P1230" s="3">
        <f t="shared" si="57"/>
        <v>0</v>
      </c>
      <c r="Q1230" s="3">
        <f>'IECC Data-SI'!Q1230/Convert!$B$2*1000000</f>
        <v>0</v>
      </c>
      <c r="R1230" s="3">
        <f>'IECC Data-SI'!R1230/Convert!$B$2*1000000</f>
        <v>0</v>
      </c>
      <c r="S1230" s="3">
        <f>'IECC Data-SI'!S1230/Convert!$B$2*1000000</f>
        <v>0</v>
      </c>
      <c r="T1230" s="3">
        <f>'IECC Data-SI'!T1230/Convert!$B$2*1000000</f>
        <v>17098.620082594673</v>
      </c>
      <c r="U1230" s="3">
        <f>'IECC Data-SI'!U1230/Convert!$B$2*1000000</f>
        <v>0</v>
      </c>
      <c r="V1230" s="3">
        <f>'IECC Data-SI'!V1230/Convert!$B$2*1000000</f>
        <v>0</v>
      </c>
      <c r="W1230" s="3">
        <f>'IECC Data-SI'!W1230/Convert!$B$2*1000000</f>
        <v>43495.32569790852</v>
      </c>
      <c r="X1230" s="3">
        <f>'IECC Data-SI'!X1230/Convert!$B$2*1000000</f>
        <v>15070.291536211493</v>
      </c>
      <c r="Y1230" s="3">
        <f t="shared" si="58"/>
        <v>58565.617234120014</v>
      </c>
      <c r="Z1230" s="3">
        <f>'IECC Data-SI'!Y1230/Convert!$B$2*1000000</f>
        <v>156039.12550984265</v>
      </c>
      <c r="AA1230" s="3">
        <f>'IECC Data-SI'!Z1230/Convert!$B$2*1000000</f>
        <v>15070.291536211493</v>
      </c>
      <c r="AB1230" s="3">
        <f t="shared" si="59"/>
        <v>171109.41704605415</v>
      </c>
    </row>
    <row r="1231" spans="1:28" x14ac:dyDescent="0.25">
      <c r="A1231" s="93">
        <v>2018</v>
      </c>
      <c r="B1231" s="93" t="s">
        <v>53</v>
      </c>
      <c r="C1231" s="121" t="s">
        <v>5</v>
      </c>
      <c r="D1231" s="3">
        <f>'IECC Data-SI'!D1231*Convert!$B$1</f>
        <v>5502.0804487537198</v>
      </c>
      <c r="E1231" s="3">
        <f>'IECC Data-SI'!E1231/Convert!$B$2*1000000</f>
        <v>9734.0813884837753</v>
      </c>
      <c r="F1231" s="3">
        <f>'IECC Data-SI'!F1231/Convert!$B$2*1000000</f>
        <v>6748.4575935739513</v>
      </c>
      <c r="G1231" s="3">
        <f>'IECC Data-SI'!G1231/Convert!$B$2*1000000</f>
        <v>12605.967134063701</v>
      </c>
      <c r="H1231" s="3">
        <f>'IECC Data-SI'!H1231/Convert!$B$2*1000000</f>
        <v>37997.986646963443</v>
      </c>
      <c r="I1231" s="3">
        <f>'IECC Data-SI'!I1231/Convert!$B$2*1000000</f>
        <v>7392.9732064433738</v>
      </c>
      <c r="J1231" s="3">
        <f>'IECC Data-SI'!J1231/Convert!$B$2*1000000</f>
        <v>50044.741705155146</v>
      </c>
      <c r="K1231" s="3">
        <f>'IECC Data-SI'!K1231/Convert!$B$2*1000000</f>
        <v>0</v>
      </c>
      <c r="L1231" s="3">
        <f>'IECC Data-SI'!L1231/Convert!$B$2*1000000</f>
        <v>0</v>
      </c>
      <c r="M1231" s="3">
        <f>'IECC Data-SI'!M1231/Convert!$B$2*1000000</f>
        <v>19771.464241847276</v>
      </c>
      <c r="N1231" s="3">
        <f>'IECC Data-SI'!N1231/Convert!$B$2*1000000</f>
        <v>0</v>
      </c>
      <c r="O1231" s="3">
        <f>'IECC Data-SI'!O1231/Convert!$B$2*1000000</f>
        <v>0</v>
      </c>
      <c r="P1231" s="3">
        <f t="shared" si="57"/>
        <v>0</v>
      </c>
      <c r="Q1231" s="3">
        <f>'IECC Data-SI'!Q1231/Convert!$B$2*1000000</f>
        <v>0</v>
      </c>
      <c r="R1231" s="3">
        <f>'IECC Data-SI'!R1231/Convert!$B$2*1000000</f>
        <v>0</v>
      </c>
      <c r="S1231" s="3">
        <f>'IECC Data-SI'!S1231/Convert!$B$2*1000000</f>
        <v>0</v>
      </c>
      <c r="T1231" s="3">
        <f>'IECC Data-SI'!T1231/Convert!$B$2*1000000</f>
        <v>17098.620082594673</v>
      </c>
      <c r="U1231" s="3">
        <f>'IECC Data-SI'!U1231/Convert!$B$2*1000000</f>
        <v>0</v>
      </c>
      <c r="V1231" s="3">
        <f>'IECC Data-SI'!V1231/Convert!$B$2*1000000</f>
        <v>0</v>
      </c>
      <c r="W1231" s="3">
        <f>'IECC Data-SI'!W1231/Convert!$B$2*1000000</f>
        <v>42111.512764394756</v>
      </c>
      <c r="X1231" s="3">
        <f>'IECC Data-SI'!X1231/Convert!$B$2*1000000</f>
        <v>6748.4575935739513</v>
      </c>
      <c r="Y1231" s="3">
        <f t="shared" si="58"/>
        <v>48859.970357968705</v>
      </c>
      <c r="Z1231" s="3">
        <f>'IECC Data-SI'!Y1231/Convert!$B$2*1000000</f>
        <v>154645.83440555137</v>
      </c>
      <c r="AA1231" s="3">
        <f>'IECC Data-SI'!Z1231/Convert!$B$2*1000000</f>
        <v>6748.4575935739513</v>
      </c>
      <c r="AB1231" s="3">
        <f t="shared" si="59"/>
        <v>161394.29199912533</v>
      </c>
    </row>
    <row r="1232" spans="1:28" x14ac:dyDescent="0.25">
      <c r="A1232" s="93">
        <v>2018</v>
      </c>
      <c r="B1232" s="93" t="s">
        <v>53</v>
      </c>
      <c r="C1232" s="121" t="s">
        <v>15</v>
      </c>
      <c r="D1232" s="3">
        <f>'IECC Data-SI'!D1232*Convert!$B$1</f>
        <v>5502.0804487537198</v>
      </c>
      <c r="E1232" s="3">
        <f>'IECC Data-SI'!E1232/Convert!$B$2*1000000</f>
        <v>7307.6696694459506</v>
      </c>
      <c r="F1232" s="3">
        <f>'IECC Data-SI'!F1232/Convert!$B$2*1000000</f>
        <v>1089.9896394115231</v>
      </c>
      <c r="G1232" s="3">
        <f>'IECC Data-SI'!G1232/Convert!$B$2*1000000</f>
        <v>5336.2101477277174</v>
      </c>
      <c r="H1232" s="3">
        <f>'IECC Data-SI'!H1232/Convert!$B$2*1000000</f>
        <v>38130.681037848321</v>
      </c>
      <c r="I1232" s="3">
        <f>'IECC Data-SI'!I1232/Convert!$B$2*1000000</f>
        <v>7392.9732064433738</v>
      </c>
      <c r="J1232" s="3">
        <f>'IECC Data-SI'!J1232/Convert!$B$2*1000000</f>
        <v>50044.741705155146</v>
      </c>
      <c r="K1232" s="3">
        <f>'IECC Data-SI'!K1232/Convert!$B$2*1000000</f>
        <v>0</v>
      </c>
      <c r="L1232" s="3">
        <f>'IECC Data-SI'!L1232/Convert!$B$2*1000000</f>
        <v>0</v>
      </c>
      <c r="M1232" s="3">
        <f>'IECC Data-SI'!M1232/Convert!$B$2*1000000</f>
        <v>15913.848735408235</v>
      </c>
      <c r="N1232" s="3">
        <f>'IECC Data-SI'!N1232/Convert!$B$2*1000000</f>
        <v>0</v>
      </c>
      <c r="O1232" s="3">
        <f>'IECC Data-SI'!O1232/Convert!$B$2*1000000</f>
        <v>0</v>
      </c>
      <c r="P1232" s="3">
        <f t="shared" si="57"/>
        <v>0</v>
      </c>
      <c r="Q1232" s="3">
        <f>'IECC Data-SI'!Q1232/Convert!$B$2*1000000</f>
        <v>0</v>
      </c>
      <c r="R1232" s="3">
        <f>'IECC Data-SI'!R1232/Convert!$B$2*1000000</f>
        <v>0</v>
      </c>
      <c r="S1232" s="3">
        <f>'IECC Data-SI'!S1232/Convert!$B$2*1000000</f>
        <v>0</v>
      </c>
      <c r="T1232" s="3">
        <f>'IECC Data-SI'!T1232/Convert!$B$2*1000000</f>
        <v>17098.620082594673</v>
      </c>
      <c r="U1232" s="3">
        <f>'IECC Data-SI'!U1232/Convert!$B$2*1000000</f>
        <v>0</v>
      </c>
      <c r="V1232" s="3">
        <f>'IECC Data-SI'!V1232/Convert!$B$2*1000000</f>
        <v>0</v>
      </c>
      <c r="W1232" s="3">
        <f>'IECC Data-SI'!W1232/Convert!$B$2*1000000</f>
        <v>28557.728552581906</v>
      </c>
      <c r="X1232" s="3">
        <f>'IECC Data-SI'!X1232/Convert!$B$2*1000000</f>
        <v>1089.9896394115231</v>
      </c>
      <c r="Y1232" s="3">
        <f t="shared" si="58"/>
        <v>29647.71819199343</v>
      </c>
      <c r="Z1232" s="3">
        <f>'IECC Data-SI'!Y1232/Convert!$B$2*1000000</f>
        <v>141224.7445846234</v>
      </c>
      <c r="AA1232" s="3">
        <f>'IECC Data-SI'!Z1232/Convert!$B$2*1000000</f>
        <v>1089.9896394115231</v>
      </c>
      <c r="AB1232" s="3">
        <f t="shared" si="59"/>
        <v>142314.73422403494</v>
      </c>
    </row>
    <row r="1233" spans="1:28" x14ac:dyDescent="0.25">
      <c r="A1233" s="93">
        <v>2018</v>
      </c>
      <c r="B1233" s="93" t="s">
        <v>53</v>
      </c>
      <c r="C1233" s="121" t="s">
        <v>16</v>
      </c>
      <c r="D1233" s="3">
        <f>'IECC Data-SI'!D1233*Convert!$B$1</f>
        <v>5502.0804487537198</v>
      </c>
      <c r="E1233" s="3">
        <f>'IECC Data-SI'!E1233/Convert!$B$2*1000000</f>
        <v>18681.474602435759</v>
      </c>
      <c r="F1233" s="3">
        <f>'IECC Data-SI'!F1233/Convert!$B$2*1000000</f>
        <v>43154.111549918824</v>
      </c>
      <c r="G1233" s="3">
        <f>'IECC Data-SI'!G1233/Convert!$B$2*1000000</f>
        <v>9857.297608591165</v>
      </c>
      <c r="H1233" s="3">
        <f>'IECC Data-SI'!H1233/Convert!$B$2*1000000</f>
        <v>37979.030305408458</v>
      </c>
      <c r="I1233" s="3">
        <f>'IECC Data-SI'!I1233/Convert!$B$2*1000000</f>
        <v>7392.9732064433738</v>
      </c>
      <c r="J1233" s="3">
        <f>'IECC Data-SI'!J1233/Convert!$B$2*1000000</f>
        <v>50044.741705155146</v>
      </c>
      <c r="K1233" s="3">
        <f>'IECC Data-SI'!K1233/Convert!$B$2*1000000</f>
        <v>0</v>
      </c>
      <c r="L1233" s="3">
        <f>'IECC Data-SI'!L1233/Convert!$B$2*1000000</f>
        <v>0</v>
      </c>
      <c r="M1233" s="3">
        <f>'IECC Data-SI'!M1233/Convert!$B$2*1000000</f>
        <v>17487.225084471829</v>
      </c>
      <c r="N1233" s="3">
        <f>'IECC Data-SI'!N1233/Convert!$B$2*1000000</f>
        <v>0</v>
      </c>
      <c r="O1233" s="3">
        <f>'IECC Data-SI'!O1233/Convert!$B$2*1000000</f>
        <v>0</v>
      </c>
      <c r="P1233" s="3">
        <f t="shared" si="57"/>
        <v>0</v>
      </c>
      <c r="Q1233" s="3">
        <f>'IECC Data-SI'!Q1233/Convert!$B$2*1000000</f>
        <v>0</v>
      </c>
      <c r="R1233" s="3">
        <f>'IECC Data-SI'!R1233/Convert!$B$2*1000000</f>
        <v>0</v>
      </c>
      <c r="S1233" s="3">
        <f>'IECC Data-SI'!S1233/Convert!$B$2*1000000</f>
        <v>0</v>
      </c>
      <c r="T1233" s="3">
        <f>'IECC Data-SI'!T1233/Convert!$B$2*1000000</f>
        <v>17098.620082594673</v>
      </c>
      <c r="U1233" s="3">
        <f>'IECC Data-SI'!U1233/Convert!$B$2*1000000</f>
        <v>0</v>
      </c>
      <c r="V1233" s="3">
        <f>'IECC Data-SI'!V1233/Convert!$B$2*1000000</f>
        <v>0</v>
      </c>
      <c r="W1233" s="3">
        <f>'IECC Data-SI'!W1233/Convert!$B$2*1000000</f>
        <v>46025.997295498746</v>
      </c>
      <c r="X1233" s="3">
        <f>'IECC Data-SI'!X1233/Convert!$B$2*1000000</f>
        <v>43154.111549918824</v>
      </c>
      <c r="Y1233" s="3">
        <f t="shared" si="58"/>
        <v>89180.108845417562</v>
      </c>
      <c r="Z1233" s="3">
        <f>'IECC Data-SI'!Y1233/Convert!$B$2*1000000</f>
        <v>158550.84076587789</v>
      </c>
      <c r="AA1233" s="3">
        <f>'IECC Data-SI'!Z1233/Convert!$B$2*1000000</f>
        <v>43154.111549918824</v>
      </c>
      <c r="AB1233" s="3">
        <f t="shared" si="59"/>
        <v>201704.95231579672</v>
      </c>
    </row>
    <row r="1234" spans="1:28" x14ac:dyDescent="0.25">
      <c r="A1234" s="93">
        <v>2018</v>
      </c>
      <c r="B1234" s="93" t="s">
        <v>53</v>
      </c>
      <c r="C1234" s="121" t="s">
        <v>9</v>
      </c>
      <c r="D1234" s="3">
        <f>'IECC Data-SI'!D1234*Convert!$B$1</f>
        <v>5502.0804487537198</v>
      </c>
      <c r="E1234" s="3">
        <f>'IECC Data-SI'!E1234/Convert!$B$2*1000000</f>
        <v>11667.628227092042</v>
      </c>
      <c r="F1234" s="3">
        <f>'IECC Data-SI'!F1234/Convert!$B$2*1000000</f>
        <v>24728.547558475337</v>
      </c>
      <c r="G1234" s="3">
        <f>'IECC Data-SI'!G1234/Convert!$B$2*1000000</f>
        <v>8236.5304056401183</v>
      </c>
      <c r="H1234" s="3">
        <f>'IECC Data-SI'!H1234/Convert!$B$2*1000000</f>
        <v>38007.464817740933</v>
      </c>
      <c r="I1234" s="3">
        <f>'IECC Data-SI'!I1234/Convert!$B$2*1000000</f>
        <v>7383.4950356658819</v>
      </c>
      <c r="J1234" s="3">
        <f>'IECC Data-SI'!J1234/Convert!$B$2*1000000</f>
        <v>50044.741705155146</v>
      </c>
      <c r="K1234" s="3">
        <f>'IECC Data-SI'!K1234/Convert!$B$2*1000000</f>
        <v>0</v>
      </c>
      <c r="L1234" s="3">
        <f>'IECC Data-SI'!L1234/Convert!$B$2*1000000</f>
        <v>0</v>
      </c>
      <c r="M1234" s="3">
        <f>'IECC Data-SI'!M1234/Convert!$B$2*1000000</f>
        <v>18814.16899332064</v>
      </c>
      <c r="N1234" s="3">
        <f>'IECC Data-SI'!N1234/Convert!$B$2*1000000</f>
        <v>0</v>
      </c>
      <c r="O1234" s="3">
        <f>'IECC Data-SI'!O1234/Convert!$B$2*1000000</f>
        <v>0</v>
      </c>
      <c r="P1234" s="3">
        <f t="shared" si="57"/>
        <v>0</v>
      </c>
      <c r="Q1234" s="3">
        <f>'IECC Data-SI'!Q1234/Convert!$B$2*1000000</f>
        <v>0</v>
      </c>
      <c r="R1234" s="3">
        <f>'IECC Data-SI'!R1234/Convert!$B$2*1000000</f>
        <v>0</v>
      </c>
      <c r="S1234" s="3">
        <f>'IECC Data-SI'!S1234/Convert!$B$2*1000000</f>
        <v>0</v>
      </c>
      <c r="T1234" s="3">
        <f>'IECC Data-SI'!T1234/Convert!$B$2*1000000</f>
        <v>17098.620082594673</v>
      </c>
      <c r="U1234" s="3">
        <f>'IECC Data-SI'!U1234/Convert!$B$2*1000000</f>
        <v>0</v>
      </c>
      <c r="V1234" s="3">
        <f>'IECC Data-SI'!V1234/Convert!$B$2*1000000</f>
        <v>0</v>
      </c>
      <c r="W1234" s="3">
        <f>'IECC Data-SI'!W1234/Convert!$B$2*1000000</f>
        <v>38718.3276260528</v>
      </c>
      <c r="X1234" s="3">
        <f>'IECC Data-SI'!X1234/Convert!$B$2*1000000</f>
        <v>24728.547558475337</v>
      </c>
      <c r="Y1234" s="3">
        <f t="shared" si="58"/>
        <v>63446.875184528137</v>
      </c>
      <c r="Z1234" s="3">
        <f>'IECC Data-SI'!Y1234/Convert!$B$2*1000000</f>
        <v>151252.64926720943</v>
      </c>
      <c r="AA1234" s="3">
        <f>'IECC Data-SI'!Z1234/Convert!$B$2*1000000</f>
        <v>24728.547558475337</v>
      </c>
      <c r="AB1234" s="3">
        <f t="shared" si="59"/>
        <v>175981.19682568478</v>
      </c>
    </row>
    <row r="1235" spans="1:28" x14ac:dyDescent="0.25">
      <c r="A1235" s="93">
        <v>2018</v>
      </c>
      <c r="B1235" s="93" t="s">
        <v>53</v>
      </c>
      <c r="C1235" s="121" t="s">
        <v>12</v>
      </c>
      <c r="D1235" s="3">
        <f>'IECC Data-SI'!D1235*Convert!$B$1</f>
        <v>5502.0804487537198</v>
      </c>
      <c r="E1235" s="3">
        <f>'IECC Data-SI'!E1235/Convert!$B$2*1000000</f>
        <v>15468.374708866137</v>
      </c>
      <c r="F1235" s="3">
        <f>'IECC Data-SI'!F1235/Convert!$B$2*1000000</f>
        <v>61693.413590692209</v>
      </c>
      <c r="G1235" s="3">
        <f>'IECC Data-SI'!G1235/Convert!$B$2*1000000</f>
        <v>9042.1749217268953</v>
      </c>
      <c r="H1235" s="3">
        <f>'IECC Data-SI'!H1235/Convert!$B$2*1000000</f>
        <v>37931.639451521005</v>
      </c>
      <c r="I1235" s="3">
        <f>'IECC Data-SI'!I1235/Convert!$B$2*1000000</f>
        <v>7392.9732064433738</v>
      </c>
      <c r="J1235" s="3">
        <f>'IECC Data-SI'!J1235/Convert!$B$2*1000000</f>
        <v>50044.741705155146</v>
      </c>
      <c r="K1235" s="3">
        <f>'IECC Data-SI'!K1235/Convert!$B$2*1000000</f>
        <v>0</v>
      </c>
      <c r="L1235" s="3">
        <f>'IECC Data-SI'!L1235/Convert!$B$2*1000000</f>
        <v>0</v>
      </c>
      <c r="M1235" s="3">
        <f>'IECC Data-SI'!M1235/Convert!$B$2*1000000</f>
        <v>18292.869600558606</v>
      </c>
      <c r="N1235" s="3">
        <f>'IECC Data-SI'!N1235/Convert!$B$2*1000000</f>
        <v>0</v>
      </c>
      <c r="O1235" s="3">
        <f>'IECC Data-SI'!O1235/Convert!$B$2*1000000</f>
        <v>0</v>
      </c>
      <c r="P1235" s="3">
        <f t="shared" si="57"/>
        <v>0</v>
      </c>
      <c r="Q1235" s="3">
        <f>'IECC Data-SI'!Q1235/Convert!$B$2*1000000</f>
        <v>0</v>
      </c>
      <c r="R1235" s="3">
        <f>'IECC Data-SI'!R1235/Convert!$B$2*1000000</f>
        <v>0</v>
      </c>
      <c r="S1235" s="3">
        <f>'IECC Data-SI'!S1235/Convert!$B$2*1000000</f>
        <v>0</v>
      </c>
      <c r="T1235" s="3">
        <f>'IECC Data-SI'!T1235/Convert!$B$2*1000000</f>
        <v>17098.620082594673</v>
      </c>
      <c r="U1235" s="3">
        <f>'IECC Data-SI'!U1235/Convert!$B$2*1000000</f>
        <v>0</v>
      </c>
      <c r="V1235" s="3">
        <f>'IECC Data-SI'!V1235/Convert!$B$2*1000000</f>
        <v>0</v>
      </c>
      <c r="W1235" s="3">
        <f>'IECC Data-SI'!W1235/Convert!$B$2*1000000</f>
        <v>42803.419231151638</v>
      </c>
      <c r="X1235" s="3">
        <f>'IECC Data-SI'!X1235/Convert!$B$2*1000000</f>
        <v>61693.413590692209</v>
      </c>
      <c r="Y1235" s="3">
        <f t="shared" si="58"/>
        <v>104496.83282184385</v>
      </c>
      <c r="Z1235" s="3">
        <f>'IECC Data-SI'!Y1235/Convert!$B$2*1000000</f>
        <v>155271.39367686582</v>
      </c>
      <c r="AA1235" s="3">
        <f>'IECC Data-SI'!Z1235/Convert!$B$2*1000000</f>
        <v>61693.413590692209</v>
      </c>
      <c r="AB1235" s="3">
        <f t="shared" si="59"/>
        <v>216964.80726755803</v>
      </c>
    </row>
    <row r="1236" spans="1:28" x14ac:dyDescent="0.25">
      <c r="A1236" s="93">
        <v>2018</v>
      </c>
      <c r="B1236" s="93" t="s">
        <v>53</v>
      </c>
      <c r="C1236" s="121" t="s">
        <v>8</v>
      </c>
      <c r="D1236" s="3">
        <f>'IECC Data-SI'!D1236*Convert!$B$1</f>
        <v>5502.0804487537198</v>
      </c>
      <c r="E1236" s="3">
        <f>'IECC Data-SI'!E1236/Convert!$B$2*1000000</f>
        <v>15117.682390098949</v>
      </c>
      <c r="F1236" s="3">
        <f>'IECC Data-SI'!F1236/Convert!$B$2*1000000</f>
        <v>113539.00774357075</v>
      </c>
      <c r="G1236" s="3">
        <f>'IECC Data-SI'!G1236/Convert!$B$2*1000000</f>
        <v>5961.7694190421562</v>
      </c>
      <c r="H1236" s="3">
        <f>'IECC Data-SI'!H1236/Convert!$B$2*1000000</f>
        <v>38415.026161173075</v>
      </c>
      <c r="I1236" s="3">
        <f>'IECC Data-SI'!I1236/Convert!$B$2*1000000</f>
        <v>7449.8422311083232</v>
      </c>
      <c r="J1236" s="3">
        <f>'IECC Data-SI'!J1236/Convert!$B$2*1000000</f>
        <v>50044.741705155146</v>
      </c>
      <c r="K1236" s="3">
        <f>'IECC Data-SI'!K1236/Convert!$B$2*1000000</f>
        <v>0</v>
      </c>
      <c r="L1236" s="3">
        <f>'IECC Data-SI'!L1236/Convert!$B$2*1000000</f>
        <v>0</v>
      </c>
      <c r="M1236" s="3">
        <f>'IECC Data-SI'!M1236/Convert!$B$2*1000000</f>
        <v>20273.807293054328</v>
      </c>
      <c r="N1236" s="3">
        <f>'IECC Data-SI'!N1236/Convert!$B$2*1000000</f>
        <v>0</v>
      </c>
      <c r="O1236" s="3">
        <f>'IECC Data-SI'!O1236/Convert!$B$2*1000000</f>
        <v>0</v>
      </c>
      <c r="P1236" s="3">
        <f t="shared" si="57"/>
        <v>0</v>
      </c>
      <c r="Q1236" s="3">
        <f>'IECC Data-SI'!Q1236/Convert!$B$2*1000000</f>
        <v>0</v>
      </c>
      <c r="R1236" s="3">
        <f>'IECC Data-SI'!R1236/Convert!$B$2*1000000</f>
        <v>0</v>
      </c>
      <c r="S1236" s="3">
        <f>'IECC Data-SI'!S1236/Convert!$B$2*1000000</f>
        <v>0</v>
      </c>
      <c r="T1236" s="3">
        <f>'IECC Data-SI'!T1236/Convert!$B$2*1000000</f>
        <v>17098.620082594673</v>
      </c>
      <c r="U1236" s="3">
        <f>'IECC Data-SI'!U1236/Convert!$B$2*1000000</f>
        <v>0</v>
      </c>
      <c r="V1236" s="3">
        <f>'IECC Data-SI'!V1236/Convert!$B$2*1000000</f>
        <v>0</v>
      </c>
      <c r="W1236" s="3">
        <f>'IECC Data-SI'!W1236/Convert!$B$2*1000000</f>
        <v>41353.259102195429</v>
      </c>
      <c r="X1236" s="3">
        <f>'IECC Data-SI'!X1236/Convert!$B$2*1000000</f>
        <v>113539.00774357075</v>
      </c>
      <c r="Y1236" s="3">
        <f t="shared" si="58"/>
        <v>154892.26684576616</v>
      </c>
      <c r="Z1236" s="3">
        <f>'IECC Data-SI'!Y1236/Convert!$B$2*1000000</f>
        <v>154352.01111144913</v>
      </c>
      <c r="AA1236" s="3">
        <f>'IECC Data-SI'!Z1236/Convert!$B$2*1000000</f>
        <v>113539.00774357075</v>
      </c>
      <c r="AB1236" s="3">
        <f t="shared" si="59"/>
        <v>267891.01885501988</v>
      </c>
    </row>
    <row r="1237" spans="1:28" x14ac:dyDescent="0.25">
      <c r="A1237" s="93">
        <v>2006</v>
      </c>
      <c r="B1237" s="93" t="s">
        <v>71</v>
      </c>
      <c r="C1237" s="121" t="s">
        <v>10</v>
      </c>
      <c r="D1237" s="3">
        <f>'IECC Data-SI'!D1237*Convert!$B$1</f>
        <v>24692.302857493829</v>
      </c>
      <c r="E1237" s="3">
        <f>'IECC Data-SI'!E1237/Convert!$B$2*1000000</f>
        <v>0</v>
      </c>
      <c r="F1237" s="3">
        <f>'IECC Data-SI'!F1237/Convert!$B$2*1000000</f>
        <v>0</v>
      </c>
      <c r="G1237" s="3">
        <f>'IECC Data-SI'!G1237/Convert!$B$2*1000000</f>
        <v>1203111.6076408841</v>
      </c>
      <c r="H1237" s="3">
        <f>'IECC Data-SI'!H1237/Convert!$B$2*1000000</f>
        <v>450431.10985872883</v>
      </c>
      <c r="I1237" s="3">
        <f>'IECC Data-SI'!I1237/Convert!$B$2*1000000</f>
        <v>109207.48369825711</v>
      </c>
      <c r="J1237" s="3">
        <f>'IECC Data-SI'!J1237/Convert!$B$2*1000000</f>
        <v>184975.98089352422</v>
      </c>
      <c r="K1237" s="3">
        <f>'IECC Data-SI'!K1237/Convert!$B$2*1000000</f>
        <v>0</v>
      </c>
      <c r="L1237" s="3">
        <f>'IECC Data-SI'!L1237/Convert!$B$2*1000000</f>
        <v>0</v>
      </c>
      <c r="M1237" s="3">
        <f>'IECC Data-SI'!M1237/Convert!$B$2*1000000</f>
        <v>417086.90506351372</v>
      </c>
      <c r="N1237" s="3">
        <f>'IECC Data-SI'!N1237/Convert!$B$2*1000000</f>
        <v>0</v>
      </c>
      <c r="O1237" s="3">
        <f>'IECC Data-SI'!O1237/Convert!$B$2*1000000</f>
        <v>0</v>
      </c>
      <c r="P1237" s="3">
        <f t="shared" si="57"/>
        <v>0</v>
      </c>
      <c r="Q1237" s="3">
        <f>'IECC Data-SI'!Q1237/Convert!$B$2*1000000</f>
        <v>0</v>
      </c>
      <c r="R1237" s="3">
        <f>'IECC Data-SI'!R1237/Convert!$B$2*1000000</f>
        <v>0</v>
      </c>
      <c r="S1237" s="3">
        <f>'IECC Data-SI'!S1237/Convert!$B$2*1000000</f>
        <v>0</v>
      </c>
      <c r="T1237" s="3">
        <f>'IECC Data-SI'!T1237/Convert!$B$2*1000000</f>
        <v>0</v>
      </c>
      <c r="U1237" s="3">
        <f>'IECC Data-SI'!U1237/Convert!$B$2*1000000</f>
        <v>79038.46611350165</v>
      </c>
      <c r="V1237" s="3">
        <f>'IECC Data-SI'!V1237/Convert!$B$2*1000000</f>
        <v>0</v>
      </c>
      <c r="W1237" s="3">
        <f>'IECC Data-SI'!W1237/Convert!$B$2*1000000</f>
        <v>1620198.5127043976</v>
      </c>
      <c r="X1237" s="3">
        <f>'IECC Data-SI'!X1237/Convert!$B$2*1000000</f>
        <v>0</v>
      </c>
      <c r="Y1237" s="3">
        <f t="shared" si="58"/>
        <v>1620198.5127043976</v>
      </c>
      <c r="Z1237" s="3">
        <f>'IECC Data-SI'!Y1237/Convert!$B$2*1000000</f>
        <v>2364822.5653256858</v>
      </c>
      <c r="AA1237" s="3">
        <f>'IECC Data-SI'!Z1237/Convert!$B$2*1000000</f>
        <v>79038.46611350165</v>
      </c>
      <c r="AB1237" s="3">
        <f t="shared" si="59"/>
        <v>2443861.0314391875</v>
      </c>
    </row>
    <row r="1238" spans="1:28" x14ac:dyDescent="0.25">
      <c r="A1238" s="93">
        <v>2006</v>
      </c>
      <c r="B1238" s="93" t="s">
        <v>71</v>
      </c>
      <c r="C1238" s="121" t="s">
        <v>6</v>
      </c>
      <c r="D1238" s="3">
        <f>'IECC Data-SI'!D1238*Convert!$B$1</f>
        <v>24692.302857493829</v>
      </c>
      <c r="E1238" s="3">
        <f>'IECC Data-SI'!E1238/Convert!$B$2*1000000</f>
        <v>0</v>
      </c>
      <c r="F1238" s="3">
        <f>'IECC Data-SI'!F1238/Convert!$B$2*1000000</f>
        <v>227.47609865979609</v>
      </c>
      <c r="G1238" s="3">
        <f>'IECC Data-SI'!G1238/Convert!$B$2*1000000</f>
        <v>1117438.4219831387</v>
      </c>
      <c r="H1238" s="3">
        <f>'IECC Data-SI'!H1238/Convert!$B$2*1000000</f>
        <v>450431.10985872883</v>
      </c>
      <c r="I1238" s="3">
        <f>'IECC Data-SI'!I1238/Convert!$B$2*1000000</f>
        <v>109235.91821058959</v>
      </c>
      <c r="J1238" s="3">
        <f>'IECC Data-SI'!J1238/Convert!$B$2*1000000</f>
        <v>184975.98089352422</v>
      </c>
      <c r="K1238" s="3">
        <f>'IECC Data-SI'!K1238/Convert!$B$2*1000000</f>
        <v>0</v>
      </c>
      <c r="L1238" s="3">
        <f>'IECC Data-SI'!L1238/Convert!$B$2*1000000</f>
        <v>0</v>
      </c>
      <c r="M1238" s="3">
        <f>'IECC Data-SI'!M1238/Convert!$B$2*1000000</f>
        <v>448440.69399545557</v>
      </c>
      <c r="N1238" s="3">
        <f>'IECC Data-SI'!N1238/Convert!$B$2*1000000</f>
        <v>0</v>
      </c>
      <c r="O1238" s="3">
        <f>'IECC Data-SI'!O1238/Convert!$B$2*1000000</f>
        <v>0</v>
      </c>
      <c r="P1238" s="3">
        <f t="shared" si="57"/>
        <v>0</v>
      </c>
      <c r="Q1238" s="3">
        <f>'IECC Data-SI'!Q1238/Convert!$B$2*1000000</f>
        <v>0</v>
      </c>
      <c r="R1238" s="3">
        <f>'IECC Data-SI'!R1238/Convert!$B$2*1000000</f>
        <v>0</v>
      </c>
      <c r="S1238" s="3">
        <f>'IECC Data-SI'!S1238/Convert!$B$2*1000000</f>
        <v>0</v>
      </c>
      <c r="T1238" s="3">
        <f>'IECC Data-SI'!T1238/Convert!$B$2*1000000</f>
        <v>0</v>
      </c>
      <c r="U1238" s="3">
        <f>'IECC Data-SI'!U1238/Convert!$B$2*1000000</f>
        <v>78962.640747281723</v>
      </c>
      <c r="V1238" s="3">
        <f>'IECC Data-SI'!V1238/Convert!$B$2*1000000</f>
        <v>0</v>
      </c>
      <c r="W1238" s="3">
        <f>'IECC Data-SI'!W1238/Convert!$B$2*1000000</f>
        <v>1565879.1159785942</v>
      </c>
      <c r="X1238" s="3">
        <f>'IECC Data-SI'!X1238/Convert!$B$2*1000000</f>
        <v>227.47609865979609</v>
      </c>
      <c r="Y1238" s="3">
        <f t="shared" si="58"/>
        <v>1566106.5920772539</v>
      </c>
      <c r="Z1238" s="3">
        <f>'IECC Data-SI'!Y1238/Convert!$B$2*1000000</f>
        <v>2310512.6467706589</v>
      </c>
      <c r="AA1238" s="3">
        <f>'IECC Data-SI'!Z1238/Convert!$B$2*1000000</f>
        <v>79190.11684594152</v>
      </c>
      <c r="AB1238" s="3">
        <f t="shared" si="59"/>
        <v>2389702.7636166005</v>
      </c>
    </row>
    <row r="1239" spans="1:28" x14ac:dyDescent="0.25">
      <c r="A1239" s="93">
        <v>2006</v>
      </c>
      <c r="B1239" s="93" t="s">
        <v>71</v>
      </c>
      <c r="C1239" s="121" t="s">
        <v>11</v>
      </c>
      <c r="D1239" s="3">
        <f>'IECC Data-SI'!D1239*Convert!$B$1</f>
        <v>24692.302857493829</v>
      </c>
      <c r="E1239" s="3">
        <f>'IECC Data-SI'!E1239/Convert!$B$2*1000000</f>
        <v>0</v>
      </c>
      <c r="F1239" s="3">
        <f>'IECC Data-SI'!F1239/Convert!$B$2*1000000</f>
        <v>9.4781707774915045</v>
      </c>
      <c r="G1239" s="3">
        <f>'IECC Data-SI'!G1239/Convert!$B$2*1000000</f>
        <v>817719.70565730217</v>
      </c>
      <c r="H1239" s="3">
        <f>'IECC Data-SI'!H1239/Convert!$B$2*1000000</f>
        <v>450431.10985872883</v>
      </c>
      <c r="I1239" s="3">
        <f>'IECC Data-SI'!I1239/Convert!$B$2*1000000</f>
        <v>109245.39638136709</v>
      </c>
      <c r="J1239" s="3">
        <f>'IECC Data-SI'!J1239/Convert!$B$2*1000000</f>
        <v>184975.98089352422</v>
      </c>
      <c r="K1239" s="3">
        <f>'IECC Data-SI'!K1239/Convert!$B$2*1000000</f>
        <v>0</v>
      </c>
      <c r="L1239" s="3">
        <f>'IECC Data-SI'!L1239/Convert!$B$2*1000000</f>
        <v>0</v>
      </c>
      <c r="M1239" s="3">
        <f>'IECC Data-SI'!M1239/Convert!$B$2*1000000</f>
        <v>393363.04360745236</v>
      </c>
      <c r="N1239" s="3">
        <f>'IECC Data-SI'!N1239/Convert!$B$2*1000000</f>
        <v>0</v>
      </c>
      <c r="O1239" s="3">
        <f>'IECC Data-SI'!O1239/Convert!$B$2*1000000</f>
        <v>0</v>
      </c>
      <c r="P1239" s="3">
        <f t="shared" si="57"/>
        <v>0</v>
      </c>
      <c r="Q1239" s="3">
        <f>'IECC Data-SI'!Q1239/Convert!$B$2*1000000</f>
        <v>0</v>
      </c>
      <c r="R1239" s="3">
        <f>'IECC Data-SI'!R1239/Convert!$B$2*1000000</f>
        <v>0</v>
      </c>
      <c r="S1239" s="3">
        <f>'IECC Data-SI'!S1239/Convert!$B$2*1000000</f>
        <v>0</v>
      </c>
      <c r="T1239" s="3">
        <f>'IECC Data-SI'!T1239/Convert!$B$2*1000000</f>
        <v>0</v>
      </c>
      <c r="U1239" s="3">
        <f>'IECC Data-SI'!U1239/Convert!$B$2*1000000</f>
        <v>80867.753073557513</v>
      </c>
      <c r="V1239" s="3">
        <f>'IECC Data-SI'!V1239/Convert!$B$2*1000000</f>
        <v>0</v>
      </c>
      <c r="W1239" s="3">
        <f>'IECC Data-SI'!W1239/Convert!$B$2*1000000</f>
        <v>1211082.7492647544</v>
      </c>
      <c r="X1239" s="3">
        <f>'IECC Data-SI'!X1239/Convert!$B$2*1000000</f>
        <v>9.4781707774915045</v>
      </c>
      <c r="Y1239" s="3">
        <f t="shared" si="58"/>
        <v>1211092.2274355318</v>
      </c>
      <c r="Z1239" s="3">
        <f>'IECC Data-SI'!Y1239/Convert!$B$2*1000000</f>
        <v>1955735.2363983744</v>
      </c>
      <c r="AA1239" s="3">
        <f>'IECC Data-SI'!Z1239/Convert!$B$2*1000000</f>
        <v>80877.231244335009</v>
      </c>
      <c r="AB1239" s="3">
        <f t="shared" si="59"/>
        <v>2036612.4676427094</v>
      </c>
    </row>
    <row r="1240" spans="1:28" x14ac:dyDescent="0.25">
      <c r="A1240" s="93">
        <v>2006</v>
      </c>
      <c r="B1240" s="93" t="s">
        <v>71</v>
      </c>
      <c r="C1240" s="121" t="s">
        <v>13</v>
      </c>
      <c r="D1240" s="3">
        <f>'IECC Data-SI'!D1240*Convert!$B$1</f>
        <v>24692.302857493829</v>
      </c>
      <c r="E1240" s="3">
        <f>'IECC Data-SI'!E1240/Convert!$B$2*1000000</f>
        <v>0</v>
      </c>
      <c r="F1240" s="3">
        <f>'IECC Data-SI'!F1240/Convert!$B$2*1000000</f>
        <v>14653.252022001867</v>
      </c>
      <c r="G1240" s="3">
        <f>'IECC Data-SI'!G1240/Convert!$B$2*1000000</f>
        <v>900236.66044614301</v>
      </c>
      <c r="H1240" s="3">
        <f>'IECC Data-SI'!H1240/Convert!$B$2*1000000</f>
        <v>450431.10985872883</v>
      </c>
      <c r="I1240" s="3">
        <f>'IECC Data-SI'!I1240/Convert!$B$2*1000000</f>
        <v>109112.70199048221</v>
      </c>
      <c r="J1240" s="3">
        <f>'IECC Data-SI'!J1240/Convert!$B$2*1000000</f>
        <v>184975.98089352422</v>
      </c>
      <c r="K1240" s="3">
        <f>'IECC Data-SI'!K1240/Convert!$B$2*1000000</f>
        <v>0</v>
      </c>
      <c r="L1240" s="3">
        <f>'IECC Data-SI'!L1240/Convert!$B$2*1000000</f>
        <v>0</v>
      </c>
      <c r="M1240" s="3">
        <f>'IECC Data-SI'!M1240/Convert!$B$2*1000000</f>
        <v>441521.62932788674</v>
      </c>
      <c r="N1240" s="3">
        <f>'IECC Data-SI'!N1240/Convert!$B$2*1000000</f>
        <v>0</v>
      </c>
      <c r="O1240" s="3">
        <f>'IECC Data-SI'!O1240/Convert!$B$2*1000000</f>
        <v>0</v>
      </c>
      <c r="P1240" s="3">
        <f t="shared" si="57"/>
        <v>0</v>
      </c>
      <c r="Q1240" s="3">
        <f>'IECC Data-SI'!Q1240/Convert!$B$2*1000000</f>
        <v>0</v>
      </c>
      <c r="R1240" s="3">
        <f>'IECC Data-SI'!R1240/Convert!$B$2*1000000</f>
        <v>0</v>
      </c>
      <c r="S1240" s="3">
        <f>'IECC Data-SI'!S1240/Convert!$B$2*1000000</f>
        <v>0</v>
      </c>
      <c r="T1240" s="3">
        <f>'IECC Data-SI'!T1240/Convert!$B$2*1000000</f>
        <v>0</v>
      </c>
      <c r="U1240" s="3">
        <f>'IECC Data-SI'!U1240/Convert!$B$2*1000000</f>
        <v>80943.578439777455</v>
      </c>
      <c r="V1240" s="3">
        <f>'IECC Data-SI'!V1240/Convert!$B$2*1000000</f>
        <v>0</v>
      </c>
      <c r="W1240" s="3">
        <f>'IECC Data-SI'!W1240/Convert!$B$2*1000000</f>
        <v>1341758.28977403</v>
      </c>
      <c r="X1240" s="3">
        <f>'IECC Data-SI'!X1240/Convert!$B$2*1000000</f>
        <v>14653.252022001867</v>
      </c>
      <c r="Y1240" s="3">
        <f t="shared" si="58"/>
        <v>1356411.5417960319</v>
      </c>
      <c r="Z1240" s="3">
        <f>'IECC Data-SI'!Y1240/Convert!$B$2*1000000</f>
        <v>2086268.6043459876</v>
      </c>
      <c r="AA1240" s="3">
        <f>'IECC Data-SI'!Z1240/Convert!$B$2*1000000</f>
        <v>95596.830461779318</v>
      </c>
      <c r="AB1240" s="3">
        <f t="shared" si="59"/>
        <v>2181865.4348077667</v>
      </c>
    </row>
    <row r="1241" spans="1:28" x14ac:dyDescent="0.25">
      <c r="A1241" s="93">
        <v>2006</v>
      </c>
      <c r="B1241" s="93" t="s">
        <v>71</v>
      </c>
      <c r="C1241" s="121" t="s">
        <v>19</v>
      </c>
      <c r="D1241" s="3">
        <f>'IECC Data-SI'!D1241*Convert!$B$1</f>
        <v>24692.302857493829</v>
      </c>
      <c r="E1241" s="3">
        <f>'IECC Data-SI'!E1241/Convert!$B$2*1000000</f>
        <v>0</v>
      </c>
      <c r="F1241" s="3">
        <f>'IECC Data-SI'!F1241/Convert!$B$2*1000000</f>
        <v>49656.136703277996</v>
      </c>
      <c r="G1241" s="3">
        <f>'IECC Data-SI'!G1241/Convert!$B$2*1000000</f>
        <v>699252.04910943576</v>
      </c>
      <c r="H1241" s="3">
        <f>'IECC Data-SI'!H1241/Convert!$B$2*1000000</f>
        <v>450431.10985872883</v>
      </c>
      <c r="I1241" s="3">
        <f>'IECC Data-SI'!I1241/Convert!$B$2*1000000</f>
        <v>109074.78930737224</v>
      </c>
      <c r="J1241" s="3">
        <f>'IECC Data-SI'!J1241/Convert!$B$2*1000000</f>
        <v>184975.98089352422</v>
      </c>
      <c r="K1241" s="3">
        <f>'IECC Data-SI'!K1241/Convert!$B$2*1000000</f>
        <v>0</v>
      </c>
      <c r="L1241" s="3">
        <f>'IECC Data-SI'!L1241/Convert!$B$2*1000000</f>
        <v>0</v>
      </c>
      <c r="M1241" s="3">
        <f>'IECC Data-SI'!M1241/Convert!$B$2*1000000</f>
        <v>412603.73028576019</v>
      </c>
      <c r="N1241" s="3">
        <f>'IECC Data-SI'!N1241/Convert!$B$2*1000000</f>
        <v>0</v>
      </c>
      <c r="O1241" s="3">
        <f>'IECC Data-SI'!O1241/Convert!$B$2*1000000</f>
        <v>0</v>
      </c>
      <c r="P1241" s="3">
        <f t="shared" si="57"/>
        <v>0</v>
      </c>
      <c r="Q1241" s="3">
        <f>'IECC Data-SI'!Q1241/Convert!$B$2*1000000</f>
        <v>0</v>
      </c>
      <c r="R1241" s="3">
        <f>'IECC Data-SI'!R1241/Convert!$B$2*1000000</f>
        <v>0</v>
      </c>
      <c r="S1241" s="3">
        <f>'IECC Data-SI'!S1241/Convert!$B$2*1000000</f>
        <v>0</v>
      </c>
      <c r="T1241" s="3">
        <f>'IECC Data-SI'!T1241/Convert!$B$2*1000000</f>
        <v>0</v>
      </c>
      <c r="U1241" s="3">
        <f>'IECC Data-SI'!U1241/Convert!$B$2*1000000</f>
        <v>82990.863327715619</v>
      </c>
      <c r="V1241" s="3">
        <f>'IECC Data-SI'!V1241/Convert!$B$2*1000000</f>
        <v>0</v>
      </c>
      <c r="W1241" s="3">
        <f>'IECC Data-SI'!W1241/Convert!$B$2*1000000</f>
        <v>1111855.7793951959</v>
      </c>
      <c r="X1241" s="3">
        <f>'IECC Data-SI'!X1241/Convert!$B$2*1000000</f>
        <v>49656.136703277996</v>
      </c>
      <c r="Y1241" s="3">
        <f t="shared" si="58"/>
        <v>1161511.9160984738</v>
      </c>
      <c r="Z1241" s="3">
        <f>'IECC Data-SI'!Y1241/Convert!$B$2*1000000</f>
        <v>1856328.1812840437</v>
      </c>
      <c r="AA1241" s="3">
        <f>'IECC Data-SI'!Z1241/Convert!$B$2*1000000</f>
        <v>132637.52186021613</v>
      </c>
      <c r="AB1241" s="3">
        <f t="shared" si="59"/>
        <v>1988965.7031442598</v>
      </c>
    </row>
    <row r="1242" spans="1:28" x14ac:dyDescent="0.25">
      <c r="A1242" s="93">
        <v>2006</v>
      </c>
      <c r="B1242" s="93" t="s">
        <v>71</v>
      </c>
      <c r="C1242" s="121" t="s">
        <v>20</v>
      </c>
      <c r="D1242" s="3">
        <f>'IECC Data-SI'!D1242*Convert!$B$1</f>
        <v>24692.302857493829</v>
      </c>
      <c r="E1242" s="3">
        <f>'IECC Data-SI'!E1242/Convert!$B$2*1000000</f>
        <v>0</v>
      </c>
      <c r="F1242" s="3">
        <f>'IECC Data-SI'!F1242/Convert!$B$2*1000000</f>
        <v>26870.614154188417</v>
      </c>
      <c r="G1242" s="3">
        <f>'IECC Data-SI'!G1242/Convert!$B$2*1000000</f>
        <v>528626.01877303375</v>
      </c>
      <c r="H1242" s="3">
        <f>'IECC Data-SI'!H1242/Convert!$B$2*1000000</f>
        <v>450431.10985872883</v>
      </c>
      <c r="I1242" s="3">
        <f>'IECC Data-SI'!I1242/Convert!$B$2*1000000</f>
        <v>109150.61467359216</v>
      </c>
      <c r="J1242" s="3">
        <f>'IECC Data-SI'!J1242/Convert!$B$2*1000000</f>
        <v>184975.98089352422</v>
      </c>
      <c r="K1242" s="3">
        <f>'IECC Data-SI'!K1242/Convert!$B$2*1000000</f>
        <v>0</v>
      </c>
      <c r="L1242" s="3">
        <f>'IECC Data-SI'!L1242/Convert!$B$2*1000000</f>
        <v>0</v>
      </c>
      <c r="M1242" s="3">
        <f>'IECC Data-SI'!M1242/Convert!$B$2*1000000</f>
        <v>460146.23490565759</v>
      </c>
      <c r="N1242" s="3">
        <f>'IECC Data-SI'!N1242/Convert!$B$2*1000000</f>
        <v>0</v>
      </c>
      <c r="O1242" s="3">
        <f>'IECC Data-SI'!O1242/Convert!$B$2*1000000</f>
        <v>0</v>
      </c>
      <c r="P1242" s="3">
        <f t="shared" si="57"/>
        <v>0</v>
      </c>
      <c r="Q1242" s="3">
        <f>'IECC Data-SI'!Q1242/Convert!$B$2*1000000</f>
        <v>0</v>
      </c>
      <c r="R1242" s="3">
        <f>'IECC Data-SI'!R1242/Convert!$B$2*1000000</f>
        <v>0</v>
      </c>
      <c r="S1242" s="3">
        <f>'IECC Data-SI'!S1242/Convert!$B$2*1000000</f>
        <v>0</v>
      </c>
      <c r="T1242" s="3">
        <f>'IECC Data-SI'!T1242/Convert!$B$2*1000000</f>
        <v>0</v>
      </c>
      <c r="U1242" s="3">
        <f>'IECC Data-SI'!U1242/Convert!$B$2*1000000</f>
        <v>83133.035889377978</v>
      </c>
      <c r="V1242" s="3">
        <f>'IECC Data-SI'!V1242/Convert!$B$2*1000000</f>
        <v>0</v>
      </c>
      <c r="W1242" s="3">
        <f>'IECC Data-SI'!W1242/Convert!$B$2*1000000</f>
        <v>988772.25367869122</v>
      </c>
      <c r="X1242" s="3">
        <f>'IECC Data-SI'!X1242/Convert!$B$2*1000000</f>
        <v>26870.614154188417</v>
      </c>
      <c r="Y1242" s="3">
        <f t="shared" si="58"/>
        <v>1015642.8678328797</v>
      </c>
      <c r="Z1242" s="3">
        <f>'IECC Data-SI'!Y1242/Convert!$B$2*1000000</f>
        <v>1733329.9591045363</v>
      </c>
      <c r="AA1242" s="3">
        <f>'IECC Data-SI'!Z1242/Convert!$B$2*1000000</f>
        <v>110003.65004356641</v>
      </c>
      <c r="AB1242" s="3">
        <f t="shared" si="59"/>
        <v>1843333.6091481028</v>
      </c>
    </row>
    <row r="1243" spans="1:28" x14ac:dyDescent="0.25">
      <c r="A1243" s="93">
        <v>2006</v>
      </c>
      <c r="B1243" s="93" t="s">
        <v>71</v>
      </c>
      <c r="C1243" s="121" t="s">
        <v>3</v>
      </c>
      <c r="D1243" s="3">
        <f>'IECC Data-SI'!D1243*Convert!$B$1</f>
        <v>24692.302857493829</v>
      </c>
      <c r="E1243" s="3">
        <f>'IECC Data-SI'!E1243/Convert!$B$2*1000000</f>
        <v>0</v>
      </c>
      <c r="F1243" s="3">
        <f>'IECC Data-SI'!F1243/Convert!$B$2*1000000</f>
        <v>240470.67079573698</v>
      </c>
      <c r="G1243" s="3">
        <f>'IECC Data-SI'!G1243/Convert!$B$2*1000000</f>
        <v>378216.92670502106</v>
      </c>
      <c r="H1243" s="3">
        <f>'IECC Data-SI'!H1243/Convert!$B$2*1000000</f>
        <v>450431.10985872883</v>
      </c>
      <c r="I1243" s="3">
        <f>'IECC Data-SI'!I1243/Convert!$B$2*1000000</f>
        <v>109131.65833203719</v>
      </c>
      <c r="J1243" s="3">
        <f>'IECC Data-SI'!J1243/Convert!$B$2*1000000</f>
        <v>184975.98089352422</v>
      </c>
      <c r="K1243" s="3">
        <f>'IECC Data-SI'!K1243/Convert!$B$2*1000000</f>
        <v>0</v>
      </c>
      <c r="L1243" s="3">
        <f>'IECC Data-SI'!L1243/Convert!$B$2*1000000</f>
        <v>0</v>
      </c>
      <c r="M1243" s="3">
        <f>'IECC Data-SI'!M1243/Convert!$B$2*1000000</f>
        <v>397884.13106831588</v>
      </c>
      <c r="N1243" s="3">
        <f>'IECC Data-SI'!N1243/Convert!$B$2*1000000</f>
        <v>0</v>
      </c>
      <c r="O1243" s="3">
        <f>'IECC Data-SI'!O1243/Convert!$B$2*1000000</f>
        <v>0</v>
      </c>
      <c r="P1243" s="3">
        <f t="shared" si="57"/>
        <v>0</v>
      </c>
      <c r="Q1243" s="3">
        <f>'IECC Data-SI'!Q1243/Convert!$B$2*1000000</f>
        <v>0</v>
      </c>
      <c r="R1243" s="3">
        <f>'IECC Data-SI'!R1243/Convert!$B$2*1000000</f>
        <v>0</v>
      </c>
      <c r="S1243" s="3">
        <f>'IECC Data-SI'!S1243/Convert!$B$2*1000000</f>
        <v>0</v>
      </c>
      <c r="T1243" s="3">
        <f>'IECC Data-SI'!T1243/Convert!$B$2*1000000</f>
        <v>0</v>
      </c>
      <c r="U1243" s="3">
        <f>'IECC Data-SI'!U1243/Convert!$B$2*1000000</f>
        <v>86564.133710829905</v>
      </c>
      <c r="V1243" s="3">
        <f>'IECC Data-SI'!V1243/Convert!$B$2*1000000</f>
        <v>0</v>
      </c>
      <c r="W1243" s="3">
        <f>'IECC Data-SI'!W1243/Convert!$B$2*1000000</f>
        <v>776101.05777333688</v>
      </c>
      <c r="X1243" s="3">
        <f>'IECC Data-SI'!X1243/Convert!$B$2*1000000</f>
        <v>240470.67079573698</v>
      </c>
      <c r="Y1243" s="3">
        <f t="shared" si="58"/>
        <v>1016571.7285690738</v>
      </c>
      <c r="Z1243" s="3">
        <f>'IECC Data-SI'!Y1243/Convert!$B$2*1000000</f>
        <v>1520639.8068576271</v>
      </c>
      <c r="AA1243" s="3">
        <f>'IECC Data-SI'!Z1243/Convert!$B$2*1000000</f>
        <v>327044.2826773444</v>
      </c>
      <c r="AB1243" s="3">
        <f t="shared" si="59"/>
        <v>1847684.0895349714</v>
      </c>
    </row>
    <row r="1244" spans="1:28" x14ac:dyDescent="0.25">
      <c r="A1244" s="93">
        <v>2006</v>
      </c>
      <c r="B1244" s="93" t="s">
        <v>71</v>
      </c>
      <c r="C1244" s="121" t="s">
        <v>7</v>
      </c>
      <c r="D1244" s="3">
        <f>'IECC Data-SI'!D1244*Convert!$B$1</f>
        <v>24692.302857493829</v>
      </c>
      <c r="E1244" s="3">
        <f>'IECC Data-SI'!E1244/Convert!$B$2*1000000</f>
        <v>0</v>
      </c>
      <c r="F1244" s="3">
        <f>'IECC Data-SI'!F1244/Convert!$B$2*1000000</f>
        <v>132542.74015244123</v>
      </c>
      <c r="G1244" s="3">
        <f>'IECC Data-SI'!G1244/Convert!$B$2*1000000</f>
        <v>379107.8747581052</v>
      </c>
      <c r="H1244" s="3">
        <f>'IECC Data-SI'!H1244/Convert!$B$2*1000000</f>
        <v>450431.10985872883</v>
      </c>
      <c r="I1244" s="3">
        <f>'IECC Data-SI'!I1244/Convert!$B$2*1000000</f>
        <v>109122.18016125969</v>
      </c>
      <c r="J1244" s="3">
        <f>'IECC Data-SI'!J1244/Convert!$B$2*1000000</f>
        <v>184975.98089352422</v>
      </c>
      <c r="K1244" s="3">
        <f>'IECC Data-SI'!K1244/Convert!$B$2*1000000</f>
        <v>0</v>
      </c>
      <c r="L1244" s="3">
        <f>'IECC Data-SI'!L1244/Convert!$B$2*1000000</f>
        <v>0</v>
      </c>
      <c r="M1244" s="3">
        <f>'IECC Data-SI'!M1244/Convert!$B$2*1000000</f>
        <v>467283.29750110873</v>
      </c>
      <c r="N1244" s="3">
        <f>'IECC Data-SI'!N1244/Convert!$B$2*1000000</f>
        <v>0</v>
      </c>
      <c r="O1244" s="3">
        <f>'IECC Data-SI'!O1244/Convert!$B$2*1000000</f>
        <v>0</v>
      </c>
      <c r="P1244" s="3">
        <f t="shared" si="57"/>
        <v>0</v>
      </c>
      <c r="Q1244" s="3">
        <f>'IECC Data-SI'!Q1244/Convert!$B$2*1000000</f>
        <v>0</v>
      </c>
      <c r="R1244" s="3">
        <f>'IECC Data-SI'!R1244/Convert!$B$2*1000000</f>
        <v>0</v>
      </c>
      <c r="S1244" s="3">
        <f>'IECC Data-SI'!S1244/Convert!$B$2*1000000</f>
        <v>0</v>
      </c>
      <c r="T1244" s="3">
        <f>'IECC Data-SI'!T1244/Convert!$B$2*1000000</f>
        <v>0</v>
      </c>
      <c r="U1244" s="3">
        <f>'IECC Data-SI'!U1244/Convert!$B$2*1000000</f>
        <v>85692.1419993007</v>
      </c>
      <c r="V1244" s="3">
        <f>'IECC Data-SI'!V1244/Convert!$B$2*1000000</f>
        <v>0</v>
      </c>
      <c r="W1244" s="3">
        <f>'IECC Data-SI'!W1244/Convert!$B$2*1000000</f>
        <v>846391.17225921387</v>
      </c>
      <c r="X1244" s="3">
        <f>'IECC Data-SI'!X1244/Convert!$B$2*1000000</f>
        <v>132542.74015244123</v>
      </c>
      <c r="Y1244" s="3">
        <f t="shared" si="58"/>
        <v>978933.91241165507</v>
      </c>
      <c r="Z1244" s="3">
        <f>'IECC Data-SI'!Y1244/Convert!$B$2*1000000</f>
        <v>1590920.4431727265</v>
      </c>
      <c r="AA1244" s="3">
        <f>'IECC Data-SI'!Z1244/Convert!$B$2*1000000</f>
        <v>218225.40398096442</v>
      </c>
      <c r="AB1244" s="3">
        <f t="shared" si="59"/>
        <v>1809145.8471536909</v>
      </c>
    </row>
    <row r="1245" spans="1:28" x14ac:dyDescent="0.25">
      <c r="A1245" s="93">
        <v>2006</v>
      </c>
      <c r="B1245" s="93" t="s">
        <v>71</v>
      </c>
      <c r="C1245" s="121" t="s">
        <v>17</v>
      </c>
      <c r="D1245" s="3">
        <f>'IECC Data-SI'!D1245*Convert!$B$1</f>
        <v>24692.302857493829</v>
      </c>
      <c r="E1245" s="3">
        <f>'IECC Data-SI'!E1245/Convert!$B$2*1000000</f>
        <v>0</v>
      </c>
      <c r="F1245" s="3">
        <f>'IECC Data-SI'!F1245/Convert!$B$2*1000000</f>
        <v>30301.711975640341</v>
      </c>
      <c r="G1245" s="3">
        <f>'IECC Data-SI'!G1245/Convert!$B$2*1000000</f>
        <v>158550.84076587789</v>
      </c>
      <c r="H1245" s="3">
        <f>'IECC Data-SI'!H1245/Convert!$B$2*1000000</f>
        <v>450431.10985872883</v>
      </c>
      <c r="I1245" s="3">
        <f>'IECC Data-SI'!I1245/Convert!$B$2*1000000</f>
        <v>109112.70199048221</v>
      </c>
      <c r="J1245" s="3">
        <f>'IECC Data-SI'!J1245/Convert!$B$2*1000000</f>
        <v>184975.98089352422</v>
      </c>
      <c r="K1245" s="3">
        <f>'IECC Data-SI'!K1245/Convert!$B$2*1000000</f>
        <v>0</v>
      </c>
      <c r="L1245" s="3">
        <f>'IECC Data-SI'!L1245/Convert!$B$2*1000000</f>
        <v>0</v>
      </c>
      <c r="M1245" s="3">
        <f>'IECC Data-SI'!M1245/Convert!$B$2*1000000</f>
        <v>370151.00337337569</v>
      </c>
      <c r="N1245" s="3">
        <f>'IECC Data-SI'!N1245/Convert!$B$2*1000000</f>
        <v>0</v>
      </c>
      <c r="O1245" s="3">
        <f>'IECC Data-SI'!O1245/Convert!$B$2*1000000</f>
        <v>0</v>
      </c>
      <c r="P1245" s="3">
        <f t="shared" si="57"/>
        <v>0</v>
      </c>
      <c r="Q1245" s="3">
        <f>'IECC Data-SI'!Q1245/Convert!$B$2*1000000</f>
        <v>0</v>
      </c>
      <c r="R1245" s="3">
        <f>'IECC Data-SI'!R1245/Convert!$B$2*1000000</f>
        <v>0</v>
      </c>
      <c r="S1245" s="3">
        <f>'IECC Data-SI'!S1245/Convert!$B$2*1000000</f>
        <v>0</v>
      </c>
      <c r="T1245" s="3">
        <f>'IECC Data-SI'!T1245/Convert!$B$2*1000000</f>
        <v>0</v>
      </c>
      <c r="U1245" s="3">
        <f>'IECC Data-SI'!U1245/Convert!$B$2*1000000</f>
        <v>86905.347858819601</v>
      </c>
      <c r="V1245" s="3">
        <f>'IECC Data-SI'!V1245/Convert!$B$2*1000000</f>
        <v>0</v>
      </c>
      <c r="W1245" s="3">
        <f>'IECC Data-SI'!W1245/Convert!$B$2*1000000</f>
        <v>528701.8441392536</v>
      </c>
      <c r="X1245" s="3">
        <f>'IECC Data-SI'!X1245/Convert!$B$2*1000000</f>
        <v>30301.711975640341</v>
      </c>
      <c r="Y1245" s="3">
        <f t="shared" si="58"/>
        <v>559003.55611489399</v>
      </c>
      <c r="Z1245" s="3">
        <f>'IECC Data-SI'!Y1245/Convert!$B$2*1000000</f>
        <v>1273221.636881989</v>
      </c>
      <c r="AA1245" s="3">
        <f>'IECC Data-SI'!Z1245/Convert!$B$2*1000000</f>
        <v>117207.05983445994</v>
      </c>
      <c r="AB1245" s="3">
        <f t="shared" si="59"/>
        <v>1390428.696716449</v>
      </c>
    </row>
    <row r="1246" spans="1:28" x14ac:dyDescent="0.25">
      <c r="A1246" s="93">
        <v>2006</v>
      </c>
      <c r="B1246" s="93" t="s">
        <v>71</v>
      </c>
      <c r="C1246" s="121" t="s">
        <v>14</v>
      </c>
      <c r="D1246" s="3">
        <f>'IECC Data-SI'!D1246*Convert!$B$1</f>
        <v>24692.302857493829</v>
      </c>
      <c r="E1246" s="3">
        <f>'IECC Data-SI'!E1246/Convert!$B$2*1000000</f>
        <v>0</v>
      </c>
      <c r="F1246" s="3">
        <f>'IECC Data-SI'!F1246/Convert!$B$2*1000000</f>
        <v>623009.64337529405</v>
      </c>
      <c r="G1246" s="3">
        <f>'IECC Data-SI'!G1246/Convert!$B$2*1000000</f>
        <v>243939.68130029886</v>
      </c>
      <c r="H1246" s="3">
        <f>'IECC Data-SI'!H1246/Convert!$B$2*1000000</f>
        <v>450431.10985872883</v>
      </c>
      <c r="I1246" s="3">
        <f>'IECC Data-SI'!I1246/Convert!$B$2*1000000</f>
        <v>108961.05125804232</v>
      </c>
      <c r="J1246" s="3">
        <f>'IECC Data-SI'!J1246/Convert!$B$2*1000000</f>
        <v>184975.98089352422</v>
      </c>
      <c r="K1246" s="3">
        <f>'IECC Data-SI'!K1246/Convert!$B$2*1000000</f>
        <v>0</v>
      </c>
      <c r="L1246" s="3">
        <f>'IECC Data-SI'!L1246/Convert!$B$2*1000000</f>
        <v>0</v>
      </c>
      <c r="M1246" s="3">
        <f>'IECC Data-SI'!M1246/Convert!$B$2*1000000</f>
        <v>401618.53035464755</v>
      </c>
      <c r="N1246" s="3">
        <f>'IECC Data-SI'!N1246/Convert!$B$2*1000000</f>
        <v>0</v>
      </c>
      <c r="O1246" s="3">
        <f>'IECC Data-SI'!O1246/Convert!$B$2*1000000</f>
        <v>0</v>
      </c>
      <c r="P1246" s="3">
        <f t="shared" si="57"/>
        <v>0</v>
      </c>
      <c r="Q1246" s="3">
        <f>'IECC Data-SI'!Q1246/Convert!$B$2*1000000</f>
        <v>0</v>
      </c>
      <c r="R1246" s="3">
        <f>'IECC Data-SI'!R1246/Convert!$B$2*1000000</f>
        <v>0</v>
      </c>
      <c r="S1246" s="3">
        <f>'IECC Data-SI'!S1246/Convert!$B$2*1000000</f>
        <v>0</v>
      </c>
      <c r="T1246" s="3">
        <f>'IECC Data-SI'!T1246/Convert!$B$2*1000000</f>
        <v>0</v>
      </c>
      <c r="U1246" s="3">
        <f>'IECC Data-SI'!U1246/Convert!$B$2*1000000</f>
        <v>89417.063114854871</v>
      </c>
      <c r="V1246" s="3">
        <f>'IECC Data-SI'!V1246/Convert!$B$2*1000000</f>
        <v>0</v>
      </c>
      <c r="W1246" s="3">
        <f>'IECC Data-SI'!W1246/Convert!$B$2*1000000</f>
        <v>645558.21165494644</v>
      </c>
      <c r="X1246" s="3">
        <f>'IECC Data-SI'!X1246/Convert!$B$2*1000000</f>
        <v>623009.64337529405</v>
      </c>
      <c r="Y1246" s="3">
        <f t="shared" si="58"/>
        <v>1268567.8550302405</v>
      </c>
      <c r="Z1246" s="3">
        <f>'IECC Data-SI'!Y1246/Convert!$B$2*1000000</f>
        <v>1389935.8318360194</v>
      </c>
      <c r="AA1246" s="3">
        <f>'IECC Data-SI'!Z1246/Convert!$B$2*1000000</f>
        <v>712426.70649014891</v>
      </c>
      <c r="AB1246" s="3">
        <f t="shared" si="59"/>
        <v>2102362.5383261684</v>
      </c>
    </row>
    <row r="1247" spans="1:28" x14ac:dyDescent="0.25">
      <c r="A1247" s="93">
        <v>2006</v>
      </c>
      <c r="B1247" s="93" t="s">
        <v>71</v>
      </c>
      <c r="C1247" s="121" t="s">
        <v>2</v>
      </c>
      <c r="D1247" s="3">
        <f>'IECC Data-SI'!D1247*Convert!$B$1</f>
        <v>24692.302857493829</v>
      </c>
      <c r="E1247" s="3">
        <f>'IECC Data-SI'!E1247/Convert!$B$2*1000000</f>
        <v>0</v>
      </c>
      <c r="F1247" s="3">
        <f>'IECC Data-SI'!F1247/Convert!$B$2*1000000</f>
        <v>209685.57211044457</v>
      </c>
      <c r="G1247" s="3">
        <f>'IECC Data-SI'!G1247/Convert!$B$2*1000000</f>
        <v>217571.41019731751</v>
      </c>
      <c r="H1247" s="3">
        <f>'IECC Data-SI'!H1247/Convert!$B$2*1000000</f>
        <v>450431.10985872883</v>
      </c>
      <c r="I1247" s="3">
        <f>'IECC Data-SI'!I1247/Convert!$B$2*1000000</f>
        <v>109046.35479503975</v>
      </c>
      <c r="J1247" s="3">
        <f>'IECC Data-SI'!J1247/Convert!$B$2*1000000</f>
        <v>184975.98089352422</v>
      </c>
      <c r="K1247" s="3">
        <f>'IECC Data-SI'!K1247/Convert!$B$2*1000000</f>
        <v>0</v>
      </c>
      <c r="L1247" s="3">
        <f>'IECC Data-SI'!L1247/Convert!$B$2*1000000</f>
        <v>0</v>
      </c>
      <c r="M1247" s="3">
        <f>'IECC Data-SI'!M1247/Convert!$B$2*1000000</f>
        <v>435038.56051608257</v>
      </c>
      <c r="N1247" s="3">
        <f>'IECC Data-SI'!N1247/Convert!$B$2*1000000</f>
        <v>0</v>
      </c>
      <c r="O1247" s="3">
        <f>'IECC Data-SI'!O1247/Convert!$B$2*1000000</f>
        <v>0</v>
      </c>
      <c r="P1247" s="3">
        <f t="shared" si="57"/>
        <v>0</v>
      </c>
      <c r="Q1247" s="3">
        <f>'IECC Data-SI'!Q1247/Convert!$B$2*1000000</f>
        <v>0</v>
      </c>
      <c r="R1247" s="3">
        <f>'IECC Data-SI'!R1247/Convert!$B$2*1000000</f>
        <v>0</v>
      </c>
      <c r="S1247" s="3">
        <f>'IECC Data-SI'!S1247/Convert!$B$2*1000000</f>
        <v>0</v>
      </c>
      <c r="T1247" s="3">
        <f>'IECC Data-SI'!T1247/Convert!$B$2*1000000</f>
        <v>0</v>
      </c>
      <c r="U1247" s="3">
        <f>'IECC Data-SI'!U1247/Convert!$B$2*1000000</f>
        <v>88592.46225721309</v>
      </c>
      <c r="V1247" s="3">
        <f>'IECC Data-SI'!V1247/Convert!$B$2*1000000</f>
        <v>0</v>
      </c>
      <c r="W1247" s="3">
        <f>'IECC Data-SI'!W1247/Convert!$B$2*1000000</f>
        <v>652609.97071339993</v>
      </c>
      <c r="X1247" s="3">
        <f>'IECC Data-SI'!X1247/Convert!$B$2*1000000</f>
        <v>209685.57211044457</v>
      </c>
      <c r="Y1247" s="3">
        <f t="shared" si="58"/>
        <v>862295.54282384447</v>
      </c>
      <c r="Z1247" s="3">
        <f>'IECC Data-SI'!Y1247/Convert!$B$2*1000000</f>
        <v>1397063.4162606928</v>
      </c>
      <c r="AA1247" s="3">
        <f>'IECC Data-SI'!Z1247/Convert!$B$2*1000000</f>
        <v>298278.03436765767</v>
      </c>
      <c r="AB1247" s="3">
        <f t="shared" si="59"/>
        <v>1695341.4506283505</v>
      </c>
    </row>
    <row r="1248" spans="1:28" x14ac:dyDescent="0.25">
      <c r="A1248" s="93">
        <v>2006</v>
      </c>
      <c r="B1248" s="93" t="s">
        <v>71</v>
      </c>
      <c r="C1248" s="121" t="s">
        <v>18</v>
      </c>
      <c r="D1248" s="3">
        <f>'IECC Data-SI'!D1248*Convert!$B$1</f>
        <v>24692.302857493829</v>
      </c>
      <c r="E1248" s="3">
        <f>'IECC Data-SI'!E1248/Convert!$B$2*1000000</f>
        <v>0</v>
      </c>
      <c r="F1248" s="3">
        <f>'IECC Data-SI'!F1248/Convert!$B$2*1000000</f>
        <v>342616.91726476297</v>
      </c>
      <c r="G1248" s="3">
        <f>'IECC Data-SI'!G1248/Convert!$B$2*1000000</f>
        <v>59655.606873531535</v>
      </c>
      <c r="H1248" s="3">
        <f>'IECC Data-SI'!H1248/Convert!$B$2*1000000</f>
        <v>450431.10985872883</v>
      </c>
      <c r="I1248" s="3">
        <f>'IECC Data-SI'!I1248/Convert!$B$2*1000000</f>
        <v>108837.83503793496</v>
      </c>
      <c r="J1248" s="3">
        <f>'IECC Data-SI'!J1248/Convert!$B$2*1000000</f>
        <v>184975.98089352422</v>
      </c>
      <c r="K1248" s="3">
        <f>'IECC Data-SI'!K1248/Convert!$B$2*1000000</f>
        <v>0</v>
      </c>
      <c r="L1248" s="3">
        <f>'IECC Data-SI'!L1248/Convert!$B$2*1000000</f>
        <v>0</v>
      </c>
      <c r="M1248" s="3">
        <f>'IECC Data-SI'!M1248/Convert!$B$2*1000000</f>
        <v>379704.99951708718</v>
      </c>
      <c r="N1248" s="3">
        <f>'IECC Data-SI'!N1248/Convert!$B$2*1000000</f>
        <v>0</v>
      </c>
      <c r="O1248" s="3">
        <f>'IECC Data-SI'!O1248/Convert!$B$2*1000000</f>
        <v>0</v>
      </c>
      <c r="P1248" s="3">
        <f t="shared" si="57"/>
        <v>0</v>
      </c>
      <c r="Q1248" s="3">
        <f>'IECC Data-SI'!Q1248/Convert!$B$2*1000000</f>
        <v>0</v>
      </c>
      <c r="R1248" s="3">
        <f>'IECC Data-SI'!R1248/Convert!$B$2*1000000</f>
        <v>0</v>
      </c>
      <c r="S1248" s="3">
        <f>'IECC Data-SI'!S1248/Convert!$B$2*1000000</f>
        <v>0</v>
      </c>
      <c r="T1248" s="3">
        <f>'IECC Data-SI'!T1248/Convert!$B$2*1000000</f>
        <v>0</v>
      </c>
      <c r="U1248" s="3">
        <f>'IECC Data-SI'!U1248/Convert!$B$2*1000000</f>
        <v>90251.142143274104</v>
      </c>
      <c r="V1248" s="3">
        <f>'IECC Data-SI'!V1248/Convert!$B$2*1000000</f>
        <v>0</v>
      </c>
      <c r="W1248" s="3">
        <f>'IECC Data-SI'!W1248/Convert!$B$2*1000000</f>
        <v>439360.60639061872</v>
      </c>
      <c r="X1248" s="3">
        <f>'IECC Data-SI'!X1248/Convert!$B$2*1000000</f>
        <v>342616.91726476297</v>
      </c>
      <c r="Y1248" s="3">
        <f t="shared" si="58"/>
        <v>781977.52365538175</v>
      </c>
      <c r="Z1248" s="3">
        <f>'IECC Data-SI'!Y1248/Convert!$B$2*1000000</f>
        <v>1183605.5321808066</v>
      </c>
      <c r="AA1248" s="3">
        <f>'IECC Data-SI'!Z1248/Convert!$B$2*1000000</f>
        <v>432868.05940803699</v>
      </c>
      <c r="AB1248" s="3">
        <f t="shared" si="59"/>
        <v>1616473.5915888436</v>
      </c>
    </row>
    <row r="1249" spans="1:28" x14ac:dyDescent="0.25">
      <c r="A1249" s="93">
        <v>2006</v>
      </c>
      <c r="B1249" s="93" t="s">
        <v>71</v>
      </c>
      <c r="C1249" s="121" t="s">
        <v>4</v>
      </c>
      <c r="D1249" s="3">
        <f>'IECC Data-SI'!D1249*Convert!$B$1</f>
        <v>24692.302857493829</v>
      </c>
      <c r="E1249" s="3">
        <f>'IECC Data-SI'!E1249/Convert!$B$2*1000000</f>
        <v>0</v>
      </c>
      <c r="F1249" s="3">
        <f>'IECC Data-SI'!F1249/Convert!$B$2*1000000</f>
        <v>792128.64455807512</v>
      </c>
      <c r="G1249" s="3">
        <f>'IECC Data-SI'!G1249/Convert!$B$2*1000000</f>
        <v>127159.13915082603</v>
      </c>
      <c r="H1249" s="3">
        <f>'IECC Data-SI'!H1249/Convert!$B$2*1000000</f>
        <v>450431.10985872883</v>
      </c>
      <c r="I1249" s="3">
        <f>'IECC Data-SI'!I1249/Convert!$B$2*1000000</f>
        <v>108998.96394115229</v>
      </c>
      <c r="J1249" s="3">
        <f>'IECC Data-SI'!J1249/Convert!$B$2*1000000</f>
        <v>184975.98089352422</v>
      </c>
      <c r="K1249" s="3">
        <f>'IECC Data-SI'!K1249/Convert!$B$2*1000000</f>
        <v>0</v>
      </c>
      <c r="L1249" s="3">
        <f>'IECC Data-SI'!L1249/Convert!$B$2*1000000</f>
        <v>0</v>
      </c>
      <c r="M1249" s="3">
        <f>'IECC Data-SI'!M1249/Convert!$B$2*1000000</f>
        <v>428868.2713399356</v>
      </c>
      <c r="N1249" s="3">
        <f>'IECC Data-SI'!N1249/Convert!$B$2*1000000</f>
        <v>0</v>
      </c>
      <c r="O1249" s="3">
        <f>'IECC Data-SI'!O1249/Convert!$B$2*1000000</f>
        <v>0</v>
      </c>
      <c r="P1249" s="3">
        <f t="shared" si="57"/>
        <v>0</v>
      </c>
      <c r="Q1249" s="3">
        <f>'IECC Data-SI'!Q1249/Convert!$B$2*1000000</f>
        <v>0</v>
      </c>
      <c r="R1249" s="3">
        <f>'IECC Data-SI'!R1249/Convert!$B$2*1000000</f>
        <v>0</v>
      </c>
      <c r="S1249" s="3">
        <f>'IECC Data-SI'!S1249/Convert!$B$2*1000000</f>
        <v>0</v>
      </c>
      <c r="T1249" s="3">
        <f>'IECC Data-SI'!T1249/Convert!$B$2*1000000</f>
        <v>0</v>
      </c>
      <c r="U1249" s="3">
        <f>'IECC Data-SI'!U1249/Convert!$B$2*1000000</f>
        <v>91767.649467672745</v>
      </c>
      <c r="V1249" s="3">
        <f>'IECC Data-SI'!V1249/Convert!$B$2*1000000</f>
        <v>0</v>
      </c>
      <c r="W1249" s="3">
        <f>'IECC Data-SI'!W1249/Convert!$B$2*1000000</f>
        <v>556027.41049076163</v>
      </c>
      <c r="X1249" s="3">
        <f>'IECC Data-SI'!X1249/Convert!$B$2*1000000</f>
        <v>792128.64455807512</v>
      </c>
      <c r="Y1249" s="3">
        <f t="shared" si="58"/>
        <v>1348156.0550488369</v>
      </c>
      <c r="Z1249" s="3">
        <f>'IECC Data-SI'!Y1249/Convert!$B$2*1000000</f>
        <v>1300433.465184167</v>
      </c>
      <c r="AA1249" s="3">
        <f>'IECC Data-SI'!Z1249/Convert!$B$2*1000000</f>
        <v>883896.2940257478</v>
      </c>
      <c r="AB1249" s="3">
        <f t="shared" si="59"/>
        <v>2184329.7592099151</v>
      </c>
    </row>
    <row r="1250" spans="1:28" x14ac:dyDescent="0.25">
      <c r="A1250" s="93">
        <v>2006</v>
      </c>
      <c r="B1250" s="93" t="s">
        <v>71</v>
      </c>
      <c r="C1250" s="121" t="s">
        <v>5</v>
      </c>
      <c r="D1250" s="3">
        <f>'IECC Data-SI'!D1250*Convert!$B$1</f>
        <v>24692.302857493829</v>
      </c>
      <c r="E1250" s="3">
        <f>'IECC Data-SI'!E1250/Convert!$B$2*1000000</f>
        <v>0</v>
      </c>
      <c r="F1250" s="3">
        <f>'IECC Data-SI'!F1250/Convert!$B$2*1000000</f>
        <v>414660.49334447586</v>
      </c>
      <c r="G1250" s="3">
        <f>'IECC Data-SI'!G1250/Convert!$B$2*1000000</f>
        <v>147413.99010232536</v>
      </c>
      <c r="H1250" s="3">
        <f>'IECC Data-SI'!H1250/Convert!$B$2*1000000</f>
        <v>450431.10985872883</v>
      </c>
      <c r="I1250" s="3">
        <f>'IECC Data-SI'!I1250/Convert!$B$2*1000000</f>
        <v>108998.96394115229</v>
      </c>
      <c r="J1250" s="3">
        <f>'IECC Data-SI'!J1250/Convert!$B$2*1000000</f>
        <v>184975.98089352422</v>
      </c>
      <c r="K1250" s="3">
        <f>'IECC Data-SI'!K1250/Convert!$B$2*1000000</f>
        <v>0</v>
      </c>
      <c r="L1250" s="3">
        <f>'IECC Data-SI'!L1250/Convert!$B$2*1000000</f>
        <v>0</v>
      </c>
      <c r="M1250" s="3">
        <f>'IECC Data-SI'!M1250/Convert!$B$2*1000000</f>
        <v>454421.41975605272</v>
      </c>
      <c r="N1250" s="3">
        <f>'IECC Data-SI'!N1250/Convert!$B$2*1000000</f>
        <v>0</v>
      </c>
      <c r="O1250" s="3">
        <f>'IECC Data-SI'!O1250/Convert!$B$2*1000000</f>
        <v>0</v>
      </c>
      <c r="P1250" s="3">
        <f t="shared" si="57"/>
        <v>0</v>
      </c>
      <c r="Q1250" s="3">
        <f>'IECC Data-SI'!Q1250/Convert!$B$2*1000000</f>
        <v>0</v>
      </c>
      <c r="R1250" s="3">
        <f>'IECC Data-SI'!R1250/Convert!$B$2*1000000</f>
        <v>0</v>
      </c>
      <c r="S1250" s="3">
        <f>'IECC Data-SI'!S1250/Convert!$B$2*1000000</f>
        <v>0</v>
      </c>
      <c r="T1250" s="3">
        <f>'IECC Data-SI'!T1250/Convert!$B$2*1000000</f>
        <v>0</v>
      </c>
      <c r="U1250" s="3">
        <f>'IECC Data-SI'!U1250/Convert!$B$2*1000000</f>
        <v>91075.743000915885</v>
      </c>
      <c r="V1250" s="3">
        <f>'IECC Data-SI'!V1250/Convert!$B$2*1000000</f>
        <v>0</v>
      </c>
      <c r="W1250" s="3">
        <f>'IECC Data-SI'!W1250/Convert!$B$2*1000000</f>
        <v>601835.40985837812</v>
      </c>
      <c r="X1250" s="3">
        <f>'IECC Data-SI'!X1250/Convert!$B$2*1000000</f>
        <v>414660.49334447586</v>
      </c>
      <c r="Y1250" s="3">
        <f t="shared" si="58"/>
        <v>1016495.903202854</v>
      </c>
      <c r="Z1250" s="3">
        <f>'IECC Data-SI'!Y1250/Convert!$B$2*1000000</f>
        <v>1346250.9427225608</v>
      </c>
      <c r="AA1250" s="3">
        <f>'IECC Data-SI'!Z1250/Convert!$B$2*1000000</f>
        <v>505745.71451616922</v>
      </c>
      <c r="AB1250" s="3">
        <f t="shared" si="59"/>
        <v>1851996.65723873</v>
      </c>
    </row>
    <row r="1251" spans="1:28" x14ac:dyDescent="0.25">
      <c r="A1251" s="93">
        <v>2006</v>
      </c>
      <c r="B1251" s="93" t="s">
        <v>71</v>
      </c>
      <c r="C1251" s="121" t="s">
        <v>15</v>
      </c>
      <c r="D1251" s="3">
        <f>'IECC Data-SI'!D1251*Convert!$B$1</f>
        <v>24692.302857493829</v>
      </c>
      <c r="E1251" s="3">
        <f>'IECC Data-SI'!E1251/Convert!$B$2*1000000</f>
        <v>0</v>
      </c>
      <c r="F1251" s="3">
        <f>'IECC Data-SI'!F1251/Convert!$B$2*1000000</f>
        <v>425882.64754502574</v>
      </c>
      <c r="G1251" s="3">
        <f>'IECC Data-SI'!G1251/Convert!$B$2*1000000</f>
        <v>23780.730480726186</v>
      </c>
      <c r="H1251" s="3">
        <f>'IECC Data-SI'!H1251/Convert!$B$2*1000000</f>
        <v>450431.10985872883</v>
      </c>
      <c r="I1251" s="3">
        <f>'IECC Data-SI'!I1251/Convert!$B$2*1000000</f>
        <v>108828.35686715746</v>
      </c>
      <c r="J1251" s="3">
        <f>'IECC Data-SI'!J1251/Convert!$B$2*1000000</f>
        <v>184975.98089352422</v>
      </c>
      <c r="K1251" s="3">
        <f>'IECC Data-SI'!K1251/Convert!$B$2*1000000</f>
        <v>0</v>
      </c>
      <c r="L1251" s="3">
        <f>'IECC Data-SI'!L1251/Convert!$B$2*1000000</f>
        <v>0</v>
      </c>
      <c r="M1251" s="3">
        <f>'IECC Data-SI'!M1251/Convert!$B$2*1000000</f>
        <v>370776.56264469016</v>
      </c>
      <c r="N1251" s="3">
        <f>'IECC Data-SI'!N1251/Convert!$B$2*1000000</f>
        <v>0</v>
      </c>
      <c r="O1251" s="3">
        <f>'IECC Data-SI'!O1251/Convert!$B$2*1000000</f>
        <v>0</v>
      </c>
      <c r="P1251" s="3">
        <f t="shared" si="57"/>
        <v>0</v>
      </c>
      <c r="Q1251" s="3">
        <f>'IECC Data-SI'!Q1251/Convert!$B$2*1000000</f>
        <v>0</v>
      </c>
      <c r="R1251" s="3">
        <f>'IECC Data-SI'!R1251/Convert!$B$2*1000000</f>
        <v>0</v>
      </c>
      <c r="S1251" s="3">
        <f>'IECC Data-SI'!S1251/Convert!$B$2*1000000</f>
        <v>0</v>
      </c>
      <c r="T1251" s="3">
        <f>'IECC Data-SI'!T1251/Convert!$B$2*1000000</f>
        <v>0</v>
      </c>
      <c r="U1251" s="3">
        <f>'IECC Data-SI'!U1251/Convert!$B$2*1000000</f>
        <v>91597.042393677897</v>
      </c>
      <c r="V1251" s="3">
        <f>'IECC Data-SI'!V1251/Convert!$B$2*1000000</f>
        <v>0</v>
      </c>
      <c r="W1251" s="3">
        <f>'IECC Data-SI'!W1251/Convert!$B$2*1000000</f>
        <v>394557.29312541633</v>
      </c>
      <c r="X1251" s="3">
        <f>'IECC Data-SI'!X1251/Convert!$B$2*1000000</f>
        <v>425882.64754502574</v>
      </c>
      <c r="Y1251" s="3">
        <f t="shared" si="58"/>
        <v>820439.94067044207</v>
      </c>
      <c r="Z1251" s="3">
        <f>'IECC Data-SI'!Y1251/Convert!$B$2*1000000</f>
        <v>1138792.7407448268</v>
      </c>
      <c r="AA1251" s="3">
        <f>'IECC Data-SI'!Z1251/Convert!$B$2*1000000</f>
        <v>517489.16810948122</v>
      </c>
      <c r="AB1251" s="3">
        <f t="shared" si="59"/>
        <v>1656281.9088543081</v>
      </c>
    </row>
    <row r="1252" spans="1:28" x14ac:dyDescent="0.25">
      <c r="A1252" s="93">
        <v>2006</v>
      </c>
      <c r="B1252" s="93" t="s">
        <v>71</v>
      </c>
      <c r="C1252" s="121" t="s">
        <v>16</v>
      </c>
      <c r="D1252" s="3">
        <f>'IECC Data-SI'!D1252*Convert!$B$1</f>
        <v>24692.302857493829</v>
      </c>
      <c r="E1252" s="3">
        <f>'IECC Data-SI'!E1252/Convert!$B$2*1000000</f>
        <v>0</v>
      </c>
      <c r="F1252" s="3">
        <f>'IECC Data-SI'!F1252/Convert!$B$2*1000000</f>
        <v>1102396.5649592592</v>
      </c>
      <c r="G1252" s="3">
        <f>'IECC Data-SI'!G1252/Convert!$B$2*1000000</f>
        <v>139859.88799266465</v>
      </c>
      <c r="H1252" s="3">
        <f>'IECC Data-SI'!H1252/Convert!$B$2*1000000</f>
        <v>450431.10985872883</v>
      </c>
      <c r="I1252" s="3">
        <f>'IECC Data-SI'!I1252/Convert!$B$2*1000000</f>
        <v>108942.09491648735</v>
      </c>
      <c r="J1252" s="3">
        <f>'IECC Data-SI'!J1252/Convert!$B$2*1000000</f>
        <v>184975.98089352422</v>
      </c>
      <c r="K1252" s="3">
        <f>'IECC Data-SI'!K1252/Convert!$B$2*1000000</f>
        <v>0</v>
      </c>
      <c r="L1252" s="3">
        <f>'IECC Data-SI'!L1252/Convert!$B$2*1000000</f>
        <v>0</v>
      </c>
      <c r="M1252" s="3">
        <f>'IECC Data-SI'!M1252/Convert!$B$2*1000000</f>
        <v>462733.77552791272</v>
      </c>
      <c r="N1252" s="3">
        <f>'IECC Data-SI'!N1252/Convert!$B$2*1000000</f>
        <v>0</v>
      </c>
      <c r="O1252" s="3">
        <f>'IECC Data-SI'!O1252/Convert!$B$2*1000000</f>
        <v>0</v>
      </c>
      <c r="P1252" s="3">
        <f t="shared" si="57"/>
        <v>0</v>
      </c>
      <c r="Q1252" s="3">
        <f>'IECC Data-SI'!Q1252/Convert!$B$2*1000000</f>
        <v>0</v>
      </c>
      <c r="R1252" s="3">
        <f>'IECC Data-SI'!R1252/Convert!$B$2*1000000</f>
        <v>0</v>
      </c>
      <c r="S1252" s="3">
        <f>'IECC Data-SI'!S1252/Convert!$B$2*1000000</f>
        <v>0</v>
      </c>
      <c r="T1252" s="3">
        <f>'IECC Data-SI'!T1252/Convert!$B$2*1000000</f>
        <v>0</v>
      </c>
      <c r="U1252" s="3">
        <f>'IECC Data-SI'!U1252/Convert!$B$2*1000000</f>
        <v>93483.198378398709</v>
      </c>
      <c r="V1252" s="3">
        <f>'IECC Data-SI'!V1252/Convert!$B$2*1000000</f>
        <v>0</v>
      </c>
      <c r="W1252" s="3">
        <f>'IECC Data-SI'!W1252/Convert!$B$2*1000000</f>
        <v>602593.66352057736</v>
      </c>
      <c r="X1252" s="3">
        <f>'IECC Data-SI'!X1252/Convert!$B$2*1000000</f>
        <v>1102396.5649592592</v>
      </c>
      <c r="Y1252" s="3">
        <f t="shared" si="58"/>
        <v>1704990.2284798366</v>
      </c>
      <c r="Z1252" s="3">
        <f>'IECC Data-SI'!Y1252/Convert!$B$2*1000000</f>
        <v>1346942.8491893176</v>
      </c>
      <c r="AA1252" s="3">
        <f>'IECC Data-SI'!Z1252/Convert!$B$2*1000000</f>
        <v>1195889.2415084357</v>
      </c>
      <c r="AB1252" s="3">
        <f t="shared" si="59"/>
        <v>2542832.0906977532</v>
      </c>
    </row>
    <row r="1253" spans="1:28" x14ac:dyDescent="0.25">
      <c r="A1253" s="93">
        <v>2006</v>
      </c>
      <c r="B1253" s="93" t="s">
        <v>71</v>
      </c>
      <c r="C1253" s="121" t="s">
        <v>9</v>
      </c>
      <c r="D1253" s="3">
        <f>'IECC Data-SI'!D1253*Convert!$B$1</f>
        <v>24692.302857493829</v>
      </c>
      <c r="E1253" s="3">
        <f>'IECC Data-SI'!E1253/Convert!$B$2*1000000</f>
        <v>0</v>
      </c>
      <c r="F1253" s="3">
        <f>'IECC Data-SI'!F1253/Convert!$B$2*1000000</f>
        <v>707346.40695341339</v>
      </c>
      <c r="G1253" s="3">
        <f>'IECC Data-SI'!G1253/Convert!$B$2*1000000</f>
        <v>91464.34800279302</v>
      </c>
      <c r="H1253" s="3">
        <f>'IECC Data-SI'!H1253/Convert!$B$2*1000000</f>
        <v>450431.10985872883</v>
      </c>
      <c r="I1253" s="3">
        <f>'IECC Data-SI'!I1253/Convert!$B$2*1000000</f>
        <v>108866.26955026743</v>
      </c>
      <c r="J1253" s="3">
        <f>'IECC Data-SI'!J1253/Convert!$B$2*1000000</f>
        <v>184975.98089352422</v>
      </c>
      <c r="K1253" s="3">
        <f>'IECC Data-SI'!K1253/Convert!$B$2*1000000</f>
        <v>0</v>
      </c>
      <c r="L1253" s="3">
        <f>'IECC Data-SI'!L1253/Convert!$B$2*1000000</f>
        <v>0</v>
      </c>
      <c r="M1253" s="3">
        <f>'IECC Data-SI'!M1253/Convert!$B$2*1000000</f>
        <v>485396.08185689495</v>
      </c>
      <c r="N1253" s="3">
        <f>'IECC Data-SI'!N1253/Convert!$B$2*1000000</f>
        <v>0</v>
      </c>
      <c r="O1253" s="3">
        <f>'IECC Data-SI'!O1253/Convert!$B$2*1000000</f>
        <v>0</v>
      </c>
      <c r="P1253" s="3">
        <f t="shared" si="57"/>
        <v>0</v>
      </c>
      <c r="Q1253" s="3">
        <f>'IECC Data-SI'!Q1253/Convert!$B$2*1000000</f>
        <v>0</v>
      </c>
      <c r="R1253" s="3">
        <f>'IECC Data-SI'!R1253/Convert!$B$2*1000000</f>
        <v>0</v>
      </c>
      <c r="S1253" s="3">
        <f>'IECC Data-SI'!S1253/Convert!$B$2*1000000</f>
        <v>0</v>
      </c>
      <c r="T1253" s="3">
        <f>'IECC Data-SI'!T1253/Convert!$B$2*1000000</f>
        <v>0</v>
      </c>
      <c r="U1253" s="3">
        <f>'IECC Data-SI'!U1253/Convert!$B$2*1000000</f>
        <v>93047.202522634092</v>
      </c>
      <c r="V1253" s="3">
        <f>'IECC Data-SI'!V1253/Convert!$B$2*1000000</f>
        <v>0</v>
      </c>
      <c r="W1253" s="3">
        <f>'IECC Data-SI'!W1253/Convert!$B$2*1000000</f>
        <v>576860.42985968804</v>
      </c>
      <c r="X1253" s="3">
        <f>'IECC Data-SI'!X1253/Convert!$B$2*1000000</f>
        <v>707346.40695341339</v>
      </c>
      <c r="Y1253" s="3">
        <f t="shared" si="58"/>
        <v>1284206.8368131015</v>
      </c>
      <c r="Z1253" s="3">
        <f>'IECC Data-SI'!Y1253/Convert!$B$2*1000000</f>
        <v>1321133.7901622083</v>
      </c>
      <c r="AA1253" s="3">
        <f>'IECC Data-SI'!Z1253/Convert!$B$2*1000000</f>
        <v>800393.60947604768</v>
      </c>
      <c r="AB1253" s="3">
        <f t="shared" si="59"/>
        <v>2121527.3996382561</v>
      </c>
    </row>
    <row r="1254" spans="1:28" x14ac:dyDescent="0.25">
      <c r="A1254" s="93">
        <v>2006</v>
      </c>
      <c r="B1254" s="93" t="s">
        <v>71</v>
      </c>
      <c r="C1254" s="121" t="s">
        <v>12</v>
      </c>
      <c r="D1254" s="3">
        <f>'IECC Data-SI'!D1254*Convert!$B$1</f>
        <v>24692.302857493829</v>
      </c>
      <c r="E1254" s="3">
        <f>'IECC Data-SI'!E1254/Convert!$B$2*1000000</f>
        <v>0</v>
      </c>
      <c r="F1254" s="3">
        <f>'IECC Data-SI'!F1254/Convert!$B$2*1000000</f>
        <v>1382429.120580246</v>
      </c>
      <c r="G1254" s="3">
        <f>'IECC Data-SI'!G1254/Convert!$B$2*1000000</f>
        <v>115140.8186049668</v>
      </c>
      <c r="H1254" s="3">
        <f>'IECC Data-SI'!H1254/Convert!$B$2*1000000</f>
        <v>450431.10985872883</v>
      </c>
      <c r="I1254" s="3">
        <f>'IECC Data-SI'!I1254/Convert!$B$2*1000000</f>
        <v>108799.922354825</v>
      </c>
      <c r="J1254" s="3">
        <f>'IECC Data-SI'!J1254/Convert!$B$2*1000000</f>
        <v>184975.98089352422</v>
      </c>
      <c r="K1254" s="3">
        <f>'IECC Data-SI'!K1254/Convert!$B$2*1000000</f>
        <v>0</v>
      </c>
      <c r="L1254" s="3">
        <f>'IECC Data-SI'!L1254/Convert!$B$2*1000000</f>
        <v>0</v>
      </c>
      <c r="M1254" s="3">
        <f>'IECC Data-SI'!M1254/Convert!$B$2*1000000</f>
        <v>477557.63462390949</v>
      </c>
      <c r="N1254" s="3">
        <f>'IECC Data-SI'!N1254/Convert!$B$2*1000000</f>
        <v>0</v>
      </c>
      <c r="O1254" s="3">
        <f>'IECC Data-SI'!O1254/Convert!$B$2*1000000</f>
        <v>0</v>
      </c>
      <c r="P1254" s="3">
        <f t="shared" si="57"/>
        <v>0</v>
      </c>
      <c r="Q1254" s="3">
        <f>'IECC Data-SI'!Q1254/Convert!$B$2*1000000</f>
        <v>0</v>
      </c>
      <c r="R1254" s="3">
        <f>'IECC Data-SI'!R1254/Convert!$B$2*1000000</f>
        <v>0</v>
      </c>
      <c r="S1254" s="3">
        <f>'IECC Data-SI'!S1254/Convert!$B$2*1000000</f>
        <v>0</v>
      </c>
      <c r="T1254" s="3">
        <f>'IECC Data-SI'!T1254/Convert!$B$2*1000000</f>
        <v>0</v>
      </c>
      <c r="U1254" s="3">
        <f>'IECC Data-SI'!U1254/Convert!$B$2*1000000</f>
        <v>95521.005095559391</v>
      </c>
      <c r="V1254" s="3">
        <f>'IECC Data-SI'!V1254/Convert!$B$2*1000000</f>
        <v>0</v>
      </c>
      <c r="W1254" s="3">
        <f>'IECC Data-SI'!W1254/Convert!$B$2*1000000</f>
        <v>592698.45322887623</v>
      </c>
      <c r="X1254" s="3">
        <f>'IECC Data-SI'!X1254/Convert!$B$2*1000000</f>
        <v>1382429.120580246</v>
      </c>
      <c r="Y1254" s="3">
        <f t="shared" si="58"/>
        <v>1975127.5738091222</v>
      </c>
      <c r="Z1254" s="3">
        <f>'IECC Data-SI'!Y1254/Convert!$B$2*1000000</f>
        <v>1336905.4663359544</v>
      </c>
      <c r="AA1254" s="3">
        <f>'IECC Data-SI'!Z1254/Convert!$B$2*1000000</f>
        <v>1477940.6475050279</v>
      </c>
      <c r="AB1254" s="3">
        <f t="shared" si="59"/>
        <v>2814846.1138409823</v>
      </c>
    </row>
    <row r="1255" spans="1:28" x14ac:dyDescent="0.25">
      <c r="A1255" s="93">
        <v>2006</v>
      </c>
      <c r="B1255" s="93" t="s">
        <v>71</v>
      </c>
      <c r="C1255" s="121" t="s">
        <v>8</v>
      </c>
      <c r="D1255" s="3">
        <f>'IECC Data-SI'!D1255*Convert!$B$1</f>
        <v>24692.302857493829</v>
      </c>
      <c r="E1255" s="3">
        <f>'IECC Data-SI'!E1255/Convert!$B$2*1000000</f>
        <v>0</v>
      </c>
      <c r="F1255" s="3">
        <f>'IECC Data-SI'!F1255/Convert!$B$2*1000000</f>
        <v>1955365.5877380525</v>
      </c>
      <c r="G1255" s="3">
        <f>'IECC Data-SI'!G1255/Convert!$B$2*1000000</f>
        <v>57769.450888810723</v>
      </c>
      <c r="H1255" s="3">
        <f>'IECC Data-SI'!H1255/Convert!$B$2*1000000</f>
        <v>450431.10985872883</v>
      </c>
      <c r="I1255" s="3">
        <f>'IECC Data-SI'!I1255/Convert!$B$2*1000000</f>
        <v>108202.79759584302</v>
      </c>
      <c r="J1255" s="3">
        <f>'IECC Data-SI'!J1255/Convert!$B$2*1000000</f>
        <v>184975.98089352422</v>
      </c>
      <c r="K1255" s="3">
        <f>'IECC Data-SI'!K1255/Convert!$B$2*1000000</f>
        <v>0</v>
      </c>
      <c r="L1255" s="3">
        <f>'IECC Data-SI'!L1255/Convert!$B$2*1000000</f>
        <v>0</v>
      </c>
      <c r="M1255" s="3">
        <f>'IECC Data-SI'!M1255/Convert!$B$2*1000000</f>
        <v>536729.85478778894</v>
      </c>
      <c r="N1255" s="3">
        <f>'IECC Data-SI'!N1255/Convert!$B$2*1000000</f>
        <v>0</v>
      </c>
      <c r="O1255" s="3">
        <f>'IECC Data-SI'!O1255/Convert!$B$2*1000000</f>
        <v>0</v>
      </c>
      <c r="P1255" s="3">
        <f t="shared" si="57"/>
        <v>0</v>
      </c>
      <c r="Q1255" s="3">
        <f>'IECC Data-SI'!Q1255/Convert!$B$2*1000000</f>
        <v>0</v>
      </c>
      <c r="R1255" s="3">
        <f>'IECC Data-SI'!R1255/Convert!$B$2*1000000</f>
        <v>0</v>
      </c>
      <c r="S1255" s="3">
        <f>'IECC Data-SI'!S1255/Convert!$B$2*1000000</f>
        <v>0</v>
      </c>
      <c r="T1255" s="3">
        <f>'IECC Data-SI'!T1255/Convert!$B$2*1000000</f>
        <v>0</v>
      </c>
      <c r="U1255" s="3">
        <f>'IECC Data-SI'!U1255/Convert!$B$2*1000000</f>
        <v>98279.152791809422</v>
      </c>
      <c r="V1255" s="3">
        <f>'IECC Data-SI'!V1255/Convert!$B$2*1000000</f>
        <v>0</v>
      </c>
      <c r="W1255" s="3">
        <f>'IECC Data-SI'!W1255/Convert!$B$2*1000000</f>
        <v>594499.30567659973</v>
      </c>
      <c r="X1255" s="3">
        <f>'IECC Data-SI'!X1255/Convert!$B$2*1000000</f>
        <v>1955365.5877380525</v>
      </c>
      <c r="Y1255" s="3">
        <f t="shared" si="58"/>
        <v>2549864.893414652</v>
      </c>
      <c r="Z1255" s="3">
        <f>'IECC Data-SI'!Y1255/Convert!$B$2*1000000</f>
        <v>1338109.1940246955</v>
      </c>
      <c r="AA1255" s="3">
        <f>'IECC Data-SI'!Z1255/Convert!$B$2*1000000</f>
        <v>2053644.7405298618</v>
      </c>
      <c r="AB1255" s="3">
        <f t="shared" si="59"/>
        <v>3391753.9345545573</v>
      </c>
    </row>
    <row r="1256" spans="1:28" x14ac:dyDescent="0.25">
      <c r="A1256" s="93">
        <v>2009</v>
      </c>
      <c r="B1256" s="93" t="s">
        <v>71</v>
      </c>
      <c r="C1256" s="121" t="s">
        <v>10</v>
      </c>
      <c r="D1256" s="3">
        <f>'IECC Data-SI'!D1256*Convert!$B$1</f>
        <v>24692.302857493829</v>
      </c>
      <c r="E1256" s="3">
        <f>'IECC Data-SI'!E1256/Convert!$B$2*1000000</f>
        <v>0</v>
      </c>
      <c r="F1256" s="3">
        <f>'IECC Data-SI'!F1256/Convert!$B$2*1000000</f>
        <v>0</v>
      </c>
      <c r="G1256" s="3">
        <f>'IECC Data-SI'!G1256/Convert!$B$2*1000000</f>
        <v>1095240.5460222533</v>
      </c>
      <c r="H1256" s="3">
        <f>'IECC Data-SI'!H1256/Convert!$B$2*1000000</f>
        <v>450431.10985872883</v>
      </c>
      <c r="I1256" s="3">
        <f>'IECC Data-SI'!I1256/Convert!$B$2*1000000</f>
        <v>69275.95021268542</v>
      </c>
      <c r="J1256" s="3">
        <f>'IECC Data-SI'!J1256/Convert!$B$2*1000000</f>
        <v>184975.98089352422</v>
      </c>
      <c r="K1256" s="3">
        <f>'IECC Data-SI'!K1256/Convert!$B$2*1000000</f>
        <v>0</v>
      </c>
      <c r="L1256" s="3">
        <f>'IECC Data-SI'!L1256/Convert!$B$2*1000000</f>
        <v>0</v>
      </c>
      <c r="M1256" s="3">
        <f>'IECC Data-SI'!M1256/Convert!$B$2*1000000</f>
        <v>416432.91127986676</v>
      </c>
      <c r="N1256" s="3">
        <f>'IECC Data-SI'!N1256/Convert!$B$2*1000000</f>
        <v>0</v>
      </c>
      <c r="O1256" s="3">
        <f>'IECC Data-SI'!O1256/Convert!$B$2*1000000</f>
        <v>0</v>
      </c>
      <c r="P1256" s="3">
        <f t="shared" si="57"/>
        <v>0</v>
      </c>
      <c r="Q1256" s="3">
        <f>'IECC Data-SI'!Q1256/Convert!$B$2*1000000</f>
        <v>0</v>
      </c>
      <c r="R1256" s="3">
        <f>'IECC Data-SI'!R1256/Convert!$B$2*1000000</f>
        <v>0</v>
      </c>
      <c r="S1256" s="3">
        <f>'IECC Data-SI'!S1256/Convert!$B$2*1000000</f>
        <v>0</v>
      </c>
      <c r="T1256" s="3">
        <f>'IECC Data-SI'!T1256/Convert!$B$2*1000000</f>
        <v>0</v>
      </c>
      <c r="U1256" s="3">
        <f>'IECC Data-SI'!U1256/Convert!$B$2*1000000</f>
        <v>79038.46611350165</v>
      </c>
      <c r="V1256" s="3">
        <f>'IECC Data-SI'!V1256/Convert!$B$2*1000000</f>
        <v>0</v>
      </c>
      <c r="W1256" s="3">
        <f>'IECC Data-SI'!W1256/Convert!$B$2*1000000</f>
        <v>1511673.4573021203</v>
      </c>
      <c r="X1256" s="3">
        <f>'IECC Data-SI'!X1256/Convert!$B$2*1000000</f>
        <v>0</v>
      </c>
      <c r="Y1256" s="3">
        <f t="shared" si="58"/>
        <v>1511673.4573021203</v>
      </c>
      <c r="Z1256" s="3">
        <f>'IECC Data-SI'!Y1256/Convert!$B$2*1000000</f>
        <v>2216356.4982670583</v>
      </c>
      <c r="AA1256" s="3">
        <f>'IECC Data-SI'!Z1256/Convert!$B$2*1000000</f>
        <v>79038.46611350165</v>
      </c>
      <c r="AB1256" s="3">
        <f t="shared" si="59"/>
        <v>2295394.96438056</v>
      </c>
    </row>
    <row r="1257" spans="1:28" x14ac:dyDescent="0.25">
      <c r="A1257" s="93">
        <v>2009</v>
      </c>
      <c r="B1257" s="93" t="s">
        <v>71</v>
      </c>
      <c r="C1257" s="121" t="s">
        <v>6</v>
      </c>
      <c r="D1257" s="3">
        <f>'IECC Data-SI'!D1257*Convert!$B$1</f>
        <v>24692.302857493829</v>
      </c>
      <c r="E1257" s="3">
        <f>'IECC Data-SI'!E1257/Convert!$B$2*1000000</f>
        <v>0</v>
      </c>
      <c r="F1257" s="3">
        <f>'IECC Data-SI'!F1257/Convert!$B$2*1000000</f>
        <v>227.47609865979609</v>
      </c>
      <c r="G1257" s="3">
        <f>'IECC Data-SI'!G1257/Convert!$B$2*1000000</f>
        <v>1057384.7319369523</v>
      </c>
      <c r="H1257" s="3">
        <f>'IECC Data-SI'!H1257/Convert!$B$2*1000000</f>
        <v>450431.10985872883</v>
      </c>
      <c r="I1257" s="3">
        <f>'IECC Data-SI'!I1257/Convert!$B$2*1000000</f>
        <v>69285.428383462902</v>
      </c>
      <c r="J1257" s="3">
        <f>'IECC Data-SI'!J1257/Convert!$B$2*1000000</f>
        <v>184975.98089352422</v>
      </c>
      <c r="K1257" s="3">
        <f>'IECC Data-SI'!K1257/Convert!$B$2*1000000</f>
        <v>0</v>
      </c>
      <c r="L1257" s="3">
        <f>'IECC Data-SI'!L1257/Convert!$B$2*1000000</f>
        <v>0</v>
      </c>
      <c r="M1257" s="3">
        <f>'IECC Data-SI'!M1257/Convert!$B$2*1000000</f>
        <v>447587.65862548136</v>
      </c>
      <c r="N1257" s="3">
        <f>'IECC Data-SI'!N1257/Convert!$B$2*1000000</f>
        <v>0</v>
      </c>
      <c r="O1257" s="3">
        <f>'IECC Data-SI'!O1257/Convert!$B$2*1000000</f>
        <v>0</v>
      </c>
      <c r="P1257" s="3">
        <f t="shared" si="57"/>
        <v>0</v>
      </c>
      <c r="Q1257" s="3">
        <f>'IECC Data-SI'!Q1257/Convert!$B$2*1000000</f>
        <v>0</v>
      </c>
      <c r="R1257" s="3">
        <f>'IECC Data-SI'!R1257/Convert!$B$2*1000000</f>
        <v>0</v>
      </c>
      <c r="S1257" s="3">
        <f>'IECC Data-SI'!S1257/Convert!$B$2*1000000</f>
        <v>0</v>
      </c>
      <c r="T1257" s="3">
        <f>'IECC Data-SI'!T1257/Convert!$B$2*1000000</f>
        <v>0</v>
      </c>
      <c r="U1257" s="3">
        <f>'IECC Data-SI'!U1257/Convert!$B$2*1000000</f>
        <v>78962.640747281723</v>
      </c>
      <c r="V1257" s="3">
        <f>'IECC Data-SI'!V1257/Convert!$B$2*1000000</f>
        <v>0</v>
      </c>
      <c r="W1257" s="3">
        <f>'IECC Data-SI'!W1257/Convert!$B$2*1000000</f>
        <v>1504972.3905624335</v>
      </c>
      <c r="X1257" s="3">
        <f>'IECC Data-SI'!X1257/Convert!$B$2*1000000</f>
        <v>227.47609865979609</v>
      </c>
      <c r="Y1257" s="3">
        <f t="shared" si="58"/>
        <v>1505199.8666610932</v>
      </c>
      <c r="Z1257" s="3">
        <f>'IECC Data-SI'!Y1257/Convert!$B$2*1000000</f>
        <v>2209664.9096981497</v>
      </c>
      <c r="AA1257" s="3">
        <f>'IECC Data-SI'!Z1257/Convert!$B$2*1000000</f>
        <v>79180.638675164038</v>
      </c>
      <c r="AB1257" s="3">
        <f t="shared" si="59"/>
        <v>2288845.5483733136</v>
      </c>
    </row>
    <row r="1258" spans="1:28" x14ac:dyDescent="0.25">
      <c r="A1258" s="93">
        <v>2009</v>
      </c>
      <c r="B1258" s="93" t="s">
        <v>71</v>
      </c>
      <c r="C1258" s="121" t="s">
        <v>11</v>
      </c>
      <c r="D1258" s="3">
        <f>'IECC Data-SI'!D1258*Convert!$B$1</f>
        <v>24692.302857493829</v>
      </c>
      <c r="E1258" s="3">
        <f>'IECC Data-SI'!E1258/Convert!$B$2*1000000</f>
        <v>0</v>
      </c>
      <c r="F1258" s="3">
        <f>'IECC Data-SI'!F1258/Convert!$B$2*1000000</f>
        <v>9.4781707774915045</v>
      </c>
      <c r="G1258" s="3">
        <f>'IECC Data-SI'!G1258/Convert!$B$2*1000000</f>
        <v>775115.32801247772</v>
      </c>
      <c r="H1258" s="3">
        <f>'IECC Data-SI'!H1258/Convert!$B$2*1000000</f>
        <v>450431.10985872883</v>
      </c>
      <c r="I1258" s="3">
        <f>'IECC Data-SI'!I1258/Convert!$B$2*1000000</f>
        <v>69294.906554240399</v>
      </c>
      <c r="J1258" s="3">
        <f>'IECC Data-SI'!J1258/Convert!$B$2*1000000</f>
        <v>184975.98089352422</v>
      </c>
      <c r="K1258" s="3">
        <f>'IECC Data-SI'!K1258/Convert!$B$2*1000000</f>
        <v>0</v>
      </c>
      <c r="L1258" s="3">
        <f>'IECC Data-SI'!L1258/Convert!$B$2*1000000</f>
        <v>0</v>
      </c>
      <c r="M1258" s="3">
        <f>'IECC Data-SI'!M1258/Convert!$B$2*1000000</f>
        <v>393078.69848412776</v>
      </c>
      <c r="N1258" s="3">
        <f>'IECC Data-SI'!N1258/Convert!$B$2*1000000</f>
        <v>0</v>
      </c>
      <c r="O1258" s="3">
        <f>'IECC Data-SI'!O1258/Convert!$B$2*1000000</f>
        <v>0</v>
      </c>
      <c r="P1258" s="3">
        <f t="shared" si="57"/>
        <v>0</v>
      </c>
      <c r="Q1258" s="3">
        <f>'IECC Data-SI'!Q1258/Convert!$B$2*1000000</f>
        <v>0</v>
      </c>
      <c r="R1258" s="3">
        <f>'IECC Data-SI'!R1258/Convert!$B$2*1000000</f>
        <v>0</v>
      </c>
      <c r="S1258" s="3">
        <f>'IECC Data-SI'!S1258/Convert!$B$2*1000000</f>
        <v>0</v>
      </c>
      <c r="T1258" s="3">
        <f>'IECC Data-SI'!T1258/Convert!$B$2*1000000</f>
        <v>0</v>
      </c>
      <c r="U1258" s="3">
        <f>'IECC Data-SI'!U1258/Convert!$B$2*1000000</f>
        <v>80867.753073557513</v>
      </c>
      <c r="V1258" s="3">
        <f>'IECC Data-SI'!V1258/Convert!$B$2*1000000</f>
        <v>0</v>
      </c>
      <c r="W1258" s="3">
        <f>'IECC Data-SI'!W1258/Convert!$B$2*1000000</f>
        <v>1168194.0264966055</v>
      </c>
      <c r="X1258" s="3">
        <f>'IECC Data-SI'!X1258/Convert!$B$2*1000000</f>
        <v>9.4781707774915045</v>
      </c>
      <c r="Y1258" s="3">
        <f t="shared" si="58"/>
        <v>1168203.5046673829</v>
      </c>
      <c r="Z1258" s="3">
        <f>'IECC Data-SI'!Y1258/Convert!$B$2*1000000</f>
        <v>1872905.5019738763</v>
      </c>
      <c r="AA1258" s="3">
        <f>'IECC Data-SI'!Z1258/Convert!$B$2*1000000</f>
        <v>80877.231244335009</v>
      </c>
      <c r="AB1258" s="3">
        <f t="shared" si="59"/>
        <v>1953782.7332182112</v>
      </c>
    </row>
    <row r="1259" spans="1:28" x14ac:dyDescent="0.25">
      <c r="A1259" s="93">
        <v>2009</v>
      </c>
      <c r="B1259" s="93" t="s">
        <v>71</v>
      </c>
      <c r="C1259" s="121" t="s">
        <v>13</v>
      </c>
      <c r="D1259" s="3">
        <f>'IECC Data-SI'!D1259*Convert!$B$1</f>
        <v>24692.302857493829</v>
      </c>
      <c r="E1259" s="3">
        <f>'IECC Data-SI'!E1259/Convert!$B$2*1000000</f>
        <v>0</v>
      </c>
      <c r="F1259" s="3">
        <f>'IECC Data-SI'!F1259/Convert!$B$2*1000000</f>
        <v>9989.9919994760457</v>
      </c>
      <c r="G1259" s="3">
        <f>'IECC Data-SI'!G1259/Convert!$B$2*1000000</f>
        <v>854077.96875975945</v>
      </c>
      <c r="H1259" s="3">
        <f>'IECC Data-SI'!H1259/Convert!$B$2*1000000</f>
        <v>450431.10985872883</v>
      </c>
      <c r="I1259" s="3">
        <f>'IECC Data-SI'!I1259/Convert!$B$2*1000000</f>
        <v>69209.60301724296</v>
      </c>
      <c r="J1259" s="3">
        <f>'IECC Data-SI'!J1259/Convert!$B$2*1000000</f>
        <v>184975.98089352422</v>
      </c>
      <c r="K1259" s="3">
        <f>'IECC Data-SI'!K1259/Convert!$B$2*1000000</f>
        <v>0</v>
      </c>
      <c r="L1259" s="3">
        <f>'IECC Data-SI'!L1259/Convert!$B$2*1000000</f>
        <v>0</v>
      </c>
      <c r="M1259" s="3">
        <f>'IECC Data-SI'!M1259/Convert!$B$2*1000000</f>
        <v>440848.6792026849</v>
      </c>
      <c r="N1259" s="3">
        <f>'IECC Data-SI'!N1259/Convert!$B$2*1000000</f>
        <v>0</v>
      </c>
      <c r="O1259" s="3">
        <f>'IECC Data-SI'!O1259/Convert!$B$2*1000000</f>
        <v>0</v>
      </c>
      <c r="P1259" s="3">
        <f t="shared" si="57"/>
        <v>0</v>
      </c>
      <c r="Q1259" s="3">
        <f>'IECC Data-SI'!Q1259/Convert!$B$2*1000000</f>
        <v>0</v>
      </c>
      <c r="R1259" s="3">
        <f>'IECC Data-SI'!R1259/Convert!$B$2*1000000</f>
        <v>0</v>
      </c>
      <c r="S1259" s="3">
        <f>'IECC Data-SI'!S1259/Convert!$B$2*1000000</f>
        <v>0</v>
      </c>
      <c r="T1259" s="3">
        <f>'IECC Data-SI'!T1259/Convert!$B$2*1000000</f>
        <v>0</v>
      </c>
      <c r="U1259" s="3">
        <f>'IECC Data-SI'!U1259/Convert!$B$2*1000000</f>
        <v>80943.578439777455</v>
      </c>
      <c r="V1259" s="3">
        <f>'IECC Data-SI'!V1259/Convert!$B$2*1000000</f>
        <v>0</v>
      </c>
      <c r="W1259" s="3">
        <f>'IECC Data-SI'!W1259/Convert!$B$2*1000000</f>
        <v>1294926.6479624445</v>
      </c>
      <c r="X1259" s="3">
        <f>'IECC Data-SI'!X1259/Convert!$B$2*1000000</f>
        <v>9989.9919994760457</v>
      </c>
      <c r="Y1259" s="3">
        <f t="shared" si="58"/>
        <v>1304916.6399619204</v>
      </c>
      <c r="Z1259" s="3">
        <f>'IECC Data-SI'!Y1259/Convert!$B$2*1000000</f>
        <v>1999543.3417319404</v>
      </c>
      <c r="AA1259" s="3">
        <f>'IECC Data-SI'!Z1259/Convert!$B$2*1000000</f>
        <v>90933.570439253497</v>
      </c>
      <c r="AB1259" s="3">
        <f t="shared" si="59"/>
        <v>2090476.9121711939</v>
      </c>
    </row>
    <row r="1260" spans="1:28" x14ac:dyDescent="0.25">
      <c r="A1260" s="93">
        <v>2009</v>
      </c>
      <c r="B1260" s="93" t="s">
        <v>71</v>
      </c>
      <c r="C1260" s="121" t="s">
        <v>19</v>
      </c>
      <c r="D1260" s="3">
        <f>'IECC Data-SI'!D1260*Convert!$B$1</f>
        <v>24692.302857493829</v>
      </c>
      <c r="E1260" s="3">
        <f>'IECC Data-SI'!E1260/Convert!$B$2*1000000</f>
        <v>0</v>
      </c>
      <c r="F1260" s="3">
        <f>'IECC Data-SI'!F1260/Convert!$B$2*1000000</f>
        <v>20425.458025494194</v>
      </c>
      <c r="G1260" s="3">
        <f>'IECC Data-SI'!G1260/Convert!$B$2*1000000</f>
        <v>598736.04801413836</v>
      </c>
      <c r="H1260" s="3">
        <f>'IECC Data-SI'!H1260/Convert!$B$2*1000000</f>
        <v>450431.10985872883</v>
      </c>
      <c r="I1260" s="3">
        <f>'IECC Data-SI'!I1260/Convert!$B$2*1000000</f>
        <v>69181.168504910485</v>
      </c>
      <c r="J1260" s="3">
        <f>'IECC Data-SI'!J1260/Convert!$B$2*1000000</f>
        <v>184975.98089352422</v>
      </c>
      <c r="K1260" s="3">
        <f>'IECC Data-SI'!K1260/Convert!$B$2*1000000</f>
        <v>0</v>
      </c>
      <c r="L1260" s="3">
        <f>'IECC Data-SI'!L1260/Convert!$B$2*1000000</f>
        <v>0</v>
      </c>
      <c r="M1260" s="3">
        <f>'IECC Data-SI'!M1260/Convert!$B$2*1000000</f>
        <v>370406.91398436803</v>
      </c>
      <c r="N1260" s="3">
        <f>'IECC Data-SI'!N1260/Convert!$B$2*1000000</f>
        <v>0</v>
      </c>
      <c r="O1260" s="3">
        <f>'IECC Data-SI'!O1260/Convert!$B$2*1000000</f>
        <v>0</v>
      </c>
      <c r="P1260" s="3">
        <f t="shared" si="57"/>
        <v>0</v>
      </c>
      <c r="Q1260" s="3">
        <f>'IECC Data-SI'!Q1260/Convert!$B$2*1000000</f>
        <v>0</v>
      </c>
      <c r="R1260" s="3">
        <f>'IECC Data-SI'!R1260/Convert!$B$2*1000000</f>
        <v>0</v>
      </c>
      <c r="S1260" s="3">
        <f>'IECC Data-SI'!S1260/Convert!$B$2*1000000</f>
        <v>0</v>
      </c>
      <c r="T1260" s="3">
        <f>'IECC Data-SI'!T1260/Convert!$B$2*1000000</f>
        <v>0</v>
      </c>
      <c r="U1260" s="3">
        <f>'IECC Data-SI'!U1260/Convert!$B$2*1000000</f>
        <v>82962.428815383144</v>
      </c>
      <c r="V1260" s="3">
        <f>'IECC Data-SI'!V1260/Convert!$B$2*1000000</f>
        <v>0</v>
      </c>
      <c r="W1260" s="3">
        <f>'IECC Data-SI'!W1260/Convert!$B$2*1000000</f>
        <v>969142.96199850633</v>
      </c>
      <c r="X1260" s="3">
        <f>'IECC Data-SI'!X1260/Convert!$B$2*1000000</f>
        <v>20425.458025494194</v>
      </c>
      <c r="Y1260" s="3">
        <f t="shared" si="58"/>
        <v>989568.42002400057</v>
      </c>
      <c r="Z1260" s="3">
        <f>'IECC Data-SI'!Y1260/Convert!$B$2*1000000</f>
        <v>1673731.2212556698</v>
      </c>
      <c r="AA1260" s="3">
        <f>'IECC Data-SI'!Z1260/Convert!$B$2*1000000</f>
        <v>103387.88684087734</v>
      </c>
      <c r="AB1260" s="3">
        <f t="shared" si="59"/>
        <v>1777119.1080965472</v>
      </c>
    </row>
    <row r="1261" spans="1:28" x14ac:dyDescent="0.25">
      <c r="A1261" s="93">
        <v>2009</v>
      </c>
      <c r="B1261" s="93" t="s">
        <v>71</v>
      </c>
      <c r="C1261" s="121" t="s">
        <v>20</v>
      </c>
      <c r="D1261" s="3">
        <f>'IECC Data-SI'!D1261*Convert!$B$1</f>
        <v>24692.302857493829</v>
      </c>
      <c r="E1261" s="3">
        <f>'IECC Data-SI'!E1261/Convert!$B$2*1000000</f>
        <v>0</v>
      </c>
      <c r="F1261" s="3">
        <f>'IECC Data-SI'!F1261/Convert!$B$2*1000000</f>
        <v>9440.2580943815392</v>
      </c>
      <c r="G1261" s="3">
        <f>'IECC Data-SI'!G1261/Convert!$B$2*1000000</f>
        <v>444336.64604880172</v>
      </c>
      <c r="H1261" s="3">
        <f>'IECC Data-SI'!H1261/Convert!$B$2*1000000</f>
        <v>450431.10985872883</v>
      </c>
      <c r="I1261" s="3">
        <f>'IECC Data-SI'!I1261/Convert!$B$2*1000000</f>
        <v>69238.037529575435</v>
      </c>
      <c r="J1261" s="3">
        <f>'IECC Data-SI'!J1261/Convert!$B$2*1000000</f>
        <v>184975.98089352422</v>
      </c>
      <c r="K1261" s="3">
        <f>'IECC Data-SI'!K1261/Convert!$B$2*1000000</f>
        <v>0</v>
      </c>
      <c r="L1261" s="3">
        <f>'IECC Data-SI'!L1261/Convert!$B$2*1000000</f>
        <v>0</v>
      </c>
      <c r="M1261" s="3">
        <f>'IECC Data-SI'!M1261/Convert!$B$2*1000000</f>
        <v>423816.40631553263</v>
      </c>
      <c r="N1261" s="3">
        <f>'IECC Data-SI'!N1261/Convert!$B$2*1000000</f>
        <v>0</v>
      </c>
      <c r="O1261" s="3">
        <f>'IECC Data-SI'!O1261/Convert!$B$2*1000000</f>
        <v>0</v>
      </c>
      <c r="P1261" s="3">
        <f t="shared" si="57"/>
        <v>0</v>
      </c>
      <c r="Q1261" s="3">
        <f>'IECC Data-SI'!Q1261/Convert!$B$2*1000000</f>
        <v>0</v>
      </c>
      <c r="R1261" s="3">
        <f>'IECC Data-SI'!R1261/Convert!$B$2*1000000</f>
        <v>0</v>
      </c>
      <c r="S1261" s="3">
        <f>'IECC Data-SI'!S1261/Convert!$B$2*1000000</f>
        <v>0</v>
      </c>
      <c r="T1261" s="3">
        <f>'IECC Data-SI'!T1261/Convert!$B$2*1000000</f>
        <v>0</v>
      </c>
      <c r="U1261" s="3">
        <f>'IECC Data-SI'!U1261/Convert!$B$2*1000000</f>
        <v>83095.123206268021</v>
      </c>
      <c r="V1261" s="3">
        <f>'IECC Data-SI'!V1261/Convert!$B$2*1000000</f>
        <v>0</v>
      </c>
      <c r="W1261" s="3">
        <f>'IECC Data-SI'!W1261/Convert!$B$2*1000000</f>
        <v>868153.05236433435</v>
      </c>
      <c r="X1261" s="3">
        <f>'IECC Data-SI'!X1261/Convert!$B$2*1000000</f>
        <v>9440.2580943815392</v>
      </c>
      <c r="Y1261" s="3">
        <f t="shared" si="58"/>
        <v>877593.31045871589</v>
      </c>
      <c r="Z1261" s="3">
        <f>'IECC Data-SI'!Y1261/Convert!$B$2*1000000</f>
        <v>1572798.1806461629</v>
      </c>
      <c r="AA1261" s="3">
        <f>'IECC Data-SI'!Z1261/Convert!$B$2*1000000</f>
        <v>92544.859471427058</v>
      </c>
      <c r="AB1261" s="3">
        <f t="shared" si="59"/>
        <v>1665343.04011759</v>
      </c>
    </row>
    <row r="1262" spans="1:28" x14ac:dyDescent="0.25">
      <c r="A1262" s="93">
        <v>2009</v>
      </c>
      <c r="B1262" s="93" t="s">
        <v>71</v>
      </c>
      <c r="C1262" s="121" t="s">
        <v>3</v>
      </c>
      <c r="D1262" s="3">
        <f>'IECC Data-SI'!D1262*Convert!$B$1</f>
        <v>24692.302857493829</v>
      </c>
      <c r="E1262" s="3">
        <f>'IECC Data-SI'!E1262/Convert!$B$2*1000000</f>
        <v>0</v>
      </c>
      <c r="F1262" s="3">
        <f>'IECC Data-SI'!F1262/Convert!$B$2*1000000</f>
        <v>131708.66112402195</v>
      </c>
      <c r="G1262" s="3">
        <f>'IECC Data-SI'!G1262/Convert!$B$2*1000000</f>
        <v>320295.82508377044</v>
      </c>
      <c r="H1262" s="3">
        <f>'IECC Data-SI'!H1262/Convert!$B$2*1000000</f>
        <v>450431.10985872883</v>
      </c>
      <c r="I1262" s="3">
        <f>'IECC Data-SI'!I1262/Convert!$B$2*1000000</f>
        <v>69219.081188020456</v>
      </c>
      <c r="J1262" s="3">
        <f>'IECC Data-SI'!J1262/Convert!$B$2*1000000</f>
        <v>184975.98089352422</v>
      </c>
      <c r="K1262" s="3">
        <f>'IECC Data-SI'!K1262/Convert!$B$2*1000000</f>
        <v>0</v>
      </c>
      <c r="L1262" s="3">
        <f>'IECC Data-SI'!L1262/Convert!$B$2*1000000</f>
        <v>0</v>
      </c>
      <c r="M1262" s="3">
        <f>'IECC Data-SI'!M1262/Convert!$B$2*1000000</f>
        <v>387391.79601763282</v>
      </c>
      <c r="N1262" s="3">
        <f>'IECC Data-SI'!N1262/Convert!$B$2*1000000</f>
        <v>0</v>
      </c>
      <c r="O1262" s="3">
        <f>'IECC Data-SI'!O1262/Convert!$B$2*1000000</f>
        <v>0</v>
      </c>
      <c r="P1262" s="3">
        <f t="shared" si="57"/>
        <v>0</v>
      </c>
      <c r="Q1262" s="3">
        <f>'IECC Data-SI'!Q1262/Convert!$B$2*1000000</f>
        <v>0</v>
      </c>
      <c r="R1262" s="3">
        <f>'IECC Data-SI'!R1262/Convert!$B$2*1000000</f>
        <v>0</v>
      </c>
      <c r="S1262" s="3">
        <f>'IECC Data-SI'!S1262/Convert!$B$2*1000000</f>
        <v>0</v>
      </c>
      <c r="T1262" s="3">
        <f>'IECC Data-SI'!T1262/Convert!$B$2*1000000</f>
        <v>0</v>
      </c>
      <c r="U1262" s="3">
        <f>'IECC Data-SI'!U1262/Convert!$B$2*1000000</f>
        <v>86545.177369274927</v>
      </c>
      <c r="V1262" s="3">
        <f>'IECC Data-SI'!V1262/Convert!$B$2*1000000</f>
        <v>0</v>
      </c>
      <c r="W1262" s="3">
        <f>'IECC Data-SI'!W1262/Convert!$B$2*1000000</f>
        <v>707687.62110140326</v>
      </c>
      <c r="X1262" s="3">
        <f>'IECC Data-SI'!X1262/Convert!$B$2*1000000</f>
        <v>131708.66112402195</v>
      </c>
      <c r="Y1262" s="3">
        <f t="shared" si="58"/>
        <v>839396.28222542524</v>
      </c>
      <c r="Z1262" s="3">
        <f>'IECC Data-SI'!Y1262/Convert!$B$2*1000000</f>
        <v>1412313.7930416767</v>
      </c>
      <c r="AA1262" s="3">
        <f>'IECC Data-SI'!Z1262/Convert!$B$2*1000000</f>
        <v>218244.36032251938</v>
      </c>
      <c r="AB1262" s="3">
        <f t="shared" si="59"/>
        <v>1630558.1533641962</v>
      </c>
    </row>
    <row r="1263" spans="1:28" x14ac:dyDescent="0.25">
      <c r="A1263" s="93">
        <v>2009</v>
      </c>
      <c r="B1263" s="93" t="s">
        <v>71</v>
      </c>
      <c r="C1263" s="121" t="s">
        <v>7</v>
      </c>
      <c r="D1263" s="3">
        <f>'IECC Data-SI'!D1263*Convert!$B$1</f>
        <v>24692.302857493829</v>
      </c>
      <c r="E1263" s="3">
        <f>'IECC Data-SI'!E1263/Convert!$B$2*1000000</f>
        <v>0</v>
      </c>
      <c r="F1263" s="3">
        <f>'IECC Data-SI'!F1263/Convert!$B$2*1000000</f>
        <v>40699.265318548518</v>
      </c>
      <c r="G1263" s="3">
        <f>'IECC Data-SI'!G1263/Convert!$B$2*1000000</f>
        <v>318220.10568349977</v>
      </c>
      <c r="H1263" s="3">
        <f>'IECC Data-SI'!H1263/Convert!$B$2*1000000</f>
        <v>450431.10985872883</v>
      </c>
      <c r="I1263" s="3">
        <f>'IECC Data-SI'!I1263/Convert!$B$2*1000000</f>
        <v>69219.081188020456</v>
      </c>
      <c r="J1263" s="3">
        <f>'IECC Data-SI'!J1263/Convert!$B$2*1000000</f>
        <v>184975.98089352422</v>
      </c>
      <c r="K1263" s="3">
        <f>'IECC Data-SI'!K1263/Convert!$B$2*1000000</f>
        <v>0</v>
      </c>
      <c r="L1263" s="3">
        <f>'IECC Data-SI'!L1263/Convert!$B$2*1000000</f>
        <v>0</v>
      </c>
      <c r="M1263" s="3">
        <f>'IECC Data-SI'!M1263/Convert!$B$2*1000000</f>
        <v>410338.44746993977</v>
      </c>
      <c r="N1263" s="3">
        <f>'IECC Data-SI'!N1263/Convert!$B$2*1000000</f>
        <v>0</v>
      </c>
      <c r="O1263" s="3">
        <f>'IECC Data-SI'!O1263/Convert!$B$2*1000000</f>
        <v>0</v>
      </c>
      <c r="P1263" s="3">
        <f t="shared" si="57"/>
        <v>0</v>
      </c>
      <c r="Q1263" s="3">
        <f>'IECC Data-SI'!Q1263/Convert!$B$2*1000000</f>
        <v>0</v>
      </c>
      <c r="R1263" s="3">
        <f>'IECC Data-SI'!R1263/Convert!$B$2*1000000</f>
        <v>0</v>
      </c>
      <c r="S1263" s="3">
        <f>'IECC Data-SI'!S1263/Convert!$B$2*1000000</f>
        <v>0</v>
      </c>
      <c r="T1263" s="3">
        <f>'IECC Data-SI'!T1263/Convert!$B$2*1000000</f>
        <v>0</v>
      </c>
      <c r="U1263" s="3">
        <f>'IECC Data-SI'!U1263/Convert!$B$2*1000000</f>
        <v>85606.838462303276</v>
      </c>
      <c r="V1263" s="3">
        <f>'IECC Data-SI'!V1263/Convert!$B$2*1000000</f>
        <v>0</v>
      </c>
      <c r="W1263" s="3">
        <f>'IECC Data-SI'!W1263/Convert!$B$2*1000000</f>
        <v>728558.55315343954</v>
      </c>
      <c r="X1263" s="3">
        <f>'IECC Data-SI'!X1263/Convert!$B$2*1000000</f>
        <v>40699.265318548518</v>
      </c>
      <c r="Y1263" s="3">
        <f t="shared" si="58"/>
        <v>769257.81847198808</v>
      </c>
      <c r="Z1263" s="3">
        <f>'IECC Data-SI'!Y1263/Convert!$B$2*1000000</f>
        <v>1433194.2032644905</v>
      </c>
      <c r="AA1263" s="3">
        <f>'IECC Data-SI'!Z1263/Convert!$B$2*1000000</f>
        <v>126306.10378085177</v>
      </c>
      <c r="AB1263" s="3">
        <f t="shared" si="59"/>
        <v>1559500.3070453422</v>
      </c>
    </row>
    <row r="1264" spans="1:28" x14ac:dyDescent="0.25">
      <c r="A1264" s="93">
        <v>2009</v>
      </c>
      <c r="B1264" s="93" t="s">
        <v>71</v>
      </c>
      <c r="C1264" s="121" t="s">
        <v>17</v>
      </c>
      <c r="D1264" s="3">
        <f>'IECC Data-SI'!D1264*Convert!$B$1</f>
        <v>24692.302857493829</v>
      </c>
      <c r="E1264" s="3">
        <f>'IECC Data-SI'!E1264/Convert!$B$2*1000000</f>
        <v>0</v>
      </c>
      <c r="F1264" s="3">
        <f>'IECC Data-SI'!F1264/Convert!$B$2*1000000</f>
        <v>26671.572567861094</v>
      </c>
      <c r="G1264" s="3">
        <f>'IECC Data-SI'!G1264/Convert!$B$2*1000000</f>
        <v>150608.13365434</v>
      </c>
      <c r="H1264" s="3">
        <f>'IECC Data-SI'!H1264/Convert!$B$2*1000000</f>
        <v>450431.10985872883</v>
      </c>
      <c r="I1264" s="3">
        <f>'IECC Data-SI'!I1264/Convert!$B$2*1000000</f>
        <v>69209.60301724296</v>
      </c>
      <c r="J1264" s="3">
        <f>'IECC Data-SI'!J1264/Convert!$B$2*1000000</f>
        <v>184975.98089352422</v>
      </c>
      <c r="K1264" s="3">
        <f>'IECC Data-SI'!K1264/Convert!$B$2*1000000</f>
        <v>0</v>
      </c>
      <c r="L1264" s="3">
        <f>'IECC Data-SI'!L1264/Convert!$B$2*1000000</f>
        <v>0</v>
      </c>
      <c r="M1264" s="3">
        <f>'IECC Data-SI'!M1264/Convert!$B$2*1000000</f>
        <v>365307.65810607758</v>
      </c>
      <c r="N1264" s="3">
        <f>'IECC Data-SI'!N1264/Convert!$B$2*1000000</f>
        <v>0</v>
      </c>
      <c r="O1264" s="3">
        <f>'IECC Data-SI'!O1264/Convert!$B$2*1000000</f>
        <v>0</v>
      </c>
      <c r="P1264" s="3">
        <f t="shared" si="57"/>
        <v>0</v>
      </c>
      <c r="Q1264" s="3">
        <f>'IECC Data-SI'!Q1264/Convert!$B$2*1000000</f>
        <v>0</v>
      </c>
      <c r="R1264" s="3">
        <f>'IECC Data-SI'!R1264/Convert!$B$2*1000000</f>
        <v>0</v>
      </c>
      <c r="S1264" s="3">
        <f>'IECC Data-SI'!S1264/Convert!$B$2*1000000</f>
        <v>0</v>
      </c>
      <c r="T1264" s="3">
        <f>'IECC Data-SI'!T1264/Convert!$B$2*1000000</f>
        <v>0</v>
      </c>
      <c r="U1264" s="3">
        <f>'IECC Data-SI'!U1264/Convert!$B$2*1000000</f>
        <v>86876.913346487127</v>
      </c>
      <c r="V1264" s="3">
        <f>'IECC Data-SI'!V1264/Convert!$B$2*1000000</f>
        <v>0</v>
      </c>
      <c r="W1264" s="3">
        <f>'IECC Data-SI'!W1264/Convert!$B$2*1000000</f>
        <v>515915.79176041769</v>
      </c>
      <c r="X1264" s="3">
        <f>'IECC Data-SI'!X1264/Convert!$B$2*1000000</f>
        <v>26671.572567861094</v>
      </c>
      <c r="Y1264" s="3">
        <f t="shared" si="58"/>
        <v>542587.36432827881</v>
      </c>
      <c r="Z1264" s="3">
        <f>'IECC Data-SI'!Y1264/Convert!$B$2*1000000</f>
        <v>1220523.0073591359</v>
      </c>
      <c r="AA1264" s="3">
        <f>'IECC Data-SI'!Z1264/Convert!$B$2*1000000</f>
        <v>113539.00774357075</v>
      </c>
      <c r="AB1264" s="3">
        <f t="shared" si="59"/>
        <v>1334062.0151027066</v>
      </c>
    </row>
    <row r="1265" spans="1:28" x14ac:dyDescent="0.25">
      <c r="A1265" s="93">
        <v>2009</v>
      </c>
      <c r="B1265" s="93" t="s">
        <v>71</v>
      </c>
      <c r="C1265" s="121" t="s">
        <v>14</v>
      </c>
      <c r="D1265" s="3">
        <f>'IECC Data-SI'!D1265*Convert!$B$1</f>
        <v>24692.302857493829</v>
      </c>
      <c r="E1265" s="3">
        <f>'IECC Data-SI'!E1265/Convert!$B$2*1000000</f>
        <v>0</v>
      </c>
      <c r="F1265" s="3">
        <f>'IECC Data-SI'!F1265/Convert!$B$2*1000000</f>
        <v>353004.99243689358</v>
      </c>
      <c r="G1265" s="3">
        <f>'IECC Data-SI'!G1265/Convert!$B$2*1000000</f>
        <v>197875.77132169015</v>
      </c>
      <c r="H1265" s="3">
        <f>'IECC Data-SI'!H1265/Convert!$B$2*1000000</f>
        <v>450431.10985872883</v>
      </c>
      <c r="I1265" s="3">
        <f>'IECC Data-SI'!I1265/Convert!$B$2*1000000</f>
        <v>69114.821309468054</v>
      </c>
      <c r="J1265" s="3">
        <f>'IECC Data-SI'!J1265/Convert!$B$2*1000000</f>
        <v>184975.98089352422</v>
      </c>
      <c r="K1265" s="3">
        <f>'IECC Data-SI'!K1265/Convert!$B$2*1000000</f>
        <v>0</v>
      </c>
      <c r="L1265" s="3">
        <f>'IECC Data-SI'!L1265/Convert!$B$2*1000000</f>
        <v>0</v>
      </c>
      <c r="M1265" s="3">
        <f>'IECC Data-SI'!M1265/Convert!$B$2*1000000</f>
        <v>392206.7067725985</v>
      </c>
      <c r="N1265" s="3">
        <f>'IECC Data-SI'!N1265/Convert!$B$2*1000000</f>
        <v>0</v>
      </c>
      <c r="O1265" s="3">
        <f>'IECC Data-SI'!O1265/Convert!$B$2*1000000</f>
        <v>0</v>
      </c>
      <c r="P1265" s="3">
        <f t="shared" si="57"/>
        <v>0</v>
      </c>
      <c r="Q1265" s="3">
        <f>'IECC Data-SI'!Q1265/Convert!$B$2*1000000</f>
        <v>0</v>
      </c>
      <c r="R1265" s="3">
        <f>'IECC Data-SI'!R1265/Convert!$B$2*1000000</f>
        <v>0</v>
      </c>
      <c r="S1265" s="3">
        <f>'IECC Data-SI'!S1265/Convert!$B$2*1000000</f>
        <v>0</v>
      </c>
      <c r="T1265" s="3">
        <f>'IECC Data-SI'!T1265/Convert!$B$2*1000000</f>
        <v>0</v>
      </c>
      <c r="U1265" s="3">
        <f>'IECC Data-SI'!U1265/Convert!$B$2*1000000</f>
        <v>89379.1504317449</v>
      </c>
      <c r="V1265" s="3">
        <f>'IECC Data-SI'!V1265/Convert!$B$2*1000000</f>
        <v>0</v>
      </c>
      <c r="W1265" s="3">
        <f>'IECC Data-SI'!W1265/Convert!$B$2*1000000</f>
        <v>590082.47809428873</v>
      </c>
      <c r="X1265" s="3">
        <f>'IECC Data-SI'!X1265/Convert!$B$2*1000000</f>
        <v>353004.99243689358</v>
      </c>
      <c r="Y1265" s="3">
        <f t="shared" si="58"/>
        <v>943087.47053118236</v>
      </c>
      <c r="Z1265" s="3">
        <f>'IECC Data-SI'!Y1265/Convert!$B$2*1000000</f>
        <v>1294604.3901560097</v>
      </c>
      <c r="AA1265" s="3">
        <f>'IECC Data-SI'!Z1265/Convert!$B$2*1000000</f>
        <v>442374.66469786101</v>
      </c>
      <c r="AB1265" s="3">
        <f t="shared" si="59"/>
        <v>1736979.0548538708</v>
      </c>
    </row>
    <row r="1266" spans="1:28" x14ac:dyDescent="0.25">
      <c r="A1266" s="93">
        <v>2009</v>
      </c>
      <c r="B1266" s="93" t="s">
        <v>71</v>
      </c>
      <c r="C1266" s="121" t="s">
        <v>2</v>
      </c>
      <c r="D1266" s="3">
        <f>'IECC Data-SI'!D1266*Convert!$B$1</f>
        <v>24692.302857493829</v>
      </c>
      <c r="E1266" s="3">
        <f>'IECC Data-SI'!E1266/Convert!$B$2*1000000</f>
        <v>0</v>
      </c>
      <c r="F1266" s="3">
        <f>'IECC Data-SI'!F1266/Convert!$B$2*1000000</f>
        <v>111444.3320017451</v>
      </c>
      <c r="G1266" s="3">
        <f>'IECC Data-SI'!G1266/Convert!$B$2*1000000</f>
        <v>200283.22669917298</v>
      </c>
      <c r="H1266" s="3">
        <f>'IECC Data-SI'!H1266/Convert!$B$2*1000000</f>
        <v>450431.10985872883</v>
      </c>
      <c r="I1266" s="3">
        <f>'IECC Data-SI'!I1266/Convert!$B$2*1000000</f>
        <v>69171.690334133003</v>
      </c>
      <c r="J1266" s="3">
        <f>'IECC Data-SI'!J1266/Convert!$B$2*1000000</f>
        <v>184975.98089352422</v>
      </c>
      <c r="K1266" s="3">
        <f>'IECC Data-SI'!K1266/Convert!$B$2*1000000</f>
        <v>0</v>
      </c>
      <c r="L1266" s="3">
        <f>'IECC Data-SI'!L1266/Convert!$B$2*1000000</f>
        <v>0</v>
      </c>
      <c r="M1266" s="3">
        <f>'IECC Data-SI'!M1266/Convert!$B$2*1000000</f>
        <v>420186.26690775342</v>
      </c>
      <c r="N1266" s="3">
        <f>'IECC Data-SI'!N1266/Convert!$B$2*1000000</f>
        <v>0</v>
      </c>
      <c r="O1266" s="3">
        <f>'IECC Data-SI'!O1266/Convert!$B$2*1000000</f>
        <v>0</v>
      </c>
      <c r="P1266" s="3">
        <f t="shared" si="57"/>
        <v>0</v>
      </c>
      <c r="Q1266" s="3">
        <f>'IECC Data-SI'!Q1266/Convert!$B$2*1000000</f>
        <v>0</v>
      </c>
      <c r="R1266" s="3">
        <f>'IECC Data-SI'!R1266/Convert!$B$2*1000000</f>
        <v>0</v>
      </c>
      <c r="S1266" s="3">
        <f>'IECC Data-SI'!S1266/Convert!$B$2*1000000</f>
        <v>0</v>
      </c>
      <c r="T1266" s="3">
        <f>'IECC Data-SI'!T1266/Convert!$B$2*1000000</f>
        <v>0</v>
      </c>
      <c r="U1266" s="3">
        <f>'IECC Data-SI'!U1266/Convert!$B$2*1000000</f>
        <v>88535.593232548141</v>
      </c>
      <c r="V1266" s="3">
        <f>'IECC Data-SI'!V1266/Convert!$B$2*1000000</f>
        <v>0</v>
      </c>
      <c r="W1266" s="3">
        <f>'IECC Data-SI'!W1266/Convert!$B$2*1000000</f>
        <v>620469.49360692641</v>
      </c>
      <c r="X1266" s="3">
        <f>'IECC Data-SI'!X1266/Convert!$B$2*1000000</f>
        <v>111444.3320017451</v>
      </c>
      <c r="Y1266" s="3">
        <f t="shared" si="58"/>
        <v>731913.82560867153</v>
      </c>
      <c r="Z1266" s="3">
        <f>'IECC Data-SI'!Y1266/Convert!$B$2*1000000</f>
        <v>1325038.7965225349</v>
      </c>
      <c r="AA1266" s="3">
        <f>'IECC Data-SI'!Z1266/Convert!$B$2*1000000</f>
        <v>199979.92523429327</v>
      </c>
      <c r="AB1266" s="3">
        <f t="shared" si="59"/>
        <v>1525018.7217568283</v>
      </c>
    </row>
    <row r="1267" spans="1:28" x14ac:dyDescent="0.25">
      <c r="A1267" s="93">
        <v>2009</v>
      </c>
      <c r="B1267" s="93" t="s">
        <v>71</v>
      </c>
      <c r="C1267" s="121" t="s">
        <v>18</v>
      </c>
      <c r="D1267" s="3">
        <f>'IECC Data-SI'!D1267*Convert!$B$1</f>
        <v>24692.302857493829</v>
      </c>
      <c r="E1267" s="3">
        <f>'IECC Data-SI'!E1267/Convert!$B$2*1000000</f>
        <v>0</v>
      </c>
      <c r="F1267" s="3">
        <f>'IECC Data-SI'!F1267/Convert!$B$2*1000000</f>
        <v>223722.74303190949</v>
      </c>
      <c r="G1267" s="3">
        <f>'IECC Data-SI'!G1267/Convert!$B$2*1000000</f>
        <v>59191.176505434451</v>
      </c>
      <c r="H1267" s="3">
        <f>'IECC Data-SI'!H1267/Convert!$B$2*1000000</f>
        <v>450431.10985872883</v>
      </c>
      <c r="I1267" s="3">
        <f>'IECC Data-SI'!I1267/Convert!$B$2*1000000</f>
        <v>69038.995943248126</v>
      </c>
      <c r="J1267" s="3">
        <f>'IECC Data-SI'!J1267/Convert!$B$2*1000000</f>
        <v>184975.98089352422</v>
      </c>
      <c r="K1267" s="3">
        <f>'IECC Data-SI'!K1267/Convert!$B$2*1000000</f>
        <v>0</v>
      </c>
      <c r="L1267" s="3">
        <f>'IECC Data-SI'!L1267/Convert!$B$2*1000000</f>
        <v>0</v>
      </c>
      <c r="M1267" s="3">
        <f>'IECC Data-SI'!M1267/Convert!$B$2*1000000</f>
        <v>378368.57743746089</v>
      </c>
      <c r="N1267" s="3">
        <f>'IECC Data-SI'!N1267/Convert!$B$2*1000000</f>
        <v>0</v>
      </c>
      <c r="O1267" s="3">
        <f>'IECC Data-SI'!O1267/Convert!$B$2*1000000</f>
        <v>0</v>
      </c>
      <c r="P1267" s="3">
        <f t="shared" si="57"/>
        <v>0</v>
      </c>
      <c r="Q1267" s="3">
        <f>'IECC Data-SI'!Q1267/Convert!$B$2*1000000</f>
        <v>0</v>
      </c>
      <c r="R1267" s="3">
        <f>'IECC Data-SI'!R1267/Convert!$B$2*1000000</f>
        <v>0</v>
      </c>
      <c r="S1267" s="3">
        <f>'IECC Data-SI'!S1267/Convert!$B$2*1000000</f>
        <v>0</v>
      </c>
      <c r="T1267" s="3">
        <f>'IECC Data-SI'!T1267/Convert!$B$2*1000000</f>
        <v>0</v>
      </c>
      <c r="U1267" s="3">
        <f>'IECC Data-SI'!U1267/Convert!$B$2*1000000</f>
        <v>90203.751289386651</v>
      </c>
      <c r="V1267" s="3">
        <f>'IECC Data-SI'!V1267/Convert!$B$2*1000000</f>
        <v>0</v>
      </c>
      <c r="W1267" s="3">
        <f>'IECC Data-SI'!W1267/Convert!$B$2*1000000</f>
        <v>437559.75394289533</v>
      </c>
      <c r="X1267" s="3">
        <f>'IECC Data-SI'!X1267/Convert!$B$2*1000000</f>
        <v>223722.74303190949</v>
      </c>
      <c r="Y1267" s="3">
        <f t="shared" si="58"/>
        <v>661282.49697480479</v>
      </c>
      <c r="Z1267" s="3">
        <f>'IECC Data-SI'!Y1267/Convert!$B$2*1000000</f>
        <v>1141996.3624676189</v>
      </c>
      <c r="AA1267" s="3">
        <f>'IECC Data-SI'!Z1267/Convert!$B$2*1000000</f>
        <v>313926.49432129611</v>
      </c>
      <c r="AB1267" s="3">
        <f t="shared" si="59"/>
        <v>1455922.8567889151</v>
      </c>
    </row>
    <row r="1268" spans="1:28" x14ac:dyDescent="0.25">
      <c r="A1268" s="93">
        <v>2009</v>
      </c>
      <c r="B1268" s="93" t="s">
        <v>71</v>
      </c>
      <c r="C1268" s="121" t="s">
        <v>4</v>
      </c>
      <c r="D1268" s="3">
        <f>'IECC Data-SI'!D1268*Convert!$B$1</f>
        <v>24692.302857493829</v>
      </c>
      <c r="E1268" s="3">
        <f>'IECC Data-SI'!E1268/Convert!$B$2*1000000</f>
        <v>0</v>
      </c>
      <c r="F1268" s="3">
        <f>'IECC Data-SI'!F1268/Convert!$B$2*1000000</f>
        <v>547980.4435006713</v>
      </c>
      <c r="G1268" s="3">
        <f>'IECC Data-SI'!G1268/Convert!$B$2*1000000</f>
        <v>113197.79359558105</v>
      </c>
      <c r="H1268" s="3">
        <f>'IECC Data-SI'!H1268/Convert!$B$2*1000000</f>
        <v>450431.10985872883</v>
      </c>
      <c r="I1268" s="3">
        <f>'IECC Data-SI'!I1268/Convert!$B$2*1000000</f>
        <v>69133.777651023032</v>
      </c>
      <c r="J1268" s="3">
        <f>'IECC Data-SI'!J1268/Convert!$B$2*1000000</f>
        <v>184975.98089352422</v>
      </c>
      <c r="K1268" s="3">
        <f>'IECC Data-SI'!K1268/Convert!$B$2*1000000</f>
        <v>0</v>
      </c>
      <c r="L1268" s="3">
        <f>'IECC Data-SI'!L1268/Convert!$B$2*1000000</f>
        <v>0</v>
      </c>
      <c r="M1268" s="3">
        <f>'IECC Data-SI'!M1268/Convert!$B$2*1000000</f>
        <v>425351.86998148623</v>
      </c>
      <c r="N1268" s="3">
        <f>'IECC Data-SI'!N1268/Convert!$B$2*1000000</f>
        <v>0</v>
      </c>
      <c r="O1268" s="3">
        <f>'IECC Data-SI'!O1268/Convert!$B$2*1000000</f>
        <v>0</v>
      </c>
      <c r="P1268" s="3">
        <f t="shared" si="57"/>
        <v>0</v>
      </c>
      <c r="Q1268" s="3">
        <f>'IECC Data-SI'!Q1268/Convert!$B$2*1000000</f>
        <v>0</v>
      </c>
      <c r="R1268" s="3">
        <f>'IECC Data-SI'!R1268/Convert!$B$2*1000000</f>
        <v>0</v>
      </c>
      <c r="S1268" s="3">
        <f>'IECC Data-SI'!S1268/Convert!$B$2*1000000</f>
        <v>0</v>
      </c>
      <c r="T1268" s="3">
        <f>'IECC Data-SI'!T1268/Convert!$B$2*1000000</f>
        <v>0</v>
      </c>
      <c r="U1268" s="3">
        <f>'IECC Data-SI'!U1268/Convert!$B$2*1000000</f>
        <v>91729.736784562789</v>
      </c>
      <c r="V1268" s="3">
        <f>'IECC Data-SI'!V1268/Convert!$B$2*1000000</f>
        <v>0</v>
      </c>
      <c r="W1268" s="3">
        <f>'IECC Data-SI'!W1268/Convert!$B$2*1000000</f>
        <v>538549.66357706732</v>
      </c>
      <c r="X1268" s="3">
        <f>'IECC Data-SI'!X1268/Convert!$B$2*1000000</f>
        <v>547980.4435006713</v>
      </c>
      <c r="Y1268" s="3">
        <f t="shared" si="58"/>
        <v>1086530.1070777387</v>
      </c>
      <c r="Z1268" s="3">
        <f>'IECC Data-SI'!Y1268/Convert!$B$2*1000000</f>
        <v>1243090.5319803434</v>
      </c>
      <c r="AA1268" s="3">
        <f>'IECC Data-SI'!Z1268/Convert!$B$2*1000000</f>
        <v>639710.18028523412</v>
      </c>
      <c r="AB1268" s="3">
        <f t="shared" si="59"/>
        <v>1882800.7122655776</v>
      </c>
    </row>
    <row r="1269" spans="1:28" x14ac:dyDescent="0.25">
      <c r="A1269" s="93">
        <v>2009</v>
      </c>
      <c r="B1269" s="93" t="s">
        <v>71</v>
      </c>
      <c r="C1269" s="121" t="s">
        <v>5</v>
      </c>
      <c r="D1269" s="3">
        <f>'IECC Data-SI'!D1269*Convert!$B$1</f>
        <v>24692.302857493829</v>
      </c>
      <c r="E1269" s="3">
        <f>'IECC Data-SI'!E1269/Convert!$B$2*1000000</f>
        <v>0</v>
      </c>
      <c r="F1269" s="3">
        <f>'IECC Data-SI'!F1269/Convert!$B$2*1000000</f>
        <v>269729.78398585325</v>
      </c>
      <c r="G1269" s="3">
        <f>'IECC Data-SI'!G1269/Convert!$B$2*1000000</f>
        <v>141509.08970794818</v>
      </c>
      <c r="H1269" s="3">
        <f>'IECC Data-SI'!H1269/Convert!$B$2*1000000</f>
        <v>450431.10985872883</v>
      </c>
      <c r="I1269" s="3">
        <f>'IECC Data-SI'!I1269/Convert!$B$2*1000000</f>
        <v>69143.255821800529</v>
      </c>
      <c r="J1269" s="3">
        <f>'IECC Data-SI'!J1269/Convert!$B$2*1000000</f>
        <v>184975.98089352422</v>
      </c>
      <c r="K1269" s="3">
        <f>'IECC Data-SI'!K1269/Convert!$B$2*1000000</f>
        <v>0</v>
      </c>
      <c r="L1269" s="3">
        <f>'IECC Data-SI'!L1269/Convert!$B$2*1000000</f>
        <v>0</v>
      </c>
      <c r="M1269" s="3">
        <f>'IECC Data-SI'!M1269/Convert!$B$2*1000000</f>
        <v>450696.49864049855</v>
      </c>
      <c r="N1269" s="3">
        <f>'IECC Data-SI'!N1269/Convert!$B$2*1000000</f>
        <v>0</v>
      </c>
      <c r="O1269" s="3">
        <f>'IECC Data-SI'!O1269/Convert!$B$2*1000000</f>
        <v>0</v>
      </c>
      <c r="P1269" s="3">
        <f t="shared" si="57"/>
        <v>0</v>
      </c>
      <c r="Q1269" s="3">
        <f>'IECC Data-SI'!Q1269/Convert!$B$2*1000000</f>
        <v>0</v>
      </c>
      <c r="R1269" s="3">
        <f>'IECC Data-SI'!R1269/Convert!$B$2*1000000</f>
        <v>0</v>
      </c>
      <c r="S1269" s="3">
        <f>'IECC Data-SI'!S1269/Convert!$B$2*1000000</f>
        <v>0</v>
      </c>
      <c r="T1269" s="3">
        <f>'IECC Data-SI'!T1269/Convert!$B$2*1000000</f>
        <v>0</v>
      </c>
      <c r="U1269" s="3">
        <f>'IECC Data-SI'!U1269/Convert!$B$2*1000000</f>
        <v>91037.8303178059</v>
      </c>
      <c r="V1269" s="3">
        <f>'IECC Data-SI'!V1269/Convert!$B$2*1000000</f>
        <v>0</v>
      </c>
      <c r="W1269" s="3">
        <f>'IECC Data-SI'!W1269/Convert!$B$2*1000000</f>
        <v>592205.58834844665</v>
      </c>
      <c r="X1269" s="3">
        <f>'IECC Data-SI'!X1269/Convert!$B$2*1000000</f>
        <v>269729.78398585325</v>
      </c>
      <c r="Y1269" s="3">
        <f t="shared" si="58"/>
        <v>861935.37233429984</v>
      </c>
      <c r="Z1269" s="3">
        <f>'IECC Data-SI'!Y1269/Convert!$B$2*1000000</f>
        <v>1296746.4567517228</v>
      </c>
      <c r="AA1269" s="3">
        <f>'IECC Data-SI'!Z1269/Convert!$B$2*1000000</f>
        <v>360777.09247443662</v>
      </c>
      <c r="AB1269" s="3">
        <f t="shared" si="59"/>
        <v>1657523.5492261595</v>
      </c>
    </row>
    <row r="1270" spans="1:28" x14ac:dyDescent="0.25">
      <c r="A1270" s="93">
        <v>2009</v>
      </c>
      <c r="B1270" s="93" t="s">
        <v>71</v>
      </c>
      <c r="C1270" s="121" t="s">
        <v>15</v>
      </c>
      <c r="D1270" s="3">
        <f>'IECC Data-SI'!D1270*Convert!$B$1</f>
        <v>24692.302857493829</v>
      </c>
      <c r="E1270" s="3">
        <f>'IECC Data-SI'!E1270/Convert!$B$2*1000000</f>
        <v>0</v>
      </c>
      <c r="F1270" s="3">
        <f>'IECC Data-SI'!F1270/Convert!$B$2*1000000</f>
        <v>273852.78827406204</v>
      </c>
      <c r="G1270" s="3">
        <f>'IECC Data-SI'!G1270/Convert!$B$2*1000000</f>
        <v>24557.940484480492</v>
      </c>
      <c r="H1270" s="3">
        <f>'IECC Data-SI'!H1270/Convert!$B$2*1000000</f>
        <v>450431.10985872883</v>
      </c>
      <c r="I1270" s="3">
        <f>'IECC Data-SI'!I1270/Convert!$B$2*1000000</f>
        <v>69029.51777247063</v>
      </c>
      <c r="J1270" s="3">
        <f>'IECC Data-SI'!J1270/Convert!$B$2*1000000</f>
        <v>184975.98089352422</v>
      </c>
      <c r="K1270" s="3">
        <f>'IECC Data-SI'!K1270/Convert!$B$2*1000000</f>
        <v>0</v>
      </c>
      <c r="L1270" s="3">
        <f>'IECC Data-SI'!L1270/Convert!$B$2*1000000</f>
        <v>0</v>
      </c>
      <c r="M1270" s="3">
        <f>'IECC Data-SI'!M1270/Convert!$B$2*1000000</f>
        <v>370340.56678892556</v>
      </c>
      <c r="N1270" s="3">
        <f>'IECC Data-SI'!N1270/Convert!$B$2*1000000</f>
        <v>0</v>
      </c>
      <c r="O1270" s="3">
        <f>'IECC Data-SI'!O1270/Convert!$B$2*1000000</f>
        <v>0</v>
      </c>
      <c r="P1270" s="3">
        <f t="shared" si="57"/>
        <v>0</v>
      </c>
      <c r="Q1270" s="3">
        <f>'IECC Data-SI'!Q1270/Convert!$B$2*1000000</f>
        <v>0</v>
      </c>
      <c r="R1270" s="3">
        <f>'IECC Data-SI'!R1270/Convert!$B$2*1000000</f>
        <v>0</v>
      </c>
      <c r="S1270" s="3">
        <f>'IECC Data-SI'!S1270/Convert!$B$2*1000000</f>
        <v>0</v>
      </c>
      <c r="T1270" s="3">
        <f>'IECC Data-SI'!T1270/Convert!$B$2*1000000</f>
        <v>0</v>
      </c>
      <c r="U1270" s="3">
        <f>'IECC Data-SI'!U1270/Convert!$B$2*1000000</f>
        <v>91540.173369012948</v>
      </c>
      <c r="V1270" s="3">
        <f>'IECC Data-SI'!V1270/Convert!$B$2*1000000</f>
        <v>0</v>
      </c>
      <c r="W1270" s="3">
        <f>'IECC Data-SI'!W1270/Convert!$B$2*1000000</f>
        <v>394898.50727340608</v>
      </c>
      <c r="X1270" s="3">
        <f>'IECC Data-SI'!X1270/Convert!$B$2*1000000</f>
        <v>273852.78827406204</v>
      </c>
      <c r="Y1270" s="3">
        <f t="shared" si="58"/>
        <v>668751.29554746812</v>
      </c>
      <c r="Z1270" s="3">
        <f>'IECC Data-SI'!Y1270/Convert!$B$2*1000000</f>
        <v>1099325.637627352</v>
      </c>
      <c r="AA1270" s="3">
        <f>'IECC Data-SI'!Z1270/Convert!$B$2*1000000</f>
        <v>365402.43981385243</v>
      </c>
      <c r="AB1270" s="3">
        <f t="shared" si="59"/>
        <v>1464728.0774412043</v>
      </c>
    </row>
    <row r="1271" spans="1:28" x14ac:dyDescent="0.25">
      <c r="A1271" s="93">
        <v>2009</v>
      </c>
      <c r="B1271" s="93" t="s">
        <v>71</v>
      </c>
      <c r="C1271" s="121" t="s">
        <v>16</v>
      </c>
      <c r="D1271" s="3">
        <f>'IECC Data-SI'!D1271*Convert!$B$1</f>
        <v>24692.302857493829</v>
      </c>
      <c r="E1271" s="3">
        <f>'IECC Data-SI'!E1271/Convert!$B$2*1000000</f>
        <v>0</v>
      </c>
      <c r="F1271" s="3">
        <f>'IECC Data-SI'!F1271/Convert!$B$2*1000000</f>
        <v>796535.99396960856</v>
      </c>
      <c r="G1271" s="3">
        <f>'IECC Data-SI'!G1271/Convert!$B$2*1000000</f>
        <v>130230.06648273328</v>
      </c>
      <c r="H1271" s="3">
        <f>'IECC Data-SI'!H1271/Convert!$B$2*1000000</f>
        <v>450431.10985872883</v>
      </c>
      <c r="I1271" s="3">
        <f>'IECC Data-SI'!I1271/Convert!$B$2*1000000</f>
        <v>69105.343138690558</v>
      </c>
      <c r="J1271" s="3">
        <f>'IECC Data-SI'!J1271/Convert!$B$2*1000000</f>
        <v>184975.98089352422</v>
      </c>
      <c r="K1271" s="3">
        <f>'IECC Data-SI'!K1271/Convert!$B$2*1000000</f>
        <v>0</v>
      </c>
      <c r="L1271" s="3">
        <f>'IECC Data-SI'!L1271/Convert!$B$2*1000000</f>
        <v>0</v>
      </c>
      <c r="M1271" s="3">
        <f>'IECC Data-SI'!M1271/Convert!$B$2*1000000</f>
        <v>463605.76723944198</v>
      </c>
      <c r="N1271" s="3">
        <f>'IECC Data-SI'!N1271/Convert!$B$2*1000000</f>
        <v>0</v>
      </c>
      <c r="O1271" s="3">
        <f>'IECC Data-SI'!O1271/Convert!$B$2*1000000</f>
        <v>0</v>
      </c>
      <c r="P1271" s="3">
        <f t="shared" si="57"/>
        <v>0</v>
      </c>
      <c r="Q1271" s="3">
        <f>'IECC Data-SI'!Q1271/Convert!$B$2*1000000</f>
        <v>0</v>
      </c>
      <c r="R1271" s="3">
        <f>'IECC Data-SI'!R1271/Convert!$B$2*1000000</f>
        <v>0</v>
      </c>
      <c r="S1271" s="3">
        <f>'IECC Data-SI'!S1271/Convert!$B$2*1000000</f>
        <v>0</v>
      </c>
      <c r="T1271" s="3">
        <f>'IECC Data-SI'!T1271/Convert!$B$2*1000000</f>
        <v>0</v>
      </c>
      <c r="U1271" s="3">
        <f>'IECC Data-SI'!U1271/Convert!$B$2*1000000</f>
        <v>93454.763866066234</v>
      </c>
      <c r="V1271" s="3">
        <f>'IECC Data-SI'!V1271/Convert!$B$2*1000000</f>
        <v>0</v>
      </c>
      <c r="W1271" s="3">
        <f>'IECC Data-SI'!W1271/Convert!$B$2*1000000</f>
        <v>593835.83372217522</v>
      </c>
      <c r="X1271" s="3">
        <f>'IECC Data-SI'!X1271/Convert!$B$2*1000000</f>
        <v>796535.99396960856</v>
      </c>
      <c r="Y1271" s="3">
        <f t="shared" si="58"/>
        <v>1390371.8276917837</v>
      </c>
      <c r="Z1271" s="3">
        <f>'IECC Data-SI'!Y1271/Convert!$B$2*1000000</f>
        <v>1298348.2676131187</v>
      </c>
      <c r="AA1271" s="3">
        <f>'IECC Data-SI'!Z1271/Convert!$B$2*1000000</f>
        <v>889990.7578356748</v>
      </c>
      <c r="AB1271" s="3">
        <f t="shared" si="59"/>
        <v>2188339.0254487935</v>
      </c>
    </row>
    <row r="1272" spans="1:28" x14ac:dyDescent="0.25">
      <c r="A1272" s="93">
        <v>2009</v>
      </c>
      <c r="B1272" s="93" t="s">
        <v>71</v>
      </c>
      <c r="C1272" s="121" t="s">
        <v>9</v>
      </c>
      <c r="D1272" s="3">
        <f>'IECC Data-SI'!D1272*Convert!$B$1</f>
        <v>24692.302857493829</v>
      </c>
      <c r="E1272" s="3">
        <f>'IECC Data-SI'!E1272/Convert!$B$2*1000000</f>
        <v>0</v>
      </c>
      <c r="F1272" s="3">
        <f>'IECC Data-SI'!F1272/Convert!$B$2*1000000</f>
        <v>498362.21948050329</v>
      </c>
      <c r="G1272" s="3">
        <f>'IECC Data-SI'!G1272/Convert!$B$2*1000000</f>
        <v>90715.572511371196</v>
      </c>
      <c r="H1272" s="3">
        <f>'IECC Data-SI'!H1272/Convert!$B$2*1000000</f>
        <v>450431.10985872883</v>
      </c>
      <c r="I1272" s="3">
        <f>'IECC Data-SI'!I1272/Convert!$B$2*1000000</f>
        <v>69057.952284803105</v>
      </c>
      <c r="J1272" s="3">
        <f>'IECC Data-SI'!J1272/Convert!$B$2*1000000</f>
        <v>184975.98089352422</v>
      </c>
      <c r="K1272" s="3">
        <f>'IECC Data-SI'!K1272/Convert!$B$2*1000000</f>
        <v>0</v>
      </c>
      <c r="L1272" s="3">
        <f>'IECC Data-SI'!L1272/Convert!$B$2*1000000</f>
        <v>0</v>
      </c>
      <c r="M1272" s="3">
        <f>'IECC Data-SI'!M1272/Convert!$B$2*1000000</f>
        <v>487045.28357217845</v>
      </c>
      <c r="N1272" s="3">
        <f>'IECC Data-SI'!N1272/Convert!$B$2*1000000</f>
        <v>0</v>
      </c>
      <c r="O1272" s="3">
        <f>'IECC Data-SI'!O1272/Convert!$B$2*1000000</f>
        <v>0</v>
      </c>
      <c r="P1272" s="3">
        <f t="shared" si="57"/>
        <v>0</v>
      </c>
      <c r="Q1272" s="3">
        <f>'IECC Data-SI'!Q1272/Convert!$B$2*1000000</f>
        <v>0</v>
      </c>
      <c r="R1272" s="3">
        <f>'IECC Data-SI'!R1272/Convert!$B$2*1000000</f>
        <v>0</v>
      </c>
      <c r="S1272" s="3">
        <f>'IECC Data-SI'!S1272/Convert!$B$2*1000000</f>
        <v>0</v>
      </c>
      <c r="T1272" s="3">
        <f>'IECC Data-SI'!T1272/Convert!$B$2*1000000</f>
        <v>0</v>
      </c>
      <c r="U1272" s="3">
        <f>'IECC Data-SI'!U1272/Convert!$B$2*1000000</f>
        <v>93018.768010301617</v>
      </c>
      <c r="V1272" s="3">
        <f>'IECC Data-SI'!V1272/Convert!$B$2*1000000</f>
        <v>0</v>
      </c>
      <c r="W1272" s="3">
        <f>'IECC Data-SI'!W1272/Convert!$B$2*1000000</f>
        <v>577760.85608354968</v>
      </c>
      <c r="X1272" s="3">
        <f>'IECC Data-SI'!X1272/Convert!$B$2*1000000</f>
        <v>498362.21948050329</v>
      </c>
      <c r="Y1272" s="3">
        <f t="shared" si="58"/>
        <v>1076123.0755640529</v>
      </c>
      <c r="Z1272" s="3">
        <f>'IECC Data-SI'!Y1272/Convert!$B$2*1000000</f>
        <v>1282225.8991206058</v>
      </c>
      <c r="AA1272" s="3">
        <f>'IECC Data-SI'!Z1272/Convert!$B$2*1000000</f>
        <v>591380.98749080498</v>
      </c>
      <c r="AB1272" s="3">
        <f t="shared" si="59"/>
        <v>1873606.8866114109</v>
      </c>
    </row>
    <row r="1273" spans="1:28" x14ac:dyDescent="0.25">
      <c r="A1273" s="93">
        <v>2009</v>
      </c>
      <c r="B1273" s="93" t="s">
        <v>71</v>
      </c>
      <c r="C1273" s="121" t="s">
        <v>12</v>
      </c>
      <c r="D1273" s="3">
        <f>'IECC Data-SI'!D1273*Convert!$B$1</f>
        <v>24692.302857493829</v>
      </c>
      <c r="E1273" s="3">
        <f>'IECC Data-SI'!E1273/Convert!$B$2*1000000</f>
        <v>0</v>
      </c>
      <c r="F1273" s="3">
        <f>'IECC Data-SI'!F1273/Convert!$B$2*1000000</f>
        <v>1017282.5913773858</v>
      </c>
      <c r="G1273" s="3">
        <f>'IECC Data-SI'!G1273/Convert!$B$2*1000000</f>
        <v>127434.00610337326</v>
      </c>
      <c r="H1273" s="3">
        <f>'IECC Data-SI'!H1273/Convert!$B$2*1000000</f>
        <v>450431.10985872883</v>
      </c>
      <c r="I1273" s="3">
        <f>'IECC Data-SI'!I1273/Convert!$B$2*1000000</f>
        <v>69010.561430915652</v>
      </c>
      <c r="J1273" s="3">
        <f>'IECC Data-SI'!J1273/Convert!$B$2*1000000</f>
        <v>184975.98089352422</v>
      </c>
      <c r="K1273" s="3">
        <f>'IECC Data-SI'!K1273/Convert!$B$2*1000000</f>
        <v>0</v>
      </c>
      <c r="L1273" s="3">
        <f>'IECC Data-SI'!L1273/Convert!$B$2*1000000</f>
        <v>0</v>
      </c>
      <c r="M1273" s="3">
        <f>'IECC Data-SI'!M1273/Convert!$B$2*1000000</f>
        <v>478192.6720660014</v>
      </c>
      <c r="N1273" s="3">
        <f>'IECC Data-SI'!N1273/Convert!$B$2*1000000</f>
        <v>0</v>
      </c>
      <c r="O1273" s="3">
        <f>'IECC Data-SI'!O1273/Convert!$B$2*1000000</f>
        <v>0</v>
      </c>
      <c r="P1273" s="3">
        <f t="shared" si="57"/>
        <v>0</v>
      </c>
      <c r="Q1273" s="3">
        <f>'IECC Data-SI'!Q1273/Convert!$B$2*1000000</f>
        <v>0</v>
      </c>
      <c r="R1273" s="3">
        <f>'IECC Data-SI'!R1273/Convert!$B$2*1000000</f>
        <v>0</v>
      </c>
      <c r="S1273" s="3">
        <f>'IECC Data-SI'!S1273/Convert!$B$2*1000000</f>
        <v>0</v>
      </c>
      <c r="T1273" s="3">
        <f>'IECC Data-SI'!T1273/Convert!$B$2*1000000</f>
        <v>0</v>
      </c>
      <c r="U1273" s="3">
        <f>'IECC Data-SI'!U1273/Convert!$B$2*1000000</f>
        <v>95483.092412449419</v>
      </c>
      <c r="V1273" s="3">
        <f>'IECC Data-SI'!V1273/Convert!$B$2*1000000</f>
        <v>0</v>
      </c>
      <c r="W1273" s="3">
        <f>'IECC Data-SI'!W1273/Convert!$B$2*1000000</f>
        <v>605626.67816937482</v>
      </c>
      <c r="X1273" s="3">
        <f>'IECC Data-SI'!X1273/Convert!$B$2*1000000</f>
        <v>1017282.5913773858</v>
      </c>
      <c r="Y1273" s="3">
        <f t="shared" si="58"/>
        <v>1622909.2695467607</v>
      </c>
      <c r="Z1273" s="3">
        <f>'IECC Data-SI'!Y1273/Convert!$B$2*1000000</f>
        <v>1310044.3303525434</v>
      </c>
      <c r="AA1273" s="3">
        <f>'IECC Data-SI'!Z1273/Convert!$B$2*1000000</f>
        <v>1112775.1619606125</v>
      </c>
      <c r="AB1273" s="3">
        <f t="shared" si="59"/>
        <v>2422819.4923131559</v>
      </c>
    </row>
    <row r="1274" spans="1:28" x14ac:dyDescent="0.25">
      <c r="A1274" s="93">
        <v>2009</v>
      </c>
      <c r="B1274" s="93" t="s">
        <v>71</v>
      </c>
      <c r="C1274" s="121" t="s">
        <v>8</v>
      </c>
      <c r="D1274" s="3">
        <f>'IECC Data-SI'!D1274*Convert!$B$1</f>
        <v>24692.302857493829</v>
      </c>
      <c r="E1274" s="3">
        <f>'IECC Data-SI'!E1274/Convert!$B$2*1000000</f>
        <v>0</v>
      </c>
      <c r="F1274" s="3">
        <f>'IECC Data-SI'!F1274/Convert!$B$2*1000000</f>
        <v>1524156.2082160765</v>
      </c>
      <c r="G1274" s="3">
        <f>'IECC Data-SI'!G1274/Convert!$B$2*1000000</f>
        <v>69806.727776224943</v>
      </c>
      <c r="H1274" s="3">
        <f>'IECC Data-SI'!H1274/Convert!$B$2*1000000</f>
        <v>450431.10985872883</v>
      </c>
      <c r="I1274" s="3">
        <f>'IECC Data-SI'!I1274/Convert!$B$2*1000000</f>
        <v>68631.434599815984</v>
      </c>
      <c r="J1274" s="3">
        <f>'IECC Data-SI'!J1274/Convert!$B$2*1000000</f>
        <v>184975.98089352422</v>
      </c>
      <c r="K1274" s="3">
        <f>'IECC Data-SI'!K1274/Convert!$B$2*1000000</f>
        <v>0</v>
      </c>
      <c r="L1274" s="3">
        <f>'IECC Data-SI'!L1274/Convert!$B$2*1000000</f>
        <v>0</v>
      </c>
      <c r="M1274" s="3">
        <f>'IECC Data-SI'!M1274/Convert!$B$2*1000000</f>
        <v>533090.23720923217</v>
      </c>
      <c r="N1274" s="3">
        <f>'IECC Data-SI'!N1274/Convert!$B$2*1000000</f>
        <v>0</v>
      </c>
      <c r="O1274" s="3">
        <f>'IECC Data-SI'!O1274/Convert!$B$2*1000000</f>
        <v>0</v>
      </c>
      <c r="P1274" s="3">
        <f t="shared" si="57"/>
        <v>0</v>
      </c>
      <c r="Q1274" s="3">
        <f>'IECC Data-SI'!Q1274/Convert!$B$2*1000000</f>
        <v>0</v>
      </c>
      <c r="R1274" s="3">
        <f>'IECC Data-SI'!R1274/Convert!$B$2*1000000</f>
        <v>0</v>
      </c>
      <c r="S1274" s="3">
        <f>'IECC Data-SI'!S1274/Convert!$B$2*1000000</f>
        <v>0</v>
      </c>
      <c r="T1274" s="3">
        <f>'IECC Data-SI'!T1274/Convert!$B$2*1000000</f>
        <v>0</v>
      </c>
      <c r="U1274" s="3">
        <f>'IECC Data-SI'!U1274/Convert!$B$2*1000000</f>
        <v>98260.196450254443</v>
      </c>
      <c r="V1274" s="3">
        <f>'IECC Data-SI'!V1274/Convert!$B$2*1000000</f>
        <v>0</v>
      </c>
      <c r="W1274" s="3">
        <f>'IECC Data-SI'!W1274/Convert!$B$2*1000000</f>
        <v>602896.96498545725</v>
      </c>
      <c r="X1274" s="3">
        <f>'IECC Data-SI'!X1274/Convert!$B$2*1000000</f>
        <v>1524156.2082160765</v>
      </c>
      <c r="Y1274" s="3">
        <f t="shared" si="58"/>
        <v>2127053.173201534</v>
      </c>
      <c r="Z1274" s="3">
        <f>'IECC Data-SI'!Y1274/Convert!$B$2*1000000</f>
        <v>1306935.4903375262</v>
      </c>
      <c r="AA1274" s="3">
        <f>'IECC Data-SI'!Z1274/Convert!$B$2*1000000</f>
        <v>1622416.4046663309</v>
      </c>
      <c r="AB1274" s="3">
        <f t="shared" si="59"/>
        <v>2929351.8950038571</v>
      </c>
    </row>
    <row r="1275" spans="1:28" x14ac:dyDescent="0.25">
      <c r="A1275" s="93">
        <v>2012</v>
      </c>
      <c r="B1275" s="93" t="s">
        <v>71</v>
      </c>
      <c r="C1275" s="121" t="s">
        <v>10</v>
      </c>
      <c r="D1275" s="3">
        <f>'IECC Data-SI'!D1275*Convert!$B$1</f>
        <v>24692.302857493829</v>
      </c>
      <c r="E1275" s="3">
        <f>'IECC Data-SI'!E1275/Convert!$B$2*1000000</f>
        <v>0</v>
      </c>
      <c r="F1275" s="3">
        <f>'IECC Data-SI'!F1275/Convert!$B$2*1000000</f>
        <v>0</v>
      </c>
      <c r="G1275" s="3">
        <f>'IECC Data-SI'!G1275/Convert!$B$2*1000000</f>
        <v>832989.03877984092</v>
      </c>
      <c r="H1275" s="3">
        <f>'IECC Data-SI'!H1275/Convert!$B$2*1000000</f>
        <v>318021.06409717246</v>
      </c>
      <c r="I1275" s="3">
        <f>'IECC Data-SI'!I1275/Convert!$B$2*1000000</f>
        <v>69275.95021268542</v>
      </c>
      <c r="J1275" s="3">
        <f>'IECC Data-SI'!J1275/Convert!$B$2*1000000</f>
        <v>184975.98089352422</v>
      </c>
      <c r="K1275" s="3">
        <f>'IECC Data-SI'!K1275/Convert!$B$2*1000000</f>
        <v>0</v>
      </c>
      <c r="L1275" s="3">
        <f>'IECC Data-SI'!L1275/Convert!$B$2*1000000</f>
        <v>0</v>
      </c>
      <c r="M1275" s="3">
        <f>'IECC Data-SI'!M1275/Convert!$B$2*1000000</f>
        <v>343071.86946208251</v>
      </c>
      <c r="N1275" s="3">
        <f>'IECC Data-SI'!N1275/Convert!$B$2*1000000</f>
        <v>0</v>
      </c>
      <c r="O1275" s="3">
        <f>'IECC Data-SI'!O1275/Convert!$B$2*1000000</f>
        <v>0</v>
      </c>
      <c r="P1275" s="3">
        <f t="shared" si="57"/>
        <v>0</v>
      </c>
      <c r="Q1275" s="3">
        <f>'IECC Data-SI'!Q1275/Convert!$B$2*1000000</f>
        <v>0</v>
      </c>
      <c r="R1275" s="3">
        <f>'IECC Data-SI'!R1275/Convert!$B$2*1000000</f>
        <v>0</v>
      </c>
      <c r="S1275" s="3">
        <f>'IECC Data-SI'!S1275/Convert!$B$2*1000000</f>
        <v>0</v>
      </c>
      <c r="T1275" s="3">
        <f>'IECC Data-SI'!T1275/Convert!$B$2*1000000</f>
        <v>0</v>
      </c>
      <c r="U1275" s="3">
        <f>'IECC Data-SI'!U1275/Convert!$B$2*1000000</f>
        <v>79066.900625834125</v>
      </c>
      <c r="V1275" s="3">
        <f>'IECC Data-SI'!V1275/Convert!$B$2*1000000</f>
        <v>0</v>
      </c>
      <c r="W1275" s="3">
        <f>'IECC Data-SI'!W1275/Convert!$B$2*1000000</f>
        <v>1176060.9082419234</v>
      </c>
      <c r="X1275" s="3">
        <f>'IECC Data-SI'!X1275/Convert!$B$2*1000000</f>
        <v>0</v>
      </c>
      <c r="Y1275" s="3">
        <f t="shared" si="58"/>
        <v>1176060.9082419234</v>
      </c>
      <c r="Z1275" s="3">
        <f>'IECC Data-SI'!Y1275/Convert!$B$2*1000000</f>
        <v>1748333.9034453053</v>
      </c>
      <c r="AA1275" s="3">
        <f>'IECC Data-SI'!Z1275/Convert!$B$2*1000000</f>
        <v>79066.900625834125</v>
      </c>
      <c r="AB1275" s="3">
        <f t="shared" si="59"/>
        <v>1827400.8040711395</v>
      </c>
    </row>
    <row r="1276" spans="1:28" x14ac:dyDescent="0.25">
      <c r="A1276" s="93">
        <v>2012</v>
      </c>
      <c r="B1276" s="93" t="s">
        <v>71</v>
      </c>
      <c r="C1276" s="121" t="s">
        <v>6</v>
      </c>
      <c r="D1276" s="3">
        <f>'IECC Data-SI'!D1276*Convert!$B$1</f>
        <v>24692.302857493829</v>
      </c>
      <c r="E1276" s="3">
        <f>'IECC Data-SI'!E1276/Convert!$B$2*1000000</f>
        <v>0</v>
      </c>
      <c r="F1276" s="3">
        <f>'IECC Data-SI'!F1276/Convert!$B$2*1000000</f>
        <v>217.99792788230462</v>
      </c>
      <c r="G1276" s="3">
        <f>'IECC Data-SI'!G1276/Convert!$B$2*1000000</f>
        <v>753685.18388456944</v>
      </c>
      <c r="H1276" s="3">
        <f>'IECC Data-SI'!H1276/Convert!$B$2*1000000</f>
        <v>321073.03508752474</v>
      </c>
      <c r="I1276" s="3">
        <f>'IECC Data-SI'!I1276/Convert!$B$2*1000000</f>
        <v>69285.428383462902</v>
      </c>
      <c r="J1276" s="3">
        <f>'IECC Data-SI'!J1276/Convert!$B$2*1000000</f>
        <v>184975.98089352422</v>
      </c>
      <c r="K1276" s="3">
        <f>'IECC Data-SI'!K1276/Convert!$B$2*1000000</f>
        <v>0</v>
      </c>
      <c r="L1276" s="3">
        <f>'IECC Data-SI'!L1276/Convert!$B$2*1000000</f>
        <v>0</v>
      </c>
      <c r="M1276" s="3">
        <f>'IECC Data-SI'!M1276/Convert!$B$2*1000000</f>
        <v>370160.48154415324</v>
      </c>
      <c r="N1276" s="3">
        <f>'IECC Data-SI'!N1276/Convert!$B$2*1000000</f>
        <v>0</v>
      </c>
      <c r="O1276" s="3">
        <f>'IECC Data-SI'!O1276/Convert!$B$2*1000000</f>
        <v>0</v>
      </c>
      <c r="P1276" s="3">
        <f t="shared" si="57"/>
        <v>0</v>
      </c>
      <c r="Q1276" s="3">
        <f>'IECC Data-SI'!Q1276/Convert!$B$2*1000000</f>
        <v>0</v>
      </c>
      <c r="R1276" s="3">
        <f>'IECC Data-SI'!R1276/Convert!$B$2*1000000</f>
        <v>0</v>
      </c>
      <c r="S1276" s="3">
        <f>'IECC Data-SI'!S1276/Convert!$B$2*1000000</f>
        <v>0</v>
      </c>
      <c r="T1276" s="3">
        <f>'IECC Data-SI'!T1276/Convert!$B$2*1000000</f>
        <v>0</v>
      </c>
      <c r="U1276" s="3">
        <f>'IECC Data-SI'!U1276/Convert!$B$2*1000000</f>
        <v>78972.118918059205</v>
      </c>
      <c r="V1276" s="3">
        <f>'IECC Data-SI'!V1276/Convert!$B$2*1000000</f>
        <v>0</v>
      </c>
      <c r="W1276" s="3">
        <f>'IECC Data-SI'!W1276/Convert!$B$2*1000000</f>
        <v>1123845.6654287227</v>
      </c>
      <c r="X1276" s="3">
        <f>'IECC Data-SI'!X1276/Convert!$B$2*1000000</f>
        <v>217.99792788230462</v>
      </c>
      <c r="Y1276" s="3">
        <f t="shared" si="58"/>
        <v>1124063.663356605</v>
      </c>
      <c r="Z1276" s="3">
        <f>'IECC Data-SI'!Y1276/Convert!$B$2*1000000</f>
        <v>1699180.1097932346</v>
      </c>
      <c r="AA1276" s="3">
        <f>'IECC Data-SI'!Z1276/Convert!$B$2*1000000</f>
        <v>79199.595016719017</v>
      </c>
      <c r="AB1276" s="3">
        <f t="shared" si="59"/>
        <v>1778379.7048099537</v>
      </c>
    </row>
    <row r="1277" spans="1:28" x14ac:dyDescent="0.25">
      <c r="A1277" s="93">
        <v>2012</v>
      </c>
      <c r="B1277" s="93" t="s">
        <v>71</v>
      </c>
      <c r="C1277" s="121" t="s">
        <v>11</v>
      </c>
      <c r="D1277" s="3">
        <f>'IECC Data-SI'!D1277*Convert!$B$1</f>
        <v>24692.302857493829</v>
      </c>
      <c r="E1277" s="3">
        <f>'IECC Data-SI'!E1277/Convert!$B$2*1000000</f>
        <v>0</v>
      </c>
      <c r="F1277" s="3">
        <f>'IECC Data-SI'!F1277/Convert!$B$2*1000000</f>
        <v>9.4781707774915045</v>
      </c>
      <c r="G1277" s="3">
        <f>'IECC Data-SI'!G1277/Convert!$B$2*1000000</f>
        <v>593210.2744508608</v>
      </c>
      <c r="H1277" s="3">
        <f>'IECC Data-SI'!H1277/Convert!$B$2*1000000</f>
        <v>339365.90468808339</v>
      </c>
      <c r="I1277" s="3">
        <f>'IECC Data-SI'!I1277/Convert!$B$2*1000000</f>
        <v>69294.906554240399</v>
      </c>
      <c r="J1277" s="3">
        <f>'IECC Data-SI'!J1277/Convert!$B$2*1000000</f>
        <v>184975.98089352422</v>
      </c>
      <c r="K1277" s="3">
        <f>'IECC Data-SI'!K1277/Convert!$B$2*1000000</f>
        <v>0</v>
      </c>
      <c r="L1277" s="3">
        <f>'IECC Data-SI'!L1277/Convert!$B$2*1000000</f>
        <v>0</v>
      </c>
      <c r="M1277" s="3">
        <f>'IECC Data-SI'!M1277/Convert!$B$2*1000000</f>
        <v>334105.51990657556</v>
      </c>
      <c r="N1277" s="3">
        <f>'IECC Data-SI'!N1277/Convert!$B$2*1000000</f>
        <v>0</v>
      </c>
      <c r="O1277" s="3">
        <f>'IECC Data-SI'!O1277/Convert!$B$2*1000000</f>
        <v>0</v>
      </c>
      <c r="P1277" s="3">
        <f t="shared" si="57"/>
        <v>0</v>
      </c>
      <c r="Q1277" s="3">
        <f>'IECC Data-SI'!Q1277/Convert!$B$2*1000000</f>
        <v>0</v>
      </c>
      <c r="R1277" s="3">
        <f>'IECC Data-SI'!R1277/Convert!$B$2*1000000</f>
        <v>0</v>
      </c>
      <c r="S1277" s="3">
        <f>'IECC Data-SI'!S1277/Convert!$B$2*1000000</f>
        <v>0</v>
      </c>
      <c r="T1277" s="3">
        <f>'IECC Data-SI'!T1277/Convert!$B$2*1000000</f>
        <v>0</v>
      </c>
      <c r="U1277" s="3">
        <f>'IECC Data-SI'!U1277/Convert!$B$2*1000000</f>
        <v>80877.231244335009</v>
      </c>
      <c r="V1277" s="3">
        <f>'IECC Data-SI'!V1277/Convert!$B$2*1000000</f>
        <v>0</v>
      </c>
      <c r="W1277" s="3">
        <f>'IECC Data-SI'!W1277/Convert!$B$2*1000000</f>
        <v>927315.79435743636</v>
      </c>
      <c r="X1277" s="3">
        <f>'IECC Data-SI'!X1277/Convert!$B$2*1000000</f>
        <v>9.4781707774915045</v>
      </c>
      <c r="Y1277" s="3">
        <f t="shared" si="58"/>
        <v>927325.2725282138</v>
      </c>
      <c r="Z1277" s="3">
        <f>'IECC Data-SI'!Y1277/Convert!$B$2*1000000</f>
        <v>1520952.5864932842</v>
      </c>
      <c r="AA1277" s="3">
        <f>'IECC Data-SI'!Z1277/Convert!$B$2*1000000</f>
        <v>80886.709415112506</v>
      </c>
      <c r="AB1277" s="3">
        <f t="shared" si="59"/>
        <v>1601839.2959083966</v>
      </c>
    </row>
    <row r="1278" spans="1:28" x14ac:dyDescent="0.25">
      <c r="A1278" s="93">
        <v>2012</v>
      </c>
      <c r="B1278" s="93" t="s">
        <v>71</v>
      </c>
      <c r="C1278" s="121" t="s">
        <v>13</v>
      </c>
      <c r="D1278" s="3">
        <f>'IECC Data-SI'!D1278*Convert!$B$1</f>
        <v>24692.302857493829</v>
      </c>
      <c r="E1278" s="3">
        <f>'IECC Data-SI'!E1278/Convert!$B$2*1000000</f>
        <v>0</v>
      </c>
      <c r="F1278" s="3">
        <f>'IECC Data-SI'!F1278/Convert!$B$2*1000000</f>
        <v>4634.8255101933455</v>
      </c>
      <c r="G1278" s="3">
        <f>'IECC Data-SI'!G1278/Convert!$B$2*1000000</f>
        <v>628573.32962168159</v>
      </c>
      <c r="H1278" s="3">
        <f>'IECC Data-SI'!H1278/Convert!$B$2*1000000</f>
        <v>335138.64052132209</v>
      </c>
      <c r="I1278" s="3">
        <f>'IECC Data-SI'!I1278/Convert!$B$2*1000000</f>
        <v>69209.60301724296</v>
      </c>
      <c r="J1278" s="3">
        <f>'IECC Data-SI'!J1278/Convert!$B$2*1000000</f>
        <v>184975.98089352422</v>
      </c>
      <c r="K1278" s="3">
        <f>'IECC Data-SI'!K1278/Convert!$B$2*1000000</f>
        <v>0</v>
      </c>
      <c r="L1278" s="3">
        <f>'IECC Data-SI'!L1278/Convert!$B$2*1000000</f>
        <v>0</v>
      </c>
      <c r="M1278" s="3">
        <f>'IECC Data-SI'!M1278/Convert!$B$2*1000000</f>
        <v>369165.27361251658</v>
      </c>
      <c r="N1278" s="3">
        <f>'IECC Data-SI'!N1278/Convert!$B$2*1000000</f>
        <v>0</v>
      </c>
      <c r="O1278" s="3">
        <f>'IECC Data-SI'!O1278/Convert!$B$2*1000000</f>
        <v>0</v>
      </c>
      <c r="P1278" s="3">
        <f t="shared" si="57"/>
        <v>0</v>
      </c>
      <c r="Q1278" s="3">
        <f>'IECC Data-SI'!Q1278/Convert!$B$2*1000000</f>
        <v>0</v>
      </c>
      <c r="R1278" s="3">
        <f>'IECC Data-SI'!R1278/Convert!$B$2*1000000</f>
        <v>0</v>
      </c>
      <c r="S1278" s="3">
        <f>'IECC Data-SI'!S1278/Convert!$B$2*1000000</f>
        <v>0</v>
      </c>
      <c r="T1278" s="3">
        <f>'IECC Data-SI'!T1278/Convert!$B$2*1000000</f>
        <v>0</v>
      </c>
      <c r="U1278" s="3">
        <f>'IECC Data-SI'!U1278/Convert!$B$2*1000000</f>
        <v>80924.622098222462</v>
      </c>
      <c r="V1278" s="3">
        <f>'IECC Data-SI'!V1278/Convert!$B$2*1000000</f>
        <v>0</v>
      </c>
      <c r="W1278" s="3">
        <f>'IECC Data-SI'!W1278/Convert!$B$2*1000000</f>
        <v>997738.60323419829</v>
      </c>
      <c r="X1278" s="3">
        <f>'IECC Data-SI'!X1278/Convert!$B$2*1000000</f>
        <v>4634.8255101933455</v>
      </c>
      <c r="Y1278" s="3">
        <f t="shared" si="58"/>
        <v>1002373.4287443917</v>
      </c>
      <c r="Z1278" s="3">
        <f>'IECC Data-SI'!Y1278/Convert!$B$2*1000000</f>
        <v>1587053.3494955101</v>
      </c>
      <c r="AA1278" s="3">
        <f>'IECC Data-SI'!Z1278/Convert!$B$2*1000000</f>
        <v>85559.447608415809</v>
      </c>
      <c r="AB1278" s="3">
        <f t="shared" si="59"/>
        <v>1672612.7971039258</v>
      </c>
    </row>
    <row r="1279" spans="1:28" x14ac:dyDescent="0.25">
      <c r="A1279" s="93">
        <v>2012</v>
      </c>
      <c r="B1279" s="93" t="s">
        <v>71</v>
      </c>
      <c r="C1279" s="121" t="s">
        <v>19</v>
      </c>
      <c r="D1279" s="3">
        <f>'IECC Data-SI'!D1279*Convert!$B$1</f>
        <v>24692.302857493829</v>
      </c>
      <c r="E1279" s="3">
        <f>'IECC Data-SI'!E1279/Convert!$B$2*1000000</f>
        <v>0</v>
      </c>
      <c r="F1279" s="3">
        <f>'IECC Data-SI'!F1279/Convert!$B$2*1000000</f>
        <v>17316.618010476981</v>
      </c>
      <c r="G1279" s="3">
        <f>'IECC Data-SI'!G1279/Convert!$B$2*1000000</f>
        <v>478012.58682122902</v>
      </c>
      <c r="H1279" s="3">
        <f>'IECC Data-SI'!H1279/Convert!$B$2*1000000</f>
        <v>339963.02944706532</v>
      </c>
      <c r="I1279" s="3">
        <f>'IECC Data-SI'!I1279/Convert!$B$2*1000000</f>
        <v>69181.168504910485</v>
      </c>
      <c r="J1279" s="3">
        <f>'IECC Data-SI'!J1279/Convert!$B$2*1000000</f>
        <v>184975.98089352422</v>
      </c>
      <c r="K1279" s="3">
        <f>'IECC Data-SI'!K1279/Convert!$B$2*1000000</f>
        <v>0</v>
      </c>
      <c r="L1279" s="3">
        <f>'IECC Data-SI'!L1279/Convert!$B$2*1000000</f>
        <v>0</v>
      </c>
      <c r="M1279" s="3">
        <f>'IECC Data-SI'!M1279/Convert!$B$2*1000000</f>
        <v>343593.16885484452</v>
      </c>
      <c r="N1279" s="3">
        <f>'IECC Data-SI'!N1279/Convert!$B$2*1000000</f>
        <v>0</v>
      </c>
      <c r="O1279" s="3">
        <f>'IECC Data-SI'!O1279/Convert!$B$2*1000000</f>
        <v>0</v>
      </c>
      <c r="P1279" s="3">
        <f t="shared" si="57"/>
        <v>0</v>
      </c>
      <c r="Q1279" s="3">
        <f>'IECC Data-SI'!Q1279/Convert!$B$2*1000000</f>
        <v>0</v>
      </c>
      <c r="R1279" s="3">
        <f>'IECC Data-SI'!R1279/Convert!$B$2*1000000</f>
        <v>0</v>
      </c>
      <c r="S1279" s="3">
        <f>'IECC Data-SI'!S1279/Convert!$B$2*1000000</f>
        <v>0</v>
      </c>
      <c r="T1279" s="3">
        <f>'IECC Data-SI'!T1279/Convert!$B$2*1000000</f>
        <v>0</v>
      </c>
      <c r="U1279" s="3">
        <f>'IECC Data-SI'!U1279/Convert!$B$2*1000000</f>
        <v>82943.472473828166</v>
      </c>
      <c r="V1279" s="3">
        <f>'IECC Data-SI'!V1279/Convert!$B$2*1000000</f>
        <v>0</v>
      </c>
      <c r="W1279" s="3">
        <f>'IECC Data-SI'!W1279/Convert!$B$2*1000000</f>
        <v>821605.75567607349</v>
      </c>
      <c r="X1279" s="3">
        <f>'IECC Data-SI'!X1279/Convert!$B$2*1000000</f>
        <v>17316.618010476981</v>
      </c>
      <c r="Y1279" s="3">
        <f t="shared" si="58"/>
        <v>838922.37368655042</v>
      </c>
      <c r="Z1279" s="3">
        <f>'IECC Data-SI'!Y1279/Convert!$B$2*1000000</f>
        <v>1415716.4563507962</v>
      </c>
      <c r="AA1279" s="3">
        <f>'IECC Data-SI'!Z1279/Convert!$B$2*1000000</f>
        <v>100260.09048430514</v>
      </c>
      <c r="AB1279" s="3">
        <f t="shared" si="59"/>
        <v>1515976.5468351012</v>
      </c>
    </row>
    <row r="1280" spans="1:28" x14ac:dyDescent="0.25">
      <c r="A1280" s="93">
        <v>2012</v>
      </c>
      <c r="B1280" s="93" t="s">
        <v>71</v>
      </c>
      <c r="C1280" s="121" t="s">
        <v>20</v>
      </c>
      <c r="D1280" s="3">
        <f>'IECC Data-SI'!D1280*Convert!$B$1</f>
        <v>24692.302857493829</v>
      </c>
      <c r="E1280" s="3">
        <f>'IECC Data-SI'!E1280/Convert!$B$2*1000000</f>
        <v>0</v>
      </c>
      <c r="F1280" s="3">
        <f>'IECC Data-SI'!F1280/Convert!$B$2*1000000</f>
        <v>9118.0002879468266</v>
      </c>
      <c r="G1280" s="3">
        <f>'IECC Data-SI'!G1280/Convert!$B$2*1000000</f>
        <v>383003.40294765419</v>
      </c>
      <c r="H1280" s="3">
        <f>'IECC Data-SI'!H1280/Convert!$B$2*1000000</f>
        <v>356000.09440258093</v>
      </c>
      <c r="I1280" s="3">
        <f>'IECC Data-SI'!I1280/Convert!$B$2*1000000</f>
        <v>69238.037529575435</v>
      </c>
      <c r="J1280" s="3">
        <f>'IECC Data-SI'!J1280/Convert!$B$2*1000000</f>
        <v>184975.98089352422</v>
      </c>
      <c r="K1280" s="3">
        <f>'IECC Data-SI'!K1280/Convert!$B$2*1000000</f>
        <v>0</v>
      </c>
      <c r="L1280" s="3">
        <f>'IECC Data-SI'!L1280/Convert!$B$2*1000000</f>
        <v>0</v>
      </c>
      <c r="M1280" s="3">
        <f>'IECC Data-SI'!M1280/Convert!$B$2*1000000</f>
        <v>390206.81273854774</v>
      </c>
      <c r="N1280" s="3">
        <f>'IECC Data-SI'!N1280/Convert!$B$2*1000000</f>
        <v>0</v>
      </c>
      <c r="O1280" s="3">
        <f>'IECC Data-SI'!O1280/Convert!$B$2*1000000</f>
        <v>0</v>
      </c>
      <c r="P1280" s="3">
        <f t="shared" si="57"/>
        <v>0</v>
      </c>
      <c r="Q1280" s="3">
        <f>'IECC Data-SI'!Q1280/Convert!$B$2*1000000</f>
        <v>0</v>
      </c>
      <c r="R1280" s="3">
        <f>'IECC Data-SI'!R1280/Convert!$B$2*1000000</f>
        <v>0</v>
      </c>
      <c r="S1280" s="3">
        <f>'IECC Data-SI'!S1280/Convert!$B$2*1000000</f>
        <v>0</v>
      </c>
      <c r="T1280" s="3">
        <f>'IECC Data-SI'!T1280/Convert!$B$2*1000000</f>
        <v>0</v>
      </c>
      <c r="U1280" s="3">
        <f>'IECC Data-SI'!U1280/Convert!$B$2*1000000</f>
        <v>83085.645035490525</v>
      </c>
      <c r="V1280" s="3">
        <f>'IECC Data-SI'!V1280/Convert!$B$2*1000000</f>
        <v>0</v>
      </c>
      <c r="W1280" s="3">
        <f>'IECC Data-SI'!W1280/Convert!$B$2*1000000</f>
        <v>773210.21568620193</v>
      </c>
      <c r="X1280" s="3">
        <f>'IECC Data-SI'!X1280/Convert!$B$2*1000000</f>
        <v>9118.0002879468266</v>
      </c>
      <c r="Y1280" s="3">
        <f t="shared" si="58"/>
        <v>782328.21597414871</v>
      </c>
      <c r="Z1280" s="3">
        <f>'IECC Data-SI'!Y1280/Convert!$B$2*1000000</f>
        <v>1383414.8503411049</v>
      </c>
      <c r="AA1280" s="3">
        <f>'IECC Data-SI'!Z1280/Convert!$B$2*1000000</f>
        <v>92203.645323437362</v>
      </c>
      <c r="AB1280" s="3">
        <f t="shared" si="59"/>
        <v>1475618.4956645423</v>
      </c>
    </row>
    <row r="1281" spans="1:28" x14ac:dyDescent="0.25">
      <c r="A1281" s="93">
        <v>2012</v>
      </c>
      <c r="B1281" s="93" t="s">
        <v>71</v>
      </c>
      <c r="C1281" s="121" t="s">
        <v>3</v>
      </c>
      <c r="D1281" s="3">
        <f>'IECC Data-SI'!D1281*Convert!$B$1</f>
        <v>24692.302857493829</v>
      </c>
      <c r="E1281" s="3">
        <f>'IECC Data-SI'!E1281/Convert!$B$2*1000000</f>
        <v>0</v>
      </c>
      <c r="F1281" s="3">
        <f>'IECC Data-SI'!F1281/Convert!$B$2*1000000</f>
        <v>119453.38630872544</v>
      </c>
      <c r="G1281" s="3">
        <f>'IECC Data-SI'!G1281/Convert!$B$2*1000000</f>
        <v>271208.37862714194</v>
      </c>
      <c r="H1281" s="3">
        <f>'IECC Data-SI'!H1281/Convert!$B$2*1000000</f>
        <v>343896.47031972423</v>
      </c>
      <c r="I1281" s="3">
        <f>'IECC Data-SI'!I1281/Convert!$B$2*1000000</f>
        <v>69219.081188020456</v>
      </c>
      <c r="J1281" s="3">
        <f>'IECC Data-SI'!J1281/Convert!$B$2*1000000</f>
        <v>184975.98089352422</v>
      </c>
      <c r="K1281" s="3">
        <f>'IECC Data-SI'!K1281/Convert!$B$2*1000000</f>
        <v>0</v>
      </c>
      <c r="L1281" s="3">
        <f>'IECC Data-SI'!L1281/Convert!$B$2*1000000</f>
        <v>0</v>
      </c>
      <c r="M1281" s="3">
        <f>'IECC Data-SI'!M1281/Convert!$B$2*1000000</f>
        <v>351630.65767415735</v>
      </c>
      <c r="N1281" s="3">
        <f>'IECC Data-SI'!N1281/Convert!$B$2*1000000</f>
        <v>0</v>
      </c>
      <c r="O1281" s="3">
        <f>'IECC Data-SI'!O1281/Convert!$B$2*1000000</f>
        <v>0</v>
      </c>
      <c r="P1281" s="3">
        <f t="shared" si="57"/>
        <v>0</v>
      </c>
      <c r="Q1281" s="3">
        <f>'IECC Data-SI'!Q1281/Convert!$B$2*1000000</f>
        <v>0</v>
      </c>
      <c r="R1281" s="3">
        <f>'IECC Data-SI'!R1281/Convert!$B$2*1000000</f>
        <v>0</v>
      </c>
      <c r="S1281" s="3">
        <f>'IECC Data-SI'!S1281/Convert!$B$2*1000000</f>
        <v>0</v>
      </c>
      <c r="T1281" s="3">
        <f>'IECC Data-SI'!T1281/Convert!$B$2*1000000</f>
        <v>0</v>
      </c>
      <c r="U1281" s="3">
        <f>'IECC Data-SI'!U1281/Convert!$B$2*1000000</f>
        <v>86535.69919849743</v>
      </c>
      <c r="V1281" s="3">
        <f>'IECC Data-SI'!V1281/Convert!$B$2*1000000</f>
        <v>0</v>
      </c>
      <c r="W1281" s="3">
        <f>'IECC Data-SI'!W1281/Convert!$B$2*1000000</f>
        <v>622839.03630129923</v>
      </c>
      <c r="X1281" s="3">
        <f>'IECC Data-SI'!X1281/Convert!$B$2*1000000</f>
        <v>119453.38630872544</v>
      </c>
      <c r="Y1281" s="3">
        <f t="shared" si="58"/>
        <v>742292.42261002469</v>
      </c>
      <c r="Z1281" s="3">
        <f>'IECC Data-SI'!Y1281/Convert!$B$2*1000000</f>
        <v>1220921.0905317909</v>
      </c>
      <c r="AA1281" s="3">
        <f>'IECC Data-SI'!Z1281/Convert!$B$2*1000000</f>
        <v>205989.08550722289</v>
      </c>
      <c r="AB1281" s="3">
        <f t="shared" si="59"/>
        <v>1426910.1760390138</v>
      </c>
    </row>
    <row r="1282" spans="1:28" x14ac:dyDescent="0.25">
      <c r="A1282" s="93">
        <v>2012</v>
      </c>
      <c r="B1282" s="93" t="s">
        <v>71</v>
      </c>
      <c r="C1282" s="121" t="s">
        <v>7</v>
      </c>
      <c r="D1282" s="3">
        <f>'IECC Data-SI'!D1282*Convert!$B$1</f>
        <v>24692.302857493829</v>
      </c>
      <c r="E1282" s="3">
        <f>'IECC Data-SI'!E1282/Convert!$B$2*1000000</f>
        <v>0</v>
      </c>
      <c r="F1282" s="3">
        <f>'IECC Data-SI'!F1282/Convert!$B$2*1000000</f>
        <v>29334.938556336208</v>
      </c>
      <c r="G1282" s="3">
        <f>'IECC Data-SI'!G1282/Convert!$B$2*1000000</f>
        <v>273672.70302928973</v>
      </c>
      <c r="H1282" s="3">
        <f>'IECC Data-SI'!H1282/Convert!$B$2*1000000</f>
        <v>353753.7679283155</v>
      </c>
      <c r="I1282" s="3">
        <f>'IECC Data-SI'!I1282/Convert!$B$2*1000000</f>
        <v>69219.081188020456</v>
      </c>
      <c r="J1282" s="3">
        <f>'IECC Data-SI'!J1282/Convert!$B$2*1000000</f>
        <v>184975.98089352422</v>
      </c>
      <c r="K1282" s="3">
        <f>'IECC Data-SI'!K1282/Convert!$B$2*1000000</f>
        <v>0</v>
      </c>
      <c r="L1282" s="3">
        <f>'IECC Data-SI'!L1282/Convert!$B$2*1000000</f>
        <v>0</v>
      </c>
      <c r="M1282" s="3">
        <f>'IECC Data-SI'!M1282/Convert!$B$2*1000000</f>
        <v>390007.77115222043</v>
      </c>
      <c r="N1282" s="3">
        <f>'IECC Data-SI'!N1282/Convert!$B$2*1000000</f>
        <v>0</v>
      </c>
      <c r="O1282" s="3">
        <f>'IECC Data-SI'!O1282/Convert!$B$2*1000000</f>
        <v>0</v>
      </c>
      <c r="P1282" s="3">
        <f t="shared" si="57"/>
        <v>0</v>
      </c>
      <c r="Q1282" s="3">
        <f>'IECC Data-SI'!Q1282/Convert!$B$2*1000000</f>
        <v>0</v>
      </c>
      <c r="R1282" s="3">
        <f>'IECC Data-SI'!R1282/Convert!$B$2*1000000</f>
        <v>0</v>
      </c>
      <c r="S1282" s="3">
        <f>'IECC Data-SI'!S1282/Convert!$B$2*1000000</f>
        <v>0</v>
      </c>
      <c r="T1282" s="3">
        <f>'IECC Data-SI'!T1282/Convert!$B$2*1000000</f>
        <v>0</v>
      </c>
      <c r="U1282" s="3">
        <f>'IECC Data-SI'!U1282/Convert!$B$2*1000000</f>
        <v>85606.838462303276</v>
      </c>
      <c r="V1282" s="3">
        <f>'IECC Data-SI'!V1282/Convert!$B$2*1000000</f>
        <v>0</v>
      </c>
      <c r="W1282" s="3">
        <f>'IECC Data-SI'!W1282/Convert!$B$2*1000000</f>
        <v>663680.47418151016</v>
      </c>
      <c r="X1282" s="3">
        <f>'IECC Data-SI'!X1282/Convert!$B$2*1000000</f>
        <v>29334.938556336208</v>
      </c>
      <c r="Y1282" s="3">
        <f t="shared" si="58"/>
        <v>693015.41273784637</v>
      </c>
      <c r="Z1282" s="3">
        <f>'IECC Data-SI'!Y1282/Convert!$B$2*1000000</f>
        <v>1271629.3041913705</v>
      </c>
      <c r="AA1282" s="3">
        <f>'IECC Data-SI'!Z1282/Convert!$B$2*1000000</f>
        <v>114941.77701863948</v>
      </c>
      <c r="AB1282" s="3">
        <f t="shared" si="59"/>
        <v>1386571.08121001</v>
      </c>
    </row>
    <row r="1283" spans="1:28" x14ac:dyDescent="0.25">
      <c r="A1283" s="93">
        <v>2012</v>
      </c>
      <c r="B1283" s="93" t="s">
        <v>71</v>
      </c>
      <c r="C1283" s="121" t="s">
        <v>17</v>
      </c>
      <c r="D1283" s="3">
        <f>'IECC Data-SI'!D1283*Convert!$B$1</f>
        <v>24692.302857493829</v>
      </c>
      <c r="E1283" s="3">
        <f>'IECC Data-SI'!E1283/Convert!$B$2*1000000</f>
        <v>0</v>
      </c>
      <c r="F1283" s="3">
        <f>'IECC Data-SI'!F1283/Convert!$B$2*1000000</f>
        <v>16274.019224952915</v>
      </c>
      <c r="G1283" s="3">
        <f>'IECC Data-SI'!G1283/Convert!$B$2*1000000</f>
        <v>127348.70256637587</v>
      </c>
      <c r="H1283" s="3">
        <f>'IECC Data-SI'!H1283/Convert!$B$2*1000000</f>
        <v>352275.17328702682</v>
      </c>
      <c r="I1283" s="3">
        <f>'IECC Data-SI'!I1283/Convert!$B$2*1000000</f>
        <v>69209.60301724296</v>
      </c>
      <c r="J1283" s="3">
        <f>'IECC Data-SI'!J1283/Convert!$B$2*1000000</f>
        <v>184975.98089352422</v>
      </c>
      <c r="K1283" s="3">
        <f>'IECC Data-SI'!K1283/Convert!$B$2*1000000</f>
        <v>0</v>
      </c>
      <c r="L1283" s="3">
        <f>'IECC Data-SI'!L1283/Convert!$B$2*1000000</f>
        <v>0</v>
      </c>
      <c r="M1283" s="3">
        <f>'IECC Data-SI'!M1283/Convert!$B$2*1000000</f>
        <v>334086.56356502057</v>
      </c>
      <c r="N1283" s="3">
        <f>'IECC Data-SI'!N1283/Convert!$B$2*1000000</f>
        <v>0</v>
      </c>
      <c r="O1283" s="3">
        <f>'IECC Data-SI'!O1283/Convert!$B$2*1000000</f>
        <v>0</v>
      </c>
      <c r="P1283" s="3">
        <f t="shared" ref="P1283:P1346" si="60">N1283-O1283</f>
        <v>0</v>
      </c>
      <c r="Q1283" s="3">
        <f>'IECC Data-SI'!Q1283/Convert!$B$2*1000000</f>
        <v>0</v>
      </c>
      <c r="R1283" s="3">
        <f>'IECC Data-SI'!R1283/Convert!$B$2*1000000</f>
        <v>0</v>
      </c>
      <c r="S1283" s="3">
        <f>'IECC Data-SI'!S1283/Convert!$B$2*1000000</f>
        <v>0</v>
      </c>
      <c r="T1283" s="3">
        <f>'IECC Data-SI'!T1283/Convert!$B$2*1000000</f>
        <v>0</v>
      </c>
      <c r="U1283" s="3">
        <f>'IECC Data-SI'!U1283/Convert!$B$2*1000000</f>
        <v>86867.435175709645</v>
      </c>
      <c r="V1283" s="3">
        <f>'IECC Data-SI'!V1283/Convert!$B$2*1000000</f>
        <v>0</v>
      </c>
      <c r="W1283" s="3">
        <f>'IECC Data-SI'!W1283/Convert!$B$2*1000000</f>
        <v>461435.26613139646</v>
      </c>
      <c r="X1283" s="3">
        <f>'IECC Data-SI'!X1283/Convert!$B$2*1000000</f>
        <v>16274.019224952915</v>
      </c>
      <c r="Y1283" s="3">
        <f t="shared" ref="Y1283:Y1346" si="61">SUM(W1283:X1283)</f>
        <v>477709.28535634937</v>
      </c>
      <c r="Z1283" s="3">
        <f>'IECC Data-SI'!Y1283/Convert!$B$2*1000000</f>
        <v>1067896.0233291902</v>
      </c>
      <c r="AA1283" s="3">
        <f>'IECC Data-SI'!Z1283/Convert!$B$2*1000000</f>
        <v>103131.97622988507</v>
      </c>
      <c r="AB1283" s="3">
        <f t="shared" ref="AB1283:AB1346" si="62">SUM(Z1283:AA1283)</f>
        <v>1171027.9995590753</v>
      </c>
    </row>
    <row r="1284" spans="1:28" x14ac:dyDescent="0.25">
      <c r="A1284" s="93">
        <v>2012</v>
      </c>
      <c r="B1284" s="93" t="s">
        <v>71</v>
      </c>
      <c r="C1284" s="121" t="s">
        <v>14</v>
      </c>
      <c r="D1284" s="3">
        <f>'IECC Data-SI'!D1284*Convert!$B$1</f>
        <v>24692.302857493829</v>
      </c>
      <c r="E1284" s="3">
        <f>'IECC Data-SI'!E1284/Convert!$B$2*1000000</f>
        <v>0</v>
      </c>
      <c r="F1284" s="3">
        <f>'IECC Data-SI'!F1284/Convert!$B$2*1000000</f>
        <v>275606.24986789795</v>
      </c>
      <c r="G1284" s="3">
        <f>'IECC Data-SI'!G1284/Convert!$B$2*1000000</f>
        <v>178995.25513292706</v>
      </c>
      <c r="H1284" s="3">
        <f>'IECC Data-SI'!H1284/Convert!$B$2*1000000</f>
        <v>354654.19415217714</v>
      </c>
      <c r="I1284" s="3">
        <f>'IECC Data-SI'!I1284/Convert!$B$2*1000000</f>
        <v>69114.821309468054</v>
      </c>
      <c r="J1284" s="3">
        <f>'IECC Data-SI'!J1284/Convert!$B$2*1000000</f>
        <v>184975.98089352422</v>
      </c>
      <c r="K1284" s="3">
        <f>'IECC Data-SI'!K1284/Convert!$B$2*1000000</f>
        <v>0</v>
      </c>
      <c r="L1284" s="3">
        <f>'IECC Data-SI'!L1284/Convert!$B$2*1000000</f>
        <v>0</v>
      </c>
      <c r="M1284" s="3">
        <f>'IECC Data-SI'!M1284/Convert!$B$2*1000000</f>
        <v>358663.46039105608</v>
      </c>
      <c r="N1284" s="3">
        <f>'IECC Data-SI'!N1284/Convert!$B$2*1000000</f>
        <v>0</v>
      </c>
      <c r="O1284" s="3">
        <f>'IECC Data-SI'!O1284/Convert!$B$2*1000000</f>
        <v>0</v>
      </c>
      <c r="P1284" s="3">
        <f t="shared" si="60"/>
        <v>0</v>
      </c>
      <c r="Q1284" s="3">
        <f>'IECC Data-SI'!Q1284/Convert!$B$2*1000000</f>
        <v>0</v>
      </c>
      <c r="R1284" s="3">
        <f>'IECC Data-SI'!R1284/Convert!$B$2*1000000</f>
        <v>0</v>
      </c>
      <c r="S1284" s="3">
        <f>'IECC Data-SI'!S1284/Convert!$B$2*1000000</f>
        <v>0</v>
      </c>
      <c r="T1284" s="3">
        <f>'IECC Data-SI'!T1284/Convert!$B$2*1000000</f>
        <v>0</v>
      </c>
      <c r="U1284" s="3">
        <f>'IECC Data-SI'!U1284/Convert!$B$2*1000000</f>
        <v>89341.237748634929</v>
      </c>
      <c r="V1284" s="3">
        <f>'IECC Data-SI'!V1284/Convert!$B$2*1000000</f>
        <v>0</v>
      </c>
      <c r="W1284" s="3">
        <f>'IECC Data-SI'!W1284/Convert!$B$2*1000000</f>
        <v>537658.71552398312</v>
      </c>
      <c r="X1284" s="3">
        <f>'IECC Data-SI'!X1284/Convert!$B$2*1000000</f>
        <v>275606.24986789795</v>
      </c>
      <c r="Y1284" s="3">
        <f t="shared" si="61"/>
        <v>813264.96539188107</v>
      </c>
      <c r="Z1284" s="3">
        <f>'IECC Data-SI'!Y1284/Convert!$B$2*1000000</f>
        <v>1146403.7118791526</v>
      </c>
      <c r="AA1284" s="3">
        <f>'IECC Data-SI'!Z1284/Convert!$B$2*1000000</f>
        <v>364947.48761653289</v>
      </c>
      <c r="AB1284" s="3">
        <f t="shared" si="62"/>
        <v>1511351.1994956855</v>
      </c>
    </row>
    <row r="1285" spans="1:28" x14ac:dyDescent="0.25">
      <c r="A1285" s="93">
        <v>2012</v>
      </c>
      <c r="B1285" s="93" t="s">
        <v>71</v>
      </c>
      <c r="C1285" s="121" t="s">
        <v>2</v>
      </c>
      <c r="D1285" s="3">
        <f>'IECC Data-SI'!D1285*Convert!$B$1</f>
        <v>24692.302857493829</v>
      </c>
      <c r="E1285" s="3">
        <f>'IECC Data-SI'!E1285/Convert!$B$2*1000000</f>
        <v>0</v>
      </c>
      <c r="F1285" s="3">
        <f>'IECC Data-SI'!F1285/Convert!$B$2*1000000</f>
        <v>71181.062538961196</v>
      </c>
      <c r="G1285" s="3">
        <f>'IECC Data-SI'!G1285/Convert!$B$2*1000000</f>
        <v>189354.89579272529</v>
      </c>
      <c r="H1285" s="3">
        <f>'IECC Data-SI'!H1285/Convert!$B$2*1000000</f>
        <v>356692.00086933776</v>
      </c>
      <c r="I1285" s="3">
        <f>'IECC Data-SI'!I1285/Convert!$B$2*1000000</f>
        <v>69171.690334133003</v>
      </c>
      <c r="J1285" s="3">
        <f>'IECC Data-SI'!J1285/Convert!$B$2*1000000</f>
        <v>184975.98089352422</v>
      </c>
      <c r="K1285" s="3">
        <f>'IECC Data-SI'!K1285/Convert!$B$2*1000000</f>
        <v>0</v>
      </c>
      <c r="L1285" s="3">
        <f>'IECC Data-SI'!L1285/Convert!$B$2*1000000</f>
        <v>0</v>
      </c>
      <c r="M1285" s="3">
        <f>'IECC Data-SI'!M1285/Convert!$B$2*1000000</f>
        <v>414224.4974887112</v>
      </c>
      <c r="N1285" s="3">
        <f>'IECC Data-SI'!N1285/Convert!$B$2*1000000</f>
        <v>0</v>
      </c>
      <c r="O1285" s="3">
        <f>'IECC Data-SI'!O1285/Convert!$B$2*1000000</f>
        <v>0</v>
      </c>
      <c r="P1285" s="3">
        <f t="shared" si="60"/>
        <v>0</v>
      </c>
      <c r="Q1285" s="3">
        <f>'IECC Data-SI'!Q1285/Convert!$B$2*1000000</f>
        <v>0</v>
      </c>
      <c r="R1285" s="3">
        <f>'IECC Data-SI'!R1285/Convert!$B$2*1000000</f>
        <v>0</v>
      </c>
      <c r="S1285" s="3">
        <f>'IECC Data-SI'!S1285/Convert!$B$2*1000000</f>
        <v>0</v>
      </c>
      <c r="T1285" s="3">
        <f>'IECC Data-SI'!T1285/Convert!$B$2*1000000</f>
        <v>0</v>
      </c>
      <c r="U1285" s="3">
        <f>'IECC Data-SI'!U1285/Convert!$B$2*1000000</f>
        <v>88497.680549438184</v>
      </c>
      <c r="V1285" s="3">
        <f>'IECC Data-SI'!V1285/Convert!$B$2*1000000</f>
        <v>0</v>
      </c>
      <c r="W1285" s="3">
        <f>'IECC Data-SI'!W1285/Convert!$B$2*1000000</f>
        <v>603579.39328143653</v>
      </c>
      <c r="X1285" s="3">
        <f>'IECC Data-SI'!X1285/Convert!$B$2*1000000</f>
        <v>71181.062538961196</v>
      </c>
      <c r="Y1285" s="3">
        <f t="shared" si="61"/>
        <v>674760.45582039771</v>
      </c>
      <c r="Z1285" s="3">
        <f>'IECC Data-SI'!Y1285/Convert!$B$2*1000000</f>
        <v>1214409.587207654</v>
      </c>
      <c r="AA1285" s="3">
        <f>'IECC Data-SI'!Z1285/Convert!$B$2*1000000</f>
        <v>159678.74308839938</v>
      </c>
      <c r="AB1285" s="3">
        <f t="shared" si="62"/>
        <v>1374088.3302960533</v>
      </c>
    </row>
    <row r="1286" spans="1:28" x14ac:dyDescent="0.25">
      <c r="A1286" s="93">
        <v>2012</v>
      </c>
      <c r="B1286" s="93" t="s">
        <v>71</v>
      </c>
      <c r="C1286" s="121" t="s">
        <v>18</v>
      </c>
      <c r="D1286" s="3">
        <f>'IECC Data-SI'!D1286*Convert!$B$1</f>
        <v>24692.302857493829</v>
      </c>
      <c r="E1286" s="3">
        <f>'IECC Data-SI'!E1286/Convert!$B$2*1000000</f>
        <v>0</v>
      </c>
      <c r="F1286" s="3">
        <f>'IECC Data-SI'!F1286/Convert!$B$2*1000000</f>
        <v>153091.41439804281</v>
      </c>
      <c r="G1286" s="3">
        <f>'IECC Data-SI'!G1286/Convert!$B$2*1000000</f>
        <v>55039.737704893167</v>
      </c>
      <c r="H1286" s="3">
        <f>'IECC Data-SI'!H1286/Convert!$B$2*1000000</f>
        <v>362701.1611422674</v>
      </c>
      <c r="I1286" s="3">
        <f>'IECC Data-SI'!I1286/Convert!$B$2*1000000</f>
        <v>69038.995943248126</v>
      </c>
      <c r="J1286" s="3">
        <f>'IECC Data-SI'!J1286/Convert!$B$2*1000000</f>
        <v>184975.98089352422</v>
      </c>
      <c r="K1286" s="3">
        <f>'IECC Data-SI'!K1286/Convert!$B$2*1000000</f>
        <v>0</v>
      </c>
      <c r="L1286" s="3">
        <f>'IECC Data-SI'!L1286/Convert!$B$2*1000000</f>
        <v>0</v>
      </c>
      <c r="M1286" s="3">
        <f>'IECC Data-SI'!M1286/Convert!$B$2*1000000</f>
        <v>348692.42473313492</v>
      </c>
      <c r="N1286" s="3">
        <f>'IECC Data-SI'!N1286/Convert!$B$2*1000000</f>
        <v>0</v>
      </c>
      <c r="O1286" s="3">
        <f>'IECC Data-SI'!O1286/Convert!$B$2*1000000</f>
        <v>0</v>
      </c>
      <c r="P1286" s="3">
        <f t="shared" si="60"/>
        <v>0</v>
      </c>
      <c r="Q1286" s="3">
        <f>'IECC Data-SI'!Q1286/Convert!$B$2*1000000</f>
        <v>0</v>
      </c>
      <c r="R1286" s="3">
        <f>'IECC Data-SI'!R1286/Convert!$B$2*1000000</f>
        <v>0</v>
      </c>
      <c r="S1286" s="3">
        <f>'IECC Data-SI'!S1286/Convert!$B$2*1000000</f>
        <v>0</v>
      </c>
      <c r="T1286" s="3">
        <f>'IECC Data-SI'!T1286/Convert!$B$2*1000000</f>
        <v>0</v>
      </c>
      <c r="U1286" s="3">
        <f>'IECC Data-SI'!U1286/Convert!$B$2*1000000</f>
        <v>90146.882264721702</v>
      </c>
      <c r="V1286" s="3">
        <f>'IECC Data-SI'!V1286/Convert!$B$2*1000000</f>
        <v>0</v>
      </c>
      <c r="W1286" s="3">
        <f>'IECC Data-SI'!W1286/Convert!$B$2*1000000</f>
        <v>403732.16243802814</v>
      </c>
      <c r="X1286" s="3">
        <f>'IECC Data-SI'!X1286/Convert!$B$2*1000000</f>
        <v>153091.41439804281</v>
      </c>
      <c r="Y1286" s="3">
        <f t="shared" si="61"/>
        <v>556823.57683607098</v>
      </c>
      <c r="Z1286" s="3">
        <f>'IECC Data-SI'!Y1286/Convert!$B$2*1000000</f>
        <v>1020438.8222462904</v>
      </c>
      <c r="AA1286" s="3">
        <f>'IECC Data-SI'!Z1286/Convert!$B$2*1000000</f>
        <v>243238.29666276448</v>
      </c>
      <c r="AB1286" s="3">
        <f t="shared" si="62"/>
        <v>1263677.1189090549</v>
      </c>
    </row>
    <row r="1287" spans="1:28" x14ac:dyDescent="0.25">
      <c r="A1287" s="93">
        <v>2012</v>
      </c>
      <c r="B1287" s="93" t="s">
        <v>71</v>
      </c>
      <c r="C1287" s="121" t="s">
        <v>4</v>
      </c>
      <c r="D1287" s="3">
        <f>'IECC Data-SI'!D1287*Convert!$B$1</f>
        <v>24692.302857493829</v>
      </c>
      <c r="E1287" s="3">
        <f>'IECC Data-SI'!E1287/Convert!$B$2*1000000</f>
        <v>0</v>
      </c>
      <c r="F1287" s="3">
        <f>'IECC Data-SI'!F1287/Convert!$B$2*1000000</f>
        <v>450175.19924773648</v>
      </c>
      <c r="G1287" s="3">
        <f>'IECC Data-SI'!G1287/Convert!$B$2*1000000</f>
        <v>104146.14050307665</v>
      </c>
      <c r="H1287" s="3">
        <f>'IECC Data-SI'!H1287/Convert!$B$2*1000000</f>
        <v>354104.46024708264</v>
      </c>
      <c r="I1287" s="3">
        <f>'IECC Data-SI'!I1287/Convert!$B$2*1000000</f>
        <v>69133.777651023032</v>
      </c>
      <c r="J1287" s="3">
        <f>'IECC Data-SI'!J1287/Convert!$B$2*1000000</f>
        <v>184975.98089352422</v>
      </c>
      <c r="K1287" s="3">
        <f>'IECC Data-SI'!K1287/Convert!$B$2*1000000</f>
        <v>0</v>
      </c>
      <c r="L1287" s="3">
        <f>'IECC Data-SI'!L1287/Convert!$B$2*1000000</f>
        <v>0</v>
      </c>
      <c r="M1287" s="3">
        <f>'IECC Data-SI'!M1287/Convert!$B$2*1000000</f>
        <v>361658.56235674332</v>
      </c>
      <c r="N1287" s="3">
        <f>'IECC Data-SI'!N1287/Convert!$B$2*1000000</f>
        <v>0</v>
      </c>
      <c r="O1287" s="3">
        <f>'IECC Data-SI'!O1287/Convert!$B$2*1000000</f>
        <v>0</v>
      </c>
      <c r="P1287" s="3">
        <f t="shared" si="60"/>
        <v>0</v>
      </c>
      <c r="Q1287" s="3">
        <f>'IECC Data-SI'!Q1287/Convert!$B$2*1000000</f>
        <v>0</v>
      </c>
      <c r="R1287" s="3">
        <f>'IECC Data-SI'!R1287/Convert!$B$2*1000000</f>
        <v>0</v>
      </c>
      <c r="S1287" s="3">
        <f>'IECC Data-SI'!S1287/Convert!$B$2*1000000</f>
        <v>0</v>
      </c>
      <c r="T1287" s="3">
        <f>'IECC Data-SI'!T1287/Convert!$B$2*1000000</f>
        <v>0</v>
      </c>
      <c r="U1287" s="3">
        <f>'IECC Data-SI'!U1287/Convert!$B$2*1000000</f>
        <v>91682.345930675321</v>
      </c>
      <c r="V1287" s="3">
        <f>'IECC Data-SI'!V1287/Convert!$B$2*1000000</f>
        <v>0</v>
      </c>
      <c r="W1287" s="3">
        <f>'IECC Data-SI'!W1287/Convert!$B$2*1000000</f>
        <v>465804.70285981998</v>
      </c>
      <c r="X1287" s="3">
        <f>'IECC Data-SI'!X1287/Convert!$B$2*1000000</f>
        <v>450175.19924773648</v>
      </c>
      <c r="Y1287" s="3">
        <f t="shared" si="61"/>
        <v>915979.90210755647</v>
      </c>
      <c r="Z1287" s="3">
        <f>'IECC Data-SI'!Y1287/Convert!$B$2*1000000</f>
        <v>1074009.4434806723</v>
      </c>
      <c r="AA1287" s="3">
        <f>'IECC Data-SI'!Z1287/Convert!$B$2*1000000</f>
        <v>541867.02334918932</v>
      </c>
      <c r="AB1287" s="3">
        <f t="shared" si="62"/>
        <v>1615876.4668298615</v>
      </c>
    </row>
    <row r="1288" spans="1:28" x14ac:dyDescent="0.25">
      <c r="A1288" s="93">
        <v>2012</v>
      </c>
      <c r="B1288" s="93" t="s">
        <v>71</v>
      </c>
      <c r="C1288" s="121" t="s">
        <v>5</v>
      </c>
      <c r="D1288" s="3">
        <f>'IECC Data-SI'!D1288*Convert!$B$1</f>
        <v>24692.302857493829</v>
      </c>
      <c r="E1288" s="3">
        <f>'IECC Data-SI'!E1288/Convert!$B$2*1000000</f>
        <v>0</v>
      </c>
      <c r="F1288" s="3">
        <f>'IECC Data-SI'!F1288/Convert!$B$2*1000000</f>
        <v>199155.32437665152</v>
      </c>
      <c r="G1288" s="3">
        <f>'IECC Data-SI'!G1288/Convert!$B$2*1000000</f>
        <v>134315.15808783213</v>
      </c>
      <c r="H1288" s="3">
        <f>'IECC Data-SI'!H1288/Convert!$B$2*1000000</f>
        <v>359137.36892993067</v>
      </c>
      <c r="I1288" s="3">
        <f>'IECC Data-SI'!I1288/Convert!$B$2*1000000</f>
        <v>69143.255821800529</v>
      </c>
      <c r="J1288" s="3">
        <f>'IECC Data-SI'!J1288/Convert!$B$2*1000000</f>
        <v>184975.98089352422</v>
      </c>
      <c r="K1288" s="3">
        <f>'IECC Data-SI'!K1288/Convert!$B$2*1000000</f>
        <v>0</v>
      </c>
      <c r="L1288" s="3">
        <f>'IECC Data-SI'!L1288/Convert!$B$2*1000000</f>
        <v>0</v>
      </c>
      <c r="M1288" s="3">
        <f>'IECC Data-SI'!M1288/Convert!$B$2*1000000</f>
        <v>419020.45190212189</v>
      </c>
      <c r="N1288" s="3">
        <f>'IECC Data-SI'!N1288/Convert!$B$2*1000000</f>
        <v>0</v>
      </c>
      <c r="O1288" s="3">
        <f>'IECC Data-SI'!O1288/Convert!$B$2*1000000</f>
        <v>0</v>
      </c>
      <c r="P1288" s="3">
        <f t="shared" si="60"/>
        <v>0</v>
      </c>
      <c r="Q1288" s="3">
        <f>'IECC Data-SI'!Q1288/Convert!$B$2*1000000</f>
        <v>0</v>
      </c>
      <c r="R1288" s="3">
        <f>'IECC Data-SI'!R1288/Convert!$B$2*1000000</f>
        <v>0</v>
      </c>
      <c r="S1288" s="3">
        <f>'IECC Data-SI'!S1288/Convert!$B$2*1000000</f>
        <v>0</v>
      </c>
      <c r="T1288" s="3">
        <f>'IECC Data-SI'!T1288/Convert!$B$2*1000000</f>
        <v>0</v>
      </c>
      <c r="U1288" s="3">
        <f>'IECC Data-SI'!U1288/Convert!$B$2*1000000</f>
        <v>90990.439463918447</v>
      </c>
      <c r="V1288" s="3">
        <f>'IECC Data-SI'!V1288/Convert!$B$2*1000000</f>
        <v>0</v>
      </c>
      <c r="W1288" s="3">
        <f>'IECC Data-SI'!W1288/Convert!$B$2*1000000</f>
        <v>553335.60998995404</v>
      </c>
      <c r="X1288" s="3">
        <f>'IECC Data-SI'!X1288/Convert!$B$2*1000000</f>
        <v>199155.32437665152</v>
      </c>
      <c r="Y1288" s="3">
        <f t="shared" si="61"/>
        <v>752490.93436660559</v>
      </c>
      <c r="Z1288" s="3">
        <f>'IECC Data-SI'!Y1288/Convert!$B$2*1000000</f>
        <v>1166573.2592936545</v>
      </c>
      <c r="AA1288" s="3">
        <f>'IECC Data-SI'!Z1288/Convert!$B$2*1000000</f>
        <v>290155.24201134744</v>
      </c>
      <c r="AB1288" s="3">
        <f t="shared" si="62"/>
        <v>1456728.5013050018</v>
      </c>
    </row>
    <row r="1289" spans="1:28" x14ac:dyDescent="0.25">
      <c r="A1289" s="93">
        <v>2012</v>
      </c>
      <c r="B1289" s="93" t="s">
        <v>71</v>
      </c>
      <c r="C1289" s="121" t="s">
        <v>15</v>
      </c>
      <c r="D1289" s="3">
        <f>'IECC Data-SI'!D1289*Convert!$B$1</f>
        <v>24692.302857493829</v>
      </c>
      <c r="E1289" s="3">
        <f>'IECC Data-SI'!E1289/Convert!$B$2*1000000</f>
        <v>0</v>
      </c>
      <c r="F1289" s="3">
        <f>'IECC Data-SI'!F1289/Convert!$B$2*1000000</f>
        <v>195875.87728763945</v>
      </c>
      <c r="G1289" s="3">
        <f>'IECC Data-SI'!G1289/Convert!$B$2*1000000</f>
        <v>22652.828158204695</v>
      </c>
      <c r="H1289" s="3">
        <f>'IECC Data-SI'!H1289/Convert!$B$2*1000000</f>
        <v>359450.14856558782</v>
      </c>
      <c r="I1289" s="3">
        <f>'IECC Data-SI'!I1289/Convert!$B$2*1000000</f>
        <v>69029.51777247063</v>
      </c>
      <c r="J1289" s="3">
        <f>'IECC Data-SI'!J1289/Convert!$B$2*1000000</f>
        <v>184975.98089352422</v>
      </c>
      <c r="K1289" s="3">
        <f>'IECC Data-SI'!K1289/Convert!$B$2*1000000</f>
        <v>0</v>
      </c>
      <c r="L1289" s="3">
        <f>'IECC Data-SI'!L1289/Convert!$B$2*1000000</f>
        <v>0</v>
      </c>
      <c r="M1289" s="3">
        <f>'IECC Data-SI'!M1289/Convert!$B$2*1000000</f>
        <v>342237.79043366323</v>
      </c>
      <c r="N1289" s="3">
        <f>'IECC Data-SI'!N1289/Convert!$B$2*1000000</f>
        <v>0</v>
      </c>
      <c r="O1289" s="3">
        <f>'IECC Data-SI'!O1289/Convert!$B$2*1000000</f>
        <v>0</v>
      </c>
      <c r="P1289" s="3">
        <f t="shared" si="60"/>
        <v>0</v>
      </c>
      <c r="Q1289" s="3">
        <f>'IECC Data-SI'!Q1289/Convert!$B$2*1000000</f>
        <v>0</v>
      </c>
      <c r="R1289" s="3">
        <f>'IECC Data-SI'!R1289/Convert!$B$2*1000000</f>
        <v>0</v>
      </c>
      <c r="S1289" s="3">
        <f>'IECC Data-SI'!S1289/Convert!$B$2*1000000</f>
        <v>0</v>
      </c>
      <c r="T1289" s="3">
        <f>'IECC Data-SI'!T1289/Convert!$B$2*1000000</f>
        <v>0</v>
      </c>
      <c r="U1289" s="3">
        <f>'IECC Data-SI'!U1289/Convert!$B$2*1000000</f>
        <v>91492.782515125495</v>
      </c>
      <c r="V1289" s="3">
        <f>'IECC Data-SI'!V1289/Convert!$B$2*1000000</f>
        <v>0</v>
      </c>
      <c r="W1289" s="3">
        <f>'IECC Data-SI'!W1289/Convert!$B$2*1000000</f>
        <v>364890.61859186797</v>
      </c>
      <c r="X1289" s="3">
        <f>'IECC Data-SI'!X1289/Convert!$B$2*1000000</f>
        <v>195875.87728763945</v>
      </c>
      <c r="Y1289" s="3">
        <f t="shared" si="61"/>
        <v>560766.49587950739</v>
      </c>
      <c r="Z1289" s="3">
        <f>'IECC Data-SI'!Y1289/Convert!$B$2*1000000</f>
        <v>978346.26582345064</v>
      </c>
      <c r="AA1289" s="3">
        <f>'IECC Data-SI'!Z1289/Convert!$B$2*1000000</f>
        <v>287378.13797354238</v>
      </c>
      <c r="AB1289" s="3">
        <f t="shared" si="62"/>
        <v>1265724.403796993</v>
      </c>
    </row>
    <row r="1290" spans="1:28" x14ac:dyDescent="0.25">
      <c r="A1290" s="93">
        <v>2012</v>
      </c>
      <c r="B1290" s="93" t="s">
        <v>71</v>
      </c>
      <c r="C1290" s="121" t="s">
        <v>16</v>
      </c>
      <c r="D1290" s="3">
        <f>'IECC Data-SI'!D1290*Convert!$B$1</f>
        <v>24692.302857493829</v>
      </c>
      <c r="E1290" s="3">
        <f>'IECC Data-SI'!E1290/Convert!$B$2*1000000</f>
        <v>0</v>
      </c>
      <c r="F1290" s="3">
        <f>'IECC Data-SI'!F1290/Convert!$B$2*1000000</f>
        <v>657026.79829571117</v>
      </c>
      <c r="G1290" s="3">
        <f>'IECC Data-SI'!G1290/Convert!$B$2*1000000</f>
        <v>115785.33421783622</v>
      </c>
      <c r="H1290" s="3">
        <f>'IECC Data-SI'!H1290/Convert!$B$2*1000000</f>
        <v>357734.5996548619</v>
      </c>
      <c r="I1290" s="3">
        <f>'IECC Data-SI'!I1290/Convert!$B$2*1000000</f>
        <v>69105.343138690558</v>
      </c>
      <c r="J1290" s="3">
        <f>'IECC Data-SI'!J1290/Convert!$B$2*1000000</f>
        <v>184975.98089352422</v>
      </c>
      <c r="K1290" s="3">
        <f>'IECC Data-SI'!K1290/Convert!$B$2*1000000</f>
        <v>0</v>
      </c>
      <c r="L1290" s="3">
        <f>'IECC Data-SI'!L1290/Convert!$B$2*1000000</f>
        <v>0</v>
      </c>
      <c r="M1290" s="3">
        <f>'IECC Data-SI'!M1290/Convert!$B$2*1000000</f>
        <v>379714.47768786462</v>
      </c>
      <c r="N1290" s="3">
        <f>'IECC Data-SI'!N1290/Convert!$B$2*1000000</f>
        <v>0</v>
      </c>
      <c r="O1290" s="3">
        <f>'IECC Data-SI'!O1290/Convert!$B$2*1000000</f>
        <v>0</v>
      </c>
      <c r="P1290" s="3">
        <f t="shared" si="60"/>
        <v>0</v>
      </c>
      <c r="Q1290" s="3">
        <f>'IECC Data-SI'!Q1290/Convert!$B$2*1000000</f>
        <v>0</v>
      </c>
      <c r="R1290" s="3">
        <f>'IECC Data-SI'!R1290/Convert!$B$2*1000000</f>
        <v>0</v>
      </c>
      <c r="S1290" s="3">
        <f>'IECC Data-SI'!S1290/Convert!$B$2*1000000</f>
        <v>0</v>
      </c>
      <c r="T1290" s="3">
        <f>'IECC Data-SI'!T1290/Convert!$B$2*1000000</f>
        <v>0</v>
      </c>
      <c r="U1290" s="3">
        <f>'IECC Data-SI'!U1290/Convert!$B$2*1000000</f>
        <v>93416.851182956263</v>
      </c>
      <c r="V1290" s="3">
        <f>'IECC Data-SI'!V1290/Convert!$B$2*1000000</f>
        <v>0</v>
      </c>
      <c r="W1290" s="3">
        <f>'IECC Data-SI'!W1290/Convert!$B$2*1000000</f>
        <v>495499.81190570089</v>
      </c>
      <c r="X1290" s="3">
        <f>'IECC Data-SI'!X1290/Convert!$B$2*1000000</f>
        <v>657026.79829571117</v>
      </c>
      <c r="Y1290" s="3">
        <f t="shared" si="61"/>
        <v>1152526.6102014121</v>
      </c>
      <c r="Z1290" s="3">
        <f>'IECC Data-SI'!Y1290/Convert!$B$2*1000000</f>
        <v>1107315.7355927774</v>
      </c>
      <c r="AA1290" s="3">
        <f>'IECC Data-SI'!Z1290/Convert!$B$2*1000000</f>
        <v>750443.64947866742</v>
      </c>
      <c r="AB1290" s="3">
        <f t="shared" si="62"/>
        <v>1857759.3850714448</v>
      </c>
    </row>
    <row r="1291" spans="1:28" x14ac:dyDescent="0.25">
      <c r="A1291" s="93">
        <v>2012</v>
      </c>
      <c r="B1291" s="93" t="s">
        <v>71</v>
      </c>
      <c r="C1291" s="121" t="s">
        <v>9</v>
      </c>
      <c r="D1291" s="3">
        <f>'IECC Data-SI'!D1291*Convert!$B$1</f>
        <v>24692.302857493829</v>
      </c>
      <c r="E1291" s="3">
        <f>'IECC Data-SI'!E1291/Convert!$B$2*1000000</f>
        <v>0</v>
      </c>
      <c r="F1291" s="3">
        <f>'IECC Data-SI'!F1291/Convert!$B$2*1000000</f>
        <v>401495.31413454015</v>
      </c>
      <c r="G1291" s="3">
        <f>'IECC Data-SI'!G1291/Convert!$B$2*1000000</f>
        <v>82194.696982406342</v>
      </c>
      <c r="H1291" s="3">
        <f>'IECC Data-SI'!H1291/Convert!$B$2*1000000</f>
        <v>361743.86589374079</v>
      </c>
      <c r="I1291" s="3">
        <f>'IECC Data-SI'!I1291/Convert!$B$2*1000000</f>
        <v>69057.952284803105</v>
      </c>
      <c r="J1291" s="3">
        <f>'IECC Data-SI'!J1291/Convert!$B$2*1000000</f>
        <v>184975.98089352422</v>
      </c>
      <c r="K1291" s="3">
        <f>'IECC Data-SI'!K1291/Convert!$B$2*1000000</f>
        <v>0</v>
      </c>
      <c r="L1291" s="3">
        <f>'IECC Data-SI'!L1291/Convert!$B$2*1000000</f>
        <v>0</v>
      </c>
      <c r="M1291" s="3">
        <f>'IECC Data-SI'!M1291/Convert!$B$2*1000000</f>
        <v>403779.55329191562</v>
      </c>
      <c r="N1291" s="3">
        <f>'IECC Data-SI'!N1291/Convert!$B$2*1000000</f>
        <v>0</v>
      </c>
      <c r="O1291" s="3">
        <f>'IECC Data-SI'!O1291/Convert!$B$2*1000000</f>
        <v>0</v>
      </c>
      <c r="P1291" s="3">
        <f t="shared" si="60"/>
        <v>0</v>
      </c>
      <c r="Q1291" s="3">
        <f>'IECC Data-SI'!Q1291/Convert!$B$2*1000000</f>
        <v>0</v>
      </c>
      <c r="R1291" s="3">
        <f>'IECC Data-SI'!R1291/Convert!$B$2*1000000</f>
        <v>0</v>
      </c>
      <c r="S1291" s="3">
        <f>'IECC Data-SI'!S1291/Convert!$B$2*1000000</f>
        <v>0</v>
      </c>
      <c r="T1291" s="3">
        <f>'IECC Data-SI'!T1291/Convert!$B$2*1000000</f>
        <v>0</v>
      </c>
      <c r="U1291" s="3">
        <f>'IECC Data-SI'!U1291/Convert!$B$2*1000000</f>
        <v>92971.377156414179</v>
      </c>
      <c r="V1291" s="3">
        <f>'IECC Data-SI'!V1291/Convert!$B$2*1000000</f>
        <v>0</v>
      </c>
      <c r="W1291" s="3">
        <f>'IECC Data-SI'!W1291/Convert!$B$2*1000000</f>
        <v>485974.25027432194</v>
      </c>
      <c r="X1291" s="3">
        <f>'IECC Data-SI'!X1291/Convert!$B$2*1000000</f>
        <v>401495.31413454015</v>
      </c>
      <c r="Y1291" s="3">
        <f t="shared" si="61"/>
        <v>887469.56440886203</v>
      </c>
      <c r="Z1291" s="3">
        <f>'IECC Data-SI'!Y1291/Convert!$B$2*1000000</f>
        <v>1101752.0493463902</v>
      </c>
      <c r="AA1291" s="3">
        <f>'IECC Data-SI'!Z1291/Convert!$B$2*1000000</f>
        <v>494466.69129095436</v>
      </c>
      <c r="AB1291" s="3">
        <f t="shared" si="62"/>
        <v>1596218.7406373445</v>
      </c>
    </row>
    <row r="1292" spans="1:28" x14ac:dyDescent="0.25">
      <c r="A1292" s="93">
        <v>2012</v>
      </c>
      <c r="B1292" s="93" t="s">
        <v>71</v>
      </c>
      <c r="C1292" s="121" t="s">
        <v>12</v>
      </c>
      <c r="D1292" s="3">
        <f>'IECC Data-SI'!D1292*Convert!$B$1</f>
        <v>24692.302857493829</v>
      </c>
      <c r="E1292" s="3">
        <f>'IECC Data-SI'!E1292/Convert!$B$2*1000000</f>
        <v>0</v>
      </c>
      <c r="F1292" s="3">
        <f>'IECC Data-SI'!F1292/Convert!$B$2*1000000</f>
        <v>744993.70128160983</v>
      </c>
      <c r="G1292" s="3">
        <f>'IECC Data-SI'!G1292/Convert!$B$2*1000000</f>
        <v>82355.825885623693</v>
      </c>
      <c r="H1292" s="3">
        <f>'IECC Data-SI'!H1292/Convert!$B$2*1000000</f>
        <v>363241.41687658447</v>
      </c>
      <c r="I1292" s="3">
        <f>'IECC Data-SI'!I1292/Convert!$B$2*1000000</f>
        <v>69010.561430915652</v>
      </c>
      <c r="J1292" s="3">
        <f>'IECC Data-SI'!J1292/Convert!$B$2*1000000</f>
        <v>184975.98089352422</v>
      </c>
      <c r="K1292" s="3">
        <f>'IECC Data-SI'!K1292/Convert!$B$2*1000000</f>
        <v>0</v>
      </c>
      <c r="L1292" s="3">
        <f>'IECC Data-SI'!L1292/Convert!$B$2*1000000</f>
        <v>0</v>
      </c>
      <c r="M1292" s="3">
        <f>'IECC Data-SI'!M1292/Convert!$B$2*1000000</f>
        <v>411125.13564447151</v>
      </c>
      <c r="N1292" s="3">
        <f>'IECC Data-SI'!N1292/Convert!$B$2*1000000</f>
        <v>0</v>
      </c>
      <c r="O1292" s="3">
        <f>'IECC Data-SI'!O1292/Convert!$B$2*1000000</f>
        <v>0</v>
      </c>
      <c r="P1292" s="3">
        <f t="shared" si="60"/>
        <v>0</v>
      </c>
      <c r="Q1292" s="3">
        <f>'IECC Data-SI'!Q1292/Convert!$B$2*1000000</f>
        <v>0</v>
      </c>
      <c r="R1292" s="3">
        <f>'IECC Data-SI'!R1292/Convert!$B$2*1000000</f>
        <v>0</v>
      </c>
      <c r="S1292" s="3">
        <f>'IECC Data-SI'!S1292/Convert!$B$2*1000000</f>
        <v>0</v>
      </c>
      <c r="T1292" s="3">
        <f>'IECC Data-SI'!T1292/Convert!$B$2*1000000</f>
        <v>0</v>
      </c>
      <c r="U1292" s="3">
        <f>'IECC Data-SI'!U1292/Convert!$B$2*1000000</f>
        <v>95435.701558561952</v>
      </c>
      <c r="V1292" s="3">
        <f>'IECC Data-SI'!V1292/Convert!$B$2*1000000</f>
        <v>0</v>
      </c>
      <c r="W1292" s="3">
        <f>'IECC Data-SI'!W1292/Convert!$B$2*1000000</f>
        <v>493480.9615300952</v>
      </c>
      <c r="X1292" s="3">
        <f>'IECC Data-SI'!X1292/Convert!$B$2*1000000</f>
        <v>744993.70128160983</v>
      </c>
      <c r="Y1292" s="3">
        <f t="shared" si="61"/>
        <v>1238474.6628117049</v>
      </c>
      <c r="Z1292" s="3">
        <f>'IECC Data-SI'!Y1292/Convert!$B$2*1000000</f>
        <v>1110708.9207311193</v>
      </c>
      <c r="AA1292" s="3">
        <f>'IECC Data-SI'!Z1292/Convert!$B$2*1000000</f>
        <v>840429.40284017171</v>
      </c>
      <c r="AB1292" s="3">
        <f t="shared" si="62"/>
        <v>1951138.3235712911</v>
      </c>
    </row>
    <row r="1293" spans="1:28" x14ac:dyDescent="0.25">
      <c r="A1293" s="93">
        <v>2012</v>
      </c>
      <c r="B1293" s="93" t="s">
        <v>71</v>
      </c>
      <c r="C1293" s="121" t="s">
        <v>8</v>
      </c>
      <c r="D1293" s="3">
        <f>'IECC Data-SI'!D1293*Convert!$B$1</f>
        <v>24692.302857493829</v>
      </c>
      <c r="E1293" s="3">
        <f>'IECC Data-SI'!E1293/Convert!$B$2*1000000</f>
        <v>0</v>
      </c>
      <c r="F1293" s="3">
        <f>'IECC Data-SI'!F1293/Convert!$B$2*1000000</f>
        <v>1181150.6859494366</v>
      </c>
      <c r="G1293" s="3">
        <f>'IECC Data-SI'!G1293/Convert!$B$2*1000000</f>
        <v>29420.242093333633</v>
      </c>
      <c r="H1293" s="3">
        <f>'IECC Data-SI'!H1293/Convert!$B$2*1000000</f>
        <v>379259.52549054503</v>
      </c>
      <c r="I1293" s="3">
        <f>'IECC Data-SI'!I1293/Convert!$B$2*1000000</f>
        <v>68631.434599815984</v>
      </c>
      <c r="J1293" s="3">
        <f>'IECC Data-SI'!J1293/Convert!$B$2*1000000</f>
        <v>184975.98089352422</v>
      </c>
      <c r="K1293" s="3">
        <f>'IECC Data-SI'!K1293/Convert!$B$2*1000000</f>
        <v>0</v>
      </c>
      <c r="L1293" s="3">
        <f>'IECC Data-SI'!L1293/Convert!$B$2*1000000</f>
        <v>0</v>
      </c>
      <c r="M1293" s="3">
        <f>'IECC Data-SI'!M1293/Convert!$B$2*1000000</f>
        <v>439843.9931002708</v>
      </c>
      <c r="N1293" s="3">
        <f>'IECC Data-SI'!N1293/Convert!$B$2*1000000</f>
        <v>0</v>
      </c>
      <c r="O1293" s="3">
        <f>'IECC Data-SI'!O1293/Convert!$B$2*1000000</f>
        <v>0</v>
      </c>
      <c r="P1293" s="3">
        <f t="shared" si="60"/>
        <v>0</v>
      </c>
      <c r="Q1293" s="3">
        <f>'IECC Data-SI'!Q1293/Convert!$B$2*1000000</f>
        <v>0</v>
      </c>
      <c r="R1293" s="3">
        <f>'IECC Data-SI'!R1293/Convert!$B$2*1000000</f>
        <v>0</v>
      </c>
      <c r="S1293" s="3">
        <f>'IECC Data-SI'!S1293/Convert!$B$2*1000000</f>
        <v>0</v>
      </c>
      <c r="T1293" s="3">
        <f>'IECC Data-SI'!T1293/Convert!$B$2*1000000</f>
        <v>0</v>
      </c>
      <c r="U1293" s="3">
        <f>'IECC Data-SI'!U1293/Convert!$B$2*1000000</f>
        <v>98212.80559636699</v>
      </c>
      <c r="V1293" s="3">
        <f>'IECC Data-SI'!V1293/Convert!$B$2*1000000</f>
        <v>0</v>
      </c>
      <c r="W1293" s="3">
        <f>'IECC Data-SI'!W1293/Convert!$B$2*1000000</f>
        <v>469264.23519360443</v>
      </c>
      <c r="X1293" s="3">
        <f>'IECC Data-SI'!X1293/Convert!$B$2*1000000</f>
        <v>1181150.6859494366</v>
      </c>
      <c r="Y1293" s="3">
        <f t="shared" si="61"/>
        <v>1650414.921143041</v>
      </c>
      <c r="Z1293" s="3">
        <f>'IECC Data-SI'!Y1293/Convert!$B$2*1000000</f>
        <v>1102121.6980067121</v>
      </c>
      <c r="AA1293" s="3">
        <f>'IECC Data-SI'!Z1293/Convert!$B$2*1000000</f>
        <v>1279363.4915458031</v>
      </c>
      <c r="AB1293" s="3">
        <f t="shared" si="62"/>
        <v>2381485.1895525153</v>
      </c>
    </row>
    <row r="1294" spans="1:28" x14ac:dyDescent="0.25">
      <c r="A1294" s="93">
        <v>2015</v>
      </c>
      <c r="B1294" s="93" t="s">
        <v>71</v>
      </c>
      <c r="C1294" s="121" t="s">
        <v>10</v>
      </c>
      <c r="D1294" s="3">
        <f>'IECC Data-SI'!D1294*Convert!$B$1</f>
        <v>24692.302857493829</v>
      </c>
      <c r="E1294" s="3">
        <f>'IECC Data-SI'!E1294/Convert!$B$2*1000000</f>
        <v>0</v>
      </c>
      <c r="F1294" s="3">
        <f>'IECC Data-SI'!F1294/Convert!$B$2*1000000</f>
        <v>0</v>
      </c>
      <c r="G1294" s="3">
        <f>'IECC Data-SI'!G1294/Convert!$B$2*1000000</f>
        <v>578945.6274307362</v>
      </c>
      <c r="H1294" s="3">
        <f>'IECC Data-SI'!H1294/Convert!$B$2*1000000</f>
        <v>292666.95726738265</v>
      </c>
      <c r="I1294" s="3">
        <f>'IECC Data-SI'!I1294/Convert!$B$2*1000000</f>
        <v>56651.026737066728</v>
      </c>
      <c r="J1294" s="3">
        <f>'IECC Data-SI'!J1294/Convert!$B$2*1000000</f>
        <v>184975.98089352422</v>
      </c>
      <c r="K1294" s="3">
        <f>'IECC Data-SI'!K1294/Convert!$B$2*1000000</f>
        <v>0</v>
      </c>
      <c r="L1294" s="3">
        <f>'IECC Data-SI'!L1294/Convert!$B$2*1000000</f>
        <v>0</v>
      </c>
      <c r="M1294" s="3">
        <f>'IECC Data-SI'!M1294/Convert!$B$2*1000000</f>
        <v>134343.59260016459</v>
      </c>
      <c r="N1294" s="3">
        <f>'IECC Data-SI'!N1294/Convert!$B$2*1000000</f>
        <v>0</v>
      </c>
      <c r="O1294" s="3">
        <f>'IECC Data-SI'!O1294/Convert!$B$2*1000000</f>
        <v>0</v>
      </c>
      <c r="P1294" s="3">
        <f t="shared" si="60"/>
        <v>0</v>
      </c>
      <c r="Q1294" s="3">
        <f>'IECC Data-SI'!Q1294/Convert!$B$2*1000000</f>
        <v>0</v>
      </c>
      <c r="R1294" s="3">
        <f>'IECC Data-SI'!R1294/Convert!$B$2*1000000</f>
        <v>0</v>
      </c>
      <c r="S1294" s="3">
        <f>'IECC Data-SI'!S1294/Convert!$B$2*1000000</f>
        <v>25325.672317457302</v>
      </c>
      <c r="T1294" s="3">
        <f>'IECC Data-SI'!T1294/Convert!$B$2*1000000</f>
        <v>0</v>
      </c>
      <c r="U1294" s="3">
        <f>'IECC Data-SI'!U1294/Convert!$B$2*1000000</f>
        <v>79066.900625834125</v>
      </c>
      <c r="V1294" s="3">
        <f>'IECC Data-SI'!V1294/Convert!$B$2*1000000</f>
        <v>0</v>
      </c>
      <c r="W1294" s="3">
        <f>'IECC Data-SI'!W1294/Convert!$B$2*1000000</f>
        <v>738614.89234835806</v>
      </c>
      <c r="X1294" s="3">
        <f>'IECC Data-SI'!X1294/Convert!$B$2*1000000</f>
        <v>0</v>
      </c>
      <c r="Y1294" s="3">
        <f t="shared" si="61"/>
        <v>738614.89234835806</v>
      </c>
      <c r="Z1294" s="3">
        <f>'IECC Data-SI'!Y1294/Convert!$B$2*1000000</f>
        <v>1272899.379075554</v>
      </c>
      <c r="AA1294" s="3">
        <f>'IECC Data-SI'!Z1294/Convert!$B$2*1000000</f>
        <v>79066.900625834125</v>
      </c>
      <c r="AB1294" s="3">
        <f t="shared" si="62"/>
        <v>1351966.279701388</v>
      </c>
    </row>
    <row r="1295" spans="1:28" x14ac:dyDescent="0.25">
      <c r="A1295" s="93">
        <v>2015</v>
      </c>
      <c r="B1295" s="93" t="s">
        <v>71</v>
      </c>
      <c r="C1295" s="121" t="s">
        <v>6</v>
      </c>
      <c r="D1295" s="3">
        <f>'IECC Data-SI'!D1295*Convert!$B$1</f>
        <v>24692.302857493829</v>
      </c>
      <c r="E1295" s="3">
        <f>'IECC Data-SI'!E1295/Convert!$B$2*1000000</f>
        <v>0</v>
      </c>
      <c r="F1295" s="3">
        <f>'IECC Data-SI'!F1295/Convert!$B$2*1000000</f>
        <v>227.47609865979609</v>
      </c>
      <c r="G1295" s="3">
        <f>'IECC Data-SI'!G1295/Convert!$B$2*1000000</f>
        <v>615123.80528842111</v>
      </c>
      <c r="H1295" s="3">
        <f>'IECC Data-SI'!H1295/Convert!$B$2*1000000</f>
        <v>295510.40850063012</v>
      </c>
      <c r="I1295" s="3">
        <f>'IECC Data-SI'!I1295/Convert!$B$2*1000000</f>
        <v>56641.548566289232</v>
      </c>
      <c r="J1295" s="3">
        <f>'IECC Data-SI'!J1295/Convert!$B$2*1000000</f>
        <v>184975.98089352422</v>
      </c>
      <c r="K1295" s="3">
        <f>'IECC Data-SI'!K1295/Convert!$B$2*1000000</f>
        <v>0</v>
      </c>
      <c r="L1295" s="3">
        <f>'IECC Data-SI'!L1295/Convert!$B$2*1000000</f>
        <v>0</v>
      </c>
      <c r="M1295" s="3">
        <f>'IECC Data-SI'!M1295/Convert!$B$2*1000000</f>
        <v>155167.13379831341</v>
      </c>
      <c r="N1295" s="3">
        <f>'IECC Data-SI'!N1295/Convert!$B$2*1000000</f>
        <v>0</v>
      </c>
      <c r="O1295" s="3">
        <f>'IECC Data-SI'!O1295/Convert!$B$2*1000000</f>
        <v>0</v>
      </c>
      <c r="P1295" s="3">
        <f t="shared" si="60"/>
        <v>0</v>
      </c>
      <c r="Q1295" s="3">
        <f>'IECC Data-SI'!Q1295/Convert!$B$2*1000000</f>
        <v>0</v>
      </c>
      <c r="R1295" s="3">
        <f>'IECC Data-SI'!R1295/Convert!$B$2*1000000</f>
        <v>0</v>
      </c>
      <c r="S1295" s="3">
        <f>'IECC Data-SI'!S1295/Convert!$B$2*1000000</f>
        <v>0</v>
      </c>
      <c r="T1295" s="3">
        <f>'IECC Data-SI'!T1295/Convert!$B$2*1000000</f>
        <v>0</v>
      </c>
      <c r="U1295" s="3">
        <f>'IECC Data-SI'!U1295/Convert!$B$2*1000000</f>
        <v>78981.597088836701</v>
      </c>
      <c r="V1295" s="3">
        <f>'IECC Data-SI'!V1295/Convert!$B$2*1000000</f>
        <v>0</v>
      </c>
      <c r="W1295" s="3">
        <f>'IECC Data-SI'!W1295/Convert!$B$2*1000000</f>
        <v>770290.93908673467</v>
      </c>
      <c r="X1295" s="3">
        <f>'IECC Data-SI'!X1295/Convert!$B$2*1000000</f>
        <v>227.47609865979609</v>
      </c>
      <c r="Y1295" s="3">
        <f t="shared" si="61"/>
        <v>770518.41518539446</v>
      </c>
      <c r="Z1295" s="3">
        <f>'IECC Data-SI'!Y1295/Convert!$B$2*1000000</f>
        <v>1307409.3988764009</v>
      </c>
      <c r="AA1295" s="3">
        <f>'IECC Data-SI'!Z1295/Convert!$B$2*1000000</f>
        <v>79199.595016719017</v>
      </c>
      <c r="AB1295" s="3">
        <f t="shared" si="62"/>
        <v>1386608.99389312</v>
      </c>
    </row>
    <row r="1296" spans="1:28" x14ac:dyDescent="0.25">
      <c r="A1296" s="93">
        <v>2015</v>
      </c>
      <c r="B1296" s="93" t="s">
        <v>71</v>
      </c>
      <c r="C1296" s="121" t="s">
        <v>11</v>
      </c>
      <c r="D1296" s="3">
        <f>'IECC Data-SI'!D1296*Convert!$B$1</f>
        <v>24692.302857493829</v>
      </c>
      <c r="E1296" s="3">
        <f>'IECC Data-SI'!E1296/Convert!$B$2*1000000</f>
        <v>0</v>
      </c>
      <c r="F1296" s="3">
        <f>'IECC Data-SI'!F1296/Convert!$B$2*1000000</f>
        <v>9.4781707774915045</v>
      </c>
      <c r="G1296" s="3">
        <f>'IECC Data-SI'!G1296/Convert!$B$2*1000000</f>
        <v>427418.1112109794</v>
      </c>
      <c r="H1296" s="3">
        <f>'IECC Data-SI'!H1296/Convert!$B$2*1000000</f>
        <v>312533.20321700489</v>
      </c>
      <c r="I1296" s="3">
        <f>'IECC Data-SI'!I1296/Convert!$B$2*1000000</f>
        <v>56641.548566289232</v>
      </c>
      <c r="J1296" s="3">
        <f>'IECC Data-SI'!J1296/Convert!$B$2*1000000</f>
        <v>184975.98089352422</v>
      </c>
      <c r="K1296" s="3">
        <f>'IECC Data-SI'!K1296/Convert!$B$2*1000000</f>
        <v>0</v>
      </c>
      <c r="L1296" s="3">
        <f>'IECC Data-SI'!L1296/Convert!$B$2*1000000</f>
        <v>0</v>
      </c>
      <c r="M1296" s="3">
        <f>'IECC Data-SI'!M1296/Convert!$B$2*1000000</f>
        <v>134675.32857737679</v>
      </c>
      <c r="N1296" s="3">
        <f>'IECC Data-SI'!N1296/Convert!$B$2*1000000</f>
        <v>0</v>
      </c>
      <c r="O1296" s="3">
        <f>'IECC Data-SI'!O1296/Convert!$B$2*1000000</f>
        <v>0</v>
      </c>
      <c r="P1296" s="3">
        <f t="shared" si="60"/>
        <v>0</v>
      </c>
      <c r="Q1296" s="3">
        <f>'IECC Data-SI'!Q1296/Convert!$B$2*1000000</f>
        <v>0</v>
      </c>
      <c r="R1296" s="3">
        <f>'IECC Data-SI'!R1296/Convert!$B$2*1000000</f>
        <v>0</v>
      </c>
      <c r="S1296" s="3">
        <f>'IECC Data-SI'!S1296/Convert!$B$2*1000000</f>
        <v>25325.672317457302</v>
      </c>
      <c r="T1296" s="3">
        <f>'IECC Data-SI'!T1296/Convert!$B$2*1000000</f>
        <v>0</v>
      </c>
      <c r="U1296" s="3">
        <f>'IECC Data-SI'!U1296/Convert!$B$2*1000000</f>
        <v>80867.753073557513</v>
      </c>
      <c r="V1296" s="3">
        <f>'IECC Data-SI'!V1296/Convert!$B$2*1000000</f>
        <v>0</v>
      </c>
      <c r="W1296" s="3">
        <f>'IECC Data-SI'!W1296/Convert!$B$2*1000000</f>
        <v>587419.11210581358</v>
      </c>
      <c r="X1296" s="3">
        <f>'IECC Data-SI'!X1296/Convert!$B$2*1000000</f>
        <v>9.4781707774915045</v>
      </c>
      <c r="Y1296" s="3">
        <f t="shared" si="61"/>
        <v>587428.59027659101</v>
      </c>
      <c r="Z1296" s="3">
        <f>'IECC Data-SI'!Y1296/Convert!$B$2*1000000</f>
        <v>1141569.8447826318</v>
      </c>
      <c r="AA1296" s="3">
        <f>'IECC Data-SI'!Z1296/Convert!$B$2*1000000</f>
        <v>80877.231244335009</v>
      </c>
      <c r="AB1296" s="3">
        <f t="shared" si="62"/>
        <v>1222447.0760269668</v>
      </c>
    </row>
    <row r="1297" spans="1:28" x14ac:dyDescent="0.25">
      <c r="A1297" s="93">
        <v>2015</v>
      </c>
      <c r="B1297" s="93" t="s">
        <v>71</v>
      </c>
      <c r="C1297" s="121" t="s">
        <v>13</v>
      </c>
      <c r="D1297" s="3">
        <f>'IECC Data-SI'!D1297*Convert!$B$1</f>
        <v>24692.302857493829</v>
      </c>
      <c r="E1297" s="3">
        <f>'IECC Data-SI'!E1297/Convert!$B$2*1000000</f>
        <v>0</v>
      </c>
      <c r="F1297" s="3">
        <f>'IECC Data-SI'!F1297/Convert!$B$2*1000000</f>
        <v>7430.8858895533394</v>
      </c>
      <c r="G1297" s="3">
        <f>'IECC Data-SI'!G1297/Convert!$B$2*1000000</f>
        <v>503499.38804190373</v>
      </c>
      <c r="H1297" s="3">
        <f>'IECC Data-SI'!H1297/Convert!$B$2*1000000</f>
        <v>308599.76234434586</v>
      </c>
      <c r="I1297" s="3">
        <f>'IECC Data-SI'!I1297/Convert!$B$2*1000000</f>
        <v>56556.245029291807</v>
      </c>
      <c r="J1297" s="3">
        <f>'IECC Data-SI'!J1297/Convert!$B$2*1000000</f>
        <v>184975.98089352422</v>
      </c>
      <c r="K1297" s="3">
        <f>'IECC Data-SI'!K1297/Convert!$B$2*1000000</f>
        <v>0</v>
      </c>
      <c r="L1297" s="3">
        <f>'IECC Data-SI'!L1297/Convert!$B$2*1000000</f>
        <v>0</v>
      </c>
      <c r="M1297" s="3">
        <f>'IECC Data-SI'!M1297/Convert!$B$2*1000000</f>
        <v>151271.6056087644</v>
      </c>
      <c r="N1297" s="3">
        <f>'IECC Data-SI'!N1297/Convert!$B$2*1000000</f>
        <v>0</v>
      </c>
      <c r="O1297" s="3">
        <f>'IECC Data-SI'!O1297/Convert!$B$2*1000000</f>
        <v>0</v>
      </c>
      <c r="P1297" s="3">
        <f t="shared" si="60"/>
        <v>0</v>
      </c>
      <c r="Q1297" s="3">
        <f>'IECC Data-SI'!Q1297/Convert!$B$2*1000000</f>
        <v>0</v>
      </c>
      <c r="R1297" s="3">
        <f>'IECC Data-SI'!R1297/Convert!$B$2*1000000</f>
        <v>0</v>
      </c>
      <c r="S1297" s="3">
        <f>'IECC Data-SI'!S1297/Convert!$B$2*1000000</f>
        <v>0</v>
      </c>
      <c r="T1297" s="3">
        <f>'IECC Data-SI'!T1297/Convert!$B$2*1000000</f>
        <v>0</v>
      </c>
      <c r="U1297" s="3">
        <f>'IECC Data-SI'!U1297/Convert!$B$2*1000000</f>
        <v>80943.578439777455</v>
      </c>
      <c r="V1297" s="3">
        <f>'IECC Data-SI'!V1297/Convert!$B$2*1000000</f>
        <v>0</v>
      </c>
      <c r="W1297" s="3">
        <f>'IECC Data-SI'!W1297/Convert!$B$2*1000000</f>
        <v>654770.99365066818</v>
      </c>
      <c r="X1297" s="3">
        <f>'IECC Data-SI'!X1297/Convert!$B$2*1000000</f>
        <v>7430.8858895533394</v>
      </c>
      <c r="Y1297" s="3">
        <f t="shared" si="61"/>
        <v>662201.87954022153</v>
      </c>
      <c r="Z1297" s="3">
        <f>'IECC Data-SI'!Y1297/Convert!$B$2*1000000</f>
        <v>1204893.5037470525</v>
      </c>
      <c r="AA1297" s="3">
        <f>'IECC Data-SI'!Z1297/Convert!$B$2*1000000</f>
        <v>88374.464329330789</v>
      </c>
      <c r="AB1297" s="3">
        <f t="shared" si="62"/>
        <v>1293267.9680763832</v>
      </c>
    </row>
    <row r="1298" spans="1:28" x14ac:dyDescent="0.25">
      <c r="A1298" s="93">
        <v>2015</v>
      </c>
      <c r="B1298" s="93" t="s">
        <v>71</v>
      </c>
      <c r="C1298" s="121" t="s">
        <v>19</v>
      </c>
      <c r="D1298" s="3">
        <f>'IECC Data-SI'!D1298*Convert!$B$1</f>
        <v>24692.302857493829</v>
      </c>
      <c r="E1298" s="3">
        <f>'IECC Data-SI'!E1298/Convert!$B$2*1000000</f>
        <v>0</v>
      </c>
      <c r="F1298" s="3">
        <f>'IECC Data-SI'!F1298/Convert!$B$2*1000000</f>
        <v>16814.274959269929</v>
      </c>
      <c r="G1298" s="3">
        <f>'IECC Data-SI'!G1298/Convert!$B$2*1000000</f>
        <v>346379.75106342707</v>
      </c>
      <c r="H1298" s="3">
        <f>'IECC Data-SI'!H1298/Convert!$B$2*1000000</f>
        <v>313082.93712209939</v>
      </c>
      <c r="I1298" s="3">
        <f>'IECC Data-SI'!I1298/Convert!$B$2*1000000</f>
        <v>56537.288687736822</v>
      </c>
      <c r="J1298" s="3">
        <f>'IECC Data-SI'!J1298/Convert!$B$2*1000000</f>
        <v>184975.98089352422</v>
      </c>
      <c r="K1298" s="3">
        <f>'IECC Data-SI'!K1298/Convert!$B$2*1000000</f>
        <v>0</v>
      </c>
      <c r="L1298" s="3">
        <f>'IECC Data-SI'!L1298/Convert!$B$2*1000000</f>
        <v>0</v>
      </c>
      <c r="M1298" s="3">
        <f>'IECC Data-SI'!M1298/Convert!$B$2*1000000</f>
        <v>131926.65905190425</v>
      </c>
      <c r="N1298" s="3">
        <f>'IECC Data-SI'!N1298/Convert!$B$2*1000000</f>
        <v>0</v>
      </c>
      <c r="O1298" s="3">
        <f>'IECC Data-SI'!O1298/Convert!$B$2*1000000</f>
        <v>0</v>
      </c>
      <c r="P1298" s="3">
        <f t="shared" si="60"/>
        <v>0</v>
      </c>
      <c r="Q1298" s="3">
        <f>'IECC Data-SI'!Q1298/Convert!$B$2*1000000</f>
        <v>0</v>
      </c>
      <c r="R1298" s="3">
        <f>'IECC Data-SI'!R1298/Convert!$B$2*1000000</f>
        <v>0</v>
      </c>
      <c r="S1298" s="3">
        <f>'IECC Data-SI'!S1298/Convert!$B$2*1000000</f>
        <v>19335.468386082666</v>
      </c>
      <c r="T1298" s="3">
        <f>'IECC Data-SI'!T1298/Convert!$B$2*1000000</f>
        <v>0</v>
      </c>
      <c r="U1298" s="3">
        <f>'IECC Data-SI'!U1298/Convert!$B$2*1000000</f>
        <v>82943.472473828166</v>
      </c>
      <c r="V1298" s="3">
        <f>'IECC Data-SI'!V1298/Convert!$B$2*1000000</f>
        <v>0</v>
      </c>
      <c r="W1298" s="3">
        <f>'IECC Data-SI'!W1298/Convert!$B$2*1000000</f>
        <v>497641.87850141397</v>
      </c>
      <c r="X1298" s="3">
        <f>'IECC Data-SI'!X1298/Convert!$B$2*1000000</f>
        <v>16814.274959269929</v>
      </c>
      <c r="Y1298" s="3">
        <f t="shared" si="61"/>
        <v>514456.15346068388</v>
      </c>
      <c r="Z1298" s="3">
        <f>'IECC Data-SI'!Y1298/Convert!$B$2*1000000</f>
        <v>1052228.6070339971</v>
      </c>
      <c r="AA1298" s="3">
        <f>'IECC Data-SI'!Z1298/Convert!$B$2*1000000</f>
        <v>99748.269262320595</v>
      </c>
      <c r="AB1298" s="3">
        <f t="shared" si="62"/>
        <v>1151976.8762963177</v>
      </c>
    </row>
    <row r="1299" spans="1:28" x14ac:dyDescent="0.25">
      <c r="A1299" s="93">
        <v>2015</v>
      </c>
      <c r="B1299" s="93" t="s">
        <v>71</v>
      </c>
      <c r="C1299" s="121" t="s">
        <v>20</v>
      </c>
      <c r="D1299" s="3">
        <f>'IECC Data-SI'!D1299*Convert!$B$1</f>
        <v>24692.302857493829</v>
      </c>
      <c r="E1299" s="3">
        <f>'IECC Data-SI'!E1299/Convert!$B$2*1000000</f>
        <v>0</v>
      </c>
      <c r="F1299" s="3">
        <f>'IECC Data-SI'!F1299/Convert!$B$2*1000000</f>
        <v>12027.79871663672</v>
      </c>
      <c r="G1299" s="3">
        <f>'IECC Data-SI'!G1299/Convert!$B$2*1000000</f>
        <v>302107.21536176419</v>
      </c>
      <c r="H1299" s="3">
        <f>'IECC Data-SI'!H1299/Convert!$B$2*1000000</f>
        <v>328011.05609664851</v>
      </c>
      <c r="I1299" s="3">
        <f>'IECC Data-SI'!I1299/Convert!$B$2*1000000</f>
        <v>56584.679541624289</v>
      </c>
      <c r="J1299" s="3">
        <f>'IECC Data-SI'!J1299/Convert!$B$2*1000000</f>
        <v>184975.98089352422</v>
      </c>
      <c r="K1299" s="3">
        <f>'IECC Data-SI'!K1299/Convert!$B$2*1000000</f>
        <v>0</v>
      </c>
      <c r="L1299" s="3">
        <f>'IECC Data-SI'!L1299/Convert!$B$2*1000000</f>
        <v>0</v>
      </c>
      <c r="M1299" s="3">
        <f>'IECC Data-SI'!M1299/Convert!$B$2*1000000</f>
        <v>154617.39989321891</v>
      </c>
      <c r="N1299" s="3">
        <f>'IECC Data-SI'!N1299/Convert!$B$2*1000000</f>
        <v>0</v>
      </c>
      <c r="O1299" s="3">
        <f>'IECC Data-SI'!O1299/Convert!$B$2*1000000</f>
        <v>0</v>
      </c>
      <c r="P1299" s="3">
        <f t="shared" si="60"/>
        <v>0</v>
      </c>
      <c r="Q1299" s="3">
        <f>'IECC Data-SI'!Q1299/Convert!$B$2*1000000</f>
        <v>0</v>
      </c>
      <c r="R1299" s="3">
        <f>'IECC Data-SI'!R1299/Convert!$B$2*1000000</f>
        <v>0</v>
      </c>
      <c r="S1299" s="3">
        <f>'IECC Data-SI'!S1299/Convert!$B$2*1000000</f>
        <v>0</v>
      </c>
      <c r="T1299" s="3">
        <f>'IECC Data-SI'!T1299/Convert!$B$2*1000000</f>
        <v>0</v>
      </c>
      <c r="U1299" s="3">
        <f>'IECC Data-SI'!U1299/Convert!$B$2*1000000</f>
        <v>83095.123206268021</v>
      </c>
      <c r="V1299" s="3">
        <f>'IECC Data-SI'!V1299/Convert!$B$2*1000000</f>
        <v>0</v>
      </c>
      <c r="W1299" s="3">
        <f>'IECC Data-SI'!W1299/Convert!$B$2*1000000</f>
        <v>456724.61525498313</v>
      </c>
      <c r="X1299" s="3">
        <f>'IECC Data-SI'!X1299/Convert!$B$2*1000000</f>
        <v>12027.79871663672</v>
      </c>
      <c r="Y1299" s="3">
        <f t="shared" si="61"/>
        <v>468752.41397161986</v>
      </c>
      <c r="Z1299" s="3">
        <f>'IECC Data-SI'!Y1299/Convert!$B$2*1000000</f>
        <v>1026296.3317867802</v>
      </c>
      <c r="AA1299" s="3">
        <f>'IECC Data-SI'!Z1299/Convert!$B$2*1000000</f>
        <v>95122.921922904745</v>
      </c>
      <c r="AB1299" s="3">
        <f t="shared" si="62"/>
        <v>1121419.2537096848</v>
      </c>
    </row>
    <row r="1300" spans="1:28" x14ac:dyDescent="0.25">
      <c r="A1300" s="93">
        <v>2015</v>
      </c>
      <c r="B1300" s="93" t="s">
        <v>71</v>
      </c>
      <c r="C1300" s="121" t="s">
        <v>3</v>
      </c>
      <c r="D1300" s="3">
        <f>'IECC Data-SI'!D1300*Convert!$B$1</f>
        <v>24692.302857493829</v>
      </c>
      <c r="E1300" s="3">
        <f>'IECC Data-SI'!E1300/Convert!$B$2*1000000</f>
        <v>0</v>
      </c>
      <c r="F1300" s="3">
        <f>'IECC Data-SI'!F1300/Convert!$B$2*1000000</f>
        <v>74270.946212423427</v>
      </c>
      <c r="G1300" s="3">
        <f>'IECC Data-SI'!G1300/Convert!$B$2*1000000</f>
        <v>207761.50344261376</v>
      </c>
      <c r="H1300" s="3">
        <f>'IECC Data-SI'!H1300/Convert!$B$2*1000000</f>
        <v>316750.98921298858</v>
      </c>
      <c r="I1300" s="3">
        <f>'IECC Data-SI'!I1300/Convert!$B$2*1000000</f>
        <v>56575.201370846786</v>
      </c>
      <c r="J1300" s="3">
        <f>'IECC Data-SI'!J1300/Convert!$B$2*1000000</f>
        <v>184975.98089352422</v>
      </c>
      <c r="K1300" s="3">
        <f>'IECC Data-SI'!K1300/Convert!$B$2*1000000</f>
        <v>0</v>
      </c>
      <c r="L1300" s="3">
        <f>'IECC Data-SI'!L1300/Convert!$B$2*1000000</f>
        <v>0</v>
      </c>
      <c r="M1300" s="3">
        <f>'IECC Data-SI'!M1300/Convert!$B$2*1000000</f>
        <v>138845.72371947306</v>
      </c>
      <c r="N1300" s="3">
        <f>'IECC Data-SI'!N1300/Convert!$B$2*1000000</f>
        <v>0</v>
      </c>
      <c r="O1300" s="3">
        <f>'IECC Data-SI'!O1300/Convert!$B$2*1000000</f>
        <v>0</v>
      </c>
      <c r="P1300" s="3">
        <f t="shared" si="60"/>
        <v>0</v>
      </c>
      <c r="Q1300" s="3">
        <f>'IECC Data-SI'!Q1300/Convert!$B$2*1000000</f>
        <v>0</v>
      </c>
      <c r="R1300" s="3">
        <f>'IECC Data-SI'!R1300/Convert!$B$2*1000000</f>
        <v>0</v>
      </c>
      <c r="S1300" s="3">
        <f>'IECC Data-SI'!S1300/Convert!$B$2*1000000</f>
        <v>18198.087892783689</v>
      </c>
      <c r="T1300" s="3">
        <f>'IECC Data-SI'!T1300/Convert!$B$2*1000000</f>
        <v>0</v>
      </c>
      <c r="U1300" s="3">
        <f>'IECC Data-SI'!U1300/Convert!$B$2*1000000</f>
        <v>86526.221027719948</v>
      </c>
      <c r="V1300" s="3">
        <f>'IECC Data-SI'!V1300/Convert!$B$2*1000000</f>
        <v>0</v>
      </c>
      <c r="W1300" s="3">
        <f>'IECC Data-SI'!W1300/Convert!$B$2*1000000</f>
        <v>364805.3150548705</v>
      </c>
      <c r="X1300" s="3">
        <f>'IECC Data-SI'!X1300/Convert!$B$2*1000000</f>
        <v>74270.946212423427</v>
      </c>
      <c r="Y1300" s="3">
        <f t="shared" si="61"/>
        <v>439076.26126729394</v>
      </c>
      <c r="Z1300" s="3">
        <f>'IECC Data-SI'!Y1300/Convert!$B$2*1000000</f>
        <v>923098.00836145261</v>
      </c>
      <c r="AA1300" s="3">
        <f>'IECC Data-SI'!Z1300/Convert!$B$2*1000000</f>
        <v>160797.1672401434</v>
      </c>
      <c r="AB1300" s="3">
        <f t="shared" si="62"/>
        <v>1083895.175601596</v>
      </c>
    </row>
    <row r="1301" spans="1:28" x14ac:dyDescent="0.25">
      <c r="A1301" s="93">
        <v>2015</v>
      </c>
      <c r="B1301" s="93" t="s">
        <v>71</v>
      </c>
      <c r="C1301" s="121" t="s">
        <v>7</v>
      </c>
      <c r="D1301" s="3">
        <f>'IECC Data-SI'!D1301*Convert!$B$1</f>
        <v>24692.302857493829</v>
      </c>
      <c r="E1301" s="3">
        <f>'IECC Data-SI'!E1301/Convert!$B$2*1000000</f>
        <v>0</v>
      </c>
      <c r="F1301" s="3">
        <f>'IECC Data-SI'!F1301/Convert!$B$2*1000000</f>
        <v>48869.448528746201</v>
      </c>
      <c r="G1301" s="3">
        <f>'IECC Data-SI'!G1301/Convert!$B$2*1000000</f>
        <v>215277.69286916454</v>
      </c>
      <c r="H1301" s="3">
        <f>'IECC Data-SI'!H1301/Convert!$B$2*1000000</f>
        <v>325925.85852560034</v>
      </c>
      <c r="I1301" s="3">
        <f>'IECC Data-SI'!I1301/Convert!$B$2*1000000</f>
        <v>56565.723200069297</v>
      </c>
      <c r="J1301" s="3">
        <f>'IECC Data-SI'!J1301/Convert!$B$2*1000000</f>
        <v>184975.98089352422</v>
      </c>
      <c r="K1301" s="3">
        <f>'IECC Data-SI'!K1301/Convert!$B$2*1000000</f>
        <v>0</v>
      </c>
      <c r="L1301" s="3">
        <f>'IECC Data-SI'!L1301/Convert!$B$2*1000000</f>
        <v>0</v>
      </c>
      <c r="M1301" s="3">
        <f>'IECC Data-SI'!M1301/Convert!$B$2*1000000</f>
        <v>152475.33329750586</v>
      </c>
      <c r="N1301" s="3">
        <f>'IECC Data-SI'!N1301/Convert!$B$2*1000000</f>
        <v>0</v>
      </c>
      <c r="O1301" s="3">
        <f>'IECC Data-SI'!O1301/Convert!$B$2*1000000</f>
        <v>0</v>
      </c>
      <c r="P1301" s="3">
        <f t="shared" si="60"/>
        <v>0</v>
      </c>
      <c r="Q1301" s="3">
        <f>'IECC Data-SI'!Q1301/Convert!$B$2*1000000</f>
        <v>0</v>
      </c>
      <c r="R1301" s="3">
        <f>'IECC Data-SI'!R1301/Convert!$B$2*1000000</f>
        <v>0</v>
      </c>
      <c r="S1301" s="3">
        <f>'IECC Data-SI'!S1301/Convert!$B$2*1000000</f>
        <v>0</v>
      </c>
      <c r="T1301" s="3">
        <f>'IECC Data-SI'!T1301/Convert!$B$2*1000000</f>
        <v>0</v>
      </c>
      <c r="U1301" s="3">
        <f>'IECC Data-SI'!U1301/Convert!$B$2*1000000</f>
        <v>85616.316633080773</v>
      </c>
      <c r="V1301" s="3">
        <f>'IECC Data-SI'!V1301/Convert!$B$2*1000000</f>
        <v>0</v>
      </c>
      <c r="W1301" s="3">
        <f>'IECC Data-SI'!W1301/Convert!$B$2*1000000</f>
        <v>367753.02616667037</v>
      </c>
      <c r="X1301" s="3">
        <f>'IECC Data-SI'!X1301/Convert!$B$2*1000000</f>
        <v>48869.448528746201</v>
      </c>
      <c r="Y1301" s="3">
        <f t="shared" si="61"/>
        <v>416622.47469541657</v>
      </c>
      <c r="Z1301" s="3">
        <f>'IECC Data-SI'!Y1301/Convert!$B$2*1000000</f>
        <v>935211.11061508674</v>
      </c>
      <c r="AA1301" s="3">
        <f>'IECC Data-SI'!Z1301/Convert!$B$2*1000000</f>
        <v>134495.24333260447</v>
      </c>
      <c r="AB1301" s="3">
        <f t="shared" si="62"/>
        <v>1069706.3539476912</v>
      </c>
    </row>
    <row r="1302" spans="1:28" x14ac:dyDescent="0.25">
      <c r="A1302" s="93">
        <v>2015</v>
      </c>
      <c r="B1302" s="93" t="s">
        <v>71</v>
      </c>
      <c r="C1302" s="121" t="s">
        <v>17</v>
      </c>
      <c r="D1302" s="3">
        <f>'IECC Data-SI'!D1302*Convert!$B$1</f>
        <v>24692.302857493829</v>
      </c>
      <c r="E1302" s="3">
        <f>'IECC Data-SI'!E1302/Convert!$B$2*1000000</f>
        <v>0</v>
      </c>
      <c r="F1302" s="3">
        <f>'IECC Data-SI'!F1302/Convert!$B$2*1000000</f>
        <v>18406.607649888501</v>
      </c>
      <c r="G1302" s="3">
        <f>'IECC Data-SI'!G1302/Convert!$B$2*1000000</f>
        <v>110051.04089745386</v>
      </c>
      <c r="H1302" s="3">
        <f>'IECC Data-SI'!H1302/Convert!$B$2*1000000</f>
        <v>324542.04559208668</v>
      </c>
      <c r="I1302" s="3">
        <f>'IECC Data-SI'!I1302/Convert!$B$2*1000000</f>
        <v>56669.983078621706</v>
      </c>
      <c r="J1302" s="3">
        <f>'IECC Data-SI'!J1302/Convert!$B$2*1000000</f>
        <v>184975.98089352422</v>
      </c>
      <c r="K1302" s="3">
        <f>'IECC Data-SI'!K1302/Convert!$B$2*1000000</f>
        <v>0</v>
      </c>
      <c r="L1302" s="3">
        <f>'IECC Data-SI'!L1302/Convert!$B$2*1000000</f>
        <v>0</v>
      </c>
      <c r="M1302" s="3">
        <f>'IECC Data-SI'!M1302/Convert!$B$2*1000000</f>
        <v>150304.83218946031</v>
      </c>
      <c r="N1302" s="3">
        <f>'IECC Data-SI'!N1302/Convert!$B$2*1000000</f>
        <v>0</v>
      </c>
      <c r="O1302" s="3">
        <f>'IECC Data-SI'!O1302/Convert!$B$2*1000000</f>
        <v>0</v>
      </c>
      <c r="P1302" s="3">
        <f t="shared" si="60"/>
        <v>0</v>
      </c>
      <c r="Q1302" s="3">
        <f>'IECC Data-SI'!Q1302/Convert!$B$2*1000000</f>
        <v>0</v>
      </c>
      <c r="R1302" s="3">
        <f>'IECC Data-SI'!R1302/Convert!$B$2*1000000</f>
        <v>0</v>
      </c>
      <c r="S1302" s="3">
        <f>'IECC Data-SI'!S1302/Convert!$B$2*1000000</f>
        <v>0</v>
      </c>
      <c r="T1302" s="3">
        <f>'IECC Data-SI'!T1302/Convert!$B$2*1000000</f>
        <v>0</v>
      </c>
      <c r="U1302" s="3">
        <f>'IECC Data-SI'!U1302/Convert!$B$2*1000000</f>
        <v>86876.913346487127</v>
      </c>
      <c r="V1302" s="3">
        <f>'IECC Data-SI'!V1302/Convert!$B$2*1000000</f>
        <v>0</v>
      </c>
      <c r="W1302" s="3">
        <f>'IECC Data-SI'!W1302/Convert!$B$2*1000000</f>
        <v>260355.87308691416</v>
      </c>
      <c r="X1302" s="3">
        <f>'IECC Data-SI'!X1302/Convert!$B$2*1000000</f>
        <v>18406.607649888501</v>
      </c>
      <c r="Y1302" s="3">
        <f t="shared" si="61"/>
        <v>278762.48073680268</v>
      </c>
      <c r="Z1302" s="3">
        <f>'IECC Data-SI'!Y1302/Convert!$B$2*1000000</f>
        <v>826534.40448036918</v>
      </c>
      <c r="AA1302" s="3">
        <f>'IECC Data-SI'!Z1302/Convert!$B$2*1000000</f>
        <v>105283.52099637564</v>
      </c>
      <c r="AB1302" s="3">
        <f t="shared" si="62"/>
        <v>931817.92547674477</v>
      </c>
    </row>
    <row r="1303" spans="1:28" x14ac:dyDescent="0.25">
      <c r="A1303" s="93">
        <v>2015</v>
      </c>
      <c r="B1303" s="93" t="s">
        <v>71</v>
      </c>
      <c r="C1303" s="121" t="s">
        <v>14</v>
      </c>
      <c r="D1303" s="3">
        <f>'IECC Data-SI'!D1303*Convert!$B$1</f>
        <v>24692.302857493829</v>
      </c>
      <c r="E1303" s="3">
        <f>'IECC Data-SI'!E1303/Convert!$B$2*1000000</f>
        <v>0</v>
      </c>
      <c r="F1303" s="3">
        <f>'IECC Data-SI'!F1303/Convert!$B$2*1000000</f>
        <v>168360.74752058159</v>
      </c>
      <c r="G1303" s="3">
        <f>'IECC Data-SI'!G1303/Convert!$B$2*1000000</f>
        <v>141783.95666049543</v>
      </c>
      <c r="H1303" s="3">
        <f>'IECC Data-SI'!H1303/Convert!$B$2*1000000</f>
        <v>326759.93755401962</v>
      </c>
      <c r="I1303" s="3">
        <f>'IECC Data-SI'!I1303/Convert!$B$2*1000000</f>
        <v>56688.939420176692</v>
      </c>
      <c r="J1303" s="3">
        <f>'IECC Data-SI'!J1303/Convert!$B$2*1000000</f>
        <v>184975.98089352422</v>
      </c>
      <c r="K1303" s="3">
        <f>'IECC Data-SI'!K1303/Convert!$B$2*1000000</f>
        <v>0</v>
      </c>
      <c r="L1303" s="3">
        <f>'IECC Data-SI'!L1303/Convert!$B$2*1000000</f>
        <v>0</v>
      </c>
      <c r="M1303" s="3">
        <f>'IECC Data-SI'!M1303/Convert!$B$2*1000000</f>
        <v>156636.2502688246</v>
      </c>
      <c r="N1303" s="3">
        <f>'IECC Data-SI'!N1303/Convert!$B$2*1000000</f>
        <v>0</v>
      </c>
      <c r="O1303" s="3">
        <f>'IECC Data-SI'!O1303/Convert!$B$2*1000000</f>
        <v>0</v>
      </c>
      <c r="P1303" s="3">
        <f t="shared" si="60"/>
        <v>0</v>
      </c>
      <c r="Q1303" s="3">
        <f>'IECC Data-SI'!Q1303/Convert!$B$2*1000000</f>
        <v>0</v>
      </c>
      <c r="R1303" s="3">
        <f>'IECC Data-SI'!R1303/Convert!$B$2*1000000</f>
        <v>0</v>
      </c>
      <c r="S1303" s="3">
        <f>'IECC Data-SI'!S1303/Convert!$B$2*1000000</f>
        <v>18567.736553105857</v>
      </c>
      <c r="T1303" s="3">
        <f>'IECC Data-SI'!T1303/Convert!$B$2*1000000</f>
        <v>0</v>
      </c>
      <c r="U1303" s="3">
        <f>'IECC Data-SI'!U1303/Convert!$B$2*1000000</f>
        <v>89350.715919412425</v>
      </c>
      <c r="V1303" s="3">
        <f>'IECC Data-SI'!V1303/Convert!$B$2*1000000</f>
        <v>0</v>
      </c>
      <c r="W1303" s="3">
        <f>'IECC Data-SI'!W1303/Convert!$B$2*1000000</f>
        <v>316987.94348242588</v>
      </c>
      <c r="X1303" s="3">
        <f>'IECC Data-SI'!X1303/Convert!$B$2*1000000</f>
        <v>168360.74752058159</v>
      </c>
      <c r="Y1303" s="3">
        <f t="shared" si="61"/>
        <v>485348.69100300747</v>
      </c>
      <c r="Z1303" s="3">
        <f>'IECC Data-SI'!Y1303/Convert!$B$2*1000000</f>
        <v>885403.32317936886</v>
      </c>
      <c r="AA1303" s="3">
        <f>'IECC Data-SI'!Z1303/Convert!$B$2*1000000</f>
        <v>257701.9852692165</v>
      </c>
      <c r="AB1303" s="3">
        <f t="shared" si="62"/>
        <v>1143105.3084485854</v>
      </c>
    </row>
    <row r="1304" spans="1:28" x14ac:dyDescent="0.25">
      <c r="A1304" s="93">
        <v>2015</v>
      </c>
      <c r="B1304" s="93" t="s">
        <v>71</v>
      </c>
      <c r="C1304" s="121" t="s">
        <v>2</v>
      </c>
      <c r="D1304" s="3">
        <f>'IECC Data-SI'!D1304*Convert!$B$1</f>
        <v>24692.302857493829</v>
      </c>
      <c r="E1304" s="3">
        <f>'IECC Data-SI'!E1304/Convert!$B$2*1000000</f>
        <v>0</v>
      </c>
      <c r="F1304" s="3">
        <f>'IECC Data-SI'!F1304/Convert!$B$2*1000000</f>
        <v>117662.01203177955</v>
      </c>
      <c r="G1304" s="3">
        <f>'IECC Data-SI'!G1304/Convert!$B$2*1000000</f>
        <v>146589.38924468361</v>
      </c>
      <c r="H1304" s="3">
        <f>'IECC Data-SI'!H1304/Convert!$B$2*1000000</f>
        <v>328655.57170951791</v>
      </c>
      <c r="I1304" s="3">
        <f>'IECC Data-SI'!I1304/Convert!$B$2*1000000</f>
        <v>56546.766858514311</v>
      </c>
      <c r="J1304" s="3">
        <f>'IECC Data-SI'!J1304/Convert!$B$2*1000000</f>
        <v>184975.98089352422</v>
      </c>
      <c r="K1304" s="3">
        <f>'IECC Data-SI'!K1304/Convert!$B$2*1000000</f>
        <v>0</v>
      </c>
      <c r="L1304" s="3">
        <f>'IECC Data-SI'!L1304/Convert!$B$2*1000000</f>
        <v>0</v>
      </c>
      <c r="M1304" s="3">
        <f>'IECC Data-SI'!M1304/Convert!$B$2*1000000</f>
        <v>176616.23426777669</v>
      </c>
      <c r="N1304" s="3">
        <f>'IECC Data-SI'!N1304/Convert!$B$2*1000000</f>
        <v>0</v>
      </c>
      <c r="O1304" s="3">
        <f>'IECC Data-SI'!O1304/Convert!$B$2*1000000</f>
        <v>0</v>
      </c>
      <c r="P1304" s="3">
        <f t="shared" si="60"/>
        <v>0</v>
      </c>
      <c r="Q1304" s="3">
        <f>'IECC Data-SI'!Q1304/Convert!$B$2*1000000</f>
        <v>0</v>
      </c>
      <c r="R1304" s="3">
        <f>'IECC Data-SI'!R1304/Convert!$B$2*1000000</f>
        <v>0</v>
      </c>
      <c r="S1304" s="3">
        <f>'IECC Data-SI'!S1304/Convert!$B$2*1000000</f>
        <v>0</v>
      </c>
      <c r="T1304" s="3">
        <f>'IECC Data-SI'!T1304/Convert!$B$2*1000000</f>
        <v>0</v>
      </c>
      <c r="U1304" s="3">
        <f>'IECC Data-SI'!U1304/Convert!$B$2*1000000</f>
        <v>88526.115061770659</v>
      </c>
      <c r="V1304" s="3">
        <f>'IECC Data-SI'!V1304/Convert!$B$2*1000000</f>
        <v>0</v>
      </c>
      <c r="W1304" s="3">
        <f>'IECC Data-SI'!W1304/Convert!$B$2*1000000</f>
        <v>323205.62351246027</v>
      </c>
      <c r="X1304" s="3">
        <f>'IECC Data-SI'!X1304/Convert!$B$2*1000000</f>
        <v>117662.01203177955</v>
      </c>
      <c r="Y1304" s="3">
        <f t="shared" si="61"/>
        <v>440867.63554423983</v>
      </c>
      <c r="Z1304" s="3">
        <f>'IECC Data-SI'!Y1304/Convert!$B$2*1000000</f>
        <v>893374.46480323921</v>
      </c>
      <c r="AA1304" s="3">
        <f>'IECC Data-SI'!Z1304/Convert!$B$2*1000000</f>
        <v>206188.1270935502</v>
      </c>
      <c r="AB1304" s="3">
        <f t="shared" si="62"/>
        <v>1099562.5918967894</v>
      </c>
    </row>
    <row r="1305" spans="1:28" x14ac:dyDescent="0.25">
      <c r="A1305" s="93">
        <v>2015</v>
      </c>
      <c r="B1305" s="93" t="s">
        <v>71</v>
      </c>
      <c r="C1305" s="121" t="s">
        <v>18</v>
      </c>
      <c r="D1305" s="3">
        <f>'IECC Data-SI'!D1305*Convert!$B$1</f>
        <v>24692.302857493829</v>
      </c>
      <c r="E1305" s="3">
        <f>'IECC Data-SI'!E1305/Convert!$B$2*1000000</f>
        <v>0</v>
      </c>
      <c r="F1305" s="3">
        <f>'IECC Data-SI'!F1305/Convert!$B$2*1000000</f>
        <v>228632.43549465007</v>
      </c>
      <c r="G1305" s="3">
        <f>'IECC Data-SI'!G1305/Convert!$B$2*1000000</f>
        <v>46253.473394158544</v>
      </c>
      <c r="H1305" s="3">
        <f>'IECC Data-SI'!H1305/Convert!$B$2*1000000</f>
        <v>334247.69246823789</v>
      </c>
      <c r="I1305" s="3">
        <f>'IECC Data-SI'!I1305/Convert!$B$2*1000000</f>
        <v>56679.461249399195</v>
      </c>
      <c r="J1305" s="3">
        <f>'IECC Data-SI'!J1305/Convert!$B$2*1000000</f>
        <v>184975.98089352422</v>
      </c>
      <c r="K1305" s="3">
        <f>'IECC Data-SI'!K1305/Convert!$B$2*1000000</f>
        <v>0</v>
      </c>
      <c r="L1305" s="3">
        <f>'IECC Data-SI'!L1305/Convert!$B$2*1000000</f>
        <v>0</v>
      </c>
      <c r="M1305" s="3">
        <f>'IECC Data-SI'!M1305/Convert!$B$2*1000000</f>
        <v>156749.9883181545</v>
      </c>
      <c r="N1305" s="3">
        <f>'IECC Data-SI'!N1305/Convert!$B$2*1000000</f>
        <v>0</v>
      </c>
      <c r="O1305" s="3">
        <f>'IECC Data-SI'!O1305/Convert!$B$2*1000000</f>
        <v>0</v>
      </c>
      <c r="P1305" s="3">
        <f t="shared" si="60"/>
        <v>0</v>
      </c>
      <c r="Q1305" s="3">
        <f>'IECC Data-SI'!Q1305/Convert!$B$2*1000000</f>
        <v>0</v>
      </c>
      <c r="R1305" s="3">
        <f>'IECC Data-SI'!R1305/Convert!$B$2*1000000</f>
        <v>0</v>
      </c>
      <c r="S1305" s="3">
        <f>'IECC Data-SI'!S1305/Convert!$B$2*1000000</f>
        <v>0</v>
      </c>
      <c r="T1305" s="3">
        <f>'IECC Data-SI'!T1305/Convert!$B$2*1000000</f>
        <v>0</v>
      </c>
      <c r="U1305" s="3">
        <f>'IECC Data-SI'!U1305/Convert!$B$2*1000000</f>
        <v>90194.273118609155</v>
      </c>
      <c r="V1305" s="3">
        <f>'IECC Data-SI'!V1305/Convert!$B$2*1000000</f>
        <v>0</v>
      </c>
      <c r="W1305" s="3">
        <f>'IECC Data-SI'!W1305/Convert!$B$2*1000000</f>
        <v>203003.46171231306</v>
      </c>
      <c r="X1305" s="3">
        <f>'IECC Data-SI'!X1305/Convert!$B$2*1000000</f>
        <v>228632.43549465007</v>
      </c>
      <c r="Y1305" s="3">
        <f t="shared" si="61"/>
        <v>431635.89720696316</v>
      </c>
      <c r="Z1305" s="3">
        <f>'IECC Data-SI'!Y1305/Convert!$B$2*1000000</f>
        <v>778906.59632347431</v>
      </c>
      <c r="AA1305" s="3">
        <f>'IECC Data-SI'!Z1305/Convert!$B$2*1000000</f>
        <v>318836.18678403675</v>
      </c>
      <c r="AB1305" s="3">
        <f t="shared" si="62"/>
        <v>1097742.783107511</v>
      </c>
    </row>
    <row r="1306" spans="1:28" x14ac:dyDescent="0.25">
      <c r="A1306" s="93">
        <v>2015</v>
      </c>
      <c r="B1306" s="93" t="s">
        <v>71</v>
      </c>
      <c r="C1306" s="121" t="s">
        <v>4</v>
      </c>
      <c r="D1306" s="3">
        <f>'IECC Data-SI'!D1306*Convert!$B$1</f>
        <v>24692.302857493829</v>
      </c>
      <c r="E1306" s="3">
        <f>'IECC Data-SI'!E1306/Convert!$B$2*1000000</f>
        <v>0</v>
      </c>
      <c r="F1306" s="3">
        <f>'IECC Data-SI'!F1306/Convert!$B$2*1000000</f>
        <v>285548.85101348656</v>
      </c>
      <c r="G1306" s="3">
        <f>'IECC Data-SI'!G1306/Convert!$B$2*1000000</f>
        <v>91037.8303178059</v>
      </c>
      <c r="H1306" s="3">
        <f>'IECC Data-SI'!H1306/Convert!$B$2*1000000</f>
        <v>326248.11633203505</v>
      </c>
      <c r="I1306" s="3">
        <f>'IECC Data-SI'!I1306/Convert!$B$2*1000000</f>
        <v>56594.157712401779</v>
      </c>
      <c r="J1306" s="3">
        <f>'IECC Data-SI'!J1306/Convert!$B$2*1000000</f>
        <v>184975.98089352422</v>
      </c>
      <c r="K1306" s="3">
        <f>'IECC Data-SI'!K1306/Convert!$B$2*1000000</f>
        <v>0</v>
      </c>
      <c r="L1306" s="3">
        <f>'IECC Data-SI'!L1306/Convert!$B$2*1000000</f>
        <v>0</v>
      </c>
      <c r="M1306" s="3">
        <f>'IECC Data-SI'!M1306/Convert!$B$2*1000000</f>
        <v>164370.43762325766</v>
      </c>
      <c r="N1306" s="3">
        <f>'IECC Data-SI'!N1306/Convert!$B$2*1000000</f>
        <v>0</v>
      </c>
      <c r="O1306" s="3">
        <f>'IECC Data-SI'!O1306/Convert!$B$2*1000000</f>
        <v>0</v>
      </c>
      <c r="P1306" s="3">
        <f t="shared" si="60"/>
        <v>0</v>
      </c>
      <c r="Q1306" s="3">
        <f>'IECC Data-SI'!Q1306/Convert!$B$2*1000000</f>
        <v>0</v>
      </c>
      <c r="R1306" s="3">
        <f>'IECC Data-SI'!R1306/Convert!$B$2*1000000</f>
        <v>0</v>
      </c>
      <c r="S1306" s="3">
        <f>'IECC Data-SI'!S1306/Convert!$B$2*1000000</f>
        <v>16264.541054175421</v>
      </c>
      <c r="T1306" s="3">
        <f>'IECC Data-SI'!T1306/Convert!$B$2*1000000</f>
        <v>0</v>
      </c>
      <c r="U1306" s="3">
        <f>'IECC Data-SI'!U1306/Convert!$B$2*1000000</f>
        <v>91701.302272230299</v>
      </c>
      <c r="V1306" s="3">
        <f>'IECC Data-SI'!V1306/Convert!$B$2*1000000</f>
        <v>0</v>
      </c>
      <c r="W1306" s="3">
        <f>'IECC Data-SI'!W1306/Convert!$B$2*1000000</f>
        <v>271672.80899523897</v>
      </c>
      <c r="X1306" s="3">
        <f>'IECC Data-SI'!X1306/Convert!$B$2*1000000</f>
        <v>285548.85101348656</v>
      </c>
      <c r="Y1306" s="3">
        <f t="shared" si="61"/>
        <v>557221.66000872548</v>
      </c>
      <c r="Z1306" s="3">
        <f>'IECC Data-SI'!Y1306/Convert!$B$2*1000000</f>
        <v>839491.06393320009</v>
      </c>
      <c r="AA1306" s="3">
        <f>'IECC Data-SI'!Z1306/Convert!$B$2*1000000</f>
        <v>377250.15328571689</v>
      </c>
      <c r="AB1306" s="3">
        <f t="shared" si="62"/>
        <v>1216741.2172189169</v>
      </c>
    </row>
    <row r="1307" spans="1:28" x14ac:dyDescent="0.25">
      <c r="A1307" s="93">
        <v>2015</v>
      </c>
      <c r="B1307" s="93" t="s">
        <v>71</v>
      </c>
      <c r="C1307" s="121" t="s">
        <v>5</v>
      </c>
      <c r="D1307" s="3">
        <f>'IECC Data-SI'!D1307*Convert!$B$1</f>
        <v>24692.302857493829</v>
      </c>
      <c r="E1307" s="3">
        <f>'IECC Data-SI'!E1307/Convert!$B$2*1000000</f>
        <v>0</v>
      </c>
      <c r="F1307" s="3">
        <f>'IECC Data-SI'!F1307/Convert!$B$2*1000000</f>
        <v>288487.08395450894</v>
      </c>
      <c r="G1307" s="3">
        <f>'IECC Data-SI'!G1307/Convert!$B$2*1000000</f>
        <v>103188.84525455002</v>
      </c>
      <c r="H1307" s="3">
        <f>'IECC Data-SI'!H1307/Convert!$B$2*1000000</f>
        <v>330930.33269611589</v>
      </c>
      <c r="I1307" s="3">
        <f>'IECC Data-SI'!I1307/Convert!$B$2*1000000</f>
        <v>56651.026737066728</v>
      </c>
      <c r="J1307" s="3">
        <f>'IECC Data-SI'!J1307/Convert!$B$2*1000000</f>
        <v>184975.98089352422</v>
      </c>
      <c r="K1307" s="3">
        <f>'IECC Data-SI'!K1307/Convert!$B$2*1000000</f>
        <v>0</v>
      </c>
      <c r="L1307" s="3">
        <f>'IECC Data-SI'!L1307/Convert!$B$2*1000000</f>
        <v>0</v>
      </c>
      <c r="M1307" s="3">
        <f>'IECC Data-SI'!M1307/Convert!$B$2*1000000</f>
        <v>187336.0454171196</v>
      </c>
      <c r="N1307" s="3">
        <f>'IECC Data-SI'!N1307/Convert!$B$2*1000000</f>
        <v>0</v>
      </c>
      <c r="O1307" s="3">
        <f>'IECC Data-SI'!O1307/Convert!$B$2*1000000</f>
        <v>0</v>
      </c>
      <c r="P1307" s="3">
        <f t="shared" si="60"/>
        <v>0</v>
      </c>
      <c r="Q1307" s="3">
        <f>'IECC Data-SI'!Q1307/Convert!$B$2*1000000</f>
        <v>0</v>
      </c>
      <c r="R1307" s="3">
        <f>'IECC Data-SI'!R1307/Convert!$B$2*1000000</f>
        <v>0</v>
      </c>
      <c r="S1307" s="3">
        <f>'IECC Data-SI'!S1307/Convert!$B$2*1000000</f>
        <v>0</v>
      </c>
      <c r="T1307" s="3">
        <f>'IECC Data-SI'!T1307/Convert!$B$2*1000000</f>
        <v>0</v>
      </c>
      <c r="U1307" s="3">
        <f>'IECC Data-SI'!U1307/Convert!$B$2*1000000</f>
        <v>91028.352147028418</v>
      </c>
      <c r="V1307" s="3">
        <f>'IECC Data-SI'!V1307/Convert!$B$2*1000000</f>
        <v>0</v>
      </c>
      <c r="W1307" s="3">
        <f>'IECC Data-SI'!W1307/Convert!$B$2*1000000</f>
        <v>290524.89067166956</v>
      </c>
      <c r="X1307" s="3">
        <f>'IECC Data-SI'!X1307/Convert!$B$2*1000000</f>
        <v>288487.08395450894</v>
      </c>
      <c r="Y1307" s="3">
        <f t="shared" si="61"/>
        <v>579011.9746261785</v>
      </c>
      <c r="Z1307" s="3">
        <f>'IECC Data-SI'!Y1307/Convert!$B$2*1000000</f>
        <v>863082.2309983765</v>
      </c>
      <c r="AA1307" s="3">
        <f>'IECC Data-SI'!Z1307/Convert!$B$2*1000000</f>
        <v>379515.43610153737</v>
      </c>
      <c r="AB1307" s="3">
        <f t="shared" si="62"/>
        <v>1242597.6670999138</v>
      </c>
    </row>
    <row r="1308" spans="1:28" x14ac:dyDescent="0.25">
      <c r="A1308" s="93">
        <v>2015</v>
      </c>
      <c r="B1308" s="93" t="s">
        <v>71</v>
      </c>
      <c r="C1308" s="121" t="s">
        <v>15</v>
      </c>
      <c r="D1308" s="3">
        <f>'IECC Data-SI'!D1308*Convert!$B$1</f>
        <v>24692.302857493829</v>
      </c>
      <c r="E1308" s="3">
        <f>'IECC Data-SI'!E1308/Convert!$B$2*1000000</f>
        <v>0</v>
      </c>
      <c r="F1308" s="3">
        <f>'IECC Data-SI'!F1308/Convert!$B$2*1000000</f>
        <v>293226.1693432547</v>
      </c>
      <c r="G1308" s="3">
        <f>'IECC Data-SI'!G1308/Convert!$B$2*1000000</f>
        <v>23818.64316383615</v>
      </c>
      <c r="H1308" s="3">
        <f>'IECC Data-SI'!H1308/Convert!$B$2*1000000</f>
        <v>331224.1559902181</v>
      </c>
      <c r="I1308" s="3">
        <f>'IECC Data-SI'!I1308/Convert!$B$2*1000000</f>
        <v>56651.026737066728</v>
      </c>
      <c r="J1308" s="3">
        <f>'IECC Data-SI'!J1308/Convert!$B$2*1000000</f>
        <v>184975.98089352422</v>
      </c>
      <c r="K1308" s="3">
        <f>'IECC Data-SI'!K1308/Convert!$B$2*1000000</f>
        <v>0</v>
      </c>
      <c r="L1308" s="3">
        <f>'IECC Data-SI'!L1308/Convert!$B$2*1000000</f>
        <v>0</v>
      </c>
      <c r="M1308" s="3">
        <f>'IECC Data-SI'!M1308/Convert!$B$2*1000000</f>
        <v>156645.72843960213</v>
      </c>
      <c r="N1308" s="3">
        <f>'IECC Data-SI'!N1308/Convert!$B$2*1000000</f>
        <v>0</v>
      </c>
      <c r="O1308" s="3">
        <f>'IECC Data-SI'!O1308/Convert!$B$2*1000000</f>
        <v>0</v>
      </c>
      <c r="P1308" s="3">
        <f t="shared" si="60"/>
        <v>0</v>
      </c>
      <c r="Q1308" s="3">
        <f>'IECC Data-SI'!Q1308/Convert!$B$2*1000000</f>
        <v>0</v>
      </c>
      <c r="R1308" s="3">
        <f>'IECC Data-SI'!R1308/Convert!$B$2*1000000</f>
        <v>0</v>
      </c>
      <c r="S1308" s="3">
        <f>'IECC Data-SI'!S1308/Convert!$B$2*1000000</f>
        <v>0</v>
      </c>
      <c r="T1308" s="3">
        <f>'IECC Data-SI'!T1308/Convert!$B$2*1000000</f>
        <v>0</v>
      </c>
      <c r="U1308" s="3">
        <f>'IECC Data-SI'!U1308/Convert!$B$2*1000000</f>
        <v>91540.173369012948</v>
      </c>
      <c r="V1308" s="3">
        <f>'IECC Data-SI'!V1308/Convert!$B$2*1000000</f>
        <v>0</v>
      </c>
      <c r="W1308" s="3">
        <f>'IECC Data-SI'!W1308/Convert!$B$2*1000000</f>
        <v>180464.37160343825</v>
      </c>
      <c r="X1308" s="3">
        <f>'IECC Data-SI'!X1308/Convert!$B$2*1000000</f>
        <v>293226.1693432547</v>
      </c>
      <c r="Y1308" s="3">
        <f t="shared" si="61"/>
        <v>473690.54094669293</v>
      </c>
      <c r="Z1308" s="3">
        <f>'IECC Data-SI'!Y1308/Convert!$B$2*1000000</f>
        <v>753306.0570534697</v>
      </c>
      <c r="AA1308" s="3">
        <f>'IECC Data-SI'!Z1308/Convert!$B$2*1000000</f>
        <v>384766.34271226759</v>
      </c>
      <c r="AB1308" s="3">
        <f t="shared" si="62"/>
        <v>1138072.3997657374</v>
      </c>
    </row>
    <row r="1309" spans="1:28" x14ac:dyDescent="0.25">
      <c r="A1309" s="93">
        <v>2015</v>
      </c>
      <c r="B1309" s="93" t="s">
        <v>71</v>
      </c>
      <c r="C1309" s="121" t="s">
        <v>16</v>
      </c>
      <c r="D1309" s="3">
        <f>'IECC Data-SI'!D1309*Convert!$B$1</f>
        <v>24692.302857493829</v>
      </c>
      <c r="E1309" s="3">
        <f>'IECC Data-SI'!E1309/Convert!$B$2*1000000</f>
        <v>0</v>
      </c>
      <c r="F1309" s="3">
        <f>'IECC Data-SI'!F1309/Convert!$B$2*1000000</f>
        <v>435635.68527506455</v>
      </c>
      <c r="G1309" s="3">
        <f>'IECC Data-SI'!G1309/Convert!$B$2*1000000</f>
        <v>99463.924138995848</v>
      </c>
      <c r="H1309" s="3">
        <f>'IECC Data-SI'!H1309/Convert!$B$2*1000000</f>
        <v>370369.00130125805</v>
      </c>
      <c r="I1309" s="3">
        <f>'IECC Data-SI'!I1309/Convert!$B$2*1000000</f>
        <v>56622.592224734253</v>
      </c>
      <c r="J1309" s="3">
        <f>'IECC Data-SI'!J1309/Convert!$B$2*1000000</f>
        <v>184975.98089352422</v>
      </c>
      <c r="K1309" s="3">
        <f>'IECC Data-SI'!K1309/Convert!$B$2*1000000</f>
        <v>0</v>
      </c>
      <c r="L1309" s="3">
        <f>'IECC Data-SI'!L1309/Convert!$B$2*1000000</f>
        <v>0</v>
      </c>
      <c r="M1309" s="3">
        <f>'IECC Data-SI'!M1309/Convert!$B$2*1000000</f>
        <v>180350.63355410835</v>
      </c>
      <c r="N1309" s="3">
        <f>'IECC Data-SI'!N1309/Convert!$B$2*1000000</f>
        <v>0</v>
      </c>
      <c r="O1309" s="3">
        <f>'IECC Data-SI'!O1309/Convert!$B$2*1000000</f>
        <v>0</v>
      </c>
      <c r="P1309" s="3">
        <f t="shared" si="60"/>
        <v>0</v>
      </c>
      <c r="Q1309" s="3">
        <f>'IECC Data-SI'!Q1309/Convert!$B$2*1000000</f>
        <v>0</v>
      </c>
      <c r="R1309" s="3">
        <f>'IECC Data-SI'!R1309/Convert!$B$2*1000000</f>
        <v>0</v>
      </c>
      <c r="S1309" s="3">
        <f>'IECC Data-SI'!S1309/Convert!$B$2*1000000</f>
        <v>17174.445448814608</v>
      </c>
      <c r="T1309" s="3">
        <f>'IECC Data-SI'!T1309/Convert!$B$2*1000000</f>
        <v>0</v>
      </c>
      <c r="U1309" s="3">
        <f>'IECC Data-SI'!U1309/Convert!$B$2*1000000</f>
        <v>93426.329353733759</v>
      </c>
      <c r="V1309" s="3">
        <f>'IECC Data-SI'!V1309/Convert!$B$2*1000000</f>
        <v>0</v>
      </c>
      <c r="W1309" s="3">
        <f>'IECC Data-SI'!W1309/Convert!$B$2*1000000</f>
        <v>296989.00314191886</v>
      </c>
      <c r="X1309" s="3">
        <f>'IECC Data-SI'!X1309/Convert!$B$2*1000000</f>
        <v>435635.68527506455</v>
      </c>
      <c r="Y1309" s="3">
        <f t="shared" si="61"/>
        <v>732624.68841698347</v>
      </c>
      <c r="Z1309" s="3">
        <f>'IECC Data-SI'!Y1309/Convert!$B$2*1000000</f>
        <v>908947.09939065785</v>
      </c>
      <c r="AA1309" s="3">
        <f>'IECC Data-SI'!Z1309/Convert!$B$2*1000000</f>
        <v>529062.01462879835</v>
      </c>
      <c r="AB1309" s="3">
        <f t="shared" si="62"/>
        <v>1438009.1140194563</v>
      </c>
    </row>
    <row r="1310" spans="1:28" x14ac:dyDescent="0.25">
      <c r="A1310" s="93">
        <v>2015</v>
      </c>
      <c r="B1310" s="93" t="s">
        <v>71</v>
      </c>
      <c r="C1310" s="121" t="s">
        <v>9</v>
      </c>
      <c r="D1310" s="3">
        <f>'IECC Data-SI'!D1310*Convert!$B$1</f>
        <v>24692.302857493829</v>
      </c>
      <c r="E1310" s="3">
        <f>'IECC Data-SI'!E1310/Convert!$B$2*1000000</f>
        <v>0</v>
      </c>
      <c r="F1310" s="3">
        <f>'IECC Data-SI'!F1310/Convert!$B$2*1000000</f>
        <v>499746.03241401707</v>
      </c>
      <c r="G1310" s="3">
        <f>'IECC Data-SI'!G1310/Convert!$B$2*1000000</f>
        <v>64915.99165503931</v>
      </c>
      <c r="H1310" s="3">
        <f>'IECC Data-SI'!H1310/Convert!$B$2*1000000</f>
        <v>371970.81216265413</v>
      </c>
      <c r="I1310" s="3">
        <f>'IECC Data-SI'!I1310/Convert!$B$2*1000000</f>
        <v>56556.245029291807</v>
      </c>
      <c r="J1310" s="3">
        <f>'IECC Data-SI'!J1310/Convert!$B$2*1000000</f>
        <v>184975.98089352422</v>
      </c>
      <c r="K1310" s="3">
        <f>'IECC Data-SI'!K1310/Convert!$B$2*1000000</f>
        <v>0</v>
      </c>
      <c r="L1310" s="3">
        <f>'IECC Data-SI'!L1310/Convert!$B$2*1000000</f>
        <v>0</v>
      </c>
      <c r="M1310" s="3">
        <f>'IECC Data-SI'!M1310/Convert!$B$2*1000000</f>
        <v>195828.486433752</v>
      </c>
      <c r="N1310" s="3">
        <f>'IECC Data-SI'!N1310/Convert!$B$2*1000000</f>
        <v>0</v>
      </c>
      <c r="O1310" s="3">
        <f>'IECC Data-SI'!O1310/Convert!$B$2*1000000</f>
        <v>0</v>
      </c>
      <c r="P1310" s="3">
        <f t="shared" si="60"/>
        <v>0</v>
      </c>
      <c r="Q1310" s="3">
        <f>'IECC Data-SI'!Q1310/Convert!$B$2*1000000</f>
        <v>0</v>
      </c>
      <c r="R1310" s="3">
        <f>'IECC Data-SI'!R1310/Convert!$B$2*1000000</f>
        <v>0</v>
      </c>
      <c r="S1310" s="3">
        <f>'IECC Data-SI'!S1310/Convert!$B$2*1000000</f>
        <v>0</v>
      </c>
      <c r="T1310" s="3">
        <f>'IECC Data-SI'!T1310/Convert!$B$2*1000000</f>
        <v>0</v>
      </c>
      <c r="U1310" s="3">
        <f>'IECC Data-SI'!U1310/Convert!$B$2*1000000</f>
        <v>93009.289839524121</v>
      </c>
      <c r="V1310" s="3">
        <f>'IECC Data-SI'!V1310/Convert!$B$2*1000000</f>
        <v>0</v>
      </c>
      <c r="W1310" s="3">
        <f>'IECC Data-SI'!W1310/Convert!$B$2*1000000</f>
        <v>260744.47808879131</v>
      </c>
      <c r="X1310" s="3">
        <f>'IECC Data-SI'!X1310/Convert!$B$2*1000000</f>
        <v>499746.03241401707</v>
      </c>
      <c r="Y1310" s="3">
        <f t="shared" si="61"/>
        <v>760490.51050280838</v>
      </c>
      <c r="Z1310" s="3">
        <f>'IECC Data-SI'!Y1310/Convert!$B$2*1000000</f>
        <v>874238.03800348402</v>
      </c>
      <c r="AA1310" s="3">
        <f>'IECC Data-SI'!Z1310/Convert!$B$2*1000000</f>
        <v>592755.32225354121</v>
      </c>
      <c r="AB1310" s="3">
        <f t="shared" si="62"/>
        <v>1466993.3602570253</v>
      </c>
    </row>
    <row r="1311" spans="1:28" x14ac:dyDescent="0.25">
      <c r="A1311" s="93">
        <v>2015</v>
      </c>
      <c r="B1311" s="93" t="s">
        <v>71</v>
      </c>
      <c r="C1311" s="121" t="s">
        <v>12</v>
      </c>
      <c r="D1311" s="3">
        <f>'IECC Data-SI'!D1311*Convert!$B$1</f>
        <v>24692.302857493829</v>
      </c>
      <c r="E1311" s="3">
        <f>'IECC Data-SI'!E1311/Convert!$B$2*1000000</f>
        <v>0</v>
      </c>
      <c r="F1311" s="3">
        <f>'IECC Data-SI'!F1311/Convert!$B$2*1000000</f>
        <v>491983.41054725158</v>
      </c>
      <c r="G1311" s="3">
        <f>'IECC Data-SI'!G1311/Convert!$B$2*1000000</f>
        <v>75654.759145937176</v>
      </c>
      <c r="H1311" s="3">
        <f>'IECC Data-SI'!H1311/Convert!$B$2*1000000</f>
        <v>371904.46496721171</v>
      </c>
      <c r="I1311" s="3">
        <f>'IECC Data-SI'!I1311/Convert!$B$2*1000000</f>
        <v>56651.026737066728</v>
      </c>
      <c r="J1311" s="3">
        <f>'IECC Data-SI'!J1311/Convert!$B$2*1000000</f>
        <v>184975.98089352422</v>
      </c>
      <c r="K1311" s="3">
        <f>'IECC Data-SI'!K1311/Convert!$B$2*1000000</f>
        <v>0</v>
      </c>
      <c r="L1311" s="3">
        <f>'IECC Data-SI'!L1311/Convert!$B$2*1000000</f>
        <v>0</v>
      </c>
      <c r="M1311" s="3">
        <f>'IECC Data-SI'!M1311/Convert!$B$2*1000000</f>
        <v>210472.26028497636</v>
      </c>
      <c r="N1311" s="3">
        <f>'IECC Data-SI'!N1311/Convert!$B$2*1000000</f>
        <v>0</v>
      </c>
      <c r="O1311" s="3">
        <f>'IECC Data-SI'!O1311/Convert!$B$2*1000000</f>
        <v>0</v>
      </c>
      <c r="P1311" s="3">
        <f t="shared" si="60"/>
        <v>0</v>
      </c>
      <c r="Q1311" s="3">
        <f>'IECC Data-SI'!Q1311/Convert!$B$2*1000000</f>
        <v>0</v>
      </c>
      <c r="R1311" s="3">
        <f>'IECC Data-SI'!R1311/Convert!$B$2*1000000</f>
        <v>0</v>
      </c>
      <c r="S1311" s="3">
        <f>'IECC Data-SI'!S1311/Convert!$B$2*1000000</f>
        <v>16738.449593049998</v>
      </c>
      <c r="T1311" s="3">
        <f>'IECC Data-SI'!T1311/Convert!$B$2*1000000</f>
        <v>0</v>
      </c>
      <c r="U1311" s="3">
        <f>'IECC Data-SI'!U1311/Convert!$B$2*1000000</f>
        <v>95454.657900116945</v>
      </c>
      <c r="V1311" s="3">
        <f>'IECC Data-SI'!V1311/Convert!$B$2*1000000</f>
        <v>0</v>
      </c>
      <c r="W1311" s="3">
        <f>'IECC Data-SI'!W1311/Convert!$B$2*1000000</f>
        <v>302865.46902396355</v>
      </c>
      <c r="X1311" s="3">
        <f>'IECC Data-SI'!X1311/Convert!$B$2*1000000</f>
        <v>491983.41054725158</v>
      </c>
      <c r="Y1311" s="3">
        <f t="shared" si="61"/>
        <v>794848.87957121513</v>
      </c>
      <c r="Z1311" s="3">
        <f>'IECC Data-SI'!Y1311/Convert!$B$2*1000000</f>
        <v>916406.41979254363</v>
      </c>
      <c r="AA1311" s="3">
        <f>'IECC Data-SI'!Z1311/Convert!$B$2*1000000</f>
        <v>587438.06844736845</v>
      </c>
      <c r="AB1311" s="3">
        <f t="shared" si="62"/>
        <v>1503844.4882399121</v>
      </c>
    </row>
    <row r="1312" spans="1:28" x14ac:dyDescent="0.25">
      <c r="A1312" s="93">
        <v>2015</v>
      </c>
      <c r="B1312" s="93" t="s">
        <v>71</v>
      </c>
      <c r="C1312" s="121" t="s">
        <v>8</v>
      </c>
      <c r="D1312" s="3">
        <f>'IECC Data-SI'!D1312*Convert!$B$1</f>
        <v>24692.302857493829</v>
      </c>
      <c r="E1312" s="3">
        <f>'IECC Data-SI'!E1312/Convert!$B$2*1000000</f>
        <v>0</v>
      </c>
      <c r="F1312" s="3">
        <f>'IECC Data-SI'!F1312/Convert!$B$2*1000000</f>
        <v>804355.48486103897</v>
      </c>
      <c r="G1312" s="3">
        <f>'IECC Data-SI'!G1312/Convert!$B$2*1000000</f>
        <v>35543.140415593145</v>
      </c>
      <c r="H1312" s="3">
        <f>'IECC Data-SI'!H1312/Convert!$B$2*1000000</f>
        <v>377695.62731225899</v>
      </c>
      <c r="I1312" s="3">
        <f>'IECC Data-SI'!I1312/Convert!$B$2*1000000</f>
        <v>57030.153568166388</v>
      </c>
      <c r="J1312" s="3">
        <f>'IECC Data-SI'!J1312/Convert!$B$2*1000000</f>
        <v>184975.98089352422</v>
      </c>
      <c r="K1312" s="3">
        <f>'IECC Data-SI'!K1312/Convert!$B$2*1000000</f>
        <v>0</v>
      </c>
      <c r="L1312" s="3">
        <f>'IECC Data-SI'!L1312/Convert!$B$2*1000000</f>
        <v>0</v>
      </c>
      <c r="M1312" s="3">
        <f>'IECC Data-SI'!M1312/Convert!$B$2*1000000</f>
        <v>247418.16997563824</v>
      </c>
      <c r="N1312" s="3">
        <f>'IECC Data-SI'!N1312/Convert!$B$2*1000000</f>
        <v>0</v>
      </c>
      <c r="O1312" s="3">
        <f>'IECC Data-SI'!O1312/Convert!$B$2*1000000</f>
        <v>0</v>
      </c>
      <c r="P1312" s="3">
        <f t="shared" si="60"/>
        <v>0</v>
      </c>
      <c r="Q1312" s="3">
        <f>'IECC Data-SI'!Q1312/Convert!$B$2*1000000</f>
        <v>0</v>
      </c>
      <c r="R1312" s="3">
        <f>'IECC Data-SI'!R1312/Convert!$B$2*1000000</f>
        <v>0</v>
      </c>
      <c r="S1312" s="3">
        <f>'IECC Data-SI'!S1312/Convert!$B$2*1000000</f>
        <v>17335.574352031963</v>
      </c>
      <c r="T1312" s="3">
        <f>'IECC Data-SI'!T1312/Convert!$B$2*1000000</f>
        <v>0</v>
      </c>
      <c r="U1312" s="3">
        <f>'IECC Data-SI'!U1312/Convert!$B$2*1000000</f>
        <v>98222.283767144472</v>
      </c>
      <c r="V1312" s="3">
        <f>'IECC Data-SI'!V1312/Convert!$B$2*1000000</f>
        <v>0</v>
      </c>
      <c r="W1312" s="3">
        <f>'IECC Data-SI'!W1312/Convert!$B$2*1000000</f>
        <v>300296.88474326336</v>
      </c>
      <c r="X1312" s="3">
        <f>'IECC Data-SI'!X1312/Convert!$B$2*1000000</f>
        <v>804355.48486103897</v>
      </c>
      <c r="Y1312" s="3">
        <f t="shared" si="61"/>
        <v>1104652.3696043023</v>
      </c>
      <c r="Z1312" s="3">
        <f>'IECC Data-SI'!Y1312/Convert!$B$2*1000000</f>
        <v>919989.16834643541</v>
      </c>
      <c r="AA1312" s="3">
        <f>'IECC Data-SI'!Z1312/Convert!$B$2*1000000</f>
        <v>902577.76862818352</v>
      </c>
      <c r="AB1312" s="3">
        <f t="shared" si="62"/>
        <v>1822566.936974619</v>
      </c>
    </row>
    <row r="1313" spans="1:28" x14ac:dyDescent="0.25">
      <c r="A1313" s="93">
        <v>2018</v>
      </c>
      <c r="B1313" s="93" t="s">
        <v>71</v>
      </c>
      <c r="C1313" s="121" t="s">
        <v>10</v>
      </c>
      <c r="D1313" s="3">
        <f>'IECC Data-SI'!D1313*Convert!$B$1</f>
        <v>24692.302857493829</v>
      </c>
      <c r="E1313" s="3">
        <f>'IECC Data-SI'!E1313/Convert!$B$2*1000000</f>
        <v>0</v>
      </c>
      <c r="F1313" s="3">
        <f>'IECC Data-SI'!F1313/Convert!$B$2*1000000</f>
        <v>0</v>
      </c>
      <c r="G1313" s="3">
        <f>'IECC Data-SI'!G1313/Convert!$B$2*1000000</f>
        <v>666722.96700108494</v>
      </c>
      <c r="H1313" s="3">
        <f>'IECC Data-SI'!H1313/Convert!$B$2*1000000</f>
        <v>224803.25450054352</v>
      </c>
      <c r="I1313" s="3">
        <f>'IECC Data-SI'!I1313/Convert!$B$2*1000000</f>
        <v>40509.701902998691</v>
      </c>
      <c r="J1313" s="3">
        <f>'IECC Data-SI'!J1313/Convert!$B$2*1000000</f>
        <v>184975.98089352422</v>
      </c>
      <c r="K1313" s="3">
        <f>'IECC Data-SI'!K1313/Convert!$B$2*1000000</f>
        <v>0</v>
      </c>
      <c r="L1313" s="3">
        <f>'IECC Data-SI'!L1313/Convert!$B$2*1000000</f>
        <v>0</v>
      </c>
      <c r="M1313" s="3">
        <f>'IECC Data-SI'!M1313/Convert!$B$2*1000000</f>
        <v>143670.11264521623</v>
      </c>
      <c r="N1313" s="3">
        <f>'IECC Data-SI'!N1313/Convert!$B$2*1000000</f>
        <v>0</v>
      </c>
      <c r="O1313" s="3">
        <f>'IECC Data-SI'!O1313/Convert!$B$2*1000000</f>
        <v>0</v>
      </c>
      <c r="P1313" s="3">
        <f t="shared" si="60"/>
        <v>0</v>
      </c>
      <c r="Q1313" s="3">
        <f>'IECC Data-SI'!Q1313/Convert!$B$2*1000000</f>
        <v>0</v>
      </c>
      <c r="R1313" s="3">
        <f>'IECC Data-SI'!R1313/Convert!$B$2*1000000</f>
        <v>0</v>
      </c>
      <c r="S1313" s="3">
        <f>'IECC Data-SI'!S1313/Convert!$B$2*1000000</f>
        <v>0</v>
      </c>
      <c r="T1313" s="3">
        <f>'IECC Data-SI'!T1313/Convert!$B$2*1000000</f>
        <v>0</v>
      </c>
      <c r="U1313" s="3">
        <f>'IECC Data-SI'!U1313/Convert!$B$2*1000000</f>
        <v>78697.251965511969</v>
      </c>
      <c r="V1313" s="3">
        <f>'IECC Data-SI'!V1313/Convert!$B$2*1000000</f>
        <v>0</v>
      </c>
      <c r="W1313" s="3">
        <f>'IECC Data-SI'!W1313/Convert!$B$2*1000000</f>
        <v>810393.07964630111</v>
      </c>
      <c r="X1313" s="3">
        <f>'IECC Data-SI'!X1313/Convert!$B$2*1000000</f>
        <v>0</v>
      </c>
      <c r="Y1313" s="3">
        <f t="shared" si="61"/>
        <v>810393.07964630111</v>
      </c>
      <c r="Z1313" s="3">
        <f>'IECC Data-SI'!Y1313/Convert!$B$2*1000000</f>
        <v>1260682.0169433674</v>
      </c>
      <c r="AA1313" s="3">
        <f>'IECC Data-SI'!Z1313/Convert!$B$2*1000000</f>
        <v>78697.251965511969</v>
      </c>
      <c r="AB1313" s="3">
        <f t="shared" si="62"/>
        <v>1339379.2689088795</v>
      </c>
    </row>
    <row r="1314" spans="1:28" x14ac:dyDescent="0.25">
      <c r="A1314" s="93">
        <v>2018</v>
      </c>
      <c r="B1314" s="93" t="s">
        <v>71</v>
      </c>
      <c r="C1314" s="121" t="s">
        <v>6</v>
      </c>
      <c r="D1314" s="3">
        <f>'IECC Data-SI'!D1314*Convert!$B$1</f>
        <v>24692.302857493829</v>
      </c>
      <c r="E1314" s="3">
        <f>'IECC Data-SI'!E1314/Convert!$B$2*1000000</f>
        <v>0</v>
      </c>
      <c r="F1314" s="3">
        <f>'IECC Data-SI'!F1314/Convert!$B$2*1000000</f>
        <v>0</v>
      </c>
      <c r="G1314" s="3">
        <f>'IECC Data-SI'!G1314/Convert!$B$2*1000000</f>
        <v>590973.42614737281</v>
      </c>
      <c r="H1314" s="3">
        <f>'IECC Data-SI'!H1314/Convert!$B$2*1000000</f>
        <v>226983.23377936654</v>
      </c>
      <c r="I1314" s="3">
        <f>'IECC Data-SI'!I1314/Convert!$B$2*1000000</f>
        <v>40500.223732221195</v>
      </c>
      <c r="J1314" s="3">
        <f>'IECC Data-SI'!J1314/Convert!$B$2*1000000</f>
        <v>184975.98089352422</v>
      </c>
      <c r="K1314" s="3">
        <f>'IECC Data-SI'!K1314/Convert!$B$2*1000000</f>
        <v>0</v>
      </c>
      <c r="L1314" s="3">
        <f>'IECC Data-SI'!L1314/Convert!$B$2*1000000</f>
        <v>0</v>
      </c>
      <c r="M1314" s="3">
        <f>'IECC Data-SI'!M1314/Convert!$B$2*1000000</f>
        <v>148598.7614495118</v>
      </c>
      <c r="N1314" s="3">
        <f>'IECC Data-SI'!N1314/Convert!$B$2*1000000</f>
        <v>0</v>
      </c>
      <c r="O1314" s="3">
        <f>'IECC Data-SI'!O1314/Convert!$B$2*1000000</f>
        <v>0</v>
      </c>
      <c r="P1314" s="3">
        <f t="shared" si="60"/>
        <v>0</v>
      </c>
      <c r="Q1314" s="3">
        <f>'IECC Data-SI'!Q1314/Convert!$B$2*1000000</f>
        <v>0</v>
      </c>
      <c r="R1314" s="3">
        <f>'IECC Data-SI'!R1314/Convert!$B$2*1000000</f>
        <v>0</v>
      </c>
      <c r="S1314" s="3">
        <f>'IECC Data-SI'!S1314/Convert!$B$2*1000000</f>
        <v>0</v>
      </c>
      <c r="T1314" s="3">
        <f>'IECC Data-SI'!T1314/Convert!$B$2*1000000</f>
        <v>0</v>
      </c>
      <c r="U1314" s="3">
        <f>'IECC Data-SI'!U1314/Convert!$B$2*1000000</f>
        <v>78602.470257737063</v>
      </c>
      <c r="V1314" s="3">
        <f>'IECC Data-SI'!V1314/Convert!$B$2*1000000</f>
        <v>0</v>
      </c>
      <c r="W1314" s="3">
        <f>'IECC Data-SI'!W1314/Convert!$B$2*1000000</f>
        <v>739572.18759688456</v>
      </c>
      <c r="X1314" s="3">
        <f>'IECC Data-SI'!X1314/Convert!$B$2*1000000</f>
        <v>0</v>
      </c>
      <c r="Y1314" s="3">
        <f t="shared" si="61"/>
        <v>739572.18759688456</v>
      </c>
      <c r="Z1314" s="3">
        <f>'IECC Data-SI'!Y1314/Convert!$B$2*1000000</f>
        <v>1192022.1478312192</v>
      </c>
      <c r="AA1314" s="3">
        <f>'IECC Data-SI'!Z1314/Convert!$B$2*1000000</f>
        <v>78602.470257737063</v>
      </c>
      <c r="AB1314" s="3">
        <f t="shared" si="62"/>
        <v>1270624.6180889562</v>
      </c>
    </row>
    <row r="1315" spans="1:28" x14ac:dyDescent="0.25">
      <c r="A1315" s="93">
        <v>2018</v>
      </c>
      <c r="B1315" s="93" t="s">
        <v>71</v>
      </c>
      <c r="C1315" s="121" t="s">
        <v>11</v>
      </c>
      <c r="D1315" s="3">
        <f>'IECC Data-SI'!D1315*Convert!$B$1</f>
        <v>24692.302857493829</v>
      </c>
      <c r="E1315" s="3">
        <f>'IECC Data-SI'!E1315/Convert!$B$2*1000000</f>
        <v>0</v>
      </c>
      <c r="F1315" s="3">
        <f>'IECC Data-SI'!F1315/Convert!$B$2*1000000</f>
        <v>0</v>
      </c>
      <c r="G1315" s="3">
        <f>'IECC Data-SI'!G1315/Convert!$B$2*1000000</f>
        <v>449919.28863674426</v>
      </c>
      <c r="H1315" s="3">
        <f>'IECC Data-SI'!H1315/Convert!$B$2*1000000</f>
        <v>240044.15311074984</v>
      </c>
      <c r="I1315" s="3">
        <f>'IECC Data-SI'!I1315/Convert!$B$2*1000000</f>
        <v>40500.223732221195</v>
      </c>
      <c r="J1315" s="3">
        <f>'IECC Data-SI'!J1315/Convert!$B$2*1000000</f>
        <v>184975.98089352422</v>
      </c>
      <c r="K1315" s="3">
        <f>'IECC Data-SI'!K1315/Convert!$B$2*1000000</f>
        <v>0</v>
      </c>
      <c r="L1315" s="3">
        <f>'IECC Data-SI'!L1315/Convert!$B$2*1000000</f>
        <v>0</v>
      </c>
      <c r="M1315" s="3">
        <f>'IECC Data-SI'!M1315/Convert!$B$2*1000000</f>
        <v>128893.644403107</v>
      </c>
      <c r="N1315" s="3">
        <f>'IECC Data-SI'!N1315/Convert!$B$2*1000000</f>
        <v>0</v>
      </c>
      <c r="O1315" s="3">
        <f>'IECC Data-SI'!O1315/Convert!$B$2*1000000</f>
        <v>0</v>
      </c>
      <c r="P1315" s="3">
        <f t="shared" si="60"/>
        <v>0</v>
      </c>
      <c r="Q1315" s="3">
        <f>'IECC Data-SI'!Q1315/Convert!$B$2*1000000</f>
        <v>0</v>
      </c>
      <c r="R1315" s="3">
        <f>'IECC Data-SI'!R1315/Convert!$B$2*1000000</f>
        <v>0</v>
      </c>
      <c r="S1315" s="3">
        <f>'IECC Data-SI'!S1315/Convert!$B$2*1000000</f>
        <v>0</v>
      </c>
      <c r="T1315" s="3">
        <f>'IECC Data-SI'!T1315/Convert!$B$2*1000000</f>
        <v>0</v>
      </c>
      <c r="U1315" s="3">
        <f>'IECC Data-SI'!U1315/Convert!$B$2*1000000</f>
        <v>80498.104413235356</v>
      </c>
      <c r="V1315" s="3">
        <f>'IECC Data-SI'!V1315/Convert!$B$2*1000000</f>
        <v>0</v>
      </c>
      <c r="W1315" s="3">
        <f>'IECC Data-SI'!W1315/Convert!$B$2*1000000</f>
        <v>578812.93303985125</v>
      </c>
      <c r="X1315" s="3">
        <f>'IECC Data-SI'!X1315/Convert!$B$2*1000000</f>
        <v>0</v>
      </c>
      <c r="Y1315" s="3">
        <f t="shared" si="61"/>
        <v>578812.93303985125</v>
      </c>
      <c r="Z1315" s="3">
        <f>'IECC Data-SI'!Y1315/Convert!$B$2*1000000</f>
        <v>1044342.7689471239</v>
      </c>
      <c r="AA1315" s="3">
        <f>'IECC Data-SI'!Z1315/Convert!$B$2*1000000</f>
        <v>80498.104413235356</v>
      </c>
      <c r="AB1315" s="3">
        <f t="shared" si="62"/>
        <v>1124840.8733603593</v>
      </c>
    </row>
    <row r="1316" spans="1:28" x14ac:dyDescent="0.25">
      <c r="A1316" s="93">
        <v>2018</v>
      </c>
      <c r="B1316" s="93" t="s">
        <v>71</v>
      </c>
      <c r="C1316" s="121" t="s">
        <v>13</v>
      </c>
      <c r="D1316" s="3">
        <f>'IECC Data-SI'!D1316*Convert!$B$1</f>
        <v>24692.302857493829</v>
      </c>
      <c r="E1316" s="3">
        <f>'IECC Data-SI'!E1316/Convert!$B$2*1000000</f>
        <v>0</v>
      </c>
      <c r="F1316" s="3">
        <f>'IECC Data-SI'!F1316/Convert!$B$2*1000000</f>
        <v>5137.1685614003964</v>
      </c>
      <c r="G1316" s="3">
        <f>'IECC Data-SI'!G1316/Convert!$B$2*1000000</f>
        <v>480258.91329549451</v>
      </c>
      <c r="H1316" s="3">
        <f>'IECC Data-SI'!H1316/Convert!$B$2*1000000</f>
        <v>237020.61663273006</v>
      </c>
      <c r="I1316" s="3">
        <f>'IECC Data-SI'!I1316/Convert!$B$2*1000000</f>
        <v>40443.354707556253</v>
      </c>
      <c r="J1316" s="3">
        <f>'IECC Data-SI'!J1316/Convert!$B$2*1000000</f>
        <v>184975.98089352422</v>
      </c>
      <c r="K1316" s="3">
        <f>'IECC Data-SI'!K1316/Convert!$B$2*1000000</f>
        <v>0</v>
      </c>
      <c r="L1316" s="3">
        <f>'IECC Data-SI'!L1316/Convert!$B$2*1000000</f>
        <v>0</v>
      </c>
      <c r="M1316" s="3">
        <f>'IECC Data-SI'!M1316/Convert!$B$2*1000000</f>
        <v>141329.00446317584</v>
      </c>
      <c r="N1316" s="3">
        <f>'IECC Data-SI'!N1316/Convert!$B$2*1000000</f>
        <v>0</v>
      </c>
      <c r="O1316" s="3">
        <f>'IECC Data-SI'!O1316/Convert!$B$2*1000000</f>
        <v>0</v>
      </c>
      <c r="P1316" s="3">
        <f t="shared" si="60"/>
        <v>0</v>
      </c>
      <c r="Q1316" s="3">
        <f>'IECC Data-SI'!Q1316/Convert!$B$2*1000000</f>
        <v>0</v>
      </c>
      <c r="R1316" s="3">
        <f>'IECC Data-SI'!R1316/Convert!$B$2*1000000</f>
        <v>0</v>
      </c>
      <c r="S1316" s="3">
        <f>'IECC Data-SI'!S1316/Convert!$B$2*1000000</f>
        <v>0</v>
      </c>
      <c r="T1316" s="3">
        <f>'IECC Data-SI'!T1316/Convert!$B$2*1000000</f>
        <v>0</v>
      </c>
      <c r="U1316" s="3">
        <f>'IECC Data-SI'!U1316/Convert!$B$2*1000000</f>
        <v>80564.451608677802</v>
      </c>
      <c r="V1316" s="3">
        <f>'IECC Data-SI'!V1316/Convert!$B$2*1000000</f>
        <v>0</v>
      </c>
      <c r="W1316" s="3">
        <f>'IECC Data-SI'!W1316/Convert!$B$2*1000000</f>
        <v>621587.91775867029</v>
      </c>
      <c r="X1316" s="3">
        <f>'IECC Data-SI'!X1316/Convert!$B$2*1000000</f>
        <v>5137.1685614003964</v>
      </c>
      <c r="Y1316" s="3">
        <f t="shared" si="61"/>
        <v>626725.08632007067</v>
      </c>
      <c r="Z1316" s="3">
        <f>'IECC Data-SI'!Y1316/Convert!$B$2*1000000</f>
        <v>1084018.3918217034</v>
      </c>
      <c r="AA1316" s="3">
        <f>'IECC Data-SI'!Z1316/Convert!$B$2*1000000</f>
        <v>85701.620170078197</v>
      </c>
      <c r="AB1316" s="3">
        <f t="shared" si="62"/>
        <v>1169720.0119917816</v>
      </c>
    </row>
    <row r="1317" spans="1:28" x14ac:dyDescent="0.25">
      <c r="A1317" s="93">
        <v>2018</v>
      </c>
      <c r="B1317" s="93" t="s">
        <v>71</v>
      </c>
      <c r="C1317" s="121" t="s">
        <v>19</v>
      </c>
      <c r="D1317" s="3">
        <f>'IECC Data-SI'!D1317*Convert!$B$1</f>
        <v>24692.302857493829</v>
      </c>
      <c r="E1317" s="3">
        <f>'IECC Data-SI'!E1317/Convert!$B$2*1000000</f>
        <v>0</v>
      </c>
      <c r="F1317" s="3">
        <f>'IECC Data-SI'!F1317/Convert!$B$2*1000000</f>
        <v>9696.1687053738096</v>
      </c>
      <c r="G1317" s="3">
        <f>'IECC Data-SI'!G1317/Convert!$B$2*1000000</f>
        <v>364170.27761277865</v>
      </c>
      <c r="H1317" s="3">
        <f>'IECC Data-SI'!H1317/Convert!$B$2*1000000</f>
        <v>240470.67079573698</v>
      </c>
      <c r="I1317" s="3">
        <f>'IECC Data-SI'!I1317/Convert!$B$2*1000000</f>
        <v>40424.398366001267</v>
      </c>
      <c r="J1317" s="3">
        <f>'IECC Data-SI'!J1317/Convert!$B$2*1000000</f>
        <v>184975.98089352422</v>
      </c>
      <c r="K1317" s="3">
        <f>'IECC Data-SI'!K1317/Convert!$B$2*1000000</f>
        <v>0</v>
      </c>
      <c r="L1317" s="3">
        <f>'IECC Data-SI'!L1317/Convert!$B$2*1000000</f>
        <v>0</v>
      </c>
      <c r="M1317" s="3">
        <f>'IECC Data-SI'!M1317/Convert!$B$2*1000000</f>
        <v>122865.52778862238</v>
      </c>
      <c r="N1317" s="3">
        <f>'IECC Data-SI'!N1317/Convert!$B$2*1000000</f>
        <v>0</v>
      </c>
      <c r="O1317" s="3">
        <f>'IECC Data-SI'!O1317/Convert!$B$2*1000000</f>
        <v>0</v>
      </c>
      <c r="P1317" s="3">
        <f t="shared" si="60"/>
        <v>0</v>
      </c>
      <c r="Q1317" s="3">
        <f>'IECC Data-SI'!Q1317/Convert!$B$2*1000000</f>
        <v>0</v>
      </c>
      <c r="R1317" s="3">
        <f>'IECC Data-SI'!R1317/Convert!$B$2*1000000</f>
        <v>0</v>
      </c>
      <c r="S1317" s="3">
        <f>'IECC Data-SI'!S1317/Convert!$B$2*1000000</f>
        <v>0</v>
      </c>
      <c r="T1317" s="3">
        <f>'IECC Data-SI'!T1317/Convert!$B$2*1000000</f>
        <v>0</v>
      </c>
      <c r="U1317" s="3">
        <f>'IECC Data-SI'!U1317/Convert!$B$2*1000000</f>
        <v>82573.823813505995</v>
      </c>
      <c r="V1317" s="3">
        <f>'IECC Data-SI'!V1317/Convert!$B$2*1000000</f>
        <v>0</v>
      </c>
      <c r="W1317" s="3">
        <f>'IECC Data-SI'!W1317/Convert!$B$2*1000000</f>
        <v>487035.80540140101</v>
      </c>
      <c r="X1317" s="3">
        <f>'IECC Data-SI'!X1317/Convert!$B$2*1000000</f>
        <v>9696.1687053738096</v>
      </c>
      <c r="Y1317" s="3">
        <f t="shared" si="61"/>
        <v>496731.97410677484</v>
      </c>
      <c r="Z1317" s="3">
        <f>'IECC Data-SI'!Y1317/Convert!$B$2*1000000</f>
        <v>952906.85545666341</v>
      </c>
      <c r="AA1317" s="3">
        <f>'IECC Data-SI'!Z1317/Convert!$B$2*1000000</f>
        <v>92269.992518879793</v>
      </c>
      <c r="AB1317" s="3">
        <f t="shared" si="62"/>
        <v>1045176.8479755432</v>
      </c>
    </row>
    <row r="1318" spans="1:28" x14ac:dyDescent="0.25">
      <c r="A1318" s="93">
        <v>2018</v>
      </c>
      <c r="B1318" s="93" t="s">
        <v>71</v>
      </c>
      <c r="C1318" s="121" t="s">
        <v>20</v>
      </c>
      <c r="D1318" s="3">
        <f>'IECC Data-SI'!D1318*Convert!$B$1</f>
        <v>24692.302857493829</v>
      </c>
      <c r="E1318" s="3">
        <f>'IECC Data-SI'!E1318/Convert!$B$2*1000000</f>
        <v>0</v>
      </c>
      <c r="F1318" s="3">
        <f>'IECC Data-SI'!F1318/Convert!$B$2*1000000</f>
        <v>6492.5469825816799</v>
      </c>
      <c r="G1318" s="3">
        <f>'IECC Data-SI'!G1318/Convert!$B$2*1000000</f>
        <v>285918.49967380875</v>
      </c>
      <c r="H1318" s="3">
        <f>'IECC Data-SI'!H1318/Convert!$B$2*1000000</f>
        <v>251920.30109494674</v>
      </c>
      <c r="I1318" s="3">
        <f>'IECC Data-SI'!I1318/Convert!$B$2*1000000</f>
        <v>40462.311049111231</v>
      </c>
      <c r="J1318" s="3">
        <f>'IECC Data-SI'!J1318/Convert!$B$2*1000000</f>
        <v>184975.98089352422</v>
      </c>
      <c r="K1318" s="3">
        <f>'IECC Data-SI'!K1318/Convert!$B$2*1000000</f>
        <v>0</v>
      </c>
      <c r="L1318" s="3">
        <f>'IECC Data-SI'!L1318/Convert!$B$2*1000000</f>
        <v>0</v>
      </c>
      <c r="M1318" s="3">
        <f>'IECC Data-SI'!M1318/Convert!$B$2*1000000</f>
        <v>138040.07920338627</v>
      </c>
      <c r="N1318" s="3">
        <f>'IECC Data-SI'!N1318/Convert!$B$2*1000000</f>
        <v>0</v>
      </c>
      <c r="O1318" s="3">
        <f>'IECC Data-SI'!O1318/Convert!$B$2*1000000</f>
        <v>0</v>
      </c>
      <c r="P1318" s="3">
        <f t="shared" si="60"/>
        <v>0</v>
      </c>
      <c r="Q1318" s="3">
        <f>'IECC Data-SI'!Q1318/Convert!$B$2*1000000</f>
        <v>0</v>
      </c>
      <c r="R1318" s="3">
        <f>'IECC Data-SI'!R1318/Convert!$B$2*1000000</f>
        <v>0</v>
      </c>
      <c r="S1318" s="3">
        <f>'IECC Data-SI'!S1318/Convert!$B$2*1000000</f>
        <v>0</v>
      </c>
      <c r="T1318" s="3">
        <f>'IECC Data-SI'!T1318/Convert!$B$2*1000000</f>
        <v>0</v>
      </c>
      <c r="U1318" s="3">
        <f>'IECC Data-SI'!U1318/Convert!$B$2*1000000</f>
        <v>82725.47454594585</v>
      </c>
      <c r="V1318" s="3">
        <f>'IECC Data-SI'!V1318/Convert!$B$2*1000000</f>
        <v>0</v>
      </c>
      <c r="W1318" s="3">
        <f>'IECC Data-SI'!W1318/Convert!$B$2*1000000</f>
        <v>423958.57887719502</v>
      </c>
      <c r="X1318" s="3">
        <f>'IECC Data-SI'!X1318/Convert!$B$2*1000000</f>
        <v>6492.5469825816799</v>
      </c>
      <c r="Y1318" s="3">
        <f t="shared" si="61"/>
        <v>430451.12585977669</v>
      </c>
      <c r="Z1318" s="3">
        <f>'IECC Data-SI'!Y1318/Convert!$B$2*1000000</f>
        <v>901317.17191477725</v>
      </c>
      <c r="AA1318" s="3">
        <f>'IECC Data-SI'!Z1318/Convert!$B$2*1000000</f>
        <v>89218.021528527534</v>
      </c>
      <c r="AB1318" s="3">
        <f t="shared" si="62"/>
        <v>990535.19344330474</v>
      </c>
    </row>
    <row r="1319" spans="1:28" x14ac:dyDescent="0.25">
      <c r="A1319" s="93">
        <v>2018</v>
      </c>
      <c r="B1319" s="93" t="s">
        <v>71</v>
      </c>
      <c r="C1319" s="121" t="s">
        <v>3</v>
      </c>
      <c r="D1319" s="3">
        <f>'IECC Data-SI'!D1319*Convert!$B$1</f>
        <v>24692.302857493829</v>
      </c>
      <c r="E1319" s="3">
        <f>'IECC Data-SI'!E1319/Convert!$B$2*1000000</f>
        <v>0</v>
      </c>
      <c r="F1319" s="3">
        <f>'IECC Data-SI'!F1319/Convert!$B$2*1000000</f>
        <v>151707.60146452903</v>
      </c>
      <c r="G1319" s="3">
        <f>'IECC Data-SI'!G1319/Convert!$B$2*1000000</f>
        <v>203818.58439917729</v>
      </c>
      <c r="H1319" s="3">
        <f>'IECC Data-SI'!H1319/Convert!$B$2*1000000</f>
        <v>243276.20934587446</v>
      </c>
      <c r="I1319" s="3">
        <f>'IECC Data-SI'!I1319/Convert!$B$2*1000000</f>
        <v>40452.832878333742</v>
      </c>
      <c r="J1319" s="3">
        <f>'IECC Data-SI'!J1319/Convert!$B$2*1000000</f>
        <v>184975.98089352422</v>
      </c>
      <c r="K1319" s="3">
        <f>'IECC Data-SI'!K1319/Convert!$B$2*1000000</f>
        <v>0</v>
      </c>
      <c r="L1319" s="3">
        <f>'IECC Data-SI'!L1319/Convert!$B$2*1000000</f>
        <v>0</v>
      </c>
      <c r="M1319" s="3">
        <f>'IECC Data-SI'!M1319/Convert!$B$2*1000000</f>
        <v>133433.6882055254</v>
      </c>
      <c r="N1319" s="3">
        <f>'IECC Data-SI'!N1319/Convert!$B$2*1000000</f>
        <v>0</v>
      </c>
      <c r="O1319" s="3">
        <f>'IECC Data-SI'!O1319/Convert!$B$2*1000000</f>
        <v>0</v>
      </c>
      <c r="P1319" s="3">
        <f t="shared" si="60"/>
        <v>0</v>
      </c>
      <c r="Q1319" s="3">
        <f>'IECC Data-SI'!Q1319/Convert!$B$2*1000000</f>
        <v>0</v>
      </c>
      <c r="R1319" s="3">
        <f>'IECC Data-SI'!R1319/Convert!$B$2*1000000</f>
        <v>0</v>
      </c>
      <c r="S1319" s="3">
        <f>'IECC Data-SI'!S1319/Convert!$B$2*1000000</f>
        <v>0</v>
      </c>
      <c r="T1319" s="3">
        <f>'IECC Data-SI'!T1319/Convert!$B$2*1000000</f>
        <v>0</v>
      </c>
      <c r="U1319" s="3">
        <f>'IECC Data-SI'!U1319/Convert!$B$2*1000000</f>
        <v>86156.572367397777</v>
      </c>
      <c r="V1319" s="3">
        <f>'IECC Data-SI'!V1319/Convert!$B$2*1000000</f>
        <v>0</v>
      </c>
      <c r="W1319" s="3">
        <f>'IECC Data-SI'!W1319/Convert!$B$2*1000000</f>
        <v>337252.27260470268</v>
      </c>
      <c r="X1319" s="3">
        <f>'IECC Data-SI'!X1319/Convert!$B$2*1000000</f>
        <v>151707.60146452903</v>
      </c>
      <c r="Y1319" s="3">
        <f t="shared" si="61"/>
        <v>488959.87406923168</v>
      </c>
      <c r="Z1319" s="3">
        <f>'IECC Data-SI'!Y1319/Convert!$B$2*1000000</f>
        <v>805957.29572243511</v>
      </c>
      <c r="AA1319" s="3">
        <f>'IECC Data-SI'!Z1319/Convert!$B$2*1000000</f>
        <v>237864.1738319268</v>
      </c>
      <c r="AB1319" s="3">
        <f t="shared" si="62"/>
        <v>1043821.4695543619</v>
      </c>
    </row>
    <row r="1320" spans="1:28" x14ac:dyDescent="0.25">
      <c r="A1320" s="93">
        <v>2018</v>
      </c>
      <c r="B1320" s="93" t="s">
        <v>71</v>
      </c>
      <c r="C1320" s="121" t="s">
        <v>7</v>
      </c>
      <c r="D1320" s="3">
        <f>'IECC Data-SI'!D1320*Convert!$B$1</f>
        <v>24692.302857493829</v>
      </c>
      <c r="E1320" s="3">
        <f>'IECC Data-SI'!E1320/Convert!$B$2*1000000</f>
        <v>0</v>
      </c>
      <c r="F1320" s="3">
        <f>'IECC Data-SI'!F1320/Convert!$B$2*1000000</f>
        <v>46025.997295498746</v>
      </c>
      <c r="G1320" s="3">
        <f>'IECC Data-SI'!G1320/Convert!$B$2*1000000</f>
        <v>201392.17268013948</v>
      </c>
      <c r="H1320" s="3">
        <f>'IECC Data-SI'!H1320/Convert!$B$2*1000000</f>
        <v>250318.49023355069</v>
      </c>
      <c r="I1320" s="3">
        <f>'IECC Data-SI'!I1320/Convert!$B$2*1000000</f>
        <v>40452.832878333742</v>
      </c>
      <c r="J1320" s="3">
        <f>'IECC Data-SI'!J1320/Convert!$B$2*1000000</f>
        <v>184975.98089352422</v>
      </c>
      <c r="K1320" s="3">
        <f>'IECC Data-SI'!K1320/Convert!$B$2*1000000</f>
        <v>0</v>
      </c>
      <c r="L1320" s="3">
        <f>'IECC Data-SI'!L1320/Convert!$B$2*1000000</f>
        <v>0</v>
      </c>
      <c r="M1320" s="3">
        <f>'IECC Data-SI'!M1320/Convert!$B$2*1000000</f>
        <v>145575.22497149202</v>
      </c>
      <c r="N1320" s="3">
        <f>'IECC Data-SI'!N1320/Convert!$B$2*1000000</f>
        <v>0</v>
      </c>
      <c r="O1320" s="3">
        <f>'IECC Data-SI'!O1320/Convert!$B$2*1000000</f>
        <v>0</v>
      </c>
      <c r="P1320" s="3">
        <f t="shared" si="60"/>
        <v>0</v>
      </c>
      <c r="Q1320" s="3">
        <f>'IECC Data-SI'!Q1320/Convert!$B$2*1000000</f>
        <v>0</v>
      </c>
      <c r="R1320" s="3">
        <f>'IECC Data-SI'!R1320/Convert!$B$2*1000000</f>
        <v>0</v>
      </c>
      <c r="S1320" s="3">
        <f>'IECC Data-SI'!S1320/Convert!$B$2*1000000</f>
        <v>0</v>
      </c>
      <c r="T1320" s="3">
        <f>'IECC Data-SI'!T1320/Convert!$B$2*1000000</f>
        <v>0</v>
      </c>
      <c r="U1320" s="3">
        <f>'IECC Data-SI'!U1320/Convert!$B$2*1000000</f>
        <v>85246.667972758587</v>
      </c>
      <c r="V1320" s="3">
        <f>'IECC Data-SI'!V1320/Convert!$B$2*1000000</f>
        <v>0</v>
      </c>
      <c r="W1320" s="3">
        <f>'IECC Data-SI'!W1320/Convert!$B$2*1000000</f>
        <v>346967.39765163156</v>
      </c>
      <c r="X1320" s="3">
        <f>'IECC Data-SI'!X1320/Convert!$B$2*1000000</f>
        <v>46025.997295498746</v>
      </c>
      <c r="Y1320" s="3">
        <f t="shared" si="61"/>
        <v>392993.39494713029</v>
      </c>
      <c r="Z1320" s="3">
        <f>'IECC Data-SI'!Y1320/Convert!$B$2*1000000</f>
        <v>822705.22348626261</v>
      </c>
      <c r="AA1320" s="3">
        <f>'IECC Data-SI'!Z1320/Convert!$B$2*1000000</f>
        <v>131263.18709747985</v>
      </c>
      <c r="AB1320" s="3">
        <f t="shared" si="62"/>
        <v>953968.41058374243</v>
      </c>
    </row>
    <row r="1321" spans="1:28" x14ac:dyDescent="0.25">
      <c r="A1321" s="93">
        <v>2018</v>
      </c>
      <c r="B1321" s="93" t="s">
        <v>71</v>
      </c>
      <c r="C1321" s="121" t="s">
        <v>17</v>
      </c>
      <c r="D1321" s="3">
        <f>'IECC Data-SI'!D1321*Convert!$B$1</f>
        <v>24692.302857493829</v>
      </c>
      <c r="E1321" s="3">
        <f>'IECC Data-SI'!E1321/Convert!$B$2*1000000</f>
        <v>0</v>
      </c>
      <c r="F1321" s="3">
        <f>'IECC Data-SI'!F1321/Convert!$B$2*1000000</f>
        <v>5231.9502691753105</v>
      </c>
      <c r="G1321" s="3">
        <f>'IECC Data-SI'!G1321/Convert!$B$2*1000000</f>
        <v>98610.888769021622</v>
      </c>
      <c r="H1321" s="3">
        <f>'IECC Data-SI'!H1321/Convert!$B$2*1000000</f>
        <v>249256.93510647162</v>
      </c>
      <c r="I1321" s="3">
        <f>'IECC Data-SI'!I1321/Convert!$B$2*1000000</f>
        <v>40519.180073776181</v>
      </c>
      <c r="J1321" s="3">
        <f>'IECC Data-SI'!J1321/Convert!$B$2*1000000</f>
        <v>184975.98089352422</v>
      </c>
      <c r="K1321" s="3">
        <f>'IECC Data-SI'!K1321/Convert!$B$2*1000000</f>
        <v>0</v>
      </c>
      <c r="L1321" s="3">
        <f>'IECC Data-SI'!L1321/Convert!$B$2*1000000</f>
        <v>0</v>
      </c>
      <c r="M1321" s="3">
        <f>'IECC Data-SI'!M1321/Convert!$B$2*1000000</f>
        <v>132030.91893045668</v>
      </c>
      <c r="N1321" s="3">
        <f>'IECC Data-SI'!N1321/Convert!$B$2*1000000</f>
        <v>0</v>
      </c>
      <c r="O1321" s="3">
        <f>'IECC Data-SI'!O1321/Convert!$B$2*1000000</f>
        <v>0</v>
      </c>
      <c r="P1321" s="3">
        <f t="shared" si="60"/>
        <v>0</v>
      </c>
      <c r="Q1321" s="3">
        <f>'IECC Data-SI'!Q1321/Convert!$B$2*1000000</f>
        <v>0</v>
      </c>
      <c r="R1321" s="3">
        <f>'IECC Data-SI'!R1321/Convert!$B$2*1000000</f>
        <v>0</v>
      </c>
      <c r="S1321" s="3">
        <f>'IECC Data-SI'!S1321/Convert!$B$2*1000000</f>
        <v>0</v>
      </c>
      <c r="T1321" s="3">
        <f>'IECC Data-SI'!T1321/Convert!$B$2*1000000</f>
        <v>0</v>
      </c>
      <c r="U1321" s="3">
        <f>'IECC Data-SI'!U1321/Convert!$B$2*1000000</f>
        <v>86507.264686164955</v>
      </c>
      <c r="V1321" s="3">
        <f>'IECC Data-SI'!V1321/Convert!$B$2*1000000</f>
        <v>0</v>
      </c>
      <c r="W1321" s="3">
        <f>'IECC Data-SI'!W1321/Convert!$B$2*1000000</f>
        <v>230641.80769947832</v>
      </c>
      <c r="X1321" s="3">
        <f>'IECC Data-SI'!X1321/Convert!$B$2*1000000</f>
        <v>5231.9502691753105</v>
      </c>
      <c r="Y1321" s="3">
        <f t="shared" si="61"/>
        <v>235873.75796865363</v>
      </c>
      <c r="Z1321" s="3">
        <f>'IECC Data-SI'!Y1321/Convert!$B$2*1000000</f>
        <v>705393.90377325029</v>
      </c>
      <c r="AA1321" s="3">
        <f>'IECC Data-SI'!Z1321/Convert!$B$2*1000000</f>
        <v>91739.214955340285</v>
      </c>
      <c r="AB1321" s="3">
        <f t="shared" si="62"/>
        <v>797133.11872859055</v>
      </c>
    </row>
    <row r="1322" spans="1:28" x14ac:dyDescent="0.25">
      <c r="A1322" s="93">
        <v>2018</v>
      </c>
      <c r="B1322" s="93" t="s">
        <v>71</v>
      </c>
      <c r="C1322" s="121" t="s">
        <v>14</v>
      </c>
      <c r="D1322" s="3">
        <f>'IECC Data-SI'!D1322*Convert!$B$1</f>
        <v>24692.302857493829</v>
      </c>
      <c r="E1322" s="3">
        <f>'IECC Data-SI'!E1322/Convert!$B$2*1000000</f>
        <v>0</v>
      </c>
      <c r="F1322" s="3">
        <f>'IECC Data-SI'!F1322/Convert!$B$2*1000000</f>
        <v>365914.261035837</v>
      </c>
      <c r="G1322" s="3">
        <f>'IECC Data-SI'!G1322/Convert!$B$2*1000000</f>
        <v>133566.38259641026</v>
      </c>
      <c r="H1322" s="3">
        <f>'IECC Data-SI'!H1322/Convert!$B$2*1000000</f>
        <v>250963.00584642007</v>
      </c>
      <c r="I1322" s="3">
        <f>'IECC Data-SI'!I1322/Convert!$B$2*1000000</f>
        <v>40538.136415331166</v>
      </c>
      <c r="J1322" s="3">
        <f>'IECC Data-SI'!J1322/Convert!$B$2*1000000</f>
        <v>184975.98089352422</v>
      </c>
      <c r="K1322" s="3">
        <f>'IECC Data-SI'!K1322/Convert!$B$2*1000000</f>
        <v>0</v>
      </c>
      <c r="L1322" s="3">
        <f>'IECC Data-SI'!L1322/Convert!$B$2*1000000</f>
        <v>0</v>
      </c>
      <c r="M1322" s="3">
        <f>'IECC Data-SI'!M1322/Convert!$B$2*1000000</f>
        <v>139471.2829907875</v>
      </c>
      <c r="N1322" s="3">
        <f>'IECC Data-SI'!N1322/Convert!$B$2*1000000</f>
        <v>0</v>
      </c>
      <c r="O1322" s="3">
        <f>'IECC Data-SI'!O1322/Convert!$B$2*1000000</f>
        <v>0</v>
      </c>
      <c r="P1322" s="3">
        <f t="shared" si="60"/>
        <v>0</v>
      </c>
      <c r="Q1322" s="3">
        <f>'IECC Data-SI'!Q1322/Convert!$B$2*1000000</f>
        <v>0</v>
      </c>
      <c r="R1322" s="3">
        <f>'IECC Data-SI'!R1322/Convert!$B$2*1000000</f>
        <v>0</v>
      </c>
      <c r="S1322" s="3">
        <f>'IECC Data-SI'!S1322/Convert!$B$2*1000000</f>
        <v>0</v>
      </c>
      <c r="T1322" s="3">
        <f>'IECC Data-SI'!T1322/Convert!$B$2*1000000</f>
        <v>0</v>
      </c>
      <c r="U1322" s="3">
        <f>'IECC Data-SI'!U1322/Convert!$B$2*1000000</f>
        <v>88971.589088312758</v>
      </c>
      <c r="V1322" s="3">
        <f>'IECC Data-SI'!V1322/Convert!$B$2*1000000</f>
        <v>0</v>
      </c>
      <c r="W1322" s="3">
        <f>'IECC Data-SI'!W1322/Convert!$B$2*1000000</f>
        <v>273037.66558719776</v>
      </c>
      <c r="X1322" s="3">
        <f>'IECC Data-SI'!X1322/Convert!$B$2*1000000</f>
        <v>365914.261035837</v>
      </c>
      <c r="Y1322" s="3">
        <f t="shared" si="61"/>
        <v>638951.92662303476</v>
      </c>
      <c r="Z1322" s="3">
        <f>'IECC Data-SI'!Y1322/Convert!$B$2*1000000</f>
        <v>749505.31057169568</v>
      </c>
      <c r="AA1322" s="3">
        <f>'IECC Data-SI'!Z1322/Convert!$B$2*1000000</f>
        <v>454885.85012414976</v>
      </c>
      <c r="AB1322" s="3">
        <f t="shared" si="62"/>
        <v>1204391.1606958455</v>
      </c>
    </row>
    <row r="1323" spans="1:28" x14ac:dyDescent="0.25">
      <c r="A1323" s="93">
        <v>2018</v>
      </c>
      <c r="B1323" s="93" t="s">
        <v>71</v>
      </c>
      <c r="C1323" s="121" t="s">
        <v>2</v>
      </c>
      <c r="D1323" s="3">
        <f>'IECC Data-SI'!D1323*Convert!$B$1</f>
        <v>24692.302857493829</v>
      </c>
      <c r="E1323" s="3">
        <f>'IECC Data-SI'!E1323/Convert!$B$2*1000000</f>
        <v>0</v>
      </c>
      <c r="F1323" s="3">
        <f>'IECC Data-SI'!F1323/Convert!$B$2*1000000</f>
        <v>122884.48413017737</v>
      </c>
      <c r="G1323" s="3">
        <f>'IECC Data-SI'!G1323/Convert!$B$2*1000000</f>
        <v>135916.96894922821</v>
      </c>
      <c r="H1323" s="3">
        <f>'IECC Data-SI'!H1323/Convert!$B$2*1000000</f>
        <v>252413.16597537627</v>
      </c>
      <c r="I1323" s="3">
        <f>'IECC Data-SI'!I1323/Convert!$B$2*1000000</f>
        <v>40433.876536778756</v>
      </c>
      <c r="J1323" s="3">
        <f>'IECC Data-SI'!J1323/Convert!$B$2*1000000</f>
        <v>184975.98089352422</v>
      </c>
      <c r="K1323" s="3">
        <f>'IECC Data-SI'!K1323/Convert!$B$2*1000000</f>
        <v>0</v>
      </c>
      <c r="L1323" s="3">
        <f>'IECC Data-SI'!L1323/Convert!$B$2*1000000</f>
        <v>0</v>
      </c>
      <c r="M1323" s="3">
        <f>'IECC Data-SI'!M1323/Convert!$B$2*1000000</f>
        <v>155119.74294442596</v>
      </c>
      <c r="N1323" s="3">
        <f>'IECC Data-SI'!N1323/Convert!$B$2*1000000</f>
        <v>0</v>
      </c>
      <c r="O1323" s="3">
        <f>'IECC Data-SI'!O1323/Convert!$B$2*1000000</f>
        <v>0</v>
      </c>
      <c r="P1323" s="3">
        <f t="shared" si="60"/>
        <v>0</v>
      </c>
      <c r="Q1323" s="3">
        <f>'IECC Data-SI'!Q1323/Convert!$B$2*1000000</f>
        <v>0</v>
      </c>
      <c r="R1323" s="3">
        <f>'IECC Data-SI'!R1323/Convert!$B$2*1000000</f>
        <v>0</v>
      </c>
      <c r="S1323" s="3">
        <f>'IECC Data-SI'!S1323/Convert!$B$2*1000000</f>
        <v>0</v>
      </c>
      <c r="T1323" s="3">
        <f>'IECC Data-SI'!T1323/Convert!$B$2*1000000</f>
        <v>0</v>
      </c>
      <c r="U1323" s="3">
        <f>'IECC Data-SI'!U1323/Convert!$B$2*1000000</f>
        <v>88146.988230670991</v>
      </c>
      <c r="V1323" s="3">
        <f>'IECC Data-SI'!V1323/Convert!$B$2*1000000</f>
        <v>0</v>
      </c>
      <c r="W1323" s="3">
        <f>'IECC Data-SI'!W1323/Convert!$B$2*1000000</f>
        <v>291036.71189365414</v>
      </c>
      <c r="X1323" s="3">
        <f>'IECC Data-SI'!X1323/Convert!$B$2*1000000</f>
        <v>122884.48413017737</v>
      </c>
      <c r="Y1323" s="3">
        <f t="shared" si="61"/>
        <v>413921.19602383149</v>
      </c>
      <c r="Z1323" s="3">
        <f>'IECC Data-SI'!Y1323/Convert!$B$2*1000000</f>
        <v>768859.73529933335</v>
      </c>
      <c r="AA1323" s="3">
        <f>'IECC Data-SI'!Z1323/Convert!$B$2*1000000</f>
        <v>211031.47236084836</v>
      </c>
      <c r="AB1323" s="3">
        <f t="shared" si="62"/>
        <v>979891.20766018168</v>
      </c>
    </row>
    <row r="1324" spans="1:28" x14ac:dyDescent="0.25">
      <c r="A1324" s="93">
        <v>2018</v>
      </c>
      <c r="B1324" s="93" t="s">
        <v>71</v>
      </c>
      <c r="C1324" s="121" t="s">
        <v>18</v>
      </c>
      <c r="D1324" s="3">
        <f>'IECC Data-SI'!D1324*Convert!$B$1</f>
        <v>24692.302857493829</v>
      </c>
      <c r="E1324" s="3">
        <f>'IECC Data-SI'!E1324/Convert!$B$2*1000000</f>
        <v>0</v>
      </c>
      <c r="F1324" s="3">
        <f>'IECC Data-SI'!F1324/Convert!$B$2*1000000</f>
        <v>226566.19426515693</v>
      </c>
      <c r="G1324" s="3">
        <f>'IECC Data-SI'!G1324/Convert!$B$2*1000000</f>
        <v>41628.126054742694</v>
      </c>
      <c r="H1324" s="3">
        <f>'IECC Data-SI'!H1324/Convert!$B$2*1000000</f>
        <v>256706.7773375799</v>
      </c>
      <c r="I1324" s="3">
        <f>'IECC Data-SI'!I1324/Convert!$B$2*1000000</f>
        <v>40538.136415331166</v>
      </c>
      <c r="J1324" s="3">
        <f>'IECC Data-SI'!J1324/Convert!$B$2*1000000</f>
        <v>184975.98089352422</v>
      </c>
      <c r="K1324" s="3">
        <f>'IECC Data-SI'!K1324/Convert!$B$2*1000000</f>
        <v>0</v>
      </c>
      <c r="L1324" s="3">
        <f>'IECC Data-SI'!L1324/Convert!$B$2*1000000</f>
        <v>0</v>
      </c>
      <c r="M1324" s="3">
        <f>'IECC Data-SI'!M1324/Convert!$B$2*1000000</f>
        <v>142646.47020124717</v>
      </c>
      <c r="N1324" s="3">
        <f>'IECC Data-SI'!N1324/Convert!$B$2*1000000</f>
        <v>0</v>
      </c>
      <c r="O1324" s="3">
        <f>'IECC Data-SI'!O1324/Convert!$B$2*1000000</f>
        <v>0</v>
      </c>
      <c r="P1324" s="3">
        <f t="shared" si="60"/>
        <v>0</v>
      </c>
      <c r="Q1324" s="3">
        <f>'IECC Data-SI'!Q1324/Convert!$B$2*1000000</f>
        <v>0</v>
      </c>
      <c r="R1324" s="3">
        <f>'IECC Data-SI'!R1324/Convert!$B$2*1000000</f>
        <v>0</v>
      </c>
      <c r="S1324" s="3">
        <f>'IECC Data-SI'!S1324/Convert!$B$2*1000000</f>
        <v>0</v>
      </c>
      <c r="T1324" s="3">
        <f>'IECC Data-SI'!T1324/Convert!$B$2*1000000</f>
        <v>0</v>
      </c>
      <c r="U1324" s="3">
        <f>'IECC Data-SI'!U1324/Convert!$B$2*1000000</f>
        <v>89815.146287509502</v>
      </c>
      <c r="V1324" s="3">
        <f>'IECC Data-SI'!V1324/Convert!$B$2*1000000</f>
        <v>0</v>
      </c>
      <c r="W1324" s="3">
        <f>'IECC Data-SI'!W1324/Convert!$B$2*1000000</f>
        <v>184274.59625598986</v>
      </c>
      <c r="X1324" s="3">
        <f>'IECC Data-SI'!X1324/Convert!$B$2*1000000</f>
        <v>226566.19426515693</v>
      </c>
      <c r="Y1324" s="3">
        <f t="shared" si="61"/>
        <v>410840.79052114679</v>
      </c>
      <c r="Z1324" s="3">
        <f>'IECC Data-SI'!Y1324/Convert!$B$2*1000000</f>
        <v>666486.01273164758</v>
      </c>
      <c r="AA1324" s="3">
        <f>'IECC Data-SI'!Z1324/Convert!$B$2*1000000</f>
        <v>316390.81872344395</v>
      </c>
      <c r="AB1324" s="3">
        <f t="shared" si="62"/>
        <v>982876.83145509148</v>
      </c>
    </row>
    <row r="1325" spans="1:28" x14ac:dyDescent="0.25">
      <c r="A1325" s="93">
        <v>2018</v>
      </c>
      <c r="B1325" s="93" t="s">
        <v>71</v>
      </c>
      <c r="C1325" s="121" t="s">
        <v>4</v>
      </c>
      <c r="D1325" s="3">
        <f>'IECC Data-SI'!D1325*Convert!$B$1</f>
        <v>24692.302857493829</v>
      </c>
      <c r="E1325" s="3">
        <f>'IECC Data-SI'!E1325/Convert!$B$2*1000000</f>
        <v>0</v>
      </c>
      <c r="F1325" s="3">
        <f>'IECC Data-SI'!F1325/Convert!$B$2*1000000</f>
        <v>576509.73754092085</v>
      </c>
      <c r="G1325" s="3">
        <f>'IECC Data-SI'!G1325/Convert!$B$2*1000000</f>
        <v>78450.819525297193</v>
      </c>
      <c r="H1325" s="3">
        <f>'IECC Data-SI'!H1325/Convert!$B$2*1000000</f>
        <v>250564.92267376545</v>
      </c>
      <c r="I1325" s="3">
        <f>'IECC Data-SI'!I1325/Convert!$B$2*1000000</f>
        <v>40471.789219888728</v>
      </c>
      <c r="J1325" s="3">
        <f>'IECC Data-SI'!J1325/Convert!$B$2*1000000</f>
        <v>184975.98089352422</v>
      </c>
      <c r="K1325" s="3">
        <f>'IECC Data-SI'!K1325/Convert!$B$2*1000000</f>
        <v>0</v>
      </c>
      <c r="L1325" s="3">
        <f>'IECC Data-SI'!L1325/Convert!$B$2*1000000</f>
        <v>0</v>
      </c>
      <c r="M1325" s="3">
        <f>'IECC Data-SI'!M1325/Convert!$B$2*1000000</f>
        <v>143944.97959776348</v>
      </c>
      <c r="N1325" s="3">
        <f>'IECC Data-SI'!N1325/Convert!$B$2*1000000</f>
        <v>0</v>
      </c>
      <c r="O1325" s="3">
        <f>'IECC Data-SI'!O1325/Convert!$B$2*1000000</f>
        <v>0</v>
      </c>
      <c r="P1325" s="3">
        <f t="shared" si="60"/>
        <v>0</v>
      </c>
      <c r="Q1325" s="3">
        <f>'IECC Data-SI'!Q1325/Convert!$B$2*1000000</f>
        <v>0</v>
      </c>
      <c r="R1325" s="3">
        <f>'IECC Data-SI'!R1325/Convert!$B$2*1000000</f>
        <v>0</v>
      </c>
      <c r="S1325" s="3">
        <f>'IECC Data-SI'!S1325/Convert!$B$2*1000000</f>
        <v>0</v>
      </c>
      <c r="T1325" s="3">
        <f>'IECC Data-SI'!T1325/Convert!$B$2*1000000</f>
        <v>0</v>
      </c>
      <c r="U1325" s="3">
        <f>'IECC Data-SI'!U1325/Convert!$B$2*1000000</f>
        <v>91322.175441130632</v>
      </c>
      <c r="V1325" s="3">
        <f>'IECC Data-SI'!V1325/Convert!$B$2*1000000</f>
        <v>0</v>
      </c>
      <c r="W1325" s="3">
        <f>'IECC Data-SI'!W1325/Convert!$B$2*1000000</f>
        <v>222395.79912306066</v>
      </c>
      <c r="X1325" s="3">
        <f>'IECC Data-SI'!X1325/Convert!$B$2*1000000</f>
        <v>576509.73754092085</v>
      </c>
      <c r="Y1325" s="3">
        <f t="shared" si="61"/>
        <v>798905.5366639815</v>
      </c>
      <c r="Z1325" s="3">
        <f>'IECC Data-SI'!Y1325/Convert!$B$2*1000000</f>
        <v>698399.01373946154</v>
      </c>
      <c r="AA1325" s="3">
        <f>'IECC Data-SI'!Z1325/Convert!$B$2*1000000</f>
        <v>667831.91298205149</v>
      </c>
      <c r="AB1325" s="3">
        <f t="shared" si="62"/>
        <v>1366230.926721513</v>
      </c>
    </row>
    <row r="1326" spans="1:28" x14ac:dyDescent="0.25">
      <c r="A1326" s="93">
        <v>2018</v>
      </c>
      <c r="B1326" s="93" t="s">
        <v>71</v>
      </c>
      <c r="C1326" s="121" t="s">
        <v>5</v>
      </c>
      <c r="D1326" s="3">
        <f>'IECC Data-SI'!D1326*Convert!$B$1</f>
        <v>24692.302857493829</v>
      </c>
      <c r="E1326" s="3">
        <f>'IECC Data-SI'!E1326/Convert!$B$2*1000000</f>
        <v>0</v>
      </c>
      <c r="F1326" s="3">
        <f>'IECC Data-SI'!F1326/Convert!$B$2*1000000</f>
        <v>312827.02651110711</v>
      </c>
      <c r="G1326" s="3">
        <f>'IECC Data-SI'!G1326/Convert!$B$2*1000000</f>
        <v>96648.907418080868</v>
      </c>
      <c r="H1326" s="3">
        <f>'IECC Data-SI'!H1326/Convert!$B$2*1000000</f>
        <v>254157.1493984347</v>
      </c>
      <c r="I1326" s="3">
        <f>'IECC Data-SI'!I1326/Convert!$B$2*1000000</f>
        <v>40519.180073776181</v>
      </c>
      <c r="J1326" s="3">
        <f>'IECC Data-SI'!J1326/Convert!$B$2*1000000</f>
        <v>184975.98089352422</v>
      </c>
      <c r="K1326" s="3">
        <f>'IECC Data-SI'!K1326/Convert!$B$2*1000000</f>
        <v>0</v>
      </c>
      <c r="L1326" s="3">
        <f>'IECC Data-SI'!L1326/Convert!$B$2*1000000</f>
        <v>0</v>
      </c>
      <c r="M1326" s="3">
        <f>'IECC Data-SI'!M1326/Convert!$B$2*1000000</f>
        <v>162010.37309966231</v>
      </c>
      <c r="N1326" s="3">
        <f>'IECC Data-SI'!N1326/Convert!$B$2*1000000</f>
        <v>0</v>
      </c>
      <c r="O1326" s="3">
        <f>'IECC Data-SI'!O1326/Convert!$B$2*1000000</f>
        <v>0</v>
      </c>
      <c r="P1326" s="3">
        <f t="shared" si="60"/>
        <v>0</v>
      </c>
      <c r="Q1326" s="3">
        <f>'IECC Data-SI'!Q1326/Convert!$B$2*1000000</f>
        <v>0</v>
      </c>
      <c r="R1326" s="3">
        <f>'IECC Data-SI'!R1326/Convert!$B$2*1000000</f>
        <v>0</v>
      </c>
      <c r="S1326" s="3">
        <f>'IECC Data-SI'!S1326/Convert!$B$2*1000000</f>
        <v>0</v>
      </c>
      <c r="T1326" s="3">
        <f>'IECC Data-SI'!T1326/Convert!$B$2*1000000</f>
        <v>0</v>
      </c>
      <c r="U1326" s="3">
        <f>'IECC Data-SI'!U1326/Convert!$B$2*1000000</f>
        <v>90639.747145151254</v>
      </c>
      <c r="V1326" s="3">
        <f>'IECC Data-SI'!V1326/Convert!$B$2*1000000</f>
        <v>0</v>
      </c>
      <c r="W1326" s="3">
        <f>'IECC Data-SI'!W1326/Convert!$B$2*1000000</f>
        <v>258659.28051774317</v>
      </c>
      <c r="X1326" s="3">
        <f>'IECC Data-SI'!X1326/Convert!$B$2*1000000</f>
        <v>312827.02651110711</v>
      </c>
      <c r="Y1326" s="3">
        <f t="shared" si="61"/>
        <v>571486.30702885031</v>
      </c>
      <c r="Z1326" s="3">
        <f>'IECC Data-SI'!Y1326/Convert!$B$2*1000000</f>
        <v>738302.11271270085</v>
      </c>
      <c r="AA1326" s="3">
        <f>'IECC Data-SI'!Z1326/Convert!$B$2*1000000</f>
        <v>403466.77365625836</v>
      </c>
      <c r="AB1326" s="3">
        <f t="shared" si="62"/>
        <v>1141768.8863689592</v>
      </c>
    </row>
    <row r="1327" spans="1:28" x14ac:dyDescent="0.25">
      <c r="A1327" s="93">
        <v>2018</v>
      </c>
      <c r="B1327" s="93" t="s">
        <v>71</v>
      </c>
      <c r="C1327" s="121" t="s">
        <v>15</v>
      </c>
      <c r="D1327" s="3">
        <f>'IECC Data-SI'!D1327*Convert!$B$1</f>
        <v>24692.302857493829</v>
      </c>
      <c r="E1327" s="3">
        <f>'IECC Data-SI'!E1327/Convert!$B$2*1000000</f>
        <v>0</v>
      </c>
      <c r="F1327" s="3">
        <f>'IECC Data-SI'!F1327/Convert!$B$2*1000000</f>
        <v>284202.95076308277</v>
      </c>
      <c r="G1327" s="3">
        <f>'IECC Data-SI'!G1327/Convert!$B$2*1000000</f>
        <v>19089.03594586789</v>
      </c>
      <c r="H1327" s="3">
        <f>'IECC Data-SI'!H1327/Convert!$B$2*1000000</f>
        <v>254384.6254970945</v>
      </c>
      <c r="I1327" s="3">
        <f>'IECC Data-SI'!I1327/Convert!$B$2*1000000</f>
        <v>40509.701902998691</v>
      </c>
      <c r="J1327" s="3">
        <f>'IECC Data-SI'!J1327/Convert!$B$2*1000000</f>
        <v>184975.98089352422</v>
      </c>
      <c r="K1327" s="3">
        <f>'IECC Data-SI'!K1327/Convert!$B$2*1000000</f>
        <v>0</v>
      </c>
      <c r="L1327" s="3">
        <f>'IECC Data-SI'!L1327/Convert!$B$2*1000000</f>
        <v>0</v>
      </c>
      <c r="M1327" s="3">
        <f>'IECC Data-SI'!M1327/Convert!$B$2*1000000</f>
        <v>140874.05226585621</v>
      </c>
      <c r="N1327" s="3">
        <f>'IECC Data-SI'!N1327/Convert!$B$2*1000000</f>
        <v>0</v>
      </c>
      <c r="O1327" s="3">
        <f>'IECC Data-SI'!O1327/Convert!$B$2*1000000</f>
        <v>0</v>
      </c>
      <c r="P1327" s="3">
        <f t="shared" si="60"/>
        <v>0</v>
      </c>
      <c r="Q1327" s="3">
        <f>'IECC Data-SI'!Q1327/Convert!$B$2*1000000</f>
        <v>0</v>
      </c>
      <c r="R1327" s="3">
        <f>'IECC Data-SI'!R1327/Convert!$B$2*1000000</f>
        <v>0</v>
      </c>
      <c r="S1327" s="3">
        <f>'IECC Data-SI'!S1327/Convert!$B$2*1000000</f>
        <v>0</v>
      </c>
      <c r="T1327" s="3">
        <f>'IECC Data-SI'!T1327/Convert!$B$2*1000000</f>
        <v>0</v>
      </c>
      <c r="U1327" s="3">
        <f>'IECC Data-SI'!U1327/Convert!$B$2*1000000</f>
        <v>91161.046537913309</v>
      </c>
      <c r="V1327" s="3">
        <f>'IECC Data-SI'!V1327/Convert!$B$2*1000000</f>
        <v>0</v>
      </c>
      <c r="W1327" s="3">
        <f>'IECC Data-SI'!W1327/Convert!$B$2*1000000</f>
        <v>159963.08821172413</v>
      </c>
      <c r="X1327" s="3">
        <f>'IECC Data-SI'!X1327/Convert!$B$2*1000000</f>
        <v>284202.95076308277</v>
      </c>
      <c r="Y1327" s="3">
        <f t="shared" si="61"/>
        <v>444166.0389748069</v>
      </c>
      <c r="Z1327" s="3">
        <f>'IECC Data-SI'!Y1327/Convert!$B$2*1000000</f>
        <v>639833.3965053414</v>
      </c>
      <c r="AA1327" s="3">
        <f>'IECC Data-SI'!Z1327/Convert!$B$2*1000000</f>
        <v>375363.99730099604</v>
      </c>
      <c r="AB1327" s="3">
        <f t="shared" si="62"/>
        <v>1015197.3938063374</v>
      </c>
    </row>
    <row r="1328" spans="1:28" x14ac:dyDescent="0.25">
      <c r="A1328" s="93">
        <v>2018</v>
      </c>
      <c r="B1328" s="93" t="s">
        <v>71</v>
      </c>
      <c r="C1328" s="121" t="s">
        <v>16</v>
      </c>
      <c r="D1328" s="3">
        <f>'IECC Data-SI'!D1328*Convert!$B$1</f>
        <v>24692.302857493829</v>
      </c>
      <c r="E1328" s="3">
        <f>'IECC Data-SI'!E1328/Convert!$B$2*1000000</f>
        <v>0</v>
      </c>
      <c r="F1328" s="3">
        <f>'IECC Data-SI'!F1328/Convert!$B$2*1000000</f>
        <v>784204.89378809207</v>
      </c>
      <c r="G1328" s="3">
        <f>'IECC Data-SI'!G1328/Convert!$B$2*1000000</f>
        <v>86346.135782947604</v>
      </c>
      <c r="H1328" s="3">
        <f>'IECC Data-SI'!H1328/Convert!$B$2*1000000</f>
        <v>284420.94869096507</v>
      </c>
      <c r="I1328" s="3">
        <f>'IECC Data-SI'!I1328/Convert!$B$2*1000000</f>
        <v>40490.745561443706</v>
      </c>
      <c r="J1328" s="3">
        <f>'IECC Data-SI'!J1328/Convert!$B$2*1000000</f>
        <v>184975.98089352422</v>
      </c>
      <c r="K1328" s="3">
        <f>'IECC Data-SI'!K1328/Convert!$B$2*1000000</f>
        <v>0</v>
      </c>
      <c r="L1328" s="3">
        <f>'IECC Data-SI'!L1328/Convert!$B$2*1000000</f>
        <v>0</v>
      </c>
      <c r="M1328" s="3">
        <f>'IECC Data-SI'!M1328/Convert!$B$2*1000000</f>
        <v>156437.20868249729</v>
      </c>
      <c r="N1328" s="3">
        <f>'IECC Data-SI'!N1328/Convert!$B$2*1000000</f>
        <v>0</v>
      </c>
      <c r="O1328" s="3">
        <f>'IECC Data-SI'!O1328/Convert!$B$2*1000000</f>
        <v>0</v>
      </c>
      <c r="P1328" s="3">
        <f t="shared" si="60"/>
        <v>0</v>
      </c>
      <c r="Q1328" s="3">
        <f>'IECC Data-SI'!Q1328/Convert!$B$2*1000000</f>
        <v>0</v>
      </c>
      <c r="R1328" s="3">
        <f>'IECC Data-SI'!R1328/Convert!$B$2*1000000</f>
        <v>0</v>
      </c>
      <c r="S1328" s="3">
        <f>'IECC Data-SI'!S1328/Convert!$B$2*1000000</f>
        <v>0</v>
      </c>
      <c r="T1328" s="3">
        <f>'IECC Data-SI'!T1328/Convert!$B$2*1000000</f>
        <v>0</v>
      </c>
      <c r="U1328" s="3">
        <f>'IECC Data-SI'!U1328/Convert!$B$2*1000000</f>
        <v>93047.202522634092</v>
      </c>
      <c r="V1328" s="3">
        <f>'IECC Data-SI'!V1328/Convert!$B$2*1000000</f>
        <v>0</v>
      </c>
      <c r="W1328" s="3">
        <f>'IECC Data-SI'!W1328/Convert!$B$2*1000000</f>
        <v>242783.34446544485</v>
      </c>
      <c r="X1328" s="3">
        <f>'IECC Data-SI'!X1328/Convert!$B$2*1000000</f>
        <v>784204.89378809207</v>
      </c>
      <c r="Y1328" s="3">
        <f t="shared" si="61"/>
        <v>1026988.2382535369</v>
      </c>
      <c r="Z1328" s="3">
        <f>'IECC Data-SI'!Y1328/Convert!$B$2*1000000</f>
        <v>752671.01961137797</v>
      </c>
      <c r="AA1328" s="3">
        <f>'IECC Data-SI'!Z1328/Convert!$B$2*1000000</f>
        <v>877252.09631072625</v>
      </c>
      <c r="AB1328" s="3">
        <f t="shared" si="62"/>
        <v>1629923.1159221041</v>
      </c>
    </row>
    <row r="1329" spans="1:28" x14ac:dyDescent="0.25">
      <c r="A1329" s="93">
        <v>2018</v>
      </c>
      <c r="B1329" s="93" t="s">
        <v>71</v>
      </c>
      <c r="C1329" s="121" t="s">
        <v>9</v>
      </c>
      <c r="D1329" s="3">
        <f>'IECC Data-SI'!D1329*Convert!$B$1</f>
        <v>24692.302857493829</v>
      </c>
      <c r="E1329" s="3">
        <f>'IECC Data-SI'!E1329/Convert!$B$2*1000000</f>
        <v>0</v>
      </c>
      <c r="F1329" s="3">
        <f>'IECC Data-SI'!F1329/Convert!$B$2*1000000</f>
        <v>534369.79026419355</v>
      </c>
      <c r="G1329" s="3">
        <f>'IECC Data-SI'!G1329/Convert!$B$2*1000000</f>
        <v>59731.43223975147</v>
      </c>
      <c r="H1329" s="3">
        <f>'IECC Data-SI'!H1329/Convert!$B$2*1000000</f>
        <v>285653.11089203897</v>
      </c>
      <c r="I1329" s="3">
        <f>'IECC Data-SI'!I1329/Convert!$B$2*1000000</f>
        <v>40443.354707556253</v>
      </c>
      <c r="J1329" s="3">
        <f>'IECC Data-SI'!J1329/Convert!$B$2*1000000</f>
        <v>184975.98089352422</v>
      </c>
      <c r="K1329" s="3">
        <f>'IECC Data-SI'!K1329/Convert!$B$2*1000000</f>
        <v>0</v>
      </c>
      <c r="L1329" s="3">
        <f>'IECC Data-SI'!L1329/Convert!$B$2*1000000</f>
        <v>0</v>
      </c>
      <c r="M1329" s="3">
        <f>'IECC Data-SI'!M1329/Convert!$B$2*1000000</f>
        <v>160531.77845837362</v>
      </c>
      <c r="N1329" s="3">
        <f>'IECC Data-SI'!N1329/Convert!$B$2*1000000</f>
        <v>0</v>
      </c>
      <c r="O1329" s="3">
        <f>'IECC Data-SI'!O1329/Convert!$B$2*1000000</f>
        <v>0</v>
      </c>
      <c r="P1329" s="3">
        <f t="shared" si="60"/>
        <v>0</v>
      </c>
      <c r="Q1329" s="3">
        <f>'IECC Data-SI'!Q1329/Convert!$B$2*1000000</f>
        <v>0</v>
      </c>
      <c r="R1329" s="3">
        <f>'IECC Data-SI'!R1329/Convert!$B$2*1000000</f>
        <v>0</v>
      </c>
      <c r="S1329" s="3">
        <f>'IECC Data-SI'!S1329/Convert!$B$2*1000000</f>
        <v>0</v>
      </c>
      <c r="T1329" s="3">
        <f>'IECC Data-SI'!T1329/Convert!$B$2*1000000</f>
        <v>0</v>
      </c>
      <c r="U1329" s="3">
        <f>'IECC Data-SI'!U1329/Convert!$B$2*1000000</f>
        <v>92620.684837646986</v>
      </c>
      <c r="V1329" s="3">
        <f>'IECC Data-SI'!V1329/Convert!$B$2*1000000</f>
        <v>0</v>
      </c>
      <c r="W1329" s="3">
        <f>'IECC Data-SI'!W1329/Convert!$B$2*1000000</f>
        <v>220263.2106981251</v>
      </c>
      <c r="X1329" s="3">
        <f>'IECC Data-SI'!X1329/Convert!$B$2*1000000</f>
        <v>534369.79026419355</v>
      </c>
      <c r="Y1329" s="3">
        <f t="shared" si="61"/>
        <v>754633.00096231862</v>
      </c>
      <c r="Z1329" s="3">
        <f>'IECC Data-SI'!Y1329/Convert!$B$2*1000000</f>
        <v>731326.17902046698</v>
      </c>
      <c r="AA1329" s="3">
        <f>'IECC Data-SI'!Z1329/Convert!$B$2*1000000</f>
        <v>626990.47510184057</v>
      </c>
      <c r="AB1329" s="3">
        <f t="shared" si="62"/>
        <v>1358316.6541223074</v>
      </c>
    </row>
    <row r="1330" spans="1:28" x14ac:dyDescent="0.25">
      <c r="A1330" s="93">
        <v>2018</v>
      </c>
      <c r="B1330" s="93" t="s">
        <v>71</v>
      </c>
      <c r="C1330" s="121" t="s">
        <v>12</v>
      </c>
      <c r="D1330" s="3">
        <f>'IECC Data-SI'!D1330*Convert!$B$1</f>
        <v>24692.302857493829</v>
      </c>
      <c r="E1330" s="3">
        <f>'IECC Data-SI'!E1330/Convert!$B$2*1000000</f>
        <v>0</v>
      </c>
      <c r="F1330" s="3">
        <f>'IECC Data-SI'!F1330/Convert!$B$2*1000000</f>
        <v>531431.55732317129</v>
      </c>
      <c r="G1330" s="3">
        <f>'IECC Data-SI'!G1330/Convert!$B$2*1000000</f>
        <v>68034.30984083403</v>
      </c>
      <c r="H1330" s="3">
        <f>'IECC Data-SI'!H1330/Convert!$B$2*1000000</f>
        <v>285596.24186737405</v>
      </c>
      <c r="I1330" s="3">
        <f>'IECC Data-SI'!I1330/Convert!$B$2*1000000</f>
        <v>40519.180073776181</v>
      </c>
      <c r="J1330" s="3">
        <f>'IECC Data-SI'!J1330/Convert!$B$2*1000000</f>
        <v>184975.98089352422</v>
      </c>
      <c r="K1330" s="3">
        <f>'IECC Data-SI'!K1330/Convert!$B$2*1000000</f>
        <v>0</v>
      </c>
      <c r="L1330" s="3">
        <f>'IECC Data-SI'!L1330/Convert!$B$2*1000000</f>
        <v>0</v>
      </c>
      <c r="M1330" s="3">
        <f>'IECC Data-SI'!M1330/Convert!$B$2*1000000</f>
        <v>154522.61818544401</v>
      </c>
      <c r="N1330" s="3">
        <f>'IECC Data-SI'!N1330/Convert!$B$2*1000000</f>
        <v>0</v>
      </c>
      <c r="O1330" s="3">
        <f>'IECC Data-SI'!O1330/Convert!$B$2*1000000</f>
        <v>0</v>
      </c>
      <c r="P1330" s="3">
        <f t="shared" si="60"/>
        <v>0</v>
      </c>
      <c r="Q1330" s="3">
        <f>'IECC Data-SI'!Q1330/Convert!$B$2*1000000</f>
        <v>0</v>
      </c>
      <c r="R1330" s="3">
        <f>'IECC Data-SI'!R1330/Convert!$B$2*1000000</f>
        <v>0</v>
      </c>
      <c r="S1330" s="3">
        <f>'IECC Data-SI'!S1330/Convert!$B$2*1000000</f>
        <v>17458.790572139354</v>
      </c>
      <c r="T1330" s="3">
        <f>'IECC Data-SI'!T1330/Convert!$B$2*1000000</f>
        <v>0</v>
      </c>
      <c r="U1330" s="3">
        <f>'IECC Data-SI'!U1330/Convert!$B$2*1000000</f>
        <v>95056.574727462299</v>
      </c>
      <c r="V1330" s="3">
        <f>'IECC Data-SI'!V1330/Convert!$B$2*1000000</f>
        <v>0</v>
      </c>
      <c r="W1330" s="3">
        <f>'IECC Data-SI'!W1330/Convert!$B$2*1000000</f>
        <v>240015.71859841738</v>
      </c>
      <c r="X1330" s="3">
        <f>'IECC Data-SI'!X1330/Convert!$B$2*1000000</f>
        <v>531431.55732317129</v>
      </c>
      <c r="Y1330" s="3">
        <f t="shared" si="61"/>
        <v>771447.27592158865</v>
      </c>
      <c r="Z1330" s="3">
        <f>'IECC Data-SI'!Y1330/Convert!$B$2*1000000</f>
        <v>751097.64326231426</v>
      </c>
      <c r="AA1330" s="3">
        <f>'IECC Data-SI'!Z1330/Convert!$B$2*1000000</f>
        <v>626488.13205063343</v>
      </c>
      <c r="AB1330" s="3">
        <f t="shared" si="62"/>
        <v>1377585.7753129476</v>
      </c>
    </row>
    <row r="1331" spans="1:28" x14ac:dyDescent="0.25">
      <c r="A1331" s="93">
        <v>2018</v>
      </c>
      <c r="B1331" s="93" t="s">
        <v>71</v>
      </c>
      <c r="C1331" s="121" t="s">
        <v>8</v>
      </c>
      <c r="D1331" s="3">
        <f>'IECC Data-SI'!D1331*Convert!$B$1</f>
        <v>24692.302857493829</v>
      </c>
      <c r="E1331" s="3">
        <f>'IECC Data-SI'!E1331/Convert!$B$2*1000000</f>
        <v>0</v>
      </c>
      <c r="F1331" s="3">
        <f>'IECC Data-SI'!F1331/Convert!$B$2*1000000</f>
        <v>864361.78405333788</v>
      </c>
      <c r="G1331" s="3">
        <f>'IECC Data-SI'!G1331/Convert!$B$2*1000000</f>
        <v>31590.74320137918</v>
      </c>
      <c r="H1331" s="3">
        <f>'IECC Data-SI'!H1331/Convert!$B$2*1000000</f>
        <v>290041.50396201754</v>
      </c>
      <c r="I1331" s="3">
        <f>'IECC Data-SI'!I1331/Convert!$B$2*1000000</f>
        <v>40813.003367878424</v>
      </c>
      <c r="J1331" s="3">
        <f>'IECC Data-SI'!J1331/Convert!$B$2*1000000</f>
        <v>184975.98089352422</v>
      </c>
      <c r="K1331" s="3">
        <f>'IECC Data-SI'!K1331/Convert!$B$2*1000000</f>
        <v>0</v>
      </c>
      <c r="L1331" s="3">
        <f>'IECC Data-SI'!L1331/Convert!$B$2*1000000</f>
        <v>0</v>
      </c>
      <c r="M1331" s="3">
        <f>'IECC Data-SI'!M1331/Convert!$B$2*1000000</f>
        <v>173696.9576683093</v>
      </c>
      <c r="N1331" s="3">
        <f>'IECC Data-SI'!N1331/Convert!$B$2*1000000</f>
        <v>0</v>
      </c>
      <c r="O1331" s="3">
        <f>'IECC Data-SI'!O1331/Convert!$B$2*1000000</f>
        <v>0</v>
      </c>
      <c r="P1331" s="3">
        <f t="shared" si="60"/>
        <v>0</v>
      </c>
      <c r="Q1331" s="3">
        <f>'IECC Data-SI'!Q1331/Convert!$B$2*1000000</f>
        <v>0</v>
      </c>
      <c r="R1331" s="3">
        <f>'IECC Data-SI'!R1331/Convert!$B$2*1000000</f>
        <v>0</v>
      </c>
      <c r="S1331" s="3">
        <f>'IECC Data-SI'!S1331/Convert!$B$2*1000000</f>
        <v>18141.21886811874</v>
      </c>
      <c r="T1331" s="3">
        <f>'IECC Data-SI'!T1331/Convert!$B$2*1000000</f>
        <v>0</v>
      </c>
      <c r="U1331" s="3">
        <f>'IECC Data-SI'!U1331/Convert!$B$2*1000000</f>
        <v>97824.200594489812</v>
      </c>
      <c r="V1331" s="3">
        <f>'IECC Data-SI'!V1331/Convert!$B$2*1000000</f>
        <v>0</v>
      </c>
      <c r="W1331" s="3">
        <f>'IECC Data-SI'!W1331/Convert!$B$2*1000000</f>
        <v>223428.91973780721</v>
      </c>
      <c r="X1331" s="3">
        <f>'IECC Data-SI'!X1331/Convert!$B$2*1000000</f>
        <v>864361.78405333788</v>
      </c>
      <c r="Y1331" s="3">
        <f t="shared" si="61"/>
        <v>1087790.703791145</v>
      </c>
      <c r="Z1331" s="3">
        <f>'IECC Data-SI'!Y1331/Convert!$B$2*1000000</f>
        <v>739259.40796122747</v>
      </c>
      <c r="AA1331" s="3">
        <f>'IECC Data-SI'!Z1331/Convert!$B$2*1000000</f>
        <v>962185.98464782757</v>
      </c>
      <c r="AB1331" s="3">
        <f t="shared" si="62"/>
        <v>1701445.3926090552</v>
      </c>
    </row>
    <row r="1332" spans="1:28" x14ac:dyDescent="0.25">
      <c r="A1332" s="93">
        <v>2006</v>
      </c>
      <c r="B1332" s="93" t="s">
        <v>62</v>
      </c>
      <c r="C1332" s="121" t="s">
        <v>10</v>
      </c>
      <c r="D1332" s="3">
        <f>'IECC Data-SI'!D1332*Convert!$B$1</f>
        <v>22500.01722286344</v>
      </c>
      <c r="E1332" s="3">
        <f>'IECC Data-SI'!E1332/Convert!$B$2*1000000</f>
        <v>0</v>
      </c>
      <c r="F1332" s="3">
        <f>'IECC Data-SI'!F1332/Convert!$B$2*1000000</f>
        <v>0</v>
      </c>
      <c r="G1332" s="3">
        <f>'IECC Data-SI'!G1332/Convert!$B$2*1000000</f>
        <v>1070426.6949267804</v>
      </c>
      <c r="H1332" s="3">
        <f>'IECC Data-SI'!H1332/Convert!$B$2*1000000</f>
        <v>671755.87568393291</v>
      </c>
      <c r="I1332" s="3">
        <f>'IECC Data-SI'!I1332/Convert!$B$2*1000000</f>
        <v>158484.49357043544</v>
      </c>
      <c r="J1332" s="3">
        <f>'IECC Data-SI'!J1332/Convert!$B$2*1000000</f>
        <v>122003.01424787065</v>
      </c>
      <c r="K1332" s="3">
        <f>'IECC Data-SI'!K1332/Convert!$B$2*1000000</f>
        <v>0</v>
      </c>
      <c r="L1332" s="3">
        <f>'IECC Data-SI'!L1332/Convert!$B$2*1000000</f>
        <v>0</v>
      </c>
      <c r="M1332" s="3">
        <f>'IECC Data-SI'!M1332/Convert!$B$2*1000000</f>
        <v>286164.93211402354</v>
      </c>
      <c r="N1332" s="3">
        <f>'IECC Data-SI'!N1332/Convert!$B$2*1000000</f>
        <v>0</v>
      </c>
      <c r="O1332" s="3">
        <f>'IECC Data-SI'!O1332/Convert!$B$2*1000000</f>
        <v>0</v>
      </c>
      <c r="P1332" s="3">
        <f t="shared" si="60"/>
        <v>0</v>
      </c>
      <c r="Q1332" s="3">
        <f>'IECC Data-SI'!Q1332/Convert!$B$2*1000000</f>
        <v>0</v>
      </c>
      <c r="R1332" s="3">
        <f>'IECC Data-SI'!R1332/Convert!$B$2*1000000</f>
        <v>0</v>
      </c>
      <c r="S1332" s="3">
        <f>'IECC Data-SI'!S1332/Convert!$B$2*1000000</f>
        <v>0</v>
      </c>
      <c r="T1332" s="3">
        <f>'IECC Data-SI'!T1332/Convert!$B$2*1000000</f>
        <v>54670.089044570996</v>
      </c>
      <c r="U1332" s="3">
        <f>'IECC Data-SI'!U1332/Convert!$B$2*1000000</f>
        <v>0</v>
      </c>
      <c r="V1332" s="3">
        <f>'IECC Data-SI'!V1332/Convert!$B$2*1000000</f>
        <v>0</v>
      </c>
      <c r="W1332" s="3">
        <f>'IECC Data-SI'!W1332/Convert!$B$2*1000000</f>
        <v>1356591.6270408041</v>
      </c>
      <c r="X1332" s="3">
        <f>'IECC Data-SI'!X1332/Convert!$B$2*1000000</f>
        <v>0</v>
      </c>
      <c r="Y1332" s="3">
        <f t="shared" si="61"/>
        <v>1356591.6270408041</v>
      </c>
      <c r="Z1332" s="3">
        <f>'IECC Data-SI'!Y1332/Convert!$B$2*1000000</f>
        <v>2363505.0995876142</v>
      </c>
      <c r="AA1332" s="3">
        <f>'IECC Data-SI'!Z1332/Convert!$B$2*1000000</f>
        <v>0</v>
      </c>
      <c r="AB1332" s="3">
        <f t="shared" si="62"/>
        <v>2363505.0995876142</v>
      </c>
    </row>
    <row r="1333" spans="1:28" x14ac:dyDescent="0.25">
      <c r="A1333" s="93">
        <v>2006</v>
      </c>
      <c r="B1333" s="93" t="s">
        <v>62</v>
      </c>
      <c r="C1333" s="121" t="s">
        <v>6</v>
      </c>
      <c r="D1333" s="3">
        <f>'IECC Data-SI'!D1333*Convert!$B$1</f>
        <v>22500.01722286344</v>
      </c>
      <c r="E1333" s="3">
        <f>'IECC Data-SI'!E1333/Convert!$B$2*1000000</f>
        <v>0</v>
      </c>
      <c r="F1333" s="3">
        <f>'IECC Data-SI'!F1333/Convert!$B$2*1000000</f>
        <v>0</v>
      </c>
      <c r="G1333" s="3">
        <f>'IECC Data-SI'!G1333/Convert!$B$2*1000000</f>
        <v>939969.15234538761</v>
      </c>
      <c r="H1333" s="3">
        <f>'IECC Data-SI'!H1333/Convert!$B$2*1000000</f>
        <v>671755.87568393291</v>
      </c>
      <c r="I1333" s="3">
        <f>'IECC Data-SI'!I1333/Convert!$B$2*1000000</f>
        <v>158512.92808276793</v>
      </c>
      <c r="J1333" s="3">
        <f>'IECC Data-SI'!J1333/Convert!$B$2*1000000</f>
        <v>122003.01424787065</v>
      </c>
      <c r="K1333" s="3">
        <f>'IECC Data-SI'!K1333/Convert!$B$2*1000000</f>
        <v>0</v>
      </c>
      <c r="L1333" s="3">
        <f>'IECC Data-SI'!L1333/Convert!$B$2*1000000</f>
        <v>0</v>
      </c>
      <c r="M1333" s="3">
        <f>'IECC Data-SI'!M1333/Convert!$B$2*1000000</f>
        <v>345659.41008433769</v>
      </c>
      <c r="N1333" s="3">
        <f>'IECC Data-SI'!N1333/Convert!$B$2*1000000</f>
        <v>0</v>
      </c>
      <c r="O1333" s="3">
        <f>'IECC Data-SI'!O1333/Convert!$B$2*1000000</f>
        <v>0</v>
      </c>
      <c r="P1333" s="3">
        <f t="shared" si="60"/>
        <v>0</v>
      </c>
      <c r="Q1333" s="3">
        <f>'IECC Data-SI'!Q1333/Convert!$B$2*1000000</f>
        <v>0</v>
      </c>
      <c r="R1333" s="3">
        <f>'IECC Data-SI'!R1333/Convert!$B$2*1000000</f>
        <v>0</v>
      </c>
      <c r="S1333" s="3">
        <f>'IECC Data-SI'!S1333/Convert!$B$2*1000000</f>
        <v>0</v>
      </c>
      <c r="T1333" s="3">
        <f>'IECC Data-SI'!T1333/Convert!$B$2*1000000</f>
        <v>54622.698190683543</v>
      </c>
      <c r="U1333" s="3">
        <f>'IECC Data-SI'!U1333/Convert!$B$2*1000000</f>
        <v>0</v>
      </c>
      <c r="V1333" s="3">
        <f>'IECC Data-SI'!V1333/Convert!$B$2*1000000</f>
        <v>0</v>
      </c>
      <c r="W1333" s="3">
        <f>'IECC Data-SI'!W1333/Convert!$B$2*1000000</f>
        <v>1285628.5624297252</v>
      </c>
      <c r="X1333" s="3">
        <f>'IECC Data-SI'!X1333/Convert!$B$2*1000000</f>
        <v>0</v>
      </c>
      <c r="Y1333" s="3">
        <f t="shared" si="61"/>
        <v>1285628.5624297252</v>
      </c>
      <c r="Z1333" s="3">
        <f>'IECC Data-SI'!Y1333/Convert!$B$2*1000000</f>
        <v>2292532.5568057573</v>
      </c>
      <c r="AA1333" s="3">
        <f>'IECC Data-SI'!Z1333/Convert!$B$2*1000000</f>
        <v>0</v>
      </c>
      <c r="AB1333" s="3">
        <f t="shared" si="62"/>
        <v>2292532.5568057573</v>
      </c>
    </row>
    <row r="1334" spans="1:28" x14ac:dyDescent="0.25">
      <c r="A1334" s="93">
        <v>2006</v>
      </c>
      <c r="B1334" s="93" t="s">
        <v>62</v>
      </c>
      <c r="C1334" s="121" t="s">
        <v>11</v>
      </c>
      <c r="D1334" s="3">
        <f>'IECC Data-SI'!D1334*Convert!$B$1</f>
        <v>22500.01722286344</v>
      </c>
      <c r="E1334" s="3">
        <f>'IECC Data-SI'!E1334/Convert!$B$2*1000000</f>
        <v>0</v>
      </c>
      <c r="F1334" s="3">
        <f>'IECC Data-SI'!F1334/Convert!$B$2*1000000</f>
        <v>0</v>
      </c>
      <c r="G1334" s="3">
        <f>'IECC Data-SI'!G1334/Convert!$B$2*1000000</f>
        <v>718094.65261508885</v>
      </c>
      <c r="H1334" s="3">
        <f>'IECC Data-SI'!H1334/Convert!$B$2*1000000</f>
        <v>671755.87568393291</v>
      </c>
      <c r="I1334" s="3">
        <f>'IECC Data-SI'!I1334/Convert!$B$2*1000000</f>
        <v>158531.8844243229</v>
      </c>
      <c r="J1334" s="3">
        <f>'IECC Data-SI'!J1334/Convert!$B$2*1000000</f>
        <v>122003.01424787065</v>
      </c>
      <c r="K1334" s="3">
        <f>'IECC Data-SI'!K1334/Convert!$B$2*1000000</f>
        <v>0</v>
      </c>
      <c r="L1334" s="3">
        <f>'IECC Data-SI'!L1334/Convert!$B$2*1000000</f>
        <v>0</v>
      </c>
      <c r="M1334" s="3">
        <f>'IECC Data-SI'!M1334/Convert!$B$2*1000000</f>
        <v>263151.93346627412</v>
      </c>
      <c r="N1334" s="3">
        <f>'IECC Data-SI'!N1334/Convert!$B$2*1000000</f>
        <v>0</v>
      </c>
      <c r="O1334" s="3">
        <f>'IECC Data-SI'!O1334/Convert!$B$2*1000000</f>
        <v>0</v>
      </c>
      <c r="P1334" s="3">
        <f t="shared" si="60"/>
        <v>0</v>
      </c>
      <c r="Q1334" s="3">
        <f>'IECC Data-SI'!Q1334/Convert!$B$2*1000000</f>
        <v>0</v>
      </c>
      <c r="R1334" s="3">
        <f>'IECC Data-SI'!R1334/Convert!$B$2*1000000</f>
        <v>0</v>
      </c>
      <c r="S1334" s="3">
        <f>'IECC Data-SI'!S1334/Convert!$B$2*1000000</f>
        <v>0</v>
      </c>
      <c r="T1334" s="3">
        <f>'IECC Data-SI'!T1334/Convert!$B$2*1000000</f>
        <v>55674.775146985099</v>
      </c>
      <c r="U1334" s="3">
        <f>'IECC Data-SI'!U1334/Convert!$B$2*1000000</f>
        <v>0</v>
      </c>
      <c r="V1334" s="3">
        <f>'IECC Data-SI'!V1334/Convert!$B$2*1000000</f>
        <v>0</v>
      </c>
      <c r="W1334" s="3">
        <f>'IECC Data-SI'!W1334/Convert!$B$2*1000000</f>
        <v>981246.58608136303</v>
      </c>
      <c r="X1334" s="3">
        <f>'IECC Data-SI'!X1334/Convert!$B$2*1000000</f>
        <v>0</v>
      </c>
      <c r="Y1334" s="3">
        <f t="shared" si="61"/>
        <v>981246.58608136303</v>
      </c>
      <c r="Z1334" s="3">
        <f>'IECC Data-SI'!Y1334/Convert!$B$2*1000000</f>
        <v>1989212.1355844745</v>
      </c>
      <c r="AA1334" s="3">
        <f>'IECC Data-SI'!Z1334/Convert!$B$2*1000000</f>
        <v>0</v>
      </c>
      <c r="AB1334" s="3">
        <f t="shared" si="62"/>
        <v>1989212.1355844745</v>
      </c>
    </row>
    <row r="1335" spans="1:28" x14ac:dyDescent="0.25">
      <c r="A1335" s="93">
        <v>2006</v>
      </c>
      <c r="B1335" s="93" t="s">
        <v>62</v>
      </c>
      <c r="C1335" s="121" t="s">
        <v>13</v>
      </c>
      <c r="D1335" s="3">
        <f>'IECC Data-SI'!D1335*Convert!$B$1</f>
        <v>22500.01722286344</v>
      </c>
      <c r="E1335" s="3">
        <f>'IECC Data-SI'!E1335/Convert!$B$2*1000000</f>
        <v>0</v>
      </c>
      <c r="F1335" s="3">
        <f>'IECC Data-SI'!F1335/Convert!$B$2*1000000</f>
        <v>2862.4075748024343</v>
      </c>
      <c r="G1335" s="3">
        <f>'IECC Data-SI'!G1335/Convert!$B$2*1000000</f>
        <v>762689.44612318638</v>
      </c>
      <c r="H1335" s="3">
        <f>'IECC Data-SI'!H1335/Convert!$B$2*1000000</f>
        <v>671755.87568393291</v>
      </c>
      <c r="I1335" s="3">
        <f>'IECC Data-SI'!I1335/Convert!$B$2*1000000</f>
        <v>158332.84283799559</v>
      </c>
      <c r="J1335" s="3">
        <f>'IECC Data-SI'!J1335/Convert!$B$2*1000000</f>
        <v>122003.01424787065</v>
      </c>
      <c r="K1335" s="3">
        <f>'IECC Data-SI'!K1335/Convert!$B$2*1000000</f>
        <v>0</v>
      </c>
      <c r="L1335" s="3">
        <f>'IECC Data-SI'!L1335/Convert!$B$2*1000000</f>
        <v>0</v>
      </c>
      <c r="M1335" s="3">
        <f>'IECC Data-SI'!M1335/Convert!$B$2*1000000</f>
        <v>333887.5219786932</v>
      </c>
      <c r="N1335" s="3">
        <f>'IECC Data-SI'!N1335/Convert!$B$2*1000000</f>
        <v>0</v>
      </c>
      <c r="O1335" s="3">
        <f>'IECC Data-SI'!O1335/Convert!$B$2*1000000</f>
        <v>0</v>
      </c>
      <c r="P1335" s="3">
        <f t="shared" si="60"/>
        <v>0</v>
      </c>
      <c r="Q1335" s="3">
        <f>'IECC Data-SI'!Q1335/Convert!$B$2*1000000</f>
        <v>0</v>
      </c>
      <c r="R1335" s="3">
        <f>'IECC Data-SI'!R1335/Convert!$B$2*1000000</f>
        <v>0</v>
      </c>
      <c r="S1335" s="3">
        <f>'IECC Data-SI'!S1335/Convert!$B$2*1000000</f>
        <v>0</v>
      </c>
      <c r="T1335" s="3">
        <f>'IECC Data-SI'!T1335/Convert!$B$2*1000000</f>
        <v>55722.166000872552</v>
      </c>
      <c r="U1335" s="3">
        <f>'IECC Data-SI'!U1335/Convert!$B$2*1000000</f>
        <v>0</v>
      </c>
      <c r="V1335" s="3">
        <f>'IECC Data-SI'!V1335/Convert!$B$2*1000000</f>
        <v>0</v>
      </c>
      <c r="W1335" s="3">
        <f>'IECC Data-SI'!W1335/Convert!$B$2*1000000</f>
        <v>1096576.9681018796</v>
      </c>
      <c r="X1335" s="3">
        <f>'IECC Data-SI'!X1335/Convert!$B$2*1000000</f>
        <v>2862.4075748024343</v>
      </c>
      <c r="Y1335" s="3">
        <f t="shared" si="61"/>
        <v>1099439.375676682</v>
      </c>
      <c r="Z1335" s="3">
        <f>'IECC Data-SI'!Y1335/Convert!$B$2*1000000</f>
        <v>2104390.8668725514</v>
      </c>
      <c r="AA1335" s="3">
        <f>'IECC Data-SI'!Z1335/Convert!$B$2*1000000</f>
        <v>2862.4075748024343</v>
      </c>
      <c r="AB1335" s="3">
        <f t="shared" si="62"/>
        <v>2107253.274447354</v>
      </c>
    </row>
    <row r="1336" spans="1:28" x14ac:dyDescent="0.25">
      <c r="A1336" s="93">
        <v>2006</v>
      </c>
      <c r="B1336" s="93" t="s">
        <v>62</v>
      </c>
      <c r="C1336" s="121" t="s">
        <v>19</v>
      </c>
      <c r="D1336" s="3">
        <f>'IECC Data-SI'!D1336*Convert!$B$1</f>
        <v>22500.01722286344</v>
      </c>
      <c r="E1336" s="3">
        <f>'IECC Data-SI'!E1336/Convert!$B$2*1000000</f>
        <v>0</v>
      </c>
      <c r="F1336" s="3">
        <f>'IECC Data-SI'!F1336/Convert!$B$2*1000000</f>
        <v>18823.647164098125</v>
      </c>
      <c r="G1336" s="3">
        <f>'IECC Data-SI'!G1336/Convert!$B$2*1000000</f>
        <v>611721.1419793017</v>
      </c>
      <c r="H1336" s="3">
        <f>'IECC Data-SI'!H1336/Convert!$B$2*1000000</f>
        <v>671755.87568393291</v>
      </c>
      <c r="I1336" s="3">
        <f>'IECC Data-SI'!I1336/Convert!$B$2*1000000</f>
        <v>158275.97381333064</v>
      </c>
      <c r="J1336" s="3">
        <f>'IECC Data-SI'!J1336/Convert!$B$2*1000000</f>
        <v>122003.01424787065</v>
      </c>
      <c r="K1336" s="3">
        <f>'IECC Data-SI'!K1336/Convert!$B$2*1000000</f>
        <v>0</v>
      </c>
      <c r="L1336" s="3">
        <f>'IECC Data-SI'!L1336/Convert!$B$2*1000000</f>
        <v>0</v>
      </c>
      <c r="M1336" s="3">
        <f>'IECC Data-SI'!M1336/Convert!$B$2*1000000</f>
        <v>279359.60549578466</v>
      </c>
      <c r="N1336" s="3">
        <f>'IECC Data-SI'!N1336/Convert!$B$2*1000000</f>
        <v>0</v>
      </c>
      <c r="O1336" s="3">
        <f>'IECC Data-SI'!O1336/Convert!$B$2*1000000</f>
        <v>0</v>
      </c>
      <c r="P1336" s="3">
        <f t="shared" si="60"/>
        <v>0</v>
      </c>
      <c r="Q1336" s="3">
        <f>'IECC Data-SI'!Q1336/Convert!$B$2*1000000</f>
        <v>0</v>
      </c>
      <c r="R1336" s="3">
        <f>'IECC Data-SI'!R1336/Convert!$B$2*1000000</f>
        <v>0</v>
      </c>
      <c r="S1336" s="3">
        <f>'IECC Data-SI'!S1336/Convert!$B$2*1000000</f>
        <v>0</v>
      </c>
      <c r="T1336" s="3">
        <f>'IECC Data-SI'!T1336/Convert!$B$2*1000000</f>
        <v>56859.54649417154</v>
      </c>
      <c r="U1336" s="3">
        <f>'IECC Data-SI'!U1336/Convert!$B$2*1000000</f>
        <v>0</v>
      </c>
      <c r="V1336" s="3">
        <f>'IECC Data-SI'!V1336/Convert!$B$2*1000000</f>
        <v>0</v>
      </c>
      <c r="W1336" s="3">
        <f>'IECC Data-SI'!W1336/Convert!$B$2*1000000</f>
        <v>891080.74747508636</v>
      </c>
      <c r="X1336" s="3">
        <f>'IECC Data-SI'!X1336/Convert!$B$2*1000000</f>
        <v>18823.647164098125</v>
      </c>
      <c r="Y1336" s="3">
        <f t="shared" si="61"/>
        <v>909904.39463918447</v>
      </c>
      <c r="Z1336" s="3">
        <f>'IECC Data-SI'!Y1336/Convert!$B$2*1000000</f>
        <v>1899975.1577143921</v>
      </c>
      <c r="AA1336" s="3">
        <f>'IECC Data-SI'!Z1336/Convert!$B$2*1000000</f>
        <v>18823.647164098125</v>
      </c>
      <c r="AB1336" s="3">
        <f t="shared" si="62"/>
        <v>1918798.8048784903</v>
      </c>
    </row>
    <row r="1337" spans="1:28" x14ac:dyDescent="0.25">
      <c r="A1337" s="93">
        <v>2006</v>
      </c>
      <c r="B1337" s="93" t="s">
        <v>62</v>
      </c>
      <c r="C1337" s="121" t="s">
        <v>20</v>
      </c>
      <c r="D1337" s="3">
        <f>'IECC Data-SI'!D1337*Convert!$B$1</f>
        <v>22500.01722286344</v>
      </c>
      <c r="E1337" s="3">
        <f>'IECC Data-SI'!E1337/Convert!$B$2*1000000</f>
        <v>0</v>
      </c>
      <c r="F1337" s="3">
        <f>'IECC Data-SI'!F1337/Convert!$B$2*1000000</f>
        <v>1743.983423058437</v>
      </c>
      <c r="G1337" s="3">
        <f>'IECC Data-SI'!G1337/Convert!$B$2*1000000</f>
        <v>465918.44090914994</v>
      </c>
      <c r="H1337" s="3">
        <f>'IECC Data-SI'!H1337/Convert!$B$2*1000000</f>
        <v>671755.87568393291</v>
      </c>
      <c r="I1337" s="3">
        <f>'IECC Data-SI'!I1337/Convert!$B$2*1000000</f>
        <v>158389.71186266054</v>
      </c>
      <c r="J1337" s="3">
        <f>'IECC Data-SI'!J1337/Convert!$B$2*1000000</f>
        <v>122003.01424787065</v>
      </c>
      <c r="K1337" s="3">
        <f>'IECC Data-SI'!K1337/Convert!$B$2*1000000</f>
        <v>0</v>
      </c>
      <c r="L1337" s="3">
        <f>'IECC Data-SI'!L1337/Convert!$B$2*1000000</f>
        <v>0</v>
      </c>
      <c r="M1337" s="3">
        <f>'IECC Data-SI'!M1337/Convert!$B$2*1000000</f>
        <v>338939.38700309623</v>
      </c>
      <c r="N1337" s="3">
        <f>'IECC Data-SI'!N1337/Convert!$B$2*1000000</f>
        <v>0</v>
      </c>
      <c r="O1337" s="3">
        <f>'IECC Data-SI'!O1337/Convert!$B$2*1000000</f>
        <v>0</v>
      </c>
      <c r="P1337" s="3">
        <f t="shared" si="60"/>
        <v>0</v>
      </c>
      <c r="Q1337" s="3">
        <f>'IECC Data-SI'!Q1337/Convert!$B$2*1000000</f>
        <v>0</v>
      </c>
      <c r="R1337" s="3">
        <f>'IECC Data-SI'!R1337/Convert!$B$2*1000000</f>
        <v>0</v>
      </c>
      <c r="S1337" s="3">
        <f>'IECC Data-SI'!S1337/Convert!$B$2*1000000</f>
        <v>0</v>
      </c>
      <c r="T1337" s="3">
        <f>'IECC Data-SI'!T1337/Convert!$B$2*1000000</f>
        <v>56925.893689613986</v>
      </c>
      <c r="U1337" s="3">
        <f>'IECC Data-SI'!U1337/Convert!$B$2*1000000</f>
        <v>0</v>
      </c>
      <c r="V1337" s="3">
        <f>'IECC Data-SI'!V1337/Convert!$B$2*1000000</f>
        <v>0</v>
      </c>
      <c r="W1337" s="3">
        <f>'IECC Data-SI'!W1337/Convert!$B$2*1000000</f>
        <v>804857.82791224611</v>
      </c>
      <c r="X1337" s="3">
        <f>'IECC Data-SI'!X1337/Convert!$B$2*1000000</f>
        <v>1743.983423058437</v>
      </c>
      <c r="Y1337" s="3">
        <f t="shared" si="61"/>
        <v>806601.81133530452</v>
      </c>
      <c r="Z1337" s="3">
        <f>'IECC Data-SI'!Y1337/Convert!$B$2*1000000</f>
        <v>1813941.8015671016</v>
      </c>
      <c r="AA1337" s="3">
        <f>'IECC Data-SI'!Z1337/Convert!$B$2*1000000</f>
        <v>1743.983423058437</v>
      </c>
      <c r="AB1337" s="3">
        <f t="shared" si="62"/>
        <v>1815685.78499016</v>
      </c>
    </row>
    <row r="1338" spans="1:28" x14ac:dyDescent="0.25">
      <c r="A1338" s="93">
        <v>2006</v>
      </c>
      <c r="B1338" s="93" t="s">
        <v>62</v>
      </c>
      <c r="C1338" s="121" t="s">
        <v>3</v>
      </c>
      <c r="D1338" s="3">
        <f>'IECC Data-SI'!D1338*Convert!$B$1</f>
        <v>22500.01722286344</v>
      </c>
      <c r="E1338" s="3">
        <f>'IECC Data-SI'!E1338/Convert!$B$2*1000000</f>
        <v>0</v>
      </c>
      <c r="F1338" s="3">
        <f>'IECC Data-SI'!F1338/Convert!$B$2*1000000</f>
        <v>247740.42778207295</v>
      </c>
      <c r="G1338" s="3">
        <f>'IECC Data-SI'!G1338/Convert!$B$2*1000000</f>
        <v>347924.69290015817</v>
      </c>
      <c r="H1338" s="3">
        <f>'IECC Data-SI'!H1338/Convert!$B$2*1000000</f>
        <v>671755.87568393291</v>
      </c>
      <c r="I1338" s="3">
        <f>'IECC Data-SI'!I1338/Convert!$B$2*1000000</f>
        <v>158361.27735032808</v>
      </c>
      <c r="J1338" s="3">
        <f>'IECC Data-SI'!J1338/Convert!$B$2*1000000</f>
        <v>122003.01424787065</v>
      </c>
      <c r="K1338" s="3">
        <f>'IECC Data-SI'!K1338/Convert!$B$2*1000000</f>
        <v>0</v>
      </c>
      <c r="L1338" s="3">
        <f>'IECC Data-SI'!L1338/Convert!$B$2*1000000</f>
        <v>0</v>
      </c>
      <c r="M1338" s="3">
        <f>'IECC Data-SI'!M1338/Convert!$B$2*1000000</f>
        <v>280771.85294163087</v>
      </c>
      <c r="N1338" s="3">
        <f>'IECC Data-SI'!N1338/Convert!$B$2*1000000</f>
        <v>0</v>
      </c>
      <c r="O1338" s="3">
        <f>'IECC Data-SI'!O1338/Convert!$B$2*1000000</f>
        <v>0</v>
      </c>
      <c r="P1338" s="3">
        <f t="shared" si="60"/>
        <v>0</v>
      </c>
      <c r="Q1338" s="3">
        <f>'IECC Data-SI'!Q1338/Convert!$B$2*1000000</f>
        <v>0</v>
      </c>
      <c r="R1338" s="3">
        <f>'IECC Data-SI'!R1338/Convert!$B$2*1000000</f>
        <v>0</v>
      </c>
      <c r="S1338" s="3">
        <f>'IECC Data-SI'!S1338/Convert!$B$2*1000000</f>
        <v>0</v>
      </c>
      <c r="T1338" s="3">
        <f>'IECC Data-SI'!T1338/Convert!$B$2*1000000</f>
        <v>58954.222235997157</v>
      </c>
      <c r="U1338" s="3">
        <f>'IECC Data-SI'!U1338/Convert!$B$2*1000000</f>
        <v>0</v>
      </c>
      <c r="V1338" s="3">
        <f>'IECC Data-SI'!V1338/Convert!$B$2*1000000</f>
        <v>0</v>
      </c>
      <c r="W1338" s="3">
        <f>'IECC Data-SI'!W1338/Convert!$B$2*1000000</f>
        <v>628696.54584178887</v>
      </c>
      <c r="X1338" s="3">
        <f>'IECC Data-SI'!X1338/Convert!$B$2*1000000</f>
        <v>247740.42778207295</v>
      </c>
      <c r="Y1338" s="3">
        <f t="shared" si="61"/>
        <v>876436.97362386179</v>
      </c>
      <c r="Z1338" s="3">
        <f>'IECC Data-SI'!Y1338/Convert!$B$2*1000000</f>
        <v>1639770.9353599176</v>
      </c>
      <c r="AA1338" s="3">
        <f>'IECC Data-SI'!Z1338/Convert!$B$2*1000000</f>
        <v>247740.42778207295</v>
      </c>
      <c r="AB1338" s="3">
        <f t="shared" si="62"/>
        <v>1887511.3631419905</v>
      </c>
    </row>
    <row r="1339" spans="1:28" x14ac:dyDescent="0.25">
      <c r="A1339" s="93">
        <v>2006</v>
      </c>
      <c r="B1339" s="93" t="s">
        <v>62</v>
      </c>
      <c r="C1339" s="121" t="s">
        <v>7</v>
      </c>
      <c r="D1339" s="3">
        <f>'IECC Data-SI'!D1339*Convert!$B$1</f>
        <v>22500.01722286344</v>
      </c>
      <c r="E1339" s="3">
        <f>'IECC Data-SI'!E1339/Convert!$B$2*1000000</f>
        <v>0</v>
      </c>
      <c r="F1339" s="3">
        <f>'IECC Data-SI'!F1339/Convert!$B$2*1000000</f>
        <v>48414.496331426606</v>
      </c>
      <c r="G1339" s="3">
        <f>'IECC Data-SI'!G1339/Convert!$B$2*1000000</f>
        <v>317149.07238564326</v>
      </c>
      <c r="H1339" s="3">
        <f>'IECC Data-SI'!H1339/Convert!$B$2*1000000</f>
        <v>671755.87568393291</v>
      </c>
      <c r="I1339" s="3">
        <f>'IECC Data-SI'!I1339/Convert!$B$2*1000000</f>
        <v>158361.27735032808</v>
      </c>
      <c r="J1339" s="3">
        <f>'IECC Data-SI'!J1339/Convert!$B$2*1000000</f>
        <v>122003.01424787065</v>
      </c>
      <c r="K1339" s="3">
        <f>'IECC Data-SI'!K1339/Convert!$B$2*1000000</f>
        <v>0</v>
      </c>
      <c r="L1339" s="3">
        <f>'IECC Data-SI'!L1339/Convert!$B$2*1000000</f>
        <v>0</v>
      </c>
      <c r="M1339" s="3">
        <f>'IECC Data-SI'!M1339/Convert!$B$2*1000000</f>
        <v>327176.97706822923</v>
      </c>
      <c r="N1339" s="3">
        <f>'IECC Data-SI'!N1339/Convert!$B$2*1000000</f>
        <v>0</v>
      </c>
      <c r="O1339" s="3">
        <f>'IECC Data-SI'!O1339/Convert!$B$2*1000000</f>
        <v>0</v>
      </c>
      <c r="P1339" s="3">
        <f t="shared" si="60"/>
        <v>0</v>
      </c>
      <c r="Q1339" s="3">
        <f>'IECC Data-SI'!Q1339/Convert!$B$2*1000000</f>
        <v>0</v>
      </c>
      <c r="R1339" s="3">
        <f>'IECC Data-SI'!R1339/Convert!$B$2*1000000</f>
        <v>0</v>
      </c>
      <c r="S1339" s="3">
        <f>'IECC Data-SI'!S1339/Convert!$B$2*1000000</f>
        <v>0</v>
      </c>
      <c r="T1339" s="3">
        <f>'IECC Data-SI'!T1339/Convert!$B$2*1000000</f>
        <v>58385.53198934767</v>
      </c>
      <c r="U1339" s="3">
        <f>'IECC Data-SI'!U1339/Convert!$B$2*1000000</f>
        <v>0</v>
      </c>
      <c r="V1339" s="3">
        <f>'IECC Data-SI'!V1339/Convert!$B$2*1000000</f>
        <v>0</v>
      </c>
      <c r="W1339" s="3">
        <f>'IECC Data-SI'!W1339/Convert!$B$2*1000000</f>
        <v>644326.04945387249</v>
      </c>
      <c r="X1339" s="3">
        <f>'IECC Data-SI'!X1339/Convert!$B$2*1000000</f>
        <v>48414.496331426606</v>
      </c>
      <c r="Y1339" s="3">
        <f t="shared" si="61"/>
        <v>692740.54578529904</v>
      </c>
      <c r="Z1339" s="3">
        <f>'IECC Data-SI'!Y1339/Convert!$B$2*1000000</f>
        <v>1654831.7487253519</v>
      </c>
      <c r="AA1339" s="3">
        <f>'IECC Data-SI'!Z1339/Convert!$B$2*1000000</f>
        <v>48414.496331426606</v>
      </c>
      <c r="AB1339" s="3">
        <f t="shared" si="62"/>
        <v>1703246.2450567784</v>
      </c>
    </row>
    <row r="1340" spans="1:28" x14ac:dyDescent="0.25">
      <c r="A1340" s="93">
        <v>2006</v>
      </c>
      <c r="B1340" s="93" t="s">
        <v>62</v>
      </c>
      <c r="C1340" s="121" t="s">
        <v>17</v>
      </c>
      <c r="D1340" s="3">
        <f>'IECC Data-SI'!D1340*Convert!$B$1</f>
        <v>22500.01722286344</v>
      </c>
      <c r="E1340" s="3">
        <f>'IECC Data-SI'!E1340/Convert!$B$2*1000000</f>
        <v>0</v>
      </c>
      <c r="F1340" s="3">
        <f>'IECC Data-SI'!F1340/Convert!$B$2*1000000</f>
        <v>6340.8962501418173</v>
      </c>
      <c r="G1340" s="3">
        <f>'IECC Data-SI'!G1340/Convert!$B$2*1000000</f>
        <v>114856.47348164205</v>
      </c>
      <c r="H1340" s="3">
        <f>'IECC Data-SI'!H1340/Convert!$B$2*1000000</f>
        <v>671755.87568393291</v>
      </c>
      <c r="I1340" s="3">
        <f>'IECC Data-SI'!I1340/Convert!$B$2*1000000</f>
        <v>158332.84283799559</v>
      </c>
      <c r="J1340" s="3">
        <f>'IECC Data-SI'!J1340/Convert!$B$2*1000000</f>
        <v>122003.01424787065</v>
      </c>
      <c r="K1340" s="3">
        <f>'IECC Data-SI'!K1340/Convert!$B$2*1000000</f>
        <v>0</v>
      </c>
      <c r="L1340" s="3">
        <f>'IECC Data-SI'!L1340/Convert!$B$2*1000000</f>
        <v>0</v>
      </c>
      <c r="M1340" s="3">
        <f>'IECC Data-SI'!M1340/Convert!$B$2*1000000</f>
        <v>256905.81892390724</v>
      </c>
      <c r="N1340" s="3">
        <f>'IECC Data-SI'!N1340/Convert!$B$2*1000000</f>
        <v>0</v>
      </c>
      <c r="O1340" s="3">
        <f>'IECC Data-SI'!O1340/Convert!$B$2*1000000</f>
        <v>0</v>
      </c>
      <c r="P1340" s="3">
        <f t="shared" si="60"/>
        <v>0</v>
      </c>
      <c r="Q1340" s="3">
        <f>'IECC Data-SI'!Q1340/Convert!$B$2*1000000</f>
        <v>0</v>
      </c>
      <c r="R1340" s="3">
        <f>'IECC Data-SI'!R1340/Convert!$B$2*1000000</f>
        <v>0</v>
      </c>
      <c r="S1340" s="3">
        <f>'IECC Data-SI'!S1340/Convert!$B$2*1000000</f>
        <v>0</v>
      </c>
      <c r="T1340" s="3">
        <f>'IECC Data-SI'!T1340/Convert!$B$2*1000000</f>
        <v>59049.00394377207</v>
      </c>
      <c r="U1340" s="3">
        <f>'IECC Data-SI'!U1340/Convert!$B$2*1000000</f>
        <v>0</v>
      </c>
      <c r="V1340" s="3">
        <f>'IECC Data-SI'!V1340/Convert!$B$2*1000000</f>
        <v>0</v>
      </c>
      <c r="W1340" s="3">
        <f>'IECC Data-SI'!W1340/Convert!$B$2*1000000</f>
        <v>371762.29240554932</v>
      </c>
      <c r="X1340" s="3">
        <f>'IECC Data-SI'!X1340/Convert!$B$2*1000000</f>
        <v>6340.8962501418173</v>
      </c>
      <c r="Y1340" s="3">
        <f t="shared" si="61"/>
        <v>378103.18865569116</v>
      </c>
      <c r="Z1340" s="3">
        <f>'IECC Data-SI'!Y1340/Convert!$B$2*1000000</f>
        <v>1382903.0291191204</v>
      </c>
      <c r="AA1340" s="3">
        <f>'IECC Data-SI'!Z1340/Convert!$B$2*1000000</f>
        <v>6340.8962501418173</v>
      </c>
      <c r="AB1340" s="3">
        <f t="shared" si="62"/>
        <v>1389243.9253692622</v>
      </c>
    </row>
    <row r="1341" spans="1:28" x14ac:dyDescent="0.25">
      <c r="A1341" s="93">
        <v>2006</v>
      </c>
      <c r="B1341" s="93" t="s">
        <v>62</v>
      </c>
      <c r="C1341" s="121" t="s">
        <v>14</v>
      </c>
      <c r="D1341" s="3">
        <f>'IECC Data-SI'!D1341*Convert!$B$1</f>
        <v>22500.01722286344</v>
      </c>
      <c r="E1341" s="3">
        <f>'IECC Data-SI'!E1341/Convert!$B$2*1000000</f>
        <v>0</v>
      </c>
      <c r="F1341" s="3">
        <f>'IECC Data-SI'!F1341/Convert!$B$2*1000000</f>
        <v>672969.08154345176</v>
      </c>
      <c r="G1341" s="3">
        <f>'IECC Data-SI'!G1341/Convert!$B$2*1000000</f>
        <v>214225.61591286302</v>
      </c>
      <c r="H1341" s="3">
        <f>'IECC Data-SI'!H1341/Convert!$B$2*1000000</f>
        <v>671755.87568393291</v>
      </c>
      <c r="I1341" s="3">
        <f>'IECC Data-SI'!I1341/Convert!$B$2*1000000</f>
        <v>158124.32308089078</v>
      </c>
      <c r="J1341" s="3">
        <f>'IECC Data-SI'!J1341/Convert!$B$2*1000000</f>
        <v>122003.01424787065</v>
      </c>
      <c r="K1341" s="3">
        <f>'IECC Data-SI'!K1341/Convert!$B$2*1000000</f>
        <v>0</v>
      </c>
      <c r="L1341" s="3">
        <f>'IECC Data-SI'!L1341/Convert!$B$2*1000000</f>
        <v>0</v>
      </c>
      <c r="M1341" s="3">
        <f>'IECC Data-SI'!M1341/Convert!$B$2*1000000</f>
        <v>257474.5091705567</v>
      </c>
      <c r="N1341" s="3">
        <f>'IECC Data-SI'!N1341/Convert!$B$2*1000000</f>
        <v>0</v>
      </c>
      <c r="O1341" s="3">
        <f>'IECC Data-SI'!O1341/Convert!$B$2*1000000</f>
        <v>0</v>
      </c>
      <c r="P1341" s="3">
        <f t="shared" si="60"/>
        <v>0</v>
      </c>
      <c r="Q1341" s="3">
        <f>'IECC Data-SI'!Q1341/Convert!$B$2*1000000</f>
        <v>0</v>
      </c>
      <c r="R1341" s="3">
        <f>'IECC Data-SI'!R1341/Convert!$B$2*1000000</f>
        <v>0</v>
      </c>
      <c r="S1341" s="3">
        <f>'IECC Data-SI'!S1341/Convert!$B$2*1000000</f>
        <v>0</v>
      </c>
      <c r="T1341" s="3">
        <f>'IECC Data-SI'!T1341/Convert!$B$2*1000000</f>
        <v>60631.858463613156</v>
      </c>
      <c r="U1341" s="3">
        <f>'IECC Data-SI'!U1341/Convert!$B$2*1000000</f>
        <v>0</v>
      </c>
      <c r="V1341" s="3">
        <f>'IECC Data-SI'!V1341/Convert!$B$2*1000000</f>
        <v>0</v>
      </c>
      <c r="W1341" s="3">
        <f>'IECC Data-SI'!W1341/Convert!$B$2*1000000</f>
        <v>471700.12508341967</v>
      </c>
      <c r="X1341" s="3">
        <f>'IECC Data-SI'!X1341/Convert!$B$2*1000000</f>
        <v>672969.08154345176</v>
      </c>
      <c r="Y1341" s="3">
        <f t="shared" si="61"/>
        <v>1144669.2066268714</v>
      </c>
      <c r="Z1341" s="3">
        <f>'IECC Data-SI'!Y1341/Convert!$B$2*1000000</f>
        <v>1484205.71838895</v>
      </c>
      <c r="AA1341" s="3">
        <f>'IECC Data-SI'!Z1341/Convert!$B$2*1000000</f>
        <v>672969.08154345176</v>
      </c>
      <c r="AB1341" s="3">
        <f t="shared" si="62"/>
        <v>2157174.7999324016</v>
      </c>
    </row>
    <row r="1342" spans="1:28" x14ac:dyDescent="0.25">
      <c r="A1342" s="93">
        <v>2006</v>
      </c>
      <c r="B1342" s="93" t="s">
        <v>62</v>
      </c>
      <c r="C1342" s="121" t="s">
        <v>2</v>
      </c>
      <c r="D1342" s="3">
        <f>'IECC Data-SI'!D1342*Convert!$B$1</f>
        <v>22500.01722286344</v>
      </c>
      <c r="E1342" s="3">
        <f>'IECC Data-SI'!E1342/Convert!$B$2*1000000</f>
        <v>0</v>
      </c>
      <c r="F1342" s="3">
        <f>'IECC Data-SI'!F1342/Convert!$B$2*1000000</f>
        <v>184606.33223320206</v>
      </c>
      <c r="G1342" s="3">
        <f>'IECC Data-SI'!G1342/Convert!$B$2*1000000</f>
        <v>199998.88157584824</v>
      </c>
      <c r="H1342" s="3">
        <f>'IECC Data-SI'!H1342/Convert!$B$2*1000000</f>
        <v>671755.87568393291</v>
      </c>
      <c r="I1342" s="3">
        <f>'IECC Data-SI'!I1342/Convert!$B$2*1000000</f>
        <v>158238.06113022065</v>
      </c>
      <c r="J1342" s="3">
        <f>'IECC Data-SI'!J1342/Convert!$B$2*1000000</f>
        <v>122003.01424787065</v>
      </c>
      <c r="K1342" s="3">
        <f>'IECC Data-SI'!K1342/Convert!$B$2*1000000</f>
        <v>0</v>
      </c>
      <c r="L1342" s="3">
        <f>'IECC Data-SI'!L1342/Convert!$B$2*1000000</f>
        <v>0</v>
      </c>
      <c r="M1342" s="3">
        <f>'IECC Data-SI'!M1342/Convert!$B$2*1000000</f>
        <v>316599.3384805487</v>
      </c>
      <c r="N1342" s="3">
        <f>'IECC Data-SI'!N1342/Convert!$B$2*1000000</f>
        <v>0</v>
      </c>
      <c r="O1342" s="3">
        <f>'IECC Data-SI'!O1342/Convert!$B$2*1000000</f>
        <v>0</v>
      </c>
      <c r="P1342" s="3">
        <f t="shared" si="60"/>
        <v>0</v>
      </c>
      <c r="Q1342" s="3">
        <f>'IECC Data-SI'!Q1342/Convert!$B$2*1000000</f>
        <v>0</v>
      </c>
      <c r="R1342" s="3">
        <f>'IECC Data-SI'!R1342/Convert!$B$2*1000000</f>
        <v>0</v>
      </c>
      <c r="S1342" s="3">
        <f>'IECC Data-SI'!S1342/Convert!$B$2*1000000</f>
        <v>0</v>
      </c>
      <c r="T1342" s="3">
        <f>'IECC Data-SI'!T1342/Convert!$B$2*1000000</f>
        <v>60072.646387741159</v>
      </c>
      <c r="U1342" s="3">
        <f>'IECC Data-SI'!U1342/Convert!$B$2*1000000</f>
        <v>0</v>
      </c>
      <c r="V1342" s="3">
        <f>'IECC Data-SI'!V1342/Convert!$B$2*1000000</f>
        <v>0</v>
      </c>
      <c r="W1342" s="3">
        <f>'IECC Data-SI'!W1342/Convert!$B$2*1000000</f>
        <v>516598.22005639697</v>
      </c>
      <c r="X1342" s="3">
        <f>'IECC Data-SI'!X1342/Convert!$B$2*1000000</f>
        <v>184606.33223320206</v>
      </c>
      <c r="Y1342" s="3">
        <f t="shared" si="61"/>
        <v>701204.55228959909</v>
      </c>
      <c r="Z1342" s="3">
        <f>'IECC Data-SI'!Y1342/Convert!$B$2*1000000</f>
        <v>1528667.8175061622</v>
      </c>
      <c r="AA1342" s="3">
        <f>'IECC Data-SI'!Z1342/Convert!$B$2*1000000</f>
        <v>184606.33223320206</v>
      </c>
      <c r="AB1342" s="3">
        <f t="shared" si="62"/>
        <v>1713274.1497393642</v>
      </c>
    </row>
    <row r="1343" spans="1:28" x14ac:dyDescent="0.25">
      <c r="A1343" s="93">
        <v>2006</v>
      </c>
      <c r="B1343" s="93" t="s">
        <v>62</v>
      </c>
      <c r="C1343" s="121" t="s">
        <v>18</v>
      </c>
      <c r="D1343" s="3">
        <f>'IECC Data-SI'!D1343*Convert!$B$1</f>
        <v>22500.01722286344</v>
      </c>
      <c r="E1343" s="3">
        <f>'IECC Data-SI'!E1343/Convert!$B$2*1000000</f>
        <v>0</v>
      </c>
      <c r="F1343" s="3">
        <f>'IECC Data-SI'!F1343/Convert!$B$2*1000000</f>
        <v>383268.79172942397</v>
      </c>
      <c r="G1343" s="3">
        <f>'IECC Data-SI'!G1343/Convert!$B$2*1000000</f>
        <v>46679.991079145657</v>
      </c>
      <c r="H1343" s="3">
        <f>'IECC Data-SI'!H1343/Convert!$B$2*1000000</f>
        <v>671755.87568393291</v>
      </c>
      <c r="I1343" s="3">
        <f>'IECC Data-SI'!I1343/Convert!$B$2*1000000</f>
        <v>157944.23783611841</v>
      </c>
      <c r="J1343" s="3">
        <f>'IECC Data-SI'!J1343/Convert!$B$2*1000000</f>
        <v>122003.01424787065</v>
      </c>
      <c r="K1343" s="3">
        <f>'IECC Data-SI'!K1343/Convert!$B$2*1000000</f>
        <v>0</v>
      </c>
      <c r="L1343" s="3">
        <f>'IECC Data-SI'!L1343/Convert!$B$2*1000000</f>
        <v>0</v>
      </c>
      <c r="M1343" s="3">
        <f>'IECC Data-SI'!M1343/Convert!$B$2*1000000</f>
        <v>236774.18419251527</v>
      </c>
      <c r="N1343" s="3">
        <f>'IECC Data-SI'!N1343/Convert!$B$2*1000000</f>
        <v>0</v>
      </c>
      <c r="O1343" s="3">
        <f>'IECC Data-SI'!O1343/Convert!$B$2*1000000</f>
        <v>0</v>
      </c>
      <c r="P1343" s="3">
        <f t="shared" si="60"/>
        <v>0</v>
      </c>
      <c r="Q1343" s="3">
        <f>'IECC Data-SI'!Q1343/Convert!$B$2*1000000</f>
        <v>0</v>
      </c>
      <c r="R1343" s="3">
        <f>'IECC Data-SI'!R1343/Convert!$B$2*1000000</f>
        <v>0</v>
      </c>
      <c r="S1343" s="3">
        <f>'IECC Data-SI'!S1343/Convert!$B$2*1000000</f>
        <v>0</v>
      </c>
      <c r="T1343" s="3">
        <f>'IECC Data-SI'!T1343/Convert!$B$2*1000000</f>
        <v>61067.854319377773</v>
      </c>
      <c r="U1343" s="3">
        <f>'IECC Data-SI'!U1343/Convert!$B$2*1000000</f>
        <v>0</v>
      </c>
      <c r="V1343" s="3">
        <f>'IECC Data-SI'!V1343/Convert!$B$2*1000000</f>
        <v>0</v>
      </c>
      <c r="W1343" s="3">
        <f>'IECC Data-SI'!W1343/Convert!$B$2*1000000</f>
        <v>283454.17527166096</v>
      </c>
      <c r="X1343" s="3">
        <f>'IECC Data-SI'!X1343/Convert!$B$2*1000000</f>
        <v>383268.79172942397</v>
      </c>
      <c r="Y1343" s="3">
        <f t="shared" si="61"/>
        <v>666722.96700108494</v>
      </c>
      <c r="Z1343" s="3">
        <f>'IECC Data-SI'!Y1343/Convert!$B$2*1000000</f>
        <v>1296215.679188183</v>
      </c>
      <c r="AA1343" s="3">
        <f>'IECC Data-SI'!Z1343/Convert!$B$2*1000000</f>
        <v>383268.79172942397</v>
      </c>
      <c r="AB1343" s="3">
        <f t="shared" si="62"/>
        <v>1679484.470917607</v>
      </c>
    </row>
    <row r="1344" spans="1:28" x14ac:dyDescent="0.25">
      <c r="A1344" s="93">
        <v>2006</v>
      </c>
      <c r="B1344" s="93" t="s">
        <v>62</v>
      </c>
      <c r="C1344" s="121" t="s">
        <v>4</v>
      </c>
      <c r="D1344" s="3">
        <f>'IECC Data-SI'!D1344*Convert!$B$1</f>
        <v>22500.01722286344</v>
      </c>
      <c r="E1344" s="3">
        <f>'IECC Data-SI'!E1344/Convert!$B$2*1000000</f>
        <v>0</v>
      </c>
      <c r="F1344" s="3">
        <f>'IECC Data-SI'!F1344/Convert!$B$2*1000000</f>
        <v>927382.14155287889</v>
      </c>
      <c r="G1344" s="3">
        <f>'IECC Data-SI'!G1344/Convert!$B$2*1000000</f>
        <v>112562.75615348911</v>
      </c>
      <c r="H1344" s="3">
        <f>'IECC Data-SI'!H1344/Convert!$B$2*1000000</f>
        <v>671755.87568393291</v>
      </c>
      <c r="I1344" s="3">
        <f>'IECC Data-SI'!I1344/Convert!$B$2*1000000</f>
        <v>158171.71393477821</v>
      </c>
      <c r="J1344" s="3">
        <f>'IECC Data-SI'!J1344/Convert!$B$2*1000000</f>
        <v>122003.01424787065</v>
      </c>
      <c r="K1344" s="3">
        <f>'IECC Data-SI'!K1344/Convert!$B$2*1000000</f>
        <v>0</v>
      </c>
      <c r="L1344" s="3">
        <f>'IECC Data-SI'!L1344/Convert!$B$2*1000000</f>
        <v>0</v>
      </c>
      <c r="M1344" s="3">
        <f>'IECC Data-SI'!M1344/Convert!$B$2*1000000</f>
        <v>234366.72881503246</v>
      </c>
      <c r="N1344" s="3">
        <f>'IECC Data-SI'!N1344/Convert!$B$2*1000000</f>
        <v>0</v>
      </c>
      <c r="O1344" s="3">
        <f>'IECC Data-SI'!O1344/Convert!$B$2*1000000</f>
        <v>0</v>
      </c>
      <c r="P1344" s="3">
        <f t="shared" si="60"/>
        <v>0</v>
      </c>
      <c r="Q1344" s="3">
        <f>'IECC Data-SI'!Q1344/Convert!$B$2*1000000</f>
        <v>0</v>
      </c>
      <c r="R1344" s="3">
        <f>'IECC Data-SI'!R1344/Convert!$B$2*1000000</f>
        <v>0</v>
      </c>
      <c r="S1344" s="3">
        <f>'IECC Data-SI'!S1344/Convert!$B$2*1000000</f>
        <v>0</v>
      </c>
      <c r="T1344" s="3">
        <f>'IECC Data-SI'!T1344/Convert!$B$2*1000000</f>
        <v>61930.367860129496</v>
      </c>
      <c r="U1344" s="3">
        <f>'IECC Data-SI'!U1344/Convert!$B$2*1000000</f>
        <v>0</v>
      </c>
      <c r="V1344" s="3">
        <f>'IECC Data-SI'!V1344/Convert!$B$2*1000000</f>
        <v>0</v>
      </c>
      <c r="W1344" s="3">
        <f>'IECC Data-SI'!W1344/Convert!$B$2*1000000</f>
        <v>346929.48496852163</v>
      </c>
      <c r="X1344" s="3">
        <f>'IECC Data-SI'!X1344/Convert!$B$2*1000000</f>
        <v>927382.14155287889</v>
      </c>
      <c r="Y1344" s="3">
        <f t="shared" si="61"/>
        <v>1274311.6265214006</v>
      </c>
      <c r="Z1344" s="3">
        <f>'IECC Data-SI'!Y1344/Convert!$B$2*1000000</f>
        <v>1360780.9785244553</v>
      </c>
      <c r="AA1344" s="3">
        <f>'IECC Data-SI'!Z1344/Convert!$B$2*1000000</f>
        <v>927382.14155287889</v>
      </c>
      <c r="AB1344" s="3">
        <f t="shared" si="62"/>
        <v>2288163.1200773343</v>
      </c>
    </row>
    <row r="1345" spans="1:28" x14ac:dyDescent="0.25">
      <c r="A1345" s="93">
        <v>2006</v>
      </c>
      <c r="B1345" s="93" t="s">
        <v>62</v>
      </c>
      <c r="C1345" s="121" t="s">
        <v>5</v>
      </c>
      <c r="D1345" s="3">
        <f>'IECC Data-SI'!D1345*Convert!$B$1</f>
        <v>22500.01722286344</v>
      </c>
      <c r="E1345" s="3">
        <f>'IECC Data-SI'!E1345/Convert!$B$2*1000000</f>
        <v>0</v>
      </c>
      <c r="F1345" s="3">
        <f>'IECC Data-SI'!F1345/Convert!$B$2*1000000</f>
        <v>446819.92679250456</v>
      </c>
      <c r="G1345" s="3">
        <f>'IECC Data-SI'!G1345/Convert!$B$2*1000000</f>
        <v>134523.67784493693</v>
      </c>
      <c r="H1345" s="3">
        <f>'IECC Data-SI'!H1345/Convert!$B$2*1000000</f>
        <v>671755.87568393291</v>
      </c>
      <c r="I1345" s="3">
        <f>'IECC Data-SI'!I1345/Convert!$B$2*1000000</f>
        <v>158171.71393477821</v>
      </c>
      <c r="J1345" s="3">
        <f>'IECC Data-SI'!J1345/Convert!$B$2*1000000</f>
        <v>122003.01424787065</v>
      </c>
      <c r="K1345" s="3">
        <f>'IECC Data-SI'!K1345/Convert!$B$2*1000000</f>
        <v>0</v>
      </c>
      <c r="L1345" s="3">
        <f>'IECC Data-SI'!L1345/Convert!$B$2*1000000</f>
        <v>0</v>
      </c>
      <c r="M1345" s="3">
        <f>'IECC Data-SI'!M1345/Convert!$B$2*1000000</f>
        <v>293065.04044003732</v>
      </c>
      <c r="N1345" s="3">
        <f>'IECC Data-SI'!N1345/Convert!$B$2*1000000</f>
        <v>0</v>
      </c>
      <c r="O1345" s="3">
        <f>'IECC Data-SI'!O1345/Convert!$B$2*1000000</f>
        <v>0</v>
      </c>
      <c r="P1345" s="3">
        <f t="shared" si="60"/>
        <v>0</v>
      </c>
      <c r="Q1345" s="3">
        <f>'IECC Data-SI'!Q1345/Convert!$B$2*1000000</f>
        <v>0</v>
      </c>
      <c r="R1345" s="3">
        <f>'IECC Data-SI'!R1345/Convert!$B$2*1000000</f>
        <v>0</v>
      </c>
      <c r="S1345" s="3">
        <f>'IECC Data-SI'!S1345/Convert!$B$2*1000000</f>
        <v>0</v>
      </c>
      <c r="T1345" s="3">
        <f>'IECC Data-SI'!T1345/Convert!$B$2*1000000</f>
        <v>61456.459321254923</v>
      </c>
      <c r="U1345" s="3">
        <f>'IECC Data-SI'!U1345/Convert!$B$2*1000000</f>
        <v>0</v>
      </c>
      <c r="V1345" s="3">
        <f>'IECC Data-SI'!V1345/Convert!$B$2*1000000</f>
        <v>0</v>
      </c>
      <c r="W1345" s="3">
        <f>'IECC Data-SI'!W1345/Convert!$B$2*1000000</f>
        <v>427588.71828497422</v>
      </c>
      <c r="X1345" s="3">
        <f>'IECC Data-SI'!X1345/Convert!$B$2*1000000</f>
        <v>446819.92679250456</v>
      </c>
      <c r="Y1345" s="3">
        <f t="shared" si="61"/>
        <v>874408.64507747884</v>
      </c>
      <c r="Z1345" s="3">
        <f>'IECC Data-SI'!Y1345/Convert!$B$2*1000000</f>
        <v>1440985.2596435884</v>
      </c>
      <c r="AA1345" s="3">
        <f>'IECC Data-SI'!Z1345/Convert!$B$2*1000000</f>
        <v>446819.92679250456</v>
      </c>
      <c r="AB1345" s="3">
        <f t="shared" si="62"/>
        <v>1887805.1864360929</v>
      </c>
    </row>
    <row r="1346" spans="1:28" x14ac:dyDescent="0.25">
      <c r="A1346" s="93">
        <v>2006</v>
      </c>
      <c r="B1346" s="93" t="s">
        <v>62</v>
      </c>
      <c r="C1346" s="121" t="s">
        <v>15</v>
      </c>
      <c r="D1346" s="3">
        <f>'IECC Data-SI'!D1346*Convert!$B$1</f>
        <v>22500.01722286344</v>
      </c>
      <c r="E1346" s="3">
        <f>'IECC Data-SI'!E1346/Convert!$B$2*1000000</f>
        <v>0</v>
      </c>
      <c r="F1346" s="3">
        <f>'IECC Data-SI'!F1346/Convert!$B$2*1000000</f>
        <v>508873.51087274135</v>
      </c>
      <c r="G1346" s="3">
        <f>'IECC Data-SI'!G1346/Convert!$B$2*1000000</f>
        <v>17098.620082594673</v>
      </c>
      <c r="H1346" s="3">
        <f>'IECC Data-SI'!H1346/Convert!$B$2*1000000</f>
        <v>671755.87568393291</v>
      </c>
      <c r="I1346" s="3">
        <f>'IECC Data-SI'!I1346/Convert!$B$2*1000000</f>
        <v>157925.28149456345</v>
      </c>
      <c r="J1346" s="3">
        <f>'IECC Data-SI'!J1346/Convert!$B$2*1000000</f>
        <v>122003.01424787065</v>
      </c>
      <c r="K1346" s="3">
        <f>'IECC Data-SI'!K1346/Convert!$B$2*1000000</f>
        <v>0</v>
      </c>
      <c r="L1346" s="3">
        <f>'IECC Data-SI'!L1346/Convert!$B$2*1000000</f>
        <v>0</v>
      </c>
      <c r="M1346" s="3">
        <f>'IECC Data-SI'!M1346/Convert!$B$2*1000000</f>
        <v>213808.57639865339</v>
      </c>
      <c r="N1346" s="3">
        <f>'IECC Data-SI'!N1346/Convert!$B$2*1000000</f>
        <v>0</v>
      </c>
      <c r="O1346" s="3">
        <f>'IECC Data-SI'!O1346/Convert!$B$2*1000000</f>
        <v>0</v>
      </c>
      <c r="P1346" s="3">
        <f t="shared" si="60"/>
        <v>0</v>
      </c>
      <c r="Q1346" s="3">
        <f>'IECC Data-SI'!Q1346/Convert!$B$2*1000000</f>
        <v>0</v>
      </c>
      <c r="R1346" s="3">
        <f>'IECC Data-SI'!R1346/Convert!$B$2*1000000</f>
        <v>0</v>
      </c>
      <c r="S1346" s="3">
        <f>'IECC Data-SI'!S1346/Convert!$B$2*1000000</f>
        <v>0</v>
      </c>
      <c r="T1346" s="3">
        <f>'IECC Data-SI'!T1346/Convert!$B$2*1000000</f>
        <v>61845.064323132065</v>
      </c>
      <c r="U1346" s="3">
        <f>'IECC Data-SI'!U1346/Convert!$B$2*1000000</f>
        <v>0</v>
      </c>
      <c r="V1346" s="3">
        <f>'IECC Data-SI'!V1346/Convert!$B$2*1000000</f>
        <v>0</v>
      </c>
      <c r="W1346" s="3">
        <f>'IECC Data-SI'!W1346/Convert!$B$2*1000000</f>
        <v>230907.19648124804</v>
      </c>
      <c r="X1346" s="3">
        <f>'IECC Data-SI'!X1346/Convert!$B$2*1000000</f>
        <v>508873.51087274135</v>
      </c>
      <c r="Y1346" s="3">
        <f t="shared" si="61"/>
        <v>739780.70735398936</v>
      </c>
      <c r="Z1346" s="3">
        <f>'IECC Data-SI'!Y1346/Convert!$B$2*1000000</f>
        <v>1244436.4322307471</v>
      </c>
      <c r="AA1346" s="3">
        <f>'IECC Data-SI'!Z1346/Convert!$B$2*1000000</f>
        <v>508873.51087274135</v>
      </c>
      <c r="AB1346" s="3">
        <f t="shared" si="62"/>
        <v>1753309.9431034885</v>
      </c>
    </row>
    <row r="1347" spans="1:28" x14ac:dyDescent="0.25">
      <c r="A1347" s="93">
        <v>2006</v>
      </c>
      <c r="B1347" s="93" t="s">
        <v>62</v>
      </c>
      <c r="C1347" s="121" t="s">
        <v>16</v>
      </c>
      <c r="D1347" s="3">
        <f>'IECC Data-SI'!D1347*Convert!$B$1</f>
        <v>22500.01722286344</v>
      </c>
      <c r="E1347" s="3">
        <f>'IECC Data-SI'!E1347/Convert!$B$2*1000000</f>
        <v>0</v>
      </c>
      <c r="F1347" s="3">
        <f>'IECC Data-SI'!F1347/Convert!$B$2*1000000</f>
        <v>1283221.1070522424</v>
      </c>
      <c r="G1347" s="3">
        <f>'IECC Data-SI'!G1347/Convert!$B$2*1000000</f>
        <v>133016.64869131576</v>
      </c>
      <c r="H1347" s="3">
        <f>'IECC Data-SI'!H1347/Convert!$B$2*1000000</f>
        <v>671755.87568393291</v>
      </c>
      <c r="I1347" s="3">
        <f>'IECC Data-SI'!I1347/Convert!$B$2*1000000</f>
        <v>158095.88856855829</v>
      </c>
      <c r="J1347" s="3">
        <f>'IECC Data-SI'!J1347/Convert!$B$2*1000000</f>
        <v>122003.01424787065</v>
      </c>
      <c r="K1347" s="3">
        <f>'IECC Data-SI'!K1347/Convert!$B$2*1000000</f>
        <v>0</v>
      </c>
      <c r="L1347" s="3">
        <f>'IECC Data-SI'!L1347/Convert!$B$2*1000000</f>
        <v>0</v>
      </c>
      <c r="M1347" s="3">
        <f>'IECC Data-SI'!M1347/Convert!$B$2*1000000</f>
        <v>272440.54082821583</v>
      </c>
      <c r="N1347" s="3">
        <f>'IECC Data-SI'!N1347/Convert!$B$2*1000000</f>
        <v>0</v>
      </c>
      <c r="O1347" s="3">
        <f>'IECC Data-SI'!O1347/Convert!$B$2*1000000</f>
        <v>0</v>
      </c>
      <c r="P1347" s="3">
        <f t="shared" ref="P1347:P1410" si="63">N1347-O1347</f>
        <v>0</v>
      </c>
      <c r="Q1347" s="3">
        <f>'IECC Data-SI'!Q1347/Convert!$B$2*1000000</f>
        <v>0</v>
      </c>
      <c r="R1347" s="3">
        <f>'IECC Data-SI'!R1347/Convert!$B$2*1000000</f>
        <v>0</v>
      </c>
      <c r="S1347" s="3">
        <f>'IECC Data-SI'!S1347/Convert!$B$2*1000000</f>
        <v>0</v>
      </c>
      <c r="T1347" s="3">
        <f>'IECC Data-SI'!T1347/Convert!$B$2*1000000</f>
        <v>62897.141279433621</v>
      </c>
      <c r="U1347" s="3">
        <f>'IECC Data-SI'!U1347/Convert!$B$2*1000000</f>
        <v>0</v>
      </c>
      <c r="V1347" s="3">
        <f>'IECC Data-SI'!V1347/Convert!$B$2*1000000</f>
        <v>0</v>
      </c>
      <c r="W1347" s="3">
        <f>'IECC Data-SI'!W1347/Convert!$B$2*1000000</f>
        <v>405457.18951953156</v>
      </c>
      <c r="X1347" s="3">
        <f>'IECC Data-SI'!X1347/Convert!$B$2*1000000</f>
        <v>1283221.1070522424</v>
      </c>
      <c r="Y1347" s="3">
        <f t="shared" ref="Y1347:Y1410" si="64">SUM(W1347:X1347)</f>
        <v>1688678.2965717739</v>
      </c>
      <c r="Z1347" s="3">
        <f>'IECC Data-SI'!Y1347/Convert!$B$2*1000000</f>
        <v>1420209.1092993272</v>
      </c>
      <c r="AA1347" s="3">
        <f>'IECC Data-SI'!Z1347/Convert!$B$2*1000000</f>
        <v>1283221.1070522424</v>
      </c>
      <c r="AB1347" s="3">
        <f t="shared" ref="AB1347:AB1410" si="65">SUM(Z1347:AA1347)</f>
        <v>2703430.2163515696</v>
      </c>
    </row>
    <row r="1348" spans="1:28" x14ac:dyDescent="0.25">
      <c r="A1348" s="93">
        <v>2006</v>
      </c>
      <c r="B1348" s="93" t="s">
        <v>62</v>
      </c>
      <c r="C1348" s="121" t="s">
        <v>9</v>
      </c>
      <c r="D1348" s="3">
        <f>'IECC Data-SI'!D1348*Convert!$B$1</f>
        <v>22500.01722286344</v>
      </c>
      <c r="E1348" s="3">
        <f>'IECC Data-SI'!E1348/Convert!$B$2*1000000</f>
        <v>0</v>
      </c>
      <c r="F1348" s="3">
        <f>'IECC Data-SI'!F1348/Convert!$B$2*1000000</f>
        <v>833851.55232059257</v>
      </c>
      <c r="G1348" s="3">
        <f>'IECC Data-SI'!G1348/Convert!$B$2*1000000</f>
        <v>80896.187585889988</v>
      </c>
      <c r="H1348" s="3">
        <f>'IECC Data-SI'!H1348/Convert!$B$2*1000000</f>
        <v>671755.87568393291</v>
      </c>
      <c r="I1348" s="3">
        <f>'IECC Data-SI'!I1348/Convert!$B$2*1000000</f>
        <v>157982.15051922839</v>
      </c>
      <c r="J1348" s="3">
        <f>'IECC Data-SI'!J1348/Convert!$B$2*1000000</f>
        <v>122003.01424787065</v>
      </c>
      <c r="K1348" s="3">
        <f>'IECC Data-SI'!K1348/Convert!$B$2*1000000</f>
        <v>0</v>
      </c>
      <c r="L1348" s="3">
        <f>'IECC Data-SI'!L1348/Convert!$B$2*1000000</f>
        <v>0</v>
      </c>
      <c r="M1348" s="3">
        <f>'IECC Data-SI'!M1348/Convert!$B$2*1000000</f>
        <v>288695.60371161374</v>
      </c>
      <c r="N1348" s="3">
        <f>'IECC Data-SI'!N1348/Convert!$B$2*1000000</f>
        <v>0</v>
      </c>
      <c r="O1348" s="3">
        <f>'IECC Data-SI'!O1348/Convert!$B$2*1000000</f>
        <v>0</v>
      </c>
      <c r="P1348" s="3">
        <f t="shared" si="63"/>
        <v>0</v>
      </c>
      <c r="Q1348" s="3">
        <f>'IECC Data-SI'!Q1348/Convert!$B$2*1000000</f>
        <v>0</v>
      </c>
      <c r="R1348" s="3">
        <f>'IECC Data-SI'!R1348/Convert!$B$2*1000000</f>
        <v>0</v>
      </c>
      <c r="S1348" s="3">
        <f>'IECC Data-SI'!S1348/Convert!$B$2*1000000</f>
        <v>0</v>
      </c>
      <c r="T1348" s="3">
        <f>'IECC Data-SI'!T1348/Convert!$B$2*1000000</f>
        <v>62631.752497663867</v>
      </c>
      <c r="U1348" s="3">
        <f>'IECC Data-SI'!U1348/Convert!$B$2*1000000</f>
        <v>0</v>
      </c>
      <c r="V1348" s="3">
        <f>'IECC Data-SI'!V1348/Convert!$B$2*1000000</f>
        <v>0</v>
      </c>
      <c r="W1348" s="3">
        <f>'IECC Data-SI'!W1348/Convert!$B$2*1000000</f>
        <v>369591.79129750369</v>
      </c>
      <c r="X1348" s="3">
        <f>'IECC Data-SI'!X1348/Convert!$B$2*1000000</f>
        <v>833851.55232059257</v>
      </c>
      <c r="Y1348" s="3">
        <f t="shared" si="64"/>
        <v>1203443.3436180963</v>
      </c>
      <c r="Z1348" s="3">
        <f>'IECC Data-SI'!Y1348/Convert!$B$2*1000000</f>
        <v>1383964.5842461996</v>
      </c>
      <c r="AA1348" s="3">
        <f>'IECC Data-SI'!Z1348/Convert!$B$2*1000000</f>
        <v>833851.55232059257</v>
      </c>
      <c r="AB1348" s="3">
        <f t="shared" si="65"/>
        <v>2217816.1365667921</v>
      </c>
    </row>
    <row r="1349" spans="1:28" x14ac:dyDescent="0.25">
      <c r="A1349" s="93">
        <v>2006</v>
      </c>
      <c r="B1349" s="93" t="s">
        <v>62</v>
      </c>
      <c r="C1349" s="121" t="s">
        <v>12</v>
      </c>
      <c r="D1349" s="3">
        <f>'IECC Data-SI'!D1349*Convert!$B$1</f>
        <v>22500.01722286344</v>
      </c>
      <c r="E1349" s="3">
        <f>'IECC Data-SI'!E1349/Convert!$B$2*1000000</f>
        <v>0</v>
      </c>
      <c r="F1349" s="3">
        <f>'IECC Data-SI'!F1349/Convert!$B$2*1000000</f>
        <v>1504109.8770216818</v>
      </c>
      <c r="G1349" s="3">
        <f>'IECC Data-SI'!G1349/Convert!$B$2*1000000</f>
        <v>103150.93257144005</v>
      </c>
      <c r="H1349" s="3">
        <f>'IECC Data-SI'!H1349/Convert!$B$2*1000000</f>
        <v>671755.87568393291</v>
      </c>
      <c r="I1349" s="3">
        <f>'IECC Data-SI'!I1349/Convert!$B$2*1000000</f>
        <v>157887.36881145349</v>
      </c>
      <c r="J1349" s="3">
        <f>'IECC Data-SI'!J1349/Convert!$B$2*1000000</f>
        <v>122003.01424787065</v>
      </c>
      <c r="K1349" s="3">
        <f>'IECC Data-SI'!K1349/Convert!$B$2*1000000</f>
        <v>0</v>
      </c>
      <c r="L1349" s="3">
        <f>'IECC Data-SI'!L1349/Convert!$B$2*1000000</f>
        <v>0</v>
      </c>
      <c r="M1349" s="3">
        <f>'IECC Data-SI'!M1349/Convert!$B$2*1000000</f>
        <v>293017.64958614984</v>
      </c>
      <c r="N1349" s="3">
        <f>'IECC Data-SI'!N1349/Convert!$B$2*1000000</f>
        <v>0</v>
      </c>
      <c r="O1349" s="3">
        <f>'IECC Data-SI'!O1349/Convert!$B$2*1000000</f>
        <v>0</v>
      </c>
      <c r="P1349" s="3">
        <f t="shared" si="63"/>
        <v>0</v>
      </c>
      <c r="Q1349" s="3">
        <f>'IECC Data-SI'!Q1349/Convert!$B$2*1000000</f>
        <v>0</v>
      </c>
      <c r="R1349" s="3">
        <f>'IECC Data-SI'!R1349/Convert!$B$2*1000000</f>
        <v>0</v>
      </c>
      <c r="S1349" s="3">
        <f>'IECC Data-SI'!S1349/Convert!$B$2*1000000</f>
        <v>0</v>
      </c>
      <c r="T1349" s="3">
        <f>'IECC Data-SI'!T1349/Convert!$B$2*1000000</f>
        <v>63987.130918845156</v>
      </c>
      <c r="U1349" s="3">
        <f>'IECC Data-SI'!U1349/Convert!$B$2*1000000</f>
        <v>0</v>
      </c>
      <c r="V1349" s="3">
        <f>'IECC Data-SI'!V1349/Convert!$B$2*1000000</f>
        <v>0</v>
      </c>
      <c r="W1349" s="3">
        <f>'IECC Data-SI'!W1349/Convert!$B$2*1000000</f>
        <v>396168.5821575899</v>
      </c>
      <c r="X1349" s="3">
        <f>'IECC Data-SI'!X1349/Convert!$B$2*1000000</f>
        <v>1504109.8770216818</v>
      </c>
      <c r="Y1349" s="3">
        <f t="shared" si="64"/>
        <v>1900278.4591792717</v>
      </c>
      <c r="Z1349" s="3">
        <f>'IECC Data-SI'!Y1349/Convert!$B$2*1000000</f>
        <v>1411801.9718196921</v>
      </c>
      <c r="AA1349" s="3">
        <f>'IECC Data-SI'!Z1349/Convert!$B$2*1000000</f>
        <v>1504109.8770216818</v>
      </c>
      <c r="AB1349" s="3">
        <f t="shared" si="65"/>
        <v>2915911.8488413738</v>
      </c>
    </row>
    <row r="1350" spans="1:28" x14ac:dyDescent="0.25">
      <c r="A1350" s="93">
        <v>2006</v>
      </c>
      <c r="B1350" s="93" t="s">
        <v>62</v>
      </c>
      <c r="C1350" s="121" t="s">
        <v>8</v>
      </c>
      <c r="D1350" s="3">
        <f>'IECC Data-SI'!D1350*Convert!$B$1</f>
        <v>22500.01722286344</v>
      </c>
      <c r="E1350" s="3">
        <f>'IECC Data-SI'!E1350/Convert!$B$2*1000000</f>
        <v>0</v>
      </c>
      <c r="F1350" s="3">
        <f>'IECC Data-SI'!F1350/Convert!$B$2*1000000</f>
        <v>2143592.5812082561</v>
      </c>
      <c r="G1350" s="3">
        <f>'IECC Data-SI'!G1350/Convert!$B$2*1000000</f>
        <v>48755.710479416302</v>
      </c>
      <c r="H1350" s="3">
        <f>'IECC Data-SI'!H1350/Convert!$B$2*1000000</f>
        <v>671755.87568393291</v>
      </c>
      <c r="I1350" s="3">
        <f>'IECC Data-SI'!I1350/Convert!$B$2*1000000</f>
        <v>157015.37709992428</v>
      </c>
      <c r="J1350" s="3">
        <f>'IECC Data-SI'!J1350/Convert!$B$2*1000000</f>
        <v>122003.01424787065</v>
      </c>
      <c r="K1350" s="3">
        <f>'IECC Data-SI'!K1350/Convert!$B$2*1000000</f>
        <v>0</v>
      </c>
      <c r="L1350" s="3">
        <f>'IECC Data-SI'!L1350/Convert!$B$2*1000000</f>
        <v>0</v>
      </c>
      <c r="M1350" s="3">
        <f>'IECC Data-SI'!M1350/Convert!$B$2*1000000</f>
        <v>331953.97514008504</v>
      </c>
      <c r="N1350" s="3">
        <f>'IECC Data-SI'!N1350/Convert!$B$2*1000000</f>
        <v>0</v>
      </c>
      <c r="O1350" s="3">
        <f>'IECC Data-SI'!O1350/Convert!$B$2*1000000</f>
        <v>0</v>
      </c>
      <c r="P1350" s="3">
        <f t="shared" si="63"/>
        <v>0</v>
      </c>
      <c r="Q1350" s="3">
        <f>'IECC Data-SI'!Q1350/Convert!$B$2*1000000</f>
        <v>0</v>
      </c>
      <c r="R1350" s="3">
        <f>'IECC Data-SI'!R1350/Convert!$B$2*1000000</f>
        <v>0</v>
      </c>
      <c r="S1350" s="3">
        <f>'IECC Data-SI'!S1350/Convert!$B$2*1000000</f>
        <v>0</v>
      </c>
      <c r="T1350" s="3">
        <f>'IECC Data-SI'!T1350/Convert!$B$2*1000000</f>
        <v>65522.594584798768</v>
      </c>
      <c r="U1350" s="3">
        <f>'IECC Data-SI'!U1350/Convert!$B$2*1000000</f>
        <v>0</v>
      </c>
      <c r="V1350" s="3">
        <f>'IECC Data-SI'!V1350/Convert!$B$2*1000000</f>
        <v>0</v>
      </c>
      <c r="W1350" s="3">
        <f>'IECC Data-SI'!W1350/Convert!$B$2*1000000</f>
        <v>380709.68561950128</v>
      </c>
      <c r="X1350" s="3">
        <f>'IECC Data-SI'!X1350/Convert!$B$2*1000000</f>
        <v>2143592.5812082561</v>
      </c>
      <c r="Y1350" s="3">
        <f t="shared" si="64"/>
        <v>2524302.2668277575</v>
      </c>
      <c r="Z1350" s="3">
        <f>'IECC Data-SI'!Y1350/Convert!$B$2*1000000</f>
        <v>1396997.0690652505</v>
      </c>
      <c r="AA1350" s="3">
        <f>'IECC Data-SI'!Z1350/Convert!$B$2*1000000</f>
        <v>2143592.5812082561</v>
      </c>
      <c r="AB1350" s="3">
        <f t="shared" si="65"/>
        <v>3540589.6502735065</v>
      </c>
    </row>
    <row r="1351" spans="1:28" x14ac:dyDescent="0.25">
      <c r="A1351" s="93">
        <v>2009</v>
      </c>
      <c r="B1351" s="93" t="s">
        <v>62</v>
      </c>
      <c r="C1351" s="121" t="s">
        <v>10</v>
      </c>
      <c r="D1351" s="3">
        <f>'IECC Data-SI'!D1351*Convert!$B$1</f>
        <v>22500.01722286344</v>
      </c>
      <c r="E1351" s="3">
        <f>'IECC Data-SI'!E1351/Convert!$B$2*1000000</f>
        <v>0</v>
      </c>
      <c r="F1351" s="3">
        <f>'IECC Data-SI'!F1351/Convert!$B$2*1000000</f>
        <v>0</v>
      </c>
      <c r="G1351" s="3">
        <f>'IECC Data-SI'!G1351/Convert!$B$2*1000000</f>
        <v>1007605.3790135669</v>
      </c>
      <c r="H1351" s="3">
        <f>'IECC Data-SI'!H1351/Convert!$B$2*1000000</f>
        <v>667424.35163861921</v>
      </c>
      <c r="I1351" s="3">
        <f>'IECC Data-SI'!I1351/Convert!$B$2*1000000</f>
        <v>105131.87026393578</v>
      </c>
      <c r="J1351" s="3">
        <f>'IECC Data-SI'!J1351/Convert!$B$2*1000000</f>
        <v>122003.01424787065</v>
      </c>
      <c r="K1351" s="3">
        <f>'IECC Data-SI'!K1351/Convert!$B$2*1000000</f>
        <v>0</v>
      </c>
      <c r="L1351" s="3">
        <f>'IECC Data-SI'!L1351/Convert!$B$2*1000000</f>
        <v>0</v>
      </c>
      <c r="M1351" s="3">
        <f>'IECC Data-SI'!M1351/Convert!$B$2*1000000</f>
        <v>285880.58699069876</v>
      </c>
      <c r="N1351" s="3">
        <f>'IECC Data-SI'!N1351/Convert!$B$2*1000000</f>
        <v>0</v>
      </c>
      <c r="O1351" s="3">
        <f>'IECC Data-SI'!O1351/Convert!$B$2*1000000</f>
        <v>0</v>
      </c>
      <c r="P1351" s="3">
        <f t="shared" si="63"/>
        <v>0</v>
      </c>
      <c r="Q1351" s="3">
        <f>'IECC Data-SI'!Q1351/Convert!$B$2*1000000</f>
        <v>0</v>
      </c>
      <c r="R1351" s="3">
        <f>'IECC Data-SI'!R1351/Convert!$B$2*1000000</f>
        <v>0</v>
      </c>
      <c r="S1351" s="3">
        <f>'IECC Data-SI'!S1351/Convert!$B$2*1000000</f>
        <v>0</v>
      </c>
      <c r="T1351" s="3">
        <f>'IECC Data-SI'!T1351/Convert!$B$2*1000000</f>
        <v>54670.089044570996</v>
      </c>
      <c r="U1351" s="3">
        <f>'IECC Data-SI'!U1351/Convert!$B$2*1000000</f>
        <v>0</v>
      </c>
      <c r="V1351" s="3">
        <f>'IECC Data-SI'!V1351/Convert!$B$2*1000000</f>
        <v>0</v>
      </c>
      <c r="W1351" s="3">
        <f>'IECC Data-SI'!W1351/Convert!$B$2*1000000</f>
        <v>1293485.9660042655</v>
      </c>
      <c r="X1351" s="3">
        <f>'IECC Data-SI'!X1351/Convert!$B$2*1000000</f>
        <v>0</v>
      </c>
      <c r="Y1351" s="3">
        <f t="shared" si="64"/>
        <v>1293485.9660042655</v>
      </c>
      <c r="Z1351" s="3">
        <f>'IECC Data-SI'!Y1351/Convert!$B$2*1000000</f>
        <v>2242705.813028485</v>
      </c>
      <c r="AA1351" s="3">
        <f>'IECC Data-SI'!Z1351/Convert!$B$2*1000000</f>
        <v>0</v>
      </c>
      <c r="AB1351" s="3">
        <f t="shared" si="65"/>
        <v>2242705.813028485</v>
      </c>
    </row>
    <row r="1352" spans="1:28" x14ac:dyDescent="0.25">
      <c r="A1352" s="93">
        <v>2009</v>
      </c>
      <c r="B1352" s="93" t="s">
        <v>62</v>
      </c>
      <c r="C1352" s="121" t="s">
        <v>6</v>
      </c>
      <c r="D1352" s="3">
        <f>'IECC Data-SI'!D1352*Convert!$B$1</f>
        <v>22500.01722286344</v>
      </c>
      <c r="E1352" s="3">
        <f>'IECC Data-SI'!E1352/Convert!$B$2*1000000</f>
        <v>0</v>
      </c>
      <c r="F1352" s="3">
        <f>'IECC Data-SI'!F1352/Convert!$B$2*1000000</f>
        <v>0</v>
      </c>
      <c r="G1352" s="3">
        <f>'IECC Data-SI'!G1352/Convert!$B$2*1000000</f>
        <v>888028.77648473403</v>
      </c>
      <c r="H1352" s="3">
        <f>'IECC Data-SI'!H1352/Convert!$B$2*1000000</f>
        <v>667424.35163861921</v>
      </c>
      <c r="I1352" s="3">
        <f>'IECC Data-SI'!I1352/Convert!$B$2*1000000</f>
        <v>105150.82660549076</v>
      </c>
      <c r="J1352" s="3">
        <f>'IECC Data-SI'!J1352/Convert!$B$2*1000000</f>
        <v>122003.01424787065</v>
      </c>
      <c r="K1352" s="3">
        <f>'IECC Data-SI'!K1352/Convert!$B$2*1000000</f>
        <v>0</v>
      </c>
      <c r="L1352" s="3">
        <f>'IECC Data-SI'!L1352/Convert!$B$2*1000000</f>
        <v>0</v>
      </c>
      <c r="M1352" s="3">
        <f>'IECC Data-SI'!M1352/Convert!$B$2*1000000</f>
        <v>345299.23959479301</v>
      </c>
      <c r="N1352" s="3">
        <f>'IECC Data-SI'!N1352/Convert!$B$2*1000000</f>
        <v>0</v>
      </c>
      <c r="O1352" s="3">
        <f>'IECC Data-SI'!O1352/Convert!$B$2*1000000</f>
        <v>0</v>
      </c>
      <c r="P1352" s="3">
        <f t="shared" si="63"/>
        <v>0</v>
      </c>
      <c r="Q1352" s="3">
        <f>'IECC Data-SI'!Q1352/Convert!$B$2*1000000</f>
        <v>0</v>
      </c>
      <c r="R1352" s="3">
        <f>'IECC Data-SI'!R1352/Convert!$B$2*1000000</f>
        <v>0</v>
      </c>
      <c r="S1352" s="3">
        <f>'IECC Data-SI'!S1352/Convert!$B$2*1000000</f>
        <v>0</v>
      </c>
      <c r="T1352" s="3">
        <f>'IECC Data-SI'!T1352/Convert!$B$2*1000000</f>
        <v>54622.698190683543</v>
      </c>
      <c r="U1352" s="3">
        <f>'IECC Data-SI'!U1352/Convert!$B$2*1000000</f>
        <v>0</v>
      </c>
      <c r="V1352" s="3">
        <f>'IECC Data-SI'!V1352/Convert!$B$2*1000000</f>
        <v>0</v>
      </c>
      <c r="W1352" s="3">
        <f>'IECC Data-SI'!W1352/Convert!$B$2*1000000</f>
        <v>1233328.0160795271</v>
      </c>
      <c r="X1352" s="3">
        <f>'IECC Data-SI'!X1352/Convert!$B$2*1000000</f>
        <v>0</v>
      </c>
      <c r="Y1352" s="3">
        <f t="shared" si="64"/>
        <v>1233328.0160795271</v>
      </c>
      <c r="Z1352" s="3">
        <f>'IECC Data-SI'!Y1352/Convert!$B$2*1000000</f>
        <v>2182538.3849329688</v>
      </c>
      <c r="AA1352" s="3">
        <f>'IECC Data-SI'!Z1352/Convert!$B$2*1000000</f>
        <v>0</v>
      </c>
      <c r="AB1352" s="3">
        <f t="shared" si="65"/>
        <v>2182538.3849329688</v>
      </c>
    </row>
    <row r="1353" spans="1:28" x14ac:dyDescent="0.25">
      <c r="A1353" s="93">
        <v>2009</v>
      </c>
      <c r="B1353" s="93" t="s">
        <v>62</v>
      </c>
      <c r="C1353" s="121" t="s">
        <v>11</v>
      </c>
      <c r="D1353" s="3">
        <f>'IECC Data-SI'!D1353*Convert!$B$1</f>
        <v>22500.01722286344</v>
      </c>
      <c r="E1353" s="3">
        <f>'IECC Data-SI'!E1353/Convert!$B$2*1000000</f>
        <v>0</v>
      </c>
      <c r="F1353" s="3">
        <f>'IECC Data-SI'!F1353/Convert!$B$2*1000000</f>
        <v>0</v>
      </c>
      <c r="G1353" s="3">
        <f>'IECC Data-SI'!G1353/Convert!$B$2*1000000</f>
        <v>681404.65353541926</v>
      </c>
      <c r="H1353" s="3">
        <f>'IECC Data-SI'!H1353/Convert!$B$2*1000000</f>
        <v>667424.35163861921</v>
      </c>
      <c r="I1353" s="3">
        <f>'IECC Data-SI'!I1353/Convert!$B$2*1000000</f>
        <v>105160.30477626825</v>
      </c>
      <c r="J1353" s="3">
        <f>'IECC Data-SI'!J1353/Convert!$B$2*1000000</f>
        <v>122003.01424787065</v>
      </c>
      <c r="K1353" s="3">
        <f>'IECC Data-SI'!K1353/Convert!$B$2*1000000</f>
        <v>0</v>
      </c>
      <c r="L1353" s="3">
        <f>'IECC Data-SI'!L1353/Convert!$B$2*1000000</f>
        <v>0</v>
      </c>
      <c r="M1353" s="3">
        <f>'IECC Data-SI'!M1353/Convert!$B$2*1000000</f>
        <v>262905.50102605938</v>
      </c>
      <c r="N1353" s="3">
        <f>'IECC Data-SI'!N1353/Convert!$B$2*1000000</f>
        <v>0</v>
      </c>
      <c r="O1353" s="3">
        <f>'IECC Data-SI'!O1353/Convert!$B$2*1000000</f>
        <v>0</v>
      </c>
      <c r="P1353" s="3">
        <f t="shared" si="63"/>
        <v>0</v>
      </c>
      <c r="Q1353" s="3">
        <f>'IECC Data-SI'!Q1353/Convert!$B$2*1000000</f>
        <v>0</v>
      </c>
      <c r="R1353" s="3">
        <f>'IECC Data-SI'!R1353/Convert!$B$2*1000000</f>
        <v>0</v>
      </c>
      <c r="S1353" s="3">
        <f>'IECC Data-SI'!S1353/Convert!$B$2*1000000</f>
        <v>0</v>
      </c>
      <c r="T1353" s="3">
        <f>'IECC Data-SI'!T1353/Convert!$B$2*1000000</f>
        <v>55674.775146985099</v>
      </c>
      <c r="U1353" s="3">
        <f>'IECC Data-SI'!U1353/Convert!$B$2*1000000</f>
        <v>0</v>
      </c>
      <c r="V1353" s="3">
        <f>'IECC Data-SI'!V1353/Convert!$B$2*1000000</f>
        <v>0</v>
      </c>
      <c r="W1353" s="3">
        <f>'IECC Data-SI'!W1353/Convert!$B$2*1000000</f>
        <v>944310.15456147864</v>
      </c>
      <c r="X1353" s="3">
        <f>'IECC Data-SI'!X1353/Convert!$B$2*1000000</f>
        <v>0</v>
      </c>
      <c r="Y1353" s="3">
        <f t="shared" si="64"/>
        <v>944310.15456147864</v>
      </c>
      <c r="Z1353" s="3">
        <f>'IECC Data-SI'!Y1353/Convert!$B$2*1000000</f>
        <v>1894582.0785419994</v>
      </c>
      <c r="AA1353" s="3">
        <f>'IECC Data-SI'!Z1353/Convert!$B$2*1000000</f>
        <v>0</v>
      </c>
      <c r="AB1353" s="3">
        <f t="shared" si="65"/>
        <v>1894582.0785419994</v>
      </c>
    </row>
    <row r="1354" spans="1:28" x14ac:dyDescent="0.25">
      <c r="A1354" s="93">
        <v>2009</v>
      </c>
      <c r="B1354" s="93" t="s">
        <v>62</v>
      </c>
      <c r="C1354" s="121" t="s">
        <v>13</v>
      </c>
      <c r="D1354" s="3">
        <f>'IECC Data-SI'!D1354*Convert!$B$1</f>
        <v>22500.01722286344</v>
      </c>
      <c r="E1354" s="3">
        <f>'IECC Data-SI'!E1354/Convert!$B$2*1000000</f>
        <v>0</v>
      </c>
      <c r="F1354" s="3">
        <f>'IECC Data-SI'!F1354/Convert!$B$2*1000000</f>
        <v>1213.2058595189126</v>
      </c>
      <c r="G1354" s="3">
        <f>'IECC Data-SI'!G1354/Convert!$B$2*1000000</f>
        <v>724710.41581777798</v>
      </c>
      <c r="H1354" s="3">
        <f>'IECC Data-SI'!H1354/Convert!$B$2*1000000</f>
        <v>667424.35163861921</v>
      </c>
      <c r="I1354" s="3">
        <f>'IECC Data-SI'!I1354/Convert!$B$2*1000000</f>
        <v>105027.61038538338</v>
      </c>
      <c r="J1354" s="3">
        <f>'IECC Data-SI'!J1354/Convert!$B$2*1000000</f>
        <v>122003.01424787065</v>
      </c>
      <c r="K1354" s="3">
        <f>'IECC Data-SI'!K1354/Convert!$B$2*1000000</f>
        <v>0</v>
      </c>
      <c r="L1354" s="3">
        <f>'IECC Data-SI'!L1354/Convert!$B$2*1000000</f>
        <v>0</v>
      </c>
      <c r="M1354" s="3">
        <f>'IECC Data-SI'!M1354/Convert!$B$2*1000000</f>
        <v>333555.78600148106</v>
      </c>
      <c r="N1354" s="3">
        <f>'IECC Data-SI'!N1354/Convert!$B$2*1000000</f>
        <v>0</v>
      </c>
      <c r="O1354" s="3">
        <f>'IECC Data-SI'!O1354/Convert!$B$2*1000000</f>
        <v>0</v>
      </c>
      <c r="P1354" s="3">
        <f t="shared" si="63"/>
        <v>0</v>
      </c>
      <c r="Q1354" s="3">
        <f>'IECC Data-SI'!Q1354/Convert!$B$2*1000000</f>
        <v>0</v>
      </c>
      <c r="R1354" s="3">
        <f>'IECC Data-SI'!R1354/Convert!$B$2*1000000</f>
        <v>0</v>
      </c>
      <c r="S1354" s="3">
        <f>'IECC Data-SI'!S1354/Convert!$B$2*1000000</f>
        <v>0</v>
      </c>
      <c r="T1354" s="3">
        <f>'IECC Data-SI'!T1354/Convert!$B$2*1000000</f>
        <v>55712.687830095063</v>
      </c>
      <c r="U1354" s="3">
        <f>'IECC Data-SI'!U1354/Convert!$B$2*1000000</f>
        <v>0</v>
      </c>
      <c r="V1354" s="3">
        <f>'IECC Data-SI'!V1354/Convert!$B$2*1000000</f>
        <v>0</v>
      </c>
      <c r="W1354" s="3">
        <f>'IECC Data-SI'!W1354/Convert!$B$2*1000000</f>
        <v>1058266.201819259</v>
      </c>
      <c r="X1354" s="3">
        <f>'IECC Data-SI'!X1354/Convert!$B$2*1000000</f>
        <v>1213.2058595189126</v>
      </c>
      <c r="Y1354" s="3">
        <f t="shared" si="64"/>
        <v>1059479.4076787778</v>
      </c>
      <c r="Z1354" s="3">
        <f>'IECC Data-SI'!Y1354/Convert!$B$2*1000000</f>
        <v>2008443.3440920049</v>
      </c>
      <c r="AA1354" s="3">
        <f>'IECC Data-SI'!Z1354/Convert!$B$2*1000000</f>
        <v>1213.2058595189126</v>
      </c>
      <c r="AB1354" s="3">
        <f t="shared" si="65"/>
        <v>2009656.5499515238</v>
      </c>
    </row>
    <row r="1355" spans="1:28" x14ac:dyDescent="0.25">
      <c r="A1355" s="93">
        <v>2009</v>
      </c>
      <c r="B1355" s="93" t="s">
        <v>62</v>
      </c>
      <c r="C1355" s="121" t="s">
        <v>19</v>
      </c>
      <c r="D1355" s="3">
        <f>'IECC Data-SI'!D1355*Convert!$B$1</f>
        <v>22500.01722286344</v>
      </c>
      <c r="E1355" s="3">
        <f>'IECC Data-SI'!E1355/Convert!$B$2*1000000</f>
        <v>0</v>
      </c>
      <c r="F1355" s="3">
        <f>'IECC Data-SI'!F1355/Convert!$B$2*1000000</f>
        <v>8160.7050394201851</v>
      </c>
      <c r="G1355" s="3">
        <f>'IECC Data-SI'!G1355/Convert!$B$2*1000000</f>
        <v>573438.81020901352</v>
      </c>
      <c r="H1355" s="3">
        <f>'IECC Data-SI'!H1355/Convert!$B$2*1000000</f>
        <v>667424.35163861921</v>
      </c>
      <c r="I1355" s="3">
        <f>'IECC Data-SI'!I1355/Convert!$B$2*1000000</f>
        <v>104999.1758730509</v>
      </c>
      <c r="J1355" s="3">
        <f>'IECC Data-SI'!J1355/Convert!$B$2*1000000</f>
        <v>122003.01424787065</v>
      </c>
      <c r="K1355" s="3">
        <f>'IECC Data-SI'!K1355/Convert!$B$2*1000000</f>
        <v>0</v>
      </c>
      <c r="L1355" s="3">
        <f>'IECC Data-SI'!L1355/Convert!$B$2*1000000</f>
        <v>0</v>
      </c>
      <c r="M1355" s="3">
        <f>'IECC Data-SI'!M1355/Convert!$B$2*1000000</f>
        <v>269966.73825529049</v>
      </c>
      <c r="N1355" s="3">
        <f>'IECC Data-SI'!N1355/Convert!$B$2*1000000</f>
        <v>0</v>
      </c>
      <c r="O1355" s="3">
        <f>'IECC Data-SI'!O1355/Convert!$B$2*1000000</f>
        <v>0</v>
      </c>
      <c r="P1355" s="3">
        <f t="shared" si="63"/>
        <v>0</v>
      </c>
      <c r="Q1355" s="3">
        <f>'IECC Data-SI'!Q1355/Convert!$B$2*1000000</f>
        <v>0</v>
      </c>
      <c r="R1355" s="3">
        <f>'IECC Data-SI'!R1355/Convert!$B$2*1000000</f>
        <v>0</v>
      </c>
      <c r="S1355" s="3">
        <f>'IECC Data-SI'!S1355/Convert!$B$2*1000000</f>
        <v>0</v>
      </c>
      <c r="T1355" s="3">
        <f>'IECC Data-SI'!T1355/Convert!$B$2*1000000</f>
        <v>56831.111981839065</v>
      </c>
      <c r="U1355" s="3">
        <f>'IECC Data-SI'!U1355/Convert!$B$2*1000000</f>
        <v>0</v>
      </c>
      <c r="V1355" s="3">
        <f>'IECC Data-SI'!V1355/Convert!$B$2*1000000</f>
        <v>0</v>
      </c>
      <c r="W1355" s="3">
        <f>'IECC Data-SI'!W1355/Convert!$B$2*1000000</f>
        <v>843405.54846430407</v>
      </c>
      <c r="X1355" s="3">
        <f>'IECC Data-SI'!X1355/Convert!$B$2*1000000</f>
        <v>8160.7050394201851</v>
      </c>
      <c r="Y1355" s="3">
        <f t="shared" si="64"/>
        <v>851566.25350372423</v>
      </c>
      <c r="Z1355" s="3">
        <f>'IECC Data-SI'!Y1355/Convert!$B$2*1000000</f>
        <v>1794663.202205684</v>
      </c>
      <c r="AA1355" s="3">
        <f>'IECC Data-SI'!Z1355/Convert!$B$2*1000000</f>
        <v>8160.7050394201851</v>
      </c>
      <c r="AB1355" s="3">
        <f t="shared" si="65"/>
        <v>1802823.9072451042</v>
      </c>
    </row>
    <row r="1356" spans="1:28" x14ac:dyDescent="0.25">
      <c r="A1356" s="93">
        <v>2009</v>
      </c>
      <c r="B1356" s="93" t="s">
        <v>62</v>
      </c>
      <c r="C1356" s="121" t="s">
        <v>20</v>
      </c>
      <c r="D1356" s="3">
        <f>'IECC Data-SI'!D1356*Convert!$B$1</f>
        <v>22500.01722286344</v>
      </c>
      <c r="E1356" s="3">
        <f>'IECC Data-SI'!E1356/Convert!$B$2*1000000</f>
        <v>0</v>
      </c>
      <c r="F1356" s="3">
        <f>'IECC Data-SI'!F1356/Convert!$B$2*1000000</f>
        <v>492.86488042955824</v>
      </c>
      <c r="G1356" s="3">
        <f>'IECC Data-SI'!G1356/Convert!$B$2*1000000</f>
        <v>434119.17795066588</v>
      </c>
      <c r="H1356" s="3">
        <f>'IECC Data-SI'!H1356/Convert!$B$2*1000000</f>
        <v>667424.35163861921</v>
      </c>
      <c r="I1356" s="3">
        <f>'IECC Data-SI'!I1356/Convert!$B$2*1000000</f>
        <v>105075.00123927083</v>
      </c>
      <c r="J1356" s="3">
        <f>'IECC Data-SI'!J1356/Convert!$B$2*1000000</f>
        <v>122003.01424787065</v>
      </c>
      <c r="K1356" s="3">
        <f>'IECC Data-SI'!K1356/Convert!$B$2*1000000</f>
        <v>0</v>
      </c>
      <c r="L1356" s="3">
        <f>'IECC Data-SI'!L1356/Convert!$B$2*1000000</f>
        <v>0</v>
      </c>
      <c r="M1356" s="3">
        <f>'IECC Data-SI'!M1356/Convert!$B$2*1000000</f>
        <v>327812.0145103212</v>
      </c>
      <c r="N1356" s="3">
        <f>'IECC Data-SI'!N1356/Convert!$B$2*1000000</f>
        <v>0</v>
      </c>
      <c r="O1356" s="3">
        <f>'IECC Data-SI'!O1356/Convert!$B$2*1000000</f>
        <v>0</v>
      </c>
      <c r="P1356" s="3">
        <f t="shared" si="63"/>
        <v>0</v>
      </c>
      <c r="Q1356" s="3">
        <f>'IECC Data-SI'!Q1356/Convert!$B$2*1000000</f>
        <v>0</v>
      </c>
      <c r="R1356" s="3">
        <f>'IECC Data-SI'!R1356/Convert!$B$2*1000000</f>
        <v>0</v>
      </c>
      <c r="S1356" s="3">
        <f>'IECC Data-SI'!S1356/Convert!$B$2*1000000</f>
        <v>0</v>
      </c>
      <c r="T1356" s="3">
        <f>'IECC Data-SI'!T1356/Convert!$B$2*1000000</f>
        <v>56897.459177281504</v>
      </c>
      <c r="U1356" s="3">
        <f>'IECC Data-SI'!U1356/Convert!$B$2*1000000</f>
        <v>0</v>
      </c>
      <c r="V1356" s="3">
        <f>'IECC Data-SI'!V1356/Convert!$B$2*1000000</f>
        <v>0</v>
      </c>
      <c r="W1356" s="3">
        <f>'IECC Data-SI'!W1356/Convert!$B$2*1000000</f>
        <v>761931.19246098702</v>
      </c>
      <c r="X1356" s="3">
        <f>'IECC Data-SI'!X1356/Convert!$B$2*1000000</f>
        <v>492.86488042955824</v>
      </c>
      <c r="Y1356" s="3">
        <f t="shared" si="64"/>
        <v>762424.0573414166</v>
      </c>
      <c r="Z1356" s="3">
        <f>'IECC Data-SI'!Y1356/Convert!$B$2*1000000</f>
        <v>1713331.0187640295</v>
      </c>
      <c r="AA1356" s="3">
        <f>'IECC Data-SI'!Z1356/Convert!$B$2*1000000</f>
        <v>492.86488042955824</v>
      </c>
      <c r="AB1356" s="3">
        <f t="shared" si="65"/>
        <v>1713823.8836444591</v>
      </c>
    </row>
    <row r="1357" spans="1:28" x14ac:dyDescent="0.25">
      <c r="A1357" s="93">
        <v>2009</v>
      </c>
      <c r="B1357" s="93" t="s">
        <v>62</v>
      </c>
      <c r="C1357" s="121" t="s">
        <v>3</v>
      </c>
      <c r="D1357" s="3">
        <f>'IECC Data-SI'!D1357*Convert!$B$1</f>
        <v>22500.01722286344</v>
      </c>
      <c r="E1357" s="3">
        <f>'IECC Data-SI'!E1357/Convert!$B$2*1000000</f>
        <v>0</v>
      </c>
      <c r="F1357" s="3">
        <f>'IECC Data-SI'!F1357/Convert!$B$2*1000000</f>
        <v>137442.95444440428</v>
      </c>
      <c r="G1357" s="3">
        <f>'IECC Data-SI'!G1357/Convert!$B$2*1000000</f>
        <v>297898.90753655799</v>
      </c>
      <c r="H1357" s="3">
        <f>'IECC Data-SI'!H1357/Convert!$B$2*1000000</f>
        <v>667424.35163861921</v>
      </c>
      <c r="I1357" s="3">
        <f>'IECC Data-SI'!I1357/Convert!$B$2*1000000</f>
        <v>105046.56672693836</v>
      </c>
      <c r="J1357" s="3">
        <f>'IECC Data-SI'!J1357/Convert!$B$2*1000000</f>
        <v>122003.01424787065</v>
      </c>
      <c r="K1357" s="3">
        <f>'IECC Data-SI'!K1357/Convert!$B$2*1000000</f>
        <v>0</v>
      </c>
      <c r="L1357" s="3">
        <f>'IECC Data-SI'!L1357/Convert!$B$2*1000000</f>
        <v>0</v>
      </c>
      <c r="M1357" s="3">
        <f>'IECC Data-SI'!M1357/Convert!$B$2*1000000</f>
        <v>267815.19348879997</v>
      </c>
      <c r="N1357" s="3">
        <f>'IECC Data-SI'!N1357/Convert!$B$2*1000000</f>
        <v>0</v>
      </c>
      <c r="O1357" s="3">
        <f>'IECC Data-SI'!O1357/Convert!$B$2*1000000</f>
        <v>0</v>
      </c>
      <c r="P1357" s="3">
        <f t="shared" si="63"/>
        <v>0</v>
      </c>
      <c r="Q1357" s="3">
        <f>'IECC Data-SI'!Q1357/Convert!$B$2*1000000</f>
        <v>0</v>
      </c>
      <c r="R1357" s="3">
        <f>'IECC Data-SI'!R1357/Convert!$B$2*1000000</f>
        <v>0</v>
      </c>
      <c r="S1357" s="3">
        <f>'IECC Data-SI'!S1357/Convert!$B$2*1000000</f>
        <v>0</v>
      </c>
      <c r="T1357" s="3">
        <f>'IECC Data-SI'!T1357/Convert!$B$2*1000000</f>
        <v>58878.396869777229</v>
      </c>
      <c r="U1357" s="3">
        <f>'IECC Data-SI'!U1357/Convert!$B$2*1000000</f>
        <v>0</v>
      </c>
      <c r="V1357" s="3">
        <f>'IECC Data-SI'!V1357/Convert!$B$2*1000000</f>
        <v>0</v>
      </c>
      <c r="W1357" s="3">
        <f>'IECC Data-SI'!W1357/Convert!$B$2*1000000</f>
        <v>565714.10102535808</v>
      </c>
      <c r="X1357" s="3">
        <f>'IECC Data-SI'!X1357/Convert!$B$2*1000000</f>
        <v>137442.95444440428</v>
      </c>
      <c r="Y1357" s="3">
        <f t="shared" si="64"/>
        <v>703157.0554697623</v>
      </c>
      <c r="Z1357" s="3">
        <f>'IECC Data-SI'!Y1357/Convert!$B$2*1000000</f>
        <v>1519075.908679341</v>
      </c>
      <c r="AA1357" s="3">
        <f>'IECC Data-SI'!Z1357/Convert!$B$2*1000000</f>
        <v>137442.95444440428</v>
      </c>
      <c r="AB1357" s="3">
        <f t="shared" si="65"/>
        <v>1656518.8631237452</v>
      </c>
    </row>
    <row r="1358" spans="1:28" x14ac:dyDescent="0.25">
      <c r="A1358" s="93">
        <v>2009</v>
      </c>
      <c r="B1358" s="93" t="s">
        <v>62</v>
      </c>
      <c r="C1358" s="121" t="s">
        <v>7</v>
      </c>
      <c r="D1358" s="3">
        <f>'IECC Data-SI'!D1358*Convert!$B$1</f>
        <v>22500.01722286344</v>
      </c>
      <c r="E1358" s="3">
        <f>'IECC Data-SI'!E1358/Convert!$B$2*1000000</f>
        <v>0</v>
      </c>
      <c r="F1358" s="3">
        <f>'IECC Data-SI'!F1358/Convert!$B$2*1000000</f>
        <v>15951.761418518201</v>
      </c>
      <c r="G1358" s="3">
        <f>'IECC Data-SI'!G1358/Convert!$B$2*1000000</f>
        <v>292325.74311939301</v>
      </c>
      <c r="H1358" s="3">
        <f>'IECC Data-SI'!H1358/Convert!$B$2*1000000</f>
        <v>667424.35163861921</v>
      </c>
      <c r="I1358" s="3">
        <f>'IECC Data-SI'!I1358/Convert!$B$2*1000000</f>
        <v>105046.56672693836</v>
      </c>
      <c r="J1358" s="3">
        <f>'IECC Data-SI'!J1358/Convert!$B$2*1000000</f>
        <v>122003.01424787065</v>
      </c>
      <c r="K1358" s="3">
        <f>'IECC Data-SI'!K1358/Convert!$B$2*1000000</f>
        <v>0</v>
      </c>
      <c r="L1358" s="3">
        <f>'IECC Data-SI'!L1358/Convert!$B$2*1000000</f>
        <v>0</v>
      </c>
      <c r="M1358" s="3">
        <f>'IECC Data-SI'!M1358/Convert!$B$2*1000000</f>
        <v>313063.9807805444</v>
      </c>
      <c r="N1358" s="3">
        <f>'IECC Data-SI'!N1358/Convert!$B$2*1000000</f>
        <v>0</v>
      </c>
      <c r="O1358" s="3">
        <f>'IECC Data-SI'!O1358/Convert!$B$2*1000000</f>
        <v>0</v>
      </c>
      <c r="P1358" s="3">
        <f t="shared" si="63"/>
        <v>0</v>
      </c>
      <c r="Q1358" s="3">
        <f>'IECC Data-SI'!Q1358/Convert!$B$2*1000000</f>
        <v>0</v>
      </c>
      <c r="R1358" s="3">
        <f>'IECC Data-SI'!R1358/Convert!$B$2*1000000</f>
        <v>0</v>
      </c>
      <c r="S1358" s="3">
        <f>'IECC Data-SI'!S1358/Convert!$B$2*1000000</f>
        <v>0</v>
      </c>
      <c r="T1358" s="3">
        <f>'IECC Data-SI'!T1358/Convert!$B$2*1000000</f>
        <v>58309.706623127742</v>
      </c>
      <c r="U1358" s="3">
        <f>'IECC Data-SI'!U1358/Convert!$B$2*1000000</f>
        <v>0</v>
      </c>
      <c r="V1358" s="3">
        <f>'IECC Data-SI'!V1358/Convert!$B$2*1000000</f>
        <v>0</v>
      </c>
      <c r="W1358" s="3">
        <f>'IECC Data-SI'!W1358/Convert!$B$2*1000000</f>
        <v>605389.72389993735</v>
      </c>
      <c r="X1358" s="3">
        <f>'IECC Data-SI'!X1358/Convert!$B$2*1000000</f>
        <v>15951.761418518201</v>
      </c>
      <c r="Y1358" s="3">
        <f t="shared" si="64"/>
        <v>621341.4853184555</v>
      </c>
      <c r="Z1358" s="3">
        <f>'IECC Data-SI'!Y1358/Convert!$B$2*1000000</f>
        <v>1558182.8413072708</v>
      </c>
      <c r="AA1358" s="3">
        <f>'IECC Data-SI'!Z1358/Convert!$B$2*1000000</f>
        <v>15951.761418518201</v>
      </c>
      <c r="AB1358" s="3">
        <f t="shared" si="65"/>
        <v>1574134.602725789</v>
      </c>
    </row>
    <row r="1359" spans="1:28" x14ac:dyDescent="0.25">
      <c r="A1359" s="93">
        <v>2009</v>
      </c>
      <c r="B1359" s="93" t="s">
        <v>62</v>
      </c>
      <c r="C1359" s="121" t="s">
        <v>17</v>
      </c>
      <c r="D1359" s="3">
        <f>'IECC Data-SI'!D1359*Convert!$B$1</f>
        <v>22500.01722286344</v>
      </c>
      <c r="E1359" s="3">
        <f>'IECC Data-SI'!E1359/Convert!$B$2*1000000</f>
        <v>0</v>
      </c>
      <c r="F1359" s="3">
        <f>'IECC Data-SI'!F1359/Convert!$B$2*1000000</f>
        <v>1488.0728120661663</v>
      </c>
      <c r="G1359" s="3">
        <f>'IECC Data-SI'!G1359/Convert!$B$2*1000000</f>
        <v>103653.2756226471</v>
      </c>
      <c r="H1359" s="3">
        <f>'IECC Data-SI'!H1359/Convert!$B$2*1000000</f>
        <v>667424.35163861921</v>
      </c>
      <c r="I1359" s="3">
        <f>'IECC Data-SI'!I1359/Convert!$B$2*1000000</f>
        <v>105027.61038538338</v>
      </c>
      <c r="J1359" s="3">
        <f>'IECC Data-SI'!J1359/Convert!$B$2*1000000</f>
        <v>122003.01424787065</v>
      </c>
      <c r="K1359" s="3">
        <f>'IECC Data-SI'!K1359/Convert!$B$2*1000000</f>
        <v>0</v>
      </c>
      <c r="L1359" s="3">
        <f>'IECC Data-SI'!L1359/Convert!$B$2*1000000</f>
        <v>0</v>
      </c>
      <c r="M1359" s="3">
        <f>'IECC Data-SI'!M1359/Convert!$B$2*1000000</f>
        <v>245532.01399091745</v>
      </c>
      <c r="N1359" s="3">
        <f>'IECC Data-SI'!N1359/Convert!$B$2*1000000</f>
        <v>0</v>
      </c>
      <c r="O1359" s="3">
        <f>'IECC Data-SI'!O1359/Convert!$B$2*1000000</f>
        <v>0</v>
      </c>
      <c r="P1359" s="3">
        <f t="shared" si="63"/>
        <v>0</v>
      </c>
      <c r="Q1359" s="3">
        <f>'IECC Data-SI'!Q1359/Convert!$B$2*1000000</f>
        <v>0</v>
      </c>
      <c r="R1359" s="3">
        <f>'IECC Data-SI'!R1359/Convert!$B$2*1000000</f>
        <v>0</v>
      </c>
      <c r="S1359" s="3">
        <f>'IECC Data-SI'!S1359/Convert!$B$2*1000000</f>
        <v>0</v>
      </c>
      <c r="T1359" s="3">
        <f>'IECC Data-SI'!T1359/Convert!$B$2*1000000</f>
        <v>58973.178577552142</v>
      </c>
      <c r="U1359" s="3">
        <f>'IECC Data-SI'!U1359/Convert!$B$2*1000000</f>
        <v>0</v>
      </c>
      <c r="V1359" s="3">
        <f>'IECC Data-SI'!V1359/Convert!$B$2*1000000</f>
        <v>0</v>
      </c>
      <c r="W1359" s="3">
        <f>'IECC Data-SI'!W1359/Convert!$B$2*1000000</f>
        <v>349185.28961356456</v>
      </c>
      <c r="X1359" s="3">
        <f>'IECC Data-SI'!X1359/Convert!$B$2*1000000</f>
        <v>1488.0728120661663</v>
      </c>
      <c r="Y1359" s="3">
        <f t="shared" si="64"/>
        <v>350673.36242563074</v>
      </c>
      <c r="Z1359" s="3">
        <f>'IECC Data-SI'!Y1359/Convert!$B$2*1000000</f>
        <v>1302622.9226337674</v>
      </c>
      <c r="AA1359" s="3">
        <f>'IECC Data-SI'!Z1359/Convert!$B$2*1000000</f>
        <v>1488.0728120661663</v>
      </c>
      <c r="AB1359" s="3">
        <f t="shared" si="65"/>
        <v>1304110.9954458335</v>
      </c>
    </row>
    <row r="1360" spans="1:28" x14ac:dyDescent="0.25">
      <c r="A1360" s="93">
        <v>2009</v>
      </c>
      <c r="B1360" s="93" t="s">
        <v>62</v>
      </c>
      <c r="C1360" s="121" t="s">
        <v>14</v>
      </c>
      <c r="D1360" s="3">
        <f>'IECC Data-SI'!D1360*Convert!$B$1</f>
        <v>22500.01722286344</v>
      </c>
      <c r="E1360" s="3">
        <f>'IECC Data-SI'!E1360/Convert!$B$2*1000000</f>
        <v>0</v>
      </c>
      <c r="F1360" s="3">
        <f>'IECC Data-SI'!F1360/Convert!$B$2*1000000</f>
        <v>420878.17337451025</v>
      </c>
      <c r="G1360" s="3">
        <f>'IECC Data-SI'!G1360/Convert!$B$2*1000000</f>
        <v>178881.51708359717</v>
      </c>
      <c r="H1360" s="3">
        <f>'IECC Data-SI'!H1360/Convert!$B$2*1000000</f>
        <v>667424.35163861921</v>
      </c>
      <c r="I1360" s="3">
        <f>'IECC Data-SI'!I1360/Convert!$B$2*1000000</f>
        <v>104894.91599449849</v>
      </c>
      <c r="J1360" s="3">
        <f>'IECC Data-SI'!J1360/Convert!$B$2*1000000</f>
        <v>122003.01424787065</v>
      </c>
      <c r="K1360" s="3">
        <f>'IECC Data-SI'!K1360/Convert!$B$2*1000000</f>
        <v>0</v>
      </c>
      <c r="L1360" s="3">
        <f>'IECC Data-SI'!L1360/Convert!$B$2*1000000</f>
        <v>0</v>
      </c>
      <c r="M1360" s="3">
        <f>'IECC Data-SI'!M1360/Convert!$B$2*1000000</f>
        <v>243750.11788474905</v>
      </c>
      <c r="N1360" s="3">
        <f>'IECC Data-SI'!N1360/Convert!$B$2*1000000</f>
        <v>0</v>
      </c>
      <c r="O1360" s="3">
        <f>'IECC Data-SI'!O1360/Convert!$B$2*1000000</f>
        <v>0</v>
      </c>
      <c r="P1360" s="3">
        <f t="shared" si="63"/>
        <v>0</v>
      </c>
      <c r="Q1360" s="3">
        <f>'IECC Data-SI'!Q1360/Convert!$B$2*1000000</f>
        <v>0</v>
      </c>
      <c r="R1360" s="3">
        <f>'IECC Data-SI'!R1360/Convert!$B$2*1000000</f>
        <v>0</v>
      </c>
      <c r="S1360" s="3">
        <f>'IECC Data-SI'!S1360/Convert!$B$2*1000000</f>
        <v>0</v>
      </c>
      <c r="T1360" s="3">
        <f>'IECC Data-SI'!T1360/Convert!$B$2*1000000</f>
        <v>60546.55492661574</v>
      </c>
      <c r="U1360" s="3">
        <f>'IECC Data-SI'!U1360/Convert!$B$2*1000000</f>
        <v>0</v>
      </c>
      <c r="V1360" s="3">
        <f>'IECC Data-SI'!V1360/Convert!$B$2*1000000</f>
        <v>0</v>
      </c>
      <c r="W1360" s="3">
        <f>'IECC Data-SI'!W1360/Convert!$B$2*1000000</f>
        <v>422631.63496834616</v>
      </c>
      <c r="X1360" s="3">
        <f>'IECC Data-SI'!X1360/Convert!$B$2*1000000</f>
        <v>420878.17337451025</v>
      </c>
      <c r="Y1360" s="3">
        <f t="shared" si="64"/>
        <v>843509.80834285636</v>
      </c>
      <c r="Z1360" s="3">
        <f>'IECC Data-SI'!Y1360/Convert!$B$2*1000000</f>
        <v>1377490.993605173</v>
      </c>
      <c r="AA1360" s="3">
        <f>'IECC Data-SI'!Z1360/Convert!$B$2*1000000</f>
        <v>420878.17337451025</v>
      </c>
      <c r="AB1360" s="3">
        <f t="shared" si="65"/>
        <v>1798369.1669796831</v>
      </c>
    </row>
    <row r="1361" spans="1:28" x14ac:dyDescent="0.25">
      <c r="A1361" s="93">
        <v>2009</v>
      </c>
      <c r="B1361" s="93" t="s">
        <v>62</v>
      </c>
      <c r="C1361" s="121" t="s">
        <v>2</v>
      </c>
      <c r="D1361" s="3">
        <f>'IECC Data-SI'!D1361*Convert!$B$1</f>
        <v>22500.01722286344</v>
      </c>
      <c r="E1361" s="3">
        <f>'IECC Data-SI'!E1361/Convert!$B$2*1000000</f>
        <v>0</v>
      </c>
      <c r="F1361" s="3">
        <f>'IECC Data-SI'!F1361/Convert!$B$2*1000000</f>
        <v>83303.64296337284</v>
      </c>
      <c r="G1361" s="3">
        <f>'IECC Data-SI'!G1361/Convert!$B$2*1000000</f>
        <v>185819.53809272096</v>
      </c>
      <c r="H1361" s="3">
        <f>'IECC Data-SI'!H1361/Convert!$B$2*1000000</f>
        <v>667424.35163861921</v>
      </c>
      <c r="I1361" s="3">
        <f>'IECC Data-SI'!I1361/Convert!$B$2*1000000</f>
        <v>104970.74136071841</v>
      </c>
      <c r="J1361" s="3">
        <f>'IECC Data-SI'!J1361/Convert!$B$2*1000000</f>
        <v>122003.01424787065</v>
      </c>
      <c r="K1361" s="3">
        <f>'IECC Data-SI'!K1361/Convert!$B$2*1000000</f>
        <v>0</v>
      </c>
      <c r="L1361" s="3">
        <f>'IECC Data-SI'!L1361/Convert!$B$2*1000000</f>
        <v>0</v>
      </c>
      <c r="M1361" s="3">
        <f>'IECC Data-SI'!M1361/Convert!$B$2*1000000</f>
        <v>300012.53961993859</v>
      </c>
      <c r="N1361" s="3">
        <f>'IECC Data-SI'!N1361/Convert!$B$2*1000000</f>
        <v>0</v>
      </c>
      <c r="O1361" s="3">
        <f>'IECC Data-SI'!O1361/Convert!$B$2*1000000</f>
        <v>0</v>
      </c>
      <c r="P1361" s="3">
        <f t="shared" si="63"/>
        <v>0</v>
      </c>
      <c r="Q1361" s="3">
        <f>'IECC Data-SI'!Q1361/Convert!$B$2*1000000</f>
        <v>0</v>
      </c>
      <c r="R1361" s="3">
        <f>'IECC Data-SI'!R1361/Convert!$B$2*1000000</f>
        <v>0</v>
      </c>
      <c r="S1361" s="3">
        <f>'IECC Data-SI'!S1361/Convert!$B$2*1000000</f>
        <v>0</v>
      </c>
      <c r="T1361" s="3">
        <f>'IECC Data-SI'!T1361/Convert!$B$2*1000000</f>
        <v>59968.386509188749</v>
      </c>
      <c r="U1361" s="3">
        <f>'IECC Data-SI'!U1361/Convert!$B$2*1000000</f>
        <v>0</v>
      </c>
      <c r="V1361" s="3">
        <f>'IECC Data-SI'!V1361/Convert!$B$2*1000000</f>
        <v>0</v>
      </c>
      <c r="W1361" s="3">
        <f>'IECC Data-SI'!W1361/Convert!$B$2*1000000</f>
        <v>485832.07771265943</v>
      </c>
      <c r="X1361" s="3">
        <f>'IECC Data-SI'!X1361/Convert!$B$2*1000000</f>
        <v>83303.64296337284</v>
      </c>
      <c r="Y1361" s="3">
        <f t="shared" si="64"/>
        <v>569135.72067603224</v>
      </c>
      <c r="Z1361" s="3">
        <f>'IECC Data-SI'!Y1361/Convert!$B$2*1000000</f>
        <v>1440198.5714690567</v>
      </c>
      <c r="AA1361" s="3">
        <f>'IECC Data-SI'!Z1361/Convert!$B$2*1000000</f>
        <v>83303.64296337284</v>
      </c>
      <c r="AB1361" s="3">
        <f t="shared" si="65"/>
        <v>1523502.2144324295</v>
      </c>
    </row>
    <row r="1362" spans="1:28" x14ac:dyDescent="0.25">
      <c r="A1362" s="93">
        <v>2009</v>
      </c>
      <c r="B1362" s="93" t="s">
        <v>62</v>
      </c>
      <c r="C1362" s="121" t="s">
        <v>18</v>
      </c>
      <c r="D1362" s="3">
        <f>'IECC Data-SI'!D1362*Convert!$B$1</f>
        <v>22500.01722286344</v>
      </c>
      <c r="E1362" s="3">
        <f>'IECC Data-SI'!E1362/Convert!$B$2*1000000</f>
        <v>0</v>
      </c>
      <c r="F1362" s="3">
        <f>'IECC Data-SI'!F1362/Convert!$B$2*1000000</f>
        <v>268327.01471078454</v>
      </c>
      <c r="G1362" s="3">
        <f>'IECC Data-SI'!G1362/Convert!$B$2*1000000</f>
        <v>42083.078252062274</v>
      </c>
      <c r="H1362" s="3">
        <f>'IECC Data-SI'!H1362/Convert!$B$2*1000000</f>
        <v>667424.35163861921</v>
      </c>
      <c r="I1362" s="3">
        <f>'IECC Data-SI'!I1362/Convert!$B$2*1000000</f>
        <v>104771.69977439111</v>
      </c>
      <c r="J1362" s="3">
        <f>'IECC Data-SI'!J1362/Convert!$B$2*1000000</f>
        <v>122003.01424787065</v>
      </c>
      <c r="K1362" s="3">
        <f>'IECC Data-SI'!K1362/Convert!$B$2*1000000</f>
        <v>0</v>
      </c>
      <c r="L1362" s="3">
        <f>'IECC Data-SI'!L1362/Convert!$B$2*1000000</f>
        <v>0</v>
      </c>
      <c r="M1362" s="3">
        <f>'IECC Data-SI'!M1362/Convert!$B$2*1000000</f>
        <v>235257.67686811666</v>
      </c>
      <c r="N1362" s="3">
        <f>'IECC Data-SI'!N1362/Convert!$B$2*1000000</f>
        <v>0</v>
      </c>
      <c r="O1362" s="3">
        <f>'IECC Data-SI'!O1362/Convert!$B$2*1000000</f>
        <v>0</v>
      </c>
      <c r="P1362" s="3">
        <f t="shared" si="63"/>
        <v>0</v>
      </c>
      <c r="Q1362" s="3">
        <f>'IECC Data-SI'!Q1362/Convert!$B$2*1000000</f>
        <v>0</v>
      </c>
      <c r="R1362" s="3">
        <f>'IECC Data-SI'!R1362/Convert!$B$2*1000000</f>
        <v>0</v>
      </c>
      <c r="S1362" s="3">
        <f>'IECC Data-SI'!S1362/Convert!$B$2*1000000</f>
        <v>0</v>
      </c>
      <c r="T1362" s="3">
        <f>'IECC Data-SI'!T1362/Convert!$B$2*1000000</f>
        <v>61010.985294712824</v>
      </c>
      <c r="U1362" s="3">
        <f>'IECC Data-SI'!U1362/Convert!$B$2*1000000</f>
        <v>0</v>
      </c>
      <c r="V1362" s="3">
        <f>'IECC Data-SI'!V1362/Convert!$B$2*1000000</f>
        <v>0</v>
      </c>
      <c r="W1362" s="3">
        <f>'IECC Data-SI'!W1362/Convert!$B$2*1000000</f>
        <v>277340.75512017892</v>
      </c>
      <c r="X1362" s="3">
        <f>'IECC Data-SI'!X1362/Convert!$B$2*1000000</f>
        <v>268327.01471078454</v>
      </c>
      <c r="Y1362" s="3">
        <f t="shared" si="64"/>
        <v>545667.76983096346</v>
      </c>
      <c r="Z1362" s="3">
        <f>'IECC Data-SI'!Y1362/Convert!$B$2*1000000</f>
        <v>1232550.8060757727</v>
      </c>
      <c r="AA1362" s="3">
        <f>'IECC Data-SI'!Z1362/Convert!$B$2*1000000</f>
        <v>268327.01471078454</v>
      </c>
      <c r="AB1362" s="3">
        <f t="shared" si="65"/>
        <v>1500877.8207865572</v>
      </c>
    </row>
    <row r="1363" spans="1:28" x14ac:dyDescent="0.25">
      <c r="A1363" s="93">
        <v>2009</v>
      </c>
      <c r="B1363" s="93" t="s">
        <v>62</v>
      </c>
      <c r="C1363" s="121" t="s">
        <v>4</v>
      </c>
      <c r="D1363" s="3">
        <f>'IECC Data-SI'!D1363*Convert!$B$1</f>
        <v>22500.01722286344</v>
      </c>
      <c r="E1363" s="3">
        <f>'IECC Data-SI'!E1363/Convert!$B$2*1000000</f>
        <v>0</v>
      </c>
      <c r="F1363" s="3">
        <f>'IECC Data-SI'!F1363/Convert!$B$2*1000000</f>
        <v>696190.59994830599</v>
      </c>
      <c r="G1363" s="3">
        <f>'IECC Data-SI'!G1363/Convert!$B$2*1000000</f>
        <v>97141.772298510419</v>
      </c>
      <c r="H1363" s="3">
        <f>'IECC Data-SI'!H1363/Convert!$B$2*1000000</f>
        <v>667424.35163861921</v>
      </c>
      <c r="I1363" s="3">
        <f>'IECC Data-SI'!I1363/Convert!$B$2*1000000</f>
        <v>104923.35050683096</v>
      </c>
      <c r="J1363" s="3">
        <f>'IECC Data-SI'!J1363/Convert!$B$2*1000000</f>
        <v>122003.01424787065</v>
      </c>
      <c r="K1363" s="3">
        <f>'IECC Data-SI'!K1363/Convert!$B$2*1000000</f>
        <v>0</v>
      </c>
      <c r="L1363" s="3">
        <f>'IECC Data-SI'!L1363/Convert!$B$2*1000000</f>
        <v>0</v>
      </c>
      <c r="M1363" s="3">
        <f>'IECC Data-SI'!M1363/Convert!$B$2*1000000</f>
        <v>233418.91173728328</v>
      </c>
      <c r="N1363" s="3">
        <f>'IECC Data-SI'!N1363/Convert!$B$2*1000000</f>
        <v>0</v>
      </c>
      <c r="O1363" s="3">
        <f>'IECC Data-SI'!O1363/Convert!$B$2*1000000</f>
        <v>0</v>
      </c>
      <c r="P1363" s="3">
        <f t="shared" si="63"/>
        <v>0</v>
      </c>
      <c r="Q1363" s="3">
        <f>'IECC Data-SI'!Q1363/Convert!$B$2*1000000</f>
        <v>0</v>
      </c>
      <c r="R1363" s="3">
        <f>'IECC Data-SI'!R1363/Convert!$B$2*1000000</f>
        <v>0</v>
      </c>
      <c r="S1363" s="3">
        <f>'IECC Data-SI'!S1363/Convert!$B$2*1000000</f>
        <v>0</v>
      </c>
      <c r="T1363" s="3">
        <f>'IECC Data-SI'!T1363/Convert!$B$2*1000000</f>
        <v>61882.977006242043</v>
      </c>
      <c r="U1363" s="3">
        <f>'IECC Data-SI'!U1363/Convert!$B$2*1000000</f>
        <v>0</v>
      </c>
      <c r="V1363" s="3">
        <f>'IECC Data-SI'!V1363/Convert!$B$2*1000000</f>
        <v>0</v>
      </c>
      <c r="W1363" s="3">
        <f>'IECC Data-SI'!W1363/Convert!$B$2*1000000</f>
        <v>330560.6840357937</v>
      </c>
      <c r="X1363" s="3">
        <f>'IECC Data-SI'!X1363/Convert!$B$2*1000000</f>
        <v>696190.59994830599</v>
      </c>
      <c r="Y1363" s="3">
        <f t="shared" si="64"/>
        <v>1026751.2839840997</v>
      </c>
      <c r="Z1363" s="3">
        <f>'IECC Data-SI'!Y1363/Convert!$B$2*1000000</f>
        <v>1286803.8556061343</v>
      </c>
      <c r="AA1363" s="3">
        <f>'IECC Data-SI'!Z1363/Convert!$B$2*1000000</f>
        <v>696190.59994830599</v>
      </c>
      <c r="AB1363" s="3">
        <f t="shared" si="65"/>
        <v>1982994.4555544402</v>
      </c>
    </row>
    <row r="1364" spans="1:28" x14ac:dyDescent="0.25">
      <c r="A1364" s="93">
        <v>2009</v>
      </c>
      <c r="B1364" s="93" t="s">
        <v>62</v>
      </c>
      <c r="C1364" s="121" t="s">
        <v>5</v>
      </c>
      <c r="D1364" s="3">
        <f>'IECC Data-SI'!D1364*Convert!$B$1</f>
        <v>22500.01722286344</v>
      </c>
      <c r="E1364" s="3">
        <f>'IECC Data-SI'!E1364/Convert!$B$2*1000000</f>
        <v>0</v>
      </c>
      <c r="F1364" s="3">
        <f>'IECC Data-SI'!F1364/Convert!$B$2*1000000</f>
        <v>327186.45523900673</v>
      </c>
      <c r="G1364" s="3">
        <f>'IECC Data-SI'!G1364/Convert!$B$2*1000000</f>
        <v>130609.19331383295</v>
      </c>
      <c r="H1364" s="3">
        <f>'IECC Data-SI'!H1364/Convert!$B$2*1000000</f>
        <v>667424.35163861921</v>
      </c>
      <c r="I1364" s="3">
        <f>'IECC Data-SI'!I1364/Convert!$B$2*1000000</f>
        <v>104923.35050683096</v>
      </c>
      <c r="J1364" s="3">
        <f>'IECC Data-SI'!J1364/Convert!$B$2*1000000</f>
        <v>122003.01424787065</v>
      </c>
      <c r="K1364" s="3">
        <f>'IECC Data-SI'!K1364/Convert!$B$2*1000000</f>
        <v>0</v>
      </c>
      <c r="L1364" s="3">
        <f>'IECC Data-SI'!L1364/Convert!$B$2*1000000</f>
        <v>0</v>
      </c>
      <c r="M1364" s="3">
        <f>'IECC Data-SI'!M1364/Convert!$B$2*1000000</f>
        <v>287975.26273252437</v>
      </c>
      <c r="N1364" s="3">
        <f>'IECC Data-SI'!N1364/Convert!$B$2*1000000</f>
        <v>0</v>
      </c>
      <c r="O1364" s="3">
        <f>'IECC Data-SI'!O1364/Convert!$B$2*1000000</f>
        <v>0</v>
      </c>
      <c r="P1364" s="3">
        <f t="shared" si="63"/>
        <v>0</v>
      </c>
      <c r="Q1364" s="3">
        <f>'IECC Data-SI'!Q1364/Convert!$B$2*1000000</f>
        <v>0</v>
      </c>
      <c r="R1364" s="3">
        <f>'IECC Data-SI'!R1364/Convert!$B$2*1000000</f>
        <v>0</v>
      </c>
      <c r="S1364" s="3">
        <f>'IECC Data-SI'!S1364/Convert!$B$2*1000000</f>
        <v>0</v>
      </c>
      <c r="T1364" s="3">
        <f>'IECC Data-SI'!T1364/Convert!$B$2*1000000</f>
        <v>61418.546638144951</v>
      </c>
      <c r="U1364" s="3">
        <f>'IECC Data-SI'!U1364/Convert!$B$2*1000000</f>
        <v>0</v>
      </c>
      <c r="V1364" s="3">
        <f>'IECC Data-SI'!V1364/Convert!$B$2*1000000</f>
        <v>0</v>
      </c>
      <c r="W1364" s="3">
        <f>'IECC Data-SI'!W1364/Convert!$B$2*1000000</f>
        <v>418584.45604635729</v>
      </c>
      <c r="X1364" s="3">
        <f>'IECC Data-SI'!X1364/Convert!$B$2*1000000</f>
        <v>327186.45523900673</v>
      </c>
      <c r="Y1364" s="3">
        <f t="shared" si="64"/>
        <v>745770.91128536407</v>
      </c>
      <c r="Z1364" s="3">
        <f>'IECC Data-SI'!Y1364/Convert!$B$2*1000000</f>
        <v>1374363.1972486007</v>
      </c>
      <c r="AA1364" s="3">
        <f>'IECC Data-SI'!Z1364/Convert!$B$2*1000000</f>
        <v>327186.45523900673</v>
      </c>
      <c r="AB1364" s="3">
        <f t="shared" si="65"/>
        <v>1701549.6524876074</v>
      </c>
    </row>
    <row r="1365" spans="1:28" x14ac:dyDescent="0.25">
      <c r="A1365" s="93">
        <v>2009</v>
      </c>
      <c r="B1365" s="93" t="s">
        <v>62</v>
      </c>
      <c r="C1365" s="121" t="s">
        <v>15</v>
      </c>
      <c r="D1365" s="3">
        <f>'IECC Data-SI'!D1365*Convert!$B$1</f>
        <v>22500.01722286344</v>
      </c>
      <c r="E1365" s="3">
        <f>'IECC Data-SI'!E1365/Convert!$B$2*1000000</f>
        <v>0</v>
      </c>
      <c r="F1365" s="3">
        <f>'IECC Data-SI'!F1365/Convert!$B$2*1000000</f>
        <v>357990.51026585413</v>
      </c>
      <c r="G1365" s="3">
        <f>'IECC Data-SI'!G1365/Convert!$B$2*1000000</f>
        <v>16473.060811280237</v>
      </c>
      <c r="H1365" s="3">
        <f>'IECC Data-SI'!H1365/Convert!$B$2*1000000</f>
        <v>667424.35163861921</v>
      </c>
      <c r="I1365" s="3">
        <f>'IECC Data-SI'!I1365/Convert!$B$2*1000000</f>
        <v>104762.22160361361</v>
      </c>
      <c r="J1365" s="3">
        <f>'IECC Data-SI'!J1365/Convert!$B$2*1000000</f>
        <v>122003.01424787065</v>
      </c>
      <c r="K1365" s="3">
        <f>'IECC Data-SI'!K1365/Convert!$B$2*1000000</f>
        <v>0</v>
      </c>
      <c r="L1365" s="3">
        <f>'IECC Data-SI'!L1365/Convert!$B$2*1000000</f>
        <v>0</v>
      </c>
      <c r="M1365" s="3">
        <f>'IECC Data-SI'!M1365/Convert!$B$2*1000000</f>
        <v>213192.49529811644</v>
      </c>
      <c r="N1365" s="3">
        <f>'IECC Data-SI'!N1365/Convert!$B$2*1000000</f>
        <v>0</v>
      </c>
      <c r="O1365" s="3">
        <f>'IECC Data-SI'!O1365/Convert!$B$2*1000000</f>
        <v>0</v>
      </c>
      <c r="P1365" s="3">
        <f t="shared" si="63"/>
        <v>0</v>
      </c>
      <c r="Q1365" s="3">
        <f>'IECC Data-SI'!Q1365/Convert!$B$2*1000000</f>
        <v>0</v>
      </c>
      <c r="R1365" s="3">
        <f>'IECC Data-SI'!R1365/Convert!$B$2*1000000</f>
        <v>0</v>
      </c>
      <c r="S1365" s="3">
        <f>'IECC Data-SI'!S1365/Convert!$B$2*1000000</f>
        <v>0</v>
      </c>
      <c r="T1365" s="3">
        <f>'IECC Data-SI'!T1365/Convert!$B$2*1000000</f>
        <v>61788.195298467115</v>
      </c>
      <c r="U1365" s="3">
        <f>'IECC Data-SI'!U1365/Convert!$B$2*1000000</f>
        <v>0</v>
      </c>
      <c r="V1365" s="3">
        <f>'IECC Data-SI'!V1365/Convert!$B$2*1000000</f>
        <v>0</v>
      </c>
      <c r="W1365" s="3">
        <f>'IECC Data-SI'!W1365/Convert!$B$2*1000000</f>
        <v>229665.55610939665</v>
      </c>
      <c r="X1365" s="3">
        <f>'IECC Data-SI'!X1365/Convert!$B$2*1000000</f>
        <v>357990.51026585413</v>
      </c>
      <c r="Y1365" s="3">
        <f t="shared" si="64"/>
        <v>587656.06637525081</v>
      </c>
      <c r="Z1365" s="3">
        <f>'IECC Data-SI'!Y1365/Convert!$B$2*1000000</f>
        <v>1185643.3388979675</v>
      </c>
      <c r="AA1365" s="3">
        <f>'IECC Data-SI'!Z1365/Convert!$B$2*1000000</f>
        <v>357990.51026585413</v>
      </c>
      <c r="AB1365" s="3">
        <f t="shared" si="65"/>
        <v>1543633.8491638217</v>
      </c>
    </row>
    <row r="1366" spans="1:28" x14ac:dyDescent="0.25">
      <c r="A1366" s="93">
        <v>2009</v>
      </c>
      <c r="B1366" s="93" t="s">
        <v>62</v>
      </c>
      <c r="C1366" s="121" t="s">
        <v>16</v>
      </c>
      <c r="D1366" s="3">
        <f>'IECC Data-SI'!D1366*Convert!$B$1</f>
        <v>22500.01722286344</v>
      </c>
      <c r="E1366" s="3">
        <f>'IECC Data-SI'!E1366/Convert!$B$2*1000000</f>
        <v>0</v>
      </c>
      <c r="F1366" s="3">
        <f>'IECC Data-SI'!F1366/Convert!$B$2*1000000</f>
        <v>974052.65446124703</v>
      </c>
      <c r="G1366" s="3">
        <f>'IECC Data-SI'!G1366/Convert!$B$2*1000000</f>
        <v>118628.78545108368</v>
      </c>
      <c r="H1366" s="3">
        <f>'IECC Data-SI'!H1366/Convert!$B$2*1000000</f>
        <v>667424.35163861921</v>
      </c>
      <c r="I1366" s="3">
        <f>'IECC Data-SI'!I1366/Convert!$B$2*1000000</f>
        <v>104875.95965294351</v>
      </c>
      <c r="J1366" s="3">
        <f>'IECC Data-SI'!J1366/Convert!$B$2*1000000</f>
        <v>122003.01424787065</v>
      </c>
      <c r="K1366" s="3">
        <f>'IECC Data-SI'!K1366/Convert!$B$2*1000000</f>
        <v>0</v>
      </c>
      <c r="L1366" s="3">
        <f>'IECC Data-SI'!L1366/Convert!$B$2*1000000</f>
        <v>0</v>
      </c>
      <c r="M1366" s="3">
        <f>'IECC Data-SI'!M1366/Convert!$B$2*1000000</f>
        <v>268630.31617566425</v>
      </c>
      <c r="N1366" s="3">
        <f>'IECC Data-SI'!N1366/Convert!$B$2*1000000</f>
        <v>0</v>
      </c>
      <c r="O1366" s="3">
        <f>'IECC Data-SI'!O1366/Convert!$B$2*1000000</f>
        <v>0</v>
      </c>
      <c r="P1366" s="3">
        <f t="shared" si="63"/>
        <v>0</v>
      </c>
      <c r="Q1366" s="3">
        <f>'IECC Data-SI'!Q1366/Convert!$B$2*1000000</f>
        <v>0</v>
      </c>
      <c r="R1366" s="3">
        <f>'IECC Data-SI'!R1366/Convert!$B$2*1000000</f>
        <v>0</v>
      </c>
      <c r="S1366" s="3">
        <f>'IECC Data-SI'!S1366/Convert!$B$2*1000000</f>
        <v>0</v>
      </c>
      <c r="T1366" s="3">
        <f>'IECC Data-SI'!T1366/Convert!$B$2*1000000</f>
        <v>62840.272254768679</v>
      </c>
      <c r="U1366" s="3">
        <f>'IECC Data-SI'!U1366/Convert!$B$2*1000000</f>
        <v>0</v>
      </c>
      <c r="V1366" s="3">
        <f>'IECC Data-SI'!V1366/Convert!$B$2*1000000</f>
        <v>0</v>
      </c>
      <c r="W1366" s="3">
        <f>'IECC Data-SI'!W1366/Convert!$B$2*1000000</f>
        <v>387259.10162674793</v>
      </c>
      <c r="X1366" s="3">
        <f>'IECC Data-SI'!X1366/Convert!$B$2*1000000</f>
        <v>974052.65446124703</v>
      </c>
      <c r="Y1366" s="3">
        <f t="shared" si="64"/>
        <v>1361311.7560879949</v>
      </c>
      <c r="Z1366" s="3">
        <f>'IECC Data-SI'!Y1366/Convert!$B$2*1000000</f>
        <v>1344402.6994209501</v>
      </c>
      <c r="AA1366" s="3">
        <f>'IECC Data-SI'!Z1366/Convert!$B$2*1000000</f>
        <v>974052.65446124703</v>
      </c>
      <c r="AB1366" s="3">
        <f t="shared" si="65"/>
        <v>2318455.3538821973</v>
      </c>
    </row>
    <row r="1367" spans="1:28" x14ac:dyDescent="0.25">
      <c r="A1367" s="93">
        <v>2009</v>
      </c>
      <c r="B1367" s="93" t="s">
        <v>62</v>
      </c>
      <c r="C1367" s="121" t="s">
        <v>9</v>
      </c>
      <c r="D1367" s="3">
        <f>'IECC Data-SI'!D1367*Convert!$B$1</f>
        <v>22500.01722286344</v>
      </c>
      <c r="E1367" s="3">
        <f>'IECC Data-SI'!E1367/Convert!$B$2*1000000</f>
        <v>0</v>
      </c>
      <c r="F1367" s="3">
        <f>'IECC Data-SI'!F1367/Convert!$B$2*1000000</f>
        <v>633833.71440318949</v>
      </c>
      <c r="G1367" s="3">
        <f>'IECC Data-SI'!G1367/Convert!$B$2*1000000</f>
        <v>80223.237460688106</v>
      </c>
      <c r="H1367" s="3">
        <f>'IECC Data-SI'!H1367/Convert!$B$2*1000000</f>
        <v>667424.35163861921</v>
      </c>
      <c r="I1367" s="3">
        <f>'IECC Data-SI'!I1367/Convert!$B$2*1000000</f>
        <v>104800.13428672357</v>
      </c>
      <c r="J1367" s="3">
        <f>'IECC Data-SI'!J1367/Convert!$B$2*1000000</f>
        <v>122003.01424787065</v>
      </c>
      <c r="K1367" s="3">
        <f>'IECC Data-SI'!K1367/Convert!$B$2*1000000</f>
        <v>0</v>
      </c>
      <c r="L1367" s="3">
        <f>'IECC Data-SI'!L1367/Convert!$B$2*1000000</f>
        <v>0</v>
      </c>
      <c r="M1367" s="3">
        <f>'IECC Data-SI'!M1367/Convert!$B$2*1000000</f>
        <v>285795.2834537013</v>
      </c>
      <c r="N1367" s="3">
        <f>'IECC Data-SI'!N1367/Convert!$B$2*1000000</f>
        <v>0</v>
      </c>
      <c r="O1367" s="3">
        <f>'IECC Data-SI'!O1367/Convert!$B$2*1000000</f>
        <v>0</v>
      </c>
      <c r="P1367" s="3">
        <f t="shared" si="63"/>
        <v>0</v>
      </c>
      <c r="Q1367" s="3">
        <f>'IECC Data-SI'!Q1367/Convert!$B$2*1000000</f>
        <v>0</v>
      </c>
      <c r="R1367" s="3">
        <f>'IECC Data-SI'!R1367/Convert!$B$2*1000000</f>
        <v>0</v>
      </c>
      <c r="S1367" s="3">
        <f>'IECC Data-SI'!S1367/Convert!$B$2*1000000</f>
        <v>0</v>
      </c>
      <c r="T1367" s="3">
        <f>'IECC Data-SI'!T1367/Convert!$B$2*1000000</f>
        <v>62574.883472998918</v>
      </c>
      <c r="U1367" s="3">
        <f>'IECC Data-SI'!U1367/Convert!$B$2*1000000</f>
        <v>0</v>
      </c>
      <c r="V1367" s="3">
        <f>'IECC Data-SI'!V1367/Convert!$B$2*1000000</f>
        <v>0</v>
      </c>
      <c r="W1367" s="3">
        <f>'IECC Data-SI'!W1367/Convert!$B$2*1000000</f>
        <v>366018.5209143894</v>
      </c>
      <c r="X1367" s="3">
        <f>'IECC Data-SI'!X1367/Convert!$B$2*1000000</f>
        <v>633833.71440318949</v>
      </c>
      <c r="Y1367" s="3">
        <f t="shared" si="64"/>
        <v>999852.23531757889</v>
      </c>
      <c r="Z1367" s="3">
        <f>'IECC Data-SI'!Y1367/Convert!$B$2*1000000</f>
        <v>1322820.9045606018</v>
      </c>
      <c r="AA1367" s="3">
        <f>'IECC Data-SI'!Z1367/Convert!$B$2*1000000</f>
        <v>633833.71440318949</v>
      </c>
      <c r="AB1367" s="3">
        <f t="shared" si="65"/>
        <v>1956654.6189637913</v>
      </c>
    </row>
    <row r="1368" spans="1:28" x14ac:dyDescent="0.25">
      <c r="A1368" s="93">
        <v>2009</v>
      </c>
      <c r="B1368" s="93" t="s">
        <v>62</v>
      </c>
      <c r="C1368" s="121" t="s">
        <v>12</v>
      </c>
      <c r="D1368" s="3">
        <f>'IECC Data-SI'!D1368*Convert!$B$1</f>
        <v>22500.01722286344</v>
      </c>
      <c r="E1368" s="3">
        <f>'IECC Data-SI'!E1368/Convert!$B$2*1000000</f>
        <v>0</v>
      </c>
      <c r="F1368" s="3">
        <f>'IECC Data-SI'!F1368/Convert!$B$2*1000000</f>
        <v>1204239.5099634056</v>
      </c>
      <c r="G1368" s="3">
        <f>'IECC Data-SI'!G1368/Convert!$B$2*1000000</f>
        <v>111226.3340738628</v>
      </c>
      <c r="H1368" s="3">
        <f>'IECC Data-SI'!H1368/Convert!$B$2*1000000</f>
        <v>667424.35163861921</v>
      </c>
      <c r="I1368" s="3">
        <f>'IECC Data-SI'!I1368/Convert!$B$2*1000000</f>
        <v>104733.78709128113</v>
      </c>
      <c r="J1368" s="3">
        <f>'IECC Data-SI'!J1368/Convert!$B$2*1000000</f>
        <v>122003.01424787065</v>
      </c>
      <c r="K1368" s="3">
        <f>'IECC Data-SI'!K1368/Convert!$B$2*1000000</f>
        <v>0</v>
      </c>
      <c r="L1368" s="3">
        <f>'IECC Data-SI'!L1368/Convert!$B$2*1000000</f>
        <v>0</v>
      </c>
      <c r="M1368" s="3">
        <f>'IECC Data-SI'!M1368/Convert!$B$2*1000000</f>
        <v>289927.76591268764</v>
      </c>
      <c r="N1368" s="3">
        <f>'IECC Data-SI'!N1368/Convert!$B$2*1000000</f>
        <v>0</v>
      </c>
      <c r="O1368" s="3">
        <f>'IECC Data-SI'!O1368/Convert!$B$2*1000000</f>
        <v>0</v>
      </c>
      <c r="P1368" s="3">
        <f t="shared" si="63"/>
        <v>0</v>
      </c>
      <c r="Q1368" s="3">
        <f>'IECC Data-SI'!Q1368/Convert!$B$2*1000000</f>
        <v>0</v>
      </c>
      <c r="R1368" s="3">
        <f>'IECC Data-SI'!R1368/Convert!$B$2*1000000</f>
        <v>0</v>
      </c>
      <c r="S1368" s="3">
        <f>'IECC Data-SI'!S1368/Convert!$B$2*1000000</f>
        <v>0</v>
      </c>
      <c r="T1368" s="3">
        <f>'IECC Data-SI'!T1368/Convert!$B$2*1000000</f>
        <v>63930.261894180207</v>
      </c>
      <c r="U1368" s="3">
        <f>'IECC Data-SI'!U1368/Convert!$B$2*1000000</f>
        <v>0</v>
      </c>
      <c r="V1368" s="3">
        <f>'IECC Data-SI'!V1368/Convert!$B$2*1000000</f>
        <v>0</v>
      </c>
      <c r="W1368" s="3">
        <f>'IECC Data-SI'!W1368/Convert!$B$2*1000000</f>
        <v>401154.09998655046</v>
      </c>
      <c r="X1368" s="3">
        <f>'IECC Data-SI'!X1368/Convert!$B$2*1000000</f>
        <v>1204239.5099634056</v>
      </c>
      <c r="Y1368" s="3">
        <f t="shared" si="64"/>
        <v>1605393.6099499559</v>
      </c>
      <c r="Z1368" s="3">
        <f>'IECC Data-SI'!Y1368/Convert!$B$2*1000000</f>
        <v>1359254.9930292792</v>
      </c>
      <c r="AA1368" s="3">
        <f>'IECC Data-SI'!Z1368/Convert!$B$2*1000000</f>
        <v>1204239.5099634056</v>
      </c>
      <c r="AB1368" s="3">
        <f t="shared" si="65"/>
        <v>2563494.502992685</v>
      </c>
    </row>
    <row r="1369" spans="1:28" x14ac:dyDescent="0.25">
      <c r="A1369" s="93">
        <v>2009</v>
      </c>
      <c r="B1369" s="93" t="s">
        <v>62</v>
      </c>
      <c r="C1369" s="121" t="s">
        <v>8</v>
      </c>
      <c r="D1369" s="3">
        <f>'IECC Data-SI'!D1369*Convert!$B$1</f>
        <v>22500.01722286344</v>
      </c>
      <c r="E1369" s="3">
        <f>'IECC Data-SI'!E1369/Convert!$B$2*1000000</f>
        <v>0</v>
      </c>
      <c r="F1369" s="3">
        <f>'IECC Data-SI'!F1369/Convert!$B$2*1000000</f>
        <v>1774768.5217437292</v>
      </c>
      <c r="G1369" s="3">
        <f>'IECC Data-SI'!G1369/Convert!$B$2*1000000</f>
        <v>55892.7730748674</v>
      </c>
      <c r="H1369" s="3">
        <f>'IECC Data-SI'!H1369/Convert!$B$2*1000000</f>
        <v>667424.35163861921</v>
      </c>
      <c r="I1369" s="3">
        <f>'IECC Data-SI'!I1369/Convert!$B$2*1000000</f>
        <v>104155.61867385414</v>
      </c>
      <c r="J1369" s="3">
        <f>'IECC Data-SI'!J1369/Convert!$B$2*1000000</f>
        <v>122003.01424787065</v>
      </c>
      <c r="K1369" s="3">
        <f>'IECC Data-SI'!K1369/Convert!$B$2*1000000</f>
        <v>0</v>
      </c>
      <c r="L1369" s="3">
        <f>'IECC Data-SI'!L1369/Convert!$B$2*1000000</f>
        <v>0</v>
      </c>
      <c r="M1369" s="3">
        <f>'IECC Data-SI'!M1369/Convert!$B$2*1000000</f>
        <v>329574.9542749346</v>
      </c>
      <c r="N1369" s="3">
        <f>'IECC Data-SI'!N1369/Convert!$B$2*1000000</f>
        <v>0</v>
      </c>
      <c r="O1369" s="3">
        <f>'IECC Data-SI'!O1369/Convert!$B$2*1000000</f>
        <v>0</v>
      </c>
      <c r="P1369" s="3">
        <f t="shared" si="63"/>
        <v>0</v>
      </c>
      <c r="Q1369" s="3">
        <f>'IECC Data-SI'!Q1369/Convert!$B$2*1000000</f>
        <v>0</v>
      </c>
      <c r="R1369" s="3">
        <f>'IECC Data-SI'!R1369/Convert!$B$2*1000000</f>
        <v>0</v>
      </c>
      <c r="S1369" s="3">
        <f>'IECC Data-SI'!S1369/Convert!$B$2*1000000</f>
        <v>0</v>
      </c>
      <c r="T1369" s="3">
        <f>'IECC Data-SI'!T1369/Convert!$B$2*1000000</f>
        <v>65484.681901688811</v>
      </c>
      <c r="U1369" s="3">
        <f>'IECC Data-SI'!U1369/Convert!$B$2*1000000</f>
        <v>0</v>
      </c>
      <c r="V1369" s="3">
        <f>'IECC Data-SI'!V1369/Convert!$B$2*1000000</f>
        <v>0</v>
      </c>
      <c r="W1369" s="3">
        <f>'IECC Data-SI'!W1369/Convert!$B$2*1000000</f>
        <v>385467.72734980204</v>
      </c>
      <c r="X1369" s="3">
        <f>'IECC Data-SI'!X1369/Convert!$B$2*1000000</f>
        <v>1774768.5217437292</v>
      </c>
      <c r="Y1369" s="3">
        <f t="shared" si="64"/>
        <v>2160236.2490935312</v>
      </c>
      <c r="Z1369" s="3">
        <f>'IECC Data-SI'!Y1369/Convert!$B$2*1000000</f>
        <v>1344544.8719826124</v>
      </c>
      <c r="AA1369" s="3">
        <f>'IECC Data-SI'!Z1369/Convert!$B$2*1000000</f>
        <v>1774768.5217437292</v>
      </c>
      <c r="AB1369" s="3">
        <f t="shared" si="65"/>
        <v>3119313.3937263414</v>
      </c>
    </row>
    <row r="1370" spans="1:28" x14ac:dyDescent="0.25">
      <c r="A1370" s="93">
        <v>2012</v>
      </c>
      <c r="B1370" s="93" t="s">
        <v>62</v>
      </c>
      <c r="C1370" s="121" t="s">
        <v>10</v>
      </c>
      <c r="D1370" s="3">
        <f>'IECC Data-SI'!D1370*Convert!$B$1</f>
        <v>22500.01722286344</v>
      </c>
      <c r="E1370" s="3">
        <f>'IECC Data-SI'!E1370/Convert!$B$2*1000000</f>
        <v>0</v>
      </c>
      <c r="F1370" s="3">
        <f>'IECC Data-SI'!F1370/Convert!$B$2*1000000</f>
        <v>0</v>
      </c>
      <c r="G1370" s="3">
        <f>'IECC Data-SI'!G1370/Convert!$B$2*1000000</f>
        <v>787607.5570972116</v>
      </c>
      <c r="H1370" s="3">
        <f>'IECC Data-SI'!H1370/Convert!$B$2*1000000</f>
        <v>556434.9718341938</v>
      </c>
      <c r="I1370" s="3">
        <f>'IECC Data-SI'!I1370/Convert!$B$2*1000000</f>
        <v>105131.87026393578</v>
      </c>
      <c r="J1370" s="3">
        <f>'IECC Data-SI'!J1370/Convert!$B$2*1000000</f>
        <v>122003.01424787065</v>
      </c>
      <c r="K1370" s="3">
        <f>'IECC Data-SI'!K1370/Convert!$B$2*1000000</f>
        <v>0</v>
      </c>
      <c r="L1370" s="3">
        <f>'IECC Data-SI'!L1370/Convert!$B$2*1000000</f>
        <v>0</v>
      </c>
      <c r="M1370" s="3">
        <f>'IECC Data-SI'!M1370/Convert!$B$2*1000000</f>
        <v>237361.83078071976</v>
      </c>
      <c r="N1370" s="3">
        <f>'IECC Data-SI'!N1370/Convert!$B$2*1000000</f>
        <v>0</v>
      </c>
      <c r="O1370" s="3">
        <f>'IECC Data-SI'!O1370/Convert!$B$2*1000000</f>
        <v>0</v>
      </c>
      <c r="P1370" s="3">
        <f t="shared" si="63"/>
        <v>0</v>
      </c>
      <c r="Q1370" s="3">
        <f>'IECC Data-SI'!Q1370/Convert!$B$2*1000000</f>
        <v>0</v>
      </c>
      <c r="R1370" s="3">
        <f>'IECC Data-SI'!R1370/Convert!$B$2*1000000</f>
        <v>0</v>
      </c>
      <c r="S1370" s="3">
        <f>'IECC Data-SI'!S1370/Convert!$B$2*1000000</f>
        <v>0</v>
      </c>
      <c r="T1370" s="3">
        <f>'IECC Data-SI'!T1370/Convert!$B$2*1000000</f>
        <v>54660.610873793506</v>
      </c>
      <c r="U1370" s="3">
        <f>'IECC Data-SI'!U1370/Convert!$B$2*1000000</f>
        <v>0</v>
      </c>
      <c r="V1370" s="3">
        <f>'IECC Data-SI'!V1370/Convert!$B$2*1000000</f>
        <v>0</v>
      </c>
      <c r="W1370" s="3">
        <f>'IECC Data-SI'!W1370/Convert!$B$2*1000000</f>
        <v>1024969.3878779314</v>
      </c>
      <c r="X1370" s="3">
        <f>'IECC Data-SI'!X1370/Convert!$B$2*1000000</f>
        <v>0</v>
      </c>
      <c r="Y1370" s="3">
        <f t="shared" si="64"/>
        <v>1024969.3878779314</v>
      </c>
      <c r="Z1370" s="3">
        <f>'IECC Data-SI'!Y1370/Convert!$B$2*1000000</f>
        <v>1863199.8550977251</v>
      </c>
      <c r="AA1370" s="3">
        <f>'IECC Data-SI'!Z1370/Convert!$B$2*1000000</f>
        <v>0</v>
      </c>
      <c r="AB1370" s="3">
        <f t="shared" si="65"/>
        <v>1863199.8550977251</v>
      </c>
    </row>
    <row r="1371" spans="1:28" x14ac:dyDescent="0.25">
      <c r="A1371" s="93">
        <v>2012</v>
      </c>
      <c r="B1371" s="93" t="s">
        <v>62</v>
      </c>
      <c r="C1371" s="121" t="s">
        <v>6</v>
      </c>
      <c r="D1371" s="3">
        <f>'IECC Data-SI'!D1371*Convert!$B$1</f>
        <v>22500.01722286344</v>
      </c>
      <c r="E1371" s="3">
        <f>'IECC Data-SI'!E1371/Convert!$B$2*1000000</f>
        <v>0</v>
      </c>
      <c r="F1371" s="3">
        <f>'IECC Data-SI'!F1371/Convert!$B$2*1000000</f>
        <v>0</v>
      </c>
      <c r="G1371" s="3">
        <f>'IECC Data-SI'!G1371/Convert!$B$2*1000000</f>
        <v>694693.04896546237</v>
      </c>
      <c r="H1371" s="3">
        <f>'IECC Data-SI'!H1371/Convert!$B$2*1000000</f>
        <v>556434.9718341938</v>
      </c>
      <c r="I1371" s="3">
        <f>'IECC Data-SI'!I1371/Convert!$B$2*1000000</f>
        <v>105150.82660549076</v>
      </c>
      <c r="J1371" s="3">
        <f>'IECC Data-SI'!J1371/Convert!$B$2*1000000</f>
        <v>122003.01424787065</v>
      </c>
      <c r="K1371" s="3">
        <f>'IECC Data-SI'!K1371/Convert!$B$2*1000000</f>
        <v>0</v>
      </c>
      <c r="L1371" s="3">
        <f>'IECC Data-SI'!L1371/Convert!$B$2*1000000</f>
        <v>0</v>
      </c>
      <c r="M1371" s="3">
        <f>'IECC Data-SI'!M1371/Convert!$B$2*1000000</f>
        <v>293662.16519901925</v>
      </c>
      <c r="N1371" s="3">
        <f>'IECC Data-SI'!N1371/Convert!$B$2*1000000</f>
        <v>0</v>
      </c>
      <c r="O1371" s="3">
        <f>'IECC Data-SI'!O1371/Convert!$B$2*1000000</f>
        <v>0</v>
      </c>
      <c r="P1371" s="3">
        <f t="shared" si="63"/>
        <v>0</v>
      </c>
      <c r="Q1371" s="3">
        <f>'IECC Data-SI'!Q1371/Convert!$B$2*1000000</f>
        <v>0</v>
      </c>
      <c r="R1371" s="3">
        <f>'IECC Data-SI'!R1371/Convert!$B$2*1000000</f>
        <v>0</v>
      </c>
      <c r="S1371" s="3">
        <f>'IECC Data-SI'!S1371/Convert!$B$2*1000000</f>
        <v>0</v>
      </c>
      <c r="T1371" s="3">
        <f>'IECC Data-SI'!T1371/Convert!$B$2*1000000</f>
        <v>54622.698190683543</v>
      </c>
      <c r="U1371" s="3">
        <f>'IECC Data-SI'!U1371/Convert!$B$2*1000000</f>
        <v>0</v>
      </c>
      <c r="V1371" s="3">
        <f>'IECC Data-SI'!V1371/Convert!$B$2*1000000</f>
        <v>0</v>
      </c>
      <c r="W1371" s="3">
        <f>'IECC Data-SI'!W1371/Convert!$B$2*1000000</f>
        <v>988355.21416448173</v>
      </c>
      <c r="X1371" s="3">
        <f>'IECC Data-SI'!X1371/Convert!$B$2*1000000</f>
        <v>0</v>
      </c>
      <c r="Y1371" s="3">
        <f t="shared" si="64"/>
        <v>988355.21416448173</v>
      </c>
      <c r="Z1371" s="3">
        <f>'IECC Data-SI'!Y1371/Convert!$B$2*1000000</f>
        <v>1826576.203213498</v>
      </c>
      <c r="AA1371" s="3">
        <f>'IECC Data-SI'!Z1371/Convert!$B$2*1000000</f>
        <v>0</v>
      </c>
      <c r="AB1371" s="3">
        <f t="shared" si="65"/>
        <v>1826576.203213498</v>
      </c>
    </row>
    <row r="1372" spans="1:28" x14ac:dyDescent="0.25">
      <c r="A1372" s="93">
        <v>2012</v>
      </c>
      <c r="B1372" s="93" t="s">
        <v>62</v>
      </c>
      <c r="C1372" s="121" t="s">
        <v>11</v>
      </c>
      <c r="D1372" s="3">
        <f>'IECC Data-SI'!D1372*Convert!$B$1</f>
        <v>22500.01722286344</v>
      </c>
      <c r="E1372" s="3">
        <f>'IECC Data-SI'!E1372/Convert!$B$2*1000000</f>
        <v>0</v>
      </c>
      <c r="F1372" s="3">
        <f>'IECC Data-SI'!F1372/Convert!$B$2*1000000</f>
        <v>0</v>
      </c>
      <c r="G1372" s="3">
        <f>'IECC Data-SI'!G1372/Convert!$B$2*1000000</f>
        <v>525157.00826847192</v>
      </c>
      <c r="H1372" s="3">
        <f>'IECC Data-SI'!H1372/Convert!$B$2*1000000</f>
        <v>556434.9718341938</v>
      </c>
      <c r="I1372" s="3">
        <f>'IECC Data-SI'!I1372/Convert!$B$2*1000000</f>
        <v>105160.30477626825</v>
      </c>
      <c r="J1372" s="3">
        <f>'IECC Data-SI'!J1372/Convert!$B$2*1000000</f>
        <v>122003.01424787065</v>
      </c>
      <c r="K1372" s="3">
        <f>'IECC Data-SI'!K1372/Convert!$B$2*1000000</f>
        <v>0</v>
      </c>
      <c r="L1372" s="3">
        <f>'IECC Data-SI'!L1372/Convert!$B$2*1000000</f>
        <v>0</v>
      </c>
      <c r="M1372" s="3">
        <f>'IECC Data-SI'!M1372/Convert!$B$2*1000000</f>
        <v>215704.21055415168</v>
      </c>
      <c r="N1372" s="3">
        <f>'IECC Data-SI'!N1372/Convert!$B$2*1000000</f>
        <v>0</v>
      </c>
      <c r="O1372" s="3">
        <f>'IECC Data-SI'!O1372/Convert!$B$2*1000000</f>
        <v>0</v>
      </c>
      <c r="P1372" s="3">
        <f t="shared" si="63"/>
        <v>0</v>
      </c>
      <c r="Q1372" s="3">
        <f>'IECC Data-SI'!Q1372/Convert!$B$2*1000000</f>
        <v>0</v>
      </c>
      <c r="R1372" s="3">
        <f>'IECC Data-SI'!R1372/Convert!$B$2*1000000</f>
        <v>0</v>
      </c>
      <c r="S1372" s="3">
        <f>'IECC Data-SI'!S1372/Convert!$B$2*1000000</f>
        <v>0</v>
      </c>
      <c r="T1372" s="3">
        <f>'IECC Data-SI'!T1372/Convert!$B$2*1000000</f>
        <v>55665.296976207603</v>
      </c>
      <c r="U1372" s="3">
        <f>'IECC Data-SI'!U1372/Convert!$B$2*1000000</f>
        <v>0</v>
      </c>
      <c r="V1372" s="3">
        <f>'IECC Data-SI'!V1372/Convert!$B$2*1000000</f>
        <v>0</v>
      </c>
      <c r="W1372" s="3">
        <f>'IECC Data-SI'!W1372/Convert!$B$2*1000000</f>
        <v>740861.2188226236</v>
      </c>
      <c r="X1372" s="3">
        <f>'IECC Data-SI'!X1372/Convert!$B$2*1000000</f>
        <v>0</v>
      </c>
      <c r="Y1372" s="3">
        <f t="shared" si="64"/>
        <v>740861.2188226236</v>
      </c>
      <c r="Z1372" s="3">
        <f>'IECC Data-SI'!Y1372/Convert!$B$2*1000000</f>
        <v>1580124.8066571637</v>
      </c>
      <c r="AA1372" s="3">
        <f>'IECC Data-SI'!Z1372/Convert!$B$2*1000000</f>
        <v>0</v>
      </c>
      <c r="AB1372" s="3">
        <f t="shared" si="65"/>
        <v>1580124.8066571637</v>
      </c>
    </row>
    <row r="1373" spans="1:28" x14ac:dyDescent="0.25">
      <c r="A1373" s="93">
        <v>2012</v>
      </c>
      <c r="B1373" s="93" t="s">
        <v>62</v>
      </c>
      <c r="C1373" s="121" t="s">
        <v>13</v>
      </c>
      <c r="D1373" s="3">
        <f>'IECC Data-SI'!D1373*Convert!$B$1</f>
        <v>22500.01722286344</v>
      </c>
      <c r="E1373" s="3">
        <f>'IECC Data-SI'!E1373/Convert!$B$2*1000000</f>
        <v>0</v>
      </c>
      <c r="F1373" s="3">
        <f>'IECC Data-SI'!F1373/Convert!$B$2*1000000</f>
        <v>407.56134343213472</v>
      </c>
      <c r="G1373" s="3">
        <f>'IECC Data-SI'!G1373/Convert!$B$2*1000000</f>
        <v>562283.003203906</v>
      </c>
      <c r="H1373" s="3">
        <f>'IECC Data-SI'!H1373/Convert!$B$2*1000000</f>
        <v>556434.9718341938</v>
      </c>
      <c r="I1373" s="3">
        <f>'IECC Data-SI'!I1373/Convert!$B$2*1000000</f>
        <v>105027.61038538338</v>
      </c>
      <c r="J1373" s="3">
        <f>'IECC Data-SI'!J1373/Convert!$B$2*1000000</f>
        <v>122003.01424787065</v>
      </c>
      <c r="K1373" s="3">
        <f>'IECC Data-SI'!K1373/Convert!$B$2*1000000</f>
        <v>0</v>
      </c>
      <c r="L1373" s="3">
        <f>'IECC Data-SI'!L1373/Convert!$B$2*1000000</f>
        <v>0</v>
      </c>
      <c r="M1373" s="3">
        <f>'IECC Data-SI'!M1373/Convert!$B$2*1000000</f>
        <v>284401.99234941008</v>
      </c>
      <c r="N1373" s="3">
        <f>'IECC Data-SI'!N1373/Convert!$B$2*1000000</f>
        <v>0</v>
      </c>
      <c r="O1373" s="3">
        <f>'IECC Data-SI'!O1373/Convert!$B$2*1000000</f>
        <v>0</v>
      </c>
      <c r="P1373" s="3">
        <f t="shared" si="63"/>
        <v>0</v>
      </c>
      <c r="Q1373" s="3">
        <f>'IECC Data-SI'!Q1373/Convert!$B$2*1000000</f>
        <v>0</v>
      </c>
      <c r="R1373" s="3">
        <f>'IECC Data-SI'!R1373/Convert!$B$2*1000000</f>
        <v>0</v>
      </c>
      <c r="S1373" s="3">
        <f>'IECC Data-SI'!S1373/Convert!$B$2*1000000</f>
        <v>0</v>
      </c>
      <c r="T1373" s="3">
        <f>'IECC Data-SI'!T1373/Convert!$B$2*1000000</f>
        <v>55703.209659317574</v>
      </c>
      <c r="U1373" s="3">
        <f>'IECC Data-SI'!U1373/Convert!$B$2*1000000</f>
        <v>0</v>
      </c>
      <c r="V1373" s="3">
        <f>'IECC Data-SI'!V1373/Convert!$B$2*1000000</f>
        <v>0</v>
      </c>
      <c r="W1373" s="3">
        <f>'IECC Data-SI'!W1373/Convert!$B$2*1000000</f>
        <v>846684.99555331608</v>
      </c>
      <c r="X1373" s="3">
        <f>'IECC Data-SI'!X1373/Convert!$B$2*1000000</f>
        <v>407.56134343213472</v>
      </c>
      <c r="Y1373" s="3">
        <f t="shared" si="64"/>
        <v>847092.55689674825</v>
      </c>
      <c r="Z1373" s="3">
        <f>'IECC Data-SI'!Y1373/Convert!$B$2*1000000</f>
        <v>1685853.8016800815</v>
      </c>
      <c r="AA1373" s="3">
        <f>'IECC Data-SI'!Z1373/Convert!$B$2*1000000</f>
        <v>407.56134343213472</v>
      </c>
      <c r="AB1373" s="3">
        <f t="shared" si="65"/>
        <v>1686261.3630235137</v>
      </c>
    </row>
    <row r="1374" spans="1:28" x14ac:dyDescent="0.25">
      <c r="A1374" s="93">
        <v>2012</v>
      </c>
      <c r="B1374" s="93" t="s">
        <v>62</v>
      </c>
      <c r="C1374" s="121" t="s">
        <v>19</v>
      </c>
      <c r="D1374" s="3">
        <f>'IECC Data-SI'!D1374*Convert!$B$1</f>
        <v>22500.01722286344</v>
      </c>
      <c r="E1374" s="3">
        <f>'IECC Data-SI'!E1374/Convert!$B$2*1000000</f>
        <v>0</v>
      </c>
      <c r="F1374" s="3">
        <f>'IECC Data-SI'!F1374/Convert!$B$2*1000000</f>
        <v>5554.2080756100222</v>
      </c>
      <c r="G1374" s="3">
        <f>'IECC Data-SI'!G1374/Convert!$B$2*1000000</f>
        <v>433730.57294878876</v>
      </c>
      <c r="H1374" s="3">
        <f>'IECC Data-SI'!H1374/Convert!$B$2*1000000</f>
        <v>556434.9718341938</v>
      </c>
      <c r="I1374" s="3">
        <f>'IECC Data-SI'!I1374/Convert!$B$2*1000000</f>
        <v>104999.1758730509</v>
      </c>
      <c r="J1374" s="3">
        <f>'IECC Data-SI'!J1374/Convert!$B$2*1000000</f>
        <v>122003.01424787065</v>
      </c>
      <c r="K1374" s="3">
        <f>'IECC Data-SI'!K1374/Convert!$B$2*1000000</f>
        <v>0</v>
      </c>
      <c r="L1374" s="3">
        <f>'IECC Data-SI'!L1374/Convert!$B$2*1000000</f>
        <v>0</v>
      </c>
      <c r="M1374" s="3">
        <f>'IECC Data-SI'!M1374/Convert!$B$2*1000000</f>
        <v>231940.31709599463</v>
      </c>
      <c r="N1374" s="3">
        <f>'IECC Data-SI'!N1374/Convert!$B$2*1000000</f>
        <v>0</v>
      </c>
      <c r="O1374" s="3">
        <f>'IECC Data-SI'!O1374/Convert!$B$2*1000000</f>
        <v>0</v>
      </c>
      <c r="P1374" s="3">
        <f t="shared" si="63"/>
        <v>0</v>
      </c>
      <c r="Q1374" s="3">
        <f>'IECC Data-SI'!Q1374/Convert!$B$2*1000000</f>
        <v>0</v>
      </c>
      <c r="R1374" s="3">
        <f>'IECC Data-SI'!R1374/Convert!$B$2*1000000</f>
        <v>0</v>
      </c>
      <c r="S1374" s="3">
        <f>'IECC Data-SI'!S1374/Convert!$B$2*1000000</f>
        <v>0</v>
      </c>
      <c r="T1374" s="3">
        <f>'IECC Data-SI'!T1374/Convert!$B$2*1000000</f>
        <v>56831.111981839065</v>
      </c>
      <c r="U1374" s="3">
        <f>'IECC Data-SI'!U1374/Convert!$B$2*1000000</f>
        <v>0</v>
      </c>
      <c r="V1374" s="3">
        <f>'IECC Data-SI'!V1374/Convert!$B$2*1000000</f>
        <v>0</v>
      </c>
      <c r="W1374" s="3">
        <f>'IECC Data-SI'!W1374/Convert!$B$2*1000000</f>
        <v>665670.89004478336</v>
      </c>
      <c r="X1374" s="3">
        <f>'IECC Data-SI'!X1374/Convert!$B$2*1000000</f>
        <v>5554.2080756100222</v>
      </c>
      <c r="Y1374" s="3">
        <f t="shared" si="64"/>
        <v>671225.09812039335</v>
      </c>
      <c r="Z1374" s="3">
        <f>'IECC Data-SI'!Y1374/Convert!$B$2*1000000</f>
        <v>1505929.6858109601</v>
      </c>
      <c r="AA1374" s="3">
        <f>'IECC Data-SI'!Z1374/Convert!$B$2*1000000</f>
        <v>5554.2080756100222</v>
      </c>
      <c r="AB1374" s="3">
        <f t="shared" si="65"/>
        <v>1511483.8938865701</v>
      </c>
    </row>
    <row r="1375" spans="1:28" x14ac:dyDescent="0.25">
      <c r="A1375" s="93">
        <v>2012</v>
      </c>
      <c r="B1375" s="93" t="s">
        <v>62</v>
      </c>
      <c r="C1375" s="121" t="s">
        <v>20</v>
      </c>
      <c r="D1375" s="3">
        <f>'IECC Data-SI'!D1375*Convert!$B$1</f>
        <v>22500.01722286344</v>
      </c>
      <c r="E1375" s="3">
        <f>'IECC Data-SI'!E1375/Convert!$B$2*1000000</f>
        <v>0</v>
      </c>
      <c r="F1375" s="3">
        <f>'IECC Data-SI'!F1375/Convert!$B$2*1000000</f>
        <v>293.82329410223667</v>
      </c>
      <c r="G1375" s="3">
        <f>'IECC Data-SI'!G1375/Convert!$B$2*1000000</f>
        <v>344332.46617548889</v>
      </c>
      <c r="H1375" s="3">
        <f>'IECC Data-SI'!H1375/Convert!$B$2*1000000</f>
        <v>556434.9718341938</v>
      </c>
      <c r="I1375" s="3">
        <f>'IECC Data-SI'!I1375/Convert!$B$2*1000000</f>
        <v>105075.00123927083</v>
      </c>
      <c r="J1375" s="3">
        <f>'IECC Data-SI'!J1375/Convert!$B$2*1000000</f>
        <v>122003.01424787065</v>
      </c>
      <c r="K1375" s="3">
        <f>'IECC Data-SI'!K1375/Convert!$B$2*1000000</f>
        <v>0</v>
      </c>
      <c r="L1375" s="3">
        <f>'IECC Data-SI'!L1375/Convert!$B$2*1000000</f>
        <v>0</v>
      </c>
      <c r="M1375" s="3">
        <f>'IECC Data-SI'!M1375/Convert!$B$2*1000000</f>
        <v>289965.67859579762</v>
      </c>
      <c r="N1375" s="3">
        <f>'IECC Data-SI'!N1375/Convert!$B$2*1000000</f>
        <v>0</v>
      </c>
      <c r="O1375" s="3">
        <f>'IECC Data-SI'!O1375/Convert!$B$2*1000000</f>
        <v>0</v>
      </c>
      <c r="P1375" s="3">
        <f t="shared" si="63"/>
        <v>0</v>
      </c>
      <c r="Q1375" s="3">
        <f>'IECC Data-SI'!Q1375/Convert!$B$2*1000000</f>
        <v>0</v>
      </c>
      <c r="R1375" s="3">
        <f>'IECC Data-SI'!R1375/Convert!$B$2*1000000</f>
        <v>0</v>
      </c>
      <c r="S1375" s="3">
        <f>'IECC Data-SI'!S1375/Convert!$B$2*1000000</f>
        <v>0</v>
      </c>
      <c r="T1375" s="3">
        <f>'IECC Data-SI'!T1375/Convert!$B$2*1000000</f>
        <v>56897.459177281504</v>
      </c>
      <c r="U1375" s="3">
        <f>'IECC Data-SI'!U1375/Convert!$B$2*1000000</f>
        <v>0</v>
      </c>
      <c r="V1375" s="3">
        <f>'IECC Data-SI'!V1375/Convert!$B$2*1000000</f>
        <v>0</v>
      </c>
      <c r="W1375" s="3">
        <f>'IECC Data-SI'!W1375/Convert!$B$2*1000000</f>
        <v>634298.14477128652</v>
      </c>
      <c r="X1375" s="3">
        <f>'IECC Data-SI'!X1375/Convert!$B$2*1000000</f>
        <v>293.82329410223667</v>
      </c>
      <c r="Y1375" s="3">
        <f t="shared" si="64"/>
        <v>634591.96806538873</v>
      </c>
      <c r="Z1375" s="3">
        <f>'IECC Data-SI'!Y1375/Convert!$B$2*1000000</f>
        <v>1474708.5912699034</v>
      </c>
      <c r="AA1375" s="3">
        <f>'IECC Data-SI'!Z1375/Convert!$B$2*1000000</f>
        <v>293.82329410223667</v>
      </c>
      <c r="AB1375" s="3">
        <f t="shared" si="65"/>
        <v>1475002.4145640056</v>
      </c>
    </row>
    <row r="1376" spans="1:28" x14ac:dyDescent="0.25">
      <c r="A1376" s="93">
        <v>2012</v>
      </c>
      <c r="B1376" s="93" t="s">
        <v>62</v>
      </c>
      <c r="C1376" s="121" t="s">
        <v>3</v>
      </c>
      <c r="D1376" s="3">
        <f>'IECC Data-SI'!D1376*Convert!$B$1</f>
        <v>22500.01722286344</v>
      </c>
      <c r="E1376" s="3">
        <f>'IECC Data-SI'!E1376/Convert!$B$2*1000000</f>
        <v>0</v>
      </c>
      <c r="F1376" s="3">
        <f>'IECC Data-SI'!F1376/Convert!$B$2*1000000</f>
        <v>124713.77109023323</v>
      </c>
      <c r="G1376" s="3">
        <f>'IECC Data-SI'!G1376/Convert!$B$2*1000000</f>
        <v>225722.63706596018</v>
      </c>
      <c r="H1376" s="3">
        <f>'IECC Data-SI'!H1376/Convert!$B$2*1000000</f>
        <v>556434.9718341938</v>
      </c>
      <c r="I1376" s="3">
        <f>'IECC Data-SI'!I1376/Convert!$B$2*1000000</f>
        <v>105046.56672693836</v>
      </c>
      <c r="J1376" s="3">
        <f>'IECC Data-SI'!J1376/Convert!$B$2*1000000</f>
        <v>122003.01424787065</v>
      </c>
      <c r="K1376" s="3">
        <f>'IECC Data-SI'!K1376/Convert!$B$2*1000000</f>
        <v>0</v>
      </c>
      <c r="L1376" s="3">
        <f>'IECC Data-SI'!L1376/Convert!$B$2*1000000</f>
        <v>0</v>
      </c>
      <c r="M1376" s="3">
        <f>'IECC Data-SI'!M1376/Convert!$B$2*1000000</f>
        <v>214055.00883886815</v>
      </c>
      <c r="N1376" s="3">
        <f>'IECC Data-SI'!N1376/Convert!$B$2*1000000</f>
        <v>0</v>
      </c>
      <c r="O1376" s="3">
        <f>'IECC Data-SI'!O1376/Convert!$B$2*1000000</f>
        <v>0</v>
      </c>
      <c r="P1376" s="3">
        <f t="shared" si="63"/>
        <v>0</v>
      </c>
      <c r="Q1376" s="3">
        <f>'IECC Data-SI'!Q1376/Convert!$B$2*1000000</f>
        <v>0</v>
      </c>
      <c r="R1376" s="3">
        <f>'IECC Data-SI'!R1376/Convert!$B$2*1000000</f>
        <v>0</v>
      </c>
      <c r="S1376" s="3">
        <f>'IECC Data-SI'!S1376/Convert!$B$2*1000000</f>
        <v>0</v>
      </c>
      <c r="T1376" s="3">
        <f>'IECC Data-SI'!T1376/Convert!$B$2*1000000</f>
        <v>58906.831382109696</v>
      </c>
      <c r="U1376" s="3">
        <f>'IECC Data-SI'!U1376/Convert!$B$2*1000000</f>
        <v>0</v>
      </c>
      <c r="V1376" s="3">
        <f>'IECC Data-SI'!V1376/Convert!$B$2*1000000</f>
        <v>0</v>
      </c>
      <c r="W1376" s="3">
        <f>'IECC Data-SI'!W1376/Convert!$B$2*1000000</f>
        <v>439777.64590482833</v>
      </c>
      <c r="X1376" s="3">
        <f>'IECC Data-SI'!X1376/Convert!$B$2*1000000</f>
        <v>124713.77109023323</v>
      </c>
      <c r="Y1376" s="3">
        <f t="shared" si="64"/>
        <v>564491.41699506156</v>
      </c>
      <c r="Z1376" s="3">
        <f>'IECC Data-SI'!Y1376/Convert!$B$2*1000000</f>
        <v>1282169.0300959407</v>
      </c>
      <c r="AA1376" s="3">
        <f>'IECC Data-SI'!Z1376/Convert!$B$2*1000000</f>
        <v>124713.77109023323</v>
      </c>
      <c r="AB1376" s="3">
        <f t="shared" si="65"/>
        <v>1406882.8011861739</v>
      </c>
    </row>
    <row r="1377" spans="1:28" x14ac:dyDescent="0.25">
      <c r="A1377" s="93">
        <v>2012</v>
      </c>
      <c r="B1377" s="93" t="s">
        <v>62</v>
      </c>
      <c r="C1377" s="121" t="s">
        <v>7</v>
      </c>
      <c r="D1377" s="3">
        <f>'IECC Data-SI'!D1377*Convert!$B$1</f>
        <v>22500.01722286344</v>
      </c>
      <c r="E1377" s="3">
        <f>'IECC Data-SI'!E1377/Convert!$B$2*1000000</f>
        <v>0</v>
      </c>
      <c r="F1377" s="3">
        <f>'IECC Data-SI'!F1377/Convert!$B$2*1000000</f>
        <v>15003.944340769052</v>
      </c>
      <c r="G1377" s="3">
        <f>'IECC Data-SI'!G1377/Convert!$B$2*1000000</f>
        <v>221590.15460697387</v>
      </c>
      <c r="H1377" s="3">
        <f>'IECC Data-SI'!H1377/Convert!$B$2*1000000</f>
        <v>556434.9718341938</v>
      </c>
      <c r="I1377" s="3">
        <f>'IECC Data-SI'!I1377/Convert!$B$2*1000000</f>
        <v>105046.56672693836</v>
      </c>
      <c r="J1377" s="3">
        <f>'IECC Data-SI'!J1377/Convert!$B$2*1000000</f>
        <v>122003.01424787065</v>
      </c>
      <c r="K1377" s="3">
        <f>'IECC Data-SI'!K1377/Convert!$B$2*1000000</f>
        <v>0</v>
      </c>
      <c r="L1377" s="3">
        <f>'IECC Data-SI'!L1377/Convert!$B$2*1000000</f>
        <v>0</v>
      </c>
      <c r="M1377" s="3">
        <f>'IECC Data-SI'!M1377/Convert!$B$2*1000000</f>
        <v>256479.30123892016</v>
      </c>
      <c r="N1377" s="3">
        <f>'IECC Data-SI'!N1377/Convert!$B$2*1000000</f>
        <v>0</v>
      </c>
      <c r="O1377" s="3">
        <f>'IECC Data-SI'!O1377/Convert!$B$2*1000000</f>
        <v>0</v>
      </c>
      <c r="P1377" s="3">
        <f t="shared" si="63"/>
        <v>0</v>
      </c>
      <c r="Q1377" s="3">
        <f>'IECC Data-SI'!Q1377/Convert!$B$2*1000000</f>
        <v>0</v>
      </c>
      <c r="R1377" s="3">
        <f>'IECC Data-SI'!R1377/Convert!$B$2*1000000</f>
        <v>0</v>
      </c>
      <c r="S1377" s="3">
        <f>'IECC Data-SI'!S1377/Convert!$B$2*1000000</f>
        <v>0</v>
      </c>
      <c r="T1377" s="3">
        <f>'IECC Data-SI'!T1377/Convert!$B$2*1000000</f>
        <v>58328.66296468272</v>
      </c>
      <c r="U1377" s="3">
        <f>'IECC Data-SI'!U1377/Convert!$B$2*1000000</f>
        <v>0</v>
      </c>
      <c r="V1377" s="3">
        <f>'IECC Data-SI'!V1377/Convert!$B$2*1000000</f>
        <v>0</v>
      </c>
      <c r="W1377" s="3">
        <f>'IECC Data-SI'!W1377/Convert!$B$2*1000000</f>
        <v>478069.455845894</v>
      </c>
      <c r="X1377" s="3">
        <f>'IECC Data-SI'!X1377/Convert!$B$2*1000000</f>
        <v>15003.944340769052</v>
      </c>
      <c r="Y1377" s="3">
        <f t="shared" si="64"/>
        <v>493073.40018666303</v>
      </c>
      <c r="Z1377" s="3">
        <f>'IECC Data-SI'!Y1377/Convert!$B$2*1000000</f>
        <v>1319882.6716195794</v>
      </c>
      <c r="AA1377" s="3">
        <f>'IECC Data-SI'!Z1377/Convert!$B$2*1000000</f>
        <v>15003.944340769052</v>
      </c>
      <c r="AB1377" s="3">
        <f t="shared" si="65"/>
        <v>1334886.6159603484</v>
      </c>
    </row>
    <row r="1378" spans="1:28" x14ac:dyDescent="0.25">
      <c r="A1378" s="93">
        <v>2012</v>
      </c>
      <c r="B1378" s="93" t="s">
        <v>62</v>
      </c>
      <c r="C1378" s="121" t="s">
        <v>17</v>
      </c>
      <c r="D1378" s="3">
        <f>'IECC Data-SI'!D1378*Convert!$B$1</f>
        <v>22500.01722286344</v>
      </c>
      <c r="E1378" s="3">
        <f>'IECC Data-SI'!E1378/Convert!$B$2*1000000</f>
        <v>0</v>
      </c>
      <c r="F1378" s="3">
        <f>'IECC Data-SI'!F1378/Convert!$B$2*1000000</f>
        <v>1165.8150056314551</v>
      </c>
      <c r="G1378" s="3">
        <f>'IECC Data-SI'!G1378/Convert!$B$2*1000000</f>
        <v>80886.709415112506</v>
      </c>
      <c r="H1378" s="3">
        <f>'IECC Data-SI'!H1378/Convert!$B$2*1000000</f>
        <v>556434.9718341938</v>
      </c>
      <c r="I1378" s="3">
        <f>'IECC Data-SI'!I1378/Convert!$B$2*1000000</f>
        <v>105027.61038538338</v>
      </c>
      <c r="J1378" s="3">
        <f>'IECC Data-SI'!J1378/Convert!$B$2*1000000</f>
        <v>122003.01424787065</v>
      </c>
      <c r="K1378" s="3">
        <f>'IECC Data-SI'!K1378/Convert!$B$2*1000000</f>
        <v>0</v>
      </c>
      <c r="L1378" s="3">
        <f>'IECC Data-SI'!L1378/Convert!$B$2*1000000</f>
        <v>0</v>
      </c>
      <c r="M1378" s="3">
        <f>'IECC Data-SI'!M1378/Convert!$B$2*1000000</f>
        <v>200766.61340882504</v>
      </c>
      <c r="N1378" s="3">
        <f>'IECC Data-SI'!N1378/Convert!$B$2*1000000</f>
        <v>0</v>
      </c>
      <c r="O1378" s="3">
        <f>'IECC Data-SI'!O1378/Convert!$B$2*1000000</f>
        <v>0</v>
      </c>
      <c r="P1378" s="3">
        <f t="shared" si="63"/>
        <v>0</v>
      </c>
      <c r="Q1378" s="3">
        <f>'IECC Data-SI'!Q1378/Convert!$B$2*1000000</f>
        <v>0</v>
      </c>
      <c r="R1378" s="3">
        <f>'IECC Data-SI'!R1378/Convert!$B$2*1000000</f>
        <v>0</v>
      </c>
      <c r="S1378" s="3">
        <f>'IECC Data-SI'!S1378/Convert!$B$2*1000000</f>
        <v>0</v>
      </c>
      <c r="T1378" s="3">
        <f>'IECC Data-SI'!T1378/Convert!$B$2*1000000</f>
        <v>58992.134919107128</v>
      </c>
      <c r="U1378" s="3">
        <f>'IECC Data-SI'!U1378/Convert!$B$2*1000000</f>
        <v>0</v>
      </c>
      <c r="V1378" s="3">
        <f>'IECC Data-SI'!V1378/Convert!$B$2*1000000</f>
        <v>0</v>
      </c>
      <c r="W1378" s="3">
        <f>'IECC Data-SI'!W1378/Convert!$B$2*1000000</f>
        <v>281653.32282393752</v>
      </c>
      <c r="X1378" s="3">
        <f>'IECC Data-SI'!X1378/Convert!$B$2*1000000</f>
        <v>1165.8150056314551</v>
      </c>
      <c r="Y1378" s="3">
        <f t="shared" si="64"/>
        <v>282819.13782956899</v>
      </c>
      <c r="Z1378" s="3">
        <f>'IECC Data-SI'!Y1378/Convert!$B$2*1000000</f>
        <v>1124111.0542104924</v>
      </c>
      <c r="AA1378" s="3">
        <f>'IECC Data-SI'!Z1378/Convert!$B$2*1000000</f>
        <v>1165.8150056314551</v>
      </c>
      <c r="AB1378" s="3">
        <f t="shared" si="65"/>
        <v>1125276.8692161238</v>
      </c>
    </row>
    <row r="1379" spans="1:28" x14ac:dyDescent="0.25">
      <c r="A1379" s="93">
        <v>2012</v>
      </c>
      <c r="B1379" s="93" t="s">
        <v>62</v>
      </c>
      <c r="C1379" s="121" t="s">
        <v>14</v>
      </c>
      <c r="D1379" s="3">
        <f>'IECC Data-SI'!D1379*Convert!$B$1</f>
        <v>22500.01722286344</v>
      </c>
      <c r="E1379" s="3">
        <f>'IECC Data-SI'!E1379/Convert!$B$2*1000000</f>
        <v>0</v>
      </c>
      <c r="F1379" s="3">
        <f>'IECC Data-SI'!F1379/Convert!$B$2*1000000</f>
        <v>311936.07845802291</v>
      </c>
      <c r="G1379" s="3">
        <f>'IECC Data-SI'!G1379/Convert!$B$2*1000000</f>
        <v>146731.561806346</v>
      </c>
      <c r="H1379" s="3">
        <f>'IECC Data-SI'!H1379/Convert!$B$2*1000000</f>
        <v>556434.9718341938</v>
      </c>
      <c r="I1379" s="3">
        <f>'IECC Data-SI'!I1379/Convert!$B$2*1000000</f>
        <v>104894.91599449849</v>
      </c>
      <c r="J1379" s="3">
        <f>'IECC Data-SI'!J1379/Convert!$B$2*1000000</f>
        <v>122003.01424787065</v>
      </c>
      <c r="K1379" s="3">
        <f>'IECC Data-SI'!K1379/Convert!$B$2*1000000</f>
        <v>0</v>
      </c>
      <c r="L1379" s="3">
        <f>'IECC Data-SI'!L1379/Convert!$B$2*1000000</f>
        <v>0</v>
      </c>
      <c r="M1379" s="3">
        <f>'IECC Data-SI'!M1379/Convert!$B$2*1000000</f>
        <v>210671.3018713037</v>
      </c>
      <c r="N1379" s="3">
        <f>'IECC Data-SI'!N1379/Convert!$B$2*1000000</f>
        <v>0</v>
      </c>
      <c r="O1379" s="3">
        <f>'IECC Data-SI'!O1379/Convert!$B$2*1000000</f>
        <v>0</v>
      </c>
      <c r="P1379" s="3">
        <f t="shared" si="63"/>
        <v>0</v>
      </c>
      <c r="Q1379" s="3">
        <f>'IECC Data-SI'!Q1379/Convert!$B$2*1000000</f>
        <v>0</v>
      </c>
      <c r="R1379" s="3">
        <f>'IECC Data-SI'!R1379/Convert!$B$2*1000000</f>
        <v>0</v>
      </c>
      <c r="S1379" s="3">
        <f>'IECC Data-SI'!S1379/Convert!$B$2*1000000</f>
        <v>0</v>
      </c>
      <c r="T1379" s="3">
        <f>'IECC Data-SI'!T1379/Convert!$B$2*1000000</f>
        <v>60489.685901950783</v>
      </c>
      <c r="U1379" s="3">
        <f>'IECC Data-SI'!U1379/Convert!$B$2*1000000</f>
        <v>0</v>
      </c>
      <c r="V1379" s="3">
        <f>'IECC Data-SI'!V1379/Convert!$B$2*1000000</f>
        <v>0</v>
      </c>
      <c r="W1379" s="3">
        <f>'IECC Data-SI'!W1379/Convert!$B$2*1000000</f>
        <v>357402.8636776497</v>
      </c>
      <c r="X1379" s="3">
        <f>'IECC Data-SI'!X1379/Convert!$B$2*1000000</f>
        <v>311936.07845802291</v>
      </c>
      <c r="Y1379" s="3">
        <f t="shared" si="64"/>
        <v>669338.94213567255</v>
      </c>
      <c r="Z1379" s="3">
        <f>'IECC Data-SI'!Y1379/Convert!$B$2*1000000</f>
        <v>1201225.4516561634</v>
      </c>
      <c r="AA1379" s="3">
        <f>'IECC Data-SI'!Z1379/Convert!$B$2*1000000</f>
        <v>311936.07845802291</v>
      </c>
      <c r="AB1379" s="3">
        <f t="shared" si="65"/>
        <v>1513161.5301141865</v>
      </c>
    </row>
    <row r="1380" spans="1:28" x14ac:dyDescent="0.25">
      <c r="A1380" s="93">
        <v>2012</v>
      </c>
      <c r="B1380" s="93" t="s">
        <v>62</v>
      </c>
      <c r="C1380" s="121" t="s">
        <v>2</v>
      </c>
      <c r="D1380" s="3">
        <f>'IECC Data-SI'!D1380*Convert!$B$1</f>
        <v>22500.01722286344</v>
      </c>
      <c r="E1380" s="3">
        <f>'IECC Data-SI'!E1380/Convert!$B$2*1000000</f>
        <v>0</v>
      </c>
      <c r="F1380" s="3">
        <f>'IECC Data-SI'!F1380/Convert!$B$2*1000000</f>
        <v>49656.136703277996</v>
      </c>
      <c r="G1380" s="3">
        <f>'IECC Data-SI'!G1380/Convert!$B$2*1000000</f>
        <v>151404.29999964929</v>
      </c>
      <c r="H1380" s="3">
        <f>'IECC Data-SI'!H1380/Convert!$B$2*1000000</f>
        <v>556434.9718341938</v>
      </c>
      <c r="I1380" s="3">
        <f>'IECC Data-SI'!I1380/Convert!$B$2*1000000</f>
        <v>104970.74136071841</v>
      </c>
      <c r="J1380" s="3">
        <f>'IECC Data-SI'!J1380/Convert!$B$2*1000000</f>
        <v>122003.01424787065</v>
      </c>
      <c r="K1380" s="3">
        <f>'IECC Data-SI'!K1380/Convert!$B$2*1000000</f>
        <v>0</v>
      </c>
      <c r="L1380" s="3">
        <f>'IECC Data-SI'!L1380/Convert!$B$2*1000000</f>
        <v>0</v>
      </c>
      <c r="M1380" s="3">
        <f>'IECC Data-SI'!M1380/Convert!$B$2*1000000</f>
        <v>260545.43650246397</v>
      </c>
      <c r="N1380" s="3">
        <f>'IECC Data-SI'!N1380/Convert!$B$2*1000000</f>
        <v>0</v>
      </c>
      <c r="O1380" s="3">
        <f>'IECC Data-SI'!O1380/Convert!$B$2*1000000</f>
        <v>0</v>
      </c>
      <c r="P1380" s="3">
        <f t="shared" si="63"/>
        <v>0</v>
      </c>
      <c r="Q1380" s="3">
        <f>'IECC Data-SI'!Q1380/Convert!$B$2*1000000</f>
        <v>0</v>
      </c>
      <c r="R1380" s="3">
        <f>'IECC Data-SI'!R1380/Convert!$B$2*1000000</f>
        <v>0</v>
      </c>
      <c r="S1380" s="3">
        <f>'IECC Data-SI'!S1380/Convert!$B$2*1000000</f>
        <v>0</v>
      </c>
      <c r="T1380" s="3">
        <f>'IECC Data-SI'!T1380/Convert!$B$2*1000000</f>
        <v>59911.5174845238</v>
      </c>
      <c r="U1380" s="3">
        <f>'IECC Data-SI'!U1380/Convert!$B$2*1000000</f>
        <v>0</v>
      </c>
      <c r="V1380" s="3">
        <f>'IECC Data-SI'!V1380/Convert!$B$2*1000000</f>
        <v>0</v>
      </c>
      <c r="W1380" s="3">
        <f>'IECC Data-SI'!W1380/Convert!$B$2*1000000</f>
        <v>411949.73650211323</v>
      </c>
      <c r="X1380" s="3">
        <f>'IECC Data-SI'!X1380/Convert!$B$2*1000000</f>
        <v>49656.136703277996</v>
      </c>
      <c r="Y1380" s="3">
        <f t="shared" si="64"/>
        <v>461605.87320539122</v>
      </c>
      <c r="Z1380" s="3">
        <f>'IECC Data-SI'!Y1380/Convert!$B$2*1000000</f>
        <v>1255269.9814294199</v>
      </c>
      <c r="AA1380" s="3">
        <f>'IECC Data-SI'!Z1380/Convert!$B$2*1000000</f>
        <v>49656.136703277996</v>
      </c>
      <c r="AB1380" s="3">
        <f t="shared" si="65"/>
        <v>1304926.1181326979</v>
      </c>
    </row>
    <row r="1381" spans="1:28" x14ac:dyDescent="0.25">
      <c r="A1381" s="93">
        <v>2012</v>
      </c>
      <c r="B1381" s="93" t="s">
        <v>62</v>
      </c>
      <c r="C1381" s="121" t="s">
        <v>18</v>
      </c>
      <c r="D1381" s="3">
        <f>'IECC Data-SI'!D1381*Convert!$B$1</f>
        <v>22500.01722286344</v>
      </c>
      <c r="E1381" s="3">
        <f>'IECC Data-SI'!E1381/Convert!$B$2*1000000</f>
        <v>0</v>
      </c>
      <c r="F1381" s="3">
        <f>'IECC Data-SI'!F1381/Convert!$B$2*1000000</f>
        <v>189497.06835438768</v>
      </c>
      <c r="G1381" s="3">
        <f>'IECC Data-SI'!G1381/Convert!$B$2*1000000</f>
        <v>38462.417015060528</v>
      </c>
      <c r="H1381" s="3">
        <f>'IECC Data-SI'!H1381/Convert!$B$2*1000000</f>
        <v>556434.9718341938</v>
      </c>
      <c r="I1381" s="3">
        <f>'IECC Data-SI'!I1381/Convert!$B$2*1000000</f>
        <v>104771.69977439111</v>
      </c>
      <c r="J1381" s="3">
        <f>'IECC Data-SI'!J1381/Convert!$B$2*1000000</f>
        <v>122003.01424787065</v>
      </c>
      <c r="K1381" s="3">
        <f>'IECC Data-SI'!K1381/Convert!$B$2*1000000</f>
        <v>0</v>
      </c>
      <c r="L1381" s="3">
        <f>'IECC Data-SI'!L1381/Convert!$B$2*1000000</f>
        <v>0</v>
      </c>
      <c r="M1381" s="3">
        <f>'IECC Data-SI'!M1381/Convert!$B$2*1000000</f>
        <v>203088.7652493105</v>
      </c>
      <c r="N1381" s="3">
        <f>'IECC Data-SI'!N1381/Convert!$B$2*1000000</f>
        <v>0</v>
      </c>
      <c r="O1381" s="3">
        <f>'IECC Data-SI'!O1381/Convert!$B$2*1000000</f>
        <v>0</v>
      </c>
      <c r="P1381" s="3">
        <f t="shared" si="63"/>
        <v>0</v>
      </c>
      <c r="Q1381" s="3">
        <f>'IECC Data-SI'!Q1381/Convert!$B$2*1000000</f>
        <v>0</v>
      </c>
      <c r="R1381" s="3">
        <f>'IECC Data-SI'!R1381/Convert!$B$2*1000000</f>
        <v>0</v>
      </c>
      <c r="S1381" s="3">
        <f>'IECC Data-SI'!S1381/Convert!$B$2*1000000</f>
        <v>0</v>
      </c>
      <c r="T1381" s="3">
        <f>'IECC Data-SI'!T1381/Convert!$B$2*1000000</f>
        <v>60954.116270047867</v>
      </c>
      <c r="U1381" s="3">
        <f>'IECC Data-SI'!U1381/Convert!$B$2*1000000</f>
        <v>0</v>
      </c>
      <c r="V1381" s="3">
        <f>'IECC Data-SI'!V1381/Convert!$B$2*1000000</f>
        <v>0</v>
      </c>
      <c r="W1381" s="3">
        <f>'IECC Data-SI'!W1381/Convert!$B$2*1000000</f>
        <v>241551.18226437102</v>
      </c>
      <c r="X1381" s="3">
        <f>'IECC Data-SI'!X1381/Convert!$B$2*1000000</f>
        <v>189497.06835438768</v>
      </c>
      <c r="Y1381" s="3">
        <f t="shared" si="64"/>
        <v>431048.25061875873</v>
      </c>
      <c r="Z1381" s="3">
        <f>'IECC Data-SI'!Y1381/Convert!$B$2*1000000</f>
        <v>1085705.506220097</v>
      </c>
      <c r="AA1381" s="3">
        <f>'IECC Data-SI'!Z1381/Convert!$B$2*1000000</f>
        <v>189497.06835438768</v>
      </c>
      <c r="AB1381" s="3">
        <f t="shared" si="65"/>
        <v>1275202.5745744847</v>
      </c>
    </row>
    <row r="1382" spans="1:28" x14ac:dyDescent="0.25">
      <c r="A1382" s="93">
        <v>2012</v>
      </c>
      <c r="B1382" s="93" t="s">
        <v>62</v>
      </c>
      <c r="C1382" s="121" t="s">
        <v>4</v>
      </c>
      <c r="D1382" s="3">
        <f>'IECC Data-SI'!D1382*Convert!$B$1</f>
        <v>22500.01722286344</v>
      </c>
      <c r="E1382" s="3">
        <f>'IECC Data-SI'!E1382/Convert!$B$2*1000000</f>
        <v>0</v>
      </c>
      <c r="F1382" s="3">
        <f>'IECC Data-SI'!F1382/Convert!$B$2*1000000</f>
        <v>529905.57182799513</v>
      </c>
      <c r="G1382" s="3">
        <f>'IECC Data-SI'!G1382/Convert!$B$2*1000000</f>
        <v>81682.875760421797</v>
      </c>
      <c r="H1382" s="3">
        <f>'IECC Data-SI'!H1382/Convert!$B$2*1000000</f>
        <v>556434.9718341938</v>
      </c>
      <c r="I1382" s="3">
        <f>'IECC Data-SI'!I1382/Convert!$B$2*1000000</f>
        <v>104923.35050683096</v>
      </c>
      <c r="J1382" s="3">
        <f>'IECC Data-SI'!J1382/Convert!$B$2*1000000</f>
        <v>122003.01424787065</v>
      </c>
      <c r="K1382" s="3">
        <f>'IECC Data-SI'!K1382/Convert!$B$2*1000000</f>
        <v>0</v>
      </c>
      <c r="L1382" s="3">
        <f>'IECC Data-SI'!L1382/Convert!$B$2*1000000</f>
        <v>0</v>
      </c>
      <c r="M1382" s="3">
        <f>'IECC Data-SI'!M1382/Convert!$B$2*1000000</f>
        <v>203211.98146941789</v>
      </c>
      <c r="N1382" s="3">
        <f>'IECC Data-SI'!N1382/Convert!$B$2*1000000</f>
        <v>0</v>
      </c>
      <c r="O1382" s="3">
        <f>'IECC Data-SI'!O1382/Convert!$B$2*1000000</f>
        <v>0</v>
      </c>
      <c r="P1382" s="3">
        <f t="shared" si="63"/>
        <v>0</v>
      </c>
      <c r="Q1382" s="3">
        <f>'IECC Data-SI'!Q1382/Convert!$B$2*1000000</f>
        <v>0</v>
      </c>
      <c r="R1382" s="3">
        <f>'IECC Data-SI'!R1382/Convert!$B$2*1000000</f>
        <v>0</v>
      </c>
      <c r="S1382" s="3">
        <f>'IECC Data-SI'!S1382/Convert!$B$2*1000000</f>
        <v>0</v>
      </c>
      <c r="T1382" s="3">
        <f>'IECC Data-SI'!T1382/Convert!$B$2*1000000</f>
        <v>61835.586152354568</v>
      </c>
      <c r="U1382" s="3">
        <f>'IECC Data-SI'!U1382/Convert!$B$2*1000000</f>
        <v>0</v>
      </c>
      <c r="V1382" s="3">
        <f>'IECC Data-SI'!V1382/Convert!$B$2*1000000</f>
        <v>0</v>
      </c>
      <c r="W1382" s="3">
        <f>'IECC Data-SI'!W1382/Convert!$B$2*1000000</f>
        <v>284894.85722983972</v>
      </c>
      <c r="X1382" s="3">
        <f>'IECC Data-SI'!X1382/Convert!$B$2*1000000</f>
        <v>529905.57182799513</v>
      </c>
      <c r="Y1382" s="3">
        <f t="shared" si="64"/>
        <v>814800.4290578349</v>
      </c>
      <c r="Z1382" s="3">
        <f>'IECC Data-SI'!Y1382/Convert!$B$2*1000000</f>
        <v>1130082.301800312</v>
      </c>
      <c r="AA1382" s="3">
        <f>'IECC Data-SI'!Z1382/Convert!$B$2*1000000</f>
        <v>529905.57182799513</v>
      </c>
      <c r="AB1382" s="3">
        <f t="shared" si="65"/>
        <v>1659987.8736283071</v>
      </c>
    </row>
    <row r="1383" spans="1:28" x14ac:dyDescent="0.25">
      <c r="A1383" s="93">
        <v>2012</v>
      </c>
      <c r="B1383" s="93" t="s">
        <v>62</v>
      </c>
      <c r="C1383" s="121" t="s">
        <v>5</v>
      </c>
      <c r="D1383" s="3">
        <f>'IECC Data-SI'!D1383*Convert!$B$1</f>
        <v>22500.01722286344</v>
      </c>
      <c r="E1383" s="3">
        <f>'IECC Data-SI'!E1383/Convert!$B$2*1000000</f>
        <v>0</v>
      </c>
      <c r="F1383" s="3">
        <f>'IECC Data-SI'!F1383/Convert!$B$2*1000000</f>
        <v>231836.05721744223</v>
      </c>
      <c r="G1383" s="3">
        <f>'IECC Data-SI'!G1383/Convert!$B$2*1000000</f>
        <v>107311.84954275881</v>
      </c>
      <c r="H1383" s="3">
        <f>'IECC Data-SI'!H1383/Convert!$B$2*1000000</f>
        <v>556434.9718341938</v>
      </c>
      <c r="I1383" s="3">
        <f>'IECC Data-SI'!I1383/Convert!$B$2*1000000</f>
        <v>104923.35050683096</v>
      </c>
      <c r="J1383" s="3">
        <f>'IECC Data-SI'!J1383/Convert!$B$2*1000000</f>
        <v>122003.01424787065</v>
      </c>
      <c r="K1383" s="3">
        <f>'IECC Data-SI'!K1383/Convert!$B$2*1000000</f>
        <v>0</v>
      </c>
      <c r="L1383" s="3">
        <f>'IECC Data-SI'!L1383/Convert!$B$2*1000000</f>
        <v>0</v>
      </c>
      <c r="M1383" s="3">
        <f>'IECC Data-SI'!M1383/Convert!$B$2*1000000</f>
        <v>252593.25122014858</v>
      </c>
      <c r="N1383" s="3">
        <f>'IECC Data-SI'!N1383/Convert!$B$2*1000000</f>
        <v>0</v>
      </c>
      <c r="O1383" s="3">
        <f>'IECC Data-SI'!O1383/Convert!$B$2*1000000</f>
        <v>0</v>
      </c>
      <c r="P1383" s="3">
        <f t="shared" si="63"/>
        <v>0</v>
      </c>
      <c r="Q1383" s="3">
        <f>'IECC Data-SI'!Q1383/Convert!$B$2*1000000</f>
        <v>0</v>
      </c>
      <c r="R1383" s="3">
        <f>'IECC Data-SI'!R1383/Convert!$B$2*1000000</f>
        <v>0</v>
      </c>
      <c r="S1383" s="3">
        <f>'IECC Data-SI'!S1383/Convert!$B$2*1000000</f>
        <v>0</v>
      </c>
      <c r="T1383" s="3">
        <f>'IECC Data-SI'!T1383/Convert!$B$2*1000000</f>
        <v>61361.677613480002</v>
      </c>
      <c r="U1383" s="3">
        <f>'IECC Data-SI'!U1383/Convert!$B$2*1000000</f>
        <v>0</v>
      </c>
      <c r="V1383" s="3">
        <f>'IECC Data-SI'!V1383/Convert!$B$2*1000000</f>
        <v>0</v>
      </c>
      <c r="W1383" s="3">
        <f>'IECC Data-SI'!W1383/Convert!$B$2*1000000</f>
        <v>359905.10076290742</v>
      </c>
      <c r="X1383" s="3">
        <f>'IECC Data-SI'!X1383/Convert!$B$2*1000000</f>
        <v>231836.05721744223</v>
      </c>
      <c r="Y1383" s="3">
        <f t="shared" si="64"/>
        <v>591741.15798034961</v>
      </c>
      <c r="Z1383" s="3">
        <f>'IECC Data-SI'!Y1383/Convert!$B$2*1000000</f>
        <v>1204628.1149652828</v>
      </c>
      <c r="AA1383" s="3">
        <f>'IECC Data-SI'!Z1383/Convert!$B$2*1000000</f>
        <v>231836.05721744223</v>
      </c>
      <c r="AB1383" s="3">
        <f t="shared" si="65"/>
        <v>1436464.172182725</v>
      </c>
    </row>
    <row r="1384" spans="1:28" x14ac:dyDescent="0.25">
      <c r="A1384" s="93">
        <v>2012</v>
      </c>
      <c r="B1384" s="93" t="s">
        <v>62</v>
      </c>
      <c r="C1384" s="121" t="s">
        <v>15</v>
      </c>
      <c r="D1384" s="3">
        <f>'IECC Data-SI'!D1384*Convert!$B$1</f>
        <v>22500.01722286344</v>
      </c>
      <c r="E1384" s="3">
        <f>'IECC Data-SI'!E1384/Convert!$B$2*1000000</f>
        <v>0</v>
      </c>
      <c r="F1384" s="3">
        <f>'IECC Data-SI'!F1384/Convert!$B$2*1000000</f>
        <v>250214.23035499823</v>
      </c>
      <c r="G1384" s="3">
        <f>'IECC Data-SI'!G1384/Convert!$B$2*1000000</f>
        <v>12520.663597066277</v>
      </c>
      <c r="H1384" s="3">
        <f>'IECC Data-SI'!H1384/Convert!$B$2*1000000</f>
        <v>556434.9718341938</v>
      </c>
      <c r="I1384" s="3">
        <f>'IECC Data-SI'!I1384/Convert!$B$2*1000000</f>
        <v>104762.22160361361</v>
      </c>
      <c r="J1384" s="3">
        <f>'IECC Data-SI'!J1384/Convert!$B$2*1000000</f>
        <v>122003.01424787065</v>
      </c>
      <c r="K1384" s="3">
        <f>'IECC Data-SI'!K1384/Convert!$B$2*1000000</f>
        <v>0</v>
      </c>
      <c r="L1384" s="3">
        <f>'IECC Data-SI'!L1384/Convert!$B$2*1000000</f>
        <v>0</v>
      </c>
      <c r="M1384" s="3">
        <f>'IECC Data-SI'!M1384/Convert!$B$2*1000000</f>
        <v>190842.96860479144</v>
      </c>
      <c r="N1384" s="3">
        <f>'IECC Data-SI'!N1384/Convert!$B$2*1000000</f>
        <v>0</v>
      </c>
      <c r="O1384" s="3">
        <f>'IECC Data-SI'!O1384/Convert!$B$2*1000000</f>
        <v>0</v>
      </c>
      <c r="P1384" s="3">
        <f t="shared" si="63"/>
        <v>0</v>
      </c>
      <c r="Q1384" s="3">
        <f>'IECC Data-SI'!Q1384/Convert!$B$2*1000000</f>
        <v>0</v>
      </c>
      <c r="R1384" s="3">
        <f>'IECC Data-SI'!R1384/Convert!$B$2*1000000</f>
        <v>0</v>
      </c>
      <c r="S1384" s="3">
        <f>'IECC Data-SI'!S1384/Convert!$B$2*1000000</f>
        <v>0</v>
      </c>
      <c r="T1384" s="3">
        <f>'IECC Data-SI'!T1384/Convert!$B$2*1000000</f>
        <v>61731.326273802166</v>
      </c>
      <c r="U1384" s="3">
        <f>'IECC Data-SI'!U1384/Convert!$B$2*1000000</f>
        <v>0</v>
      </c>
      <c r="V1384" s="3">
        <f>'IECC Data-SI'!V1384/Convert!$B$2*1000000</f>
        <v>0</v>
      </c>
      <c r="W1384" s="3">
        <f>'IECC Data-SI'!W1384/Convert!$B$2*1000000</f>
        <v>203363.63220185775</v>
      </c>
      <c r="X1384" s="3">
        <f>'IECC Data-SI'!X1384/Convert!$B$2*1000000</f>
        <v>250214.23035499823</v>
      </c>
      <c r="Y1384" s="3">
        <f t="shared" si="64"/>
        <v>453577.86255685601</v>
      </c>
      <c r="Z1384" s="3">
        <f>'IECC Data-SI'!Y1384/Convert!$B$2*1000000</f>
        <v>1048304.6443321153</v>
      </c>
      <c r="AA1384" s="3">
        <f>'IECC Data-SI'!Z1384/Convert!$B$2*1000000</f>
        <v>250214.23035499823</v>
      </c>
      <c r="AB1384" s="3">
        <f t="shared" si="65"/>
        <v>1298518.8746871136</v>
      </c>
    </row>
    <row r="1385" spans="1:28" x14ac:dyDescent="0.25">
      <c r="A1385" s="93">
        <v>2012</v>
      </c>
      <c r="B1385" s="93" t="s">
        <v>62</v>
      </c>
      <c r="C1385" s="121" t="s">
        <v>16</v>
      </c>
      <c r="D1385" s="3">
        <f>'IECC Data-SI'!D1385*Convert!$B$1</f>
        <v>22500.01722286344</v>
      </c>
      <c r="E1385" s="3">
        <f>'IECC Data-SI'!E1385/Convert!$B$2*1000000</f>
        <v>0</v>
      </c>
      <c r="F1385" s="3">
        <f>'IECC Data-SI'!F1385/Convert!$B$2*1000000</f>
        <v>746576.55580145074</v>
      </c>
      <c r="G1385" s="3">
        <f>'IECC Data-SI'!G1385/Convert!$B$2*1000000</f>
        <v>94734.316921027596</v>
      </c>
      <c r="H1385" s="3">
        <f>'IECC Data-SI'!H1385/Convert!$B$2*1000000</f>
        <v>556434.9718341938</v>
      </c>
      <c r="I1385" s="3">
        <f>'IECC Data-SI'!I1385/Convert!$B$2*1000000</f>
        <v>104875.95965294351</v>
      </c>
      <c r="J1385" s="3">
        <f>'IECC Data-SI'!J1385/Convert!$B$2*1000000</f>
        <v>122003.01424787065</v>
      </c>
      <c r="K1385" s="3">
        <f>'IECC Data-SI'!K1385/Convert!$B$2*1000000</f>
        <v>0</v>
      </c>
      <c r="L1385" s="3">
        <f>'IECC Data-SI'!L1385/Convert!$B$2*1000000</f>
        <v>0</v>
      </c>
      <c r="M1385" s="3">
        <f>'IECC Data-SI'!M1385/Convert!$B$2*1000000</f>
        <v>207420.28929462409</v>
      </c>
      <c r="N1385" s="3">
        <f>'IECC Data-SI'!N1385/Convert!$B$2*1000000</f>
        <v>0</v>
      </c>
      <c r="O1385" s="3">
        <f>'IECC Data-SI'!O1385/Convert!$B$2*1000000</f>
        <v>0</v>
      </c>
      <c r="P1385" s="3">
        <f t="shared" si="63"/>
        <v>0</v>
      </c>
      <c r="Q1385" s="3">
        <f>'IECC Data-SI'!Q1385/Convert!$B$2*1000000</f>
        <v>0</v>
      </c>
      <c r="R1385" s="3">
        <f>'IECC Data-SI'!R1385/Convert!$B$2*1000000</f>
        <v>0</v>
      </c>
      <c r="S1385" s="3">
        <f>'IECC Data-SI'!S1385/Convert!$B$2*1000000</f>
        <v>0</v>
      </c>
      <c r="T1385" s="3">
        <f>'IECC Data-SI'!T1385/Convert!$B$2*1000000</f>
        <v>62783.40323010373</v>
      </c>
      <c r="U1385" s="3">
        <f>'IECC Data-SI'!U1385/Convert!$B$2*1000000</f>
        <v>0</v>
      </c>
      <c r="V1385" s="3">
        <f>'IECC Data-SI'!V1385/Convert!$B$2*1000000</f>
        <v>0</v>
      </c>
      <c r="W1385" s="3">
        <f>'IECC Data-SI'!W1385/Convert!$B$2*1000000</f>
        <v>302154.60621565173</v>
      </c>
      <c r="X1385" s="3">
        <f>'IECC Data-SI'!X1385/Convert!$B$2*1000000</f>
        <v>746576.55580145074</v>
      </c>
      <c r="Y1385" s="3">
        <f t="shared" si="64"/>
        <v>1048731.1620171024</v>
      </c>
      <c r="Z1385" s="3">
        <f>'IECC Data-SI'!Y1385/Convert!$B$2*1000000</f>
        <v>1148251.9551807633</v>
      </c>
      <c r="AA1385" s="3">
        <f>'IECC Data-SI'!Z1385/Convert!$B$2*1000000</f>
        <v>746576.55580145074</v>
      </c>
      <c r="AB1385" s="3">
        <f t="shared" si="65"/>
        <v>1894828.510982214</v>
      </c>
    </row>
    <row r="1386" spans="1:28" x14ac:dyDescent="0.25">
      <c r="A1386" s="93">
        <v>2012</v>
      </c>
      <c r="B1386" s="93" t="s">
        <v>62</v>
      </c>
      <c r="C1386" s="121" t="s">
        <v>9</v>
      </c>
      <c r="D1386" s="3">
        <f>'IECC Data-SI'!D1386*Convert!$B$1</f>
        <v>22500.01722286344</v>
      </c>
      <c r="E1386" s="3">
        <f>'IECC Data-SI'!E1386/Convert!$B$2*1000000</f>
        <v>0</v>
      </c>
      <c r="F1386" s="3">
        <f>'IECC Data-SI'!F1386/Convert!$B$2*1000000</f>
        <v>471159.86934910272</v>
      </c>
      <c r="G1386" s="3">
        <f>'IECC Data-SI'!G1386/Convert!$B$2*1000000</f>
        <v>62897.141279433621</v>
      </c>
      <c r="H1386" s="3">
        <f>'IECC Data-SI'!H1386/Convert!$B$2*1000000</f>
        <v>556434.9718341938</v>
      </c>
      <c r="I1386" s="3">
        <f>'IECC Data-SI'!I1386/Convert!$B$2*1000000</f>
        <v>104800.13428672357</v>
      </c>
      <c r="J1386" s="3">
        <f>'IECC Data-SI'!J1386/Convert!$B$2*1000000</f>
        <v>122003.01424787065</v>
      </c>
      <c r="K1386" s="3">
        <f>'IECC Data-SI'!K1386/Convert!$B$2*1000000</f>
        <v>0</v>
      </c>
      <c r="L1386" s="3">
        <f>'IECC Data-SI'!L1386/Convert!$B$2*1000000</f>
        <v>0</v>
      </c>
      <c r="M1386" s="3">
        <f>'IECC Data-SI'!M1386/Convert!$B$2*1000000</f>
        <v>226575.67243593442</v>
      </c>
      <c r="N1386" s="3">
        <f>'IECC Data-SI'!N1386/Convert!$B$2*1000000</f>
        <v>0</v>
      </c>
      <c r="O1386" s="3">
        <f>'IECC Data-SI'!O1386/Convert!$B$2*1000000</f>
        <v>0</v>
      </c>
      <c r="P1386" s="3">
        <f t="shared" si="63"/>
        <v>0</v>
      </c>
      <c r="Q1386" s="3">
        <f>'IECC Data-SI'!Q1386/Convert!$B$2*1000000</f>
        <v>0</v>
      </c>
      <c r="R1386" s="3">
        <f>'IECC Data-SI'!R1386/Convert!$B$2*1000000</f>
        <v>0</v>
      </c>
      <c r="S1386" s="3">
        <f>'IECC Data-SI'!S1386/Convert!$B$2*1000000</f>
        <v>0</v>
      </c>
      <c r="T1386" s="3">
        <f>'IECC Data-SI'!T1386/Convert!$B$2*1000000</f>
        <v>62508.536277556479</v>
      </c>
      <c r="U1386" s="3">
        <f>'IECC Data-SI'!U1386/Convert!$B$2*1000000</f>
        <v>0</v>
      </c>
      <c r="V1386" s="3">
        <f>'IECC Data-SI'!V1386/Convert!$B$2*1000000</f>
        <v>0</v>
      </c>
      <c r="W1386" s="3">
        <f>'IECC Data-SI'!W1386/Convert!$B$2*1000000</f>
        <v>289472.8137153681</v>
      </c>
      <c r="X1386" s="3">
        <f>'IECC Data-SI'!X1386/Convert!$B$2*1000000</f>
        <v>471159.86934910272</v>
      </c>
      <c r="Y1386" s="3">
        <f t="shared" si="64"/>
        <v>760632.68306447077</v>
      </c>
      <c r="Z1386" s="3">
        <f>'IECC Data-SI'!Y1386/Convert!$B$2*1000000</f>
        <v>1135209.9921909352</v>
      </c>
      <c r="AA1386" s="3">
        <f>'IECC Data-SI'!Z1386/Convert!$B$2*1000000</f>
        <v>471159.86934910272</v>
      </c>
      <c r="AB1386" s="3">
        <f t="shared" si="65"/>
        <v>1606369.8615400379</v>
      </c>
    </row>
    <row r="1387" spans="1:28" x14ac:dyDescent="0.25">
      <c r="A1387" s="93">
        <v>2012</v>
      </c>
      <c r="B1387" s="93" t="s">
        <v>62</v>
      </c>
      <c r="C1387" s="121" t="s">
        <v>12</v>
      </c>
      <c r="D1387" s="3">
        <f>'IECC Data-SI'!D1387*Convert!$B$1</f>
        <v>22500.01722286344</v>
      </c>
      <c r="E1387" s="3">
        <f>'IECC Data-SI'!E1387/Convert!$B$2*1000000</f>
        <v>0</v>
      </c>
      <c r="F1387" s="3">
        <f>'IECC Data-SI'!F1387/Convert!$B$2*1000000</f>
        <v>892521.42943326512</v>
      </c>
      <c r="G1387" s="3">
        <f>'IECC Data-SI'!G1387/Convert!$B$2*1000000</f>
        <v>65105.555070589144</v>
      </c>
      <c r="H1387" s="3">
        <f>'IECC Data-SI'!H1387/Convert!$B$2*1000000</f>
        <v>556434.9718341938</v>
      </c>
      <c r="I1387" s="3">
        <f>'IECC Data-SI'!I1387/Convert!$B$2*1000000</f>
        <v>104733.78709128113</v>
      </c>
      <c r="J1387" s="3">
        <f>'IECC Data-SI'!J1387/Convert!$B$2*1000000</f>
        <v>122003.01424787065</v>
      </c>
      <c r="K1387" s="3">
        <f>'IECC Data-SI'!K1387/Convert!$B$2*1000000</f>
        <v>0</v>
      </c>
      <c r="L1387" s="3">
        <f>'IECC Data-SI'!L1387/Convert!$B$2*1000000</f>
        <v>0</v>
      </c>
      <c r="M1387" s="3">
        <f>'IECC Data-SI'!M1387/Convert!$B$2*1000000</f>
        <v>206320.82148443509</v>
      </c>
      <c r="N1387" s="3">
        <f>'IECC Data-SI'!N1387/Convert!$B$2*1000000</f>
        <v>0</v>
      </c>
      <c r="O1387" s="3">
        <f>'IECC Data-SI'!O1387/Convert!$B$2*1000000</f>
        <v>0</v>
      </c>
      <c r="P1387" s="3">
        <f t="shared" si="63"/>
        <v>0</v>
      </c>
      <c r="Q1387" s="3">
        <f>'IECC Data-SI'!Q1387/Convert!$B$2*1000000</f>
        <v>0</v>
      </c>
      <c r="R1387" s="3">
        <f>'IECC Data-SI'!R1387/Convert!$B$2*1000000</f>
        <v>0</v>
      </c>
      <c r="S1387" s="3">
        <f>'IECC Data-SI'!S1387/Convert!$B$2*1000000</f>
        <v>0</v>
      </c>
      <c r="T1387" s="3">
        <f>'IECC Data-SI'!T1387/Convert!$B$2*1000000</f>
        <v>63863.914698737753</v>
      </c>
      <c r="U1387" s="3">
        <f>'IECC Data-SI'!U1387/Convert!$B$2*1000000</f>
        <v>0</v>
      </c>
      <c r="V1387" s="3">
        <f>'IECC Data-SI'!V1387/Convert!$B$2*1000000</f>
        <v>0</v>
      </c>
      <c r="W1387" s="3">
        <f>'IECC Data-SI'!W1387/Convert!$B$2*1000000</f>
        <v>271426.37655502424</v>
      </c>
      <c r="X1387" s="3">
        <f>'IECC Data-SI'!X1387/Convert!$B$2*1000000</f>
        <v>892521.42943326512</v>
      </c>
      <c r="Y1387" s="3">
        <f t="shared" si="64"/>
        <v>1163947.8059882894</v>
      </c>
      <c r="Z1387" s="3">
        <f>'IECC Data-SI'!Y1387/Convert!$B$2*1000000</f>
        <v>1118452.5862563299</v>
      </c>
      <c r="AA1387" s="3">
        <f>'IECC Data-SI'!Z1387/Convert!$B$2*1000000</f>
        <v>892521.42943326512</v>
      </c>
      <c r="AB1387" s="3">
        <f t="shared" si="65"/>
        <v>2010974.0156895951</v>
      </c>
    </row>
    <row r="1388" spans="1:28" x14ac:dyDescent="0.25">
      <c r="A1388" s="93">
        <v>2012</v>
      </c>
      <c r="B1388" s="93" t="s">
        <v>62</v>
      </c>
      <c r="C1388" s="121" t="s">
        <v>8</v>
      </c>
      <c r="D1388" s="3">
        <f>'IECC Data-SI'!D1388*Convert!$B$1</f>
        <v>22500.01722286344</v>
      </c>
      <c r="E1388" s="3">
        <f>'IECC Data-SI'!E1388/Convert!$B$2*1000000</f>
        <v>0</v>
      </c>
      <c r="F1388" s="3">
        <f>'IECC Data-SI'!F1388/Convert!$B$2*1000000</f>
        <v>1312243.2659729214</v>
      </c>
      <c r="G1388" s="3">
        <f>'IECC Data-SI'!G1388/Convert!$B$2*1000000</f>
        <v>21231.102541580971</v>
      </c>
      <c r="H1388" s="3">
        <f>'IECC Data-SI'!H1388/Convert!$B$2*1000000</f>
        <v>556434.9718341938</v>
      </c>
      <c r="I1388" s="3">
        <f>'IECC Data-SI'!I1388/Convert!$B$2*1000000</f>
        <v>104155.61867385414</v>
      </c>
      <c r="J1388" s="3">
        <f>'IECC Data-SI'!J1388/Convert!$B$2*1000000</f>
        <v>122003.01424787065</v>
      </c>
      <c r="K1388" s="3">
        <f>'IECC Data-SI'!K1388/Convert!$B$2*1000000</f>
        <v>0</v>
      </c>
      <c r="L1388" s="3">
        <f>'IECC Data-SI'!L1388/Convert!$B$2*1000000</f>
        <v>0</v>
      </c>
      <c r="M1388" s="3">
        <f>'IECC Data-SI'!M1388/Convert!$B$2*1000000</f>
        <v>221239.46228820671</v>
      </c>
      <c r="N1388" s="3">
        <f>'IECC Data-SI'!N1388/Convert!$B$2*1000000</f>
        <v>0</v>
      </c>
      <c r="O1388" s="3">
        <f>'IECC Data-SI'!O1388/Convert!$B$2*1000000</f>
        <v>0</v>
      </c>
      <c r="P1388" s="3">
        <f t="shared" si="63"/>
        <v>0</v>
      </c>
      <c r="Q1388" s="3">
        <f>'IECC Data-SI'!Q1388/Convert!$B$2*1000000</f>
        <v>0</v>
      </c>
      <c r="R1388" s="3">
        <f>'IECC Data-SI'!R1388/Convert!$B$2*1000000</f>
        <v>0</v>
      </c>
      <c r="S1388" s="3">
        <f>'IECC Data-SI'!S1388/Convert!$B$2*1000000</f>
        <v>0</v>
      </c>
      <c r="T1388" s="3">
        <f>'IECC Data-SI'!T1388/Convert!$B$2*1000000</f>
        <v>65389.900193913883</v>
      </c>
      <c r="U1388" s="3">
        <f>'IECC Data-SI'!U1388/Convert!$B$2*1000000</f>
        <v>0</v>
      </c>
      <c r="V1388" s="3">
        <f>'IECC Data-SI'!V1388/Convert!$B$2*1000000</f>
        <v>0</v>
      </c>
      <c r="W1388" s="3">
        <f>'IECC Data-SI'!W1388/Convert!$B$2*1000000</f>
        <v>242470.56482978768</v>
      </c>
      <c r="X1388" s="3">
        <f>'IECC Data-SI'!X1388/Convert!$B$2*1000000</f>
        <v>1312243.2659729214</v>
      </c>
      <c r="Y1388" s="3">
        <f t="shared" si="64"/>
        <v>1554713.8308027091</v>
      </c>
      <c r="Z1388" s="3">
        <f>'IECC Data-SI'!Y1388/Convert!$B$2*1000000</f>
        <v>1090454.06977962</v>
      </c>
      <c r="AA1388" s="3">
        <f>'IECC Data-SI'!Z1388/Convert!$B$2*1000000</f>
        <v>1312243.2659729214</v>
      </c>
      <c r="AB1388" s="3">
        <f t="shared" si="65"/>
        <v>2402697.3357525412</v>
      </c>
    </row>
    <row r="1389" spans="1:28" x14ac:dyDescent="0.25">
      <c r="A1389" s="93">
        <v>2015</v>
      </c>
      <c r="B1389" s="93" t="s">
        <v>62</v>
      </c>
      <c r="C1389" s="121" t="s">
        <v>10</v>
      </c>
      <c r="D1389" s="3">
        <f>'IECC Data-SI'!D1389*Convert!$B$1</f>
        <v>22500.01722286344</v>
      </c>
      <c r="E1389" s="3">
        <f>'IECC Data-SI'!E1389/Convert!$B$2*1000000</f>
        <v>0</v>
      </c>
      <c r="F1389" s="3">
        <f>'IECC Data-SI'!F1389/Convert!$B$2*1000000</f>
        <v>0</v>
      </c>
      <c r="G1389" s="3">
        <f>'IECC Data-SI'!G1389/Convert!$B$2*1000000</f>
        <v>657680.79207935801</v>
      </c>
      <c r="H1389" s="3">
        <f>'IECC Data-SI'!H1389/Convert!$B$2*1000000</f>
        <v>475832.60754240595</v>
      </c>
      <c r="I1389" s="3">
        <f>'IECC Data-SI'!I1389/Convert!$B$2*1000000</f>
        <v>86403.004807612553</v>
      </c>
      <c r="J1389" s="3">
        <f>'IECC Data-SI'!J1389/Convert!$B$2*1000000</f>
        <v>122003.01424787065</v>
      </c>
      <c r="K1389" s="3">
        <f>'IECC Data-SI'!K1389/Convert!$B$2*1000000</f>
        <v>0</v>
      </c>
      <c r="L1389" s="3">
        <f>'IECC Data-SI'!L1389/Convert!$B$2*1000000</f>
        <v>0</v>
      </c>
      <c r="M1389" s="3">
        <f>'IECC Data-SI'!M1389/Convert!$B$2*1000000</f>
        <v>113444.22603579581</v>
      </c>
      <c r="N1389" s="3">
        <f>'IECC Data-SI'!N1389/Convert!$B$2*1000000</f>
        <v>0</v>
      </c>
      <c r="O1389" s="3">
        <f>'IECC Data-SI'!O1389/Convert!$B$2*1000000</f>
        <v>0</v>
      </c>
      <c r="P1389" s="3">
        <f t="shared" si="63"/>
        <v>0</v>
      </c>
      <c r="Q1389" s="3">
        <f>'IECC Data-SI'!Q1389/Convert!$B$2*1000000</f>
        <v>0</v>
      </c>
      <c r="R1389" s="3">
        <f>'IECC Data-SI'!R1389/Convert!$B$2*1000000</f>
        <v>0</v>
      </c>
      <c r="S1389" s="3">
        <f>'IECC Data-SI'!S1389/Convert!$B$2*1000000</f>
        <v>0</v>
      </c>
      <c r="T1389" s="3">
        <f>'IECC Data-SI'!T1389/Convert!$B$2*1000000</f>
        <v>54689.045386125981</v>
      </c>
      <c r="U1389" s="3">
        <f>'IECC Data-SI'!U1389/Convert!$B$2*1000000</f>
        <v>0</v>
      </c>
      <c r="V1389" s="3">
        <f>'IECC Data-SI'!V1389/Convert!$B$2*1000000</f>
        <v>0</v>
      </c>
      <c r="W1389" s="3">
        <f>'IECC Data-SI'!W1389/Convert!$B$2*1000000</f>
        <v>771125.01811515377</v>
      </c>
      <c r="X1389" s="3">
        <f>'IECC Data-SI'!X1389/Convert!$B$2*1000000</f>
        <v>0</v>
      </c>
      <c r="Y1389" s="3">
        <f t="shared" si="64"/>
        <v>771125.01811515377</v>
      </c>
      <c r="Z1389" s="3">
        <f>'IECC Data-SI'!Y1389/Convert!$B$2*1000000</f>
        <v>1510043.2119283916</v>
      </c>
      <c r="AA1389" s="3">
        <f>'IECC Data-SI'!Z1389/Convert!$B$2*1000000</f>
        <v>0</v>
      </c>
      <c r="AB1389" s="3">
        <f t="shared" si="65"/>
        <v>1510043.2119283916</v>
      </c>
    </row>
    <row r="1390" spans="1:28" x14ac:dyDescent="0.25">
      <c r="A1390" s="93">
        <v>2015</v>
      </c>
      <c r="B1390" s="93" t="s">
        <v>62</v>
      </c>
      <c r="C1390" s="121" t="s">
        <v>6</v>
      </c>
      <c r="D1390" s="3">
        <f>'IECC Data-SI'!D1390*Convert!$B$1</f>
        <v>22500.01722286344</v>
      </c>
      <c r="E1390" s="3">
        <f>'IECC Data-SI'!E1390/Convert!$B$2*1000000</f>
        <v>0</v>
      </c>
      <c r="F1390" s="3">
        <f>'IECC Data-SI'!F1390/Convert!$B$2*1000000</f>
        <v>0</v>
      </c>
      <c r="G1390" s="3">
        <f>'IECC Data-SI'!G1390/Convert!$B$2*1000000</f>
        <v>572898.55447469663</v>
      </c>
      <c r="H1390" s="3">
        <f>'IECC Data-SI'!H1390/Convert!$B$2*1000000</f>
        <v>475832.60754240595</v>
      </c>
      <c r="I1390" s="3">
        <f>'IECC Data-SI'!I1390/Convert!$B$2*1000000</f>
        <v>86393.526636835071</v>
      </c>
      <c r="J1390" s="3">
        <f>'IECC Data-SI'!J1390/Convert!$B$2*1000000</f>
        <v>122003.01424787065</v>
      </c>
      <c r="K1390" s="3">
        <f>'IECC Data-SI'!K1390/Convert!$B$2*1000000</f>
        <v>0</v>
      </c>
      <c r="L1390" s="3">
        <f>'IECC Data-SI'!L1390/Convert!$B$2*1000000</f>
        <v>0</v>
      </c>
      <c r="M1390" s="3">
        <f>'IECC Data-SI'!M1390/Convert!$B$2*1000000</f>
        <v>135480.97309346357</v>
      </c>
      <c r="N1390" s="3">
        <f>'IECC Data-SI'!N1390/Convert!$B$2*1000000</f>
        <v>0</v>
      </c>
      <c r="O1390" s="3">
        <f>'IECC Data-SI'!O1390/Convert!$B$2*1000000</f>
        <v>0</v>
      </c>
      <c r="P1390" s="3">
        <f t="shared" si="63"/>
        <v>0</v>
      </c>
      <c r="Q1390" s="3">
        <f>'IECC Data-SI'!Q1390/Convert!$B$2*1000000</f>
        <v>0</v>
      </c>
      <c r="R1390" s="3">
        <f>'IECC Data-SI'!R1390/Convert!$B$2*1000000</f>
        <v>0</v>
      </c>
      <c r="S1390" s="3">
        <f>'IECC Data-SI'!S1390/Convert!$B$2*1000000</f>
        <v>0</v>
      </c>
      <c r="T1390" s="3">
        <f>'IECC Data-SI'!T1390/Convert!$B$2*1000000</f>
        <v>54651.13270301601</v>
      </c>
      <c r="U1390" s="3">
        <f>'IECC Data-SI'!U1390/Convert!$B$2*1000000</f>
        <v>0</v>
      </c>
      <c r="V1390" s="3">
        <f>'IECC Data-SI'!V1390/Convert!$B$2*1000000</f>
        <v>0</v>
      </c>
      <c r="W1390" s="3">
        <f>'IECC Data-SI'!W1390/Convert!$B$2*1000000</f>
        <v>708379.52756816009</v>
      </c>
      <c r="X1390" s="3">
        <f>'IECC Data-SI'!X1390/Convert!$B$2*1000000</f>
        <v>0</v>
      </c>
      <c r="Y1390" s="3">
        <f t="shared" si="64"/>
        <v>708379.52756816009</v>
      </c>
      <c r="Z1390" s="3">
        <f>'IECC Data-SI'!Y1390/Convert!$B$2*1000000</f>
        <v>1447259.8086982879</v>
      </c>
      <c r="AA1390" s="3">
        <f>'IECC Data-SI'!Z1390/Convert!$B$2*1000000</f>
        <v>0</v>
      </c>
      <c r="AB1390" s="3">
        <f t="shared" si="65"/>
        <v>1447259.8086982879</v>
      </c>
    </row>
    <row r="1391" spans="1:28" x14ac:dyDescent="0.25">
      <c r="A1391" s="93">
        <v>2015</v>
      </c>
      <c r="B1391" s="93" t="s">
        <v>62</v>
      </c>
      <c r="C1391" s="121" t="s">
        <v>11</v>
      </c>
      <c r="D1391" s="3">
        <f>'IECC Data-SI'!D1391*Convert!$B$1</f>
        <v>22500.01722286344</v>
      </c>
      <c r="E1391" s="3">
        <f>'IECC Data-SI'!E1391/Convert!$B$2*1000000</f>
        <v>0</v>
      </c>
      <c r="F1391" s="3">
        <f>'IECC Data-SI'!F1391/Convert!$B$2*1000000</f>
        <v>0</v>
      </c>
      <c r="G1391" s="3">
        <f>'IECC Data-SI'!G1391/Convert!$B$2*1000000</f>
        <v>422006.07569703175</v>
      </c>
      <c r="H1391" s="3">
        <f>'IECC Data-SI'!H1391/Convert!$B$2*1000000</f>
        <v>475832.60754240595</v>
      </c>
      <c r="I1391" s="3">
        <f>'IECC Data-SI'!I1391/Convert!$B$2*1000000</f>
        <v>86403.004807612553</v>
      </c>
      <c r="J1391" s="3">
        <f>'IECC Data-SI'!J1391/Convert!$B$2*1000000</f>
        <v>122003.01424787065</v>
      </c>
      <c r="K1391" s="3">
        <f>'IECC Data-SI'!K1391/Convert!$B$2*1000000</f>
        <v>0</v>
      </c>
      <c r="L1391" s="3">
        <f>'IECC Data-SI'!L1391/Convert!$B$2*1000000</f>
        <v>0</v>
      </c>
      <c r="M1391" s="3">
        <f>'IECC Data-SI'!M1391/Convert!$B$2*1000000</f>
        <v>88507.158720215666</v>
      </c>
      <c r="N1391" s="3">
        <f>'IECC Data-SI'!N1391/Convert!$B$2*1000000</f>
        <v>0</v>
      </c>
      <c r="O1391" s="3">
        <f>'IECC Data-SI'!O1391/Convert!$B$2*1000000</f>
        <v>0</v>
      </c>
      <c r="P1391" s="3">
        <f t="shared" si="63"/>
        <v>0</v>
      </c>
      <c r="Q1391" s="3">
        <f>'IECC Data-SI'!Q1391/Convert!$B$2*1000000</f>
        <v>0</v>
      </c>
      <c r="R1391" s="3">
        <f>'IECC Data-SI'!R1391/Convert!$B$2*1000000</f>
        <v>0</v>
      </c>
      <c r="S1391" s="3">
        <f>'IECC Data-SI'!S1391/Convert!$B$2*1000000</f>
        <v>0</v>
      </c>
      <c r="T1391" s="3">
        <f>'IECC Data-SI'!T1391/Convert!$B$2*1000000</f>
        <v>55684.253317762588</v>
      </c>
      <c r="U1391" s="3">
        <f>'IECC Data-SI'!U1391/Convert!$B$2*1000000</f>
        <v>0</v>
      </c>
      <c r="V1391" s="3">
        <f>'IECC Data-SI'!V1391/Convert!$B$2*1000000</f>
        <v>0</v>
      </c>
      <c r="W1391" s="3">
        <f>'IECC Data-SI'!W1391/Convert!$B$2*1000000</f>
        <v>510513.23441724741</v>
      </c>
      <c r="X1391" s="3">
        <f>'IECC Data-SI'!X1391/Convert!$B$2*1000000</f>
        <v>0</v>
      </c>
      <c r="Y1391" s="3">
        <f t="shared" si="64"/>
        <v>510513.23441724741</v>
      </c>
      <c r="Z1391" s="3">
        <f>'IECC Data-SI'!Y1391/Convert!$B$2*1000000</f>
        <v>1250436.1143328992</v>
      </c>
      <c r="AA1391" s="3">
        <f>'IECC Data-SI'!Z1391/Convert!$B$2*1000000</f>
        <v>0</v>
      </c>
      <c r="AB1391" s="3">
        <f t="shared" si="65"/>
        <v>1250436.1143328992</v>
      </c>
    </row>
    <row r="1392" spans="1:28" x14ac:dyDescent="0.25">
      <c r="A1392" s="93">
        <v>2015</v>
      </c>
      <c r="B1392" s="93" t="s">
        <v>62</v>
      </c>
      <c r="C1392" s="121" t="s">
        <v>13</v>
      </c>
      <c r="D1392" s="3">
        <f>'IECC Data-SI'!D1392*Convert!$B$1</f>
        <v>22500.01722286344</v>
      </c>
      <c r="E1392" s="3">
        <f>'IECC Data-SI'!E1392/Convert!$B$2*1000000</f>
        <v>0</v>
      </c>
      <c r="F1392" s="3">
        <f>'IECC Data-SI'!F1392/Convert!$B$2*1000000</f>
        <v>1999.8940340507074</v>
      </c>
      <c r="G1392" s="3">
        <f>'IECC Data-SI'!G1392/Convert!$B$2*1000000</f>
        <v>455075.41353969963</v>
      </c>
      <c r="H1392" s="3">
        <f>'IECC Data-SI'!H1392/Convert!$B$2*1000000</f>
        <v>475832.60754240595</v>
      </c>
      <c r="I1392" s="3">
        <f>'IECC Data-SI'!I1392/Convert!$B$2*1000000</f>
        <v>86270.310416727676</v>
      </c>
      <c r="J1392" s="3">
        <f>'IECC Data-SI'!J1392/Convert!$B$2*1000000</f>
        <v>122003.01424787065</v>
      </c>
      <c r="K1392" s="3">
        <f>'IECC Data-SI'!K1392/Convert!$B$2*1000000</f>
        <v>0</v>
      </c>
      <c r="L1392" s="3">
        <f>'IECC Data-SI'!L1392/Convert!$B$2*1000000</f>
        <v>0</v>
      </c>
      <c r="M1392" s="3">
        <f>'IECC Data-SI'!M1392/Convert!$B$2*1000000</f>
        <v>126599.92707495402</v>
      </c>
      <c r="N1392" s="3">
        <f>'IECC Data-SI'!N1392/Convert!$B$2*1000000</f>
        <v>0</v>
      </c>
      <c r="O1392" s="3">
        <f>'IECC Data-SI'!O1392/Convert!$B$2*1000000</f>
        <v>0</v>
      </c>
      <c r="P1392" s="3">
        <f t="shared" si="63"/>
        <v>0</v>
      </c>
      <c r="Q1392" s="3">
        <f>'IECC Data-SI'!Q1392/Convert!$B$2*1000000</f>
        <v>0</v>
      </c>
      <c r="R1392" s="3">
        <f>'IECC Data-SI'!R1392/Convert!$B$2*1000000</f>
        <v>0</v>
      </c>
      <c r="S1392" s="3">
        <f>'IECC Data-SI'!S1392/Convert!$B$2*1000000</f>
        <v>0</v>
      </c>
      <c r="T1392" s="3">
        <f>'IECC Data-SI'!T1392/Convert!$B$2*1000000</f>
        <v>55750.600513205034</v>
      </c>
      <c r="U1392" s="3">
        <f>'IECC Data-SI'!U1392/Convert!$B$2*1000000</f>
        <v>0</v>
      </c>
      <c r="V1392" s="3">
        <f>'IECC Data-SI'!V1392/Convert!$B$2*1000000</f>
        <v>0</v>
      </c>
      <c r="W1392" s="3">
        <f>'IECC Data-SI'!W1392/Convert!$B$2*1000000</f>
        <v>581675.34061465366</v>
      </c>
      <c r="X1392" s="3">
        <f>'IECC Data-SI'!X1392/Convert!$B$2*1000000</f>
        <v>1999.8940340507074</v>
      </c>
      <c r="Y1392" s="3">
        <f t="shared" si="64"/>
        <v>583675.23464870441</v>
      </c>
      <c r="Z1392" s="3">
        <f>'IECC Data-SI'!Y1392/Convert!$B$2*1000000</f>
        <v>1321531.873334863</v>
      </c>
      <c r="AA1392" s="3">
        <f>'IECC Data-SI'!Z1392/Convert!$B$2*1000000</f>
        <v>1999.8940340507074</v>
      </c>
      <c r="AB1392" s="3">
        <f t="shared" si="65"/>
        <v>1323531.7673689136</v>
      </c>
    </row>
    <row r="1393" spans="1:28" x14ac:dyDescent="0.25">
      <c r="A1393" s="93">
        <v>2015</v>
      </c>
      <c r="B1393" s="93" t="s">
        <v>62</v>
      </c>
      <c r="C1393" s="121" t="s">
        <v>19</v>
      </c>
      <c r="D1393" s="3">
        <f>'IECC Data-SI'!D1393*Convert!$B$1</f>
        <v>22500.01722286344</v>
      </c>
      <c r="E1393" s="3">
        <f>'IECC Data-SI'!E1393/Convert!$B$2*1000000</f>
        <v>0</v>
      </c>
      <c r="F1393" s="3">
        <f>'IECC Data-SI'!F1393/Convert!$B$2*1000000</f>
        <v>12568.054450953734</v>
      </c>
      <c r="G1393" s="3">
        <f>'IECC Data-SI'!G1393/Convert!$B$2*1000000</f>
        <v>347251.74277495622</v>
      </c>
      <c r="H1393" s="3">
        <f>'IECC Data-SI'!H1393/Convert!$B$2*1000000</f>
        <v>475832.60754240595</v>
      </c>
      <c r="I1393" s="3">
        <f>'IECC Data-SI'!I1393/Convert!$B$2*1000000</f>
        <v>86232.397733617705</v>
      </c>
      <c r="J1393" s="3">
        <f>'IECC Data-SI'!J1393/Convert!$B$2*1000000</f>
        <v>122003.01424787065</v>
      </c>
      <c r="K1393" s="3">
        <f>'IECC Data-SI'!K1393/Convert!$B$2*1000000</f>
        <v>0</v>
      </c>
      <c r="L1393" s="3">
        <f>'IECC Data-SI'!L1393/Convert!$B$2*1000000</f>
        <v>0</v>
      </c>
      <c r="M1393" s="3">
        <f>'IECC Data-SI'!M1393/Convert!$B$2*1000000</f>
        <v>93890.759721830851</v>
      </c>
      <c r="N1393" s="3">
        <f>'IECC Data-SI'!N1393/Convert!$B$2*1000000</f>
        <v>0</v>
      </c>
      <c r="O1393" s="3">
        <f>'IECC Data-SI'!O1393/Convert!$B$2*1000000</f>
        <v>0</v>
      </c>
      <c r="P1393" s="3">
        <f t="shared" si="63"/>
        <v>0</v>
      </c>
      <c r="Q1393" s="3">
        <f>'IECC Data-SI'!Q1393/Convert!$B$2*1000000</f>
        <v>0</v>
      </c>
      <c r="R1393" s="3">
        <f>'IECC Data-SI'!R1393/Convert!$B$2*1000000</f>
        <v>0</v>
      </c>
      <c r="S1393" s="3">
        <f>'IECC Data-SI'!S1393/Convert!$B$2*1000000</f>
        <v>0</v>
      </c>
      <c r="T1393" s="3">
        <f>'IECC Data-SI'!T1393/Convert!$B$2*1000000</f>
        <v>56859.54649417154</v>
      </c>
      <c r="U1393" s="3">
        <f>'IECC Data-SI'!U1393/Convert!$B$2*1000000</f>
        <v>0</v>
      </c>
      <c r="V1393" s="3">
        <f>'IECC Data-SI'!V1393/Convert!$B$2*1000000</f>
        <v>0</v>
      </c>
      <c r="W1393" s="3">
        <f>'IECC Data-SI'!W1393/Convert!$B$2*1000000</f>
        <v>441142.50249678711</v>
      </c>
      <c r="X1393" s="3">
        <f>'IECC Data-SI'!X1393/Convert!$B$2*1000000</f>
        <v>12568.054450953734</v>
      </c>
      <c r="Y1393" s="3">
        <f t="shared" si="64"/>
        <v>453710.55694774084</v>
      </c>
      <c r="Z1393" s="3">
        <f>'IECC Data-SI'!Y1393/Convert!$B$2*1000000</f>
        <v>1182070.068514853</v>
      </c>
      <c r="AA1393" s="3">
        <f>'IECC Data-SI'!Z1393/Convert!$B$2*1000000</f>
        <v>12568.054450953734</v>
      </c>
      <c r="AB1393" s="3">
        <f t="shared" si="65"/>
        <v>1194638.1229658069</v>
      </c>
    </row>
    <row r="1394" spans="1:28" x14ac:dyDescent="0.25">
      <c r="A1394" s="93">
        <v>2015</v>
      </c>
      <c r="B1394" s="93" t="s">
        <v>62</v>
      </c>
      <c r="C1394" s="121" t="s">
        <v>20</v>
      </c>
      <c r="D1394" s="3">
        <f>'IECC Data-SI'!D1394*Convert!$B$1</f>
        <v>22500.01722286344</v>
      </c>
      <c r="E1394" s="3">
        <f>'IECC Data-SI'!E1394/Convert!$B$2*1000000</f>
        <v>0</v>
      </c>
      <c r="F1394" s="3">
        <f>'IECC Data-SI'!F1394/Convert!$B$2*1000000</f>
        <v>2597.0187930326724</v>
      </c>
      <c r="G1394" s="3">
        <f>'IECC Data-SI'!G1394/Convert!$B$2*1000000</f>
        <v>270393.25594027765</v>
      </c>
      <c r="H1394" s="3">
        <f>'IECC Data-SI'!H1394/Convert!$B$2*1000000</f>
        <v>475832.60754240595</v>
      </c>
      <c r="I1394" s="3">
        <f>'IECC Data-SI'!I1394/Convert!$B$2*1000000</f>
        <v>86308.223099837647</v>
      </c>
      <c r="J1394" s="3">
        <f>'IECC Data-SI'!J1394/Convert!$B$2*1000000</f>
        <v>122003.01424787065</v>
      </c>
      <c r="K1394" s="3">
        <f>'IECC Data-SI'!K1394/Convert!$B$2*1000000</f>
        <v>0</v>
      </c>
      <c r="L1394" s="3">
        <f>'IECC Data-SI'!L1394/Convert!$B$2*1000000</f>
        <v>0</v>
      </c>
      <c r="M1394" s="3">
        <f>'IECC Data-SI'!M1394/Convert!$B$2*1000000</f>
        <v>114553.17201676233</v>
      </c>
      <c r="N1394" s="3">
        <f>'IECC Data-SI'!N1394/Convert!$B$2*1000000</f>
        <v>0</v>
      </c>
      <c r="O1394" s="3">
        <f>'IECC Data-SI'!O1394/Convert!$B$2*1000000</f>
        <v>0</v>
      </c>
      <c r="P1394" s="3">
        <f t="shared" si="63"/>
        <v>0</v>
      </c>
      <c r="Q1394" s="3">
        <f>'IECC Data-SI'!Q1394/Convert!$B$2*1000000</f>
        <v>0</v>
      </c>
      <c r="R1394" s="3">
        <f>'IECC Data-SI'!R1394/Convert!$B$2*1000000</f>
        <v>0</v>
      </c>
      <c r="S1394" s="3">
        <f>'IECC Data-SI'!S1394/Convert!$B$2*1000000</f>
        <v>0</v>
      </c>
      <c r="T1394" s="3">
        <f>'IECC Data-SI'!T1394/Convert!$B$2*1000000</f>
        <v>56944.850031168964</v>
      </c>
      <c r="U1394" s="3">
        <f>'IECC Data-SI'!U1394/Convert!$B$2*1000000</f>
        <v>0</v>
      </c>
      <c r="V1394" s="3">
        <f>'IECC Data-SI'!V1394/Convert!$B$2*1000000</f>
        <v>0</v>
      </c>
      <c r="W1394" s="3">
        <f>'IECC Data-SI'!W1394/Convert!$B$2*1000000</f>
        <v>384946.42795703997</v>
      </c>
      <c r="X1394" s="3">
        <f>'IECC Data-SI'!X1394/Convert!$B$2*1000000</f>
        <v>2597.0187930326724</v>
      </c>
      <c r="Y1394" s="3">
        <f t="shared" si="64"/>
        <v>387543.44675007265</v>
      </c>
      <c r="Z1394" s="3">
        <f>'IECC Data-SI'!Y1394/Convert!$B$2*1000000</f>
        <v>1126035.1228783231</v>
      </c>
      <c r="AA1394" s="3">
        <f>'IECC Data-SI'!Z1394/Convert!$B$2*1000000</f>
        <v>2597.0187930326724</v>
      </c>
      <c r="AB1394" s="3">
        <f t="shared" si="65"/>
        <v>1128632.1416713558</v>
      </c>
    </row>
    <row r="1395" spans="1:28" x14ac:dyDescent="0.25">
      <c r="A1395" s="93">
        <v>2015</v>
      </c>
      <c r="B1395" s="93" t="s">
        <v>62</v>
      </c>
      <c r="C1395" s="121" t="s">
        <v>3</v>
      </c>
      <c r="D1395" s="3">
        <f>'IECC Data-SI'!D1395*Convert!$B$1</f>
        <v>22500.01722286344</v>
      </c>
      <c r="E1395" s="3">
        <f>'IECC Data-SI'!E1395/Convert!$B$2*1000000</f>
        <v>0</v>
      </c>
      <c r="F1395" s="3">
        <f>'IECC Data-SI'!F1395/Convert!$B$2*1000000</f>
        <v>152001.42475863127</v>
      </c>
      <c r="G1395" s="3">
        <f>'IECC Data-SI'!G1395/Convert!$B$2*1000000</f>
        <v>178947.86427903961</v>
      </c>
      <c r="H1395" s="3">
        <f>'IECC Data-SI'!H1395/Convert!$B$2*1000000</f>
        <v>475832.60754240595</v>
      </c>
      <c r="I1395" s="3">
        <f>'IECC Data-SI'!I1395/Convert!$B$2*1000000</f>
        <v>86289.266758282669</v>
      </c>
      <c r="J1395" s="3">
        <f>'IECC Data-SI'!J1395/Convert!$B$2*1000000</f>
        <v>122003.01424787065</v>
      </c>
      <c r="K1395" s="3">
        <f>'IECC Data-SI'!K1395/Convert!$B$2*1000000</f>
        <v>0</v>
      </c>
      <c r="L1395" s="3">
        <f>'IECC Data-SI'!L1395/Convert!$B$2*1000000</f>
        <v>0</v>
      </c>
      <c r="M1395" s="3">
        <f>'IECC Data-SI'!M1395/Convert!$B$2*1000000</f>
        <v>84744.324921551539</v>
      </c>
      <c r="N1395" s="3">
        <f>'IECC Data-SI'!N1395/Convert!$B$2*1000000</f>
        <v>0</v>
      </c>
      <c r="O1395" s="3">
        <f>'IECC Data-SI'!O1395/Convert!$B$2*1000000</f>
        <v>0</v>
      </c>
      <c r="P1395" s="3">
        <f t="shared" si="63"/>
        <v>0</v>
      </c>
      <c r="Q1395" s="3">
        <f>'IECC Data-SI'!Q1395/Convert!$B$2*1000000</f>
        <v>0</v>
      </c>
      <c r="R1395" s="3">
        <f>'IECC Data-SI'!R1395/Convert!$B$2*1000000</f>
        <v>0</v>
      </c>
      <c r="S1395" s="3">
        <f>'IECC Data-SI'!S1395/Convert!$B$2*1000000</f>
        <v>0</v>
      </c>
      <c r="T1395" s="3">
        <f>'IECC Data-SI'!T1395/Convert!$B$2*1000000</f>
        <v>58935.265894442171</v>
      </c>
      <c r="U1395" s="3">
        <f>'IECC Data-SI'!U1395/Convert!$B$2*1000000</f>
        <v>0</v>
      </c>
      <c r="V1395" s="3">
        <f>'IECC Data-SI'!V1395/Convert!$B$2*1000000</f>
        <v>0</v>
      </c>
      <c r="W1395" s="3">
        <f>'IECC Data-SI'!W1395/Convert!$B$2*1000000</f>
        <v>263692.18920059118</v>
      </c>
      <c r="X1395" s="3">
        <f>'IECC Data-SI'!X1395/Convert!$B$2*1000000</f>
        <v>152001.42475863127</v>
      </c>
      <c r="Y1395" s="3">
        <f t="shared" si="64"/>
        <v>415693.61395922245</v>
      </c>
      <c r="Z1395" s="3">
        <f>'IECC Data-SI'!Y1395/Convert!$B$2*1000000</f>
        <v>1006752.3436435928</v>
      </c>
      <c r="AA1395" s="3">
        <f>'IECC Data-SI'!Z1395/Convert!$B$2*1000000</f>
        <v>152001.42475863127</v>
      </c>
      <c r="AB1395" s="3">
        <f t="shared" si="65"/>
        <v>1158753.7684022239</v>
      </c>
    </row>
    <row r="1396" spans="1:28" x14ac:dyDescent="0.25">
      <c r="A1396" s="93">
        <v>2015</v>
      </c>
      <c r="B1396" s="93" t="s">
        <v>62</v>
      </c>
      <c r="C1396" s="121" t="s">
        <v>7</v>
      </c>
      <c r="D1396" s="3">
        <f>'IECC Data-SI'!D1396*Convert!$B$1</f>
        <v>22500.01722286344</v>
      </c>
      <c r="E1396" s="3">
        <f>'IECC Data-SI'!E1396/Convert!$B$2*1000000</f>
        <v>0</v>
      </c>
      <c r="F1396" s="3">
        <f>'IECC Data-SI'!F1396/Convert!$B$2*1000000</f>
        <v>37457.730912646432</v>
      </c>
      <c r="G1396" s="3">
        <f>'IECC Data-SI'!G1396/Convert!$B$2*1000000</f>
        <v>169280.13008599827</v>
      </c>
      <c r="H1396" s="3">
        <f>'IECC Data-SI'!H1396/Convert!$B$2*1000000</f>
        <v>475832.60754240595</v>
      </c>
      <c r="I1396" s="3">
        <f>'IECC Data-SI'!I1396/Convert!$B$2*1000000</f>
        <v>86289.266758282669</v>
      </c>
      <c r="J1396" s="3">
        <f>'IECC Data-SI'!J1396/Convert!$B$2*1000000</f>
        <v>122003.01424787065</v>
      </c>
      <c r="K1396" s="3">
        <f>'IECC Data-SI'!K1396/Convert!$B$2*1000000</f>
        <v>0</v>
      </c>
      <c r="L1396" s="3">
        <f>'IECC Data-SI'!L1396/Convert!$B$2*1000000</f>
        <v>0</v>
      </c>
      <c r="M1396" s="3">
        <f>'IECC Data-SI'!M1396/Convert!$B$2*1000000</f>
        <v>96544.647539528465</v>
      </c>
      <c r="N1396" s="3">
        <f>'IECC Data-SI'!N1396/Convert!$B$2*1000000</f>
        <v>0</v>
      </c>
      <c r="O1396" s="3">
        <f>'IECC Data-SI'!O1396/Convert!$B$2*1000000</f>
        <v>0</v>
      </c>
      <c r="P1396" s="3">
        <f t="shared" si="63"/>
        <v>0</v>
      </c>
      <c r="Q1396" s="3">
        <f>'IECC Data-SI'!Q1396/Convert!$B$2*1000000</f>
        <v>0</v>
      </c>
      <c r="R1396" s="3">
        <f>'IECC Data-SI'!R1396/Convert!$B$2*1000000</f>
        <v>0</v>
      </c>
      <c r="S1396" s="3">
        <f>'IECC Data-SI'!S1396/Convert!$B$2*1000000</f>
        <v>0</v>
      </c>
      <c r="T1396" s="3">
        <f>'IECC Data-SI'!T1396/Convert!$B$2*1000000</f>
        <v>58385.53198934767</v>
      </c>
      <c r="U1396" s="3">
        <f>'IECC Data-SI'!U1396/Convert!$B$2*1000000</f>
        <v>0</v>
      </c>
      <c r="V1396" s="3">
        <f>'IECC Data-SI'!V1396/Convert!$B$2*1000000</f>
        <v>0</v>
      </c>
      <c r="W1396" s="3">
        <f>'IECC Data-SI'!W1396/Convert!$B$2*1000000</f>
        <v>265824.77762552671</v>
      </c>
      <c r="X1396" s="3">
        <f>'IECC Data-SI'!X1396/Convert!$B$2*1000000</f>
        <v>37457.730912646432</v>
      </c>
      <c r="Y1396" s="3">
        <f t="shared" si="64"/>
        <v>303282.50853817316</v>
      </c>
      <c r="Z1396" s="3">
        <f>'IECC Data-SI'!Y1396/Convert!$B$2*1000000</f>
        <v>1008335.1981634337</v>
      </c>
      <c r="AA1396" s="3">
        <f>'IECC Data-SI'!Z1396/Convert!$B$2*1000000</f>
        <v>37457.730912646432</v>
      </c>
      <c r="AB1396" s="3">
        <f t="shared" si="65"/>
        <v>1045792.9290760801</v>
      </c>
    </row>
    <row r="1397" spans="1:28" x14ac:dyDescent="0.25">
      <c r="A1397" s="93">
        <v>2015</v>
      </c>
      <c r="B1397" s="93" t="s">
        <v>62</v>
      </c>
      <c r="C1397" s="121" t="s">
        <v>17</v>
      </c>
      <c r="D1397" s="3">
        <f>'IECC Data-SI'!D1397*Convert!$B$1</f>
        <v>22500.01722286344</v>
      </c>
      <c r="E1397" s="3">
        <f>'IECC Data-SI'!E1397/Convert!$B$2*1000000</f>
        <v>0</v>
      </c>
      <c r="F1397" s="3">
        <f>'IECC Data-SI'!F1397/Convert!$B$2*1000000</f>
        <v>3118.3181857947052</v>
      </c>
      <c r="G1397" s="3">
        <f>'IECC Data-SI'!G1397/Convert!$B$2*1000000</f>
        <v>83824.942356134867</v>
      </c>
      <c r="H1397" s="3">
        <f>'IECC Data-SI'!H1397/Convert!$B$2*1000000</f>
        <v>475832.60754240595</v>
      </c>
      <c r="I1397" s="3">
        <f>'IECC Data-SI'!I1397/Convert!$B$2*1000000</f>
        <v>86431.439319945028</v>
      </c>
      <c r="J1397" s="3">
        <f>'IECC Data-SI'!J1397/Convert!$B$2*1000000</f>
        <v>122003.01424787065</v>
      </c>
      <c r="K1397" s="3">
        <f>'IECC Data-SI'!K1397/Convert!$B$2*1000000</f>
        <v>0</v>
      </c>
      <c r="L1397" s="3">
        <f>'IECC Data-SI'!L1397/Convert!$B$2*1000000</f>
        <v>0</v>
      </c>
      <c r="M1397" s="3">
        <f>'IECC Data-SI'!M1397/Convert!$B$2*1000000</f>
        <v>146731.561806346</v>
      </c>
      <c r="N1397" s="3">
        <f>'IECC Data-SI'!N1397/Convert!$B$2*1000000</f>
        <v>0</v>
      </c>
      <c r="O1397" s="3">
        <f>'IECC Data-SI'!O1397/Convert!$B$2*1000000</f>
        <v>0</v>
      </c>
      <c r="P1397" s="3">
        <f t="shared" si="63"/>
        <v>0</v>
      </c>
      <c r="Q1397" s="3">
        <f>'IECC Data-SI'!Q1397/Convert!$B$2*1000000</f>
        <v>0</v>
      </c>
      <c r="R1397" s="3">
        <f>'IECC Data-SI'!R1397/Convert!$B$2*1000000</f>
        <v>0</v>
      </c>
      <c r="S1397" s="3">
        <f>'IECC Data-SI'!S1397/Convert!$B$2*1000000</f>
        <v>0</v>
      </c>
      <c r="T1397" s="3">
        <f>'IECC Data-SI'!T1397/Convert!$B$2*1000000</f>
        <v>59030.047602217091</v>
      </c>
      <c r="U1397" s="3">
        <f>'IECC Data-SI'!U1397/Convert!$B$2*1000000</f>
        <v>0</v>
      </c>
      <c r="V1397" s="3">
        <f>'IECC Data-SI'!V1397/Convert!$B$2*1000000</f>
        <v>0</v>
      </c>
      <c r="W1397" s="3">
        <f>'IECC Data-SI'!W1397/Convert!$B$2*1000000</f>
        <v>230556.50416248085</v>
      </c>
      <c r="X1397" s="3">
        <f>'IECC Data-SI'!X1397/Convert!$B$2*1000000</f>
        <v>3118.3181857947052</v>
      </c>
      <c r="Y1397" s="3">
        <f t="shared" si="64"/>
        <v>233674.82234827554</v>
      </c>
      <c r="Z1397" s="3">
        <f>'IECC Data-SI'!Y1397/Convert!$B$2*1000000</f>
        <v>973853.61287491967</v>
      </c>
      <c r="AA1397" s="3">
        <f>'IECC Data-SI'!Z1397/Convert!$B$2*1000000</f>
        <v>3118.3181857947052</v>
      </c>
      <c r="AB1397" s="3">
        <f t="shared" si="65"/>
        <v>976971.93106071441</v>
      </c>
    </row>
    <row r="1398" spans="1:28" x14ac:dyDescent="0.25">
      <c r="A1398" s="93">
        <v>2015</v>
      </c>
      <c r="B1398" s="93" t="s">
        <v>62</v>
      </c>
      <c r="C1398" s="121" t="s">
        <v>14</v>
      </c>
      <c r="D1398" s="3">
        <f>'IECC Data-SI'!D1398*Convert!$B$1</f>
        <v>22500.01722286344</v>
      </c>
      <c r="E1398" s="3">
        <f>'IECC Data-SI'!E1398/Convert!$B$2*1000000</f>
        <v>0</v>
      </c>
      <c r="F1398" s="3">
        <f>'IECC Data-SI'!F1398/Convert!$B$2*1000000</f>
        <v>391334.71506106923</v>
      </c>
      <c r="G1398" s="3">
        <f>'IECC Data-SI'!G1398/Convert!$B$2*1000000</f>
        <v>116619.41324625548</v>
      </c>
      <c r="H1398" s="3">
        <f>'IECC Data-SI'!H1398/Convert!$B$2*1000000</f>
        <v>475832.60754240595</v>
      </c>
      <c r="I1398" s="3">
        <f>'IECC Data-SI'!I1398/Convert!$B$2*1000000</f>
        <v>86459.873832277503</v>
      </c>
      <c r="J1398" s="3">
        <f>'IECC Data-SI'!J1398/Convert!$B$2*1000000</f>
        <v>122003.01424787065</v>
      </c>
      <c r="K1398" s="3">
        <f>'IECC Data-SI'!K1398/Convert!$B$2*1000000</f>
        <v>0</v>
      </c>
      <c r="L1398" s="3">
        <f>'IECC Data-SI'!L1398/Convert!$B$2*1000000</f>
        <v>0</v>
      </c>
      <c r="M1398" s="3">
        <f>'IECC Data-SI'!M1398/Convert!$B$2*1000000</f>
        <v>86099.703342732828</v>
      </c>
      <c r="N1398" s="3">
        <f>'IECC Data-SI'!N1398/Convert!$B$2*1000000</f>
        <v>0</v>
      </c>
      <c r="O1398" s="3">
        <f>'IECC Data-SI'!O1398/Convert!$B$2*1000000</f>
        <v>0</v>
      </c>
      <c r="P1398" s="3">
        <f t="shared" si="63"/>
        <v>0</v>
      </c>
      <c r="Q1398" s="3">
        <f>'IECC Data-SI'!Q1398/Convert!$B$2*1000000</f>
        <v>0</v>
      </c>
      <c r="R1398" s="3">
        <f>'IECC Data-SI'!R1398/Convert!$B$2*1000000</f>
        <v>0</v>
      </c>
      <c r="S1398" s="3">
        <f>'IECC Data-SI'!S1398/Convert!$B$2*1000000</f>
        <v>0</v>
      </c>
      <c r="T1398" s="3">
        <f>'IECC Data-SI'!T1398/Convert!$B$2*1000000</f>
        <v>60537.076755838243</v>
      </c>
      <c r="U1398" s="3">
        <f>'IECC Data-SI'!U1398/Convert!$B$2*1000000</f>
        <v>0</v>
      </c>
      <c r="V1398" s="3">
        <f>'IECC Data-SI'!V1398/Convert!$B$2*1000000</f>
        <v>0</v>
      </c>
      <c r="W1398" s="3">
        <f>'IECC Data-SI'!W1398/Convert!$B$2*1000000</f>
        <v>202719.11658898831</v>
      </c>
      <c r="X1398" s="3">
        <f>'IECC Data-SI'!X1398/Convert!$B$2*1000000</f>
        <v>391334.71506106923</v>
      </c>
      <c r="Y1398" s="3">
        <f t="shared" si="64"/>
        <v>594053.83165005757</v>
      </c>
      <c r="Z1398" s="3">
        <f>'IECC Data-SI'!Y1398/Convert!$B$2*1000000</f>
        <v>947551.68896738079</v>
      </c>
      <c r="AA1398" s="3">
        <f>'IECC Data-SI'!Z1398/Convert!$B$2*1000000</f>
        <v>391334.71506106923</v>
      </c>
      <c r="AB1398" s="3">
        <f t="shared" si="65"/>
        <v>1338886.4040284501</v>
      </c>
    </row>
    <row r="1399" spans="1:28" x14ac:dyDescent="0.25">
      <c r="A1399" s="93">
        <v>2015</v>
      </c>
      <c r="B1399" s="93" t="s">
        <v>62</v>
      </c>
      <c r="C1399" s="121" t="s">
        <v>2</v>
      </c>
      <c r="D1399" s="3">
        <f>'IECC Data-SI'!D1399*Convert!$B$1</f>
        <v>22500.01722286344</v>
      </c>
      <c r="E1399" s="3">
        <f>'IECC Data-SI'!E1399/Convert!$B$2*1000000</f>
        <v>0</v>
      </c>
      <c r="F1399" s="3">
        <f>'IECC Data-SI'!F1399/Convert!$B$2*1000000</f>
        <v>81768.179297419207</v>
      </c>
      <c r="G1399" s="3">
        <f>'IECC Data-SI'!G1399/Convert!$B$2*1000000</f>
        <v>112591.19066582159</v>
      </c>
      <c r="H1399" s="3">
        <f>'IECC Data-SI'!H1399/Convert!$B$2*1000000</f>
        <v>475832.60754240595</v>
      </c>
      <c r="I1399" s="3">
        <f>'IECC Data-SI'!I1399/Convert!$B$2*1000000</f>
        <v>86251.354075172683</v>
      </c>
      <c r="J1399" s="3">
        <f>'IECC Data-SI'!J1399/Convert!$B$2*1000000</f>
        <v>122003.01424787065</v>
      </c>
      <c r="K1399" s="3">
        <f>'IECC Data-SI'!K1399/Convert!$B$2*1000000</f>
        <v>0</v>
      </c>
      <c r="L1399" s="3">
        <f>'IECC Data-SI'!L1399/Convert!$B$2*1000000</f>
        <v>0</v>
      </c>
      <c r="M1399" s="3">
        <f>'IECC Data-SI'!M1399/Convert!$B$2*1000000</f>
        <v>165327.7328717843</v>
      </c>
      <c r="N1399" s="3">
        <f>'IECC Data-SI'!N1399/Convert!$B$2*1000000</f>
        <v>0</v>
      </c>
      <c r="O1399" s="3">
        <f>'IECC Data-SI'!O1399/Convert!$B$2*1000000</f>
        <v>0</v>
      </c>
      <c r="P1399" s="3">
        <f t="shared" si="63"/>
        <v>0</v>
      </c>
      <c r="Q1399" s="3">
        <f>'IECC Data-SI'!Q1399/Convert!$B$2*1000000</f>
        <v>0</v>
      </c>
      <c r="R1399" s="3">
        <f>'IECC Data-SI'!R1399/Convert!$B$2*1000000</f>
        <v>0</v>
      </c>
      <c r="S1399" s="3">
        <f>'IECC Data-SI'!S1399/Convert!$B$2*1000000</f>
        <v>0</v>
      </c>
      <c r="T1399" s="3">
        <f>'IECC Data-SI'!T1399/Convert!$B$2*1000000</f>
        <v>59968.386509188749</v>
      </c>
      <c r="U1399" s="3">
        <f>'IECC Data-SI'!U1399/Convert!$B$2*1000000</f>
        <v>0</v>
      </c>
      <c r="V1399" s="3">
        <f>'IECC Data-SI'!V1399/Convert!$B$2*1000000</f>
        <v>0</v>
      </c>
      <c r="W1399" s="3">
        <f>'IECC Data-SI'!W1399/Convert!$B$2*1000000</f>
        <v>277918.92353760597</v>
      </c>
      <c r="X1399" s="3">
        <f>'IECC Data-SI'!X1399/Convert!$B$2*1000000</f>
        <v>81768.179297419207</v>
      </c>
      <c r="Y1399" s="3">
        <f t="shared" si="64"/>
        <v>359687.10283502517</v>
      </c>
      <c r="Z1399" s="3">
        <f>'IECC Data-SI'!Y1399/Convert!$B$2*1000000</f>
        <v>1021983.7640830216</v>
      </c>
      <c r="AA1399" s="3">
        <f>'IECC Data-SI'!Z1399/Convert!$B$2*1000000</f>
        <v>81768.179297419207</v>
      </c>
      <c r="AB1399" s="3">
        <f t="shared" si="65"/>
        <v>1103751.9433804408</v>
      </c>
    </row>
    <row r="1400" spans="1:28" x14ac:dyDescent="0.25">
      <c r="A1400" s="93">
        <v>2015</v>
      </c>
      <c r="B1400" s="93" t="s">
        <v>62</v>
      </c>
      <c r="C1400" s="121" t="s">
        <v>18</v>
      </c>
      <c r="D1400" s="3">
        <f>'IECC Data-SI'!D1400*Convert!$B$1</f>
        <v>22500.01722286344</v>
      </c>
      <c r="E1400" s="3">
        <f>'IECC Data-SI'!E1400/Convert!$B$2*1000000</f>
        <v>0</v>
      </c>
      <c r="F1400" s="3">
        <f>'IECC Data-SI'!F1400/Convert!$B$2*1000000</f>
        <v>244830.62935338306</v>
      </c>
      <c r="G1400" s="3">
        <f>'IECC Data-SI'!G1400/Convert!$B$2*1000000</f>
        <v>35438.880537040735</v>
      </c>
      <c r="H1400" s="3">
        <f>'IECC Data-SI'!H1400/Convert!$B$2*1000000</f>
        <v>475832.60754240595</v>
      </c>
      <c r="I1400" s="3">
        <f>'IECC Data-SI'!I1400/Convert!$B$2*1000000</f>
        <v>86440.917490722524</v>
      </c>
      <c r="J1400" s="3">
        <f>'IECC Data-SI'!J1400/Convert!$B$2*1000000</f>
        <v>122003.01424787065</v>
      </c>
      <c r="K1400" s="3">
        <f>'IECC Data-SI'!K1400/Convert!$B$2*1000000</f>
        <v>0</v>
      </c>
      <c r="L1400" s="3">
        <f>'IECC Data-SI'!L1400/Convert!$B$2*1000000</f>
        <v>0</v>
      </c>
      <c r="M1400" s="3">
        <f>'IECC Data-SI'!M1400/Convert!$B$2*1000000</f>
        <v>155299.82818919831</v>
      </c>
      <c r="N1400" s="3">
        <f>'IECC Data-SI'!N1400/Convert!$B$2*1000000</f>
        <v>0</v>
      </c>
      <c r="O1400" s="3">
        <f>'IECC Data-SI'!O1400/Convert!$B$2*1000000</f>
        <v>0</v>
      </c>
      <c r="P1400" s="3">
        <f t="shared" si="63"/>
        <v>0</v>
      </c>
      <c r="Q1400" s="3">
        <f>'IECC Data-SI'!Q1400/Convert!$B$2*1000000</f>
        <v>0</v>
      </c>
      <c r="R1400" s="3">
        <f>'IECC Data-SI'!R1400/Convert!$B$2*1000000</f>
        <v>0</v>
      </c>
      <c r="S1400" s="3">
        <f>'IECC Data-SI'!S1400/Convert!$B$2*1000000</f>
        <v>0</v>
      </c>
      <c r="T1400" s="3">
        <f>'IECC Data-SI'!T1400/Convert!$B$2*1000000</f>
        <v>61010.985294712824</v>
      </c>
      <c r="U1400" s="3">
        <f>'IECC Data-SI'!U1400/Convert!$B$2*1000000</f>
        <v>0</v>
      </c>
      <c r="V1400" s="3">
        <f>'IECC Data-SI'!V1400/Convert!$B$2*1000000</f>
        <v>0</v>
      </c>
      <c r="W1400" s="3">
        <f>'IECC Data-SI'!W1400/Convert!$B$2*1000000</f>
        <v>190738.70872623904</v>
      </c>
      <c r="X1400" s="3">
        <f>'IECC Data-SI'!X1400/Convert!$B$2*1000000</f>
        <v>244830.62935338306</v>
      </c>
      <c r="Y1400" s="3">
        <f t="shared" si="64"/>
        <v>435569.33807962213</v>
      </c>
      <c r="Z1400" s="3">
        <f>'IECC Data-SI'!Y1400/Convert!$B$2*1000000</f>
        <v>936026.23330195097</v>
      </c>
      <c r="AA1400" s="3">
        <f>'IECC Data-SI'!Z1400/Convert!$B$2*1000000</f>
        <v>244830.62935338306</v>
      </c>
      <c r="AB1400" s="3">
        <f t="shared" si="65"/>
        <v>1180856.8626553339</v>
      </c>
    </row>
    <row r="1401" spans="1:28" x14ac:dyDescent="0.25">
      <c r="A1401" s="93">
        <v>2015</v>
      </c>
      <c r="B1401" s="93" t="s">
        <v>62</v>
      </c>
      <c r="C1401" s="121" t="s">
        <v>4</v>
      </c>
      <c r="D1401" s="3">
        <f>'IECC Data-SI'!D1401*Convert!$B$1</f>
        <v>22500.01722286344</v>
      </c>
      <c r="E1401" s="3">
        <f>'IECC Data-SI'!E1401/Convert!$B$2*1000000</f>
        <v>0</v>
      </c>
      <c r="F1401" s="3">
        <f>'IECC Data-SI'!F1401/Convert!$B$2*1000000</f>
        <v>600404.20607097691</v>
      </c>
      <c r="G1401" s="3">
        <f>'IECC Data-SI'!G1401/Convert!$B$2*1000000</f>
        <v>64015.565431177631</v>
      </c>
      <c r="H1401" s="3">
        <f>'IECC Data-SI'!H1401/Convert!$B$2*1000000</f>
        <v>475832.60754240595</v>
      </c>
      <c r="I1401" s="3">
        <f>'IECC Data-SI'!I1401/Convert!$B$2*1000000</f>
        <v>86317.701270615129</v>
      </c>
      <c r="J1401" s="3">
        <f>'IECC Data-SI'!J1401/Convert!$B$2*1000000</f>
        <v>122003.01424787065</v>
      </c>
      <c r="K1401" s="3">
        <f>'IECC Data-SI'!K1401/Convert!$B$2*1000000</f>
        <v>0</v>
      </c>
      <c r="L1401" s="3">
        <f>'IECC Data-SI'!L1401/Convert!$B$2*1000000</f>
        <v>0</v>
      </c>
      <c r="M1401" s="3">
        <f>'IECC Data-SI'!M1401/Convert!$B$2*1000000</f>
        <v>115463.0764114015</v>
      </c>
      <c r="N1401" s="3">
        <f>'IECC Data-SI'!N1401/Convert!$B$2*1000000</f>
        <v>0</v>
      </c>
      <c r="O1401" s="3">
        <f>'IECC Data-SI'!O1401/Convert!$B$2*1000000</f>
        <v>0</v>
      </c>
      <c r="P1401" s="3">
        <f t="shared" si="63"/>
        <v>0</v>
      </c>
      <c r="Q1401" s="3">
        <f>'IECC Data-SI'!Q1401/Convert!$B$2*1000000</f>
        <v>0</v>
      </c>
      <c r="R1401" s="3">
        <f>'IECC Data-SI'!R1401/Convert!$B$2*1000000</f>
        <v>0</v>
      </c>
      <c r="S1401" s="3">
        <f>'IECC Data-SI'!S1401/Convert!$B$2*1000000</f>
        <v>0</v>
      </c>
      <c r="T1401" s="3">
        <f>'IECC Data-SI'!T1401/Convert!$B$2*1000000</f>
        <v>61873.498835464547</v>
      </c>
      <c r="U1401" s="3">
        <f>'IECC Data-SI'!U1401/Convert!$B$2*1000000</f>
        <v>0</v>
      </c>
      <c r="V1401" s="3">
        <f>'IECC Data-SI'!V1401/Convert!$B$2*1000000</f>
        <v>0</v>
      </c>
      <c r="W1401" s="3">
        <f>'IECC Data-SI'!W1401/Convert!$B$2*1000000</f>
        <v>179478.64184257915</v>
      </c>
      <c r="X1401" s="3">
        <f>'IECC Data-SI'!X1401/Convert!$B$2*1000000</f>
        <v>600404.20607097691</v>
      </c>
      <c r="Y1401" s="3">
        <f t="shared" si="64"/>
        <v>779882.84791355603</v>
      </c>
      <c r="Z1401" s="3">
        <f>'IECC Data-SI'!Y1401/Convert!$B$2*1000000</f>
        <v>925495.9855681581</v>
      </c>
      <c r="AA1401" s="3">
        <f>'IECC Data-SI'!Z1401/Convert!$B$2*1000000</f>
        <v>600404.20607097691</v>
      </c>
      <c r="AB1401" s="3">
        <f t="shared" si="65"/>
        <v>1525900.1916391351</v>
      </c>
    </row>
    <row r="1402" spans="1:28" x14ac:dyDescent="0.25">
      <c r="A1402" s="93">
        <v>2015</v>
      </c>
      <c r="B1402" s="93" t="s">
        <v>62</v>
      </c>
      <c r="C1402" s="121" t="s">
        <v>5</v>
      </c>
      <c r="D1402" s="3">
        <f>'IECC Data-SI'!D1402*Convert!$B$1</f>
        <v>22500.01722286344</v>
      </c>
      <c r="E1402" s="3">
        <f>'IECC Data-SI'!E1402/Convert!$B$2*1000000</f>
        <v>0</v>
      </c>
      <c r="F1402" s="3">
        <f>'IECC Data-SI'!F1402/Convert!$B$2*1000000</f>
        <v>276260.24365154491</v>
      </c>
      <c r="G1402" s="3">
        <f>'IECC Data-SI'!G1402/Convert!$B$2*1000000</f>
        <v>79512.374652376238</v>
      </c>
      <c r="H1402" s="3">
        <f>'IECC Data-SI'!H1402/Convert!$B$2*1000000</f>
        <v>475832.60754240595</v>
      </c>
      <c r="I1402" s="3">
        <f>'IECC Data-SI'!I1402/Convert!$B$2*1000000</f>
        <v>86412.48297839005</v>
      </c>
      <c r="J1402" s="3">
        <f>'IECC Data-SI'!J1402/Convert!$B$2*1000000</f>
        <v>122003.01424787065</v>
      </c>
      <c r="K1402" s="3">
        <f>'IECC Data-SI'!K1402/Convert!$B$2*1000000</f>
        <v>0</v>
      </c>
      <c r="L1402" s="3">
        <f>'IECC Data-SI'!L1402/Convert!$B$2*1000000</f>
        <v>0</v>
      </c>
      <c r="M1402" s="3">
        <f>'IECC Data-SI'!M1402/Convert!$B$2*1000000</f>
        <v>184028.16381577504</v>
      </c>
      <c r="N1402" s="3">
        <f>'IECC Data-SI'!N1402/Convert!$B$2*1000000</f>
        <v>0</v>
      </c>
      <c r="O1402" s="3">
        <f>'IECC Data-SI'!O1402/Convert!$B$2*1000000</f>
        <v>0</v>
      </c>
      <c r="P1402" s="3">
        <f t="shared" si="63"/>
        <v>0</v>
      </c>
      <c r="Q1402" s="3">
        <f>'IECC Data-SI'!Q1402/Convert!$B$2*1000000</f>
        <v>0</v>
      </c>
      <c r="R1402" s="3">
        <f>'IECC Data-SI'!R1402/Convert!$B$2*1000000</f>
        <v>0</v>
      </c>
      <c r="S1402" s="3">
        <f>'IECC Data-SI'!S1402/Convert!$B$2*1000000</f>
        <v>0</v>
      </c>
      <c r="T1402" s="3">
        <f>'IECC Data-SI'!T1402/Convert!$B$2*1000000</f>
        <v>61399.590296589973</v>
      </c>
      <c r="U1402" s="3">
        <f>'IECC Data-SI'!U1402/Convert!$B$2*1000000</f>
        <v>0</v>
      </c>
      <c r="V1402" s="3">
        <f>'IECC Data-SI'!V1402/Convert!$B$2*1000000</f>
        <v>0</v>
      </c>
      <c r="W1402" s="3">
        <f>'IECC Data-SI'!W1402/Convert!$B$2*1000000</f>
        <v>263540.5384681513</v>
      </c>
      <c r="X1402" s="3">
        <f>'IECC Data-SI'!X1402/Convert!$B$2*1000000</f>
        <v>276260.24365154491</v>
      </c>
      <c r="Y1402" s="3">
        <f t="shared" si="64"/>
        <v>539800.78211969626</v>
      </c>
      <c r="Z1402" s="3">
        <f>'IECC Data-SI'!Y1402/Convert!$B$2*1000000</f>
        <v>1009178.7553626306</v>
      </c>
      <c r="AA1402" s="3">
        <f>'IECC Data-SI'!Z1402/Convert!$B$2*1000000</f>
        <v>276260.24365154491</v>
      </c>
      <c r="AB1402" s="3">
        <f t="shared" si="65"/>
        <v>1285438.9990141755</v>
      </c>
    </row>
    <row r="1403" spans="1:28" x14ac:dyDescent="0.25">
      <c r="A1403" s="93">
        <v>2015</v>
      </c>
      <c r="B1403" s="93" t="s">
        <v>62</v>
      </c>
      <c r="C1403" s="121" t="s">
        <v>15</v>
      </c>
      <c r="D1403" s="3">
        <f>'IECC Data-SI'!D1403*Convert!$B$1</f>
        <v>22500.01722286344</v>
      </c>
      <c r="E1403" s="3">
        <f>'IECC Data-SI'!E1403/Convert!$B$2*1000000</f>
        <v>0</v>
      </c>
      <c r="F1403" s="3">
        <f>'IECC Data-SI'!F1403/Convert!$B$2*1000000</f>
        <v>317404.98299663549</v>
      </c>
      <c r="G1403" s="3">
        <f>'IECC Data-SI'!G1403/Convert!$B$2*1000000</f>
        <v>15373.59300109122</v>
      </c>
      <c r="H1403" s="3">
        <f>'IECC Data-SI'!H1403/Convert!$B$2*1000000</f>
        <v>475832.60754240595</v>
      </c>
      <c r="I1403" s="3">
        <f>'IECC Data-SI'!I1403/Convert!$B$2*1000000</f>
        <v>86393.526636835071</v>
      </c>
      <c r="J1403" s="3">
        <f>'IECC Data-SI'!J1403/Convert!$B$2*1000000</f>
        <v>122003.01424787065</v>
      </c>
      <c r="K1403" s="3">
        <f>'IECC Data-SI'!K1403/Convert!$B$2*1000000</f>
        <v>0</v>
      </c>
      <c r="L1403" s="3">
        <f>'IECC Data-SI'!L1403/Convert!$B$2*1000000</f>
        <v>0</v>
      </c>
      <c r="M1403" s="3">
        <f>'IECC Data-SI'!M1403/Convert!$B$2*1000000</f>
        <v>148011.11486130732</v>
      </c>
      <c r="N1403" s="3">
        <f>'IECC Data-SI'!N1403/Convert!$B$2*1000000</f>
        <v>0</v>
      </c>
      <c r="O1403" s="3">
        <f>'IECC Data-SI'!O1403/Convert!$B$2*1000000</f>
        <v>0</v>
      </c>
      <c r="P1403" s="3">
        <f t="shared" si="63"/>
        <v>0</v>
      </c>
      <c r="Q1403" s="3">
        <f>'IECC Data-SI'!Q1403/Convert!$B$2*1000000</f>
        <v>0</v>
      </c>
      <c r="R1403" s="3">
        <f>'IECC Data-SI'!R1403/Convert!$B$2*1000000</f>
        <v>0</v>
      </c>
      <c r="S1403" s="3">
        <f>'IECC Data-SI'!S1403/Convert!$B$2*1000000</f>
        <v>0</v>
      </c>
      <c r="T1403" s="3">
        <f>'IECC Data-SI'!T1403/Convert!$B$2*1000000</f>
        <v>61788.195298467115</v>
      </c>
      <c r="U1403" s="3">
        <f>'IECC Data-SI'!U1403/Convert!$B$2*1000000</f>
        <v>0</v>
      </c>
      <c r="V1403" s="3">
        <f>'IECC Data-SI'!V1403/Convert!$B$2*1000000</f>
        <v>0</v>
      </c>
      <c r="W1403" s="3">
        <f>'IECC Data-SI'!W1403/Convert!$B$2*1000000</f>
        <v>163384.70786239856</v>
      </c>
      <c r="X1403" s="3">
        <f>'IECC Data-SI'!X1403/Convert!$B$2*1000000</f>
        <v>317404.98299663549</v>
      </c>
      <c r="Y1403" s="3">
        <f t="shared" si="64"/>
        <v>480789.69085903408</v>
      </c>
      <c r="Z1403" s="3">
        <f>'IECC Data-SI'!Y1403/Convert!$B$2*1000000</f>
        <v>909411.529758755</v>
      </c>
      <c r="AA1403" s="3">
        <f>'IECC Data-SI'!Z1403/Convert!$B$2*1000000</f>
        <v>317404.98299663549</v>
      </c>
      <c r="AB1403" s="3">
        <f t="shared" si="65"/>
        <v>1226816.5127553905</v>
      </c>
    </row>
    <row r="1404" spans="1:28" x14ac:dyDescent="0.25">
      <c r="A1404" s="93">
        <v>2015</v>
      </c>
      <c r="B1404" s="93" t="s">
        <v>62</v>
      </c>
      <c r="C1404" s="121" t="s">
        <v>16</v>
      </c>
      <c r="D1404" s="3">
        <f>'IECC Data-SI'!D1404*Convert!$B$1</f>
        <v>22500.01722286344</v>
      </c>
      <c r="E1404" s="3">
        <f>'IECC Data-SI'!E1404/Convert!$B$2*1000000</f>
        <v>0</v>
      </c>
      <c r="F1404" s="3">
        <f>'IECC Data-SI'!F1404/Convert!$B$2*1000000</f>
        <v>861224.50952598802</v>
      </c>
      <c r="G1404" s="3">
        <f>'IECC Data-SI'!G1404/Convert!$B$2*1000000</f>
        <v>75417.804876499897</v>
      </c>
      <c r="H1404" s="3">
        <f>'IECC Data-SI'!H1404/Convert!$B$2*1000000</f>
        <v>475832.60754240595</v>
      </c>
      <c r="I1404" s="3">
        <f>'IECC Data-SI'!I1404/Convert!$B$2*1000000</f>
        <v>86365.092124502597</v>
      </c>
      <c r="J1404" s="3">
        <f>'IECC Data-SI'!J1404/Convert!$B$2*1000000</f>
        <v>122003.01424787065</v>
      </c>
      <c r="K1404" s="3">
        <f>'IECC Data-SI'!K1404/Convert!$B$2*1000000</f>
        <v>0</v>
      </c>
      <c r="L1404" s="3">
        <f>'IECC Data-SI'!L1404/Convert!$B$2*1000000</f>
        <v>0</v>
      </c>
      <c r="M1404" s="3">
        <f>'IECC Data-SI'!M1404/Convert!$B$2*1000000</f>
        <v>91104.17751324836</v>
      </c>
      <c r="N1404" s="3">
        <f>'IECC Data-SI'!N1404/Convert!$B$2*1000000</f>
        <v>0</v>
      </c>
      <c r="O1404" s="3">
        <f>'IECC Data-SI'!O1404/Convert!$B$2*1000000</f>
        <v>0</v>
      </c>
      <c r="P1404" s="3">
        <f t="shared" si="63"/>
        <v>0</v>
      </c>
      <c r="Q1404" s="3">
        <f>'IECC Data-SI'!Q1404/Convert!$B$2*1000000</f>
        <v>0</v>
      </c>
      <c r="R1404" s="3">
        <f>'IECC Data-SI'!R1404/Convert!$B$2*1000000</f>
        <v>0</v>
      </c>
      <c r="S1404" s="3">
        <f>'IECC Data-SI'!S1404/Convert!$B$2*1000000</f>
        <v>0</v>
      </c>
      <c r="T1404" s="3">
        <f>'IECC Data-SI'!T1404/Convert!$B$2*1000000</f>
        <v>62849.750425546175</v>
      </c>
      <c r="U1404" s="3">
        <f>'IECC Data-SI'!U1404/Convert!$B$2*1000000</f>
        <v>0</v>
      </c>
      <c r="V1404" s="3">
        <f>'IECC Data-SI'!V1404/Convert!$B$2*1000000</f>
        <v>0</v>
      </c>
      <c r="W1404" s="3">
        <f>'IECC Data-SI'!W1404/Convert!$B$2*1000000</f>
        <v>166521.98238974824</v>
      </c>
      <c r="X1404" s="3">
        <f>'IECC Data-SI'!X1404/Convert!$B$2*1000000</f>
        <v>861224.50952598802</v>
      </c>
      <c r="Y1404" s="3">
        <f t="shared" si="64"/>
        <v>1027746.4919157362</v>
      </c>
      <c r="Z1404" s="3">
        <f>'IECC Data-SI'!Y1404/Convert!$B$2*1000000</f>
        <v>913572.44673007366</v>
      </c>
      <c r="AA1404" s="3">
        <f>'IECC Data-SI'!Z1404/Convert!$B$2*1000000</f>
        <v>861224.50952598802</v>
      </c>
      <c r="AB1404" s="3">
        <f t="shared" si="65"/>
        <v>1774796.9562560618</v>
      </c>
    </row>
    <row r="1405" spans="1:28" x14ac:dyDescent="0.25">
      <c r="A1405" s="93">
        <v>2015</v>
      </c>
      <c r="B1405" s="93" t="s">
        <v>62</v>
      </c>
      <c r="C1405" s="121" t="s">
        <v>9</v>
      </c>
      <c r="D1405" s="3">
        <f>'IECC Data-SI'!D1405*Convert!$B$1</f>
        <v>22500.01722286344</v>
      </c>
      <c r="E1405" s="3">
        <f>'IECC Data-SI'!E1405/Convert!$B$2*1000000</f>
        <v>0</v>
      </c>
      <c r="F1405" s="3">
        <f>'IECC Data-SI'!F1405/Convert!$B$2*1000000</f>
        <v>545288.64299986372</v>
      </c>
      <c r="G1405" s="3">
        <f>'IECC Data-SI'!G1405/Convert!$B$2*1000000</f>
        <v>48168.06389121183</v>
      </c>
      <c r="H1405" s="3">
        <f>'IECC Data-SI'!H1405/Convert!$B$2*1000000</f>
        <v>475832.60754240595</v>
      </c>
      <c r="I1405" s="3">
        <f>'IECC Data-SI'!I1405/Convert!$B$2*1000000</f>
        <v>86260.83224595018</v>
      </c>
      <c r="J1405" s="3">
        <f>'IECC Data-SI'!J1405/Convert!$B$2*1000000</f>
        <v>122003.01424787065</v>
      </c>
      <c r="K1405" s="3">
        <f>'IECC Data-SI'!K1405/Convert!$B$2*1000000</f>
        <v>0</v>
      </c>
      <c r="L1405" s="3">
        <f>'IECC Data-SI'!L1405/Convert!$B$2*1000000</f>
        <v>0</v>
      </c>
      <c r="M1405" s="3">
        <f>'IECC Data-SI'!M1405/Convert!$B$2*1000000</f>
        <v>174322.51693962375</v>
      </c>
      <c r="N1405" s="3">
        <f>'IECC Data-SI'!N1405/Convert!$B$2*1000000</f>
        <v>0</v>
      </c>
      <c r="O1405" s="3">
        <f>'IECC Data-SI'!O1405/Convert!$B$2*1000000</f>
        <v>0</v>
      </c>
      <c r="P1405" s="3">
        <f t="shared" si="63"/>
        <v>0</v>
      </c>
      <c r="Q1405" s="3">
        <f>'IECC Data-SI'!Q1405/Convert!$B$2*1000000</f>
        <v>0</v>
      </c>
      <c r="R1405" s="3">
        <f>'IECC Data-SI'!R1405/Convert!$B$2*1000000</f>
        <v>0</v>
      </c>
      <c r="S1405" s="3">
        <f>'IECC Data-SI'!S1405/Convert!$B$2*1000000</f>
        <v>0</v>
      </c>
      <c r="T1405" s="3">
        <f>'IECC Data-SI'!T1405/Convert!$B$2*1000000</f>
        <v>62565.405302221436</v>
      </c>
      <c r="U1405" s="3">
        <f>'IECC Data-SI'!U1405/Convert!$B$2*1000000</f>
        <v>0</v>
      </c>
      <c r="V1405" s="3">
        <f>'IECC Data-SI'!V1405/Convert!$B$2*1000000</f>
        <v>0</v>
      </c>
      <c r="W1405" s="3">
        <f>'IECC Data-SI'!W1405/Convert!$B$2*1000000</f>
        <v>222490.58083083556</v>
      </c>
      <c r="X1405" s="3">
        <f>'IECC Data-SI'!X1405/Convert!$B$2*1000000</f>
        <v>545288.64299986372</v>
      </c>
      <c r="Y1405" s="3">
        <f t="shared" si="64"/>
        <v>767779.22383069922</v>
      </c>
      <c r="Z1405" s="3">
        <f>'IECC Data-SI'!Y1405/Convert!$B$2*1000000</f>
        <v>969152.44016928377</v>
      </c>
      <c r="AA1405" s="3">
        <f>'IECC Data-SI'!Z1405/Convert!$B$2*1000000</f>
        <v>545288.64299986372</v>
      </c>
      <c r="AB1405" s="3">
        <f t="shared" si="65"/>
        <v>1514441.0831691474</v>
      </c>
    </row>
    <row r="1406" spans="1:28" x14ac:dyDescent="0.25">
      <c r="A1406" s="93">
        <v>2015</v>
      </c>
      <c r="B1406" s="93" t="s">
        <v>62</v>
      </c>
      <c r="C1406" s="121" t="s">
        <v>12</v>
      </c>
      <c r="D1406" s="3">
        <f>'IECC Data-SI'!D1406*Convert!$B$1</f>
        <v>22500.01722286344</v>
      </c>
      <c r="E1406" s="3">
        <f>'IECC Data-SI'!E1406/Convert!$B$2*1000000</f>
        <v>0</v>
      </c>
      <c r="F1406" s="3">
        <f>'IECC Data-SI'!F1406/Convert!$B$2*1000000</f>
        <v>989141.90233901329</v>
      </c>
      <c r="G1406" s="3">
        <f>'IECC Data-SI'!G1406/Convert!$B$2*1000000</f>
        <v>50357.521340812367</v>
      </c>
      <c r="H1406" s="3">
        <f>'IECC Data-SI'!H1406/Convert!$B$2*1000000</f>
        <v>475832.60754240595</v>
      </c>
      <c r="I1406" s="3">
        <f>'IECC Data-SI'!I1406/Convert!$B$2*1000000</f>
        <v>86403.004807612553</v>
      </c>
      <c r="J1406" s="3">
        <f>'IECC Data-SI'!J1406/Convert!$B$2*1000000</f>
        <v>122003.01424787065</v>
      </c>
      <c r="K1406" s="3">
        <f>'IECC Data-SI'!K1406/Convert!$B$2*1000000</f>
        <v>0</v>
      </c>
      <c r="L1406" s="3">
        <f>'IECC Data-SI'!L1406/Convert!$B$2*1000000</f>
        <v>0</v>
      </c>
      <c r="M1406" s="3">
        <f>'IECC Data-SI'!M1406/Convert!$B$2*1000000</f>
        <v>130637.62782616542</v>
      </c>
      <c r="N1406" s="3">
        <f>'IECC Data-SI'!N1406/Convert!$B$2*1000000</f>
        <v>0</v>
      </c>
      <c r="O1406" s="3">
        <f>'IECC Data-SI'!O1406/Convert!$B$2*1000000</f>
        <v>0</v>
      </c>
      <c r="P1406" s="3">
        <f t="shared" si="63"/>
        <v>0</v>
      </c>
      <c r="Q1406" s="3">
        <f>'IECC Data-SI'!Q1406/Convert!$B$2*1000000</f>
        <v>0</v>
      </c>
      <c r="R1406" s="3">
        <f>'IECC Data-SI'!R1406/Convert!$B$2*1000000</f>
        <v>0</v>
      </c>
      <c r="S1406" s="3">
        <f>'IECC Data-SI'!S1406/Convert!$B$2*1000000</f>
        <v>0</v>
      </c>
      <c r="T1406" s="3">
        <f>'IECC Data-SI'!T1406/Convert!$B$2*1000000</f>
        <v>63920.78372340271</v>
      </c>
      <c r="U1406" s="3">
        <f>'IECC Data-SI'!U1406/Convert!$B$2*1000000</f>
        <v>0</v>
      </c>
      <c r="V1406" s="3">
        <f>'IECC Data-SI'!V1406/Convert!$B$2*1000000</f>
        <v>0</v>
      </c>
      <c r="W1406" s="3">
        <f>'IECC Data-SI'!W1406/Convert!$B$2*1000000</f>
        <v>180995.14916697779</v>
      </c>
      <c r="X1406" s="3">
        <f>'IECC Data-SI'!X1406/Convert!$B$2*1000000</f>
        <v>989141.90233901329</v>
      </c>
      <c r="Y1406" s="3">
        <f t="shared" si="64"/>
        <v>1170137.051505991</v>
      </c>
      <c r="Z1406" s="3">
        <f>'IECC Data-SI'!Y1406/Convert!$B$2*1000000</f>
        <v>929154.55948826962</v>
      </c>
      <c r="AA1406" s="3">
        <f>'IECC Data-SI'!Z1406/Convert!$B$2*1000000</f>
        <v>989141.90233901329</v>
      </c>
      <c r="AB1406" s="3">
        <f t="shared" si="65"/>
        <v>1918296.4618272828</v>
      </c>
    </row>
    <row r="1407" spans="1:28" x14ac:dyDescent="0.25">
      <c r="A1407" s="93">
        <v>2015</v>
      </c>
      <c r="B1407" s="93" t="s">
        <v>62</v>
      </c>
      <c r="C1407" s="121" t="s">
        <v>8</v>
      </c>
      <c r="D1407" s="3">
        <f>'IECC Data-SI'!D1407*Convert!$B$1</f>
        <v>22500.01722286344</v>
      </c>
      <c r="E1407" s="3">
        <f>'IECC Data-SI'!E1407/Convert!$B$2*1000000</f>
        <v>0</v>
      </c>
      <c r="F1407" s="3">
        <f>'IECC Data-SI'!F1407/Convert!$B$2*1000000</f>
        <v>1183880.3991333537</v>
      </c>
      <c r="G1407" s="3">
        <f>'IECC Data-SI'!G1407/Convert!$B$2*1000000</f>
        <v>16596.277031387628</v>
      </c>
      <c r="H1407" s="3">
        <f>'IECC Data-SI'!H1407/Convert!$B$2*1000000</f>
        <v>475832.60754240595</v>
      </c>
      <c r="I1407" s="3">
        <f>'IECC Data-SI'!I1407/Convert!$B$2*1000000</f>
        <v>86962.216883484565</v>
      </c>
      <c r="J1407" s="3">
        <f>'IECC Data-SI'!J1407/Convert!$B$2*1000000</f>
        <v>122003.01424787065</v>
      </c>
      <c r="K1407" s="3">
        <f>'IECC Data-SI'!K1407/Convert!$B$2*1000000</f>
        <v>0</v>
      </c>
      <c r="L1407" s="3">
        <f>'IECC Data-SI'!L1407/Convert!$B$2*1000000</f>
        <v>0</v>
      </c>
      <c r="M1407" s="3">
        <f>'IECC Data-SI'!M1407/Convert!$B$2*1000000</f>
        <v>170701.85570262201</v>
      </c>
      <c r="N1407" s="3">
        <f>'IECC Data-SI'!N1407/Convert!$B$2*1000000</f>
        <v>0</v>
      </c>
      <c r="O1407" s="3">
        <f>'IECC Data-SI'!O1407/Convert!$B$2*1000000</f>
        <v>0</v>
      </c>
      <c r="P1407" s="3">
        <f t="shared" si="63"/>
        <v>0</v>
      </c>
      <c r="Q1407" s="3">
        <f>'IECC Data-SI'!Q1407/Convert!$B$2*1000000</f>
        <v>0</v>
      </c>
      <c r="R1407" s="3">
        <f>'IECC Data-SI'!R1407/Convert!$B$2*1000000</f>
        <v>0</v>
      </c>
      <c r="S1407" s="3">
        <f>'IECC Data-SI'!S1407/Convert!$B$2*1000000</f>
        <v>8757.8297984021501</v>
      </c>
      <c r="T1407" s="3">
        <f>'IECC Data-SI'!T1407/Convert!$B$2*1000000</f>
        <v>65408.856535468876</v>
      </c>
      <c r="U1407" s="3">
        <f>'IECC Data-SI'!U1407/Convert!$B$2*1000000</f>
        <v>0</v>
      </c>
      <c r="V1407" s="3">
        <f>'IECC Data-SI'!V1407/Convert!$B$2*1000000</f>
        <v>0</v>
      </c>
      <c r="W1407" s="3">
        <f>'IECC Data-SI'!W1407/Convert!$B$2*1000000</f>
        <v>196055.9625324118</v>
      </c>
      <c r="X1407" s="3">
        <f>'IECC Data-SI'!X1407/Convert!$B$2*1000000</f>
        <v>1183880.3991333537</v>
      </c>
      <c r="Y1407" s="3">
        <f t="shared" si="64"/>
        <v>1379936.3616657655</v>
      </c>
      <c r="Z1407" s="3">
        <f>'IECC Data-SI'!Y1407/Convert!$B$2*1000000</f>
        <v>946253.17957086442</v>
      </c>
      <c r="AA1407" s="3">
        <f>'IECC Data-SI'!Z1407/Convert!$B$2*1000000</f>
        <v>1183880.3991333537</v>
      </c>
      <c r="AB1407" s="3">
        <f t="shared" si="65"/>
        <v>2130133.5787042184</v>
      </c>
    </row>
    <row r="1408" spans="1:28" x14ac:dyDescent="0.25">
      <c r="A1408" s="93">
        <v>2018</v>
      </c>
      <c r="B1408" s="93" t="s">
        <v>62</v>
      </c>
      <c r="C1408" s="121" t="s">
        <v>10</v>
      </c>
      <c r="D1408" s="3">
        <f>'IECC Data-SI'!D1408*Convert!$B$1</f>
        <v>22500.01722286344</v>
      </c>
      <c r="E1408" s="3">
        <f>'IECC Data-SI'!E1408/Convert!$B$2*1000000</f>
        <v>0</v>
      </c>
      <c r="F1408" s="3">
        <f>'IECC Data-SI'!F1408/Convert!$B$2*1000000</f>
        <v>0</v>
      </c>
      <c r="G1408" s="3">
        <f>'IECC Data-SI'!G1408/Convert!$B$2*1000000</f>
        <v>634563.5335530563</v>
      </c>
      <c r="H1408" s="3">
        <f>'IECC Data-SI'!H1408/Convert!$B$2*1000000</f>
        <v>411295.74271846638</v>
      </c>
      <c r="I1408" s="3">
        <f>'IECC Data-SI'!I1408/Convert!$B$2*1000000</f>
        <v>61172.114197930176</v>
      </c>
      <c r="J1408" s="3">
        <f>'IECC Data-SI'!J1408/Convert!$B$2*1000000</f>
        <v>122003.01424787065</v>
      </c>
      <c r="K1408" s="3">
        <f>'IECC Data-SI'!K1408/Convert!$B$2*1000000</f>
        <v>0</v>
      </c>
      <c r="L1408" s="3">
        <f>'IECC Data-SI'!L1408/Convert!$B$2*1000000</f>
        <v>0</v>
      </c>
      <c r="M1408" s="3">
        <f>'IECC Data-SI'!M1408/Convert!$B$2*1000000</f>
        <v>109738.26126179664</v>
      </c>
      <c r="N1408" s="3">
        <f>'IECC Data-SI'!N1408/Convert!$B$2*1000000</f>
        <v>0</v>
      </c>
      <c r="O1408" s="3">
        <f>'IECC Data-SI'!O1408/Convert!$B$2*1000000</f>
        <v>0</v>
      </c>
      <c r="P1408" s="3">
        <f t="shared" si="63"/>
        <v>0</v>
      </c>
      <c r="Q1408" s="3">
        <f>'IECC Data-SI'!Q1408/Convert!$B$2*1000000</f>
        <v>0</v>
      </c>
      <c r="R1408" s="3">
        <f>'IECC Data-SI'!R1408/Convert!$B$2*1000000</f>
        <v>0</v>
      </c>
      <c r="S1408" s="3">
        <f>'IECC Data-SI'!S1408/Convert!$B$2*1000000</f>
        <v>0</v>
      </c>
      <c r="T1408" s="3">
        <f>'IECC Data-SI'!T1408/Convert!$B$2*1000000</f>
        <v>51333.772930893989</v>
      </c>
      <c r="U1408" s="3">
        <f>'IECC Data-SI'!U1408/Convert!$B$2*1000000</f>
        <v>0</v>
      </c>
      <c r="V1408" s="3">
        <f>'IECC Data-SI'!V1408/Convert!$B$2*1000000</f>
        <v>0</v>
      </c>
      <c r="W1408" s="3">
        <f>'IECC Data-SI'!W1408/Convert!$B$2*1000000</f>
        <v>744301.79481485276</v>
      </c>
      <c r="X1408" s="3">
        <f>'IECC Data-SI'!X1408/Convert!$B$2*1000000</f>
        <v>0</v>
      </c>
      <c r="Y1408" s="3">
        <f t="shared" si="64"/>
        <v>744301.79481485276</v>
      </c>
      <c r="Z1408" s="3">
        <f>'IECC Data-SI'!Y1408/Convert!$B$2*1000000</f>
        <v>1390115.9170807917</v>
      </c>
      <c r="AA1408" s="3">
        <f>'IECC Data-SI'!Z1408/Convert!$B$2*1000000</f>
        <v>0</v>
      </c>
      <c r="AB1408" s="3">
        <f t="shared" si="65"/>
        <v>1390115.9170807917</v>
      </c>
    </row>
    <row r="1409" spans="1:28" x14ac:dyDescent="0.25">
      <c r="A1409" s="93">
        <v>2018</v>
      </c>
      <c r="B1409" s="93" t="s">
        <v>62</v>
      </c>
      <c r="C1409" s="121" t="s">
        <v>6</v>
      </c>
      <c r="D1409" s="3">
        <f>'IECC Data-SI'!D1409*Convert!$B$1</f>
        <v>22500.01722286344</v>
      </c>
      <c r="E1409" s="3">
        <f>'IECC Data-SI'!E1409/Convert!$B$2*1000000</f>
        <v>0</v>
      </c>
      <c r="F1409" s="3">
        <f>'IECC Data-SI'!F1409/Convert!$B$2*1000000</f>
        <v>0</v>
      </c>
      <c r="G1409" s="3">
        <f>'IECC Data-SI'!G1409/Convert!$B$2*1000000</f>
        <v>552397.2710829823</v>
      </c>
      <c r="H1409" s="3">
        <f>'IECC Data-SI'!H1409/Convert!$B$2*1000000</f>
        <v>411295.74271846638</v>
      </c>
      <c r="I1409" s="3">
        <f>'IECC Data-SI'!I1409/Convert!$B$2*1000000</f>
        <v>61162.636027152679</v>
      </c>
      <c r="J1409" s="3">
        <f>'IECC Data-SI'!J1409/Convert!$B$2*1000000</f>
        <v>122003.01424787065</v>
      </c>
      <c r="K1409" s="3">
        <f>'IECC Data-SI'!K1409/Convert!$B$2*1000000</f>
        <v>0</v>
      </c>
      <c r="L1409" s="3">
        <f>'IECC Data-SI'!L1409/Convert!$B$2*1000000</f>
        <v>0</v>
      </c>
      <c r="M1409" s="3">
        <f>'IECC Data-SI'!M1409/Convert!$B$2*1000000</f>
        <v>131831.87734412935</v>
      </c>
      <c r="N1409" s="3">
        <f>'IECC Data-SI'!N1409/Convert!$B$2*1000000</f>
        <v>0</v>
      </c>
      <c r="O1409" s="3">
        <f>'IECC Data-SI'!O1409/Convert!$B$2*1000000</f>
        <v>0</v>
      </c>
      <c r="P1409" s="3">
        <f t="shared" si="63"/>
        <v>0</v>
      </c>
      <c r="Q1409" s="3">
        <f>'IECC Data-SI'!Q1409/Convert!$B$2*1000000</f>
        <v>0</v>
      </c>
      <c r="R1409" s="3">
        <f>'IECC Data-SI'!R1409/Convert!$B$2*1000000</f>
        <v>0</v>
      </c>
      <c r="S1409" s="3">
        <f>'IECC Data-SI'!S1409/Convert!$B$2*1000000</f>
        <v>0</v>
      </c>
      <c r="T1409" s="3">
        <f>'IECC Data-SI'!T1409/Convert!$B$2*1000000</f>
        <v>51295.860247784018</v>
      </c>
      <c r="U1409" s="3">
        <f>'IECC Data-SI'!U1409/Convert!$B$2*1000000</f>
        <v>0</v>
      </c>
      <c r="V1409" s="3">
        <f>'IECC Data-SI'!V1409/Convert!$B$2*1000000</f>
        <v>0</v>
      </c>
      <c r="W1409" s="3">
        <f>'IECC Data-SI'!W1409/Convert!$B$2*1000000</f>
        <v>684229.14842711168</v>
      </c>
      <c r="X1409" s="3">
        <f>'IECC Data-SI'!X1409/Convert!$B$2*1000000</f>
        <v>0</v>
      </c>
      <c r="Y1409" s="3">
        <f t="shared" si="64"/>
        <v>684229.14842711168</v>
      </c>
      <c r="Z1409" s="3">
        <f>'IECC Data-SI'!Y1409/Convert!$B$2*1000000</f>
        <v>1329986.4016683856</v>
      </c>
      <c r="AA1409" s="3">
        <f>'IECC Data-SI'!Z1409/Convert!$B$2*1000000</f>
        <v>0</v>
      </c>
      <c r="AB1409" s="3">
        <f t="shared" si="65"/>
        <v>1329986.4016683856</v>
      </c>
    </row>
    <row r="1410" spans="1:28" x14ac:dyDescent="0.25">
      <c r="A1410" s="93">
        <v>2018</v>
      </c>
      <c r="B1410" s="93" t="s">
        <v>62</v>
      </c>
      <c r="C1410" s="121" t="s">
        <v>11</v>
      </c>
      <c r="D1410" s="3">
        <f>'IECC Data-SI'!D1410*Convert!$B$1</f>
        <v>22500.01722286344</v>
      </c>
      <c r="E1410" s="3">
        <f>'IECC Data-SI'!E1410/Convert!$B$2*1000000</f>
        <v>0</v>
      </c>
      <c r="F1410" s="3">
        <f>'IECC Data-SI'!F1410/Convert!$B$2*1000000</f>
        <v>0</v>
      </c>
      <c r="G1410" s="3">
        <f>'IECC Data-SI'!G1410/Convert!$B$2*1000000</f>
        <v>403552.07719325583</v>
      </c>
      <c r="H1410" s="3">
        <f>'IECC Data-SI'!H1410/Convert!$B$2*1000000</f>
        <v>411295.74271846638</v>
      </c>
      <c r="I1410" s="3">
        <f>'IECC Data-SI'!I1410/Convert!$B$2*1000000</f>
        <v>61172.114197930176</v>
      </c>
      <c r="J1410" s="3">
        <f>'IECC Data-SI'!J1410/Convert!$B$2*1000000</f>
        <v>122003.01424787065</v>
      </c>
      <c r="K1410" s="3">
        <f>'IECC Data-SI'!K1410/Convert!$B$2*1000000</f>
        <v>0</v>
      </c>
      <c r="L1410" s="3">
        <f>'IECC Data-SI'!L1410/Convert!$B$2*1000000</f>
        <v>0</v>
      </c>
      <c r="M1410" s="3">
        <f>'IECC Data-SI'!M1410/Convert!$B$2*1000000</f>
        <v>84933.88833710138</v>
      </c>
      <c r="N1410" s="3">
        <f>'IECC Data-SI'!N1410/Convert!$B$2*1000000</f>
        <v>0</v>
      </c>
      <c r="O1410" s="3">
        <f>'IECC Data-SI'!O1410/Convert!$B$2*1000000</f>
        <v>0</v>
      </c>
      <c r="P1410" s="3">
        <f t="shared" si="63"/>
        <v>0</v>
      </c>
      <c r="Q1410" s="3">
        <f>'IECC Data-SI'!Q1410/Convert!$B$2*1000000</f>
        <v>0</v>
      </c>
      <c r="R1410" s="3">
        <f>'IECC Data-SI'!R1410/Convert!$B$2*1000000</f>
        <v>0</v>
      </c>
      <c r="S1410" s="3">
        <f>'IECC Data-SI'!S1410/Convert!$B$2*1000000</f>
        <v>0</v>
      </c>
      <c r="T1410" s="3">
        <f>'IECC Data-SI'!T1410/Convert!$B$2*1000000</f>
        <v>52310.02452097561</v>
      </c>
      <c r="U1410" s="3">
        <f>'IECC Data-SI'!U1410/Convert!$B$2*1000000</f>
        <v>0</v>
      </c>
      <c r="V1410" s="3">
        <f>'IECC Data-SI'!V1410/Convert!$B$2*1000000</f>
        <v>0</v>
      </c>
      <c r="W1410" s="3">
        <f>'IECC Data-SI'!W1410/Convert!$B$2*1000000</f>
        <v>488485.96553035715</v>
      </c>
      <c r="X1410" s="3">
        <f>'IECC Data-SI'!X1410/Convert!$B$2*1000000</f>
        <v>0</v>
      </c>
      <c r="Y1410" s="3">
        <f t="shared" si="64"/>
        <v>488485.96553035715</v>
      </c>
      <c r="Z1410" s="3">
        <f>'IECC Data-SI'!Y1410/Convert!$B$2*1000000</f>
        <v>1135257.3830448224</v>
      </c>
      <c r="AA1410" s="3">
        <f>'IECC Data-SI'!Z1410/Convert!$B$2*1000000</f>
        <v>0</v>
      </c>
      <c r="AB1410" s="3">
        <f t="shared" si="65"/>
        <v>1135257.3830448224</v>
      </c>
    </row>
    <row r="1411" spans="1:28" x14ac:dyDescent="0.25">
      <c r="A1411" s="93">
        <v>2018</v>
      </c>
      <c r="B1411" s="93" t="s">
        <v>62</v>
      </c>
      <c r="C1411" s="121" t="s">
        <v>13</v>
      </c>
      <c r="D1411" s="3">
        <f>'IECC Data-SI'!D1411*Convert!$B$1</f>
        <v>22500.01722286344</v>
      </c>
      <c r="E1411" s="3">
        <f>'IECC Data-SI'!E1411/Convert!$B$2*1000000</f>
        <v>0</v>
      </c>
      <c r="F1411" s="3">
        <f>'IECC Data-SI'!F1411/Convert!$B$2*1000000</f>
        <v>3070.9273319072481</v>
      </c>
      <c r="G1411" s="3">
        <f>'IECC Data-SI'!G1411/Convert!$B$2*1000000</f>
        <v>436659.32771903358</v>
      </c>
      <c r="H1411" s="3">
        <f>'IECC Data-SI'!H1411/Convert!$B$2*1000000</f>
        <v>411295.74271846638</v>
      </c>
      <c r="I1411" s="3">
        <f>'IECC Data-SI'!I1411/Convert!$B$2*1000000</f>
        <v>61077.332490155255</v>
      </c>
      <c r="J1411" s="3">
        <f>'IECC Data-SI'!J1411/Convert!$B$2*1000000</f>
        <v>122003.01424787065</v>
      </c>
      <c r="K1411" s="3">
        <f>'IECC Data-SI'!K1411/Convert!$B$2*1000000</f>
        <v>0</v>
      </c>
      <c r="L1411" s="3">
        <f>'IECC Data-SI'!L1411/Convert!$B$2*1000000</f>
        <v>0</v>
      </c>
      <c r="M1411" s="3">
        <f>'IECC Data-SI'!M1411/Convert!$B$2*1000000</f>
        <v>122486.40095752271</v>
      </c>
      <c r="N1411" s="3">
        <f>'IECC Data-SI'!N1411/Convert!$B$2*1000000</f>
        <v>0</v>
      </c>
      <c r="O1411" s="3">
        <f>'IECC Data-SI'!O1411/Convert!$B$2*1000000</f>
        <v>0</v>
      </c>
      <c r="P1411" s="3">
        <f t="shared" ref="P1411:P1474" si="66">N1411-O1411</f>
        <v>0</v>
      </c>
      <c r="Q1411" s="3">
        <f>'IECC Data-SI'!Q1411/Convert!$B$2*1000000</f>
        <v>0</v>
      </c>
      <c r="R1411" s="3">
        <f>'IECC Data-SI'!R1411/Convert!$B$2*1000000</f>
        <v>0</v>
      </c>
      <c r="S1411" s="3">
        <f>'IECC Data-SI'!S1411/Convert!$B$2*1000000</f>
        <v>0</v>
      </c>
      <c r="T1411" s="3">
        <f>'IECC Data-SI'!T1411/Convert!$B$2*1000000</f>
        <v>52357.415374863078</v>
      </c>
      <c r="U1411" s="3">
        <f>'IECC Data-SI'!U1411/Convert!$B$2*1000000</f>
        <v>0</v>
      </c>
      <c r="V1411" s="3">
        <f>'IECC Data-SI'!V1411/Convert!$B$2*1000000</f>
        <v>0</v>
      </c>
      <c r="W1411" s="3">
        <f>'IECC Data-SI'!W1411/Convert!$B$2*1000000</f>
        <v>559145.72867655638</v>
      </c>
      <c r="X1411" s="3">
        <f>'IECC Data-SI'!X1411/Convert!$B$2*1000000</f>
        <v>3070.9273319072481</v>
      </c>
      <c r="Y1411" s="3">
        <f t="shared" ref="Y1411:Y1474" si="67">SUM(W1411:X1411)</f>
        <v>562216.65600846359</v>
      </c>
      <c r="Z1411" s="3">
        <f>'IECC Data-SI'!Y1411/Convert!$B$2*1000000</f>
        <v>1205879.2335079117</v>
      </c>
      <c r="AA1411" s="3">
        <f>'IECC Data-SI'!Z1411/Convert!$B$2*1000000</f>
        <v>3070.9273319072481</v>
      </c>
      <c r="AB1411" s="3">
        <f t="shared" ref="AB1411:AB1474" si="68">SUM(Z1411:AA1411)</f>
        <v>1208950.1608398189</v>
      </c>
    </row>
    <row r="1412" spans="1:28" x14ac:dyDescent="0.25">
      <c r="A1412" s="93">
        <v>2018</v>
      </c>
      <c r="B1412" s="93" t="s">
        <v>62</v>
      </c>
      <c r="C1412" s="121" t="s">
        <v>19</v>
      </c>
      <c r="D1412" s="3">
        <f>'IECC Data-SI'!D1412*Convert!$B$1</f>
        <v>22500.01722286344</v>
      </c>
      <c r="E1412" s="3">
        <f>'IECC Data-SI'!E1412/Convert!$B$2*1000000</f>
        <v>0</v>
      </c>
      <c r="F1412" s="3">
        <f>'IECC Data-SI'!F1412/Convert!$B$2*1000000</f>
        <v>17553.572279914264</v>
      </c>
      <c r="G1412" s="3">
        <f>'IECC Data-SI'!G1412/Convert!$B$2*1000000</f>
        <v>329736.08317815192</v>
      </c>
      <c r="H1412" s="3">
        <f>'IECC Data-SI'!H1412/Convert!$B$2*1000000</f>
        <v>411295.74271846638</v>
      </c>
      <c r="I1412" s="3">
        <f>'IECC Data-SI'!I1412/Convert!$B$2*1000000</f>
        <v>61048.89797782278</v>
      </c>
      <c r="J1412" s="3">
        <f>'IECC Data-SI'!J1412/Convert!$B$2*1000000</f>
        <v>122003.01424787065</v>
      </c>
      <c r="K1412" s="3">
        <f>'IECC Data-SI'!K1412/Convert!$B$2*1000000</f>
        <v>0</v>
      </c>
      <c r="L1412" s="3">
        <f>'IECC Data-SI'!L1412/Convert!$B$2*1000000</f>
        <v>0</v>
      </c>
      <c r="M1412" s="3">
        <f>'IECC Data-SI'!M1412/Convert!$B$2*1000000</f>
        <v>90469.14007115642</v>
      </c>
      <c r="N1412" s="3">
        <f>'IECC Data-SI'!N1412/Convert!$B$2*1000000</f>
        <v>0</v>
      </c>
      <c r="O1412" s="3">
        <f>'IECC Data-SI'!O1412/Convert!$B$2*1000000</f>
        <v>0</v>
      </c>
      <c r="P1412" s="3">
        <f t="shared" si="66"/>
        <v>0</v>
      </c>
      <c r="Q1412" s="3">
        <f>'IECC Data-SI'!Q1412/Convert!$B$2*1000000</f>
        <v>0</v>
      </c>
      <c r="R1412" s="3">
        <f>'IECC Data-SI'!R1412/Convert!$B$2*1000000</f>
        <v>0</v>
      </c>
      <c r="S1412" s="3">
        <f>'IECC Data-SI'!S1412/Convert!$B$2*1000000</f>
        <v>0</v>
      </c>
      <c r="T1412" s="3">
        <f>'IECC Data-SI'!T1412/Convert!$B$2*1000000</f>
        <v>53447.405014274598</v>
      </c>
      <c r="U1412" s="3">
        <f>'IECC Data-SI'!U1412/Convert!$B$2*1000000</f>
        <v>0</v>
      </c>
      <c r="V1412" s="3">
        <f>'IECC Data-SI'!V1412/Convert!$B$2*1000000</f>
        <v>0</v>
      </c>
      <c r="W1412" s="3">
        <f>'IECC Data-SI'!W1412/Convert!$B$2*1000000</f>
        <v>420205.22324930836</v>
      </c>
      <c r="X1412" s="3">
        <f>'IECC Data-SI'!X1412/Convert!$B$2*1000000</f>
        <v>17553.572279914264</v>
      </c>
      <c r="Y1412" s="3">
        <f t="shared" si="67"/>
        <v>437758.79552922264</v>
      </c>
      <c r="Z1412" s="3">
        <f>'IECC Data-SI'!Y1412/Convert!$B$2*1000000</f>
        <v>1068000.2832077427</v>
      </c>
      <c r="AA1412" s="3">
        <f>'IECC Data-SI'!Z1412/Convert!$B$2*1000000</f>
        <v>17553.572279914264</v>
      </c>
      <c r="AB1412" s="3">
        <f t="shared" si="68"/>
        <v>1085553.855487657</v>
      </c>
    </row>
    <row r="1413" spans="1:28" x14ac:dyDescent="0.25">
      <c r="A1413" s="93">
        <v>2018</v>
      </c>
      <c r="B1413" s="93" t="s">
        <v>62</v>
      </c>
      <c r="C1413" s="121" t="s">
        <v>20</v>
      </c>
      <c r="D1413" s="3">
        <f>'IECC Data-SI'!D1413*Convert!$B$1</f>
        <v>22500.01722286344</v>
      </c>
      <c r="E1413" s="3">
        <f>'IECC Data-SI'!E1413/Convert!$B$2*1000000</f>
        <v>0</v>
      </c>
      <c r="F1413" s="3">
        <f>'IECC Data-SI'!F1413/Convert!$B$2*1000000</f>
        <v>5108.7340490679208</v>
      </c>
      <c r="G1413" s="3">
        <f>'IECC Data-SI'!G1413/Convert!$B$2*1000000</f>
        <v>257806.24514776896</v>
      </c>
      <c r="H1413" s="3">
        <f>'IECC Data-SI'!H1413/Convert!$B$2*1000000</f>
        <v>411295.74271846638</v>
      </c>
      <c r="I1413" s="3">
        <f>'IECC Data-SI'!I1413/Convert!$B$2*1000000</f>
        <v>61105.76700248773</v>
      </c>
      <c r="J1413" s="3">
        <f>'IECC Data-SI'!J1413/Convert!$B$2*1000000</f>
        <v>122003.01424787065</v>
      </c>
      <c r="K1413" s="3">
        <f>'IECC Data-SI'!K1413/Convert!$B$2*1000000</f>
        <v>0</v>
      </c>
      <c r="L1413" s="3">
        <f>'IECC Data-SI'!L1413/Convert!$B$2*1000000</f>
        <v>0</v>
      </c>
      <c r="M1413" s="3">
        <f>'IECC Data-SI'!M1413/Convert!$B$2*1000000</f>
        <v>110392.25504544355</v>
      </c>
      <c r="N1413" s="3">
        <f>'IECC Data-SI'!N1413/Convert!$B$2*1000000</f>
        <v>0</v>
      </c>
      <c r="O1413" s="3">
        <f>'IECC Data-SI'!O1413/Convert!$B$2*1000000</f>
        <v>0</v>
      </c>
      <c r="P1413" s="3">
        <f t="shared" si="66"/>
        <v>0</v>
      </c>
      <c r="Q1413" s="3">
        <f>'IECC Data-SI'!Q1413/Convert!$B$2*1000000</f>
        <v>0</v>
      </c>
      <c r="R1413" s="3">
        <f>'IECC Data-SI'!R1413/Convert!$B$2*1000000</f>
        <v>0</v>
      </c>
      <c r="S1413" s="3">
        <f>'IECC Data-SI'!S1413/Convert!$B$2*1000000</f>
        <v>0</v>
      </c>
      <c r="T1413" s="3">
        <f>'IECC Data-SI'!T1413/Convert!$B$2*1000000</f>
        <v>53523.230380494533</v>
      </c>
      <c r="U1413" s="3">
        <f>'IECC Data-SI'!U1413/Convert!$B$2*1000000</f>
        <v>0</v>
      </c>
      <c r="V1413" s="3">
        <f>'IECC Data-SI'!V1413/Convert!$B$2*1000000</f>
        <v>0</v>
      </c>
      <c r="W1413" s="3">
        <f>'IECC Data-SI'!W1413/Convert!$B$2*1000000</f>
        <v>368198.50019321253</v>
      </c>
      <c r="X1413" s="3">
        <f>'IECC Data-SI'!X1413/Convert!$B$2*1000000</f>
        <v>5108.7340490679208</v>
      </c>
      <c r="Y1413" s="3">
        <f t="shared" si="67"/>
        <v>373307.23424228048</v>
      </c>
      <c r="Z1413" s="3">
        <f>'IECC Data-SI'!Y1413/Convert!$B$2*1000000</f>
        <v>1016126.2545425318</v>
      </c>
      <c r="AA1413" s="3">
        <f>'IECC Data-SI'!Z1413/Convert!$B$2*1000000</f>
        <v>5108.7340490679208</v>
      </c>
      <c r="AB1413" s="3">
        <f t="shared" si="68"/>
        <v>1021234.9885915997</v>
      </c>
    </row>
    <row r="1414" spans="1:28" x14ac:dyDescent="0.25">
      <c r="A1414" s="93">
        <v>2018</v>
      </c>
      <c r="B1414" s="93" t="s">
        <v>62</v>
      </c>
      <c r="C1414" s="121" t="s">
        <v>3</v>
      </c>
      <c r="D1414" s="3">
        <f>'IECC Data-SI'!D1414*Convert!$B$1</f>
        <v>22500.01722286344</v>
      </c>
      <c r="E1414" s="3">
        <f>'IECC Data-SI'!E1414/Convert!$B$2*1000000</f>
        <v>0</v>
      </c>
      <c r="F1414" s="3">
        <f>'IECC Data-SI'!F1414/Convert!$B$2*1000000</f>
        <v>171365.32765704644</v>
      </c>
      <c r="G1414" s="3">
        <f>'IECC Data-SI'!G1414/Convert!$B$2*1000000</f>
        <v>166683.11129296562</v>
      </c>
      <c r="H1414" s="3">
        <f>'IECC Data-SI'!H1414/Convert!$B$2*1000000</f>
        <v>411295.74271846638</v>
      </c>
      <c r="I1414" s="3">
        <f>'IECC Data-SI'!I1414/Convert!$B$2*1000000</f>
        <v>61086.810660932751</v>
      </c>
      <c r="J1414" s="3">
        <f>'IECC Data-SI'!J1414/Convert!$B$2*1000000</f>
        <v>122003.01424787065</v>
      </c>
      <c r="K1414" s="3">
        <f>'IECC Data-SI'!K1414/Convert!$B$2*1000000</f>
        <v>0</v>
      </c>
      <c r="L1414" s="3">
        <f>'IECC Data-SI'!L1414/Convert!$B$2*1000000</f>
        <v>0</v>
      </c>
      <c r="M1414" s="3">
        <f>'IECC Data-SI'!M1414/Convert!$B$2*1000000</f>
        <v>82915.037961495691</v>
      </c>
      <c r="N1414" s="3">
        <f>'IECC Data-SI'!N1414/Convert!$B$2*1000000</f>
        <v>0</v>
      </c>
      <c r="O1414" s="3">
        <f>'IECC Data-SI'!O1414/Convert!$B$2*1000000</f>
        <v>0</v>
      </c>
      <c r="P1414" s="3">
        <f t="shared" si="66"/>
        <v>0</v>
      </c>
      <c r="Q1414" s="3">
        <f>'IECC Data-SI'!Q1414/Convert!$B$2*1000000</f>
        <v>0</v>
      </c>
      <c r="R1414" s="3">
        <f>'IECC Data-SI'!R1414/Convert!$B$2*1000000</f>
        <v>0</v>
      </c>
      <c r="S1414" s="3">
        <f>'IECC Data-SI'!S1414/Convert!$B$2*1000000</f>
        <v>0</v>
      </c>
      <c r="T1414" s="3">
        <f>'IECC Data-SI'!T1414/Convert!$B$2*1000000</f>
        <v>55418.864535992827</v>
      </c>
      <c r="U1414" s="3">
        <f>'IECC Data-SI'!U1414/Convert!$B$2*1000000</f>
        <v>0</v>
      </c>
      <c r="V1414" s="3">
        <f>'IECC Data-SI'!V1414/Convert!$B$2*1000000</f>
        <v>0</v>
      </c>
      <c r="W1414" s="3">
        <f>'IECC Data-SI'!W1414/Convert!$B$2*1000000</f>
        <v>249598.14925446134</v>
      </c>
      <c r="X1414" s="3">
        <f>'IECC Data-SI'!X1414/Convert!$B$2*1000000</f>
        <v>171365.32765704644</v>
      </c>
      <c r="Y1414" s="3">
        <f t="shared" si="67"/>
        <v>420963.47691150778</v>
      </c>
      <c r="Z1414" s="3">
        <f>'IECC Data-SI'!Y1414/Convert!$B$2*1000000</f>
        <v>899412.05958850135</v>
      </c>
      <c r="AA1414" s="3">
        <f>'IECC Data-SI'!Z1414/Convert!$B$2*1000000</f>
        <v>171365.32765704644</v>
      </c>
      <c r="AB1414" s="3">
        <f t="shared" si="68"/>
        <v>1070777.3872455477</v>
      </c>
    </row>
    <row r="1415" spans="1:28" x14ac:dyDescent="0.25">
      <c r="A1415" s="93">
        <v>2018</v>
      </c>
      <c r="B1415" s="93" t="s">
        <v>62</v>
      </c>
      <c r="C1415" s="121" t="s">
        <v>7</v>
      </c>
      <c r="D1415" s="3">
        <f>'IECC Data-SI'!D1415*Convert!$B$1</f>
        <v>22500.01722286344</v>
      </c>
      <c r="E1415" s="3">
        <f>'IECC Data-SI'!E1415/Convert!$B$2*1000000</f>
        <v>0</v>
      </c>
      <c r="F1415" s="3">
        <f>'IECC Data-SI'!F1415/Convert!$B$2*1000000</f>
        <v>44424.186434102681</v>
      </c>
      <c r="G1415" s="3">
        <f>'IECC Data-SI'!G1415/Convert!$B$2*1000000</f>
        <v>158020.06320233835</v>
      </c>
      <c r="H1415" s="3">
        <f>'IECC Data-SI'!H1415/Convert!$B$2*1000000</f>
        <v>411295.74271846638</v>
      </c>
      <c r="I1415" s="3">
        <f>'IECC Data-SI'!I1415/Convert!$B$2*1000000</f>
        <v>61086.810660932751</v>
      </c>
      <c r="J1415" s="3">
        <f>'IECC Data-SI'!J1415/Convert!$B$2*1000000</f>
        <v>122003.01424787065</v>
      </c>
      <c r="K1415" s="3">
        <f>'IECC Data-SI'!K1415/Convert!$B$2*1000000</f>
        <v>0</v>
      </c>
      <c r="L1415" s="3">
        <f>'IECC Data-SI'!L1415/Convert!$B$2*1000000</f>
        <v>0</v>
      </c>
      <c r="M1415" s="3">
        <f>'IECC Data-SI'!M1415/Convert!$B$2*1000000</f>
        <v>121225.80424411636</v>
      </c>
      <c r="N1415" s="3">
        <f>'IECC Data-SI'!N1415/Convert!$B$2*1000000</f>
        <v>0</v>
      </c>
      <c r="O1415" s="3">
        <f>'IECC Data-SI'!O1415/Convert!$B$2*1000000</f>
        <v>0</v>
      </c>
      <c r="P1415" s="3">
        <f t="shared" si="66"/>
        <v>0</v>
      </c>
      <c r="Q1415" s="3">
        <f>'IECC Data-SI'!Q1415/Convert!$B$2*1000000</f>
        <v>0</v>
      </c>
      <c r="R1415" s="3">
        <f>'IECC Data-SI'!R1415/Convert!$B$2*1000000</f>
        <v>0</v>
      </c>
      <c r="S1415" s="3">
        <f>'IECC Data-SI'!S1415/Convert!$B$2*1000000</f>
        <v>0</v>
      </c>
      <c r="T1415" s="3">
        <f>'IECC Data-SI'!T1415/Convert!$B$2*1000000</f>
        <v>54897.5651432308</v>
      </c>
      <c r="U1415" s="3">
        <f>'IECC Data-SI'!U1415/Convert!$B$2*1000000</f>
        <v>0</v>
      </c>
      <c r="V1415" s="3">
        <f>'IECC Data-SI'!V1415/Convert!$B$2*1000000</f>
        <v>0</v>
      </c>
      <c r="W1415" s="3">
        <f>'IECC Data-SI'!W1415/Convert!$B$2*1000000</f>
        <v>279245.86744645477</v>
      </c>
      <c r="X1415" s="3">
        <f>'IECC Data-SI'!X1415/Convert!$B$2*1000000</f>
        <v>44424.186434102681</v>
      </c>
      <c r="Y1415" s="3">
        <f t="shared" si="67"/>
        <v>323670.05388055742</v>
      </c>
      <c r="Z1415" s="3">
        <f>'IECC Data-SI'!Y1415/Convert!$B$2*1000000</f>
        <v>928529.00021695532</v>
      </c>
      <c r="AA1415" s="3">
        <f>'IECC Data-SI'!Z1415/Convert!$B$2*1000000</f>
        <v>44424.186434102681</v>
      </c>
      <c r="AB1415" s="3">
        <f t="shared" si="68"/>
        <v>972953.18665105803</v>
      </c>
    </row>
    <row r="1416" spans="1:28" x14ac:dyDescent="0.25">
      <c r="A1416" s="93">
        <v>2018</v>
      </c>
      <c r="B1416" s="93" t="s">
        <v>62</v>
      </c>
      <c r="C1416" s="121" t="s">
        <v>17</v>
      </c>
      <c r="D1416" s="3">
        <f>'IECC Data-SI'!D1416*Convert!$B$1</f>
        <v>22500.01722286344</v>
      </c>
      <c r="E1416" s="3">
        <f>'IECC Data-SI'!E1416/Convert!$B$2*1000000</f>
        <v>0</v>
      </c>
      <c r="F1416" s="3">
        <f>'IECC Data-SI'!F1416/Convert!$B$2*1000000</f>
        <v>6179.767346924461</v>
      </c>
      <c r="G1416" s="3">
        <f>'IECC Data-SI'!G1416/Convert!$B$2*1000000</f>
        <v>65105.555070589144</v>
      </c>
      <c r="H1416" s="3">
        <f>'IECC Data-SI'!H1416/Convert!$B$2*1000000</f>
        <v>411295.74271846638</v>
      </c>
      <c r="I1416" s="3">
        <f>'IECC Data-SI'!I1416/Convert!$B$2*1000000</f>
        <v>61191.070539485161</v>
      </c>
      <c r="J1416" s="3">
        <f>'IECC Data-SI'!J1416/Convert!$B$2*1000000</f>
        <v>122003.01424787065</v>
      </c>
      <c r="K1416" s="3">
        <f>'IECC Data-SI'!K1416/Convert!$B$2*1000000</f>
        <v>0</v>
      </c>
      <c r="L1416" s="3">
        <f>'IECC Data-SI'!L1416/Convert!$B$2*1000000</f>
        <v>0</v>
      </c>
      <c r="M1416" s="3">
        <f>'IECC Data-SI'!M1416/Convert!$B$2*1000000</f>
        <v>143679.59081599372</v>
      </c>
      <c r="N1416" s="3">
        <f>'IECC Data-SI'!N1416/Convert!$B$2*1000000</f>
        <v>0</v>
      </c>
      <c r="O1416" s="3">
        <f>'IECC Data-SI'!O1416/Convert!$B$2*1000000</f>
        <v>0</v>
      </c>
      <c r="P1416" s="3">
        <f t="shared" si="66"/>
        <v>0</v>
      </c>
      <c r="Q1416" s="3">
        <f>'IECC Data-SI'!Q1416/Convert!$B$2*1000000</f>
        <v>0</v>
      </c>
      <c r="R1416" s="3">
        <f>'IECC Data-SI'!R1416/Convert!$B$2*1000000</f>
        <v>0</v>
      </c>
      <c r="S1416" s="3">
        <f>'IECC Data-SI'!S1416/Convert!$B$2*1000000</f>
        <v>0</v>
      </c>
      <c r="T1416" s="3">
        <f>'IECC Data-SI'!T1416/Convert!$B$2*1000000</f>
        <v>55561.0370976552</v>
      </c>
      <c r="U1416" s="3">
        <f>'IECC Data-SI'!U1416/Convert!$B$2*1000000</f>
        <v>0</v>
      </c>
      <c r="V1416" s="3">
        <f>'IECC Data-SI'!V1416/Convert!$B$2*1000000</f>
        <v>0</v>
      </c>
      <c r="W1416" s="3">
        <f>'IECC Data-SI'!W1416/Convert!$B$2*1000000</f>
        <v>208785.14588658288</v>
      </c>
      <c r="X1416" s="3">
        <f>'IECC Data-SI'!X1416/Convert!$B$2*1000000</f>
        <v>6179.767346924461</v>
      </c>
      <c r="Y1416" s="3">
        <f t="shared" si="67"/>
        <v>214964.91323350734</v>
      </c>
      <c r="Z1416" s="3">
        <f>'IECC Data-SI'!Y1416/Convert!$B$2*1000000</f>
        <v>858836.0104900602</v>
      </c>
      <c r="AA1416" s="3">
        <f>'IECC Data-SI'!Z1416/Convert!$B$2*1000000</f>
        <v>6179.767346924461</v>
      </c>
      <c r="AB1416" s="3">
        <f t="shared" si="68"/>
        <v>865015.77783698461</v>
      </c>
    </row>
    <row r="1417" spans="1:28" x14ac:dyDescent="0.25">
      <c r="A1417" s="93">
        <v>2018</v>
      </c>
      <c r="B1417" s="93" t="s">
        <v>62</v>
      </c>
      <c r="C1417" s="121" t="s">
        <v>14</v>
      </c>
      <c r="D1417" s="3">
        <f>'IECC Data-SI'!D1417*Convert!$B$1</f>
        <v>22500.01722286344</v>
      </c>
      <c r="E1417" s="3">
        <f>'IECC Data-SI'!E1417/Convert!$B$2*1000000</f>
        <v>0</v>
      </c>
      <c r="F1417" s="3">
        <f>'IECC Data-SI'!F1417/Convert!$B$2*1000000</f>
        <v>430384.77866433421</v>
      </c>
      <c r="G1417" s="3">
        <f>'IECC Data-SI'!G1417/Convert!$B$2*1000000</f>
        <v>105719.51685214025</v>
      </c>
      <c r="H1417" s="3">
        <f>'IECC Data-SI'!H1417/Convert!$B$2*1000000</f>
        <v>411295.74271846638</v>
      </c>
      <c r="I1417" s="3">
        <f>'IECC Data-SI'!I1417/Convert!$B$2*1000000</f>
        <v>61219.505051817636</v>
      </c>
      <c r="J1417" s="3">
        <f>'IECC Data-SI'!J1417/Convert!$B$2*1000000</f>
        <v>122003.01424787065</v>
      </c>
      <c r="K1417" s="3">
        <f>'IECC Data-SI'!K1417/Convert!$B$2*1000000</f>
        <v>0</v>
      </c>
      <c r="L1417" s="3">
        <f>'IECC Data-SI'!L1417/Convert!$B$2*1000000</f>
        <v>0</v>
      </c>
      <c r="M1417" s="3">
        <f>'IECC Data-SI'!M1417/Convert!$B$2*1000000</f>
        <v>91085.221171693367</v>
      </c>
      <c r="N1417" s="3">
        <f>'IECC Data-SI'!N1417/Convert!$B$2*1000000</f>
        <v>0</v>
      </c>
      <c r="O1417" s="3">
        <f>'IECC Data-SI'!O1417/Convert!$B$2*1000000</f>
        <v>0</v>
      </c>
      <c r="P1417" s="3">
        <f t="shared" si="66"/>
        <v>0</v>
      </c>
      <c r="Q1417" s="3">
        <f>'IECC Data-SI'!Q1417/Convert!$B$2*1000000</f>
        <v>0</v>
      </c>
      <c r="R1417" s="3">
        <f>'IECC Data-SI'!R1417/Convert!$B$2*1000000</f>
        <v>0</v>
      </c>
      <c r="S1417" s="3">
        <f>'IECC Data-SI'!S1417/Convert!$B$2*1000000</f>
        <v>0</v>
      </c>
      <c r="T1417" s="3">
        <f>'IECC Data-SI'!T1417/Convert!$B$2*1000000</f>
        <v>56963.80637272395</v>
      </c>
      <c r="U1417" s="3">
        <f>'IECC Data-SI'!U1417/Convert!$B$2*1000000</f>
        <v>0</v>
      </c>
      <c r="V1417" s="3">
        <f>'IECC Data-SI'!V1417/Convert!$B$2*1000000</f>
        <v>0</v>
      </c>
      <c r="W1417" s="3">
        <f>'IECC Data-SI'!W1417/Convert!$B$2*1000000</f>
        <v>196804.73802383358</v>
      </c>
      <c r="X1417" s="3">
        <f>'IECC Data-SI'!X1417/Convert!$B$2*1000000</f>
        <v>430384.77866433421</v>
      </c>
      <c r="Y1417" s="3">
        <f t="shared" si="67"/>
        <v>627189.51668816782</v>
      </c>
      <c r="Z1417" s="3">
        <f>'IECC Data-SI'!Y1417/Convert!$B$2*1000000</f>
        <v>848277.32824393478</v>
      </c>
      <c r="AA1417" s="3">
        <f>'IECC Data-SI'!Z1417/Convert!$B$2*1000000</f>
        <v>430384.77866433421</v>
      </c>
      <c r="AB1417" s="3">
        <f t="shared" si="68"/>
        <v>1278662.106908269</v>
      </c>
    </row>
    <row r="1418" spans="1:28" x14ac:dyDescent="0.25">
      <c r="A1418" s="93">
        <v>2018</v>
      </c>
      <c r="B1418" s="93" t="s">
        <v>62</v>
      </c>
      <c r="C1418" s="121" t="s">
        <v>2</v>
      </c>
      <c r="D1418" s="3">
        <f>'IECC Data-SI'!D1418*Convert!$B$1</f>
        <v>22500.01722286344</v>
      </c>
      <c r="E1418" s="3">
        <f>'IECC Data-SI'!E1418/Convert!$B$2*1000000</f>
        <v>0</v>
      </c>
      <c r="F1418" s="3">
        <f>'IECC Data-SI'!F1418/Convert!$B$2*1000000</f>
        <v>107330.80588431378</v>
      </c>
      <c r="G1418" s="3">
        <f>'IECC Data-SI'!G1418/Convert!$B$2*1000000</f>
        <v>102790.76208189537</v>
      </c>
      <c r="H1418" s="3">
        <f>'IECC Data-SI'!H1418/Convert!$B$2*1000000</f>
        <v>411295.74271846638</v>
      </c>
      <c r="I1418" s="3">
        <f>'IECC Data-SI'!I1418/Convert!$B$2*1000000</f>
        <v>61067.854319377773</v>
      </c>
      <c r="J1418" s="3">
        <f>'IECC Data-SI'!J1418/Convert!$B$2*1000000</f>
        <v>122003.01424787065</v>
      </c>
      <c r="K1418" s="3">
        <f>'IECC Data-SI'!K1418/Convert!$B$2*1000000</f>
        <v>0</v>
      </c>
      <c r="L1418" s="3">
        <f>'IECC Data-SI'!L1418/Convert!$B$2*1000000</f>
        <v>0</v>
      </c>
      <c r="M1418" s="3">
        <f>'IECC Data-SI'!M1418/Convert!$B$2*1000000</f>
        <v>178274.91415383772</v>
      </c>
      <c r="N1418" s="3">
        <f>'IECC Data-SI'!N1418/Convert!$B$2*1000000</f>
        <v>0</v>
      </c>
      <c r="O1418" s="3">
        <f>'IECC Data-SI'!O1418/Convert!$B$2*1000000</f>
        <v>0</v>
      </c>
      <c r="P1418" s="3">
        <f t="shared" si="66"/>
        <v>0</v>
      </c>
      <c r="Q1418" s="3">
        <f>'IECC Data-SI'!Q1418/Convert!$B$2*1000000</f>
        <v>0</v>
      </c>
      <c r="R1418" s="3">
        <f>'IECC Data-SI'!R1418/Convert!$B$2*1000000</f>
        <v>0</v>
      </c>
      <c r="S1418" s="3">
        <f>'IECC Data-SI'!S1418/Convert!$B$2*1000000</f>
        <v>0</v>
      </c>
      <c r="T1418" s="3">
        <f>'IECC Data-SI'!T1418/Convert!$B$2*1000000</f>
        <v>56461.463321516894</v>
      </c>
      <c r="U1418" s="3">
        <f>'IECC Data-SI'!U1418/Convert!$B$2*1000000</f>
        <v>0</v>
      </c>
      <c r="V1418" s="3">
        <f>'IECC Data-SI'!V1418/Convert!$B$2*1000000</f>
        <v>0</v>
      </c>
      <c r="W1418" s="3">
        <f>'IECC Data-SI'!W1418/Convert!$B$2*1000000</f>
        <v>281065.67623573309</v>
      </c>
      <c r="X1418" s="3">
        <f>'IECC Data-SI'!X1418/Convert!$B$2*1000000</f>
        <v>107330.80588431378</v>
      </c>
      <c r="Y1418" s="3">
        <f t="shared" si="67"/>
        <v>388396.48212004686</v>
      </c>
      <c r="Z1418" s="3">
        <f>'IECC Data-SI'!Y1418/Convert!$B$2*1000000</f>
        <v>931893.75084296474</v>
      </c>
      <c r="AA1418" s="3">
        <f>'IECC Data-SI'!Z1418/Convert!$B$2*1000000</f>
        <v>107330.80588431378</v>
      </c>
      <c r="AB1418" s="3">
        <f t="shared" si="68"/>
        <v>1039224.5567272785</v>
      </c>
    </row>
    <row r="1419" spans="1:28" x14ac:dyDescent="0.25">
      <c r="A1419" s="93">
        <v>2018</v>
      </c>
      <c r="B1419" s="93" t="s">
        <v>62</v>
      </c>
      <c r="C1419" s="121" t="s">
        <v>18</v>
      </c>
      <c r="D1419" s="3">
        <f>'IECC Data-SI'!D1419*Convert!$B$1</f>
        <v>22500.01722286344</v>
      </c>
      <c r="E1419" s="3">
        <f>'IECC Data-SI'!E1419/Convert!$B$2*1000000</f>
        <v>0</v>
      </c>
      <c r="F1419" s="3">
        <f>'IECC Data-SI'!F1419/Convert!$B$2*1000000</f>
        <v>293121.9094647023</v>
      </c>
      <c r="G1419" s="3">
        <f>'IECC Data-SI'!G1419/Convert!$B$2*1000000</f>
        <v>29609.805508883459</v>
      </c>
      <c r="H1419" s="3">
        <f>'IECC Data-SI'!H1419/Convert!$B$2*1000000</f>
        <v>411295.74271846638</v>
      </c>
      <c r="I1419" s="3">
        <f>'IECC Data-SI'!I1419/Convert!$B$2*1000000</f>
        <v>61210.026881040139</v>
      </c>
      <c r="J1419" s="3">
        <f>'IECC Data-SI'!J1419/Convert!$B$2*1000000</f>
        <v>122003.01424787065</v>
      </c>
      <c r="K1419" s="3">
        <f>'IECC Data-SI'!K1419/Convert!$B$2*1000000</f>
        <v>0</v>
      </c>
      <c r="L1419" s="3">
        <f>'IECC Data-SI'!L1419/Convert!$B$2*1000000</f>
        <v>0</v>
      </c>
      <c r="M1419" s="3">
        <f>'IECC Data-SI'!M1419/Convert!$B$2*1000000</f>
        <v>144722.18960151778</v>
      </c>
      <c r="N1419" s="3">
        <f>'IECC Data-SI'!N1419/Convert!$B$2*1000000</f>
        <v>0</v>
      </c>
      <c r="O1419" s="3">
        <f>'IECC Data-SI'!O1419/Convert!$B$2*1000000</f>
        <v>0</v>
      </c>
      <c r="P1419" s="3">
        <f t="shared" si="66"/>
        <v>0</v>
      </c>
      <c r="Q1419" s="3">
        <f>'IECC Data-SI'!Q1419/Convert!$B$2*1000000</f>
        <v>0</v>
      </c>
      <c r="R1419" s="3">
        <f>'IECC Data-SI'!R1419/Convert!$B$2*1000000</f>
        <v>0</v>
      </c>
      <c r="S1419" s="3">
        <f>'IECC Data-SI'!S1419/Convert!$B$2*1000000</f>
        <v>0</v>
      </c>
      <c r="T1419" s="3">
        <f>'IECC Data-SI'!T1419/Convert!$B$2*1000000</f>
        <v>57428.236740821027</v>
      </c>
      <c r="U1419" s="3">
        <f>'IECC Data-SI'!U1419/Convert!$B$2*1000000</f>
        <v>0</v>
      </c>
      <c r="V1419" s="3">
        <f>'IECC Data-SI'!V1419/Convert!$B$2*1000000</f>
        <v>0</v>
      </c>
      <c r="W1419" s="3">
        <f>'IECC Data-SI'!W1419/Convert!$B$2*1000000</f>
        <v>174331.99511040127</v>
      </c>
      <c r="X1419" s="3">
        <f>'IECC Data-SI'!X1419/Convert!$B$2*1000000</f>
        <v>293121.9094647023</v>
      </c>
      <c r="Y1419" s="3">
        <f t="shared" si="67"/>
        <v>467453.90457510354</v>
      </c>
      <c r="Z1419" s="3">
        <f>'IECC Data-SI'!Y1419/Convert!$B$2*1000000</f>
        <v>826269.0156985994</v>
      </c>
      <c r="AA1419" s="3">
        <f>'IECC Data-SI'!Z1419/Convert!$B$2*1000000</f>
        <v>293121.9094647023</v>
      </c>
      <c r="AB1419" s="3">
        <f t="shared" si="68"/>
        <v>1119390.9251633016</v>
      </c>
    </row>
    <row r="1420" spans="1:28" x14ac:dyDescent="0.25">
      <c r="A1420" s="93">
        <v>2018</v>
      </c>
      <c r="B1420" s="93" t="s">
        <v>62</v>
      </c>
      <c r="C1420" s="121" t="s">
        <v>4</v>
      </c>
      <c r="D1420" s="3">
        <f>'IECC Data-SI'!D1420*Convert!$B$1</f>
        <v>22500.01722286344</v>
      </c>
      <c r="E1420" s="3">
        <f>'IECC Data-SI'!E1420/Convert!$B$2*1000000</f>
        <v>0</v>
      </c>
      <c r="F1420" s="3">
        <f>'IECC Data-SI'!F1420/Convert!$B$2*1000000</f>
        <v>643150.75627746352</v>
      </c>
      <c r="G1420" s="3">
        <f>'IECC Data-SI'!G1420/Convert!$B$2*1000000</f>
        <v>56404.594296851945</v>
      </c>
      <c r="H1420" s="3">
        <f>'IECC Data-SI'!H1420/Convert!$B$2*1000000</f>
        <v>411295.74271846638</v>
      </c>
      <c r="I1420" s="3">
        <f>'IECC Data-SI'!I1420/Convert!$B$2*1000000</f>
        <v>61115.245173265226</v>
      </c>
      <c r="J1420" s="3">
        <f>'IECC Data-SI'!J1420/Convert!$B$2*1000000</f>
        <v>122003.01424787065</v>
      </c>
      <c r="K1420" s="3">
        <f>'IECC Data-SI'!K1420/Convert!$B$2*1000000</f>
        <v>0</v>
      </c>
      <c r="L1420" s="3">
        <f>'IECC Data-SI'!L1420/Convert!$B$2*1000000</f>
        <v>0</v>
      </c>
      <c r="M1420" s="3">
        <f>'IECC Data-SI'!M1420/Convert!$B$2*1000000</f>
        <v>119007.91228218334</v>
      </c>
      <c r="N1420" s="3">
        <f>'IECC Data-SI'!N1420/Convert!$B$2*1000000</f>
        <v>0</v>
      </c>
      <c r="O1420" s="3">
        <f>'IECC Data-SI'!O1420/Convert!$B$2*1000000</f>
        <v>0</v>
      </c>
      <c r="P1420" s="3">
        <f t="shared" si="66"/>
        <v>0</v>
      </c>
      <c r="Q1420" s="3">
        <f>'IECC Data-SI'!Q1420/Convert!$B$2*1000000</f>
        <v>0</v>
      </c>
      <c r="R1420" s="3">
        <f>'IECC Data-SI'!R1420/Convert!$B$2*1000000</f>
        <v>0</v>
      </c>
      <c r="S1420" s="3">
        <f>'IECC Data-SI'!S1420/Convert!$B$2*1000000</f>
        <v>0</v>
      </c>
      <c r="T1420" s="3">
        <f>'IECC Data-SI'!T1420/Convert!$B$2*1000000</f>
        <v>58252.837598462786</v>
      </c>
      <c r="U1420" s="3">
        <f>'IECC Data-SI'!U1420/Convert!$B$2*1000000</f>
        <v>0</v>
      </c>
      <c r="V1420" s="3">
        <f>'IECC Data-SI'!V1420/Convert!$B$2*1000000</f>
        <v>0</v>
      </c>
      <c r="W1420" s="3">
        <f>'IECC Data-SI'!W1420/Convert!$B$2*1000000</f>
        <v>175412.50657903525</v>
      </c>
      <c r="X1420" s="3">
        <f>'IECC Data-SI'!X1420/Convert!$B$2*1000000</f>
        <v>643150.75627746352</v>
      </c>
      <c r="Y1420" s="3">
        <f t="shared" si="67"/>
        <v>818563.26285649883</v>
      </c>
      <c r="Z1420" s="3">
        <f>'IECC Data-SI'!Y1420/Convert!$B$2*1000000</f>
        <v>828069.86814632278</v>
      </c>
      <c r="AA1420" s="3">
        <f>'IECC Data-SI'!Z1420/Convert!$B$2*1000000</f>
        <v>643150.75627746352</v>
      </c>
      <c r="AB1420" s="3">
        <f t="shared" si="68"/>
        <v>1471220.6244237863</v>
      </c>
    </row>
    <row r="1421" spans="1:28" x14ac:dyDescent="0.25">
      <c r="A1421" s="93">
        <v>2018</v>
      </c>
      <c r="B1421" s="93" t="s">
        <v>62</v>
      </c>
      <c r="C1421" s="121" t="s">
        <v>5</v>
      </c>
      <c r="D1421" s="3">
        <f>'IECC Data-SI'!D1421*Convert!$B$1</f>
        <v>22500.01722286344</v>
      </c>
      <c r="E1421" s="3">
        <f>'IECC Data-SI'!E1421/Convert!$B$2*1000000</f>
        <v>0</v>
      </c>
      <c r="F1421" s="3">
        <f>'IECC Data-SI'!F1421/Convert!$B$2*1000000</f>
        <v>328466.0082939681</v>
      </c>
      <c r="G1421" s="3">
        <f>'IECC Data-SI'!G1421/Convert!$B$2*1000000</f>
        <v>74669.029385078073</v>
      </c>
      <c r="H1421" s="3">
        <f>'IECC Data-SI'!H1421/Convert!$B$2*1000000</f>
        <v>411295.74271846638</v>
      </c>
      <c r="I1421" s="3">
        <f>'IECC Data-SI'!I1421/Convert!$B$2*1000000</f>
        <v>61181.592368707665</v>
      </c>
      <c r="J1421" s="3">
        <f>'IECC Data-SI'!J1421/Convert!$B$2*1000000</f>
        <v>122003.01424787065</v>
      </c>
      <c r="K1421" s="3">
        <f>'IECC Data-SI'!K1421/Convert!$B$2*1000000</f>
        <v>0</v>
      </c>
      <c r="L1421" s="3">
        <f>'IECC Data-SI'!L1421/Convert!$B$2*1000000</f>
        <v>0</v>
      </c>
      <c r="M1421" s="3">
        <f>'IECC Data-SI'!M1421/Convert!$B$2*1000000</f>
        <v>172104.62497769075</v>
      </c>
      <c r="N1421" s="3">
        <f>'IECC Data-SI'!N1421/Convert!$B$2*1000000</f>
        <v>0</v>
      </c>
      <c r="O1421" s="3">
        <f>'IECC Data-SI'!O1421/Convert!$B$2*1000000</f>
        <v>0</v>
      </c>
      <c r="P1421" s="3">
        <f t="shared" si="66"/>
        <v>0</v>
      </c>
      <c r="Q1421" s="3">
        <f>'IECC Data-SI'!Q1421/Convert!$B$2*1000000</f>
        <v>0</v>
      </c>
      <c r="R1421" s="3">
        <f>'IECC Data-SI'!R1421/Convert!$B$2*1000000</f>
        <v>0</v>
      </c>
      <c r="S1421" s="3">
        <f>'IECC Data-SI'!S1421/Convert!$B$2*1000000</f>
        <v>0</v>
      </c>
      <c r="T1421" s="3">
        <f>'IECC Data-SI'!T1421/Convert!$B$2*1000000</f>
        <v>57835.798084253169</v>
      </c>
      <c r="U1421" s="3">
        <f>'IECC Data-SI'!U1421/Convert!$B$2*1000000</f>
        <v>0</v>
      </c>
      <c r="V1421" s="3">
        <f>'IECC Data-SI'!V1421/Convert!$B$2*1000000</f>
        <v>0</v>
      </c>
      <c r="W1421" s="3">
        <f>'IECC Data-SI'!W1421/Convert!$B$2*1000000</f>
        <v>246773.65436276884</v>
      </c>
      <c r="X1421" s="3">
        <f>'IECC Data-SI'!X1421/Convert!$B$2*1000000</f>
        <v>328466.0082939681</v>
      </c>
      <c r="Y1421" s="3">
        <f t="shared" si="67"/>
        <v>575239.66265673691</v>
      </c>
      <c r="Z1421" s="3">
        <f>'IECC Data-SI'!Y1421/Convert!$B$2*1000000</f>
        <v>899080.32361128915</v>
      </c>
      <c r="AA1421" s="3">
        <f>'IECC Data-SI'!Z1421/Convert!$B$2*1000000</f>
        <v>328466.0082939681</v>
      </c>
      <c r="AB1421" s="3">
        <f t="shared" si="68"/>
        <v>1227546.3319052572</v>
      </c>
    </row>
    <row r="1422" spans="1:28" x14ac:dyDescent="0.25">
      <c r="A1422" s="93">
        <v>2018</v>
      </c>
      <c r="B1422" s="93" t="s">
        <v>62</v>
      </c>
      <c r="C1422" s="121" t="s">
        <v>15</v>
      </c>
      <c r="D1422" s="3">
        <f>'IECC Data-SI'!D1422*Convert!$B$1</f>
        <v>22500.01722286344</v>
      </c>
      <c r="E1422" s="3">
        <f>'IECC Data-SI'!E1422/Convert!$B$2*1000000</f>
        <v>0</v>
      </c>
      <c r="F1422" s="3">
        <f>'IECC Data-SI'!F1422/Convert!$B$2*1000000</f>
        <v>380633.86025328131</v>
      </c>
      <c r="G1422" s="3">
        <f>'IECC Data-SI'!G1422/Convert!$B$2*1000000</f>
        <v>15439.94019653366</v>
      </c>
      <c r="H1422" s="3">
        <f>'IECC Data-SI'!H1422/Convert!$B$2*1000000</f>
        <v>411295.74271846638</v>
      </c>
      <c r="I1422" s="3">
        <f>'IECC Data-SI'!I1422/Convert!$B$2*1000000</f>
        <v>61172.114197930176</v>
      </c>
      <c r="J1422" s="3">
        <f>'IECC Data-SI'!J1422/Convert!$B$2*1000000</f>
        <v>122003.01424787065</v>
      </c>
      <c r="K1422" s="3">
        <f>'IECC Data-SI'!K1422/Convert!$B$2*1000000</f>
        <v>0</v>
      </c>
      <c r="L1422" s="3">
        <f>'IECC Data-SI'!L1422/Convert!$B$2*1000000</f>
        <v>0</v>
      </c>
      <c r="M1422" s="3">
        <f>'IECC Data-SI'!M1422/Convert!$B$2*1000000</f>
        <v>138172.77359427116</v>
      </c>
      <c r="N1422" s="3">
        <f>'IECC Data-SI'!N1422/Convert!$B$2*1000000</f>
        <v>0</v>
      </c>
      <c r="O1422" s="3">
        <f>'IECC Data-SI'!O1422/Convert!$B$2*1000000</f>
        <v>0</v>
      </c>
      <c r="P1422" s="3">
        <f t="shared" si="66"/>
        <v>0</v>
      </c>
      <c r="Q1422" s="3">
        <f>'IECC Data-SI'!Q1422/Convert!$B$2*1000000</f>
        <v>0</v>
      </c>
      <c r="R1422" s="3">
        <f>'IECC Data-SI'!R1422/Convert!$B$2*1000000</f>
        <v>0</v>
      </c>
      <c r="S1422" s="3">
        <f>'IECC Data-SI'!S1422/Convert!$B$2*1000000</f>
        <v>0</v>
      </c>
      <c r="T1422" s="3">
        <f>'IECC Data-SI'!T1422/Convert!$B$2*1000000</f>
        <v>58177.012232242858</v>
      </c>
      <c r="U1422" s="3">
        <f>'IECC Data-SI'!U1422/Convert!$B$2*1000000</f>
        <v>0</v>
      </c>
      <c r="V1422" s="3">
        <f>'IECC Data-SI'!V1422/Convert!$B$2*1000000</f>
        <v>0</v>
      </c>
      <c r="W1422" s="3">
        <f>'IECC Data-SI'!W1422/Convert!$B$2*1000000</f>
        <v>153612.71379080482</v>
      </c>
      <c r="X1422" s="3">
        <f>'IECC Data-SI'!X1422/Convert!$B$2*1000000</f>
        <v>380633.86025328131</v>
      </c>
      <c r="Y1422" s="3">
        <f t="shared" si="67"/>
        <v>534246.57404408616</v>
      </c>
      <c r="Z1422" s="3">
        <f>'IECC Data-SI'!Y1422/Convert!$B$2*1000000</f>
        <v>806260.59718731476</v>
      </c>
      <c r="AA1422" s="3">
        <f>'IECC Data-SI'!Z1422/Convert!$B$2*1000000</f>
        <v>380633.86025328131</v>
      </c>
      <c r="AB1422" s="3">
        <f t="shared" si="68"/>
        <v>1186894.4574405961</v>
      </c>
    </row>
    <row r="1423" spans="1:28" x14ac:dyDescent="0.25">
      <c r="A1423" s="93">
        <v>2018</v>
      </c>
      <c r="B1423" s="93" t="s">
        <v>62</v>
      </c>
      <c r="C1423" s="121" t="s">
        <v>16</v>
      </c>
      <c r="D1423" s="3">
        <f>'IECC Data-SI'!D1423*Convert!$B$1</f>
        <v>22500.01722286344</v>
      </c>
      <c r="E1423" s="3">
        <f>'IECC Data-SI'!E1423/Convert!$B$2*1000000</f>
        <v>0</v>
      </c>
      <c r="F1423" s="3">
        <f>'IECC Data-SI'!F1423/Convert!$B$2*1000000</f>
        <v>903828.88717081246</v>
      </c>
      <c r="G1423" s="3">
        <f>'IECC Data-SI'!G1423/Convert!$B$2*1000000</f>
        <v>68953.692406250702</v>
      </c>
      <c r="H1423" s="3">
        <f>'IECC Data-SI'!H1423/Convert!$B$2*1000000</f>
        <v>411295.74271846638</v>
      </c>
      <c r="I1423" s="3">
        <f>'IECC Data-SI'!I1423/Convert!$B$2*1000000</f>
        <v>61153.157856375183</v>
      </c>
      <c r="J1423" s="3">
        <f>'IECC Data-SI'!J1423/Convert!$B$2*1000000</f>
        <v>122003.01424787065</v>
      </c>
      <c r="K1423" s="3">
        <f>'IECC Data-SI'!K1423/Convert!$B$2*1000000</f>
        <v>0</v>
      </c>
      <c r="L1423" s="3">
        <f>'IECC Data-SI'!L1423/Convert!$B$2*1000000</f>
        <v>0</v>
      </c>
      <c r="M1423" s="3">
        <f>'IECC Data-SI'!M1423/Convert!$B$2*1000000</f>
        <v>91767.649467672745</v>
      </c>
      <c r="N1423" s="3">
        <f>'IECC Data-SI'!N1423/Convert!$B$2*1000000</f>
        <v>0</v>
      </c>
      <c r="O1423" s="3">
        <f>'IECC Data-SI'!O1423/Convert!$B$2*1000000</f>
        <v>0</v>
      </c>
      <c r="P1423" s="3">
        <f t="shared" si="66"/>
        <v>0</v>
      </c>
      <c r="Q1423" s="3">
        <f>'IECC Data-SI'!Q1423/Convert!$B$2*1000000</f>
        <v>0</v>
      </c>
      <c r="R1423" s="3">
        <f>'IECC Data-SI'!R1423/Convert!$B$2*1000000</f>
        <v>0</v>
      </c>
      <c r="S1423" s="3">
        <f>'IECC Data-SI'!S1423/Convert!$B$2*1000000</f>
        <v>0</v>
      </c>
      <c r="T1423" s="3">
        <f>'IECC Data-SI'!T1423/Convert!$B$2*1000000</f>
        <v>59191.176505434451</v>
      </c>
      <c r="U1423" s="3">
        <f>'IECC Data-SI'!U1423/Convert!$B$2*1000000</f>
        <v>0</v>
      </c>
      <c r="V1423" s="3">
        <f>'IECC Data-SI'!V1423/Convert!$B$2*1000000</f>
        <v>0</v>
      </c>
      <c r="W1423" s="3">
        <f>'IECC Data-SI'!W1423/Convert!$B$2*1000000</f>
        <v>160721.34187392346</v>
      </c>
      <c r="X1423" s="3">
        <f>'IECC Data-SI'!X1423/Convert!$B$2*1000000</f>
        <v>903828.88717081246</v>
      </c>
      <c r="Y1423" s="3">
        <f t="shared" si="67"/>
        <v>1064550.2290447359</v>
      </c>
      <c r="Z1423" s="3">
        <f>'IECC Data-SI'!Y1423/Convert!$B$2*1000000</f>
        <v>814354.95503129263</v>
      </c>
      <c r="AA1423" s="3">
        <f>'IECC Data-SI'!Z1423/Convert!$B$2*1000000</f>
        <v>903828.88717081246</v>
      </c>
      <c r="AB1423" s="3">
        <f t="shared" si="68"/>
        <v>1718183.8422021051</v>
      </c>
    </row>
    <row r="1424" spans="1:28" x14ac:dyDescent="0.25">
      <c r="A1424" s="93">
        <v>2018</v>
      </c>
      <c r="B1424" s="93" t="s">
        <v>62</v>
      </c>
      <c r="C1424" s="121" t="s">
        <v>9</v>
      </c>
      <c r="D1424" s="3">
        <f>'IECC Data-SI'!D1424*Convert!$B$1</f>
        <v>22500.01722286344</v>
      </c>
      <c r="E1424" s="3">
        <f>'IECC Data-SI'!E1424/Convert!$B$2*1000000</f>
        <v>0</v>
      </c>
      <c r="F1424" s="3">
        <f>'IECC Data-SI'!F1424/Convert!$B$2*1000000</f>
        <v>599314.21643156523</v>
      </c>
      <c r="G1424" s="3">
        <f>'IECC Data-SI'!G1424/Convert!$B$2*1000000</f>
        <v>45760.608513728985</v>
      </c>
      <c r="H1424" s="3">
        <f>'IECC Data-SI'!H1424/Convert!$B$2*1000000</f>
        <v>411295.74271846638</v>
      </c>
      <c r="I1424" s="3">
        <f>'IECC Data-SI'!I1424/Convert!$B$2*1000000</f>
        <v>61077.332490155255</v>
      </c>
      <c r="J1424" s="3">
        <f>'IECC Data-SI'!J1424/Convert!$B$2*1000000</f>
        <v>122003.01424787065</v>
      </c>
      <c r="K1424" s="3">
        <f>'IECC Data-SI'!K1424/Convert!$B$2*1000000</f>
        <v>0</v>
      </c>
      <c r="L1424" s="3">
        <f>'IECC Data-SI'!L1424/Convert!$B$2*1000000</f>
        <v>0</v>
      </c>
      <c r="M1424" s="3">
        <f>'IECC Data-SI'!M1424/Convert!$B$2*1000000</f>
        <v>171716.0199758136</v>
      </c>
      <c r="N1424" s="3">
        <f>'IECC Data-SI'!N1424/Convert!$B$2*1000000</f>
        <v>0</v>
      </c>
      <c r="O1424" s="3">
        <f>'IECC Data-SI'!O1424/Convert!$B$2*1000000</f>
        <v>0</v>
      </c>
      <c r="P1424" s="3">
        <f t="shared" si="66"/>
        <v>0</v>
      </c>
      <c r="Q1424" s="3">
        <f>'IECC Data-SI'!Q1424/Convert!$B$2*1000000</f>
        <v>0</v>
      </c>
      <c r="R1424" s="3">
        <f>'IECC Data-SI'!R1424/Convert!$B$2*1000000</f>
        <v>0</v>
      </c>
      <c r="S1424" s="3">
        <f>'IECC Data-SI'!S1424/Convert!$B$2*1000000</f>
        <v>0</v>
      </c>
      <c r="T1424" s="3">
        <f>'IECC Data-SI'!T1424/Convert!$B$2*1000000</f>
        <v>58935.265894442171</v>
      </c>
      <c r="U1424" s="3">
        <f>'IECC Data-SI'!U1424/Convert!$B$2*1000000</f>
        <v>0</v>
      </c>
      <c r="V1424" s="3">
        <f>'IECC Data-SI'!V1424/Convert!$B$2*1000000</f>
        <v>0</v>
      </c>
      <c r="W1424" s="3">
        <f>'IECC Data-SI'!W1424/Convert!$B$2*1000000</f>
        <v>217476.62848954258</v>
      </c>
      <c r="X1424" s="3">
        <f>'IECC Data-SI'!X1424/Convert!$B$2*1000000</f>
        <v>599314.21643156523</v>
      </c>
      <c r="Y1424" s="3">
        <f t="shared" si="67"/>
        <v>816790.84492110787</v>
      </c>
      <c r="Z1424" s="3">
        <f>'IECC Data-SI'!Y1424/Convert!$B$2*1000000</f>
        <v>870787.98384047707</v>
      </c>
      <c r="AA1424" s="3">
        <f>'IECC Data-SI'!Z1424/Convert!$B$2*1000000</f>
        <v>599314.21643156523</v>
      </c>
      <c r="AB1424" s="3">
        <f t="shared" si="68"/>
        <v>1470102.2002720423</v>
      </c>
    </row>
    <row r="1425" spans="1:28" x14ac:dyDescent="0.25">
      <c r="A1425" s="93">
        <v>2018</v>
      </c>
      <c r="B1425" s="93" t="s">
        <v>62</v>
      </c>
      <c r="C1425" s="121" t="s">
        <v>12</v>
      </c>
      <c r="D1425" s="3">
        <f>'IECC Data-SI'!D1425*Convert!$B$1</f>
        <v>22500.01722286344</v>
      </c>
      <c r="E1425" s="3">
        <f>'IECC Data-SI'!E1425/Convert!$B$2*1000000</f>
        <v>0</v>
      </c>
      <c r="F1425" s="3">
        <f>'IECC Data-SI'!F1425/Convert!$B$2*1000000</f>
        <v>1042769.3925980603</v>
      </c>
      <c r="G1425" s="3">
        <f>'IECC Data-SI'!G1425/Convert!$B$2*1000000</f>
        <v>46319.820589600982</v>
      </c>
      <c r="H1425" s="3">
        <f>'IECC Data-SI'!H1425/Convert!$B$2*1000000</f>
        <v>411295.74271846638</v>
      </c>
      <c r="I1425" s="3">
        <f>'IECC Data-SI'!I1425/Convert!$B$2*1000000</f>
        <v>61181.592368707665</v>
      </c>
      <c r="J1425" s="3">
        <f>'IECC Data-SI'!J1425/Convert!$B$2*1000000</f>
        <v>122003.01424787065</v>
      </c>
      <c r="K1425" s="3">
        <f>'IECC Data-SI'!K1425/Convert!$B$2*1000000</f>
        <v>0</v>
      </c>
      <c r="L1425" s="3">
        <f>'IECC Data-SI'!L1425/Convert!$B$2*1000000</f>
        <v>0</v>
      </c>
      <c r="M1425" s="3">
        <f>'IECC Data-SI'!M1425/Convert!$B$2*1000000</f>
        <v>115870.63775483365</v>
      </c>
      <c r="N1425" s="3">
        <f>'IECC Data-SI'!N1425/Convert!$B$2*1000000</f>
        <v>0</v>
      </c>
      <c r="O1425" s="3">
        <f>'IECC Data-SI'!O1425/Convert!$B$2*1000000</f>
        <v>0</v>
      </c>
      <c r="P1425" s="3">
        <f t="shared" si="66"/>
        <v>0</v>
      </c>
      <c r="Q1425" s="3">
        <f>'IECC Data-SI'!Q1425/Convert!$B$2*1000000</f>
        <v>0</v>
      </c>
      <c r="R1425" s="3">
        <f>'IECC Data-SI'!R1425/Convert!$B$2*1000000</f>
        <v>0</v>
      </c>
      <c r="S1425" s="3">
        <f>'IECC Data-SI'!S1425/Convert!$B$2*1000000</f>
        <v>0</v>
      </c>
      <c r="T1425" s="3">
        <f>'IECC Data-SI'!T1425/Convert!$B$2*1000000</f>
        <v>60262.209803290985</v>
      </c>
      <c r="U1425" s="3">
        <f>'IECC Data-SI'!U1425/Convert!$B$2*1000000</f>
        <v>0</v>
      </c>
      <c r="V1425" s="3">
        <f>'IECC Data-SI'!V1425/Convert!$B$2*1000000</f>
        <v>0</v>
      </c>
      <c r="W1425" s="3">
        <f>'IECC Data-SI'!W1425/Convert!$B$2*1000000</f>
        <v>162190.45834443462</v>
      </c>
      <c r="X1425" s="3">
        <f>'IECC Data-SI'!X1425/Convert!$B$2*1000000</f>
        <v>1042769.3925980603</v>
      </c>
      <c r="Y1425" s="3">
        <f t="shared" si="67"/>
        <v>1204959.8509424948</v>
      </c>
      <c r="Z1425" s="3">
        <f>'IECC Data-SI'!Y1425/Convert!$B$2*1000000</f>
        <v>816933.01748277026</v>
      </c>
      <c r="AA1425" s="3">
        <f>'IECC Data-SI'!Z1425/Convert!$B$2*1000000</f>
        <v>1042769.3925980603</v>
      </c>
      <c r="AB1425" s="3">
        <f t="shared" si="68"/>
        <v>1859702.4100808306</v>
      </c>
    </row>
    <row r="1426" spans="1:28" x14ac:dyDescent="0.25">
      <c r="A1426" s="93">
        <v>2018</v>
      </c>
      <c r="B1426" s="93" t="s">
        <v>62</v>
      </c>
      <c r="C1426" s="121" t="s">
        <v>8</v>
      </c>
      <c r="D1426" s="3">
        <f>'IECC Data-SI'!D1426*Convert!$B$1</f>
        <v>22500.01722286344</v>
      </c>
      <c r="E1426" s="3">
        <f>'IECC Data-SI'!E1426/Convert!$B$2*1000000</f>
        <v>0</v>
      </c>
      <c r="F1426" s="3">
        <f>'IECC Data-SI'!F1426/Convert!$B$2*1000000</f>
        <v>1230854.2135066015</v>
      </c>
      <c r="G1426" s="3">
        <f>'IECC Data-SI'!G1426/Convert!$B$2*1000000</f>
        <v>14605.861168114408</v>
      </c>
      <c r="H1426" s="3">
        <f>'IECC Data-SI'!H1426/Convert!$B$2*1000000</f>
        <v>411295.74271846638</v>
      </c>
      <c r="I1426" s="3">
        <f>'IECC Data-SI'!I1426/Convert!$B$2*1000000</f>
        <v>61608.110053694778</v>
      </c>
      <c r="J1426" s="3">
        <f>'IECC Data-SI'!J1426/Convert!$B$2*1000000</f>
        <v>122003.01424787065</v>
      </c>
      <c r="K1426" s="3">
        <f>'IECC Data-SI'!K1426/Convert!$B$2*1000000</f>
        <v>0</v>
      </c>
      <c r="L1426" s="3">
        <f>'IECC Data-SI'!L1426/Convert!$B$2*1000000</f>
        <v>0</v>
      </c>
      <c r="M1426" s="3">
        <f>'IECC Data-SI'!M1426/Convert!$B$2*1000000</f>
        <v>171090.46070449916</v>
      </c>
      <c r="N1426" s="3">
        <f>'IECC Data-SI'!N1426/Convert!$B$2*1000000</f>
        <v>0</v>
      </c>
      <c r="O1426" s="3">
        <f>'IECC Data-SI'!O1426/Convert!$B$2*1000000</f>
        <v>0</v>
      </c>
      <c r="P1426" s="3">
        <f t="shared" si="66"/>
        <v>0</v>
      </c>
      <c r="Q1426" s="3">
        <f>'IECC Data-SI'!Q1426/Convert!$B$2*1000000</f>
        <v>0</v>
      </c>
      <c r="R1426" s="3">
        <f>'IECC Data-SI'!R1426/Convert!$B$2*1000000</f>
        <v>0</v>
      </c>
      <c r="S1426" s="3">
        <f>'IECC Data-SI'!S1426/Convert!$B$2*1000000</f>
        <v>9051.653092504388</v>
      </c>
      <c r="T1426" s="3">
        <f>'IECC Data-SI'!T1426/Convert!$B$2*1000000</f>
        <v>61731.326273802166</v>
      </c>
      <c r="U1426" s="3">
        <f>'IECC Data-SI'!U1426/Convert!$B$2*1000000</f>
        <v>0</v>
      </c>
      <c r="V1426" s="3">
        <f>'IECC Data-SI'!V1426/Convert!$B$2*1000000</f>
        <v>0</v>
      </c>
      <c r="W1426" s="3">
        <f>'IECC Data-SI'!W1426/Convert!$B$2*1000000</f>
        <v>194747.97496511796</v>
      </c>
      <c r="X1426" s="3">
        <f>'IECC Data-SI'!X1426/Convert!$B$2*1000000</f>
        <v>1230854.2135066015</v>
      </c>
      <c r="Y1426" s="3">
        <f t="shared" si="67"/>
        <v>1425602.1884717194</v>
      </c>
      <c r="Z1426" s="3">
        <f>'IECC Data-SI'!Y1426/Convert!$B$2*1000000</f>
        <v>851376.69008817442</v>
      </c>
      <c r="AA1426" s="3">
        <f>'IECC Data-SI'!Z1426/Convert!$B$2*1000000</f>
        <v>1230854.2135066015</v>
      </c>
      <c r="AB1426" s="3">
        <f t="shared" si="68"/>
        <v>2082230.9035947761</v>
      </c>
    </row>
    <row r="1427" spans="1:28" x14ac:dyDescent="0.25">
      <c r="A1427" s="93">
        <v>2006</v>
      </c>
      <c r="B1427" s="93" t="s">
        <v>1</v>
      </c>
      <c r="C1427" s="121" t="s">
        <v>10</v>
      </c>
      <c r="D1427" s="3">
        <f>'IECC Data-SI'!D1427*Convert!$B$1</f>
        <v>52044.906174549214</v>
      </c>
      <c r="E1427" s="3">
        <f>'IECC Data-SI'!E1427/Convert!$B$2*1000000</f>
        <v>0</v>
      </c>
      <c r="F1427" s="3">
        <f>'IECC Data-SI'!F1427/Convert!$B$2*1000000</f>
        <v>52310.02452097561</v>
      </c>
      <c r="G1427" s="3">
        <f>'IECC Data-SI'!G1427/Convert!$B$2*1000000</f>
        <v>214386.74481608035</v>
      </c>
      <c r="H1427" s="3">
        <f>'IECC Data-SI'!H1427/Convert!$B$2*1000000</f>
        <v>451284.14522870304</v>
      </c>
      <c r="I1427" s="3">
        <f>'IECC Data-SI'!I1427/Convert!$B$2*1000000</f>
        <v>117188.10349290496</v>
      </c>
      <c r="J1427" s="3">
        <f>'IECC Data-SI'!J1427/Convert!$B$2*1000000</f>
        <v>132011.96258890169</v>
      </c>
      <c r="K1427" s="3">
        <f>'IECC Data-SI'!K1427/Convert!$B$2*1000000</f>
        <v>0</v>
      </c>
      <c r="L1427" s="3">
        <f>'IECC Data-SI'!L1427/Convert!$B$2*1000000</f>
        <v>0</v>
      </c>
      <c r="M1427" s="3">
        <f>'IECC Data-SI'!M1427/Convert!$B$2*1000000</f>
        <v>83749.116989914939</v>
      </c>
      <c r="N1427" s="3">
        <f>'IECC Data-SI'!N1427/Convert!$B$2*1000000</f>
        <v>0</v>
      </c>
      <c r="O1427" s="3">
        <f>'IECC Data-SI'!O1427/Convert!$B$2*1000000</f>
        <v>0</v>
      </c>
      <c r="P1427" s="3">
        <f t="shared" si="66"/>
        <v>0</v>
      </c>
      <c r="Q1427" s="3">
        <f>'IECC Data-SI'!Q1427/Convert!$B$2*1000000</f>
        <v>0</v>
      </c>
      <c r="R1427" s="3">
        <f>'IECC Data-SI'!R1427/Convert!$B$2*1000000</f>
        <v>0</v>
      </c>
      <c r="S1427" s="3">
        <f>'IECC Data-SI'!S1427/Convert!$B$2*1000000</f>
        <v>0</v>
      </c>
      <c r="T1427" s="3">
        <f>'IECC Data-SI'!T1427/Convert!$B$2*1000000</f>
        <v>20956.235589033717</v>
      </c>
      <c r="U1427" s="3">
        <f>'IECC Data-SI'!U1427/Convert!$B$2*1000000</f>
        <v>0</v>
      </c>
      <c r="V1427" s="3">
        <f>'IECC Data-SI'!V1427/Convert!$B$2*1000000</f>
        <v>0</v>
      </c>
      <c r="W1427" s="3">
        <f>'IECC Data-SI'!W1427/Convert!$B$2*1000000</f>
        <v>298135.86180599529</v>
      </c>
      <c r="X1427" s="3">
        <f>'IECC Data-SI'!X1427/Convert!$B$2*1000000</f>
        <v>52310.02452097561</v>
      </c>
      <c r="Y1427" s="3">
        <f t="shared" si="67"/>
        <v>350445.88632697088</v>
      </c>
      <c r="Z1427" s="3">
        <f>'IECC Data-SI'!Y1427/Convert!$B$2*1000000</f>
        <v>1019576.3087055387</v>
      </c>
      <c r="AA1427" s="3">
        <f>'IECC Data-SI'!Z1427/Convert!$B$2*1000000</f>
        <v>52310.02452097561</v>
      </c>
      <c r="AB1427" s="3">
        <f t="shared" si="68"/>
        <v>1071886.3332265143</v>
      </c>
    </row>
    <row r="1428" spans="1:28" x14ac:dyDescent="0.25">
      <c r="A1428" s="93">
        <v>2006</v>
      </c>
      <c r="B1428" s="93" t="s">
        <v>1</v>
      </c>
      <c r="C1428" s="121" t="s">
        <v>6</v>
      </c>
      <c r="D1428" s="3">
        <f>'IECC Data-SI'!D1428*Convert!$B$1</f>
        <v>52044.906174549214</v>
      </c>
      <c r="E1428" s="3">
        <f>'IECC Data-SI'!E1428/Convert!$B$2*1000000</f>
        <v>0</v>
      </c>
      <c r="F1428" s="3">
        <f>'IECC Data-SI'!F1428/Convert!$B$2*1000000</f>
        <v>67257.099837079717</v>
      </c>
      <c r="G1428" s="3">
        <f>'IECC Data-SI'!G1428/Convert!$B$2*1000000</f>
        <v>225978.54767695244</v>
      </c>
      <c r="H1428" s="3">
        <f>'IECC Data-SI'!H1428/Convert!$B$2*1000000</f>
        <v>451284.14522870304</v>
      </c>
      <c r="I1428" s="3">
        <f>'IECC Data-SI'!I1428/Convert!$B$2*1000000</f>
        <v>117216.53800523744</v>
      </c>
      <c r="J1428" s="3">
        <f>'IECC Data-SI'!J1428/Convert!$B$2*1000000</f>
        <v>132011.96258890169</v>
      </c>
      <c r="K1428" s="3">
        <f>'IECC Data-SI'!K1428/Convert!$B$2*1000000</f>
        <v>0</v>
      </c>
      <c r="L1428" s="3">
        <f>'IECC Data-SI'!L1428/Convert!$B$2*1000000</f>
        <v>0</v>
      </c>
      <c r="M1428" s="3">
        <f>'IECC Data-SI'!M1428/Convert!$B$2*1000000</f>
        <v>145935.39546103671</v>
      </c>
      <c r="N1428" s="3">
        <f>'IECC Data-SI'!N1428/Convert!$B$2*1000000</f>
        <v>0</v>
      </c>
      <c r="O1428" s="3">
        <f>'IECC Data-SI'!O1428/Convert!$B$2*1000000</f>
        <v>0</v>
      </c>
      <c r="P1428" s="3">
        <f t="shared" si="66"/>
        <v>0</v>
      </c>
      <c r="Q1428" s="3">
        <f>'IECC Data-SI'!Q1428/Convert!$B$2*1000000</f>
        <v>0</v>
      </c>
      <c r="R1428" s="3">
        <f>'IECC Data-SI'!R1428/Convert!$B$2*1000000</f>
        <v>0</v>
      </c>
      <c r="S1428" s="3">
        <f>'IECC Data-SI'!S1428/Convert!$B$2*1000000</f>
        <v>0</v>
      </c>
      <c r="T1428" s="3">
        <f>'IECC Data-SI'!T1428/Convert!$B$2*1000000</f>
        <v>20918.322905923753</v>
      </c>
      <c r="U1428" s="3">
        <f>'IECC Data-SI'!U1428/Convert!$B$2*1000000</f>
        <v>0</v>
      </c>
      <c r="V1428" s="3">
        <f>'IECC Data-SI'!V1428/Convert!$B$2*1000000</f>
        <v>0</v>
      </c>
      <c r="W1428" s="3">
        <f>'IECC Data-SI'!W1428/Convert!$B$2*1000000</f>
        <v>371913.94313798915</v>
      </c>
      <c r="X1428" s="3">
        <f>'IECC Data-SI'!X1428/Convert!$B$2*1000000</f>
        <v>67257.099837079717</v>
      </c>
      <c r="Y1428" s="3">
        <f t="shared" si="67"/>
        <v>439171.04297506885</v>
      </c>
      <c r="Z1428" s="3">
        <f>'IECC Data-SI'!Y1428/Convert!$B$2*1000000</f>
        <v>1093344.911866755</v>
      </c>
      <c r="AA1428" s="3">
        <f>'IECC Data-SI'!Z1428/Convert!$B$2*1000000</f>
        <v>67257.099837079717</v>
      </c>
      <c r="AB1428" s="3">
        <f t="shared" si="68"/>
        <v>1160602.0117038346</v>
      </c>
    </row>
    <row r="1429" spans="1:28" x14ac:dyDescent="0.25">
      <c r="A1429" s="93">
        <v>2006</v>
      </c>
      <c r="B1429" s="93" t="s">
        <v>1</v>
      </c>
      <c r="C1429" s="121" t="s">
        <v>11</v>
      </c>
      <c r="D1429" s="3">
        <f>'IECC Data-SI'!D1429*Convert!$B$1</f>
        <v>52044.906174549214</v>
      </c>
      <c r="E1429" s="3">
        <f>'IECC Data-SI'!E1429/Convert!$B$2*1000000</f>
        <v>0</v>
      </c>
      <c r="F1429" s="3">
        <f>'IECC Data-SI'!F1429/Convert!$B$2*1000000</f>
        <v>52310.02452097561</v>
      </c>
      <c r="G1429" s="3">
        <f>'IECC Data-SI'!G1429/Convert!$B$2*1000000</f>
        <v>128666.16830444719</v>
      </c>
      <c r="H1429" s="3">
        <f>'IECC Data-SI'!H1429/Convert!$B$2*1000000</f>
        <v>451284.14522870304</v>
      </c>
      <c r="I1429" s="3">
        <f>'IECC Data-SI'!I1429/Convert!$B$2*1000000</f>
        <v>117226.01617601493</v>
      </c>
      <c r="J1429" s="3">
        <f>'IECC Data-SI'!J1429/Convert!$B$2*1000000</f>
        <v>132011.96258890169</v>
      </c>
      <c r="K1429" s="3">
        <f>'IECC Data-SI'!K1429/Convert!$B$2*1000000</f>
        <v>0</v>
      </c>
      <c r="L1429" s="3">
        <f>'IECC Data-SI'!L1429/Convert!$B$2*1000000</f>
        <v>0</v>
      </c>
      <c r="M1429" s="3">
        <f>'IECC Data-SI'!M1429/Convert!$B$2*1000000</f>
        <v>60290.64431562346</v>
      </c>
      <c r="N1429" s="3">
        <f>'IECC Data-SI'!N1429/Convert!$B$2*1000000</f>
        <v>0</v>
      </c>
      <c r="O1429" s="3">
        <f>'IECC Data-SI'!O1429/Convert!$B$2*1000000</f>
        <v>0</v>
      </c>
      <c r="P1429" s="3">
        <f t="shared" si="66"/>
        <v>0</v>
      </c>
      <c r="Q1429" s="3">
        <f>'IECC Data-SI'!Q1429/Convert!$B$2*1000000</f>
        <v>0</v>
      </c>
      <c r="R1429" s="3">
        <f>'IECC Data-SI'!R1429/Convert!$B$2*1000000</f>
        <v>0</v>
      </c>
      <c r="S1429" s="3">
        <f>'IECC Data-SI'!S1429/Convert!$B$2*1000000</f>
        <v>0</v>
      </c>
      <c r="T1429" s="3">
        <f>'IECC Data-SI'!T1429/Convert!$B$2*1000000</f>
        <v>21515.447664905714</v>
      </c>
      <c r="U1429" s="3">
        <f>'IECC Data-SI'!U1429/Convert!$B$2*1000000</f>
        <v>0</v>
      </c>
      <c r="V1429" s="3">
        <f>'IECC Data-SI'!V1429/Convert!$B$2*1000000</f>
        <v>0</v>
      </c>
      <c r="W1429" s="3">
        <f>'IECC Data-SI'!W1429/Convert!$B$2*1000000</f>
        <v>188956.81262007068</v>
      </c>
      <c r="X1429" s="3">
        <f>'IECC Data-SI'!X1429/Convert!$B$2*1000000</f>
        <v>52310.02452097561</v>
      </c>
      <c r="Y1429" s="3">
        <f t="shared" si="67"/>
        <v>241266.8371410463</v>
      </c>
      <c r="Z1429" s="3">
        <f>'IECC Data-SI'!Y1429/Convert!$B$2*1000000</f>
        <v>910994.38427859591</v>
      </c>
      <c r="AA1429" s="3">
        <f>'IECC Data-SI'!Z1429/Convert!$B$2*1000000</f>
        <v>52310.02452097561</v>
      </c>
      <c r="AB1429" s="3">
        <f t="shared" si="68"/>
        <v>963304.40879957157</v>
      </c>
    </row>
    <row r="1430" spans="1:28" x14ac:dyDescent="0.25">
      <c r="A1430" s="93">
        <v>2006</v>
      </c>
      <c r="B1430" s="93" t="s">
        <v>1</v>
      </c>
      <c r="C1430" s="121" t="s">
        <v>13</v>
      </c>
      <c r="D1430" s="3">
        <f>'IECC Data-SI'!D1430*Convert!$B$1</f>
        <v>52044.906174549214</v>
      </c>
      <c r="E1430" s="3">
        <f>'IECC Data-SI'!E1430/Convert!$B$2*1000000</f>
        <v>0</v>
      </c>
      <c r="F1430" s="3">
        <f>'IECC Data-SI'!F1430/Convert!$B$2*1000000</f>
        <v>67949.006303836606</v>
      </c>
      <c r="G1430" s="3">
        <f>'IECC Data-SI'!G1430/Convert!$B$2*1000000</f>
        <v>154588.96538088642</v>
      </c>
      <c r="H1430" s="3">
        <f>'IECC Data-SI'!H1430/Convert!$B$2*1000000</f>
        <v>451284.14522870304</v>
      </c>
      <c r="I1430" s="3">
        <f>'IECC Data-SI'!I1430/Convert!$B$2*1000000</f>
        <v>117083.84361435256</v>
      </c>
      <c r="J1430" s="3">
        <f>'IECC Data-SI'!J1430/Convert!$B$2*1000000</f>
        <v>132011.96258890169</v>
      </c>
      <c r="K1430" s="3">
        <f>'IECC Data-SI'!K1430/Convert!$B$2*1000000</f>
        <v>0</v>
      </c>
      <c r="L1430" s="3">
        <f>'IECC Data-SI'!L1430/Convert!$B$2*1000000</f>
        <v>0</v>
      </c>
      <c r="M1430" s="3">
        <f>'IECC Data-SI'!M1430/Convert!$B$2*1000000</f>
        <v>91274.784587243179</v>
      </c>
      <c r="N1430" s="3">
        <f>'IECC Data-SI'!N1430/Convert!$B$2*1000000</f>
        <v>0</v>
      </c>
      <c r="O1430" s="3">
        <f>'IECC Data-SI'!O1430/Convert!$B$2*1000000</f>
        <v>0</v>
      </c>
      <c r="P1430" s="3">
        <f t="shared" si="66"/>
        <v>0</v>
      </c>
      <c r="Q1430" s="3">
        <f>'IECC Data-SI'!Q1430/Convert!$B$2*1000000</f>
        <v>0</v>
      </c>
      <c r="R1430" s="3">
        <f>'IECC Data-SI'!R1430/Convert!$B$2*1000000</f>
        <v>0</v>
      </c>
      <c r="S1430" s="3">
        <f>'IECC Data-SI'!S1430/Convert!$B$2*1000000</f>
        <v>0</v>
      </c>
      <c r="T1430" s="3">
        <f>'IECC Data-SI'!T1430/Convert!$B$2*1000000</f>
        <v>21534.404006460696</v>
      </c>
      <c r="U1430" s="3">
        <f>'IECC Data-SI'!U1430/Convert!$B$2*1000000</f>
        <v>0</v>
      </c>
      <c r="V1430" s="3">
        <f>'IECC Data-SI'!V1430/Convert!$B$2*1000000</f>
        <v>0</v>
      </c>
      <c r="W1430" s="3">
        <f>'IECC Data-SI'!W1430/Convert!$B$2*1000000</f>
        <v>245863.74996812962</v>
      </c>
      <c r="X1430" s="3">
        <f>'IECC Data-SI'!X1430/Convert!$B$2*1000000</f>
        <v>67949.006303836606</v>
      </c>
      <c r="Y1430" s="3">
        <f t="shared" si="67"/>
        <v>313812.75627196621</v>
      </c>
      <c r="Z1430" s="3">
        <f>'IECC Data-SI'!Y1430/Convert!$B$2*1000000</f>
        <v>967768.62723577011</v>
      </c>
      <c r="AA1430" s="3">
        <f>'IECC Data-SI'!Z1430/Convert!$B$2*1000000</f>
        <v>67949.006303836606</v>
      </c>
      <c r="AB1430" s="3">
        <f t="shared" si="68"/>
        <v>1035717.6335396067</v>
      </c>
    </row>
    <row r="1431" spans="1:28" x14ac:dyDescent="0.25">
      <c r="A1431" s="93">
        <v>2006</v>
      </c>
      <c r="B1431" s="93" t="s">
        <v>1</v>
      </c>
      <c r="C1431" s="121" t="s">
        <v>19</v>
      </c>
      <c r="D1431" s="3">
        <f>'IECC Data-SI'!D1431*Convert!$B$1</f>
        <v>52044.906174549214</v>
      </c>
      <c r="E1431" s="3">
        <f>'IECC Data-SI'!E1431/Convert!$B$2*1000000</f>
        <v>0</v>
      </c>
      <c r="F1431" s="3">
        <f>'IECC Data-SI'!F1431/Convert!$B$2*1000000</f>
        <v>92582.77215453703</v>
      </c>
      <c r="G1431" s="3">
        <f>'IECC Data-SI'!G1431/Convert!$B$2*1000000</f>
        <v>114117.17616099773</v>
      </c>
      <c r="H1431" s="3">
        <f>'IECC Data-SI'!H1431/Convert!$B$2*1000000</f>
        <v>451284.14522870304</v>
      </c>
      <c r="I1431" s="3">
        <f>'IECC Data-SI'!I1431/Convert!$B$2*1000000</f>
        <v>117036.45276046511</v>
      </c>
      <c r="J1431" s="3">
        <f>'IECC Data-SI'!J1431/Convert!$B$2*1000000</f>
        <v>132011.96258890169</v>
      </c>
      <c r="K1431" s="3">
        <f>'IECC Data-SI'!K1431/Convert!$B$2*1000000</f>
        <v>0</v>
      </c>
      <c r="L1431" s="3">
        <f>'IECC Data-SI'!L1431/Convert!$B$2*1000000</f>
        <v>0</v>
      </c>
      <c r="M1431" s="3">
        <f>'IECC Data-SI'!M1431/Convert!$B$2*1000000</f>
        <v>65987.024952895867</v>
      </c>
      <c r="N1431" s="3">
        <f>'IECC Data-SI'!N1431/Convert!$B$2*1000000</f>
        <v>0</v>
      </c>
      <c r="O1431" s="3">
        <f>'IECC Data-SI'!O1431/Convert!$B$2*1000000</f>
        <v>0</v>
      </c>
      <c r="P1431" s="3">
        <f t="shared" si="66"/>
        <v>0</v>
      </c>
      <c r="Q1431" s="3">
        <f>'IECC Data-SI'!Q1431/Convert!$B$2*1000000</f>
        <v>0</v>
      </c>
      <c r="R1431" s="3">
        <f>'IECC Data-SI'!R1431/Convert!$B$2*1000000</f>
        <v>0</v>
      </c>
      <c r="S1431" s="3">
        <f>'IECC Data-SI'!S1431/Convert!$B$2*1000000</f>
        <v>0</v>
      </c>
      <c r="T1431" s="3">
        <f>'IECC Data-SI'!T1431/Convert!$B$2*1000000</f>
        <v>22159.963277775136</v>
      </c>
      <c r="U1431" s="3">
        <f>'IECC Data-SI'!U1431/Convert!$B$2*1000000</f>
        <v>0</v>
      </c>
      <c r="V1431" s="3">
        <f>'IECC Data-SI'!V1431/Convert!$B$2*1000000</f>
        <v>0</v>
      </c>
      <c r="W1431" s="3">
        <f>'IECC Data-SI'!W1431/Convert!$B$2*1000000</f>
        <v>180104.20111389359</v>
      </c>
      <c r="X1431" s="3">
        <f>'IECC Data-SI'!X1431/Convert!$B$2*1000000</f>
        <v>92582.77215453703</v>
      </c>
      <c r="Y1431" s="3">
        <f t="shared" si="67"/>
        <v>272686.97326843062</v>
      </c>
      <c r="Z1431" s="3">
        <f>'IECC Data-SI'!Y1431/Convert!$B$2*1000000</f>
        <v>902606.20314051595</v>
      </c>
      <c r="AA1431" s="3">
        <f>'IECC Data-SI'!Z1431/Convert!$B$2*1000000</f>
        <v>92582.77215453703</v>
      </c>
      <c r="AB1431" s="3">
        <f t="shared" si="68"/>
        <v>995188.97529505298</v>
      </c>
    </row>
    <row r="1432" spans="1:28" x14ac:dyDescent="0.25">
      <c r="A1432" s="93">
        <v>2006</v>
      </c>
      <c r="B1432" s="93" t="s">
        <v>1</v>
      </c>
      <c r="C1432" s="121" t="s">
        <v>20</v>
      </c>
      <c r="D1432" s="3">
        <f>'IECC Data-SI'!D1432*Convert!$B$1</f>
        <v>52044.906174549214</v>
      </c>
      <c r="E1432" s="3">
        <f>'IECC Data-SI'!E1432/Convert!$B$2*1000000</f>
        <v>0</v>
      </c>
      <c r="F1432" s="3">
        <f>'IECC Data-SI'!F1432/Convert!$B$2*1000000</f>
        <v>55286.17014510795</v>
      </c>
      <c r="G1432" s="3">
        <f>'IECC Data-SI'!G1432/Convert!$B$2*1000000</f>
        <v>113065.09920469616</v>
      </c>
      <c r="H1432" s="3">
        <f>'IECC Data-SI'!H1432/Convert!$B$2*1000000</f>
        <v>451284.14522870304</v>
      </c>
      <c r="I1432" s="3">
        <f>'IECC Data-SI'!I1432/Convert!$B$2*1000000</f>
        <v>117121.75629746252</v>
      </c>
      <c r="J1432" s="3">
        <f>'IECC Data-SI'!J1432/Convert!$B$2*1000000</f>
        <v>132011.96258890169</v>
      </c>
      <c r="K1432" s="3">
        <f>'IECC Data-SI'!K1432/Convert!$B$2*1000000</f>
        <v>0</v>
      </c>
      <c r="L1432" s="3">
        <f>'IECC Data-SI'!L1432/Convert!$B$2*1000000</f>
        <v>0</v>
      </c>
      <c r="M1432" s="3">
        <f>'IECC Data-SI'!M1432/Convert!$B$2*1000000</f>
        <v>130912.49477871267</v>
      </c>
      <c r="N1432" s="3">
        <f>'IECC Data-SI'!N1432/Convert!$B$2*1000000</f>
        <v>0</v>
      </c>
      <c r="O1432" s="3">
        <f>'IECC Data-SI'!O1432/Convert!$B$2*1000000</f>
        <v>0</v>
      </c>
      <c r="P1432" s="3">
        <f t="shared" si="66"/>
        <v>0</v>
      </c>
      <c r="Q1432" s="3">
        <f>'IECC Data-SI'!Q1432/Convert!$B$2*1000000</f>
        <v>0</v>
      </c>
      <c r="R1432" s="3">
        <f>'IECC Data-SI'!R1432/Convert!$B$2*1000000</f>
        <v>0</v>
      </c>
      <c r="S1432" s="3">
        <f>'IECC Data-SI'!S1432/Convert!$B$2*1000000</f>
        <v>0</v>
      </c>
      <c r="T1432" s="3">
        <f>'IECC Data-SI'!T1432/Convert!$B$2*1000000</f>
        <v>22207.354131662596</v>
      </c>
      <c r="U1432" s="3">
        <f>'IECC Data-SI'!U1432/Convert!$B$2*1000000</f>
        <v>0</v>
      </c>
      <c r="V1432" s="3">
        <f>'IECC Data-SI'!V1432/Convert!$B$2*1000000</f>
        <v>0</v>
      </c>
      <c r="W1432" s="3">
        <f>'IECC Data-SI'!W1432/Convert!$B$2*1000000</f>
        <v>243977.59398340885</v>
      </c>
      <c r="X1432" s="3">
        <f>'IECC Data-SI'!X1432/Convert!$B$2*1000000</f>
        <v>55286.17014510795</v>
      </c>
      <c r="Y1432" s="3">
        <f t="shared" si="67"/>
        <v>299263.76412851678</v>
      </c>
      <c r="Z1432" s="3">
        <f>'IECC Data-SI'!Y1432/Convert!$B$2*1000000</f>
        <v>966612.29040091624</v>
      </c>
      <c r="AA1432" s="3">
        <f>'IECC Data-SI'!Z1432/Convert!$B$2*1000000</f>
        <v>55286.17014510795</v>
      </c>
      <c r="AB1432" s="3">
        <f t="shared" si="68"/>
        <v>1021898.4605460241</v>
      </c>
    </row>
    <row r="1433" spans="1:28" x14ac:dyDescent="0.25">
      <c r="A1433" s="93">
        <v>2006</v>
      </c>
      <c r="B1433" s="93" t="s">
        <v>1</v>
      </c>
      <c r="C1433" s="121" t="s">
        <v>3</v>
      </c>
      <c r="D1433" s="3">
        <f>'IECC Data-SI'!D1433*Convert!$B$1</f>
        <v>52044.906174549214</v>
      </c>
      <c r="E1433" s="3">
        <f>'IECC Data-SI'!E1433/Convert!$B$2*1000000</f>
        <v>0</v>
      </c>
      <c r="F1433" s="3">
        <f>'IECC Data-SI'!F1433/Convert!$B$2*1000000</f>
        <v>305367.70610922133</v>
      </c>
      <c r="G1433" s="3">
        <f>'IECC Data-SI'!G1433/Convert!$B$2*1000000</f>
        <v>60764.552854498033</v>
      </c>
      <c r="H1433" s="3">
        <f>'IECC Data-SI'!H1433/Convert!$B$2*1000000</f>
        <v>451284.14522870304</v>
      </c>
      <c r="I1433" s="3">
        <f>'IECC Data-SI'!I1433/Convert!$B$2*1000000</f>
        <v>117102.79995590754</v>
      </c>
      <c r="J1433" s="3">
        <f>'IECC Data-SI'!J1433/Convert!$B$2*1000000</f>
        <v>132011.96258890169</v>
      </c>
      <c r="K1433" s="3">
        <f>'IECC Data-SI'!K1433/Convert!$B$2*1000000</f>
        <v>0</v>
      </c>
      <c r="L1433" s="3">
        <f>'IECC Data-SI'!L1433/Convert!$B$2*1000000</f>
        <v>0</v>
      </c>
      <c r="M1433" s="3">
        <f>'IECC Data-SI'!M1433/Convert!$B$2*1000000</f>
        <v>61646.022736804749</v>
      </c>
      <c r="N1433" s="3">
        <f>'IECC Data-SI'!N1433/Convert!$B$2*1000000</f>
        <v>0</v>
      </c>
      <c r="O1433" s="3">
        <f>'IECC Data-SI'!O1433/Convert!$B$2*1000000</f>
        <v>0</v>
      </c>
      <c r="P1433" s="3">
        <f t="shared" si="66"/>
        <v>0</v>
      </c>
      <c r="Q1433" s="3">
        <f>'IECC Data-SI'!Q1433/Convert!$B$2*1000000</f>
        <v>0</v>
      </c>
      <c r="R1433" s="3">
        <f>'IECC Data-SI'!R1433/Convert!$B$2*1000000</f>
        <v>0</v>
      </c>
      <c r="S1433" s="3">
        <f>'IECC Data-SI'!S1433/Convert!$B$2*1000000</f>
        <v>0</v>
      </c>
      <c r="T1433" s="3">
        <f>'IECC Data-SI'!T1433/Convert!$B$2*1000000</f>
        <v>23287.865600296627</v>
      </c>
      <c r="U1433" s="3">
        <f>'IECC Data-SI'!U1433/Convert!$B$2*1000000</f>
        <v>0</v>
      </c>
      <c r="V1433" s="3">
        <f>'IECC Data-SI'!V1433/Convert!$B$2*1000000</f>
        <v>0</v>
      </c>
      <c r="W1433" s="3">
        <f>'IECC Data-SI'!W1433/Convert!$B$2*1000000</f>
        <v>122410.5755913028</v>
      </c>
      <c r="X1433" s="3">
        <f>'IECC Data-SI'!X1433/Convert!$B$2*1000000</f>
        <v>305367.70610922133</v>
      </c>
      <c r="Y1433" s="3">
        <f t="shared" si="67"/>
        <v>427778.28170052415</v>
      </c>
      <c r="Z1433" s="3">
        <f>'IECC Data-SI'!Y1433/Convert!$B$2*1000000</f>
        <v>846097.34896511154</v>
      </c>
      <c r="AA1433" s="3">
        <f>'IECC Data-SI'!Z1433/Convert!$B$2*1000000</f>
        <v>305367.70610922133</v>
      </c>
      <c r="AB1433" s="3">
        <f t="shared" si="68"/>
        <v>1151465.0550743327</v>
      </c>
    </row>
    <row r="1434" spans="1:28" x14ac:dyDescent="0.25">
      <c r="A1434" s="93">
        <v>2006</v>
      </c>
      <c r="B1434" s="93" t="s">
        <v>1</v>
      </c>
      <c r="C1434" s="121" t="s">
        <v>7</v>
      </c>
      <c r="D1434" s="3">
        <f>'IECC Data-SI'!D1434*Convert!$B$1</f>
        <v>52044.906174549214</v>
      </c>
      <c r="E1434" s="3">
        <f>'IECC Data-SI'!E1434/Convert!$B$2*1000000</f>
        <v>0</v>
      </c>
      <c r="F1434" s="3">
        <f>'IECC Data-SI'!F1434/Convert!$B$2*1000000</f>
        <v>102496.93878779313</v>
      </c>
      <c r="G1434" s="3">
        <f>'IECC Data-SI'!G1434/Convert!$B$2*1000000</f>
        <v>66868.494835202568</v>
      </c>
      <c r="H1434" s="3">
        <f>'IECC Data-SI'!H1434/Convert!$B$2*1000000</f>
        <v>451284.14522870304</v>
      </c>
      <c r="I1434" s="3">
        <f>'IECC Data-SI'!I1434/Convert!$B$2*1000000</f>
        <v>117102.79995590754</v>
      </c>
      <c r="J1434" s="3">
        <f>'IECC Data-SI'!J1434/Convert!$B$2*1000000</f>
        <v>132011.96258890169</v>
      </c>
      <c r="K1434" s="3">
        <f>'IECC Data-SI'!K1434/Convert!$B$2*1000000</f>
        <v>0</v>
      </c>
      <c r="L1434" s="3">
        <f>'IECC Data-SI'!L1434/Convert!$B$2*1000000</f>
        <v>0</v>
      </c>
      <c r="M1434" s="3">
        <f>'IECC Data-SI'!M1434/Convert!$B$2*1000000</f>
        <v>75389.370364167436</v>
      </c>
      <c r="N1434" s="3">
        <f>'IECC Data-SI'!N1434/Convert!$B$2*1000000</f>
        <v>0</v>
      </c>
      <c r="O1434" s="3">
        <f>'IECC Data-SI'!O1434/Convert!$B$2*1000000</f>
        <v>0</v>
      </c>
      <c r="P1434" s="3">
        <f t="shared" si="66"/>
        <v>0</v>
      </c>
      <c r="Q1434" s="3">
        <f>'IECC Data-SI'!Q1434/Convert!$B$2*1000000</f>
        <v>0</v>
      </c>
      <c r="R1434" s="3">
        <f>'IECC Data-SI'!R1434/Convert!$B$2*1000000</f>
        <v>0</v>
      </c>
      <c r="S1434" s="3">
        <f>'IECC Data-SI'!S1434/Convert!$B$2*1000000</f>
        <v>0</v>
      </c>
      <c r="T1434" s="3">
        <f>'IECC Data-SI'!T1434/Convert!$B$2*1000000</f>
        <v>22994.042306194391</v>
      </c>
      <c r="U1434" s="3">
        <f>'IECC Data-SI'!U1434/Convert!$B$2*1000000</f>
        <v>0</v>
      </c>
      <c r="V1434" s="3">
        <f>'IECC Data-SI'!V1434/Convert!$B$2*1000000</f>
        <v>0</v>
      </c>
      <c r="W1434" s="3">
        <f>'IECC Data-SI'!W1434/Convert!$B$2*1000000</f>
        <v>142257.86519936999</v>
      </c>
      <c r="X1434" s="3">
        <f>'IECC Data-SI'!X1434/Convert!$B$2*1000000</f>
        <v>102496.93878779313</v>
      </c>
      <c r="Y1434" s="3">
        <f t="shared" si="67"/>
        <v>244754.80398716312</v>
      </c>
      <c r="Z1434" s="3">
        <f>'IECC Data-SI'!Y1434/Convert!$B$2*1000000</f>
        <v>865660.29344985413</v>
      </c>
      <c r="AA1434" s="3">
        <f>'IECC Data-SI'!Z1434/Convert!$B$2*1000000</f>
        <v>102496.93878779313</v>
      </c>
      <c r="AB1434" s="3">
        <f t="shared" si="68"/>
        <v>968157.23223764729</v>
      </c>
    </row>
    <row r="1435" spans="1:28" x14ac:dyDescent="0.25">
      <c r="A1435" s="93">
        <v>2006</v>
      </c>
      <c r="B1435" s="93" t="s">
        <v>1</v>
      </c>
      <c r="C1435" s="121" t="s">
        <v>17</v>
      </c>
      <c r="D1435" s="3">
        <f>'IECC Data-SI'!D1435*Convert!$B$1</f>
        <v>52044.906174549214</v>
      </c>
      <c r="E1435" s="3">
        <f>'IECC Data-SI'!E1435/Convert!$B$2*1000000</f>
        <v>0</v>
      </c>
      <c r="F1435" s="3">
        <f>'IECC Data-SI'!F1435/Convert!$B$2*1000000</f>
        <v>63134.095548870908</v>
      </c>
      <c r="G1435" s="3">
        <f>'IECC Data-SI'!G1435/Convert!$B$2*1000000</f>
        <v>17297.661668921995</v>
      </c>
      <c r="H1435" s="3">
        <f>'IECC Data-SI'!H1435/Convert!$B$2*1000000</f>
        <v>451284.14522870304</v>
      </c>
      <c r="I1435" s="3">
        <f>'IECC Data-SI'!I1435/Convert!$B$2*1000000</f>
        <v>117083.84361435256</v>
      </c>
      <c r="J1435" s="3">
        <f>'IECC Data-SI'!J1435/Convert!$B$2*1000000</f>
        <v>132011.96258890169</v>
      </c>
      <c r="K1435" s="3">
        <f>'IECC Data-SI'!K1435/Convert!$B$2*1000000</f>
        <v>0</v>
      </c>
      <c r="L1435" s="3">
        <f>'IECC Data-SI'!L1435/Convert!$B$2*1000000</f>
        <v>0</v>
      </c>
      <c r="M1435" s="3">
        <f>'IECC Data-SI'!M1435/Convert!$B$2*1000000</f>
        <v>45021.31119308465</v>
      </c>
      <c r="N1435" s="3">
        <f>'IECC Data-SI'!N1435/Convert!$B$2*1000000</f>
        <v>0</v>
      </c>
      <c r="O1435" s="3">
        <f>'IECC Data-SI'!O1435/Convert!$B$2*1000000</f>
        <v>0</v>
      </c>
      <c r="P1435" s="3">
        <f t="shared" si="66"/>
        <v>0</v>
      </c>
      <c r="Q1435" s="3">
        <f>'IECC Data-SI'!Q1435/Convert!$B$2*1000000</f>
        <v>0</v>
      </c>
      <c r="R1435" s="3">
        <f>'IECC Data-SI'!R1435/Convert!$B$2*1000000</f>
        <v>0</v>
      </c>
      <c r="S1435" s="3">
        <f>'IECC Data-SI'!S1435/Convert!$B$2*1000000</f>
        <v>0</v>
      </c>
      <c r="T1435" s="3">
        <f>'IECC Data-SI'!T1435/Convert!$B$2*1000000</f>
        <v>23401.603649626526</v>
      </c>
      <c r="U1435" s="3">
        <f>'IECC Data-SI'!U1435/Convert!$B$2*1000000</f>
        <v>0</v>
      </c>
      <c r="V1435" s="3">
        <f>'IECC Data-SI'!V1435/Convert!$B$2*1000000</f>
        <v>0</v>
      </c>
      <c r="W1435" s="3">
        <f>'IECC Data-SI'!W1435/Convert!$B$2*1000000</f>
        <v>62318.972862006645</v>
      </c>
      <c r="X1435" s="3">
        <f>'IECC Data-SI'!X1435/Convert!$B$2*1000000</f>
        <v>63134.095548870908</v>
      </c>
      <c r="Y1435" s="3">
        <f t="shared" si="67"/>
        <v>125453.06841087755</v>
      </c>
      <c r="Z1435" s="3">
        <f>'IECC Data-SI'!Y1435/Convert!$B$2*1000000</f>
        <v>786100.52794359042</v>
      </c>
      <c r="AA1435" s="3">
        <f>'IECC Data-SI'!Z1435/Convert!$B$2*1000000</f>
        <v>63134.095548870908</v>
      </c>
      <c r="AB1435" s="3">
        <f t="shared" si="68"/>
        <v>849234.62349246128</v>
      </c>
    </row>
    <row r="1436" spans="1:28" x14ac:dyDescent="0.25">
      <c r="A1436" s="93">
        <v>2006</v>
      </c>
      <c r="B1436" s="93" t="s">
        <v>1</v>
      </c>
      <c r="C1436" s="121" t="s">
        <v>14</v>
      </c>
      <c r="D1436" s="3">
        <f>'IECC Data-SI'!D1436*Convert!$B$1</f>
        <v>52044.906174549214</v>
      </c>
      <c r="E1436" s="3">
        <f>'IECC Data-SI'!E1436/Convert!$B$2*1000000</f>
        <v>0</v>
      </c>
      <c r="F1436" s="3">
        <f>'IECC Data-SI'!F1436/Convert!$B$2*1000000</f>
        <v>812487.75538812682</v>
      </c>
      <c r="G1436" s="3">
        <f>'IECC Data-SI'!G1436/Convert!$B$2*1000000</f>
        <v>35590.531269480598</v>
      </c>
      <c r="H1436" s="3">
        <f>'IECC Data-SI'!H1436/Convert!$B$2*1000000</f>
        <v>451284.14522870304</v>
      </c>
      <c r="I1436" s="3">
        <f>'IECC Data-SI'!I1436/Convert!$B$2*1000000</f>
        <v>116922.71471113521</v>
      </c>
      <c r="J1436" s="3">
        <f>'IECC Data-SI'!J1436/Convert!$B$2*1000000</f>
        <v>132011.96258890169</v>
      </c>
      <c r="K1436" s="3">
        <f>'IECC Data-SI'!K1436/Convert!$B$2*1000000</f>
        <v>0</v>
      </c>
      <c r="L1436" s="3">
        <f>'IECC Data-SI'!L1436/Convert!$B$2*1000000</f>
        <v>0</v>
      </c>
      <c r="M1436" s="3">
        <f>'IECC Data-SI'!M1436/Convert!$B$2*1000000</f>
        <v>57428.236740821027</v>
      </c>
      <c r="N1436" s="3">
        <f>'IECC Data-SI'!N1436/Convert!$B$2*1000000</f>
        <v>0</v>
      </c>
      <c r="O1436" s="3">
        <f>'IECC Data-SI'!O1436/Convert!$B$2*1000000</f>
        <v>0</v>
      </c>
      <c r="P1436" s="3">
        <f t="shared" si="66"/>
        <v>0</v>
      </c>
      <c r="Q1436" s="3">
        <f>'IECC Data-SI'!Q1436/Convert!$B$2*1000000</f>
        <v>0</v>
      </c>
      <c r="R1436" s="3">
        <f>'IECC Data-SI'!R1436/Convert!$B$2*1000000</f>
        <v>0</v>
      </c>
      <c r="S1436" s="3">
        <f>'IECC Data-SI'!S1436/Convert!$B$2*1000000</f>
        <v>0</v>
      </c>
      <c r="T1436" s="3">
        <f>'IECC Data-SI'!T1436/Convert!$B$2*1000000</f>
        <v>24169.335482603336</v>
      </c>
      <c r="U1436" s="3">
        <f>'IECC Data-SI'!U1436/Convert!$B$2*1000000</f>
        <v>0</v>
      </c>
      <c r="V1436" s="3">
        <f>'IECC Data-SI'!V1436/Convert!$B$2*1000000</f>
        <v>0</v>
      </c>
      <c r="W1436" s="3">
        <f>'IECC Data-SI'!W1436/Convert!$B$2*1000000</f>
        <v>93018.768010301617</v>
      </c>
      <c r="X1436" s="3">
        <f>'IECC Data-SI'!X1436/Convert!$B$2*1000000</f>
        <v>812487.75538812682</v>
      </c>
      <c r="Y1436" s="3">
        <f t="shared" si="67"/>
        <v>905506.52339842846</v>
      </c>
      <c r="Z1436" s="3">
        <f>'IECC Data-SI'!Y1436/Convert!$B$2*1000000</f>
        <v>817406.92602164485</v>
      </c>
      <c r="AA1436" s="3">
        <f>'IECC Data-SI'!Z1436/Convert!$B$2*1000000</f>
        <v>812487.75538812682</v>
      </c>
      <c r="AB1436" s="3">
        <f t="shared" si="68"/>
        <v>1629894.6814097716</v>
      </c>
    </row>
    <row r="1437" spans="1:28" x14ac:dyDescent="0.25">
      <c r="A1437" s="93">
        <v>2006</v>
      </c>
      <c r="B1437" s="93" t="s">
        <v>1</v>
      </c>
      <c r="C1437" s="121" t="s">
        <v>2</v>
      </c>
      <c r="D1437" s="3">
        <f>'IECC Data-SI'!D1437*Convert!$B$1</f>
        <v>52044.906174549214</v>
      </c>
      <c r="E1437" s="3">
        <f>'IECC Data-SI'!E1437/Convert!$B$2*1000000</f>
        <v>0</v>
      </c>
      <c r="F1437" s="3">
        <f>'IECC Data-SI'!F1437/Convert!$B$2*1000000</f>
        <v>317338.63580119307</v>
      </c>
      <c r="G1437" s="3">
        <f>'IECC Data-SI'!G1437/Convert!$B$2*1000000</f>
        <v>37580.947132753819</v>
      </c>
      <c r="H1437" s="3">
        <f>'IECC Data-SI'!H1437/Convert!$B$2*1000000</f>
        <v>451284.14522870304</v>
      </c>
      <c r="I1437" s="3">
        <f>'IECC Data-SI'!I1437/Convert!$B$2*1000000</f>
        <v>117017.49641891012</v>
      </c>
      <c r="J1437" s="3">
        <f>'IECC Data-SI'!J1437/Convert!$B$2*1000000</f>
        <v>132011.96258890169</v>
      </c>
      <c r="K1437" s="3">
        <f>'IECC Data-SI'!K1437/Convert!$B$2*1000000</f>
        <v>0</v>
      </c>
      <c r="L1437" s="3">
        <f>'IECC Data-SI'!L1437/Convert!$B$2*1000000</f>
        <v>0</v>
      </c>
      <c r="M1437" s="3">
        <f>'IECC Data-SI'!M1437/Convert!$B$2*1000000</f>
        <v>69389.688262015305</v>
      </c>
      <c r="N1437" s="3">
        <f>'IECC Data-SI'!N1437/Convert!$B$2*1000000</f>
        <v>0</v>
      </c>
      <c r="O1437" s="3">
        <f>'IECC Data-SI'!O1437/Convert!$B$2*1000000</f>
        <v>0</v>
      </c>
      <c r="P1437" s="3">
        <f t="shared" si="66"/>
        <v>0</v>
      </c>
      <c r="Q1437" s="3">
        <f>'IECC Data-SI'!Q1437/Convert!$B$2*1000000</f>
        <v>0</v>
      </c>
      <c r="R1437" s="3">
        <f>'IECC Data-SI'!R1437/Convert!$B$2*1000000</f>
        <v>0</v>
      </c>
      <c r="S1437" s="3">
        <f>'IECC Data-SI'!S1437/Convert!$B$2*1000000</f>
        <v>0</v>
      </c>
      <c r="T1437" s="3">
        <f>'IECC Data-SI'!T1437/Convert!$B$2*1000000</f>
        <v>23913.424871611067</v>
      </c>
      <c r="U1437" s="3">
        <f>'IECC Data-SI'!U1437/Convert!$B$2*1000000</f>
        <v>0</v>
      </c>
      <c r="V1437" s="3">
        <f>'IECC Data-SI'!V1437/Convert!$B$2*1000000</f>
        <v>0</v>
      </c>
      <c r="W1437" s="3">
        <f>'IECC Data-SI'!W1437/Convert!$B$2*1000000</f>
        <v>106970.63539476911</v>
      </c>
      <c r="X1437" s="3">
        <f>'IECC Data-SI'!X1437/Convert!$B$2*1000000</f>
        <v>317338.63580119307</v>
      </c>
      <c r="Y1437" s="3">
        <f t="shared" si="67"/>
        <v>424309.27119596221</v>
      </c>
      <c r="Z1437" s="3">
        <f>'IECC Data-SI'!Y1437/Convert!$B$2*1000000</f>
        <v>831188.18633211753</v>
      </c>
      <c r="AA1437" s="3">
        <f>'IECC Data-SI'!Z1437/Convert!$B$2*1000000</f>
        <v>317338.63580119307</v>
      </c>
      <c r="AB1437" s="3">
        <f t="shared" si="68"/>
        <v>1148526.8221333106</v>
      </c>
    </row>
    <row r="1438" spans="1:28" x14ac:dyDescent="0.25">
      <c r="A1438" s="93">
        <v>2006</v>
      </c>
      <c r="B1438" s="93" t="s">
        <v>1</v>
      </c>
      <c r="C1438" s="121" t="s">
        <v>18</v>
      </c>
      <c r="D1438" s="3">
        <f>'IECC Data-SI'!D1438*Convert!$B$1</f>
        <v>52044.906174549214</v>
      </c>
      <c r="E1438" s="3">
        <f>'IECC Data-SI'!E1438/Convert!$B$2*1000000</f>
        <v>0</v>
      </c>
      <c r="F1438" s="3">
        <f>'IECC Data-SI'!F1438/Convert!$B$2*1000000</f>
        <v>309253.75612799276</v>
      </c>
      <c r="G1438" s="3">
        <f>'IECC Data-SI'!G1438/Convert!$B$2*1000000</f>
        <v>6369.3307624742902</v>
      </c>
      <c r="H1438" s="3">
        <f>'IECC Data-SI'!H1438/Convert!$B$2*1000000</f>
        <v>451284.14522870304</v>
      </c>
      <c r="I1438" s="3">
        <f>'IECC Data-SI'!I1438/Convert!$B$2*1000000</f>
        <v>116790.02032025032</v>
      </c>
      <c r="J1438" s="3">
        <f>'IECC Data-SI'!J1438/Convert!$B$2*1000000</f>
        <v>132011.96258890169</v>
      </c>
      <c r="K1438" s="3">
        <f>'IECC Data-SI'!K1438/Convert!$B$2*1000000</f>
        <v>0</v>
      </c>
      <c r="L1438" s="3">
        <f>'IECC Data-SI'!L1438/Convert!$B$2*1000000</f>
        <v>0</v>
      </c>
      <c r="M1438" s="3">
        <f>'IECC Data-SI'!M1438/Convert!$B$2*1000000</f>
        <v>40689.787147771029</v>
      </c>
      <c r="N1438" s="3">
        <f>'IECC Data-SI'!N1438/Convert!$B$2*1000000</f>
        <v>0</v>
      </c>
      <c r="O1438" s="3">
        <f>'IECC Data-SI'!O1438/Convert!$B$2*1000000</f>
        <v>0</v>
      </c>
      <c r="P1438" s="3">
        <f t="shared" si="66"/>
        <v>0</v>
      </c>
      <c r="Q1438" s="3">
        <f>'IECC Data-SI'!Q1438/Convert!$B$2*1000000</f>
        <v>0</v>
      </c>
      <c r="R1438" s="3">
        <f>'IECC Data-SI'!R1438/Convert!$B$2*1000000</f>
        <v>0</v>
      </c>
      <c r="S1438" s="3">
        <f>'IECC Data-SI'!S1438/Convert!$B$2*1000000</f>
        <v>0</v>
      </c>
      <c r="T1438" s="3">
        <f>'IECC Data-SI'!T1438/Convert!$B$2*1000000</f>
        <v>24434.724264373101</v>
      </c>
      <c r="U1438" s="3">
        <f>'IECC Data-SI'!U1438/Convert!$B$2*1000000</f>
        <v>0</v>
      </c>
      <c r="V1438" s="3">
        <f>'IECC Data-SI'!V1438/Convert!$B$2*1000000</f>
        <v>0</v>
      </c>
      <c r="W1438" s="3">
        <f>'IECC Data-SI'!W1438/Convert!$B$2*1000000</f>
        <v>47059.117910245324</v>
      </c>
      <c r="X1438" s="3">
        <f>'IECC Data-SI'!X1438/Convert!$B$2*1000000</f>
        <v>309253.75612799276</v>
      </c>
      <c r="Y1438" s="3">
        <f t="shared" si="67"/>
        <v>356312.87403823808</v>
      </c>
      <c r="Z1438" s="3">
        <f>'IECC Data-SI'!Y1438/Convert!$B$2*1000000</f>
        <v>771589.44848325092</v>
      </c>
      <c r="AA1438" s="3">
        <f>'IECC Data-SI'!Z1438/Convert!$B$2*1000000</f>
        <v>309253.75612799276</v>
      </c>
      <c r="AB1438" s="3">
        <f t="shared" si="68"/>
        <v>1080843.2046112437</v>
      </c>
    </row>
    <row r="1439" spans="1:28" x14ac:dyDescent="0.25">
      <c r="A1439" s="93">
        <v>2006</v>
      </c>
      <c r="B1439" s="93" t="s">
        <v>1</v>
      </c>
      <c r="C1439" s="121" t="s">
        <v>4</v>
      </c>
      <c r="D1439" s="3">
        <f>'IECC Data-SI'!D1439*Convert!$B$1</f>
        <v>52044.906174549214</v>
      </c>
      <c r="E1439" s="3">
        <f>'IECC Data-SI'!E1439/Convert!$B$2*1000000</f>
        <v>0</v>
      </c>
      <c r="F1439" s="3">
        <f>'IECC Data-SI'!F1439/Convert!$B$2*1000000</f>
        <v>1222674.5521256265</v>
      </c>
      <c r="G1439" s="3">
        <f>'IECC Data-SI'!G1439/Convert!$B$2*1000000</f>
        <v>14368.906898677122</v>
      </c>
      <c r="H1439" s="3">
        <f>'IECC Data-SI'!H1439/Convert!$B$2*1000000</f>
        <v>451284.14522870304</v>
      </c>
      <c r="I1439" s="3">
        <f>'IECC Data-SI'!I1439/Convert!$B$2*1000000</f>
        <v>116960.62739424518</v>
      </c>
      <c r="J1439" s="3">
        <f>'IECC Data-SI'!J1439/Convert!$B$2*1000000</f>
        <v>132011.96258890169</v>
      </c>
      <c r="K1439" s="3">
        <f>'IECC Data-SI'!K1439/Convert!$B$2*1000000</f>
        <v>0</v>
      </c>
      <c r="L1439" s="3">
        <f>'IECC Data-SI'!L1439/Convert!$B$2*1000000</f>
        <v>0</v>
      </c>
      <c r="M1439" s="3">
        <f>'IECC Data-SI'!M1439/Convert!$B$2*1000000</f>
        <v>50869.342562796912</v>
      </c>
      <c r="N1439" s="3">
        <f>'IECC Data-SI'!N1439/Convert!$B$2*1000000</f>
        <v>0</v>
      </c>
      <c r="O1439" s="3">
        <f>'IECC Data-SI'!O1439/Convert!$B$2*1000000</f>
        <v>0</v>
      </c>
      <c r="P1439" s="3">
        <f t="shared" si="66"/>
        <v>0</v>
      </c>
      <c r="Q1439" s="3">
        <f>'IECC Data-SI'!Q1439/Convert!$B$2*1000000</f>
        <v>0</v>
      </c>
      <c r="R1439" s="3">
        <f>'IECC Data-SI'!R1439/Convert!$B$2*1000000</f>
        <v>0</v>
      </c>
      <c r="S1439" s="3">
        <f>'IECC Data-SI'!S1439/Convert!$B$2*1000000</f>
        <v>0</v>
      </c>
      <c r="T1439" s="3">
        <f>'IECC Data-SI'!T1439/Convert!$B$2*1000000</f>
        <v>24899.154632470185</v>
      </c>
      <c r="U1439" s="3">
        <f>'IECC Data-SI'!U1439/Convert!$B$2*1000000</f>
        <v>0</v>
      </c>
      <c r="V1439" s="3">
        <f>'IECC Data-SI'!V1439/Convert!$B$2*1000000</f>
        <v>0</v>
      </c>
      <c r="W1439" s="3">
        <f>'IECC Data-SI'!W1439/Convert!$B$2*1000000</f>
        <v>65238.249461474021</v>
      </c>
      <c r="X1439" s="3">
        <f>'IECC Data-SI'!X1439/Convert!$B$2*1000000</f>
        <v>1222674.5521256265</v>
      </c>
      <c r="Y1439" s="3">
        <f t="shared" si="67"/>
        <v>1287912.8015871006</v>
      </c>
      <c r="Z1439" s="3">
        <f>'IECC Data-SI'!Y1439/Convert!$B$2*1000000</f>
        <v>790394.13930579403</v>
      </c>
      <c r="AA1439" s="3">
        <f>'IECC Data-SI'!Z1439/Convert!$B$2*1000000</f>
        <v>1222674.5521256265</v>
      </c>
      <c r="AB1439" s="3">
        <f t="shared" si="68"/>
        <v>2013068.6914314204</v>
      </c>
    </row>
    <row r="1440" spans="1:28" x14ac:dyDescent="0.25">
      <c r="A1440" s="93">
        <v>2006</v>
      </c>
      <c r="B1440" s="93" t="s">
        <v>1</v>
      </c>
      <c r="C1440" s="121" t="s">
        <v>5</v>
      </c>
      <c r="D1440" s="3">
        <f>'IECC Data-SI'!D1440*Convert!$B$1</f>
        <v>52044.906174549214</v>
      </c>
      <c r="E1440" s="3">
        <f>'IECC Data-SI'!E1440/Convert!$B$2*1000000</f>
        <v>0</v>
      </c>
      <c r="F1440" s="3">
        <f>'IECC Data-SI'!F1440/Convert!$B$2*1000000</f>
        <v>634023.27781873918</v>
      </c>
      <c r="G1440" s="3">
        <f>'IECC Data-SI'!G1440/Convert!$B$2*1000000</f>
        <v>20984.670101366195</v>
      </c>
      <c r="H1440" s="3">
        <f>'IECC Data-SI'!H1440/Convert!$B$2*1000000</f>
        <v>451284.14522870304</v>
      </c>
      <c r="I1440" s="3">
        <f>'IECC Data-SI'!I1440/Convert!$B$2*1000000</f>
        <v>116960.62739424518</v>
      </c>
      <c r="J1440" s="3">
        <f>'IECC Data-SI'!J1440/Convert!$B$2*1000000</f>
        <v>132011.96258890169</v>
      </c>
      <c r="K1440" s="3">
        <f>'IECC Data-SI'!K1440/Convert!$B$2*1000000</f>
        <v>0</v>
      </c>
      <c r="L1440" s="3">
        <f>'IECC Data-SI'!L1440/Convert!$B$2*1000000</f>
        <v>0</v>
      </c>
      <c r="M1440" s="3">
        <f>'IECC Data-SI'!M1440/Convert!$B$2*1000000</f>
        <v>61333.24310114752</v>
      </c>
      <c r="N1440" s="3">
        <f>'IECC Data-SI'!N1440/Convert!$B$2*1000000</f>
        <v>0</v>
      </c>
      <c r="O1440" s="3">
        <f>'IECC Data-SI'!O1440/Convert!$B$2*1000000</f>
        <v>0</v>
      </c>
      <c r="P1440" s="3">
        <f t="shared" si="66"/>
        <v>0</v>
      </c>
      <c r="Q1440" s="3">
        <f>'IECC Data-SI'!Q1440/Convert!$B$2*1000000</f>
        <v>0</v>
      </c>
      <c r="R1440" s="3">
        <f>'IECC Data-SI'!R1440/Convert!$B$2*1000000</f>
        <v>0</v>
      </c>
      <c r="S1440" s="3">
        <f>'IECC Data-SI'!S1440/Convert!$B$2*1000000</f>
        <v>0</v>
      </c>
      <c r="T1440" s="3">
        <f>'IECC Data-SI'!T1440/Convert!$B$2*1000000</f>
        <v>24690.634875365369</v>
      </c>
      <c r="U1440" s="3">
        <f>'IECC Data-SI'!U1440/Convert!$B$2*1000000</f>
        <v>0</v>
      </c>
      <c r="V1440" s="3">
        <f>'IECC Data-SI'!V1440/Convert!$B$2*1000000</f>
        <v>0</v>
      </c>
      <c r="W1440" s="3">
        <f>'IECC Data-SI'!W1440/Convert!$B$2*1000000</f>
        <v>82317.913202513722</v>
      </c>
      <c r="X1440" s="3">
        <f>'IECC Data-SI'!X1440/Convert!$B$2*1000000</f>
        <v>634023.27781873918</v>
      </c>
      <c r="Y1440" s="3">
        <f t="shared" si="67"/>
        <v>716341.19102125289</v>
      </c>
      <c r="Z1440" s="3">
        <f>'IECC Data-SI'!Y1440/Convert!$B$2*1000000</f>
        <v>807265.28328972904</v>
      </c>
      <c r="AA1440" s="3">
        <f>'IECC Data-SI'!Z1440/Convert!$B$2*1000000</f>
        <v>634023.27781873918</v>
      </c>
      <c r="AB1440" s="3">
        <f t="shared" si="68"/>
        <v>1441288.5611084681</v>
      </c>
    </row>
    <row r="1441" spans="1:28" x14ac:dyDescent="0.25">
      <c r="A1441" s="93">
        <v>2006</v>
      </c>
      <c r="B1441" s="93" t="s">
        <v>1</v>
      </c>
      <c r="C1441" s="121" t="s">
        <v>15</v>
      </c>
      <c r="D1441" s="3">
        <f>'IECC Data-SI'!D1441*Convert!$B$1</f>
        <v>52044.906174549214</v>
      </c>
      <c r="E1441" s="3">
        <f>'IECC Data-SI'!E1441/Convert!$B$2*1000000</f>
        <v>0</v>
      </c>
      <c r="F1441" s="3">
        <f>'IECC Data-SI'!F1441/Convert!$B$2*1000000</f>
        <v>278373.8757349255</v>
      </c>
      <c r="G1441" s="3">
        <f>'IECC Data-SI'!G1441/Convert!$B$2*1000000</f>
        <v>2625.4533053651471</v>
      </c>
      <c r="H1441" s="3">
        <f>'IECC Data-SI'!H1441/Convert!$B$2*1000000</f>
        <v>451284.14522870304</v>
      </c>
      <c r="I1441" s="3">
        <f>'IECC Data-SI'!I1441/Convert!$B$2*1000000</f>
        <v>116780.54214947282</v>
      </c>
      <c r="J1441" s="3">
        <f>'IECC Data-SI'!J1441/Convert!$B$2*1000000</f>
        <v>132011.96258890169</v>
      </c>
      <c r="K1441" s="3">
        <f>'IECC Data-SI'!K1441/Convert!$B$2*1000000</f>
        <v>0</v>
      </c>
      <c r="L1441" s="3">
        <f>'IECC Data-SI'!L1441/Convert!$B$2*1000000</f>
        <v>0</v>
      </c>
      <c r="M1441" s="3">
        <f>'IECC Data-SI'!M1441/Convert!$B$2*1000000</f>
        <v>36462.522981009817</v>
      </c>
      <c r="N1441" s="3">
        <f>'IECC Data-SI'!N1441/Convert!$B$2*1000000</f>
        <v>0</v>
      </c>
      <c r="O1441" s="3">
        <f>'IECC Data-SI'!O1441/Convert!$B$2*1000000</f>
        <v>0</v>
      </c>
      <c r="P1441" s="3">
        <f t="shared" si="66"/>
        <v>0</v>
      </c>
      <c r="Q1441" s="3">
        <f>'IECC Data-SI'!Q1441/Convert!$B$2*1000000</f>
        <v>0</v>
      </c>
      <c r="R1441" s="3">
        <f>'IECC Data-SI'!R1441/Convert!$B$2*1000000</f>
        <v>0</v>
      </c>
      <c r="S1441" s="3">
        <f>'IECC Data-SI'!S1441/Convert!$B$2*1000000</f>
        <v>0</v>
      </c>
      <c r="T1441" s="3">
        <f>'IECC Data-SI'!T1441/Convert!$B$2*1000000</f>
        <v>24861.241949360217</v>
      </c>
      <c r="U1441" s="3">
        <f>'IECC Data-SI'!U1441/Convert!$B$2*1000000</f>
        <v>0</v>
      </c>
      <c r="V1441" s="3">
        <f>'IECC Data-SI'!V1441/Convert!$B$2*1000000</f>
        <v>0</v>
      </c>
      <c r="W1441" s="3">
        <f>'IECC Data-SI'!W1441/Convert!$B$2*1000000</f>
        <v>39087.976286374971</v>
      </c>
      <c r="X1441" s="3">
        <f>'IECC Data-SI'!X1441/Convert!$B$2*1000000</f>
        <v>278373.8757349255</v>
      </c>
      <c r="Y1441" s="3">
        <f t="shared" si="67"/>
        <v>317461.85202130047</v>
      </c>
      <c r="Z1441" s="3">
        <f>'IECC Data-SI'!Y1441/Convert!$B$2*1000000</f>
        <v>764025.86820281274</v>
      </c>
      <c r="AA1441" s="3">
        <f>'IECC Data-SI'!Z1441/Convert!$B$2*1000000</f>
        <v>278373.8757349255</v>
      </c>
      <c r="AB1441" s="3">
        <f t="shared" si="68"/>
        <v>1042399.7439377382</v>
      </c>
    </row>
    <row r="1442" spans="1:28" x14ac:dyDescent="0.25">
      <c r="A1442" s="93">
        <v>2006</v>
      </c>
      <c r="B1442" s="93" t="s">
        <v>1</v>
      </c>
      <c r="C1442" s="121" t="s">
        <v>16</v>
      </c>
      <c r="D1442" s="3">
        <f>'IECC Data-SI'!D1442*Convert!$B$1</f>
        <v>52044.906174549214</v>
      </c>
      <c r="E1442" s="3">
        <f>'IECC Data-SI'!E1442/Convert!$B$2*1000000</f>
        <v>0</v>
      </c>
      <c r="F1442" s="3">
        <f>'IECC Data-SI'!F1442/Convert!$B$2*1000000</f>
        <v>1907121.6984806205</v>
      </c>
      <c r="G1442" s="3">
        <f>'IECC Data-SI'!G1442/Convert!$B$2*1000000</f>
        <v>15259.854951761325</v>
      </c>
      <c r="H1442" s="3">
        <f>'IECC Data-SI'!H1442/Convert!$B$2*1000000</f>
        <v>451284.14522870304</v>
      </c>
      <c r="I1442" s="3">
        <f>'IECC Data-SI'!I1442/Convert!$B$2*1000000</f>
        <v>116903.75836958022</v>
      </c>
      <c r="J1442" s="3">
        <f>'IECC Data-SI'!J1442/Convert!$B$2*1000000</f>
        <v>132011.96258890169</v>
      </c>
      <c r="K1442" s="3">
        <f>'IECC Data-SI'!K1442/Convert!$B$2*1000000</f>
        <v>0</v>
      </c>
      <c r="L1442" s="3">
        <f>'IECC Data-SI'!L1442/Convert!$B$2*1000000</f>
        <v>0</v>
      </c>
      <c r="M1442" s="3">
        <f>'IECC Data-SI'!M1442/Convert!$B$2*1000000</f>
        <v>60897.247245382918</v>
      </c>
      <c r="N1442" s="3">
        <f>'IECC Data-SI'!N1442/Convert!$B$2*1000000</f>
        <v>0</v>
      </c>
      <c r="O1442" s="3">
        <f>'IECC Data-SI'!O1442/Convert!$B$2*1000000</f>
        <v>0</v>
      </c>
      <c r="P1442" s="3">
        <f t="shared" si="66"/>
        <v>0</v>
      </c>
      <c r="Q1442" s="3">
        <f>'IECC Data-SI'!Q1442/Convert!$B$2*1000000</f>
        <v>0</v>
      </c>
      <c r="R1442" s="3">
        <f>'IECC Data-SI'!R1442/Convert!$B$2*1000000</f>
        <v>0</v>
      </c>
      <c r="S1442" s="3">
        <f>'IECC Data-SI'!S1442/Convert!$B$2*1000000</f>
        <v>0</v>
      </c>
      <c r="T1442" s="3">
        <f>'IECC Data-SI'!T1442/Convert!$B$2*1000000</f>
        <v>25439.4103667872</v>
      </c>
      <c r="U1442" s="3">
        <f>'IECC Data-SI'!U1442/Convert!$B$2*1000000</f>
        <v>0</v>
      </c>
      <c r="V1442" s="3">
        <f>'IECC Data-SI'!V1442/Convert!$B$2*1000000</f>
        <v>0</v>
      </c>
      <c r="W1442" s="3">
        <f>'IECC Data-SI'!W1442/Convert!$B$2*1000000</f>
        <v>76157.102197144239</v>
      </c>
      <c r="X1442" s="3">
        <f>'IECC Data-SI'!X1442/Convert!$B$2*1000000</f>
        <v>1907121.6984806205</v>
      </c>
      <c r="Y1442" s="3">
        <f t="shared" si="67"/>
        <v>1983278.8006777647</v>
      </c>
      <c r="Z1442" s="3">
        <f>'IECC Data-SI'!Y1442/Convert!$B$2*1000000</f>
        <v>801796.37875111646</v>
      </c>
      <c r="AA1442" s="3">
        <f>'IECC Data-SI'!Z1442/Convert!$B$2*1000000</f>
        <v>1907121.6984806205</v>
      </c>
      <c r="AB1442" s="3">
        <f t="shared" si="68"/>
        <v>2708918.0772317369</v>
      </c>
    </row>
    <row r="1443" spans="1:28" x14ac:dyDescent="0.25">
      <c r="A1443" s="93">
        <v>2006</v>
      </c>
      <c r="B1443" s="93" t="s">
        <v>1</v>
      </c>
      <c r="C1443" s="121" t="s">
        <v>9</v>
      </c>
      <c r="D1443" s="3">
        <f>'IECC Data-SI'!D1443*Convert!$B$1</f>
        <v>52044.906174549214</v>
      </c>
      <c r="E1443" s="3">
        <f>'IECC Data-SI'!E1443/Convert!$B$2*1000000</f>
        <v>0</v>
      </c>
      <c r="F1443" s="3">
        <f>'IECC Data-SI'!F1443/Convert!$B$2*1000000</f>
        <v>1208864.8573028215</v>
      </c>
      <c r="G1443" s="3">
        <f>'IECC Data-SI'!G1443/Convert!$B$2*1000000</f>
        <v>10691.376637010417</v>
      </c>
      <c r="H1443" s="3">
        <f>'IECC Data-SI'!H1443/Convert!$B$2*1000000</f>
        <v>451284.14522870304</v>
      </c>
      <c r="I1443" s="3">
        <f>'IECC Data-SI'!I1443/Convert!$B$2*1000000</f>
        <v>116818.45483258279</v>
      </c>
      <c r="J1443" s="3">
        <f>'IECC Data-SI'!J1443/Convert!$B$2*1000000</f>
        <v>132011.96258890169</v>
      </c>
      <c r="K1443" s="3">
        <f>'IECC Data-SI'!K1443/Convert!$B$2*1000000</f>
        <v>0</v>
      </c>
      <c r="L1443" s="3">
        <f>'IECC Data-SI'!L1443/Convert!$B$2*1000000</f>
        <v>0</v>
      </c>
      <c r="M1443" s="3">
        <f>'IECC Data-SI'!M1443/Convert!$B$2*1000000</f>
        <v>58537.182721787533</v>
      </c>
      <c r="N1443" s="3">
        <f>'IECC Data-SI'!N1443/Convert!$B$2*1000000</f>
        <v>0</v>
      </c>
      <c r="O1443" s="3">
        <f>'IECC Data-SI'!O1443/Convert!$B$2*1000000</f>
        <v>0</v>
      </c>
      <c r="P1443" s="3">
        <f t="shared" si="66"/>
        <v>0</v>
      </c>
      <c r="Q1443" s="3">
        <f>'IECC Data-SI'!Q1443/Convert!$B$2*1000000</f>
        <v>0</v>
      </c>
      <c r="R1443" s="3">
        <f>'IECC Data-SI'!R1443/Convert!$B$2*1000000</f>
        <v>0</v>
      </c>
      <c r="S1443" s="3">
        <f>'IECC Data-SI'!S1443/Convert!$B$2*1000000</f>
        <v>0</v>
      </c>
      <c r="T1443" s="3">
        <f>'IECC Data-SI'!T1443/Convert!$B$2*1000000</f>
        <v>25306.715975902316</v>
      </c>
      <c r="U1443" s="3">
        <f>'IECC Data-SI'!U1443/Convert!$B$2*1000000</f>
        <v>0</v>
      </c>
      <c r="V1443" s="3">
        <f>'IECC Data-SI'!V1443/Convert!$B$2*1000000</f>
        <v>0</v>
      </c>
      <c r="W1443" s="3">
        <f>'IECC Data-SI'!W1443/Convert!$B$2*1000000</f>
        <v>69228.559358797938</v>
      </c>
      <c r="X1443" s="3">
        <f>'IECC Data-SI'!X1443/Convert!$B$2*1000000</f>
        <v>1208864.8573028215</v>
      </c>
      <c r="Y1443" s="3">
        <f t="shared" si="67"/>
        <v>1278093.4166616194</v>
      </c>
      <c r="Z1443" s="3">
        <f>'IECC Data-SI'!Y1443/Convert!$B$2*1000000</f>
        <v>794649.83798488777</v>
      </c>
      <c r="AA1443" s="3">
        <f>'IECC Data-SI'!Z1443/Convert!$B$2*1000000</f>
        <v>1208864.8573028215</v>
      </c>
      <c r="AB1443" s="3">
        <f t="shared" si="68"/>
        <v>2003514.6952877091</v>
      </c>
    </row>
    <row r="1444" spans="1:28" x14ac:dyDescent="0.25">
      <c r="A1444" s="93">
        <v>2006</v>
      </c>
      <c r="B1444" s="93" t="s">
        <v>1</v>
      </c>
      <c r="C1444" s="121" t="s">
        <v>12</v>
      </c>
      <c r="D1444" s="3">
        <f>'IECC Data-SI'!D1444*Convert!$B$1</f>
        <v>52044.906174549214</v>
      </c>
      <c r="E1444" s="3">
        <f>'IECC Data-SI'!E1444/Convert!$B$2*1000000</f>
        <v>0</v>
      </c>
      <c r="F1444" s="3">
        <f>'IECC Data-SI'!F1444/Convert!$B$2*1000000</f>
        <v>1771887.1578273717</v>
      </c>
      <c r="G1444" s="3">
        <f>'IECC Data-SI'!G1444/Convert!$B$2*1000000</f>
        <v>8577.7445536298128</v>
      </c>
      <c r="H1444" s="3">
        <f>'IECC Data-SI'!H1444/Convert!$B$2*1000000</f>
        <v>451284.14522870304</v>
      </c>
      <c r="I1444" s="3">
        <f>'IECC Data-SI'!I1444/Convert!$B$2*1000000</f>
        <v>116752.10763714036</v>
      </c>
      <c r="J1444" s="3">
        <f>'IECC Data-SI'!J1444/Convert!$B$2*1000000</f>
        <v>132011.96258890169</v>
      </c>
      <c r="K1444" s="3">
        <f>'IECC Data-SI'!K1444/Convert!$B$2*1000000</f>
        <v>0</v>
      </c>
      <c r="L1444" s="3">
        <f>'IECC Data-SI'!L1444/Convert!$B$2*1000000</f>
        <v>0</v>
      </c>
      <c r="M1444" s="3">
        <f>'IECC Data-SI'!M1444/Convert!$B$2*1000000</f>
        <v>47409.81022901251</v>
      </c>
      <c r="N1444" s="3">
        <f>'IECC Data-SI'!N1444/Convert!$B$2*1000000</f>
        <v>0</v>
      </c>
      <c r="O1444" s="3">
        <f>'IECC Data-SI'!O1444/Convert!$B$2*1000000</f>
        <v>0</v>
      </c>
      <c r="P1444" s="3">
        <f t="shared" si="66"/>
        <v>0</v>
      </c>
      <c r="Q1444" s="3">
        <f>'IECC Data-SI'!Q1444/Convert!$B$2*1000000</f>
        <v>0</v>
      </c>
      <c r="R1444" s="3">
        <f>'IECC Data-SI'!R1444/Convert!$B$2*1000000</f>
        <v>0</v>
      </c>
      <c r="S1444" s="3">
        <f>'IECC Data-SI'!S1444/Convert!$B$2*1000000</f>
        <v>0</v>
      </c>
      <c r="T1444" s="3">
        <f>'IECC Data-SI'!T1444/Convert!$B$2*1000000</f>
        <v>26083.925979656622</v>
      </c>
      <c r="U1444" s="3">
        <f>'IECC Data-SI'!U1444/Convert!$B$2*1000000</f>
        <v>0</v>
      </c>
      <c r="V1444" s="3">
        <f>'IECC Data-SI'!V1444/Convert!$B$2*1000000</f>
        <v>0</v>
      </c>
      <c r="W1444" s="3">
        <f>'IECC Data-SI'!W1444/Convert!$B$2*1000000</f>
        <v>55987.554782642328</v>
      </c>
      <c r="X1444" s="3">
        <f>'IECC Data-SI'!X1444/Convert!$B$2*1000000</f>
        <v>1771887.1578273717</v>
      </c>
      <c r="Y1444" s="3">
        <f t="shared" si="67"/>
        <v>1827874.712610014</v>
      </c>
      <c r="Z1444" s="3">
        <f>'IECC Data-SI'!Y1444/Convert!$B$2*1000000</f>
        <v>782119.69621704391</v>
      </c>
      <c r="AA1444" s="3">
        <f>'IECC Data-SI'!Z1444/Convert!$B$2*1000000</f>
        <v>1771887.1578273717</v>
      </c>
      <c r="AB1444" s="3">
        <f t="shared" si="68"/>
        <v>2554006.8540444155</v>
      </c>
    </row>
    <row r="1445" spans="1:28" x14ac:dyDescent="0.25">
      <c r="A1445" s="93">
        <v>2006</v>
      </c>
      <c r="B1445" s="93" t="s">
        <v>1</v>
      </c>
      <c r="C1445" s="121" t="s">
        <v>8</v>
      </c>
      <c r="D1445" s="3">
        <f>'IECC Data-SI'!D1445*Convert!$B$1</f>
        <v>52044.906174549214</v>
      </c>
      <c r="E1445" s="3">
        <f>'IECC Data-SI'!E1445/Convert!$B$2*1000000</f>
        <v>0</v>
      </c>
      <c r="F1445" s="3">
        <f>'IECC Data-SI'!F1445/Convert!$B$2*1000000</f>
        <v>1786284.4992383814</v>
      </c>
      <c r="G1445" s="3">
        <f>'IECC Data-SI'!G1445/Convert!$B$2*1000000</f>
        <v>2492.7589144802655</v>
      </c>
      <c r="H1445" s="3">
        <f>'IECC Data-SI'!H1445/Convert!$B$2*1000000</f>
        <v>451284.14522870304</v>
      </c>
      <c r="I1445" s="3">
        <f>'IECC Data-SI'!I1445/Convert!$B$2*1000000</f>
        <v>116107.59202427093</v>
      </c>
      <c r="J1445" s="3">
        <f>'IECC Data-SI'!J1445/Convert!$B$2*1000000</f>
        <v>132011.96258890169</v>
      </c>
      <c r="K1445" s="3">
        <f>'IECC Data-SI'!K1445/Convert!$B$2*1000000</f>
        <v>0</v>
      </c>
      <c r="L1445" s="3">
        <f>'IECC Data-SI'!L1445/Convert!$B$2*1000000</f>
        <v>0</v>
      </c>
      <c r="M1445" s="3">
        <f>'IECC Data-SI'!M1445/Convert!$B$2*1000000</f>
        <v>41817.68947029252</v>
      </c>
      <c r="N1445" s="3">
        <f>'IECC Data-SI'!N1445/Convert!$B$2*1000000</f>
        <v>0</v>
      </c>
      <c r="O1445" s="3">
        <f>'IECC Data-SI'!O1445/Convert!$B$2*1000000</f>
        <v>0</v>
      </c>
      <c r="P1445" s="3">
        <f t="shared" si="66"/>
        <v>0</v>
      </c>
      <c r="Q1445" s="3">
        <f>'IECC Data-SI'!Q1445/Convert!$B$2*1000000</f>
        <v>0</v>
      </c>
      <c r="R1445" s="3">
        <f>'IECC Data-SI'!R1445/Convert!$B$2*1000000</f>
        <v>0</v>
      </c>
      <c r="S1445" s="3">
        <f>'IECC Data-SI'!S1445/Convert!$B$2*1000000</f>
        <v>0</v>
      </c>
      <c r="T1445" s="3">
        <f>'IECC Data-SI'!T1445/Convert!$B$2*1000000</f>
        <v>26946.439520408348</v>
      </c>
      <c r="U1445" s="3">
        <f>'IECC Data-SI'!U1445/Convert!$B$2*1000000</f>
        <v>0</v>
      </c>
      <c r="V1445" s="3">
        <f>'IECC Data-SI'!V1445/Convert!$B$2*1000000</f>
        <v>0</v>
      </c>
      <c r="W1445" s="3">
        <f>'IECC Data-SI'!W1445/Convert!$B$2*1000000</f>
        <v>44310.448384772782</v>
      </c>
      <c r="X1445" s="3">
        <f>'IECC Data-SI'!X1445/Convert!$B$2*1000000</f>
        <v>1786284.4992383814</v>
      </c>
      <c r="Y1445" s="3">
        <f t="shared" si="67"/>
        <v>1830594.9476231541</v>
      </c>
      <c r="Z1445" s="3">
        <f>'IECC Data-SI'!Y1445/Convert!$B$2*1000000</f>
        <v>770660.58774705685</v>
      </c>
      <c r="AA1445" s="3">
        <f>'IECC Data-SI'!Z1445/Convert!$B$2*1000000</f>
        <v>1786284.4992383814</v>
      </c>
      <c r="AB1445" s="3">
        <f t="shared" si="68"/>
        <v>2556945.0869854381</v>
      </c>
    </row>
    <row r="1446" spans="1:28" x14ac:dyDescent="0.25">
      <c r="A1446" s="93">
        <v>2009</v>
      </c>
      <c r="B1446" s="93" t="s">
        <v>1</v>
      </c>
      <c r="C1446" s="121" t="s">
        <v>10</v>
      </c>
      <c r="D1446" s="3">
        <f>'IECC Data-SI'!D1446*Convert!$B$1</f>
        <v>52044.906174549214</v>
      </c>
      <c r="E1446" s="3">
        <f>'IECC Data-SI'!E1446/Convert!$B$2*1000000</f>
        <v>0</v>
      </c>
      <c r="F1446" s="3">
        <f>'IECC Data-SI'!F1446/Convert!$B$2*1000000</f>
        <v>0</v>
      </c>
      <c r="G1446" s="3">
        <f>'IECC Data-SI'!G1446/Convert!$B$2*1000000</f>
        <v>229087.38769196966</v>
      </c>
      <c r="H1446" s="3">
        <f>'IECC Data-SI'!H1446/Convert!$B$2*1000000</f>
        <v>451284.14522870304</v>
      </c>
      <c r="I1446" s="3">
        <f>'IECC Data-SI'!I1446/Convert!$B$2*1000000</f>
        <v>94127.713991268145</v>
      </c>
      <c r="J1446" s="3">
        <f>'IECC Data-SI'!J1446/Convert!$B$2*1000000</f>
        <v>132011.96258890169</v>
      </c>
      <c r="K1446" s="3">
        <f>'IECC Data-SI'!K1446/Convert!$B$2*1000000</f>
        <v>0</v>
      </c>
      <c r="L1446" s="3">
        <f>'IECC Data-SI'!L1446/Convert!$B$2*1000000</f>
        <v>0</v>
      </c>
      <c r="M1446" s="3">
        <f>'IECC Data-SI'!M1446/Convert!$B$2*1000000</f>
        <v>88203.857255335941</v>
      </c>
      <c r="N1446" s="3">
        <f>'IECC Data-SI'!N1446/Convert!$B$2*1000000</f>
        <v>0</v>
      </c>
      <c r="O1446" s="3">
        <f>'IECC Data-SI'!O1446/Convert!$B$2*1000000</f>
        <v>0</v>
      </c>
      <c r="P1446" s="3">
        <f t="shared" si="66"/>
        <v>0</v>
      </c>
      <c r="Q1446" s="3">
        <f>'IECC Data-SI'!Q1446/Convert!$B$2*1000000</f>
        <v>0</v>
      </c>
      <c r="R1446" s="3">
        <f>'IECC Data-SI'!R1446/Convert!$B$2*1000000</f>
        <v>0</v>
      </c>
      <c r="S1446" s="3">
        <f>'IECC Data-SI'!S1446/Convert!$B$2*1000000</f>
        <v>0</v>
      </c>
      <c r="T1446" s="3">
        <f>'IECC Data-SI'!T1446/Convert!$B$2*1000000</f>
        <v>20956.235589033717</v>
      </c>
      <c r="U1446" s="3">
        <f>'IECC Data-SI'!U1446/Convert!$B$2*1000000</f>
        <v>0</v>
      </c>
      <c r="V1446" s="3">
        <f>'IECC Data-SI'!V1446/Convert!$B$2*1000000</f>
        <v>0</v>
      </c>
      <c r="W1446" s="3">
        <f>'IECC Data-SI'!W1446/Convert!$B$2*1000000</f>
        <v>317291.24494730559</v>
      </c>
      <c r="X1446" s="3">
        <f>'IECC Data-SI'!X1446/Convert!$B$2*1000000</f>
        <v>0</v>
      </c>
      <c r="Y1446" s="3">
        <f t="shared" si="67"/>
        <v>317291.24494730559</v>
      </c>
      <c r="Z1446" s="3">
        <f>'IECC Data-SI'!Y1446/Convert!$B$2*1000000</f>
        <v>1015680.7805159895</v>
      </c>
      <c r="AA1446" s="3">
        <f>'IECC Data-SI'!Z1446/Convert!$B$2*1000000</f>
        <v>0</v>
      </c>
      <c r="AB1446" s="3">
        <f t="shared" si="68"/>
        <v>1015680.7805159895</v>
      </c>
    </row>
    <row r="1447" spans="1:28" x14ac:dyDescent="0.25">
      <c r="A1447" s="93">
        <v>2009</v>
      </c>
      <c r="B1447" s="93" t="s">
        <v>1</v>
      </c>
      <c r="C1447" s="121" t="s">
        <v>6</v>
      </c>
      <c r="D1447" s="3">
        <f>'IECC Data-SI'!D1447*Convert!$B$1</f>
        <v>52044.906174549214</v>
      </c>
      <c r="E1447" s="3">
        <f>'IECC Data-SI'!E1447/Convert!$B$2*1000000</f>
        <v>0</v>
      </c>
      <c r="F1447" s="3">
        <f>'IECC Data-SI'!F1447/Convert!$B$2*1000000</f>
        <v>0</v>
      </c>
      <c r="G1447" s="3">
        <f>'IECC Data-SI'!G1447/Convert!$B$2*1000000</f>
        <v>236783.66236329277</v>
      </c>
      <c r="H1447" s="3">
        <f>'IECC Data-SI'!H1447/Convert!$B$2*1000000</f>
        <v>451284.14522870304</v>
      </c>
      <c r="I1447" s="3">
        <f>'IECC Data-SI'!I1447/Convert!$B$2*1000000</f>
        <v>94146.670332823123</v>
      </c>
      <c r="J1447" s="3">
        <f>'IECC Data-SI'!J1447/Convert!$B$2*1000000</f>
        <v>132011.96258890169</v>
      </c>
      <c r="K1447" s="3">
        <f>'IECC Data-SI'!K1447/Convert!$B$2*1000000</f>
        <v>0</v>
      </c>
      <c r="L1447" s="3">
        <f>'IECC Data-SI'!L1447/Convert!$B$2*1000000</f>
        <v>0</v>
      </c>
      <c r="M1447" s="3">
        <f>'IECC Data-SI'!M1447/Convert!$B$2*1000000</f>
        <v>150333.26670179277</v>
      </c>
      <c r="N1447" s="3">
        <f>'IECC Data-SI'!N1447/Convert!$B$2*1000000</f>
        <v>0</v>
      </c>
      <c r="O1447" s="3">
        <f>'IECC Data-SI'!O1447/Convert!$B$2*1000000</f>
        <v>0</v>
      </c>
      <c r="P1447" s="3">
        <f t="shared" si="66"/>
        <v>0</v>
      </c>
      <c r="Q1447" s="3">
        <f>'IECC Data-SI'!Q1447/Convert!$B$2*1000000</f>
        <v>0</v>
      </c>
      <c r="R1447" s="3">
        <f>'IECC Data-SI'!R1447/Convert!$B$2*1000000</f>
        <v>0</v>
      </c>
      <c r="S1447" s="3">
        <f>'IECC Data-SI'!S1447/Convert!$B$2*1000000</f>
        <v>0</v>
      </c>
      <c r="T1447" s="3">
        <f>'IECC Data-SI'!T1447/Convert!$B$2*1000000</f>
        <v>20918.322905923753</v>
      </c>
      <c r="U1447" s="3">
        <f>'IECC Data-SI'!U1447/Convert!$B$2*1000000</f>
        <v>0</v>
      </c>
      <c r="V1447" s="3">
        <f>'IECC Data-SI'!V1447/Convert!$B$2*1000000</f>
        <v>0</v>
      </c>
      <c r="W1447" s="3">
        <f>'IECC Data-SI'!W1447/Convert!$B$2*1000000</f>
        <v>387116.92906508554</v>
      </c>
      <c r="X1447" s="3">
        <f>'IECC Data-SI'!X1447/Convert!$B$2*1000000</f>
        <v>0</v>
      </c>
      <c r="Y1447" s="3">
        <f t="shared" si="67"/>
        <v>387116.92906508554</v>
      </c>
      <c r="Z1447" s="3">
        <f>'IECC Data-SI'!Y1447/Convert!$B$2*1000000</f>
        <v>1085487.5082922147</v>
      </c>
      <c r="AA1447" s="3">
        <f>'IECC Data-SI'!Z1447/Convert!$B$2*1000000</f>
        <v>0</v>
      </c>
      <c r="AB1447" s="3">
        <f t="shared" si="68"/>
        <v>1085487.5082922147</v>
      </c>
    </row>
    <row r="1448" spans="1:28" x14ac:dyDescent="0.25">
      <c r="A1448" s="93">
        <v>2009</v>
      </c>
      <c r="B1448" s="93" t="s">
        <v>1</v>
      </c>
      <c r="C1448" s="121" t="s">
        <v>11</v>
      </c>
      <c r="D1448" s="3">
        <f>'IECC Data-SI'!D1448*Convert!$B$1</f>
        <v>52044.906174549214</v>
      </c>
      <c r="E1448" s="3">
        <f>'IECC Data-SI'!E1448/Convert!$B$2*1000000</f>
        <v>0</v>
      </c>
      <c r="F1448" s="3">
        <f>'IECC Data-SI'!F1448/Convert!$B$2*1000000</f>
        <v>0</v>
      </c>
      <c r="G1448" s="3">
        <f>'IECC Data-SI'!G1448/Convert!$B$2*1000000</f>
        <v>137983.21017872135</v>
      </c>
      <c r="H1448" s="3">
        <f>'IECC Data-SI'!H1448/Convert!$B$2*1000000</f>
        <v>451284.14522870304</v>
      </c>
      <c r="I1448" s="3">
        <f>'IECC Data-SI'!I1448/Convert!$B$2*1000000</f>
        <v>94165.626674378102</v>
      </c>
      <c r="J1448" s="3">
        <f>'IECC Data-SI'!J1448/Convert!$B$2*1000000</f>
        <v>132011.96258890169</v>
      </c>
      <c r="K1448" s="3">
        <f>'IECC Data-SI'!K1448/Convert!$B$2*1000000</f>
        <v>0</v>
      </c>
      <c r="L1448" s="3">
        <f>'IECC Data-SI'!L1448/Convert!$B$2*1000000</f>
        <v>0</v>
      </c>
      <c r="M1448" s="3">
        <f>'IECC Data-SI'!M1448/Convert!$B$2*1000000</f>
        <v>63750.176649407869</v>
      </c>
      <c r="N1448" s="3">
        <f>'IECC Data-SI'!N1448/Convert!$B$2*1000000</f>
        <v>0</v>
      </c>
      <c r="O1448" s="3">
        <f>'IECC Data-SI'!O1448/Convert!$B$2*1000000</f>
        <v>0</v>
      </c>
      <c r="P1448" s="3">
        <f t="shared" si="66"/>
        <v>0</v>
      </c>
      <c r="Q1448" s="3">
        <f>'IECC Data-SI'!Q1448/Convert!$B$2*1000000</f>
        <v>0</v>
      </c>
      <c r="R1448" s="3">
        <f>'IECC Data-SI'!R1448/Convert!$B$2*1000000</f>
        <v>0</v>
      </c>
      <c r="S1448" s="3">
        <f>'IECC Data-SI'!S1448/Convert!$B$2*1000000</f>
        <v>0</v>
      </c>
      <c r="T1448" s="3">
        <f>'IECC Data-SI'!T1448/Convert!$B$2*1000000</f>
        <v>21515.447664905714</v>
      </c>
      <c r="U1448" s="3">
        <f>'IECC Data-SI'!U1448/Convert!$B$2*1000000</f>
        <v>0</v>
      </c>
      <c r="V1448" s="3">
        <f>'IECC Data-SI'!V1448/Convert!$B$2*1000000</f>
        <v>0</v>
      </c>
      <c r="W1448" s="3">
        <f>'IECC Data-SI'!W1448/Convert!$B$2*1000000</f>
        <v>201733.38682812921</v>
      </c>
      <c r="X1448" s="3">
        <f>'IECC Data-SI'!X1448/Convert!$B$2*1000000</f>
        <v>0</v>
      </c>
      <c r="Y1448" s="3">
        <f t="shared" si="67"/>
        <v>201733.38682812921</v>
      </c>
      <c r="Z1448" s="3">
        <f>'IECC Data-SI'!Y1448/Convert!$B$2*1000000</f>
        <v>900701.09081424016</v>
      </c>
      <c r="AA1448" s="3">
        <f>'IECC Data-SI'!Z1448/Convert!$B$2*1000000</f>
        <v>0</v>
      </c>
      <c r="AB1448" s="3">
        <f t="shared" si="68"/>
        <v>900701.09081424016</v>
      </c>
    </row>
    <row r="1449" spans="1:28" x14ac:dyDescent="0.25">
      <c r="A1449" s="93">
        <v>2009</v>
      </c>
      <c r="B1449" s="93" t="s">
        <v>1</v>
      </c>
      <c r="C1449" s="121" t="s">
        <v>13</v>
      </c>
      <c r="D1449" s="3">
        <f>'IECC Data-SI'!D1449*Convert!$B$1</f>
        <v>52044.906174549214</v>
      </c>
      <c r="E1449" s="3">
        <f>'IECC Data-SI'!E1449/Convert!$B$2*1000000</f>
        <v>0</v>
      </c>
      <c r="F1449" s="3">
        <f>'IECC Data-SI'!F1449/Convert!$B$2*1000000</f>
        <v>805.64451608677791</v>
      </c>
      <c r="G1449" s="3">
        <f>'IECC Data-SI'!G1449/Convert!$B$2*1000000</f>
        <v>164010.267133713</v>
      </c>
      <c r="H1449" s="3">
        <f>'IECC Data-SI'!H1449/Convert!$B$2*1000000</f>
        <v>451284.14522870304</v>
      </c>
      <c r="I1449" s="3">
        <f>'IECC Data-SI'!I1449/Convert!$B$2*1000000</f>
        <v>94042.410454270706</v>
      </c>
      <c r="J1449" s="3">
        <f>'IECC Data-SI'!J1449/Convert!$B$2*1000000</f>
        <v>132011.96258890169</v>
      </c>
      <c r="K1449" s="3">
        <f>'IECC Data-SI'!K1449/Convert!$B$2*1000000</f>
        <v>0</v>
      </c>
      <c r="L1449" s="3">
        <f>'IECC Data-SI'!L1449/Convert!$B$2*1000000</f>
        <v>0</v>
      </c>
      <c r="M1449" s="3">
        <f>'IECC Data-SI'!M1449/Convert!$B$2*1000000</f>
        <v>94023.454112715728</v>
      </c>
      <c r="N1449" s="3">
        <f>'IECC Data-SI'!N1449/Convert!$B$2*1000000</f>
        <v>0</v>
      </c>
      <c r="O1449" s="3">
        <f>'IECC Data-SI'!O1449/Convert!$B$2*1000000</f>
        <v>0</v>
      </c>
      <c r="P1449" s="3">
        <f t="shared" si="66"/>
        <v>0</v>
      </c>
      <c r="Q1449" s="3">
        <f>'IECC Data-SI'!Q1449/Convert!$B$2*1000000</f>
        <v>0</v>
      </c>
      <c r="R1449" s="3">
        <f>'IECC Data-SI'!R1449/Convert!$B$2*1000000</f>
        <v>0</v>
      </c>
      <c r="S1449" s="3">
        <f>'IECC Data-SI'!S1449/Convert!$B$2*1000000</f>
        <v>0</v>
      </c>
      <c r="T1449" s="3">
        <f>'IECC Data-SI'!T1449/Convert!$B$2*1000000</f>
        <v>21534.404006460696</v>
      </c>
      <c r="U1449" s="3">
        <f>'IECC Data-SI'!U1449/Convert!$B$2*1000000</f>
        <v>0</v>
      </c>
      <c r="V1449" s="3">
        <f>'IECC Data-SI'!V1449/Convert!$B$2*1000000</f>
        <v>0</v>
      </c>
      <c r="W1449" s="3">
        <f>'IECC Data-SI'!W1449/Convert!$B$2*1000000</f>
        <v>258033.72124642876</v>
      </c>
      <c r="X1449" s="3">
        <f>'IECC Data-SI'!X1449/Convert!$B$2*1000000</f>
        <v>805.64451608677791</v>
      </c>
      <c r="Y1449" s="3">
        <f t="shared" si="67"/>
        <v>258839.36576251555</v>
      </c>
      <c r="Z1449" s="3">
        <f>'IECC Data-SI'!Y1449/Convert!$B$2*1000000</f>
        <v>956906.6435247648</v>
      </c>
      <c r="AA1449" s="3">
        <f>'IECC Data-SI'!Z1449/Convert!$B$2*1000000</f>
        <v>805.64451608677791</v>
      </c>
      <c r="AB1449" s="3">
        <f t="shared" si="68"/>
        <v>957712.28804085159</v>
      </c>
    </row>
    <row r="1450" spans="1:28" x14ac:dyDescent="0.25">
      <c r="A1450" s="93">
        <v>2009</v>
      </c>
      <c r="B1450" s="93" t="s">
        <v>1</v>
      </c>
      <c r="C1450" s="121" t="s">
        <v>19</v>
      </c>
      <c r="D1450" s="3">
        <f>'IECC Data-SI'!D1450*Convert!$B$1</f>
        <v>52044.906174549214</v>
      </c>
      <c r="E1450" s="3">
        <f>'IECC Data-SI'!E1450/Convert!$B$2*1000000</f>
        <v>0</v>
      </c>
      <c r="F1450" s="3">
        <f>'IECC Data-SI'!F1450/Convert!$B$2*1000000</f>
        <v>2227.3701327105036</v>
      </c>
      <c r="G1450" s="3">
        <f>'IECC Data-SI'!G1450/Convert!$B$2*1000000</f>
        <v>107833.14893552085</v>
      </c>
      <c r="H1450" s="3">
        <f>'IECC Data-SI'!H1450/Convert!$B$2*1000000</f>
        <v>451284.14522870304</v>
      </c>
      <c r="I1450" s="3">
        <f>'IECC Data-SI'!I1450/Convert!$B$2*1000000</f>
        <v>94013.975941938232</v>
      </c>
      <c r="J1450" s="3">
        <f>'IECC Data-SI'!J1450/Convert!$B$2*1000000</f>
        <v>132011.96258890169</v>
      </c>
      <c r="K1450" s="3">
        <f>'IECC Data-SI'!K1450/Convert!$B$2*1000000</f>
        <v>0</v>
      </c>
      <c r="L1450" s="3">
        <f>'IECC Data-SI'!L1450/Convert!$B$2*1000000</f>
        <v>0</v>
      </c>
      <c r="M1450" s="3">
        <f>'IECC Data-SI'!M1450/Convert!$B$2*1000000</f>
        <v>61683.935419914713</v>
      </c>
      <c r="N1450" s="3">
        <f>'IECC Data-SI'!N1450/Convert!$B$2*1000000</f>
        <v>0</v>
      </c>
      <c r="O1450" s="3">
        <f>'IECC Data-SI'!O1450/Convert!$B$2*1000000</f>
        <v>0</v>
      </c>
      <c r="P1450" s="3">
        <f t="shared" si="66"/>
        <v>0</v>
      </c>
      <c r="Q1450" s="3">
        <f>'IECC Data-SI'!Q1450/Convert!$B$2*1000000</f>
        <v>0</v>
      </c>
      <c r="R1450" s="3">
        <f>'IECC Data-SI'!R1450/Convert!$B$2*1000000</f>
        <v>0</v>
      </c>
      <c r="S1450" s="3">
        <f>'IECC Data-SI'!S1450/Convert!$B$2*1000000</f>
        <v>0</v>
      </c>
      <c r="T1450" s="3">
        <f>'IECC Data-SI'!T1450/Convert!$B$2*1000000</f>
        <v>22159.963277775136</v>
      </c>
      <c r="U1450" s="3">
        <f>'IECC Data-SI'!U1450/Convert!$B$2*1000000</f>
        <v>0</v>
      </c>
      <c r="V1450" s="3">
        <f>'IECC Data-SI'!V1450/Convert!$B$2*1000000</f>
        <v>0</v>
      </c>
      <c r="W1450" s="3">
        <f>'IECC Data-SI'!W1450/Convert!$B$2*1000000</f>
        <v>169517.08435543557</v>
      </c>
      <c r="X1450" s="3">
        <f>'IECC Data-SI'!X1450/Convert!$B$2*1000000</f>
        <v>2227.3701327105036</v>
      </c>
      <c r="Y1450" s="3">
        <f t="shared" si="67"/>
        <v>171744.45448814606</v>
      </c>
      <c r="Z1450" s="3">
        <f>'IECC Data-SI'!Y1450/Convert!$B$2*1000000</f>
        <v>868987.13139275368</v>
      </c>
      <c r="AA1450" s="3">
        <f>'IECC Data-SI'!Z1450/Convert!$B$2*1000000</f>
        <v>2227.3701327105036</v>
      </c>
      <c r="AB1450" s="3">
        <f t="shared" si="68"/>
        <v>871214.50152546423</v>
      </c>
    </row>
    <row r="1451" spans="1:28" x14ac:dyDescent="0.25">
      <c r="A1451" s="93">
        <v>2009</v>
      </c>
      <c r="B1451" s="93" t="s">
        <v>1</v>
      </c>
      <c r="C1451" s="121" t="s">
        <v>20</v>
      </c>
      <c r="D1451" s="3">
        <f>'IECC Data-SI'!D1451*Convert!$B$1</f>
        <v>52044.906174549214</v>
      </c>
      <c r="E1451" s="3">
        <f>'IECC Data-SI'!E1451/Convert!$B$2*1000000</f>
        <v>0</v>
      </c>
      <c r="F1451" s="3">
        <f>'IECC Data-SI'!F1451/Convert!$B$2*1000000</f>
        <v>2341.108182040402</v>
      </c>
      <c r="G1451" s="3">
        <f>'IECC Data-SI'!G1451/Convert!$B$2*1000000</f>
        <v>105425.69355803801</v>
      </c>
      <c r="H1451" s="3">
        <f>'IECC Data-SI'!H1451/Convert!$B$2*1000000</f>
        <v>451284.14522870304</v>
      </c>
      <c r="I1451" s="3">
        <f>'IECC Data-SI'!I1451/Convert!$B$2*1000000</f>
        <v>94080.323137380678</v>
      </c>
      <c r="J1451" s="3">
        <f>'IECC Data-SI'!J1451/Convert!$B$2*1000000</f>
        <v>132011.96258890169</v>
      </c>
      <c r="K1451" s="3">
        <f>'IECC Data-SI'!K1451/Convert!$B$2*1000000</f>
        <v>0</v>
      </c>
      <c r="L1451" s="3">
        <f>'IECC Data-SI'!L1451/Convert!$B$2*1000000</f>
        <v>0</v>
      </c>
      <c r="M1451" s="3">
        <f>'IECC Data-SI'!M1451/Convert!$B$2*1000000</f>
        <v>122448.48827441275</v>
      </c>
      <c r="N1451" s="3">
        <f>'IECC Data-SI'!N1451/Convert!$B$2*1000000</f>
        <v>0</v>
      </c>
      <c r="O1451" s="3">
        <f>'IECC Data-SI'!O1451/Convert!$B$2*1000000</f>
        <v>0</v>
      </c>
      <c r="P1451" s="3">
        <f t="shared" si="66"/>
        <v>0</v>
      </c>
      <c r="Q1451" s="3">
        <f>'IECC Data-SI'!Q1451/Convert!$B$2*1000000</f>
        <v>0</v>
      </c>
      <c r="R1451" s="3">
        <f>'IECC Data-SI'!R1451/Convert!$B$2*1000000</f>
        <v>0</v>
      </c>
      <c r="S1451" s="3">
        <f>'IECC Data-SI'!S1451/Convert!$B$2*1000000</f>
        <v>0</v>
      </c>
      <c r="T1451" s="3">
        <f>'IECC Data-SI'!T1451/Convert!$B$2*1000000</f>
        <v>22207.354131662596</v>
      </c>
      <c r="U1451" s="3">
        <f>'IECC Data-SI'!U1451/Convert!$B$2*1000000</f>
        <v>0</v>
      </c>
      <c r="V1451" s="3">
        <f>'IECC Data-SI'!V1451/Convert!$B$2*1000000</f>
        <v>0</v>
      </c>
      <c r="W1451" s="3">
        <f>'IECC Data-SI'!W1451/Convert!$B$2*1000000</f>
        <v>227874.18183245079</v>
      </c>
      <c r="X1451" s="3">
        <f>'IECC Data-SI'!X1451/Convert!$B$2*1000000</f>
        <v>2341.108182040402</v>
      </c>
      <c r="Y1451" s="3">
        <f t="shared" si="67"/>
        <v>230215.29001449118</v>
      </c>
      <c r="Z1451" s="3">
        <f>'IECC Data-SI'!Y1451/Convert!$B$2*1000000</f>
        <v>927448.48874832119</v>
      </c>
      <c r="AA1451" s="3">
        <f>'IECC Data-SI'!Z1451/Convert!$B$2*1000000</f>
        <v>2341.108182040402</v>
      </c>
      <c r="AB1451" s="3">
        <f t="shared" si="68"/>
        <v>929789.59693036159</v>
      </c>
    </row>
    <row r="1452" spans="1:28" x14ac:dyDescent="0.25">
      <c r="A1452" s="93">
        <v>2009</v>
      </c>
      <c r="B1452" s="93" t="s">
        <v>1</v>
      </c>
      <c r="C1452" s="121" t="s">
        <v>3</v>
      </c>
      <c r="D1452" s="3">
        <f>'IECC Data-SI'!D1452*Convert!$B$1</f>
        <v>52044.906174549214</v>
      </c>
      <c r="E1452" s="3">
        <f>'IECC Data-SI'!E1452/Convert!$B$2*1000000</f>
        <v>0</v>
      </c>
      <c r="F1452" s="3">
        <f>'IECC Data-SI'!F1452/Convert!$B$2*1000000</f>
        <v>159839.87199161673</v>
      </c>
      <c r="G1452" s="3">
        <f>'IECC Data-SI'!G1452/Convert!$B$2*1000000</f>
        <v>52291.068179420632</v>
      </c>
      <c r="H1452" s="3">
        <f>'IECC Data-SI'!H1452/Convert!$B$2*1000000</f>
        <v>451284.14522870304</v>
      </c>
      <c r="I1452" s="3">
        <f>'IECC Data-SI'!I1452/Convert!$B$2*1000000</f>
        <v>94061.366795825685</v>
      </c>
      <c r="J1452" s="3">
        <f>'IECC Data-SI'!J1452/Convert!$B$2*1000000</f>
        <v>132011.96258890169</v>
      </c>
      <c r="K1452" s="3">
        <f>'IECC Data-SI'!K1452/Convert!$B$2*1000000</f>
        <v>0</v>
      </c>
      <c r="L1452" s="3">
        <f>'IECC Data-SI'!L1452/Convert!$B$2*1000000</f>
        <v>0</v>
      </c>
      <c r="M1452" s="3">
        <f>'IECC Data-SI'!M1452/Convert!$B$2*1000000</f>
        <v>56328.76893063201</v>
      </c>
      <c r="N1452" s="3">
        <f>'IECC Data-SI'!N1452/Convert!$B$2*1000000</f>
        <v>0</v>
      </c>
      <c r="O1452" s="3">
        <f>'IECC Data-SI'!O1452/Convert!$B$2*1000000</f>
        <v>0</v>
      </c>
      <c r="P1452" s="3">
        <f t="shared" si="66"/>
        <v>0</v>
      </c>
      <c r="Q1452" s="3">
        <f>'IECC Data-SI'!Q1452/Convert!$B$2*1000000</f>
        <v>0</v>
      </c>
      <c r="R1452" s="3">
        <f>'IECC Data-SI'!R1452/Convert!$B$2*1000000</f>
        <v>0</v>
      </c>
      <c r="S1452" s="3">
        <f>'IECC Data-SI'!S1452/Convert!$B$2*1000000</f>
        <v>0</v>
      </c>
      <c r="T1452" s="3">
        <f>'IECC Data-SI'!T1452/Convert!$B$2*1000000</f>
        <v>23287.865600296627</v>
      </c>
      <c r="U1452" s="3">
        <f>'IECC Data-SI'!U1452/Convert!$B$2*1000000</f>
        <v>0</v>
      </c>
      <c r="V1452" s="3">
        <f>'IECC Data-SI'!V1452/Convert!$B$2*1000000</f>
        <v>0</v>
      </c>
      <c r="W1452" s="3">
        <f>'IECC Data-SI'!W1452/Convert!$B$2*1000000</f>
        <v>108619.83711005264</v>
      </c>
      <c r="X1452" s="3">
        <f>'IECC Data-SI'!X1452/Convert!$B$2*1000000</f>
        <v>159839.87199161673</v>
      </c>
      <c r="Y1452" s="3">
        <f t="shared" si="67"/>
        <v>268459.70910166937</v>
      </c>
      <c r="Z1452" s="3">
        <f>'IECC Data-SI'!Y1452/Convert!$B$2*1000000</f>
        <v>809265.17732377967</v>
      </c>
      <c r="AA1452" s="3">
        <f>'IECC Data-SI'!Z1452/Convert!$B$2*1000000</f>
        <v>159839.87199161673</v>
      </c>
      <c r="AB1452" s="3">
        <f t="shared" si="68"/>
        <v>969105.04931539646</v>
      </c>
    </row>
    <row r="1453" spans="1:28" x14ac:dyDescent="0.25">
      <c r="A1453" s="93">
        <v>2009</v>
      </c>
      <c r="B1453" s="93" t="s">
        <v>1</v>
      </c>
      <c r="C1453" s="121" t="s">
        <v>7</v>
      </c>
      <c r="D1453" s="3">
        <f>'IECC Data-SI'!D1453*Convert!$B$1</f>
        <v>52044.906174549214</v>
      </c>
      <c r="E1453" s="3">
        <f>'IECC Data-SI'!E1453/Convert!$B$2*1000000</f>
        <v>0</v>
      </c>
      <c r="F1453" s="3">
        <f>'IECC Data-SI'!F1453/Convert!$B$2*1000000</f>
        <v>27230.784643733095</v>
      </c>
      <c r="G1453" s="3">
        <f>'IECC Data-SI'!G1453/Convert!$B$2*1000000</f>
        <v>60138.993583183597</v>
      </c>
      <c r="H1453" s="3">
        <f>'IECC Data-SI'!H1453/Convert!$B$2*1000000</f>
        <v>451284.14522870304</v>
      </c>
      <c r="I1453" s="3">
        <f>'IECC Data-SI'!I1453/Convert!$B$2*1000000</f>
        <v>94061.366795825685</v>
      </c>
      <c r="J1453" s="3">
        <f>'IECC Data-SI'!J1453/Convert!$B$2*1000000</f>
        <v>132011.96258890169</v>
      </c>
      <c r="K1453" s="3">
        <f>'IECC Data-SI'!K1453/Convert!$B$2*1000000</f>
        <v>0</v>
      </c>
      <c r="L1453" s="3">
        <f>'IECC Data-SI'!L1453/Convert!$B$2*1000000</f>
        <v>0</v>
      </c>
      <c r="M1453" s="3">
        <f>'IECC Data-SI'!M1453/Convert!$B$2*1000000</f>
        <v>68915.779723140731</v>
      </c>
      <c r="N1453" s="3">
        <f>'IECC Data-SI'!N1453/Convert!$B$2*1000000</f>
        <v>0</v>
      </c>
      <c r="O1453" s="3">
        <f>'IECC Data-SI'!O1453/Convert!$B$2*1000000</f>
        <v>0</v>
      </c>
      <c r="P1453" s="3">
        <f t="shared" si="66"/>
        <v>0</v>
      </c>
      <c r="Q1453" s="3">
        <f>'IECC Data-SI'!Q1453/Convert!$B$2*1000000</f>
        <v>0</v>
      </c>
      <c r="R1453" s="3">
        <f>'IECC Data-SI'!R1453/Convert!$B$2*1000000</f>
        <v>0</v>
      </c>
      <c r="S1453" s="3">
        <f>'IECC Data-SI'!S1453/Convert!$B$2*1000000</f>
        <v>0</v>
      </c>
      <c r="T1453" s="3">
        <f>'IECC Data-SI'!T1453/Convert!$B$2*1000000</f>
        <v>22994.042306194391</v>
      </c>
      <c r="U1453" s="3">
        <f>'IECC Data-SI'!U1453/Convert!$B$2*1000000</f>
        <v>0</v>
      </c>
      <c r="V1453" s="3">
        <f>'IECC Data-SI'!V1453/Convert!$B$2*1000000</f>
        <v>0</v>
      </c>
      <c r="W1453" s="3">
        <f>'IECC Data-SI'!W1453/Convert!$B$2*1000000</f>
        <v>129054.77330632434</v>
      </c>
      <c r="X1453" s="3">
        <f>'IECC Data-SI'!X1453/Convert!$B$2*1000000</f>
        <v>27230.784643733095</v>
      </c>
      <c r="Y1453" s="3">
        <f t="shared" si="67"/>
        <v>156285.55795005744</v>
      </c>
      <c r="Z1453" s="3">
        <f>'IECC Data-SI'!Y1453/Convert!$B$2*1000000</f>
        <v>829396.81205517158</v>
      </c>
      <c r="AA1453" s="3">
        <f>'IECC Data-SI'!Z1453/Convert!$B$2*1000000</f>
        <v>27230.784643733095</v>
      </c>
      <c r="AB1453" s="3">
        <f t="shared" si="68"/>
        <v>856627.59669890464</v>
      </c>
    </row>
    <row r="1454" spans="1:28" x14ac:dyDescent="0.25">
      <c r="A1454" s="93">
        <v>2009</v>
      </c>
      <c r="B1454" s="93" t="s">
        <v>1</v>
      </c>
      <c r="C1454" s="121" t="s">
        <v>17</v>
      </c>
      <c r="D1454" s="3">
        <f>'IECC Data-SI'!D1454*Convert!$B$1</f>
        <v>52044.906174549214</v>
      </c>
      <c r="E1454" s="3">
        <f>'IECC Data-SI'!E1454/Convert!$B$2*1000000</f>
        <v>0</v>
      </c>
      <c r="F1454" s="3">
        <f>'IECC Data-SI'!F1454/Convert!$B$2*1000000</f>
        <v>2587.5406222551806</v>
      </c>
      <c r="G1454" s="3">
        <f>'IECC Data-SI'!G1454/Convert!$B$2*1000000</f>
        <v>14293.081532457189</v>
      </c>
      <c r="H1454" s="3">
        <f>'IECC Data-SI'!H1454/Convert!$B$2*1000000</f>
        <v>451284.14522870304</v>
      </c>
      <c r="I1454" s="3">
        <f>'IECC Data-SI'!I1454/Convert!$B$2*1000000</f>
        <v>94042.410454270706</v>
      </c>
      <c r="J1454" s="3">
        <f>'IECC Data-SI'!J1454/Convert!$B$2*1000000</f>
        <v>132011.96258890169</v>
      </c>
      <c r="K1454" s="3">
        <f>'IECC Data-SI'!K1454/Convert!$B$2*1000000</f>
        <v>0</v>
      </c>
      <c r="L1454" s="3">
        <f>'IECC Data-SI'!L1454/Convert!$B$2*1000000</f>
        <v>0</v>
      </c>
      <c r="M1454" s="3">
        <f>'IECC Data-SI'!M1454/Convert!$B$2*1000000</f>
        <v>40983.610441873272</v>
      </c>
      <c r="N1454" s="3">
        <f>'IECC Data-SI'!N1454/Convert!$B$2*1000000</f>
        <v>0</v>
      </c>
      <c r="O1454" s="3">
        <f>'IECC Data-SI'!O1454/Convert!$B$2*1000000</f>
        <v>0</v>
      </c>
      <c r="P1454" s="3">
        <f t="shared" si="66"/>
        <v>0</v>
      </c>
      <c r="Q1454" s="3">
        <f>'IECC Data-SI'!Q1454/Convert!$B$2*1000000</f>
        <v>0</v>
      </c>
      <c r="R1454" s="3">
        <f>'IECC Data-SI'!R1454/Convert!$B$2*1000000</f>
        <v>0</v>
      </c>
      <c r="S1454" s="3">
        <f>'IECC Data-SI'!S1454/Convert!$B$2*1000000</f>
        <v>0</v>
      </c>
      <c r="T1454" s="3">
        <f>'IECC Data-SI'!T1454/Convert!$B$2*1000000</f>
        <v>23401.603649626526</v>
      </c>
      <c r="U1454" s="3">
        <f>'IECC Data-SI'!U1454/Convert!$B$2*1000000</f>
        <v>0</v>
      </c>
      <c r="V1454" s="3">
        <f>'IECC Data-SI'!V1454/Convert!$B$2*1000000</f>
        <v>0</v>
      </c>
      <c r="W1454" s="3">
        <f>'IECC Data-SI'!W1454/Convert!$B$2*1000000</f>
        <v>55276.691974330461</v>
      </c>
      <c r="X1454" s="3">
        <f>'IECC Data-SI'!X1454/Convert!$B$2*1000000</f>
        <v>2587.5406222551806</v>
      </c>
      <c r="Y1454" s="3">
        <f t="shared" si="67"/>
        <v>57864.232596585643</v>
      </c>
      <c r="Z1454" s="3">
        <f>'IECC Data-SI'!Y1454/Convert!$B$2*1000000</f>
        <v>756016.8138958324</v>
      </c>
      <c r="AA1454" s="3">
        <f>'IECC Data-SI'!Z1454/Convert!$B$2*1000000</f>
        <v>2587.5406222551806</v>
      </c>
      <c r="AB1454" s="3">
        <f t="shared" si="68"/>
        <v>758604.35451808758</v>
      </c>
    </row>
    <row r="1455" spans="1:28" x14ac:dyDescent="0.25">
      <c r="A1455" s="93">
        <v>2009</v>
      </c>
      <c r="B1455" s="93" t="s">
        <v>1</v>
      </c>
      <c r="C1455" s="121" t="s">
        <v>14</v>
      </c>
      <c r="D1455" s="3">
        <f>'IECC Data-SI'!D1455*Convert!$B$1</f>
        <v>52044.906174549214</v>
      </c>
      <c r="E1455" s="3">
        <f>'IECC Data-SI'!E1455/Convert!$B$2*1000000</f>
        <v>0</v>
      </c>
      <c r="F1455" s="3">
        <f>'IECC Data-SI'!F1455/Convert!$B$2*1000000</f>
        <v>585864.69209830498</v>
      </c>
      <c r="G1455" s="3">
        <f>'IECC Data-SI'!G1455/Convert!$B$2*1000000</f>
        <v>29647.718191993426</v>
      </c>
      <c r="H1455" s="3">
        <f>'IECC Data-SI'!H1455/Convert!$B$2*1000000</f>
        <v>451284.14522870304</v>
      </c>
      <c r="I1455" s="3">
        <f>'IECC Data-SI'!I1455/Convert!$B$2*1000000</f>
        <v>93919.194234163326</v>
      </c>
      <c r="J1455" s="3">
        <f>'IECC Data-SI'!J1455/Convert!$B$2*1000000</f>
        <v>132011.96258890169</v>
      </c>
      <c r="K1455" s="3">
        <f>'IECC Data-SI'!K1455/Convert!$B$2*1000000</f>
        <v>0</v>
      </c>
      <c r="L1455" s="3">
        <f>'IECC Data-SI'!L1455/Convert!$B$2*1000000</f>
        <v>0</v>
      </c>
      <c r="M1455" s="3">
        <f>'IECC Data-SI'!M1455/Convert!$B$2*1000000</f>
        <v>51049.427807569242</v>
      </c>
      <c r="N1455" s="3">
        <f>'IECC Data-SI'!N1455/Convert!$B$2*1000000</f>
        <v>0</v>
      </c>
      <c r="O1455" s="3">
        <f>'IECC Data-SI'!O1455/Convert!$B$2*1000000</f>
        <v>0</v>
      </c>
      <c r="P1455" s="3">
        <f t="shared" si="66"/>
        <v>0</v>
      </c>
      <c r="Q1455" s="3">
        <f>'IECC Data-SI'!Q1455/Convert!$B$2*1000000</f>
        <v>0</v>
      </c>
      <c r="R1455" s="3">
        <f>'IECC Data-SI'!R1455/Convert!$B$2*1000000</f>
        <v>0</v>
      </c>
      <c r="S1455" s="3">
        <f>'IECC Data-SI'!S1455/Convert!$B$2*1000000</f>
        <v>0</v>
      </c>
      <c r="T1455" s="3">
        <f>'IECC Data-SI'!T1455/Convert!$B$2*1000000</f>
        <v>24169.335482603336</v>
      </c>
      <c r="U1455" s="3">
        <f>'IECC Data-SI'!U1455/Convert!$B$2*1000000</f>
        <v>0</v>
      </c>
      <c r="V1455" s="3">
        <f>'IECC Data-SI'!V1455/Convert!$B$2*1000000</f>
        <v>0</v>
      </c>
      <c r="W1455" s="3">
        <f>'IECC Data-SI'!W1455/Convert!$B$2*1000000</f>
        <v>80697.145999562665</v>
      </c>
      <c r="X1455" s="3">
        <f>'IECC Data-SI'!X1455/Convert!$B$2*1000000</f>
        <v>585864.69209830498</v>
      </c>
      <c r="Y1455" s="3">
        <f t="shared" si="67"/>
        <v>666561.83809786767</v>
      </c>
      <c r="Z1455" s="3">
        <f>'IECC Data-SI'!Y1455/Convert!$B$2*1000000</f>
        <v>782081.78353393404</v>
      </c>
      <c r="AA1455" s="3">
        <f>'IECC Data-SI'!Z1455/Convert!$B$2*1000000</f>
        <v>585864.69209830498</v>
      </c>
      <c r="AB1455" s="3">
        <f t="shared" si="68"/>
        <v>1367946.4756322391</v>
      </c>
    </row>
    <row r="1456" spans="1:28" x14ac:dyDescent="0.25">
      <c r="A1456" s="93">
        <v>2009</v>
      </c>
      <c r="B1456" s="93" t="s">
        <v>1</v>
      </c>
      <c r="C1456" s="121" t="s">
        <v>2</v>
      </c>
      <c r="D1456" s="3">
        <f>'IECC Data-SI'!D1456*Convert!$B$1</f>
        <v>52044.906174549214</v>
      </c>
      <c r="E1456" s="3">
        <f>'IECC Data-SI'!E1456/Convert!$B$2*1000000</f>
        <v>0</v>
      </c>
      <c r="F1456" s="3">
        <f>'IECC Data-SI'!F1456/Convert!$B$2*1000000</f>
        <v>169678.21325865292</v>
      </c>
      <c r="G1456" s="3">
        <f>'IECC Data-SI'!G1456/Convert!$B$2*1000000</f>
        <v>33552.724552319924</v>
      </c>
      <c r="H1456" s="3">
        <f>'IECC Data-SI'!H1456/Convert!$B$2*1000000</f>
        <v>451284.14522870304</v>
      </c>
      <c r="I1456" s="3">
        <f>'IECC Data-SI'!I1456/Convert!$B$2*1000000</f>
        <v>93985.541429605757</v>
      </c>
      <c r="J1456" s="3">
        <f>'IECC Data-SI'!J1456/Convert!$B$2*1000000</f>
        <v>132011.96258890169</v>
      </c>
      <c r="K1456" s="3">
        <f>'IECC Data-SI'!K1456/Convert!$B$2*1000000</f>
        <v>0</v>
      </c>
      <c r="L1456" s="3">
        <f>'IECC Data-SI'!L1456/Convert!$B$2*1000000</f>
        <v>0</v>
      </c>
      <c r="M1456" s="3">
        <f>'IECC Data-SI'!M1456/Convert!$B$2*1000000</f>
        <v>61977.758714016949</v>
      </c>
      <c r="N1456" s="3">
        <f>'IECC Data-SI'!N1456/Convert!$B$2*1000000</f>
        <v>0</v>
      </c>
      <c r="O1456" s="3">
        <f>'IECC Data-SI'!O1456/Convert!$B$2*1000000</f>
        <v>0</v>
      </c>
      <c r="P1456" s="3">
        <f t="shared" si="66"/>
        <v>0</v>
      </c>
      <c r="Q1456" s="3">
        <f>'IECC Data-SI'!Q1456/Convert!$B$2*1000000</f>
        <v>0</v>
      </c>
      <c r="R1456" s="3">
        <f>'IECC Data-SI'!R1456/Convert!$B$2*1000000</f>
        <v>0</v>
      </c>
      <c r="S1456" s="3">
        <f>'IECC Data-SI'!S1456/Convert!$B$2*1000000</f>
        <v>0</v>
      </c>
      <c r="T1456" s="3">
        <f>'IECC Data-SI'!T1456/Convert!$B$2*1000000</f>
        <v>23913.424871611067</v>
      </c>
      <c r="U1456" s="3">
        <f>'IECC Data-SI'!U1456/Convert!$B$2*1000000</f>
        <v>0</v>
      </c>
      <c r="V1456" s="3">
        <f>'IECC Data-SI'!V1456/Convert!$B$2*1000000</f>
        <v>0</v>
      </c>
      <c r="W1456" s="3">
        <f>'IECC Data-SI'!W1456/Convert!$B$2*1000000</f>
        <v>95530.483266336872</v>
      </c>
      <c r="X1456" s="3">
        <f>'IECC Data-SI'!X1456/Convert!$B$2*1000000</f>
        <v>169678.21325865292</v>
      </c>
      <c r="Y1456" s="3">
        <f t="shared" si="67"/>
        <v>265208.69652498979</v>
      </c>
      <c r="Z1456" s="3">
        <f>'IECC Data-SI'!Y1456/Convert!$B$2*1000000</f>
        <v>796735.03555593593</v>
      </c>
      <c r="AA1456" s="3">
        <f>'IECC Data-SI'!Z1456/Convert!$B$2*1000000</f>
        <v>169678.21325865292</v>
      </c>
      <c r="AB1456" s="3">
        <f t="shared" si="68"/>
        <v>966413.24881458888</v>
      </c>
    </row>
    <row r="1457" spans="1:28" x14ac:dyDescent="0.25">
      <c r="A1457" s="93">
        <v>2009</v>
      </c>
      <c r="B1457" s="93" t="s">
        <v>1</v>
      </c>
      <c r="C1457" s="121" t="s">
        <v>18</v>
      </c>
      <c r="D1457" s="3">
        <f>'IECC Data-SI'!D1457*Convert!$B$1</f>
        <v>52044.906174549214</v>
      </c>
      <c r="E1457" s="3">
        <f>'IECC Data-SI'!E1457/Convert!$B$2*1000000</f>
        <v>0</v>
      </c>
      <c r="F1457" s="3">
        <f>'IECC Data-SI'!F1457/Convert!$B$2*1000000</f>
        <v>204889.61769703386</v>
      </c>
      <c r="G1457" s="3">
        <f>'IECC Data-SI'!G1457/Convert!$B$2*1000000</f>
        <v>3469.0105045618907</v>
      </c>
      <c r="H1457" s="3">
        <f>'IECC Data-SI'!H1457/Convert!$B$2*1000000</f>
        <v>451284.14522870304</v>
      </c>
      <c r="I1457" s="3">
        <f>'IECC Data-SI'!I1457/Convert!$B$2*1000000</f>
        <v>93805.456184833427</v>
      </c>
      <c r="J1457" s="3">
        <f>'IECC Data-SI'!J1457/Convert!$B$2*1000000</f>
        <v>132011.96258890169</v>
      </c>
      <c r="K1457" s="3">
        <f>'IECC Data-SI'!K1457/Convert!$B$2*1000000</f>
        <v>0</v>
      </c>
      <c r="L1457" s="3">
        <f>'IECC Data-SI'!L1457/Convert!$B$2*1000000</f>
        <v>0</v>
      </c>
      <c r="M1457" s="3">
        <f>'IECC Data-SI'!M1457/Convert!$B$2*1000000</f>
        <v>38917.369212380123</v>
      </c>
      <c r="N1457" s="3">
        <f>'IECC Data-SI'!N1457/Convert!$B$2*1000000</f>
        <v>0</v>
      </c>
      <c r="O1457" s="3">
        <f>'IECC Data-SI'!O1457/Convert!$B$2*1000000</f>
        <v>0</v>
      </c>
      <c r="P1457" s="3">
        <f t="shared" si="66"/>
        <v>0</v>
      </c>
      <c r="Q1457" s="3">
        <f>'IECC Data-SI'!Q1457/Convert!$B$2*1000000</f>
        <v>0</v>
      </c>
      <c r="R1457" s="3">
        <f>'IECC Data-SI'!R1457/Convert!$B$2*1000000</f>
        <v>0</v>
      </c>
      <c r="S1457" s="3">
        <f>'IECC Data-SI'!S1457/Convert!$B$2*1000000</f>
        <v>0</v>
      </c>
      <c r="T1457" s="3">
        <f>'IECC Data-SI'!T1457/Convert!$B$2*1000000</f>
        <v>24444.20243515059</v>
      </c>
      <c r="U1457" s="3">
        <f>'IECC Data-SI'!U1457/Convert!$B$2*1000000</f>
        <v>0</v>
      </c>
      <c r="V1457" s="3">
        <f>'IECC Data-SI'!V1457/Convert!$B$2*1000000</f>
        <v>0</v>
      </c>
      <c r="W1457" s="3">
        <f>'IECC Data-SI'!W1457/Convert!$B$2*1000000</f>
        <v>42386.379716942007</v>
      </c>
      <c r="X1457" s="3">
        <f>'IECC Data-SI'!X1457/Convert!$B$2*1000000</f>
        <v>204889.61769703386</v>
      </c>
      <c r="Y1457" s="3">
        <f t="shared" si="67"/>
        <v>247275.99741397586</v>
      </c>
      <c r="Z1457" s="3">
        <f>'IECC Data-SI'!Y1457/Convert!$B$2*1000000</f>
        <v>743932.1461545307</v>
      </c>
      <c r="AA1457" s="3">
        <f>'IECC Data-SI'!Z1457/Convert!$B$2*1000000</f>
        <v>204889.61769703386</v>
      </c>
      <c r="AB1457" s="3">
        <f t="shared" si="68"/>
        <v>948821.76385156461</v>
      </c>
    </row>
    <row r="1458" spans="1:28" x14ac:dyDescent="0.25">
      <c r="A1458" s="93">
        <v>2009</v>
      </c>
      <c r="B1458" s="93" t="s">
        <v>1</v>
      </c>
      <c r="C1458" s="121" t="s">
        <v>4</v>
      </c>
      <c r="D1458" s="3">
        <f>'IECC Data-SI'!D1458*Convert!$B$1</f>
        <v>52044.906174549214</v>
      </c>
      <c r="E1458" s="3">
        <f>'IECC Data-SI'!E1458/Convert!$B$2*1000000</f>
        <v>0</v>
      </c>
      <c r="F1458" s="3">
        <f>'IECC Data-SI'!F1458/Convert!$B$2*1000000</f>
        <v>1045679.1910267503</v>
      </c>
      <c r="G1458" s="3">
        <f>'IECC Data-SI'!G1458/Convert!$B$2*1000000</f>
        <v>11098.937980442553</v>
      </c>
      <c r="H1458" s="3">
        <f>'IECC Data-SI'!H1458/Convert!$B$2*1000000</f>
        <v>451284.14522870304</v>
      </c>
      <c r="I1458" s="3">
        <f>'IECC Data-SI'!I1458/Convert!$B$2*1000000</f>
        <v>93947.6287464958</v>
      </c>
      <c r="J1458" s="3">
        <f>'IECC Data-SI'!J1458/Convert!$B$2*1000000</f>
        <v>132011.96258890169</v>
      </c>
      <c r="K1458" s="3">
        <f>'IECC Data-SI'!K1458/Convert!$B$2*1000000</f>
        <v>0</v>
      </c>
      <c r="L1458" s="3">
        <f>'IECC Data-SI'!L1458/Convert!$B$2*1000000</f>
        <v>0</v>
      </c>
      <c r="M1458" s="3">
        <f>'IECC Data-SI'!M1458/Convert!$B$2*1000000</f>
        <v>48367.105477539146</v>
      </c>
      <c r="N1458" s="3">
        <f>'IECC Data-SI'!N1458/Convert!$B$2*1000000</f>
        <v>0</v>
      </c>
      <c r="O1458" s="3">
        <f>'IECC Data-SI'!O1458/Convert!$B$2*1000000</f>
        <v>0</v>
      </c>
      <c r="P1458" s="3">
        <f t="shared" si="66"/>
        <v>0</v>
      </c>
      <c r="Q1458" s="3">
        <f>'IECC Data-SI'!Q1458/Convert!$B$2*1000000</f>
        <v>0</v>
      </c>
      <c r="R1458" s="3">
        <f>'IECC Data-SI'!R1458/Convert!$B$2*1000000</f>
        <v>0</v>
      </c>
      <c r="S1458" s="3">
        <f>'IECC Data-SI'!S1458/Convert!$B$2*1000000</f>
        <v>0</v>
      </c>
      <c r="T1458" s="3">
        <f>'IECC Data-SI'!T1458/Convert!$B$2*1000000</f>
        <v>24899.154632470185</v>
      </c>
      <c r="U1458" s="3">
        <f>'IECC Data-SI'!U1458/Convert!$B$2*1000000</f>
        <v>0</v>
      </c>
      <c r="V1458" s="3">
        <f>'IECC Data-SI'!V1458/Convert!$B$2*1000000</f>
        <v>0</v>
      </c>
      <c r="W1458" s="3">
        <f>'IECC Data-SI'!W1458/Convert!$B$2*1000000</f>
        <v>59466.043457981701</v>
      </c>
      <c r="X1458" s="3">
        <f>'IECC Data-SI'!X1458/Convert!$B$2*1000000</f>
        <v>1045679.1910267503</v>
      </c>
      <c r="Y1458" s="3">
        <f t="shared" si="67"/>
        <v>1105145.2344847319</v>
      </c>
      <c r="Z1458" s="3">
        <f>'IECC Data-SI'!Y1458/Convert!$B$2*1000000</f>
        <v>761618.41282532981</v>
      </c>
      <c r="AA1458" s="3">
        <f>'IECC Data-SI'!Z1458/Convert!$B$2*1000000</f>
        <v>1045679.1910267503</v>
      </c>
      <c r="AB1458" s="3">
        <f t="shared" si="68"/>
        <v>1807297.6038520802</v>
      </c>
    </row>
    <row r="1459" spans="1:28" x14ac:dyDescent="0.25">
      <c r="A1459" s="93">
        <v>2009</v>
      </c>
      <c r="B1459" s="93" t="s">
        <v>1</v>
      </c>
      <c r="C1459" s="121" t="s">
        <v>5</v>
      </c>
      <c r="D1459" s="3">
        <f>'IECC Data-SI'!D1459*Convert!$B$1</f>
        <v>52044.906174549214</v>
      </c>
      <c r="E1459" s="3">
        <f>'IECC Data-SI'!E1459/Convert!$B$2*1000000</f>
        <v>0</v>
      </c>
      <c r="F1459" s="3">
        <f>'IECC Data-SI'!F1459/Convert!$B$2*1000000</f>
        <v>471311.52008154255</v>
      </c>
      <c r="G1459" s="3">
        <f>'IECC Data-SI'!G1459/Convert!$B$2*1000000</f>
        <v>19790.420583402261</v>
      </c>
      <c r="H1459" s="3">
        <f>'IECC Data-SI'!H1459/Convert!$B$2*1000000</f>
        <v>451284.14522870304</v>
      </c>
      <c r="I1459" s="3">
        <f>'IECC Data-SI'!I1459/Convert!$B$2*1000000</f>
        <v>93947.6287464958</v>
      </c>
      <c r="J1459" s="3">
        <f>'IECC Data-SI'!J1459/Convert!$B$2*1000000</f>
        <v>132011.96258890169</v>
      </c>
      <c r="K1459" s="3">
        <f>'IECC Data-SI'!K1459/Convert!$B$2*1000000</f>
        <v>0</v>
      </c>
      <c r="L1459" s="3">
        <f>'IECC Data-SI'!L1459/Convert!$B$2*1000000</f>
        <v>0</v>
      </c>
      <c r="M1459" s="3">
        <f>'IECC Data-SI'!M1459/Convert!$B$2*1000000</f>
        <v>58404.488330902648</v>
      </c>
      <c r="N1459" s="3">
        <f>'IECC Data-SI'!N1459/Convert!$B$2*1000000</f>
        <v>0</v>
      </c>
      <c r="O1459" s="3">
        <f>'IECC Data-SI'!O1459/Convert!$B$2*1000000</f>
        <v>0</v>
      </c>
      <c r="P1459" s="3">
        <f t="shared" si="66"/>
        <v>0</v>
      </c>
      <c r="Q1459" s="3">
        <f>'IECC Data-SI'!Q1459/Convert!$B$2*1000000</f>
        <v>0</v>
      </c>
      <c r="R1459" s="3">
        <f>'IECC Data-SI'!R1459/Convert!$B$2*1000000</f>
        <v>0</v>
      </c>
      <c r="S1459" s="3">
        <f>'IECC Data-SI'!S1459/Convert!$B$2*1000000</f>
        <v>0</v>
      </c>
      <c r="T1459" s="3">
        <f>'IECC Data-SI'!T1459/Convert!$B$2*1000000</f>
        <v>24690.634875365369</v>
      </c>
      <c r="U1459" s="3">
        <f>'IECC Data-SI'!U1459/Convert!$B$2*1000000</f>
        <v>0</v>
      </c>
      <c r="V1459" s="3">
        <f>'IECC Data-SI'!V1459/Convert!$B$2*1000000</f>
        <v>0</v>
      </c>
      <c r="W1459" s="3">
        <f>'IECC Data-SI'!W1459/Convert!$B$2*1000000</f>
        <v>78194.90891430492</v>
      </c>
      <c r="X1459" s="3">
        <f>'IECC Data-SI'!X1459/Convert!$B$2*1000000</f>
        <v>471311.52008154255</v>
      </c>
      <c r="Y1459" s="3">
        <f t="shared" si="67"/>
        <v>549506.42899584747</v>
      </c>
      <c r="Z1459" s="3">
        <f>'IECC Data-SI'!Y1459/Convert!$B$2*1000000</f>
        <v>780119.80218299339</v>
      </c>
      <c r="AA1459" s="3">
        <f>'IECC Data-SI'!Z1459/Convert!$B$2*1000000</f>
        <v>471311.52008154255</v>
      </c>
      <c r="AB1459" s="3">
        <f t="shared" si="68"/>
        <v>1251431.3222645358</v>
      </c>
    </row>
    <row r="1460" spans="1:28" x14ac:dyDescent="0.25">
      <c r="A1460" s="93">
        <v>2009</v>
      </c>
      <c r="B1460" s="93" t="s">
        <v>1</v>
      </c>
      <c r="C1460" s="121" t="s">
        <v>15</v>
      </c>
      <c r="D1460" s="3">
        <f>'IECC Data-SI'!D1460*Convert!$B$1</f>
        <v>52044.906174549214</v>
      </c>
      <c r="E1460" s="3">
        <f>'IECC Data-SI'!E1460/Convert!$B$2*1000000</f>
        <v>0</v>
      </c>
      <c r="F1460" s="3">
        <f>'IECC Data-SI'!F1460/Convert!$B$2*1000000</f>
        <v>168683.00532701629</v>
      </c>
      <c r="G1460" s="3">
        <f>'IECC Data-SI'!G1460/Convert!$B$2*1000000</f>
        <v>2104.1539126031143</v>
      </c>
      <c r="H1460" s="3">
        <f>'IECC Data-SI'!H1460/Convert!$B$2*1000000</f>
        <v>451284.14522870304</v>
      </c>
      <c r="I1460" s="3">
        <f>'IECC Data-SI'!I1460/Convert!$B$2*1000000</f>
        <v>93805.456184833427</v>
      </c>
      <c r="J1460" s="3">
        <f>'IECC Data-SI'!J1460/Convert!$B$2*1000000</f>
        <v>132011.96258890169</v>
      </c>
      <c r="K1460" s="3">
        <f>'IECC Data-SI'!K1460/Convert!$B$2*1000000</f>
        <v>0</v>
      </c>
      <c r="L1460" s="3">
        <f>'IECC Data-SI'!L1460/Convert!$B$2*1000000</f>
        <v>0</v>
      </c>
      <c r="M1460" s="3">
        <f>'IECC Data-SI'!M1460/Convert!$B$2*1000000</f>
        <v>34860.71211961376</v>
      </c>
      <c r="N1460" s="3">
        <f>'IECC Data-SI'!N1460/Convert!$B$2*1000000</f>
        <v>0</v>
      </c>
      <c r="O1460" s="3">
        <f>'IECC Data-SI'!O1460/Convert!$B$2*1000000</f>
        <v>0</v>
      </c>
      <c r="P1460" s="3">
        <f t="shared" si="66"/>
        <v>0</v>
      </c>
      <c r="Q1460" s="3">
        <f>'IECC Data-SI'!Q1460/Convert!$B$2*1000000</f>
        <v>0</v>
      </c>
      <c r="R1460" s="3">
        <f>'IECC Data-SI'!R1460/Convert!$B$2*1000000</f>
        <v>0</v>
      </c>
      <c r="S1460" s="3">
        <f>'IECC Data-SI'!S1460/Convert!$B$2*1000000</f>
        <v>0</v>
      </c>
      <c r="T1460" s="3">
        <f>'IECC Data-SI'!T1460/Convert!$B$2*1000000</f>
        <v>24861.241949360217</v>
      </c>
      <c r="U1460" s="3">
        <f>'IECC Data-SI'!U1460/Convert!$B$2*1000000</f>
        <v>0</v>
      </c>
      <c r="V1460" s="3">
        <f>'IECC Data-SI'!V1460/Convert!$B$2*1000000</f>
        <v>0</v>
      </c>
      <c r="W1460" s="3">
        <f>'IECC Data-SI'!W1460/Convert!$B$2*1000000</f>
        <v>36964.866032216865</v>
      </c>
      <c r="X1460" s="3">
        <f>'IECC Data-SI'!X1460/Convert!$B$2*1000000</f>
        <v>168683.00532701629</v>
      </c>
      <c r="Y1460" s="3">
        <f t="shared" si="67"/>
        <v>205647.87135923316</v>
      </c>
      <c r="Z1460" s="3">
        <f>'IECC Data-SI'!Y1460/Convert!$B$2*1000000</f>
        <v>738918.19381323771</v>
      </c>
      <c r="AA1460" s="3">
        <f>'IECC Data-SI'!Z1460/Convert!$B$2*1000000</f>
        <v>168683.00532701629</v>
      </c>
      <c r="AB1460" s="3">
        <f t="shared" si="68"/>
        <v>907601.19914025394</v>
      </c>
    </row>
    <row r="1461" spans="1:28" x14ac:dyDescent="0.25">
      <c r="A1461" s="93">
        <v>2009</v>
      </c>
      <c r="B1461" s="93" t="s">
        <v>1</v>
      </c>
      <c r="C1461" s="121" t="s">
        <v>16</v>
      </c>
      <c r="D1461" s="3">
        <f>'IECC Data-SI'!D1461*Convert!$B$1</f>
        <v>52044.906174549214</v>
      </c>
      <c r="E1461" s="3">
        <f>'IECC Data-SI'!E1461/Convert!$B$2*1000000</f>
        <v>0</v>
      </c>
      <c r="F1461" s="3">
        <f>'IECC Data-SI'!F1461/Convert!$B$2*1000000</f>
        <v>1697587.7771026159</v>
      </c>
      <c r="G1461" s="3">
        <f>'IECC Data-SI'!G1461/Convert!$B$2*1000000</f>
        <v>13894.998359802546</v>
      </c>
      <c r="H1461" s="3">
        <f>'IECC Data-SI'!H1461/Convert!$B$2*1000000</f>
        <v>451284.14522870304</v>
      </c>
      <c r="I1461" s="3">
        <f>'IECC Data-SI'!I1461/Convert!$B$2*1000000</f>
        <v>93900.237892608333</v>
      </c>
      <c r="J1461" s="3">
        <f>'IECC Data-SI'!J1461/Convert!$B$2*1000000</f>
        <v>132011.96258890169</v>
      </c>
      <c r="K1461" s="3">
        <f>'IECC Data-SI'!K1461/Convert!$B$2*1000000</f>
        <v>0</v>
      </c>
      <c r="L1461" s="3">
        <f>'IECC Data-SI'!L1461/Convert!$B$2*1000000</f>
        <v>0</v>
      </c>
      <c r="M1461" s="3">
        <f>'IECC Data-SI'!M1461/Convert!$B$2*1000000</f>
        <v>58878.396869777229</v>
      </c>
      <c r="N1461" s="3">
        <f>'IECC Data-SI'!N1461/Convert!$B$2*1000000</f>
        <v>0</v>
      </c>
      <c r="O1461" s="3">
        <f>'IECC Data-SI'!O1461/Convert!$B$2*1000000</f>
        <v>0</v>
      </c>
      <c r="P1461" s="3">
        <f t="shared" si="66"/>
        <v>0</v>
      </c>
      <c r="Q1461" s="3">
        <f>'IECC Data-SI'!Q1461/Convert!$B$2*1000000</f>
        <v>0</v>
      </c>
      <c r="R1461" s="3">
        <f>'IECC Data-SI'!R1461/Convert!$B$2*1000000</f>
        <v>0</v>
      </c>
      <c r="S1461" s="3">
        <f>'IECC Data-SI'!S1461/Convert!$B$2*1000000</f>
        <v>0</v>
      </c>
      <c r="T1461" s="3">
        <f>'IECC Data-SI'!T1461/Convert!$B$2*1000000</f>
        <v>25439.4103667872</v>
      </c>
      <c r="U1461" s="3">
        <f>'IECC Data-SI'!U1461/Convert!$B$2*1000000</f>
        <v>0</v>
      </c>
      <c r="V1461" s="3">
        <f>'IECC Data-SI'!V1461/Convert!$B$2*1000000</f>
        <v>0</v>
      </c>
      <c r="W1461" s="3">
        <f>'IECC Data-SI'!W1461/Convert!$B$2*1000000</f>
        <v>72773.395229579779</v>
      </c>
      <c r="X1461" s="3">
        <f>'IECC Data-SI'!X1461/Convert!$B$2*1000000</f>
        <v>1697587.7771026159</v>
      </c>
      <c r="Y1461" s="3">
        <f t="shared" si="67"/>
        <v>1770361.1723321958</v>
      </c>
      <c r="Z1461" s="3">
        <f>'IECC Data-SI'!Y1461/Convert!$B$2*1000000</f>
        <v>775409.15130658005</v>
      </c>
      <c r="AA1461" s="3">
        <f>'IECC Data-SI'!Z1461/Convert!$B$2*1000000</f>
        <v>1697587.7771026159</v>
      </c>
      <c r="AB1461" s="3">
        <f t="shared" si="68"/>
        <v>2472996.928409196</v>
      </c>
    </row>
    <row r="1462" spans="1:28" x14ac:dyDescent="0.25">
      <c r="A1462" s="93">
        <v>2009</v>
      </c>
      <c r="B1462" s="93" t="s">
        <v>1</v>
      </c>
      <c r="C1462" s="121" t="s">
        <v>9</v>
      </c>
      <c r="D1462" s="3">
        <f>'IECC Data-SI'!D1462*Convert!$B$1</f>
        <v>52044.906174549214</v>
      </c>
      <c r="E1462" s="3">
        <f>'IECC Data-SI'!E1462/Convert!$B$2*1000000</f>
        <v>0</v>
      </c>
      <c r="F1462" s="3">
        <f>'IECC Data-SI'!F1462/Convert!$B$2*1000000</f>
        <v>966422.72698536632</v>
      </c>
      <c r="G1462" s="3">
        <f>'IECC Data-SI'!G1462/Convert!$B$2*1000000</f>
        <v>9591.9088268214018</v>
      </c>
      <c r="H1462" s="3">
        <f>'IECC Data-SI'!H1462/Convert!$B$2*1000000</f>
        <v>451284.14522870304</v>
      </c>
      <c r="I1462" s="3">
        <f>'IECC Data-SI'!I1462/Convert!$B$2*1000000</f>
        <v>93833.890697165902</v>
      </c>
      <c r="J1462" s="3">
        <f>'IECC Data-SI'!J1462/Convert!$B$2*1000000</f>
        <v>132011.96258890169</v>
      </c>
      <c r="K1462" s="3">
        <f>'IECC Data-SI'!K1462/Convert!$B$2*1000000</f>
        <v>0</v>
      </c>
      <c r="L1462" s="3">
        <f>'IECC Data-SI'!L1462/Convert!$B$2*1000000</f>
        <v>0</v>
      </c>
      <c r="M1462" s="3">
        <f>'IECC Data-SI'!M1462/Convert!$B$2*1000000</f>
        <v>56044.42380730727</v>
      </c>
      <c r="N1462" s="3">
        <f>'IECC Data-SI'!N1462/Convert!$B$2*1000000</f>
        <v>0</v>
      </c>
      <c r="O1462" s="3">
        <f>'IECC Data-SI'!O1462/Convert!$B$2*1000000</f>
        <v>0</v>
      </c>
      <c r="P1462" s="3">
        <f t="shared" si="66"/>
        <v>0</v>
      </c>
      <c r="Q1462" s="3">
        <f>'IECC Data-SI'!Q1462/Convert!$B$2*1000000</f>
        <v>0</v>
      </c>
      <c r="R1462" s="3">
        <f>'IECC Data-SI'!R1462/Convert!$B$2*1000000</f>
        <v>0</v>
      </c>
      <c r="S1462" s="3">
        <f>'IECC Data-SI'!S1462/Convert!$B$2*1000000</f>
        <v>0</v>
      </c>
      <c r="T1462" s="3">
        <f>'IECC Data-SI'!T1462/Convert!$B$2*1000000</f>
        <v>25306.715975902316</v>
      </c>
      <c r="U1462" s="3">
        <f>'IECC Data-SI'!U1462/Convert!$B$2*1000000</f>
        <v>0</v>
      </c>
      <c r="V1462" s="3">
        <f>'IECC Data-SI'!V1462/Convert!$B$2*1000000</f>
        <v>0</v>
      </c>
      <c r="W1462" s="3">
        <f>'IECC Data-SI'!W1462/Convert!$B$2*1000000</f>
        <v>65636.332634128674</v>
      </c>
      <c r="X1462" s="3">
        <f>'IECC Data-SI'!X1462/Convert!$B$2*1000000</f>
        <v>966422.72698536632</v>
      </c>
      <c r="Y1462" s="3">
        <f t="shared" si="67"/>
        <v>1032059.0596194949</v>
      </c>
      <c r="Z1462" s="3">
        <f>'IECC Data-SI'!Y1462/Convert!$B$2*1000000</f>
        <v>768073.04712480167</v>
      </c>
      <c r="AA1462" s="3">
        <f>'IECC Data-SI'!Z1462/Convert!$B$2*1000000</f>
        <v>966422.72698536632</v>
      </c>
      <c r="AB1462" s="3">
        <f t="shared" si="68"/>
        <v>1734495.774110168</v>
      </c>
    </row>
    <row r="1463" spans="1:28" x14ac:dyDescent="0.25">
      <c r="A1463" s="93">
        <v>2009</v>
      </c>
      <c r="B1463" s="93" t="s">
        <v>1</v>
      </c>
      <c r="C1463" s="121" t="s">
        <v>12</v>
      </c>
      <c r="D1463" s="3">
        <f>'IECC Data-SI'!D1463*Convert!$B$1</f>
        <v>52044.906174549214</v>
      </c>
      <c r="E1463" s="3">
        <f>'IECC Data-SI'!E1463/Convert!$B$2*1000000</f>
        <v>0</v>
      </c>
      <c r="F1463" s="3">
        <f>'IECC Data-SI'!F1463/Convert!$B$2*1000000</f>
        <v>1699739.3218691065</v>
      </c>
      <c r="G1463" s="3">
        <f>'IECC Data-SI'!G1463/Convert!$B$2*1000000</f>
        <v>9440.2580943815392</v>
      </c>
      <c r="H1463" s="3">
        <f>'IECC Data-SI'!H1463/Convert!$B$2*1000000</f>
        <v>451284.14522870304</v>
      </c>
      <c r="I1463" s="3">
        <f>'IECC Data-SI'!I1463/Convert!$B$2*1000000</f>
        <v>93777.021672500952</v>
      </c>
      <c r="J1463" s="3">
        <f>'IECC Data-SI'!J1463/Convert!$B$2*1000000</f>
        <v>132011.96258890169</v>
      </c>
      <c r="K1463" s="3">
        <f>'IECC Data-SI'!K1463/Convert!$B$2*1000000</f>
        <v>0</v>
      </c>
      <c r="L1463" s="3">
        <f>'IECC Data-SI'!L1463/Convert!$B$2*1000000</f>
        <v>0</v>
      </c>
      <c r="M1463" s="3">
        <f>'IECC Data-SI'!M1463/Convert!$B$2*1000000</f>
        <v>50603.953781027143</v>
      </c>
      <c r="N1463" s="3">
        <f>'IECC Data-SI'!N1463/Convert!$B$2*1000000</f>
        <v>0</v>
      </c>
      <c r="O1463" s="3">
        <f>'IECC Data-SI'!O1463/Convert!$B$2*1000000</f>
        <v>0</v>
      </c>
      <c r="P1463" s="3">
        <f t="shared" si="66"/>
        <v>0</v>
      </c>
      <c r="Q1463" s="3">
        <f>'IECC Data-SI'!Q1463/Convert!$B$2*1000000</f>
        <v>0</v>
      </c>
      <c r="R1463" s="3">
        <f>'IECC Data-SI'!R1463/Convert!$B$2*1000000</f>
        <v>0</v>
      </c>
      <c r="S1463" s="3">
        <f>'IECC Data-SI'!S1463/Convert!$B$2*1000000</f>
        <v>0</v>
      </c>
      <c r="T1463" s="3">
        <f>'IECC Data-SI'!T1463/Convert!$B$2*1000000</f>
        <v>26074.447808879129</v>
      </c>
      <c r="U1463" s="3">
        <f>'IECC Data-SI'!U1463/Convert!$B$2*1000000</f>
        <v>0</v>
      </c>
      <c r="V1463" s="3">
        <f>'IECC Data-SI'!V1463/Convert!$B$2*1000000</f>
        <v>0</v>
      </c>
      <c r="W1463" s="3">
        <f>'IECC Data-SI'!W1463/Convert!$B$2*1000000</f>
        <v>60044.211875408684</v>
      </c>
      <c r="X1463" s="3">
        <f>'IECC Data-SI'!X1463/Convert!$B$2*1000000</f>
        <v>1699739.3218691065</v>
      </c>
      <c r="Y1463" s="3">
        <f t="shared" si="67"/>
        <v>1759783.5337445152</v>
      </c>
      <c r="Z1463" s="3">
        <f>'IECC Data-SI'!Y1463/Convert!$B$2*1000000</f>
        <v>763201.26734517107</v>
      </c>
      <c r="AA1463" s="3">
        <f>'IECC Data-SI'!Z1463/Convert!$B$2*1000000</f>
        <v>1699739.3218691065</v>
      </c>
      <c r="AB1463" s="3">
        <f t="shared" si="68"/>
        <v>2462940.5892142775</v>
      </c>
    </row>
    <row r="1464" spans="1:28" x14ac:dyDescent="0.25">
      <c r="A1464" s="93">
        <v>2009</v>
      </c>
      <c r="B1464" s="93" t="s">
        <v>1</v>
      </c>
      <c r="C1464" s="121" t="s">
        <v>8</v>
      </c>
      <c r="D1464" s="3">
        <f>'IECC Data-SI'!D1464*Convert!$B$1</f>
        <v>52044.906174549214</v>
      </c>
      <c r="E1464" s="3">
        <f>'IECC Data-SI'!E1464/Convert!$B$2*1000000</f>
        <v>0</v>
      </c>
      <c r="F1464" s="3">
        <f>'IECC Data-SI'!F1464/Convert!$B$2*1000000</f>
        <v>1589015.3308464508</v>
      </c>
      <c r="G1464" s="3">
        <f>'IECC Data-SI'!G1464/Convert!$B$2*1000000</f>
        <v>2028.3285463831819</v>
      </c>
      <c r="H1464" s="3">
        <f>'IECC Data-SI'!H1464/Convert!$B$2*1000000</f>
        <v>451284.14522870304</v>
      </c>
      <c r="I1464" s="3">
        <f>'IECC Data-SI'!I1464/Convert!$B$2*1000000</f>
        <v>93255.722279738911</v>
      </c>
      <c r="J1464" s="3">
        <f>'IECC Data-SI'!J1464/Convert!$B$2*1000000</f>
        <v>132011.96258890169</v>
      </c>
      <c r="K1464" s="3">
        <f>'IECC Data-SI'!K1464/Convert!$B$2*1000000</f>
        <v>0</v>
      </c>
      <c r="L1464" s="3">
        <f>'IECC Data-SI'!L1464/Convert!$B$2*1000000</f>
        <v>0</v>
      </c>
      <c r="M1464" s="3">
        <f>'IECC Data-SI'!M1464/Convert!$B$2*1000000</f>
        <v>40035.793364124118</v>
      </c>
      <c r="N1464" s="3">
        <f>'IECC Data-SI'!N1464/Convert!$B$2*1000000</f>
        <v>0</v>
      </c>
      <c r="O1464" s="3">
        <f>'IECC Data-SI'!O1464/Convert!$B$2*1000000</f>
        <v>0</v>
      </c>
      <c r="P1464" s="3">
        <f t="shared" si="66"/>
        <v>0</v>
      </c>
      <c r="Q1464" s="3">
        <f>'IECC Data-SI'!Q1464/Convert!$B$2*1000000</f>
        <v>0</v>
      </c>
      <c r="R1464" s="3">
        <f>'IECC Data-SI'!R1464/Convert!$B$2*1000000</f>
        <v>0</v>
      </c>
      <c r="S1464" s="3">
        <f>'IECC Data-SI'!S1464/Convert!$B$2*1000000</f>
        <v>0</v>
      </c>
      <c r="T1464" s="3">
        <f>'IECC Data-SI'!T1464/Convert!$B$2*1000000</f>
        <v>26946.439520408348</v>
      </c>
      <c r="U1464" s="3">
        <f>'IECC Data-SI'!U1464/Convert!$B$2*1000000</f>
        <v>0</v>
      </c>
      <c r="V1464" s="3">
        <f>'IECC Data-SI'!V1464/Convert!$B$2*1000000</f>
        <v>0</v>
      </c>
      <c r="W1464" s="3">
        <f>'IECC Data-SI'!W1464/Convert!$B$2*1000000</f>
        <v>42064.121910507296</v>
      </c>
      <c r="X1464" s="3">
        <f>'IECC Data-SI'!X1464/Convert!$B$2*1000000</f>
        <v>1589015.3308464508</v>
      </c>
      <c r="Y1464" s="3">
        <f t="shared" si="67"/>
        <v>1631079.4527569581</v>
      </c>
      <c r="Z1464" s="3">
        <f>'IECC Data-SI'!Y1464/Convert!$B$2*1000000</f>
        <v>745562.39152825926</v>
      </c>
      <c r="AA1464" s="3">
        <f>'IECC Data-SI'!Z1464/Convert!$B$2*1000000</f>
        <v>1589015.3308464508</v>
      </c>
      <c r="AB1464" s="3">
        <f t="shared" si="68"/>
        <v>2334577.7223747103</v>
      </c>
    </row>
    <row r="1465" spans="1:28" x14ac:dyDescent="0.25">
      <c r="A1465" s="93">
        <v>2012</v>
      </c>
      <c r="B1465" s="93" t="s">
        <v>1</v>
      </c>
      <c r="C1465" s="121" t="s">
        <v>10</v>
      </c>
      <c r="D1465" s="3">
        <f>'IECC Data-SI'!D1465*Convert!$B$1</f>
        <v>52044.906174549214</v>
      </c>
      <c r="E1465" s="3">
        <f>'IECC Data-SI'!E1465/Convert!$B$2*1000000</f>
        <v>0</v>
      </c>
      <c r="F1465" s="3">
        <f>'IECC Data-SI'!F1465/Convert!$B$2*1000000</f>
        <v>0</v>
      </c>
      <c r="G1465" s="3">
        <f>'IECC Data-SI'!G1465/Convert!$B$2*1000000</f>
        <v>156048.60368062012</v>
      </c>
      <c r="H1465" s="3">
        <f>'IECC Data-SI'!H1465/Convert!$B$2*1000000</f>
        <v>157792.58710367855</v>
      </c>
      <c r="I1465" s="3">
        <f>'IECC Data-SI'!I1465/Convert!$B$2*1000000</f>
        <v>94127.713991268145</v>
      </c>
      <c r="J1465" s="3">
        <f>'IECC Data-SI'!J1465/Convert!$B$2*1000000</f>
        <v>132011.96258890169</v>
      </c>
      <c r="K1465" s="3">
        <f>'IECC Data-SI'!K1465/Convert!$B$2*1000000</f>
        <v>0</v>
      </c>
      <c r="L1465" s="3">
        <f>'IECC Data-SI'!L1465/Convert!$B$2*1000000</f>
        <v>0</v>
      </c>
      <c r="M1465" s="3">
        <f>'IECC Data-SI'!M1465/Convert!$B$2*1000000</f>
        <v>70451.24338909435</v>
      </c>
      <c r="N1465" s="3">
        <f>'IECC Data-SI'!N1465/Convert!$B$2*1000000</f>
        <v>0</v>
      </c>
      <c r="O1465" s="3">
        <f>'IECC Data-SI'!O1465/Convert!$B$2*1000000</f>
        <v>0</v>
      </c>
      <c r="P1465" s="3">
        <f t="shared" si="66"/>
        <v>0</v>
      </c>
      <c r="Q1465" s="3">
        <f>'IECC Data-SI'!Q1465/Convert!$B$2*1000000</f>
        <v>0</v>
      </c>
      <c r="R1465" s="3">
        <f>'IECC Data-SI'!R1465/Convert!$B$2*1000000</f>
        <v>0</v>
      </c>
      <c r="S1465" s="3">
        <f>'IECC Data-SI'!S1465/Convert!$B$2*1000000</f>
        <v>0</v>
      </c>
      <c r="T1465" s="3">
        <f>'IECC Data-SI'!T1465/Convert!$B$2*1000000</f>
        <v>20946.757418256228</v>
      </c>
      <c r="U1465" s="3">
        <f>'IECC Data-SI'!U1465/Convert!$B$2*1000000</f>
        <v>0</v>
      </c>
      <c r="V1465" s="3">
        <f>'IECC Data-SI'!V1465/Convert!$B$2*1000000</f>
        <v>0</v>
      </c>
      <c r="W1465" s="3">
        <f>'IECC Data-SI'!W1465/Convert!$B$2*1000000</f>
        <v>226499.84706971445</v>
      </c>
      <c r="X1465" s="3">
        <f>'IECC Data-SI'!X1465/Convert!$B$2*1000000</f>
        <v>0</v>
      </c>
      <c r="Y1465" s="3">
        <f t="shared" si="67"/>
        <v>226499.84706971445</v>
      </c>
      <c r="Z1465" s="3">
        <f>'IECC Data-SI'!Y1465/Convert!$B$2*1000000</f>
        <v>631388.34634259657</v>
      </c>
      <c r="AA1465" s="3">
        <f>'IECC Data-SI'!Z1465/Convert!$B$2*1000000</f>
        <v>0</v>
      </c>
      <c r="AB1465" s="3">
        <f t="shared" si="68"/>
        <v>631388.34634259657</v>
      </c>
    </row>
    <row r="1466" spans="1:28" x14ac:dyDescent="0.25">
      <c r="A1466" s="93">
        <v>2012</v>
      </c>
      <c r="B1466" s="93" t="s">
        <v>1</v>
      </c>
      <c r="C1466" s="121" t="s">
        <v>6</v>
      </c>
      <c r="D1466" s="3">
        <f>'IECC Data-SI'!D1466*Convert!$B$1</f>
        <v>52044.906174549214</v>
      </c>
      <c r="E1466" s="3">
        <f>'IECC Data-SI'!E1466/Convert!$B$2*1000000</f>
        <v>0</v>
      </c>
      <c r="F1466" s="3">
        <f>'IECC Data-SI'!F1466/Convert!$B$2*1000000</f>
        <v>0</v>
      </c>
      <c r="G1466" s="3">
        <f>'IECC Data-SI'!G1466/Convert!$B$2*1000000</f>
        <v>147082.25412511316</v>
      </c>
      <c r="H1466" s="3">
        <f>'IECC Data-SI'!H1466/Convert!$B$2*1000000</f>
        <v>163337.31700851111</v>
      </c>
      <c r="I1466" s="3">
        <f>'IECC Data-SI'!I1466/Convert!$B$2*1000000</f>
        <v>94146.670332823123</v>
      </c>
      <c r="J1466" s="3">
        <f>'IECC Data-SI'!J1466/Convert!$B$2*1000000</f>
        <v>132011.96258890169</v>
      </c>
      <c r="K1466" s="3">
        <f>'IECC Data-SI'!K1466/Convert!$B$2*1000000</f>
        <v>0</v>
      </c>
      <c r="L1466" s="3">
        <f>'IECC Data-SI'!L1466/Convert!$B$2*1000000</f>
        <v>0</v>
      </c>
      <c r="M1466" s="3">
        <f>'IECC Data-SI'!M1466/Convert!$B$2*1000000</f>
        <v>86317.701270615129</v>
      </c>
      <c r="N1466" s="3">
        <f>'IECC Data-SI'!N1466/Convert!$B$2*1000000</f>
        <v>0</v>
      </c>
      <c r="O1466" s="3">
        <f>'IECC Data-SI'!O1466/Convert!$B$2*1000000</f>
        <v>0</v>
      </c>
      <c r="P1466" s="3">
        <f t="shared" si="66"/>
        <v>0</v>
      </c>
      <c r="Q1466" s="3">
        <f>'IECC Data-SI'!Q1466/Convert!$B$2*1000000</f>
        <v>0</v>
      </c>
      <c r="R1466" s="3">
        <f>'IECC Data-SI'!R1466/Convert!$B$2*1000000</f>
        <v>0</v>
      </c>
      <c r="S1466" s="3">
        <f>'IECC Data-SI'!S1466/Convert!$B$2*1000000</f>
        <v>0</v>
      </c>
      <c r="T1466" s="3">
        <f>'IECC Data-SI'!T1466/Convert!$B$2*1000000</f>
        <v>20918.322905923753</v>
      </c>
      <c r="U1466" s="3">
        <f>'IECC Data-SI'!U1466/Convert!$B$2*1000000</f>
        <v>0</v>
      </c>
      <c r="V1466" s="3">
        <f>'IECC Data-SI'!V1466/Convert!$B$2*1000000</f>
        <v>0</v>
      </c>
      <c r="W1466" s="3">
        <f>'IECC Data-SI'!W1466/Convert!$B$2*1000000</f>
        <v>233399.95539572829</v>
      </c>
      <c r="X1466" s="3">
        <f>'IECC Data-SI'!X1466/Convert!$B$2*1000000</f>
        <v>0</v>
      </c>
      <c r="Y1466" s="3">
        <f t="shared" si="67"/>
        <v>233399.95539572829</v>
      </c>
      <c r="Z1466" s="3">
        <f>'IECC Data-SI'!Y1466/Convert!$B$2*1000000</f>
        <v>643823.70640266535</v>
      </c>
      <c r="AA1466" s="3">
        <f>'IECC Data-SI'!Z1466/Convert!$B$2*1000000</f>
        <v>0</v>
      </c>
      <c r="AB1466" s="3">
        <f t="shared" si="68"/>
        <v>643823.70640266535</v>
      </c>
    </row>
    <row r="1467" spans="1:28" x14ac:dyDescent="0.25">
      <c r="A1467" s="93">
        <v>2012</v>
      </c>
      <c r="B1467" s="93" t="s">
        <v>1</v>
      </c>
      <c r="C1467" s="121" t="s">
        <v>11</v>
      </c>
      <c r="D1467" s="3">
        <f>'IECC Data-SI'!D1467*Convert!$B$1</f>
        <v>52044.906174549214</v>
      </c>
      <c r="E1467" s="3">
        <f>'IECC Data-SI'!E1467/Convert!$B$2*1000000</f>
        <v>0</v>
      </c>
      <c r="F1467" s="3">
        <f>'IECC Data-SI'!F1467/Convert!$B$2*1000000</f>
        <v>0</v>
      </c>
      <c r="G1467" s="3">
        <f>'IECC Data-SI'!G1467/Convert!$B$2*1000000</f>
        <v>92118.341786439938</v>
      </c>
      <c r="H1467" s="3">
        <f>'IECC Data-SI'!H1467/Convert!$B$2*1000000</f>
        <v>172265.7538809081</v>
      </c>
      <c r="I1467" s="3">
        <f>'IECC Data-SI'!I1467/Convert!$B$2*1000000</f>
        <v>94165.626674378102</v>
      </c>
      <c r="J1467" s="3">
        <f>'IECC Data-SI'!J1467/Convert!$B$2*1000000</f>
        <v>132011.96258890169</v>
      </c>
      <c r="K1467" s="3">
        <f>'IECC Data-SI'!K1467/Convert!$B$2*1000000</f>
        <v>0</v>
      </c>
      <c r="L1467" s="3">
        <f>'IECC Data-SI'!L1467/Convert!$B$2*1000000</f>
        <v>0</v>
      </c>
      <c r="M1467" s="3">
        <f>'IECC Data-SI'!M1467/Convert!$B$2*1000000</f>
        <v>48926.317553411151</v>
      </c>
      <c r="N1467" s="3">
        <f>'IECC Data-SI'!N1467/Convert!$B$2*1000000</f>
        <v>0</v>
      </c>
      <c r="O1467" s="3">
        <f>'IECC Data-SI'!O1467/Convert!$B$2*1000000</f>
        <v>0</v>
      </c>
      <c r="P1467" s="3">
        <f t="shared" si="66"/>
        <v>0</v>
      </c>
      <c r="Q1467" s="3">
        <f>'IECC Data-SI'!Q1467/Convert!$B$2*1000000</f>
        <v>0</v>
      </c>
      <c r="R1467" s="3">
        <f>'IECC Data-SI'!R1467/Convert!$B$2*1000000</f>
        <v>0</v>
      </c>
      <c r="S1467" s="3">
        <f>'IECC Data-SI'!S1467/Convert!$B$2*1000000</f>
        <v>0</v>
      </c>
      <c r="T1467" s="3">
        <f>'IECC Data-SI'!T1467/Convert!$B$2*1000000</f>
        <v>21505.969494128225</v>
      </c>
      <c r="U1467" s="3">
        <f>'IECC Data-SI'!U1467/Convert!$B$2*1000000</f>
        <v>0</v>
      </c>
      <c r="V1467" s="3">
        <f>'IECC Data-SI'!V1467/Convert!$B$2*1000000</f>
        <v>0</v>
      </c>
      <c r="W1467" s="3">
        <f>'IECC Data-SI'!W1467/Convert!$B$2*1000000</f>
        <v>141044.65933985109</v>
      </c>
      <c r="X1467" s="3">
        <f>'IECC Data-SI'!X1467/Convert!$B$2*1000000</f>
        <v>0</v>
      </c>
      <c r="Y1467" s="3">
        <f t="shared" si="67"/>
        <v>141044.65933985109</v>
      </c>
      <c r="Z1467" s="3">
        <f>'IECC Data-SI'!Y1467/Convert!$B$2*1000000</f>
        <v>560984.49380738963</v>
      </c>
      <c r="AA1467" s="3">
        <f>'IECC Data-SI'!Z1467/Convert!$B$2*1000000</f>
        <v>0</v>
      </c>
      <c r="AB1467" s="3">
        <f t="shared" si="68"/>
        <v>560984.49380738963</v>
      </c>
    </row>
    <row r="1468" spans="1:28" x14ac:dyDescent="0.25">
      <c r="A1468" s="93">
        <v>2012</v>
      </c>
      <c r="B1468" s="93" t="s">
        <v>1</v>
      </c>
      <c r="C1468" s="121" t="s">
        <v>13</v>
      </c>
      <c r="D1468" s="3">
        <f>'IECC Data-SI'!D1468*Convert!$B$1</f>
        <v>52044.906174549214</v>
      </c>
      <c r="E1468" s="3">
        <f>'IECC Data-SI'!E1468/Convert!$B$2*1000000</f>
        <v>0</v>
      </c>
      <c r="F1468" s="3">
        <f>'IECC Data-SI'!F1468/Convert!$B$2*1000000</f>
        <v>502.34305120704983</v>
      </c>
      <c r="G1468" s="3">
        <f>'IECC Data-SI'!G1468/Convert!$B$2*1000000</f>
        <v>110581.8184609934</v>
      </c>
      <c r="H1468" s="3">
        <f>'IECC Data-SI'!H1468/Convert!$B$2*1000000</f>
        <v>169602.38789243298</v>
      </c>
      <c r="I1468" s="3">
        <f>'IECC Data-SI'!I1468/Convert!$B$2*1000000</f>
        <v>94042.410454270706</v>
      </c>
      <c r="J1468" s="3">
        <f>'IECC Data-SI'!J1468/Convert!$B$2*1000000</f>
        <v>132011.96258890169</v>
      </c>
      <c r="K1468" s="3">
        <f>'IECC Data-SI'!K1468/Convert!$B$2*1000000</f>
        <v>0</v>
      </c>
      <c r="L1468" s="3">
        <f>'IECC Data-SI'!L1468/Convert!$B$2*1000000</f>
        <v>0</v>
      </c>
      <c r="M1468" s="3">
        <f>'IECC Data-SI'!M1468/Convert!$B$2*1000000</f>
        <v>74128.773650761053</v>
      </c>
      <c r="N1468" s="3">
        <f>'IECC Data-SI'!N1468/Convert!$B$2*1000000</f>
        <v>0</v>
      </c>
      <c r="O1468" s="3">
        <f>'IECC Data-SI'!O1468/Convert!$B$2*1000000</f>
        <v>0</v>
      </c>
      <c r="P1468" s="3">
        <f t="shared" si="66"/>
        <v>0</v>
      </c>
      <c r="Q1468" s="3">
        <f>'IECC Data-SI'!Q1468/Convert!$B$2*1000000</f>
        <v>0</v>
      </c>
      <c r="R1468" s="3">
        <f>'IECC Data-SI'!R1468/Convert!$B$2*1000000</f>
        <v>0</v>
      </c>
      <c r="S1468" s="3">
        <f>'IECC Data-SI'!S1468/Convert!$B$2*1000000</f>
        <v>0</v>
      </c>
      <c r="T1468" s="3">
        <f>'IECC Data-SI'!T1468/Convert!$B$2*1000000</f>
        <v>21534.404006460696</v>
      </c>
      <c r="U1468" s="3">
        <f>'IECC Data-SI'!U1468/Convert!$B$2*1000000</f>
        <v>0</v>
      </c>
      <c r="V1468" s="3">
        <f>'IECC Data-SI'!V1468/Convert!$B$2*1000000</f>
        <v>0</v>
      </c>
      <c r="W1468" s="3">
        <f>'IECC Data-SI'!W1468/Convert!$B$2*1000000</f>
        <v>184710.59211175443</v>
      </c>
      <c r="X1468" s="3">
        <f>'IECC Data-SI'!X1468/Convert!$B$2*1000000</f>
        <v>502.34305120704983</v>
      </c>
      <c r="Y1468" s="3">
        <f t="shared" si="67"/>
        <v>185212.93516296148</v>
      </c>
      <c r="Z1468" s="3">
        <f>'IECC Data-SI'!Y1468/Convert!$B$2*1000000</f>
        <v>601911.23522459797</v>
      </c>
      <c r="AA1468" s="3">
        <f>'IECC Data-SI'!Z1468/Convert!$B$2*1000000</f>
        <v>502.34305120704983</v>
      </c>
      <c r="AB1468" s="3">
        <f t="shared" si="68"/>
        <v>602413.57827580499</v>
      </c>
    </row>
    <row r="1469" spans="1:28" x14ac:dyDescent="0.25">
      <c r="A1469" s="93">
        <v>2012</v>
      </c>
      <c r="B1469" s="93" t="s">
        <v>1</v>
      </c>
      <c r="C1469" s="121" t="s">
        <v>19</v>
      </c>
      <c r="D1469" s="3">
        <f>'IECC Data-SI'!D1469*Convert!$B$1</f>
        <v>52044.906174549214</v>
      </c>
      <c r="E1469" s="3">
        <f>'IECC Data-SI'!E1469/Convert!$B$2*1000000</f>
        <v>0</v>
      </c>
      <c r="F1469" s="3">
        <f>'IECC Data-SI'!F1469/Convert!$B$2*1000000</f>
        <v>786.68817453179486</v>
      </c>
      <c r="G1469" s="3">
        <f>'IECC Data-SI'!G1469/Convert!$B$2*1000000</f>
        <v>69503.426311345203</v>
      </c>
      <c r="H1469" s="3">
        <f>'IECC Data-SI'!H1469/Convert!$B$2*1000000</f>
        <v>175128.16145571056</v>
      </c>
      <c r="I1469" s="3">
        <f>'IECC Data-SI'!I1469/Convert!$B$2*1000000</f>
        <v>94013.975941938232</v>
      </c>
      <c r="J1469" s="3">
        <f>'IECC Data-SI'!J1469/Convert!$B$2*1000000</f>
        <v>132011.96258890169</v>
      </c>
      <c r="K1469" s="3">
        <f>'IECC Data-SI'!K1469/Convert!$B$2*1000000</f>
        <v>0</v>
      </c>
      <c r="L1469" s="3">
        <f>'IECC Data-SI'!L1469/Convert!$B$2*1000000</f>
        <v>0</v>
      </c>
      <c r="M1469" s="3">
        <f>'IECC Data-SI'!M1469/Convert!$B$2*1000000</f>
        <v>47428.766570567488</v>
      </c>
      <c r="N1469" s="3">
        <f>'IECC Data-SI'!N1469/Convert!$B$2*1000000</f>
        <v>0</v>
      </c>
      <c r="O1469" s="3">
        <f>'IECC Data-SI'!O1469/Convert!$B$2*1000000</f>
        <v>0</v>
      </c>
      <c r="P1469" s="3">
        <f t="shared" si="66"/>
        <v>0</v>
      </c>
      <c r="Q1469" s="3">
        <f>'IECC Data-SI'!Q1469/Convert!$B$2*1000000</f>
        <v>0</v>
      </c>
      <c r="R1469" s="3">
        <f>'IECC Data-SI'!R1469/Convert!$B$2*1000000</f>
        <v>0</v>
      </c>
      <c r="S1469" s="3">
        <f>'IECC Data-SI'!S1469/Convert!$B$2*1000000</f>
        <v>0</v>
      </c>
      <c r="T1469" s="3">
        <f>'IECC Data-SI'!T1469/Convert!$B$2*1000000</f>
        <v>22159.963277775136</v>
      </c>
      <c r="U1469" s="3">
        <f>'IECC Data-SI'!U1469/Convert!$B$2*1000000</f>
        <v>0</v>
      </c>
      <c r="V1469" s="3">
        <f>'IECC Data-SI'!V1469/Convert!$B$2*1000000</f>
        <v>0</v>
      </c>
      <c r="W1469" s="3">
        <f>'IECC Data-SI'!W1469/Convert!$B$2*1000000</f>
        <v>116932.19288191271</v>
      </c>
      <c r="X1469" s="3">
        <f>'IECC Data-SI'!X1469/Convert!$B$2*1000000</f>
        <v>786.68817453179486</v>
      </c>
      <c r="Y1469" s="3">
        <f t="shared" si="67"/>
        <v>117718.8810564445</v>
      </c>
      <c r="Z1469" s="3">
        <f>'IECC Data-SI'!Y1469/Convert!$B$2*1000000</f>
        <v>540246.2561462383</v>
      </c>
      <c r="AA1469" s="3">
        <f>'IECC Data-SI'!Z1469/Convert!$B$2*1000000</f>
        <v>786.68817453179486</v>
      </c>
      <c r="AB1469" s="3">
        <f t="shared" si="68"/>
        <v>541032.9443207701</v>
      </c>
    </row>
    <row r="1470" spans="1:28" x14ac:dyDescent="0.25">
      <c r="A1470" s="93">
        <v>2012</v>
      </c>
      <c r="B1470" s="93" t="s">
        <v>1</v>
      </c>
      <c r="C1470" s="121" t="s">
        <v>20</v>
      </c>
      <c r="D1470" s="3">
        <f>'IECC Data-SI'!D1470*Convert!$B$1</f>
        <v>52044.906174549214</v>
      </c>
      <c r="E1470" s="3">
        <f>'IECC Data-SI'!E1470/Convert!$B$2*1000000</f>
        <v>0</v>
      </c>
      <c r="F1470" s="3">
        <f>'IECC Data-SI'!F1470/Convert!$B$2*1000000</f>
        <v>1307.9875672938276</v>
      </c>
      <c r="G1470" s="3">
        <f>'IECC Data-SI'!G1470/Convert!$B$2*1000000</f>
        <v>67408.750569519587</v>
      </c>
      <c r="H1470" s="3">
        <f>'IECC Data-SI'!H1470/Convert!$B$2*1000000</f>
        <v>185677.3655310586</v>
      </c>
      <c r="I1470" s="3">
        <f>'IECC Data-SI'!I1470/Convert!$B$2*1000000</f>
        <v>94080.323137380678</v>
      </c>
      <c r="J1470" s="3">
        <f>'IECC Data-SI'!J1470/Convert!$B$2*1000000</f>
        <v>132011.96258890169</v>
      </c>
      <c r="K1470" s="3">
        <f>'IECC Data-SI'!K1470/Convert!$B$2*1000000</f>
        <v>0</v>
      </c>
      <c r="L1470" s="3">
        <f>'IECC Data-SI'!L1470/Convert!$B$2*1000000</f>
        <v>0</v>
      </c>
      <c r="M1470" s="3">
        <f>'IECC Data-SI'!M1470/Convert!$B$2*1000000</f>
        <v>67494.054106516996</v>
      </c>
      <c r="N1470" s="3">
        <f>'IECC Data-SI'!N1470/Convert!$B$2*1000000</f>
        <v>0</v>
      </c>
      <c r="O1470" s="3">
        <f>'IECC Data-SI'!O1470/Convert!$B$2*1000000</f>
        <v>0</v>
      </c>
      <c r="P1470" s="3">
        <f t="shared" si="66"/>
        <v>0</v>
      </c>
      <c r="Q1470" s="3">
        <f>'IECC Data-SI'!Q1470/Convert!$B$2*1000000</f>
        <v>0</v>
      </c>
      <c r="R1470" s="3">
        <f>'IECC Data-SI'!R1470/Convert!$B$2*1000000</f>
        <v>0</v>
      </c>
      <c r="S1470" s="3">
        <f>'IECC Data-SI'!S1470/Convert!$B$2*1000000</f>
        <v>0</v>
      </c>
      <c r="T1470" s="3">
        <f>'IECC Data-SI'!T1470/Convert!$B$2*1000000</f>
        <v>22207.354131662596</v>
      </c>
      <c r="U1470" s="3">
        <f>'IECC Data-SI'!U1470/Convert!$B$2*1000000</f>
        <v>0</v>
      </c>
      <c r="V1470" s="3">
        <f>'IECC Data-SI'!V1470/Convert!$B$2*1000000</f>
        <v>0</v>
      </c>
      <c r="W1470" s="3">
        <f>'IECC Data-SI'!W1470/Convert!$B$2*1000000</f>
        <v>134902.80467603658</v>
      </c>
      <c r="X1470" s="3">
        <f>'IECC Data-SI'!X1470/Convert!$B$2*1000000</f>
        <v>1307.9875672938276</v>
      </c>
      <c r="Y1470" s="3">
        <f t="shared" si="67"/>
        <v>136210.79224333042</v>
      </c>
      <c r="Z1470" s="3">
        <f>'IECC Data-SI'!Y1470/Convert!$B$2*1000000</f>
        <v>568889.28823581769</v>
      </c>
      <c r="AA1470" s="3">
        <f>'IECC Data-SI'!Z1470/Convert!$B$2*1000000</f>
        <v>1307.9875672938276</v>
      </c>
      <c r="AB1470" s="3">
        <f t="shared" si="68"/>
        <v>570197.27580311149</v>
      </c>
    </row>
    <row r="1471" spans="1:28" x14ac:dyDescent="0.25">
      <c r="A1471" s="93">
        <v>2012</v>
      </c>
      <c r="B1471" s="93" t="s">
        <v>1</v>
      </c>
      <c r="C1471" s="121" t="s">
        <v>3</v>
      </c>
      <c r="D1471" s="3">
        <f>'IECC Data-SI'!D1471*Convert!$B$1</f>
        <v>52044.906174549214</v>
      </c>
      <c r="E1471" s="3">
        <f>'IECC Data-SI'!E1471/Convert!$B$2*1000000</f>
        <v>0</v>
      </c>
      <c r="F1471" s="3">
        <f>'IECC Data-SI'!F1471/Convert!$B$2*1000000</f>
        <v>125955.41146208458</v>
      </c>
      <c r="G1471" s="3">
        <f>'IECC Data-SI'!G1471/Convert!$B$2*1000000</f>
        <v>35173.491755270974</v>
      </c>
      <c r="H1471" s="3">
        <f>'IECC Data-SI'!H1471/Convert!$B$2*1000000</f>
        <v>183222.51929968828</v>
      </c>
      <c r="I1471" s="3">
        <f>'IECC Data-SI'!I1471/Convert!$B$2*1000000</f>
        <v>94061.366795825685</v>
      </c>
      <c r="J1471" s="3">
        <f>'IECC Data-SI'!J1471/Convert!$B$2*1000000</f>
        <v>132011.96258890169</v>
      </c>
      <c r="K1471" s="3">
        <f>'IECC Data-SI'!K1471/Convert!$B$2*1000000</f>
        <v>0</v>
      </c>
      <c r="L1471" s="3">
        <f>'IECC Data-SI'!L1471/Convert!$B$2*1000000</f>
        <v>0</v>
      </c>
      <c r="M1471" s="3">
        <f>'IECC Data-SI'!M1471/Convert!$B$2*1000000</f>
        <v>42253.685326057122</v>
      </c>
      <c r="N1471" s="3">
        <f>'IECC Data-SI'!N1471/Convert!$B$2*1000000</f>
        <v>0</v>
      </c>
      <c r="O1471" s="3">
        <f>'IECC Data-SI'!O1471/Convert!$B$2*1000000</f>
        <v>0</v>
      </c>
      <c r="P1471" s="3">
        <f t="shared" si="66"/>
        <v>0</v>
      </c>
      <c r="Q1471" s="3">
        <f>'IECC Data-SI'!Q1471/Convert!$B$2*1000000</f>
        <v>0</v>
      </c>
      <c r="R1471" s="3">
        <f>'IECC Data-SI'!R1471/Convert!$B$2*1000000</f>
        <v>0</v>
      </c>
      <c r="S1471" s="3">
        <f>'IECC Data-SI'!S1471/Convert!$B$2*1000000</f>
        <v>0</v>
      </c>
      <c r="T1471" s="3">
        <f>'IECC Data-SI'!T1471/Convert!$B$2*1000000</f>
        <v>23287.865600296627</v>
      </c>
      <c r="U1471" s="3">
        <f>'IECC Data-SI'!U1471/Convert!$B$2*1000000</f>
        <v>0</v>
      </c>
      <c r="V1471" s="3">
        <f>'IECC Data-SI'!V1471/Convert!$B$2*1000000</f>
        <v>0</v>
      </c>
      <c r="W1471" s="3">
        <f>'IECC Data-SI'!W1471/Convert!$B$2*1000000</f>
        <v>77427.177081328104</v>
      </c>
      <c r="X1471" s="3">
        <f>'IECC Data-SI'!X1471/Convert!$B$2*1000000</f>
        <v>125955.41146208458</v>
      </c>
      <c r="Y1471" s="3">
        <f t="shared" si="67"/>
        <v>203382.58854341268</v>
      </c>
      <c r="Z1471" s="3">
        <f>'IECC Data-SI'!Y1471/Convert!$B$2*1000000</f>
        <v>510010.89136604039</v>
      </c>
      <c r="AA1471" s="3">
        <f>'IECC Data-SI'!Z1471/Convert!$B$2*1000000</f>
        <v>125955.41146208458</v>
      </c>
      <c r="AB1471" s="3">
        <f t="shared" si="68"/>
        <v>635966.30282812496</v>
      </c>
    </row>
    <row r="1472" spans="1:28" x14ac:dyDescent="0.25">
      <c r="A1472" s="93">
        <v>2012</v>
      </c>
      <c r="B1472" s="93" t="s">
        <v>1</v>
      </c>
      <c r="C1472" s="121" t="s">
        <v>7</v>
      </c>
      <c r="D1472" s="3">
        <f>'IECC Data-SI'!D1472*Convert!$B$1</f>
        <v>52044.906174549214</v>
      </c>
      <c r="E1472" s="3">
        <f>'IECC Data-SI'!E1472/Convert!$B$2*1000000</f>
        <v>0</v>
      </c>
      <c r="F1472" s="3">
        <f>'IECC Data-SI'!F1472/Convert!$B$2*1000000</f>
        <v>19041.645091980434</v>
      </c>
      <c r="G1472" s="3">
        <f>'IECC Data-SI'!G1472/Convert!$B$2*1000000</f>
        <v>42054.643739729807</v>
      </c>
      <c r="H1472" s="3">
        <f>'IECC Data-SI'!H1472/Convert!$B$2*1000000</f>
        <v>180881.41111764789</v>
      </c>
      <c r="I1472" s="3">
        <f>'IECC Data-SI'!I1472/Convert!$B$2*1000000</f>
        <v>94061.366795825685</v>
      </c>
      <c r="J1472" s="3">
        <f>'IECC Data-SI'!J1472/Convert!$B$2*1000000</f>
        <v>132011.96258890169</v>
      </c>
      <c r="K1472" s="3">
        <f>'IECC Data-SI'!K1472/Convert!$B$2*1000000</f>
        <v>0</v>
      </c>
      <c r="L1472" s="3">
        <f>'IECC Data-SI'!L1472/Convert!$B$2*1000000</f>
        <v>0</v>
      </c>
      <c r="M1472" s="3">
        <f>'IECC Data-SI'!M1472/Convert!$B$2*1000000</f>
        <v>53172.53806172734</v>
      </c>
      <c r="N1472" s="3">
        <f>'IECC Data-SI'!N1472/Convert!$B$2*1000000</f>
        <v>0</v>
      </c>
      <c r="O1472" s="3">
        <f>'IECC Data-SI'!O1472/Convert!$B$2*1000000</f>
        <v>0</v>
      </c>
      <c r="P1472" s="3">
        <f t="shared" si="66"/>
        <v>0</v>
      </c>
      <c r="Q1472" s="3">
        <f>'IECC Data-SI'!Q1472/Convert!$B$2*1000000</f>
        <v>0</v>
      </c>
      <c r="R1472" s="3">
        <f>'IECC Data-SI'!R1472/Convert!$B$2*1000000</f>
        <v>0</v>
      </c>
      <c r="S1472" s="3">
        <f>'IECC Data-SI'!S1472/Convert!$B$2*1000000</f>
        <v>0</v>
      </c>
      <c r="T1472" s="3">
        <f>'IECC Data-SI'!T1472/Convert!$B$2*1000000</f>
        <v>22994.042306194391</v>
      </c>
      <c r="U1472" s="3">
        <f>'IECC Data-SI'!U1472/Convert!$B$2*1000000</f>
        <v>0</v>
      </c>
      <c r="V1472" s="3">
        <f>'IECC Data-SI'!V1472/Convert!$B$2*1000000</f>
        <v>0</v>
      </c>
      <c r="W1472" s="3">
        <f>'IECC Data-SI'!W1472/Convert!$B$2*1000000</f>
        <v>95227.181801457147</v>
      </c>
      <c r="X1472" s="3">
        <f>'IECC Data-SI'!X1472/Convert!$B$2*1000000</f>
        <v>19041.645091980434</v>
      </c>
      <c r="Y1472" s="3">
        <f t="shared" si="67"/>
        <v>114268.82689343758</v>
      </c>
      <c r="Z1472" s="3">
        <f>'IECC Data-SI'!Y1472/Convert!$B$2*1000000</f>
        <v>525166.48643924936</v>
      </c>
      <c r="AA1472" s="3">
        <f>'IECC Data-SI'!Z1472/Convert!$B$2*1000000</f>
        <v>19041.645091980434</v>
      </c>
      <c r="AB1472" s="3">
        <f t="shared" si="68"/>
        <v>544208.13153122982</v>
      </c>
    </row>
    <row r="1473" spans="1:28" x14ac:dyDescent="0.25">
      <c r="A1473" s="93">
        <v>2012</v>
      </c>
      <c r="B1473" s="93" t="s">
        <v>1</v>
      </c>
      <c r="C1473" s="121" t="s">
        <v>17</v>
      </c>
      <c r="D1473" s="3">
        <f>'IECC Data-SI'!D1473*Convert!$B$1</f>
        <v>52044.906174549214</v>
      </c>
      <c r="E1473" s="3">
        <f>'IECC Data-SI'!E1473/Convert!$B$2*1000000</f>
        <v>0</v>
      </c>
      <c r="F1473" s="3">
        <f>'IECC Data-SI'!F1473/Convert!$B$2*1000000</f>
        <v>1383.8129335137596</v>
      </c>
      <c r="G1473" s="3">
        <f>'IECC Data-SI'!G1473/Convert!$B$2*1000000</f>
        <v>10160.599073470894</v>
      </c>
      <c r="H1473" s="3">
        <f>'IECC Data-SI'!H1473/Convert!$B$2*1000000</f>
        <v>177592.48585785832</v>
      </c>
      <c r="I1473" s="3">
        <f>'IECC Data-SI'!I1473/Convert!$B$2*1000000</f>
        <v>94042.410454270706</v>
      </c>
      <c r="J1473" s="3">
        <f>'IECC Data-SI'!J1473/Convert!$B$2*1000000</f>
        <v>132011.96258890169</v>
      </c>
      <c r="K1473" s="3">
        <f>'IECC Data-SI'!K1473/Convert!$B$2*1000000</f>
        <v>0</v>
      </c>
      <c r="L1473" s="3">
        <f>'IECC Data-SI'!L1473/Convert!$B$2*1000000</f>
        <v>0</v>
      </c>
      <c r="M1473" s="3">
        <f>'IECC Data-SI'!M1473/Convert!$B$2*1000000</f>
        <v>30273.27746330787</v>
      </c>
      <c r="N1473" s="3">
        <f>'IECC Data-SI'!N1473/Convert!$B$2*1000000</f>
        <v>0</v>
      </c>
      <c r="O1473" s="3">
        <f>'IECC Data-SI'!O1473/Convert!$B$2*1000000</f>
        <v>0</v>
      </c>
      <c r="P1473" s="3">
        <f t="shared" si="66"/>
        <v>0</v>
      </c>
      <c r="Q1473" s="3">
        <f>'IECC Data-SI'!Q1473/Convert!$B$2*1000000</f>
        <v>0</v>
      </c>
      <c r="R1473" s="3">
        <f>'IECC Data-SI'!R1473/Convert!$B$2*1000000</f>
        <v>0</v>
      </c>
      <c r="S1473" s="3">
        <f>'IECC Data-SI'!S1473/Convert!$B$2*1000000</f>
        <v>0</v>
      </c>
      <c r="T1473" s="3">
        <f>'IECC Data-SI'!T1473/Convert!$B$2*1000000</f>
        <v>23392.125478849033</v>
      </c>
      <c r="U1473" s="3">
        <f>'IECC Data-SI'!U1473/Convert!$B$2*1000000</f>
        <v>0</v>
      </c>
      <c r="V1473" s="3">
        <f>'IECC Data-SI'!V1473/Convert!$B$2*1000000</f>
        <v>0</v>
      </c>
      <c r="W1473" s="3">
        <f>'IECC Data-SI'!W1473/Convert!$B$2*1000000</f>
        <v>40433.876536778764</v>
      </c>
      <c r="X1473" s="3">
        <f>'IECC Data-SI'!X1473/Convert!$B$2*1000000</f>
        <v>1383.8129335137596</v>
      </c>
      <c r="Y1473" s="3">
        <f t="shared" si="67"/>
        <v>41817.68947029252</v>
      </c>
      <c r="Z1473" s="3">
        <f>'IECC Data-SI'!Y1473/Convert!$B$2*1000000</f>
        <v>467482.33908743603</v>
      </c>
      <c r="AA1473" s="3">
        <f>'IECC Data-SI'!Z1473/Convert!$B$2*1000000</f>
        <v>1383.8129335137596</v>
      </c>
      <c r="AB1473" s="3">
        <f t="shared" si="68"/>
        <v>468866.15202094981</v>
      </c>
    </row>
    <row r="1474" spans="1:28" x14ac:dyDescent="0.25">
      <c r="A1474" s="93">
        <v>2012</v>
      </c>
      <c r="B1474" s="93" t="s">
        <v>1</v>
      </c>
      <c r="C1474" s="121" t="s">
        <v>14</v>
      </c>
      <c r="D1474" s="3">
        <f>'IECC Data-SI'!D1474*Convert!$B$1</f>
        <v>52044.906174549214</v>
      </c>
      <c r="E1474" s="3">
        <f>'IECC Data-SI'!E1474/Convert!$B$2*1000000</f>
        <v>0</v>
      </c>
      <c r="F1474" s="3">
        <f>'IECC Data-SI'!F1474/Convert!$B$2*1000000</f>
        <v>442895.96409062302</v>
      </c>
      <c r="G1474" s="3">
        <f>'IECC Data-SI'!G1474/Convert!$B$2*1000000</f>
        <v>22624.393645872224</v>
      </c>
      <c r="H1474" s="3">
        <f>'IECC Data-SI'!H1474/Convert!$B$2*1000000</f>
        <v>188426.03505653114</v>
      </c>
      <c r="I1474" s="3">
        <f>'IECC Data-SI'!I1474/Convert!$B$2*1000000</f>
        <v>93919.194234163326</v>
      </c>
      <c r="J1474" s="3">
        <f>'IECC Data-SI'!J1474/Convert!$B$2*1000000</f>
        <v>132011.96258890169</v>
      </c>
      <c r="K1474" s="3">
        <f>'IECC Data-SI'!K1474/Convert!$B$2*1000000</f>
        <v>0</v>
      </c>
      <c r="L1474" s="3">
        <f>'IECC Data-SI'!L1474/Convert!$B$2*1000000</f>
        <v>0</v>
      </c>
      <c r="M1474" s="3">
        <f>'IECC Data-SI'!M1474/Convert!$B$2*1000000</f>
        <v>38670.936772165333</v>
      </c>
      <c r="N1474" s="3">
        <f>'IECC Data-SI'!N1474/Convert!$B$2*1000000</f>
        <v>0</v>
      </c>
      <c r="O1474" s="3">
        <f>'IECC Data-SI'!O1474/Convert!$B$2*1000000</f>
        <v>0</v>
      </c>
      <c r="P1474" s="3">
        <f t="shared" si="66"/>
        <v>0</v>
      </c>
      <c r="Q1474" s="3">
        <f>'IECC Data-SI'!Q1474/Convert!$B$2*1000000</f>
        <v>0</v>
      </c>
      <c r="R1474" s="3">
        <f>'IECC Data-SI'!R1474/Convert!$B$2*1000000</f>
        <v>0</v>
      </c>
      <c r="S1474" s="3">
        <f>'IECC Data-SI'!S1474/Convert!$B$2*1000000</f>
        <v>0</v>
      </c>
      <c r="T1474" s="3">
        <f>'IECC Data-SI'!T1474/Convert!$B$2*1000000</f>
        <v>24159.857311825843</v>
      </c>
      <c r="U1474" s="3">
        <f>'IECC Data-SI'!U1474/Convert!$B$2*1000000</f>
        <v>0</v>
      </c>
      <c r="V1474" s="3">
        <f>'IECC Data-SI'!V1474/Convert!$B$2*1000000</f>
        <v>0</v>
      </c>
      <c r="W1474" s="3">
        <f>'IECC Data-SI'!W1474/Convert!$B$2*1000000</f>
        <v>61295.330418037564</v>
      </c>
      <c r="X1474" s="3">
        <f>'IECC Data-SI'!X1474/Convert!$B$2*1000000</f>
        <v>442895.96409062302</v>
      </c>
      <c r="Y1474" s="3">
        <f t="shared" si="67"/>
        <v>504191.29450866056</v>
      </c>
      <c r="Z1474" s="3">
        <f>'IECC Data-SI'!Y1474/Convert!$B$2*1000000</f>
        <v>499812.37960945955</v>
      </c>
      <c r="AA1474" s="3">
        <f>'IECC Data-SI'!Z1474/Convert!$B$2*1000000</f>
        <v>442895.96409062302</v>
      </c>
      <c r="AB1474" s="3">
        <f t="shared" si="68"/>
        <v>942708.34370008251</v>
      </c>
    </row>
    <row r="1475" spans="1:28" x14ac:dyDescent="0.25">
      <c r="A1475" s="93">
        <v>2012</v>
      </c>
      <c r="B1475" s="93" t="s">
        <v>1</v>
      </c>
      <c r="C1475" s="121" t="s">
        <v>2</v>
      </c>
      <c r="D1475" s="3">
        <f>'IECC Data-SI'!D1475*Convert!$B$1</f>
        <v>52044.906174549214</v>
      </c>
      <c r="E1475" s="3">
        <f>'IECC Data-SI'!E1475/Convert!$B$2*1000000</f>
        <v>0</v>
      </c>
      <c r="F1475" s="3">
        <f>'IECC Data-SI'!F1475/Convert!$B$2*1000000</f>
        <v>104250.40038162905</v>
      </c>
      <c r="G1475" s="3">
        <f>'IECC Data-SI'!G1475/Convert!$B$2*1000000</f>
        <v>27344.522693062991</v>
      </c>
      <c r="H1475" s="3">
        <f>'IECC Data-SI'!H1475/Convert!$B$2*1000000</f>
        <v>189610.80640371755</v>
      </c>
      <c r="I1475" s="3">
        <f>'IECC Data-SI'!I1475/Convert!$B$2*1000000</f>
        <v>93985.541429605757</v>
      </c>
      <c r="J1475" s="3">
        <f>'IECC Data-SI'!J1475/Convert!$B$2*1000000</f>
        <v>132011.96258890169</v>
      </c>
      <c r="K1475" s="3">
        <f>'IECC Data-SI'!K1475/Convert!$B$2*1000000</f>
        <v>0</v>
      </c>
      <c r="L1475" s="3">
        <f>'IECC Data-SI'!L1475/Convert!$B$2*1000000</f>
        <v>0</v>
      </c>
      <c r="M1475" s="3">
        <f>'IECC Data-SI'!M1475/Convert!$B$2*1000000</f>
        <v>48613.537917753929</v>
      </c>
      <c r="N1475" s="3">
        <f>'IECC Data-SI'!N1475/Convert!$B$2*1000000</f>
        <v>0</v>
      </c>
      <c r="O1475" s="3">
        <f>'IECC Data-SI'!O1475/Convert!$B$2*1000000</f>
        <v>0</v>
      </c>
      <c r="P1475" s="3">
        <f t="shared" ref="P1475:P1521" si="69">N1475-O1475</f>
        <v>0</v>
      </c>
      <c r="Q1475" s="3">
        <f>'IECC Data-SI'!Q1475/Convert!$B$2*1000000</f>
        <v>0</v>
      </c>
      <c r="R1475" s="3">
        <f>'IECC Data-SI'!R1475/Convert!$B$2*1000000</f>
        <v>0</v>
      </c>
      <c r="S1475" s="3">
        <f>'IECC Data-SI'!S1475/Convert!$B$2*1000000</f>
        <v>0</v>
      </c>
      <c r="T1475" s="3">
        <f>'IECC Data-SI'!T1475/Convert!$B$2*1000000</f>
        <v>23903.946700833574</v>
      </c>
      <c r="U1475" s="3">
        <f>'IECC Data-SI'!U1475/Convert!$B$2*1000000</f>
        <v>0</v>
      </c>
      <c r="V1475" s="3">
        <f>'IECC Data-SI'!V1475/Convert!$B$2*1000000</f>
        <v>0</v>
      </c>
      <c r="W1475" s="3">
        <f>'IECC Data-SI'!W1475/Convert!$B$2*1000000</f>
        <v>75958.060610816916</v>
      </c>
      <c r="X1475" s="3">
        <f>'IECC Data-SI'!X1475/Convert!$B$2*1000000</f>
        <v>104250.40038162905</v>
      </c>
      <c r="Y1475" s="3">
        <f t="shared" ref="Y1475:Y1521" si="70">SUM(W1475:X1475)</f>
        <v>180208.46099244597</v>
      </c>
      <c r="Z1475" s="3">
        <f>'IECC Data-SI'!Y1475/Convert!$B$2*1000000</f>
        <v>515479.79590465297</v>
      </c>
      <c r="AA1475" s="3">
        <f>'IECC Data-SI'!Z1475/Convert!$B$2*1000000</f>
        <v>104250.40038162905</v>
      </c>
      <c r="AB1475" s="3">
        <f t="shared" ref="AB1475:AB1521" si="71">SUM(Z1475:AA1475)</f>
        <v>619730.19628628204</v>
      </c>
    </row>
    <row r="1476" spans="1:28" x14ac:dyDescent="0.25">
      <c r="A1476" s="93">
        <v>2012</v>
      </c>
      <c r="B1476" s="93" t="s">
        <v>1</v>
      </c>
      <c r="C1476" s="121" t="s">
        <v>18</v>
      </c>
      <c r="D1476" s="3">
        <f>'IECC Data-SI'!D1476*Convert!$B$1</f>
        <v>52044.906174549214</v>
      </c>
      <c r="E1476" s="3">
        <f>'IECC Data-SI'!E1476/Convert!$B$2*1000000</f>
        <v>0</v>
      </c>
      <c r="F1476" s="3">
        <f>'IECC Data-SI'!F1476/Convert!$B$2*1000000</f>
        <v>156295.03612083493</v>
      </c>
      <c r="G1476" s="3">
        <f>'IECC Data-SI'!G1476/Convert!$B$2*1000000</f>
        <v>3421.6196506744332</v>
      </c>
      <c r="H1476" s="3">
        <f>'IECC Data-SI'!H1476/Convert!$B$2*1000000</f>
        <v>201771.29951123914</v>
      </c>
      <c r="I1476" s="3">
        <f>'IECC Data-SI'!I1476/Convert!$B$2*1000000</f>
        <v>93805.456184833427</v>
      </c>
      <c r="J1476" s="3">
        <f>'IECC Data-SI'!J1476/Convert!$B$2*1000000</f>
        <v>132011.96258890169</v>
      </c>
      <c r="K1476" s="3">
        <f>'IECC Data-SI'!K1476/Convert!$B$2*1000000</f>
        <v>0</v>
      </c>
      <c r="L1476" s="3">
        <f>'IECC Data-SI'!L1476/Convert!$B$2*1000000</f>
        <v>0</v>
      </c>
      <c r="M1476" s="3">
        <f>'IECC Data-SI'!M1476/Convert!$B$2*1000000</f>
        <v>31287.441736499459</v>
      </c>
      <c r="N1476" s="3">
        <f>'IECC Data-SI'!N1476/Convert!$B$2*1000000</f>
        <v>0</v>
      </c>
      <c r="O1476" s="3">
        <f>'IECC Data-SI'!O1476/Convert!$B$2*1000000</f>
        <v>0</v>
      </c>
      <c r="P1476" s="3">
        <f t="shared" si="69"/>
        <v>0</v>
      </c>
      <c r="Q1476" s="3">
        <f>'IECC Data-SI'!Q1476/Convert!$B$2*1000000</f>
        <v>0</v>
      </c>
      <c r="R1476" s="3">
        <f>'IECC Data-SI'!R1476/Convert!$B$2*1000000</f>
        <v>0</v>
      </c>
      <c r="S1476" s="3">
        <f>'IECC Data-SI'!S1476/Convert!$B$2*1000000</f>
        <v>0</v>
      </c>
      <c r="T1476" s="3">
        <f>'IECC Data-SI'!T1476/Convert!$B$2*1000000</f>
        <v>24434.724264373101</v>
      </c>
      <c r="U1476" s="3">
        <f>'IECC Data-SI'!U1476/Convert!$B$2*1000000</f>
        <v>0</v>
      </c>
      <c r="V1476" s="3">
        <f>'IECC Data-SI'!V1476/Convert!$B$2*1000000</f>
        <v>0</v>
      </c>
      <c r="W1476" s="3">
        <f>'IECC Data-SI'!W1476/Convert!$B$2*1000000</f>
        <v>34709.06138717389</v>
      </c>
      <c r="X1476" s="3">
        <f>'IECC Data-SI'!X1476/Convert!$B$2*1000000</f>
        <v>156295.03612083493</v>
      </c>
      <c r="Y1476" s="3">
        <f t="shared" si="70"/>
        <v>191004.09750800882</v>
      </c>
      <c r="Z1476" s="3">
        <f>'IECC Data-SI'!Y1476/Convert!$B$2*1000000</f>
        <v>486732.50393652124</v>
      </c>
      <c r="AA1476" s="3">
        <f>'IECC Data-SI'!Z1476/Convert!$B$2*1000000</f>
        <v>156295.03612083493</v>
      </c>
      <c r="AB1476" s="3">
        <f t="shared" si="71"/>
        <v>643027.54005735624</v>
      </c>
    </row>
    <row r="1477" spans="1:28" x14ac:dyDescent="0.25">
      <c r="A1477" s="93">
        <v>2012</v>
      </c>
      <c r="B1477" s="93" t="s">
        <v>1</v>
      </c>
      <c r="C1477" s="121" t="s">
        <v>4</v>
      </c>
      <c r="D1477" s="3">
        <f>'IECC Data-SI'!D1477*Convert!$B$1</f>
        <v>52044.906174549214</v>
      </c>
      <c r="E1477" s="3">
        <f>'IECC Data-SI'!E1477/Convert!$B$2*1000000</f>
        <v>0</v>
      </c>
      <c r="F1477" s="3">
        <f>'IECC Data-SI'!F1477/Convert!$B$2*1000000</f>
        <v>823018.00312191981</v>
      </c>
      <c r="G1477" s="3">
        <f>'IECC Data-SI'!G1477/Convert!$B$2*1000000</f>
        <v>9620.3433391538783</v>
      </c>
      <c r="H1477" s="3">
        <f>'IECC Data-SI'!H1477/Convert!$B$2*1000000</f>
        <v>189345.41762194782</v>
      </c>
      <c r="I1477" s="3">
        <f>'IECC Data-SI'!I1477/Convert!$B$2*1000000</f>
        <v>93947.6287464958</v>
      </c>
      <c r="J1477" s="3">
        <f>'IECC Data-SI'!J1477/Convert!$B$2*1000000</f>
        <v>132011.96258890169</v>
      </c>
      <c r="K1477" s="3">
        <f>'IECC Data-SI'!K1477/Convert!$B$2*1000000</f>
        <v>0</v>
      </c>
      <c r="L1477" s="3">
        <f>'IECC Data-SI'!L1477/Convert!$B$2*1000000</f>
        <v>0</v>
      </c>
      <c r="M1477" s="3">
        <f>'IECC Data-SI'!M1477/Convert!$B$2*1000000</f>
        <v>37125.994935434224</v>
      </c>
      <c r="N1477" s="3">
        <f>'IECC Data-SI'!N1477/Convert!$B$2*1000000</f>
        <v>0</v>
      </c>
      <c r="O1477" s="3">
        <f>'IECC Data-SI'!O1477/Convert!$B$2*1000000</f>
        <v>0</v>
      </c>
      <c r="P1477" s="3">
        <f t="shared" si="69"/>
        <v>0</v>
      </c>
      <c r="Q1477" s="3">
        <f>'IECC Data-SI'!Q1477/Convert!$B$2*1000000</f>
        <v>0</v>
      </c>
      <c r="R1477" s="3">
        <f>'IECC Data-SI'!R1477/Convert!$B$2*1000000</f>
        <v>0</v>
      </c>
      <c r="S1477" s="3">
        <f>'IECC Data-SI'!S1477/Convert!$B$2*1000000</f>
        <v>0</v>
      </c>
      <c r="T1477" s="3">
        <f>'IECC Data-SI'!T1477/Convert!$B$2*1000000</f>
        <v>24899.154632470185</v>
      </c>
      <c r="U1477" s="3">
        <f>'IECC Data-SI'!U1477/Convert!$B$2*1000000</f>
        <v>0</v>
      </c>
      <c r="V1477" s="3">
        <f>'IECC Data-SI'!V1477/Convert!$B$2*1000000</f>
        <v>0</v>
      </c>
      <c r="W1477" s="3">
        <f>'IECC Data-SI'!W1477/Convert!$B$2*1000000</f>
        <v>46746.338274588103</v>
      </c>
      <c r="X1477" s="3">
        <f>'IECC Data-SI'!X1477/Convert!$B$2*1000000</f>
        <v>823018.00312191981</v>
      </c>
      <c r="Y1477" s="3">
        <f t="shared" si="70"/>
        <v>869764.34139650792</v>
      </c>
      <c r="Z1477" s="3">
        <f>'IECC Data-SI'!Y1477/Convert!$B$2*1000000</f>
        <v>486959.98003518104</v>
      </c>
      <c r="AA1477" s="3">
        <f>'IECC Data-SI'!Z1477/Convert!$B$2*1000000</f>
        <v>823018.00312191981</v>
      </c>
      <c r="AB1477" s="3">
        <f t="shared" si="71"/>
        <v>1309977.9831571009</v>
      </c>
    </row>
    <row r="1478" spans="1:28" x14ac:dyDescent="0.25">
      <c r="A1478" s="93">
        <v>2012</v>
      </c>
      <c r="B1478" s="93" t="s">
        <v>1</v>
      </c>
      <c r="C1478" s="121" t="s">
        <v>5</v>
      </c>
      <c r="D1478" s="3">
        <f>'IECC Data-SI'!D1478*Convert!$B$1</f>
        <v>52044.906174549214</v>
      </c>
      <c r="E1478" s="3">
        <f>'IECC Data-SI'!E1478/Convert!$B$2*1000000</f>
        <v>0</v>
      </c>
      <c r="F1478" s="3">
        <f>'IECC Data-SI'!F1478/Convert!$B$2*1000000</f>
        <v>345441.41215645534</v>
      </c>
      <c r="G1478" s="3">
        <f>'IECC Data-SI'!G1478/Convert!$B$2*1000000</f>
        <v>16112.89032173556</v>
      </c>
      <c r="H1478" s="3">
        <f>'IECC Data-SI'!H1478/Convert!$B$2*1000000</f>
        <v>193733.81069192637</v>
      </c>
      <c r="I1478" s="3">
        <f>'IECC Data-SI'!I1478/Convert!$B$2*1000000</f>
        <v>93947.6287464958</v>
      </c>
      <c r="J1478" s="3">
        <f>'IECC Data-SI'!J1478/Convert!$B$2*1000000</f>
        <v>132011.96258890169</v>
      </c>
      <c r="K1478" s="3">
        <f>'IECC Data-SI'!K1478/Convert!$B$2*1000000</f>
        <v>0</v>
      </c>
      <c r="L1478" s="3">
        <f>'IECC Data-SI'!L1478/Convert!$B$2*1000000</f>
        <v>0</v>
      </c>
      <c r="M1478" s="3">
        <f>'IECC Data-SI'!M1478/Convert!$B$2*1000000</f>
        <v>46101.822661718681</v>
      </c>
      <c r="N1478" s="3">
        <f>'IECC Data-SI'!N1478/Convert!$B$2*1000000</f>
        <v>0</v>
      </c>
      <c r="O1478" s="3">
        <f>'IECC Data-SI'!O1478/Convert!$B$2*1000000</f>
        <v>0</v>
      </c>
      <c r="P1478" s="3">
        <f t="shared" si="69"/>
        <v>0</v>
      </c>
      <c r="Q1478" s="3">
        <f>'IECC Data-SI'!Q1478/Convert!$B$2*1000000</f>
        <v>0</v>
      </c>
      <c r="R1478" s="3">
        <f>'IECC Data-SI'!R1478/Convert!$B$2*1000000</f>
        <v>0</v>
      </c>
      <c r="S1478" s="3">
        <f>'IECC Data-SI'!S1478/Convert!$B$2*1000000</f>
        <v>0</v>
      </c>
      <c r="T1478" s="3">
        <f>'IECC Data-SI'!T1478/Convert!$B$2*1000000</f>
        <v>24681.156704587876</v>
      </c>
      <c r="U1478" s="3">
        <f>'IECC Data-SI'!U1478/Convert!$B$2*1000000</f>
        <v>0</v>
      </c>
      <c r="V1478" s="3">
        <f>'IECC Data-SI'!V1478/Convert!$B$2*1000000</f>
        <v>0</v>
      </c>
      <c r="W1478" s="3">
        <f>'IECC Data-SI'!W1478/Convert!$B$2*1000000</f>
        <v>62214.712983454243</v>
      </c>
      <c r="X1478" s="3">
        <f>'IECC Data-SI'!X1478/Convert!$B$2*1000000</f>
        <v>345441.41215645534</v>
      </c>
      <c r="Y1478" s="3">
        <f t="shared" si="70"/>
        <v>407656.12513990956</v>
      </c>
      <c r="Z1478" s="3">
        <f>'IECC Data-SI'!Y1478/Convert!$B$2*1000000</f>
        <v>506598.74988614337</v>
      </c>
      <c r="AA1478" s="3">
        <f>'IECC Data-SI'!Z1478/Convert!$B$2*1000000</f>
        <v>345441.41215645534</v>
      </c>
      <c r="AB1478" s="3">
        <f t="shared" si="71"/>
        <v>852040.16204259871</v>
      </c>
    </row>
    <row r="1479" spans="1:28" x14ac:dyDescent="0.25">
      <c r="A1479" s="93">
        <v>2012</v>
      </c>
      <c r="B1479" s="93" t="s">
        <v>1</v>
      </c>
      <c r="C1479" s="121" t="s">
        <v>15</v>
      </c>
      <c r="D1479" s="3">
        <f>'IECC Data-SI'!D1479*Convert!$B$1</f>
        <v>52044.906174549214</v>
      </c>
      <c r="E1479" s="3">
        <f>'IECC Data-SI'!E1479/Convert!$B$2*1000000</f>
        <v>0</v>
      </c>
      <c r="F1479" s="3">
        <f>'IECC Data-SI'!F1479/Convert!$B$2*1000000</f>
        <v>133424.21003474793</v>
      </c>
      <c r="G1479" s="3">
        <f>'IECC Data-SI'!G1479/Convert!$B$2*1000000</f>
        <v>682.42829597938839</v>
      </c>
      <c r="H1479" s="3">
        <f>'IECC Data-SI'!H1479/Convert!$B$2*1000000</f>
        <v>199667.14559863604</v>
      </c>
      <c r="I1479" s="3">
        <f>'IECC Data-SI'!I1479/Convert!$B$2*1000000</f>
        <v>93805.456184833427</v>
      </c>
      <c r="J1479" s="3">
        <f>'IECC Data-SI'!J1479/Convert!$B$2*1000000</f>
        <v>132011.96258890169</v>
      </c>
      <c r="K1479" s="3">
        <f>'IECC Data-SI'!K1479/Convert!$B$2*1000000</f>
        <v>0</v>
      </c>
      <c r="L1479" s="3">
        <f>'IECC Data-SI'!L1479/Convert!$B$2*1000000</f>
        <v>0</v>
      </c>
      <c r="M1479" s="3">
        <f>'IECC Data-SI'!M1479/Convert!$B$2*1000000</f>
        <v>28955.811725236548</v>
      </c>
      <c r="N1479" s="3">
        <f>'IECC Data-SI'!N1479/Convert!$B$2*1000000</f>
        <v>0</v>
      </c>
      <c r="O1479" s="3">
        <f>'IECC Data-SI'!O1479/Convert!$B$2*1000000</f>
        <v>0</v>
      </c>
      <c r="P1479" s="3">
        <f t="shared" si="69"/>
        <v>0</v>
      </c>
      <c r="Q1479" s="3">
        <f>'IECC Data-SI'!Q1479/Convert!$B$2*1000000</f>
        <v>0</v>
      </c>
      <c r="R1479" s="3">
        <f>'IECC Data-SI'!R1479/Convert!$B$2*1000000</f>
        <v>0</v>
      </c>
      <c r="S1479" s="3">
        <f>'IECC Data-SI'!S1479/Convert!$B$2*1000000</f>
        <v>0</v>
      </c>
      <c r="T1479" s="3">
        <f>'IECC Data-SI'!T1479/Convert!$B$2*1000000</f>
        <v>24851.763778582725</v>
      </c>
      <c r="U1479" s="3">
        <f>'IECC Data-SI'!U1479/Convert!$B$2*1000000</f>
        <v>0</v>
      </c>
      <c r="V1479" s="3">
        <f>'IECC Data-SI'!V1479/Convert!$B$2*1000000</f>
        <v>0</v>
      </c>
      <c r="W1479" s="3">
        <f>'IECC Data-SI'!W1479/Convert!$B$2*1000000</f>
        <v>29638.240021215934</v>
      </c>
      <c r="X1479" s="3">
        <f>'IECC Data-SI'!X1479/Convert!$B$2*1000000</f>
        <v>133424.21003474793</v>
      </c>
      <c r="Y1479" s="3">
        <f t="shared" si="70"/>
        <v>163062.45005596385</v>
      </c>
      <c r="Z1479" s="3">
        <f>'IECC Data-SI'!Y1479/Convert!$B$2*1000000</f>
        <v>479974.56817216979</v>
      </c>
      <c r="AA1479" s="3">
        <f>'IECC Data-SI'!Z1479/Convert!$B$2*1000000</f>
        <v>133424.21003474793</v>
      </c>
      <c r="AB1479" s="3">
        <f t="shared" si="71"/>
        <v>613398.77820691769</v>
      </c>
    </row>
    <row r="1480" spans="1:28" x14ac:dyDescent="0.25">
      <c r="A1480" s="93">
        <v>2012</v>
      </c>
      <c r="B1480" s="93" t="s">
        <v>1</v>
      </c>
      <c r="C1480" s="121" t="s">
        <v>16</v>
      </c>
      <c r="D1480" s="3">
        <f>'IECC Data-SI'!D1480*Convert!$B$1</f>
        <v>52044.906174549214</v>
      </c>
      <c r="E1480" s="3">
        <f>'IECC Data-SI'!E1480/Convert!$B$2*1000000</f>
        <v>0</v>
      </c>
      <c r="F1480" s="3">
        <f>'IECC Data-SI'!F1480/Convert!$B$2*1000000</f>
        <v>1344715.4790566072</v>
      </c>
      <c r="G1480" s="3">
        <f>'IECC Data-SI'!G1480/Convert!$B$2*1000000</f>
        <v>10681.898466232926</v>
      </c>
      <c r="H1480" s="3">
        <f>'IECC Data-SI'!H1480/Convert!$B$2*1000000</f>
        <v>193790.67971659132</v>
      </c>
      <c r="I1480" s="3">
        <f>'IECC Data-SI'!I1480/Convert!$B$2*1000000</f>
        <v>93900.237892608333</v>
      </c>
      <c r="J1480" s="3">
        <f>'IECC Data-SI'!J1480/Convert!$B$2*1000000</f>
        <v>132011.96258890169</v>
      </c>
      <c r="K1480" s="3">
        <f>'IECC Data-SI'!K1480/Convert!$B$2*1000000</f>
        <v>0</v>
      </c>
      <c r="L1480" s="3">
        <f>'IECC Data-SI'!L1480/Convert!$B$2*1000000</f>
        <v>0</v>
      </c>
      <c r="M1480" s="3">
        <f>'IECC Data-SI'!M1480/Convert!$B$2*1000000</f>
        <v>42158.903618282209</v>
      </c>
      <c r="N1480" s="3">
        <f>'IECC Data-SI'!N1480/Convert!$B$2*1000000</f>
        <v>0</v>
      </c>
      <c r="O1480" s="3">
        <f>'IECC Data-SI'!O1480/Convert!$B$2*1000000</f>
        <v>0</v>
      </c>
      <c r="P1480" s="3">
        <f t="shared" si="69"/>
        <v>0</v>
      </c>
      <c r="Q1480" s="3">
        <f>'IECC Data-SI'!Q1480/Convert!$B$2*1000000</f>
        <v>0</v>
      </c>
      <c r="R1480" s="3">
        <f>'IECC Data-SI'!R1480/Convert!$B$2*1000000</f>
        <v>0</v>
      </c>
      <c r="S1480" s="3">
        <f>'IECC Data-SI'!S1480/Convert!$B$2*1000000</f>
        <v>0</v>
      </c>
      <c r="T1480" s="3">
        <f>'IECC Data-SI'!T1480/Convert!$B$2*1000000</f>
        <v>25439.4103667872</v>
      </c>
      <c r="U1480" s="3">
        <f>'IECC Data-SI'!U1480/Convert!$B$2*1000000</f>
        <v>0</v>
      </c>
      <c r="V1480" s="3">
        <f>'IECC Data-SI'!V1480/Convert!$B$2*1000000</f>
        <v>0</v>
      </c>
      <c r="W1480" s="3">
        <f>'IECC Data-SI'!W1480/Convert!$B$2*1000000</f>
        <v>52840.80208451514</v>
      </c>
      <c r="X1480" s="3">
        <f>'IECC Data-SI'!X1480/Convert!$B$2*1000000</f>
        <v>1344715.4790566072</v>
      </c>
      <c r="Y1480" s="3">
        <f t="shared" si="70"/>
        <v>1397556.2811411223</v>
      </c>
      <c r="Z1480" s="3">
        <f>'IECC Data-SI'!Y1480/Convert!$B$2*1000000</f>
        <v>497992.57082018111</v>
      </c>
      <c r="AA1480" s="3">
        <f>'IECC Data-SI'!Z1480/Convert!$B$2*1000000</f>
        <v>1344715.4790566072</v>
      </c>
      <c r="AB1480" s="3">
        <f t="shared" si="71"/>
        <v>1842708.0498767884</v>
      </c>
    </row>
    <row r="1481" spans="1:28" x14ac:dyDescent="0.25">
      <c r="A1481" s="93">
        <v>2012</v>
      </c>
      <c r="B1481" s="93" t="s">
        <v>1</v>
      </c>
      <c r="C1481" s="121" t="s">
        <v>9</v>
      </c>
      <c r="D1481" s="3">
        <f>'IECC Data-SI'!D1481*Convert!$B$1</f>
        <v>52044.906174549214</v>
      </c>
      <c r="E1481" s="3">
        <f>'IECC Data-SI'!E1481/Convert!$B$2*1000000</f>
        <v>0</v>
      </c>
      <c r="F1481" s="3">
        <f>'IECC Data-SI'!F1481/Convert!$B$2*1000000</f>
        <v>758433.74744409276</v>
      </c>
      <c r="G1481" s="3">
        <f>'IECC Data-SI'!G1481/Convert!$B$2*1000000</f>
        <v>7942.7071115378812</v>
      </c>
      <c r="H1481" s="3">
        <f>'IECC Data-SI'!H1481/Convert!$B$2*1000000</f>
        <v>199240.62791364893</v>
      </c>
      <c r="I1481" s="3">
        <f>'IECC Data-SI'!I1481/Convert!$B$2*1000000</f>
        <v>93833.890697165902</v>
      </c>
      <c r="J1481" s="3">
        <f>'IECC Data-SI'!J1481/Convert!$B$2*1000000</f>
        <v>132011.96258890169</v>
      </c>
      <c r="K1481" s="3">
        <f>'IECC Data-SI'!K1481/Convert!$B$2*1000000</f>
        <v>0</v>
      </c>
      <c r="L1481" s="3">
        <f>'IECC Data-SI'!L1481/Convert!$B$2*1000000</f>
        <v>0</v>
      </c>
      <c r="M1481" s="3">
        <f>'IECC Data-SI'!M1481/Convert!$B$2*1000000</f>
        <v>42992.982646701465</v>
      </c>
      <c r="N1481" s="3">
        <f>'IECC Data-SI'!N1481/Convert!$B$2*1000000</f>
        <v>0</v>
      </c>
      <c r="O1481" s="3">
        <f>'IECC Data-SI'!O1481/Convert!$B$2*1000000</f>
        <v>0</v>
      </c>
      <c r="P1481" s="3">
        <f t="shared" si="69"/>
        <v>0</v>
      </c>
      <c r="Q1481" s="3">
        <f>'IECC Data-SI'!Q1481/Convert!$B$2*1000000</f>
        <v>0</v>
      </c>
      <c r="R1481" s="3">
        <f>'IECC Data-SI'!R1481/Convert!$B$2*1000000</f>
        <v>0</v>
      </c>
      <c r="S1481" s="3">
        <f>'IECC Data-SI'!S1481/Convert!$B$2*1000000</f>
        <v>0</v>
      </c>
      <c r="T1481" s="3">
        <f>'IECC Data-SI'!T1481/Convert!$B$2*1000000</f>
        <v>25306.715975902316</v>
      </c>
      <c r="U1481" s="3">
        <f>'IECC Data-SI'!U1481/Convert!$B$2*1000000</f>
        <v>0</v>
      </c>
      <c r="V1481" s="3">
        <f>'IECC Data-SI'!V1481/Convert!$B$2*1000000</f>
        <v>0</v>
      </c>
      <c r="W1481" s="3">
        <f>'IECC Data-SI'!W1481/Convert!$B$2*1000000</f>
        <v>50935.689758239343</v>
      </c>
      <c r="X1481" s="3">
        <f>'IECC Data-SI'!X1481/Convert!$B$2*1000000</f>
        <v>758433.74744409276</v>
      </c>
      <c r="Y1481" s="3">
        <f t="shared" si="70"/>
        <v>809369.43720233208</v>
      </c>
      <c r="Z1481" s="3">
        <f>'IECC Data-SI'!Y1481/Convert!$B$2*1000000</f>
        <v>501338.36510463571</v>
      </c>
      <c r="AA1481" s="3">
        <f>'IECC Data-SI'!Z1481/Convert!$B$2*1000000</f>
        <v>758433.74744409276</v>
      </c>
      <c r="AB1481" s="3">
        <f t="shared" si="71"/>
        <v>1259772.1125487285</v>
      </c>
    </row>
    <row r="1482" spans="1:28" x14ac:dyDescent="0.25">
      <c r="A1482" s="93">
        <v>2012</v>
      </c>
      <c r="B1482" s="93" t="s">
        <v>1</v>
      </c>
      <c r="C1482" s="121" t="s">
        <v>12</v>
      </c>
      <c r="D1482" s="3">
        <f>'IECC Data-SI'!D1482*Convert!$B$1</f>
        <v>52044.906174549214</v>
      </c>
      <c r="E1482" s="3">
        <f>'IECC Data-SI'!E1482/Convert!$B$2*1000000</f>
        <v>0</v>
      </c>
      <c r="F1482" s="3">
        <f>'IECC Data-SI'!F1482/Convert!$B$2*1000000</f>
        <v>1330033.792522273</v>
      </c>
      <c r="G1482" s="3">
        <f>'IECC Data-SI'!G1482/Convert!$B$2*1000000</f>
        <v>5810.1186866022927</v>
      </c>
      <c r="H1482" s="3">
        <f>'IECC Data-SI'!H1482/Convert!$B$2*1000000</f>
        <v>220594.9466753373</v>
      </c>
      <c r="I1482" s="3">
        <f>'IECC Data-SI'!I1482/Convert!$B$2*1000000</f>
        <v>93777.021672500952</v>
      </c>
      <c r="J1482" s="3">
        <f>'IECC Data-SI'!J1482/Convert!$B$2*1000000</f>
        <v>132011.96258890169</v>
      </c>
      <c r="K1482" s="3">
        <f>'IECC Data-SI'!K1482/Convert!$B$2*1000000</f>
        <v>0</v>
      </c>
      <c r="L1482" s="3">
        <f>'IECC Data-SI'!L1482/Convert!$B$2*1000000</f>
        <v>0</v>
      </c>
      <c r="M1482" s="3">
        <f>'IECC Data-SI'!M1482/Convert!$B$2*1000000</f>
        <v>37950.595793075983</v>
      </c>
      <c r="N1482" s="3">
        <f>'IECC Data-SI'!N1482/Convert!$B$2*1000000</f>
        <v>0</v>
      </c>
      <c r="O1482" s="3">
        <f>'IECC Data-SI'!O1482/Convert!$B$2*1000000</f>
        <v>0</v>
      </c>
      <c r="P1482" s="3">
        <f t="shared" si="69"/>
        <v>0</v>
      </c>
      <c r="Q1482" s="3">
        <f>'IECC Data-SI'!Q1482/Convert!$B$2*1000000</f>
        <v>0</v>
      </c>
      <c r="R1482" s="3">
        <f>'IECC Data-SI'!R1482/Convert!$B$2*1000000</f>
        <v>0</v>
      </c>
      <c r="S1482" s="3">
        <f>'IECC Data-SI'!S1482/Convert!$B$2*1000000</f>
        <v>0</v>
      </c>
      <c r="T1482" s="3">
        <f>'IECC Data-SI'!T1482/Convert!$B$2*1000000</f>
        <v>26074.447808879129</v>
      </c>
      <c r="U1482" s="3">
        <f>'IECC Data-SI'!U1482/Convert!$B$2*1000000</f>
        <v>0</v>
      </c>
      <c r="V1482" s="3">
        <f>'IECC Data-SI'!V1482/Convert!$B$2*1000000</f>
        <v>0</v>
      </c>
      <c r="W1482" s="3">
        <f>'IECC Data-SI'!W1482/Convert!$B$2*1000000</f>
        <v>43760.714479678281</v>
      </c>
      <c r="X1482" s="3">
        <f>'IECC Data-SI'!X1482/Convert!$B$2*1000000</f>
        <v>1330033.792522273</v>
      </c>
      <c r="Y1482" s="3">
        <f t="shared" si="70"/>
        <v>1373794.5070019513</v>
      </c>
      <c r="Z1482" s="3">
        <f>'IECC Data-SI'!Y1482/Convert!$B$2*1000000</f>
        <v>516219.09322529734</v>
      </c>
      <c r="AA1482" s="3">
        <f>'IECC Data-SI'!Z1482/Convert!$B$2*1000000</f>
        <v>1330033.792522273</v>
      </c>
      <c r="AB1482" s="3">
        <f t="shared" si="71"/>
        <v>1846252.8857475703</v>
      </c>
    </row>
    <row r="1483" spans="1:28" x14ac:dyDescent="0.25">
      <c r="A1483" s="93">
        <v>2012</v>
      </c>
      <c r="B1483" s="93" t="s">
        <v>1</v>
      </c>
      <c r="C1483" s="121" t="s">
        <v>8</v>
      </c>
      <c r="D1483" s="3">
        <f>'IECC Data-SI'!D1483*Convert!$B$1</f>
        <v>52044.906174549214</v>
      </c>
      <c r="E1483" s="3">
        <f>'IECC Data-SI'!E1483/Convert!$B$2*1000000</f>
        <v>0</v>
      </c>
      <c r="F1483" s="3">
        <f>'IECC Data-SI'!F1483/Convert!$B$2*1000000</f>
        <v>1393471.1895360237</v>
      </c>
      <c r="G1483" s="3">
        <f>'IECC Data-SI'!G1483/Convert!$B$2*1000000</f>
        <v>871.99171152921849</v>
      </c>
      <c r="H1483" s="3">
        <f>'IECC Data-SI'!H1483/Convert!$B$2*1000000</f>
        <v>252536.38219548363</v>
      </c>
      <c r="I1483" s="3">
        <f>'IECC Data-SI'!I1483/Convert!$B$2*1000000</f>
        <v>93255.722279738911</v>
      </c>
      <c r="J1483" s="3">
        <f>'IECC Data-SI'!J1483/Convert!$B$2*1000000</f>
        <v>132011.96258890169</v>
      </c>
      <c r="K1483" s="3">
        <f>'IECC Data-SI'!K1483/Convert!$B$2*1000000</f>
        <v>0</v>
      </c>
      <c r="L1483" s="3">
        <f>'IECC Data-SI'!L1483/Convert!$B$2*1000000</f>
        <v>0</v>
      </c>
      <c r="M1483" s="3">
        <f>'IECC Data-SI'!M1483/Convert!$B$2*1000000</f>
        <v>33334.726624437622</v>
      </c>
      <c r="N1483" s="3">
        <f>'IECC Data-SI'!N1483/Convert!$B$2*1000000</f>
        <v>0</v>
      </c>
      <c r="O1483" s="3">
        <f>'IECC Data-SI'!O1483/Convert!$B$2*1000000</f>
        <v>0</v>
      </c>
      <c r="P1483" s="3">
        <f t="shared" si="69"/>
        <v>0</v>
      </c>
      <c r="Q1483" s="3">
        <f>'IECC Data-SI'!Q1483/Convert!$B$2*1000000</f>
        <v>0</v>
      </c>
      <c r="R1483" s="3">
        <f>'IECC Data-SI'!R1483/Convert!$B$2*1000000</f>
        <v>0</v>
      </c>
      <c r="S1483" s="3">
        <f>'IECC Data-SI'!S1483/Convert!$B$2*1000000</f>
        <v>0</v>
      </c>
      <c r="T1483" s="3">
        <f>'IECC Data-SI'!T1483/Convert!$B$2*1000000</f>
        <v>26946.439520408348</v>
      </c>
      <c r="U1483" s="3">
        <f>'IECC Data-SI'!U1483/Convert!$B$2*1000000</f>
        <v>0</v>
      </c>
      <c r="V1483" s="3">
        <f>'IECC Data-SI'!V1483/Convert!$B$2*1000000</f>
        <v>0</v>
      </c>
      <c r="W1483" s="3">
        <f>'IECC Data-SI'!W1483/Convert!$B$2*1000000</f>
        <v>34206.718335966842</v>
      </c>
      <c r="X1483" s="3">
        <f>'IECC Data-SI'!X1483/Convert!$B$2*1000000</f>
        <v>1393471.1895360237</v>
      </c>
      <c r="Y1483" s="3">
        <f t="shared" si="70"/>
        <v>1427677.9078719905</v>
      </c>
      <c r="Z1483" s="3">
        <f>'IECC Data-SI'!Y1483/Convert!$B$2*1000000</f>
        <v>538957.22492049949</v>
      </c>
      <c r="AA1483" s="3">
        <f>'IECC Data-SI'!Z1483/Convert!$B$2*1000000</f>
        <v>1393471.1895360237</v>
      </c>
      <c r="AB1483" s="3">
        <f t="shared" si="71"/>
        <v>1932428.414456523</v>
      </c>
    </row>
    <row r="1484" spans="1:28" x14ac:dyDescent="0.25">
      <c r="A1484" s="93">
        <v>2015</v>
      </c>
      <c r="B1484" s="93" t="s">
        <v>1</v>
      </c>
      <c r="C1484" s="121" t="s">
        <v>10</v>
      </c>
      <c r="D1484" s="3">
        <f>'IECC Data-SI'!D1484*Convert!$B$1</f>
        <v>52044.906174549214</v>
      </c>
      <c r="E1484" s="3">
        <f>'IECC Data-SI'!E1484/Convert!$B$2*1000000</f>
        <v>0</v>
      </c>
      <c r="F1484" s="3">
        <f>'IECC Data-SI'!F1484/Convert!$B$2*1000000</f>
        <v>0</v>
      </c>
      <c r="G1484" s="3">
        <f>'IECC Data-SI'!G1484/Convert!$B$2*1000000</f>
        <v>154171.92586667681</v>
      </c>
      <c r="H1484" s="3">
        <f>'IECC Data-SI'!H1484/Convert!$B$2*1000000</f>
        <v>227504.53317212861</v>
      </c>
      <c r="I1484" s="3">
        <f>'IECC Data-SI'!I1484/Convert!$B$2*1000000</f>
        <v>79209.073187496499</v>
      </c>
      <c r="J1484" s="3">
        <f>'IECC Data-SI'!J1484/Convert!$B$2*1000000</f>
        <v>132011.96258890169</v>
      </c>
      <c r="K1484" s="3">
        <f>'IECC Data-SI'!K1484/Convert!$B$2*1000000</f>
        <v>0</v>
      </c>
      <c r="L1484" s="3">
        <f>'IECC Data-SI'!L1484/Convert!$B$2*1000000</f>
        <v>0</v>
      </c>
      <c r="M1484" s="3">
        <f>'IECC Data-SI'!M1484/Convert!$B$2*1000000</f>
        <v>72223.661324485263</v>
      </c>
      <c r="N1484" s="3">
        <f>'IECC Data-SI'!N1484/Convert!$B$2*1000000</f>
        <v>0</v>
      </c>
      <c r="O1484" s="3">
        <f>'IECC Data-SI'!O1484/Convert!$B$2*1000000</f>
        <v>0</v>
      </c>
      <c r="P1484" s="3">
        <f t="shared" si="69"/>
        <v>0</v>
      </c>
      <c r="Q1484" s="3">
        <f>'IECC Data-SI'!Q1484/Convert!$B$2*1000000</f>
        <v>0</v>
      </c>
      <c r="R1484" s="3">
        <f>'IECC Data-SI'!R1484/Convert!$B$2*1000000</f>
        <v>0</v>
      </c>
      <c r="S1484" s="3">
        <f>'IECC Data-SI'!S1484/Convert!$B$2*1000000</f>
        <v>0</v>
      </c>
      <c r="T1484" s="3">
        <f>'IECC Data-SI'!T1484/Convert!$B$2*1000000</f>
        <v>20946.757418256228</v>
      </c>
      <c r="U1484" s="3">
        <f>'IECC Data-SI'!U1484/Convert!$B$2*1000000</f>
        <v>0</v>
      </c>
      <c r="V1484" s="3">
        <f>'IECC Data-SI'!V1484/Convert!$B$2*1000000</f>
        <v>0</v>
      </c>
      <c r="W1484" s="3">
        <f>'IECC Data-SI'!W1484/Convert!$B$2*1000000</f>
        <v>226395.58719116211</v>
      </c>
      <c r="X1484" s="3">
        <f>'IECC Data-SI'!X1484/Convert!$B$2*1000000</f>
        <v>0</v>
      </c>
      <c r="Y1484" s="3">
        <f t="shared" si="70"/>
        <v>226395.58719116211</v>
      </c>
      <c r="Z1484" s="3">
        <f>'IECC Data-SI'!Y1484/Convert!$B$2*1000000</f>
        <v>686077.39172872261</v>
      </c>
      <c r="AA1484" s="3">
        <f>'IECC Data-SI'!Z1484/Convert!$B$2*1000000</f>
        <v>0</v>
      </c>
      <c r="AB1484" s="3">
        <f t="shared" si="71"/>
        <v>686077.39172872261</v>
      </c>
    </row>
    <row r="1485" spans="1:28" x14ac:dyDescent="0.25">
      <c r="A1485" s="93">
        <v>2015</v>
      </c>
      <c r="B1485" s="93" t="s">
        <v>1</v>
      </c>
      <c r="C1485" s="121" t="s">
        <v>6</v>
      </c>
      <c r="D1485" s="3">
        <f>'IECC Data-SI'!D1485*Convert!$B$1</f>
        <v>52044.906174549214</v>
      </c>
      <c r="E1485" s="3">
        <f>'IECC Data-SI'!E1485/Convert!$B$2*1000000</f>
        <v>0</v>
      </c>
      <c r="F1485" s="3">
        <f>'IECC Data-SI'!F1485/Convert!$B$2*1000000</f>
        <v>0</v>
      </c>
      <c r="G1485" s="3">
        <f>'IECC Data-SI'!G1485/Convert!$B$2*1000000</f>
        <v>145224.53265272483</v>
      </c>
      <c r="H1485" s="3">
        <f>'IECC Data-SI'!H1485/Convert!$B$2*1000000</f>
        <v>231570.66843567244</v>
      </c>
      <c r="I1485" s="3">
        <f>'IECC Data-SI'!I1485/Convert!$B$2*1000000</f>
        <v>79199.595016719017</v>
      </c>
      <c r="J1485" s="3">
        <f>'IECC Data-SI'!J1485/Convert!$B$2*1000000</f>
        <v>132011.96258890169</v>
      </c>
      <c r="K1485" s="3">
        <f>'IECC Data-SI'!K1485/Convert!$B$2*1000000</f>
        <v>0</v>
      </c>
      <c r="L1485" s="3">
        <f>'IECC Data-SI'!L1485/Convert!$B$2*1000000</f>
        <v>0</v>
      </c>
      <c r="M1485" s="3">
        <f>'IECC Data-SI'!M1485/Convert!$B$2*1000000</f>
        <v>87388.734568471686</v>
      </c>
      <c r="N1485" s="3">
        <f>'IECC Data-SI'!N1485/Convert!$B$2*1000000</f>
        <v>0</v>
      </c>
      <c r="O1485" s="3">
        <f>'IECC Data-SI'!O1485/Convert!$B$2*1000000</f>
        <v>0</v>
      </c>
      <c r="P1485" s="3">
        <f t="shared" si="69"/>
        <v>0</v>
      </c>
      <c r="Q1485" s="3">
        <f>'IECC Data-SI'!Q1485/Convert!$B$2*1000000</f>
        <v>0</v>
      </c>
      <c r="R1485" s="3">
        <f>'IECC Data-SI'!R1485/Convert!$B$2*1000000</f>
        <v>0</v>
      </c>
      <c r="S1485" s="3">
        <f>'IECC Data-SI'!S1485/Convert!$B$2*1000000</f>
        <v>0</v>
      </c>
      <c r="T1485" s="3">
        <f>'IECC Data-SI'!T1485/Convert!$B$2*1000000</f>
        <v>20918.322905923753</v>
      </c>
      <c r="U1485" s="3">
        <f>'IECC Data-SI'!U1485/Convert!$B$2*1000000</f>
        <v>0</v>
      </c>
      <c r="V1485" s="3">
        <f>'IECC Data-SI'!V1485/Convert!$B$2*1000000</f>
        <v>0</v>
      </c>
      <c r="W1485" s="3">
        <f>'IECC Data-SI'!W1485/Convert!$B$2*1000000</f>
        <v>232613.26722119653</v>
      </c>
      <c r="X1485" s="3">
        <f>'IECC Data-SI'!X1485/Convert!$B$2*1000000</f>
        <v>0</v>
      </c>
      <c r="Y1485" s="3">
        <f t="shared" si="70"/>
        <v>232613.26722119653</v>
      </c>
      <c r="Z1485" s="3">
        <f>'IECC Data-SI'!Y1485/Convert!$B$2*1000000</f>
        <v>696313.81616841338</v>
      </c>
      <c r="AA1485" s="3">
        <f>'IECC Data-SI'!Z1485/Convert!$B$2*1000000</f>
        <v>0</v>
      </c>
      <c r="AB1485" s="3">
        <f t="shared" si="71"/>
        <v>696313.81616841338</v>
      </c>
    </row>
    <row r="1486" spans="1:28" x14ac:dyDescent="0.25">
      <c r="A1486" s="93">
        <v>2015</v>
      </c>
      <c r="B1486" s="93" t="s">
        <v>1</v>
      </c>
      <c r="C1486" s="121" t="s">
        <v>11</v>
      </c>
      <c r="D1486" s="3">
        <f>'IECC Data-SI'!D1486*Convert!$B$1</f>
        <v>52044.906174549214</v>
      </c>
      <c r="E1486" s="3">
        <f>'IECC Data-SI'!E1486/Convert!$B$2*1000000</f>
        <v>0</v>
      </c>
      <c r="F1486" s="3">
        <f>'IECC Data-SI'!F1486/Convert!$B$2*1000000</f>
        <v>0</v>
      </c>
      <c r="G1486" s="3">
        <f>'IECC Data-SI'!G1486/Convert!$B$2*1000000</f>
        <v>90090.013240056753</v>
      </c>
      <c r="H1486" s="3">
        <f>'IECC Data-SI'!H1486/Convert!$B$2*1000000</f>
        <v>241058.31738394147</v>
      </c>
      <c r="I1486" s="3">
        <f>'IECC Data-SI'!I1486/Convert!$B$2*1000000</f>
        <v>79209.073187496499</v>
      </c>
      <c r="J1486" s="3">
        <f>'IECC Data-SI'!J1486/Convert!$B$2*1000000</f>
        <v>132011.96258890169</v>
      </c>
      <c r="K1486" s="3">
        <f>'IECC Data-SI'!K1486/Convert!$B$2*1000000</f>
        <v>0</v>
      </c>
      <c r="L1486" s="3">
        <f>'IECC Data-SI'!L1486/Convert!$B$2*1000000</f>
        <v>0</v>
      </c>
      <c r="M1486" s="3">
        <f>'IECC Data-SI'!M1486/Convert!$B$2*1000000</f>
        <v>53077.756353952427</v>
      </c>
      <c r="N1486" s="3">
        <f>'IECC Data-SI'!N1486/Convert!$B$2*1000000</f>
        <v>0</v>
      </c>
      <c r="O1486" s="3">
        <f>'IECC Data-SI'!O1486/Convert!$B$2*1000000</f>
        <v>0</v>
      </c>
      <c r="P1486" s="3">
        <f t="shared" si="69"/>
        <v>0</v>
      </c>
      <c r="Q1486" s="3">
        <f>'IECC Data-SI'!Q1486/Convert!$B$2*1000000</f>
        <v>0</v>
      </c>
      <c r="R1486" s="3">
        <f>'IECC Data-SI'!R1486/Convert!$B$2*1000000</f>
        <v>0</v>
      </c>
      <c r="S1486" s="3">
        <f>'IECC Data-SI'!S1486/Convert!$B$2*1000000</f>
        <v>0</v>
      </c>
      <c r="T1486" s="3">
        <f>'IECC Data-SI'!T1486/Convert!$B$2*1000000</f>
        <v>21505.969494128225</v>
      </c>
      <c r="U1486" s="3">
        <f>'IECC Data-SI'!U1486/Convert!$B$2*1000000</f>
        <v>0</v>
      </c>
      <c r="V1486" s="3">
        <f>'IECC Data-SI'!V1486/Convert!$B$2*1000000</f>
        <v>0</v>
      </c>
      <c r="W1486" s="3">
        <f>'IECC Data-SI'!W1486/Convert!$B$2*1000000</f>
        <v>143167.76959400921</v>
      </c>
      <c r="X1486" s="3">
        <f>'IECC Data-SI'!X1486/Convert!$B$2*1000000</f>
        <v>0</v>
      </c>
      <c r="Y1486" s="3">
        <f t="shared" si="70"/>
        <v>143167.76959400921</v>
      </c>
      <c r="Z1486" s="3">
        <f>'IECC Data-SI'!Y1486/Convert!$B$2*1000000</f>
        <v>616962.57041925448</v>
      </c>
      <c r="AA1486" s="3">
        <f>'IECC Data-SI'!Z1486/Convert!$B$2*1000000</f>
        <v>0</v>
      </c>
      <c r="AB1486" s="3">
        <f t="shared" si="71"/>
        <v>616962.57041925448</v>
      </c>
    </row>
    <row r="1487" spans="1:28" x14ac:dyDescent="0.25">
      <c r="A1487" s="93">
        <v>2015</v>
      </c>
      <c r="B1487" s="93" t="s">
        <v>1</v>
      </c>
      <c r="C1487" s="121" t="s">
        <v>13</v>
      </c>
      <c r="D1487" s="3">
        <f>'IECC Data-SI'!D1487*Convert!$B$1</f>
        <v>52044.906174549214</v>
      </c>
      <c r="E1487" s="3">
        <f>'IECC Data-SI'!E1487/Convert!$B$2*1000000</f>
        <v>0</v>
      </c>
      <c r="F1487" s="3">
        <f>'IECC Data-SI'!F1487/Convert!$B$2*1000000</f>
        <v>521.29939276203277</v>
      </c>
      <c r="G1487" s="3">
        <f>'IECC Data-SI'!G1487/Convert!$B$2*1000000</f>
        <v>109359.13443069697</v>
      </c>
      <c r="H1487" s="3">
        <f>'IECC Data-SI'!H1487/Convert!$B$2*1000000</f>
        <v>237342.87443916476</v>
      </c>
      <c r="I1487" s="3">
        <f>'IECC Data-SI'!I1487/Convert!$B$2*1000000</f>
        <v>79095.3351381666</v>
      </c>
      <c r="J1487" s="3">
        <f>'IECC Data-SI'!J1487/Convert!$B$2*1000000</f>
        <v>132011.96258890169</v>
      </c>
      <c r="K1487" s="3">
        <f>'IECC Data-SI'!K1487/Convert!$B$2*1000000</f>
        <v>0</v>
      </c>
      <c r="L1487" s="3">
        <f>'IECC Data-SI'!L1487/Convert!$B$2*1000000</f>
        <v>0</v>
      </c>
      <c r="M1487" s="3">
        <f>'IECC Data-SI'!M1487/Convert!$B$2*1000000</f>
        <v>74195.120846203499</v>
      </c>
      <c r="N1487" s="3">
        <f>'IECC Data-SI'!N1487/Convert!$B$2*1000000</f>
        <v>0</v>
      </c>
      <c r="O1487" s="3">
        <f>'IECC Data-SI'!O1487/Convert!$B$2*1000000</f>
        <v>0</v>
      </c>
      <c r="P1487" s="3">
        <f t="shared" si="69"/>
        <v>0</v>
      </c>
      <c r="Q1487" s="3">
        <f>'IECC Data-SI'!Q1487/Convert!$B$2*1000000</f>
        <v>0</v>
      </c>
      <c r="R1487" s="3">
        <f>'IECC Data-SI'!R1487/Convert!$B$2*1000000</f>
        <v>0</v>
      </c>
      <c r="S1487" s="3">
        <f>'IECC Data-SI'!S1487/Convert!$B$2*1000000</f>
        <v>0</v>
      </c>
      <c r="T1487" s="3">
        <f>'IECC Data-SI'!T1487/Convert!$B$2*1000000</f>
        <v>21524.925835683207</v>
      </c>
      <c r="U1487" s="3">
        <f>'IECC Data-SI'!U1487/Convert!$B$2*1000000</f>
        <v>0</v>
      </c>
      <c r="V1487" s="3">
        <f>'IECC Data-SI'!V1487/Convert!$B$2*1000000</f>
        <v>0</v>
      </c>
      <c r="W1487" s="3">
        <f>'IECC Data-SI'!W1487/Convert!$B$2*1000000</f>
        <v>183554.25527690048</v>
      </c>
      <c r="X1487" s="3">
        <f>'IECC Data-SI'!X1487/Convert!$B$2*1000000</f>
        <v>521.29939276203277</v>
      </c>
      <c r="Y1487" s="3">
        <f t="shared" si="70"/>
        <v>184075.55466966252</v>
      </c>
      <c r="Z1487" s="3">
        <f>'IECC Data-SI'!Y1487/Convert!$B$2*1000000</f>
        <v>653519.87510803924</v>
      </c>
      <c r="AA1487" s="3">
        <f>'IECC Data-SI'!Z1487/Convert!$B$2*1000000</f>
        <v>521.29939276203277</v>
      </c>
      <c r="AB1487" s="3">
        <f t="shared" si="71"/>
        <v>654041.17450080125</v>
      </c>
    </row>
    <row r="1488" spans="1:28" x14ac:dyDescent="0.25">
      <c r="A1488" s="93">
        <v>2015</v>
      </c>
      <c r="B1488" s="93" t="s">
        <v>1</v>
      </c>
      <c r="C1488" s="121" t="s">
        <v>19</v>
      </c>
      <c r="D1488" s="3">
        <f>'IECC Data-SI'!D1488*Convert!$B$1</f>
        <v>52044.906174549214</v>
      </c>
      <c r="E1488" s="3">
        <f>'IECC Data-SI'!E1488/Convert!$B$2*1000000</f>
        <v>0</v>
      </c>
      <c r="F1488" s="3">
        <f>'IECC Data-SI'!F1488/Convert!$B$2*1000000</f>
        <v>871.99171152921849</v>
      </c>
      <c r="G1488" s="3">
        <f>'IECC Data-SI'!G1488/Convert!$B$2*1000000</f>
        <v>69057.952284803105</v>
      </c>
      <c r="H1488" s="3">
        <f>'IECC Data-SI'!H1488/Convert!$B$2*1000000</f>
        <v>242688.56275766998</v>
      </c>
      <c r="I1488" s="3">
        <f>'IECC Data-SI'!I1488/Convert!$B$2*1000000</f>
        <v>79057.422455056629</v>
      </c>
      <c r="J1488" s="3">
        <f>'IECC Data-SI'!J1488/Convert!$B$2*1000000</f>
        <v>132011.96258890169</v>
      </c>
      <c r="K1488" s="3">
        <f>'IECC Data-SI'!K1488/Convert!$B$2*1000000</f>
        <v>0</v>
      </c>
      <c r="L1488" s="3">
        <f>'IECC Data-SI'!L1488/Convert!$B$2*1000000</f>
        <v>0</v>
      </c>
      <c r="M1488" s="3">
        <f>'IECC Data-SI'!M1488/Convert!$B$2*1000000</f>
        <v>45343.568999519361</v>
      </c>
      <c r="N1488" s="3">
        <f>'IECC Data-SI'!N1488/Convert!$B$2*1000000</f>
        <v>0</v>
      </c>
      <c r="O1488" s="3">
        <f>'IECC Data-SI'!O1488/Convert!$B$2*1000000</f>
        <v>0</v>
      </c>
      <c r="P1488" s="3">
        <f t="shared" si="69"/>
        <v>0</v>
      </c>
      <c r="Q1488" s="3">
        <f>'IECC Data-SI'!Q1488/Convert!$B$2*1000000</f>
        <v>0</v>
      </c>
      <c r="R1488" s="3">
        <f>'IECC Data-SI'!R1488/Convert!$B$2*1000000</f>
        <v>0</v>
      </c>
      <c r="S1488" s="3">
        <f>'IECC Data-SI'!S1488/Convert!$B$2*1000000</f>
        <v>0</v>
      </c>
      <c r="T1488" s="3">
        <f>'IECC Data-SI'!T1488/Convert!$B$2*1000000</f>
        <v>22159.963277775136</v>
      </c>
      <c r="U1488" s="3">
        <f>'IECC Data-SI'!U1488/Convert!$B$2*1000000</f>
        <v>0</v>
      </c>
      <c r="V1488" s="3">
        <f>'IECC Data-SI'!V1488/Convert!$B$2*1000000</f>
        <v>0</v>
      </c>
      <c r="W1488" s="3">
        <f>'IECC Data-SI'!W1488/Convert!$B$2*1000000</f>
        <v>114401.52128432246</v>
      </c>
      <c r="X1488" s="3">
        <f>'IECC Data-SI'!X1488/Convert!$B$2*1000000</f>
        <v>871.99171152921849</v>
      </c>
      <c r="Y1488" s="3">
        <f t="shared" si="70"/>
        <v>115273.51299585168</v>
      </c>
      <c r="Z1488" s="3">
        <f>'IECC Data-SI'!Y1488/Convert!$B$2*1000000</f>
        <v>590328.9105345034</v>
      </c>
      <c r="AA1488" s="3">
        <f>'IECC Data-SI'!Z1488/Convert!$B$2*1000000</f>
        <v>871.99171152921849</v>
      </c>
      <c r="AB1488" s="3">
        <f t="shared" si="71"/>
        <v>591200.90224603261</v>
      </c>
    </row>
    <row r="1489" spans="1:28" x14ac:dyDescent="0.25">
      <c r="A1489" s="93">
        <v>2015</v>
      </c>
      <c r="B1489" s="93" t="s">
        <v>1</v>
      </c>
      <c r="C1489" s="121" t="s">
        <v>20</v>
      </c>
      <c r="D1489" s="3">
        <f>'IECC Data-SI'!D1489*Convert!$B$1</f>
        <v>52044.906174549214</v>
      </c>
      <c r="E1489" s="3">
        <f>'IECC Data-SI'!E1489/Convert!$B$2*1000000</f>
        <v>0</v>
      </c>
      <c r="F1489" s="3">
        <f>'IECC Data-SI'!F1489/Convert!$B$2*1000000</f>
        <v>1345.9002504037935</v>
      </c>
      <c r="G1489" s="3">
        <f>'IECC Data-SI'!G1489/Convert!$B$2*1000000</f>
        <v>65314.074827693956</v>
      </c>
      <c r="H1489" s="3">
        <f>'IECC Data-SI'!H1489/Convert!$B$2*1000000</f>
        <v>253768.54439655755</v>
      </c>
      <c r="I1489" s="3">
        <f>'IECC Data-SI'!I1489/Convert!$B$2*1000000</f>
        <v>79123.769650499074</v>
      </c>
      <c r="J1489" s="3">
        <f>'IECC Data-SI'!J1489/Convert!$B$2*1000000</f>
        <v>132011.96258890169</v>
      </c>
      <c r="K1489" s="3">
        <f>'IECC Data-SI'!K1489/Convert!$B$2*1000000</f>
        <v>0</v>
      </c>
      <c r="L1489" s="3">
        <f>'IECC Data-SI'!L1489/Convert!$B$2*1000000</f>
        <v>0</v>
      </c>
      <c r="M1489" s="3">
        <f>'IECC Data-SI'!M1489/Convert!$B$2*1000000</f>
        <v>64252.519700614925</v>
      </c>
      <c r="N1489" s="3">
        <f>'IECC Data-SI'!N1489/Convert!$B$2*1000000</f>
        <v>0</v>
      </c>
      <c r="O1489" s="3">
        <f>'IECC Data-SI'!O1489/Convert!$B$2*1000000</f>
        <v>0</v>
      </c>
      <c r="P1489" s="3">
        <f t="shared" si="69"/>
        <v>0</v>
      </c>
      <c r="Q1489" s="3">
        <f>'IECC Data-SI'!Q1489/Convert!$B$2*1000000</f>
        <v>0</v>
      </c>
      <c r="R1489" s="3">
        <f>'IECC Data-SI'!R1489/Convert!$B$2*1000000</f>
        <v>0</v>
      </c>
      <c r="S1489" s="3">
        <f>'IECC Data-SI'!S1489/Convert!$B$2*1000000</f>
        <v>0</v>
      </c>
      <c r="T1489" s="3">
        <f>'IECC Data-SI'!T1489/Convert!$B$2*1000000</f>
        <v>22197.875960885107</v>
      </c>
      <c r="U1489" s="3">
        <f>'IECC Data-SI'!U1489/Convert!$B$2*1000000</f>
        <v>0</v>
      </c>
      <c r="V1489" s="3">
        <f>'IECC Data-SI'!V1489/Convert!$B$2*1000000</f>
        <v>0</v>
      </c>
      <c r="W1489" s="3">
        <f>'IECC Data-SI'!W1489/Convert!$B$2*1000000</f>
        <v>129566.59452830885</v>
      </c>
      <c r="X1489" s="3">
        <f>'IECC Data-SI'!X1489/Convert!$B$2*1000000</f>
        <v>1345.9002504037935</v>
      </c>
      <c r="Y1489" s="3">
        <f t="shared" si="70"/>
        <v>130912.49477871264</v>
      </c>
      <c r="Z1489" s="3">
        <f>'IECC Data-SI'!Y1489/Convert!$B$2*1000000</f>
        <v>616668.74712515227</v>
      </c>
      <c r="AA1489" s="3">
        <f>'IECC Data-SI'!Z1489/Convert!$B$2*1000000</f>
        <v>1345.9002504037935</v>
      </c>
      <c r="AB1489" s="3">
        <f t="shared" si="71"/>
        <v>618014.64737555606</v>
      </c>
    </row>
    <row r="1490" spans="1:28" x14ac:dyDescent="0.25">
      <c r="A1490" s="93">
        <v>2015</v>
      </c>
      <c r="B1490" s="93" t="s">
        <v>1</v>
      </c>
      <c r="C1490" s="121" t="s">
        <v>3</v>
      </c>
      <c r="D1490" s="3">
        <f>'IECC Data-SI'!D1490*Convert!$B$1</f>
        <v>52044.906174549214</v>
      </c>
      <c r="E1490" s="3">
        <f>'IECC Data-SI'!E1490/Convert!$B$2*1000000</f>
        <v>0</v>
      </c>
      <c r="F1490" s="3">
        <f>'IECC Data-SI'!F1490/Convert!$B$2*1000000</f>
        <v>115311.42567896165</v>
      </c>
      <c r="G1490" s="3">
        <f>'IECC Data-SI'!G1490/Convert!$B$2*1000000</f>
        <v>34310.978214519251</v>
      </c>
      <c r="H1490" s="3">
        <f>'IECC Data-SI'!H1490/Convert!$B$2*1000000</f>
        <v>249124.2407155867</v>
      </c>
      <c r="I1490" s="3">
        <f>'IECC Data-SI'!I1490/Convert!$B$2*1000000</f>
        <v>79114.291479721578</v>
      </c>
      <c r="J1490" s="3">
        <f>'IECC Data-SI'!J1490/Convert!$B$2*1000000</f>
        <v>132011.96258890169</v>
      </c>
      <c r="K1490" s="3">
        <f>'IECC Data-SI'!K1490/Convert!$B$2*1000000</f>
        <v>0</v>
      </c>
      <c r="L1490" s="3">
        <f>'IECC Data-SI'!L1490/Convert!$B$2*1000000</f>
        <v>0</v>
      </c>
      <c r="M1490" s="3">
        <f>'IECC Data-SI'!M1490/Convert!$B$2*1000000</f>
        <v>45438.350707294274</v>
      </c>
      <c r="N1490" s="3">
        <f>'IECC Data-SI'!N1490/Convert!$B$2*1000000</f>
        <v>0</v>
      </c>
      <c r="O1490" s="3">
        <f>'IECC Data-SI'!O1490/Convert!$B$2*1000000</f>
        <v>0</v>
      </c>
      <c r="P1490" s="3">
        <f t="shared" si="69"/>
        <v>0</v>
      </c>
      <c r="Q1490" s="3">
        <f>'IECC Data-SI'!Q1490/Convert!$B$2*1000000</f>
        <v>0</v>
      </c>
      <c r="R1490" s="3">
        <f>'IECC Data-SI'!R1490/Convert!$B$2*1000000</f>
        <v>0</v>
      </c>
      <c r="S1490" s="3">
        <f>'IECC Data-SI'!S1490/Convert!$B$2*1000000</f>
        <v>0</v>
      </c>
      <c r="T1490" s="3">
        <f>'IECC Data-SI'!T1490/Convert!$B$2*1000000</f>
        <v>23278.387429519134</v>
      </c>
      <c r="U1490" s="3">
        <f>'IECC Data-SI'!U1490/Convert!$B$2*1000000</f>
        <v>0</v>
      </c>
      <c r="V1490" s="3">
        <f>'IECC Data-SI'!V1490/Convert!$B$2*1000000</f>
        <v>0</v>
      </c>
      <c r="W1490" s="3">
        <f>'IECC Data-SI'!W1490/Convert!$B$2*1000000</f>
        <v>79749.328921813518</v>
      </c>
      <c r="X1490" s="3">
        <f>'IECC Data-SI'!X1490/Convert!$B$2*1000000</f>
        <v>115311.42567896165</v>
      </c>
      <c r="Y1490" s="3">
        <f t="shared" si="70"/>
        <v>195060.75460077517</v>
      </c>
      <c r="Z1490" s="3">
        <f>'IECC Data-SI'!Y1490/Convert!$B$2*1000000</f>
        <v>563278.21113554272</v>
      </c>
      <c r="AA1490" s="3">
        <f>'IECC Data-SI'!Z1490/Convert!$B$2*1000000</f>
        <v>115311.42567896165</v>
      </c>
      <c r="AB1490" s="3">
        <f t="shared" si="71"/>
        <v>678589.6368145044</v>
      </c>
    </row>
    <row r="1491" spans="1:28" x14ac:dyDescent="0.25">
      <c r="A1491" s="93">
        <v>2015</v>
      </c>
      <c r="B1491" s="93" t="s">
        <v>1</v>
      </c>
      <c r="C1491" s="121" t="s">
        <v>7</v>
      </c>
      <c r="D1491" s="3">
        <f>'IECC Data-SI'!D1491*Convert!$B$1</f>
        <v>52044.906174549214</v>
      </c>
      <c r="E1491" s="3">
        <f>'IECC Data-SI'!E1491/Convert!$B$2*1000000</f>
        <v>0</v>
      </c>
      <c r="F1491" s="3">
        <f>'IECC Data-SI'!F1491/Convert!$B$2*1000000</f>
        <v>12880.834086610956</v>
      </c>
      <c r="G1491" s="3">
        <f>'IECC Data-SI'!G1491/Convert!$B$2*1000000</f>
        <v>40528.65824455367</v>
      </c>
      <c r="H1491" s="3">
        <f>'IECC Data-SI'!H1491/Convert!$B$2*1000000</f>
        <v>249304.32596035904</v>
      </c>
      <c r="I1491" s="3">
        <f>'IECC Data-SI'!I1491/Convert!$B$2*1000000</f>
        <v>79104.813308944082</v>
      </c>
      <c r="J1491" s="3">
        <f>'IECC Data-SI'!J1491/Convert!$B$2*1000000</f>
        <v>132011.96258890169</v>
      </c>
      <c r="K1491" s="3">
        <f>'IECC Data-SI'!K1491/Convert!$B$2*1000000</f>
        <v>0</v>
      </c>
      <c r="L1491" s="3">
        <f>'IECC Data-SI'!L1491/Convert!$B$2*1000000</f>
        <v>0</v>
      </c>
      <c r="M1491" s="3">
        <f>'IECC Data-SI'!M1491/Convert!$B$2*1000000</f>
        <v>57011.197226611403</v>
      </c>
      <c r="N1491" s="3">
        <f>'IECC Data-SI'!N1491/Convert!$B$2*1000000</f>
        <v>0</v>
      </c>
      <c r="O1491" s="3">
        <f>'IECC Data-SI'!O1491/Convert!$B$2*1000000</f>
        <v>0</v>
      </c>
      <c r="P1491" s="3">
        <f t="shared" si="69"/>
        <v>0</v>
      </c>
      <c r="Q1491" s="3">
        <f>'IECC Data-SI'!Q1491/Convert!$B$2*1000000</f>
        <v>0</v>
      </c>
      <c r="R1491" s="3">
        <f>'IECC Data-SI'!R1491/Convert!$B$2*1000000</f>
        <v>0</v>
      </c>
      <c r="S1491" s="3">
        <f>'IECC Data-SI'!S1491/Convert!$B$2*1000000</f>
        <v>0</v>
      </c>
      <c r="T1491" s="3">
        <f>'IECC Data-SI'!T1491/Convert!$B$2*1000000</f>
        <v>22994.042306194391</v>
      </c>
      <c r="U1491" s="3">
        <f>'IECC Data-SI'!U1491/Convert!$B$2*1000000</f>
        <v>0</v>
      </c>
      <c r="V1491" s="3">
        <f>'IECC Data-SI'!V1491/Convert!$B$2*1000000</f>
        <v>0</v>
      </c>
      <c r="W1491" s="3">
        <f>'IECC Data-SI'!W1491/Convert!$B$2*1000000</f>
        <v>97539.85547116508</v>
      </c>
      <c r="X1491" s="3">
        <f>'IECC Data-SI'!X1491/Convert!$B$2*1000000</f>
        <v>12880.834086610956</v>
      </c>
      <c r="Y1491" s="3">
        <f t="shared" si="70"/>
        <v>110420.68955777603</v>
      </c>
      <c r="Z1491" s="3">
        <f>'IECC Data-SI'!Y1491/Convert!$B$2*1000000</f>
        <v>580954.99963556428</v>
      </c>
      <c r="AA1491" s="3">
        <f>'IECC Data-SI'!Z1491/Convert!$B$2*1000000</f>
        <v>12880.834086610956</v>
      </c>
      <c r="AB1491" s="3">
        <f t="shared" si="71"/>
        <v>593835.83372217522</v>
      </c>
    </row>
    <row r="1492" spans="1:28" x14ac:dyDescent="0.25">
      <c r="A1492" s="93">
        <v>2015</v>
      </c>
      <c r="B1492" s="93" t="s">
        <v>1</v>
      </c>
      <c r="C1492" s="121" t="s">
        <v>17</v>
      </c>
      <c r="D1492" s="3">
        <f>'IECC Data-SI'!D1492*Convert!$B$1</f>
        <v>52044.906174549214</v>
      </c>
      <c r="E1492" s="3">
        <f>'IECC Data-SI'!E1492/Convert!$B$2*1000000</f>
        <v>0</v>
      </c>
      <c r="F1492" s="3">
        <f>'IECC Data-SI'!F1492/Convert!$B$2*1000000</f>
        <v>1478.5946412886749</v>
      </c>
      <c r="G1492" s="3">
        <f>'IECC Data-SI'!G1492/Convert!$B$2*1000000</f>
        <v>12615.445304841194</v>
      </c>
      <c r="H1492" s="3">
        <f>'IECC Data-SI'!H1492/Convert!$B$2*1000000</f>
        <v>245911.1408220171</v>
      </c>
      <c r="I1492" s="3">
        <f>'IECC Data-SI'!I1492/Convert!$B$2*1000000</f>
        <v>79228.029529051491</v>
      </c>
      <c r="J1492" s="3">
        <f>'IECC Data-SI'!J1492/Convert!$B$2*1000000</f>
        <v>132011.96258890169</v>
      </c>
      <c r="K1492" s="3">
        <f>'IECC Data-SI'!K1492/Convert!$B$2*1000000</f>
        <v>0</v>
      </c>
      <c r="L1492" s="3">
        <f>'IECC Data-SI'!L1492/Convert!$B$2*1000000</f>
        <v>0</v>
      </c>
      <c r="M1492" s="3">
        <f>'IECC Data-SI'!M1492/Convert!$B$2*1000000</f>
        <v>33230.466745885213</v>
      </c>
      <c r="N1492" s="3">
        <f>'IECC Data-SI'!N1492/Convert!$B$2*1000000</f>
        <v>0</v>
      </c>
      <c r="O1492" s="3">
        <f>'IECC Data-SI'!O1492/Convert!$B$2*1000000</f>
        <v>0</v>
      </c>
      <c r="P1492" s="3">
        <f t="shared" si="69"/>
        <v>0</v>
      </c>
      <c r="Q1492" s="3">
        <f>'IECC Data-SI'!Q1492/Convert!$B$2*1000000</f>
        <v>0</v>
      </c>
      <c r="R1492" s="3">
        <f>'IECC Data-SI'!R1492/Convert!$B$2*1000000</f>
        <v>0</v>
      </c>
      <c r="S1492" s="3">
        <f>'IECC Data-SI'!S1492/Convert!$B$2*1000000</f>
        <v>0</v>
      </c>
      <c r="T1492" s="3">
        <f>'IECC Data-SI'!T1492/Convert!$B$2*1000000</f>
        <v>23392.125478849033</v>
      </c>
      <c r="U1492" s="3">
        <f>'IECC Data-SI'!U1492/Convert!$B$2*1000000</f>
        <v>0</v>
      </c>
      <c r="V1492" s="3">
        <f>'IECC Data-SI'!V1492/Convert!$B$2*1000000</f>
        <v>0</v>
      </c>
      <c r="W1492" s="3">
        <f>'IECC Data-SI'!W1492/Convert!$B$2*1000000</f>
        <v>45845.912050726409</v>
      </c>
      <c r="X1492" s="3">
        <f>'IECC Data-SI'!X1492/Convert!$B$2*1000000</f>
        <v>1478.5946412886749</v>
      </c>
      <c r="Y1492" s="3">
        <f t="shared" si="70"/>
        <v>47324.506692015086</v>
      </c>
      <c r="Z1492" s="3">
        <f>'IECC Data-SI'!Y1492/Convert!$B$2*1000000</f>
        <v>526379.6922987682</v>
      </c>
      <c r="AA1492" s="3">
        <f>'IECC Data-SI'!Z1492/Convert!$B$2*1000000</f>
        <v>1478.5946412886749</v>
      </c>
      <c r="AB1492" s="3">
        <f t="shared" si="71"/>
        <v>527858.28694005683</v>
      </c>
    </row>
    <row r="1493" spans="1:28" x14ac:dyDescent="0.25">
      <c r="A1493" s="93">
        <v>2015</v>
      </c>
      <c r="B1493" s="93" t="s">
        <v>1</v>
      </c>
      <c r="C1493" s="121" t="s">
        <v>14</v>
      </c>
      <c r="D1493" s="3">
        <f>'IECC Data-SI'!D1493*Convert!$B$1</f>
        <v>52044.906174549214</v>
      </c>
      <c r="E1493" s="3">
        <f>'IECC Data-SI'!E1493/Convert!$B$2*1000000</f>
        <v>0</v>
      </c>
      <c r="F1493" s="3">
        <f>'IECC Data-SI'!F1493/Convert!$B$2*1000000</f>
        <v>419352.18787933415</v>
      </c>
      <c r="G1493" s="3">
        <f>'IECC Data-SI'!G1493/Convert!$B$2*1000000</f>
        <v>22235.788643995071</v>
      </c>
      <c r="H1493" s="3">
        <f>'IECC Data-SI'!H1493/Convert!$B$2*1000000</f>
        <v>252706.98926947848</v>
      </c>
      <c r="I1493" s="3">
        <f>'IECC Data-SI'!I1493/Convert!$B$2*1000000</f>
        <v>79237.507699828973</v>
      </c>
      <c r="J1493" s="3">
        <f>'IECC Data-SI'!J1493/Convert!$B$2*1000000</f>
        <v>132011.96258890169</v>
      </c>
      <c r="K1493" s="3">
        <f>'IECC Data-SI'!K1493/Convert!$B$2*1000000</f>
        <v>0</v>
      </c>
      <c r="L1493" s="3">
        <f>'IECC Data-SI'!L1493/Convert!$B$2*1000000</f>
        <v>0</v>
      </c>
      <c r="M1493" s="3">
        <f>'IECC Data-SI'!M1493/Convert!$B$2*1000000</f>
        <v>41059.4358080932</v>
      </c>
      <c r="N1493" s="3">
        <f>'IECC Data-SI'!N1493/Convert!$B$2*1000000</f>
        <v>0</v>
      </c>
      <c r="O1493" s="3">
        <f>'IECC Data-SI'!O1493/Convert!$B$2*1000000</f>
        <v>0</v>
      </c>
      <c r="P1493" s="3">
        <f t="shared" si="69"/>
        <v>0</v>
      </c>
      <c r="Q1493" s="3">
        <f>'IECC Data-SI'!Q1493/Convert!$B$2*1000000</f>
        <v>0</v>
      </c>
      <c r="R1493" s="3">
        <f>'IECC Data-SI'!R1493/Convert!$B$2*1000000</f>
        <v>0</v>
      </c>
      <c r="S1493" s="3">
        <f>'IECC Data-SI'!S1493/Convert!$B$2*1000000</f>
        <v>0</v>
      </c>
      <c r="T1493" s="3">
        <f>'IECC Data-SI'!T1493/Convert!$B$2*1000000</f>
        <v>24159.857311825843</v>
      </c>
      <c r="U1493" s="3">
        <f>'IECC Data-SI'!U1493/Convert!$B$2*1000000</f>
        <v>0</v>
      </c>
      <c r="V1493" s="3">
        <f>'IECC Data-SI'!V1493/Convert!$B$2*1000000</f>
        <v>0</v>
      </c>
      <c r="W1493" s="3">
        <f>'IECC Data-SI'!W1493/Convert!$B$2*1000000</f>
        <v>63295.224452088267</v>
      </c>
      <c r="X1493" s="3">
        <f>'IECC Data-SI'!X1493/Convert!$B$2*1000000</f>
        <v>419352.18787933415</v>
      </c>
      <c r="Y1493" s="3">
        <f t="shared" si="70"/>
        <v>482647.41233142244</v>
      </c>
      <c r="Z1493" s="3">
        <f>'IECC Data-SI'!Y1493/Convert!$B$2*1000000</f>
        <v>551411.54132212326</v>
      </c>
      <c r="AA1493" s="3">
        <f>'IECC Data-SI'!Z1493/Convert!$B$2*1000000</f>
        <v>419352.18787933415</v>
      </c>
      <c r="AB1493" s="3">
        <f t="shared" si="71"/>
        <v>970763.72920145746</v>
      </c>
    </row>
    <row r="1494" spans="1:28" x14ac:dyDescent="0.25">
      <c r="A1494" s="93">
        <v>2015</v>
      </c>
      <c r="B1494" s="93" t="s">
        <v>1</v>
      </c>
      <c r="C1494" s="121" t="s">
        <v>2</v>
      </c>
      <c r="D1494" s="3">
        <f>'IECC Data-SI'!D1494*Convert!$B$1</f>
        <v>52044.906174549214</v>
      </c>
      <c r="E1494" s="3">
        <f>'IECC Data-SI'!E1494/Convert!$B$2*1000000</f>
        <v>0</v>
      </c>
      <c r="F1494" s="3">
        <f>'IECC Data-SI'!F1494/Convert!$B$2*1000000</f>
        <v>92203.645323437362</v>
      </c>
      <c r="G1494" s="3">
        <f>'IECC Data-SI'!G1494/Convert!$B$2*1000000</f>
        <v>26491.487323088753</v>
      </c>
      <c r="H1494" s="3">
        <f>'IECC Data-SI'!H1494/Convert!$B$2*1000000</f>
        <v>256469.82306814258</v>
      </c>
      <c r="I1494" s="3">
        <f>'IECC Data-SI'!I1494/Convert!$B$2*1000000</f>
        <v>79076.378796611622</v>
      </c>
      <c r="J1494" s="3">
        <f>'IECC Data-SI'!J1494/Convert!$B$2*1000000</f>
        <v>132011.96258890169</v>
      </c>
      <c r="K1494" s="3">
        <f>'IECC Data-SI'!K1494/Convert!$B$2*1000000</f>
        <v>0</v>
      </c>
      <c r="L1494" s="3">
        <f>'IECC Data-SI'!L1494/Convert!$B$2*1000000</f>
        <v>0</v>
      </c>
      <c r="M1494" s="3">
        <f>'IECC Data-SI'!M1494/Convert!$B$2*1000000</f>
        <v>51817.159640546059</v>
      </c>
      <c r="N1494" s="3">
        <f>'IECC Data-SI'!N1494/Convert!$B$2*1000000</f>
        <v>0</v>
      </c>
      <c r="O1494" s="3">
        <f>'IECC Data-SI'!O1494/Convert!$B$2*1000000</f>
        <v>0</v>
      </c>
      <c r="P1494" s="3">
        <f t="shared" si="69"/>
        <v>0</v>
      </c>
      <c r="Q1494" s="3">
        <f>'IECC Data-SI'!Q1494/Convert!$B$2*1000000</f>
        <v>0</v>
      </c>
      <c r="R1494" s="3">
        <f>'IECC Data-SI'!R1494/Convert!$B$2*1000000</f>
        <v>0</v>
      </c>
      <c r="S1494" s="3">
        <f>'IECC Data-SI'!S1494/Convert!$B$2*1000000</f>
        <v>0</v>
      </c>
      <c r="T1494" s="3">
        <f>'IECC Data-SI'!T1494/Convert!$B$2*1000000</f>
        <v>23894.468530056085</v>
      </c>
      <c r="U1494" s="3">
        <f>'IECC Data-SI'!U1494/Convert!$B$2*1000000</f>
        <v>0</v>
      </c>
      <c r="V1494" s="3">
        <f>'IECC Data-SI'!V1494/Convert!$B$2*1000000</f>
        <v>0</v>
      </c>
      <c r="W1494" s="3">
        <f>'IECC Data-SI'!W1494/Convert!$B$2*1000000</f>
        <v>78308.646963634819</v>
      </c>
      <c r="X1494" s="3">
        <f>'IECC Data-SI'!X1494/Convert!$B$2*1000000</f>
        <v>92203.645323437362</v>
      </c>
      <c r="Y1494" s="3">
        <f t="shared" si="70"/>
        <v>170512.29228707217</v>
      </c>
      <c r="Z1494" s="3">
        <f>'IECC Data-SI'!Y1494/Convert!$B$2*1000000</f>
        <v>569761.27994734677</v>
      </c>
      <c r="AA1494" s="3">
        <f>'IECC Data-SI'!Z1494/Convert!$B$2*1000000</f>
        <v>92203.645323437362</v>
      </c>
      <c r="AB1494" s="3">
        <f t="shared" si="71"/>
        <v>661964.92527078418</v>
      </c>
    </row>
    <row r="1495" spans="1:28" x14ac:dyDescent="0.25">
      <c r="A1495" s="93">
        <v>2015</v>
      </c>
      <c r="B1495" s="93" t="s">
        <v>1</v>
      </c>
      <c r="C1495" s="121" t="s">
        <v>18</v>
      </c>
      <c r="D1495" s="3">
        <f>'IECC Data-SI'!D1495*Convert!$B$1</f>
        <v>52044.906174549214</v>
      </c>
      <c r="E1495" s="3">
        <f>'IECC Data-SI'!E1495/Convert!$B$2*1000000</f>
        <v>0</v>
      </c>
      <c r="F1495" s="3">
        <f>'IECC Data-SI'!F1495/Convert!$B$2*1000000</f>
        <v>136106.53236477802</v>
      </c>
      <c r="G1495" s="3">
        <f>'IECC Data-SI'!G1495/Convert!$B$2*1000000</f>
        <v>5108.7340490679208</v>
      </c>
      <c r="H1495" s="3">
        <f>'IECC Data-SI'!H1495/Convert!$B$2*1000000</f>
        <v>262839.15383061691</v>
      </c>
      <c r="I1495" s="3">
        <f>'IECC Data-SI'!I1495/Convert!$B$2*1000000</f>
        <v>79218.551358273995</v>
      </c>
      <c r="J1495" s="3">
        <f>'IECC Data-SI'!J1495/Convert!$B$2*1000000</f>
        <v>132011.96258890169</v>
      </c>
      <c r="K1495" s="3">
        <f>'IECC Data-SI'!K1495/Convert!$B$2*1000000</f>
        <v>0</v>
      </c>
      <c r="L1495" s="3">
        <f>'IECC Data-SI'!L1495/Convert!$B$2*1000000</f>
        <v>0</v>
      </c>
      <c r="M1495" s="3">
        <f>'IECC Data-SI'!M1495/Convert!$B$2*1000000</f>
        <v>34149.849311301892</v>
      </c>
      <c r="N1495" s="3">
        <f>'IECC Data-SI'!N1495/Convert!$B$2*1000000</f>
        <v>0</v>
      </c>
      <c r="O1495" s="3">
        <f>'IECC Data-SI'!O1495/Convert!$B$2*1000000</f>
        <v>0</v>
      </c>
      <c r="P1495" s="3">
        <f t="shared" si="69"/>
        <v>0</v>
      </c>
      <c r="Q1495" s="3">
        <f>'IECC Data-SI'!Q1495/Convert!$B$2*1000000</f>
        <v>0</v>
      </c>
      <c r="R1495" s="3">
        <f>'IECC Data-SI'!R1495/Convert!$B$2*1000000</f>
        <v>0</v>
      </c>
      <c r="S1495" s="3">
        <f>'IECC Data-SI'!S1495/Convert!$B$2*1000000</f>
        <v>0</v>
      </c>
      <c r="T1495" s="3">
        <f>'IECC Data-SI'!T1495/Convert!$B$2*1000000</f>
        <v>24425.246093595608</v>
      </c>
      <c r="U1495" s="3">
        <f>'IECC Data-SI'!U1495/Convert!$B$2*1000000</f>
        <v>0</v>
      </c>
      <c r="V1495" s="3">
        <f>'IECC Data-SI'!V1495/Convert!$B$2*1000000</f>
        <v>0</v>
      </c>
      <c r="W1495" s="3">
        <f>'IECC Data-SI'!W1495/Convert!$B$2*1000000</f>
        <v>39258.583360369819</v>
      </c>
      <c r="X1495" s="3">
        <f>'IECC Data-SI'!X1495/Convert!$B$2*1000000</f>
        <v>136106.53236477802</v>
      </c>
      <c r="Y1495" s="3">
        <f t="shared" si="70"/>
        <v>175365.11572514783</v>
      </c>
      <c r="Z1495" s="3">
        <f>'IECC Data-SI'!Y1495/Convert!$B$2*1000000</f>
        <v>537753.49723175808</v>
      </c>
      <c r="AA1495" s="3">
        <f>'IECC Data-SI'!Z1495/Convert!$B$2*1000000</f>
        <v>136106.53236477802</v>
      </c>
      <c r="AB1495" s="3">
        <f t="shared" si="71"/>
        <v>673860.02959653607</v>
      </c>
    </row>
    <row r="1496" spans="1:28" x14ac:dyDescent="0.25">
      <c r="A1496" s="93">
        <v>2015</v>
      </c>
      <c r="B1496" s="93" t="s">
        <v>1</v>
      </c>
      <c r="C1496" s="121" t="s">
        <v>4</v>
      </c>
      <c r="D1496" s="3">
        <f>'IECC Data-SI'!D1496*Convert!$B$1</f>
        <v>52044.906174549214</v>
      </c>
      <c r="E1496" s="3">
        <f>'IECC Data-SI'!E1496/Convert!$B$2*1000000</f>
        <v>0</v>
      </c>
      <c r="F1496" s="3">
        <f>'IECC Data-SI'!F1496/Convert!$B$2*1000000</f>
        <v>791313.52187121077</v>
      </c>
      <c r="G1496" s="3">
        <f>'IECC Data-SI'!G1496/Convert!$B$2*1000000</f>
        <v>9771.9940715937428</v>
      </c>
      <c r="H1496" s="3">
        <f>'IECC Data-SI'!H1496/Convert!$B$2*1000000</f>
        <v>253503.15561478774</v>
      </c>
      <c r="I1496" s="3">
        <f>'IECC Data-SI'!I1496/Convert!$B$2*1000000</f>
        <v>79123.769650499074</v>
      </c>
      <c r="J1496" s="3">
        <f>'IECC Data-SI'!J1496/Convert!$B$2*1000000</f>
        <v>132011.96258890169</v>
      </c>
      <c r="K1496" s="3">
        <f>'IECC Data-SI'!K1496/Convert!$B$2*1000000</f>
        <v>0</v>
      </c>
      <c r="L1496" s="3">
        <f>'IECC Data-SI'!L1496/Convert!$B$2*1000000</f>
        <v>0</v>
      </c>
      <c r="M1496" s="3">
        <f>'IECC Data-SI'!M1496/Convert!$B$2*1000000</f>
        <v>39400.755922032193</v>
      </c>
      <c r="N1496" s="3">
        <f>'IECC Data-SI'!N1496/Convert!$B$2*1000000</f>
        <v>0</v>
      </c>
      <c r="O1496" s="3">
        <f>'IECC Data-SI'!O1496/Convert!$B$2*1000000</f>
        <v>0</v>
      </c>
      <c r="P1496" s="3">
        <f t="shared" si="69"/>
        <v>0</v>
      </c>
      <c r="Q1496" s="3">
        <f>'IECC Data-SI'!Q1496/Convert!$B$2*1000000</f>
        <v>0</v>
      </c>
      <c r="R1496" s="3">
        <f>'IECC Data-SI'!R1496/Convert!$B$2*1000000</f>
        <v>0</v>
      </c>
      <c r="S1496" s="3">
        <f>'IECC Data-SI'!S1496/Convert!$B$2*1000000</f>
        <v>0</v>
      </c>
      <c r="T1496" s="3">
        <f>'IECC Data-SI'!T1496/Convert!$B$2*1000000</f>
        <v>24899.154632470185</v>
      </c>
      <c r="U1496" s="3">
        <f>'IECC Data-SI'!U1496/Convert!$B$2*1000000</f>
        <v>0</v>
      </c>
      <c r="V1496" s="3">
        <f>'IECC Data-SI'!V1496/Convert!$B$2*1000000</f>
        <v>0</v>
      </c>
      <c r="W1496" s="3">
        <f>'IECC Data-SI'!W1496/Convert!$B$2*1000000</f>
        <v>49172.749993625926</v>
      </c>
      <c r="X1496" s="3">
        <f>'IECC Data-SI'!X1496/Convert!$B$2*1000000</f>
        <v>791313.52187121077</v>
      </c>
      <c r="Y1496" s="3">
        <f t="shared" si="70"/>
        <v>840486.27186483669</v>
      </c>
      <c r="Z1496" s="3">
        <f>'IECC Data-SI'!Y1496/Convert!$B$2*1000000</f>
        <v>538701.31430950714</v>
      </c>
      <c r="AA1496" s="3">
        <f>'IECC Data-SI'!Z1496/Convert!$B$2*1000000</f>
        <v>791313.52187121077</v>
      </c>
      <c r="AB1496" s="3">
        <f t="shared" si="71"/>
        <v>1330014.8361807179</v>
      </c>
    </row>
    <row r="1497" spans="1:28" x14ac:dyDescent="0.25">
      <c r="A1497" s="93">
        <v>2015</v>
      </c>
      <c r="B1497" s="93" t="s">
        <v>1</v>
      </c>
      <c r="C1497" s="121" t="s">
        <v>5</v>
      </c>
      <c r="D1497" s="3">
        <f>'IECC Data-SI'!D1497*Convert!$B$1</f>
        <v>52044.906174549214</v>
      </c>
      <c r="E1497" s="3">
        <f>'IECC Data-SI'!E1497/Convert!$B$2*1000000</f>
        <v>0</v>
      </c>
      <c r="F1497" s="3">
        <f>'IECC Data-SI'!F1497/Convert!$B$2*1000000</f>
        <v>322693.80229047575</v>
      </c>
      <c r="G1497" s="3">
        <f>'IECC Data-SI'!G1497/Convert!$B$2*1000000</f>
        <v>16188.715687955488</v>
      </c>
      <c r="H1497" s="3">
        <f>'IECC Data-SI'!H1497/Convert!$B$2*1000000</f>
        <v>258479.1952729708</v>
      </c>
      <c r="I1497" s="3">
        <f>'IECC Data-SI'!I1497/Convert!$B$2*1000000</f>
        <v>79199.595016719017</v>
      </c>
      <c r="J1497" s="3">
        <f>'IECC Data-SI'!J1497/Convert!$B$2*1000000</f>
        <v>132011.96258890169</v>
      </c>
      <c r="K1497" s="3">
        <f>'IECC Data-SI'!K1497/Convert!$B$2*1000000</f>
        <v>0</v>
      </c>
      <c r="L1497" s="3">
        <f>'IECC Data-SI'!L1497/Convert!$B$2*1000000</f>
        <v>0</v>
      </c>
      <c r="M1497" s="3">
        <f>'IECC Data-SI'!M1497/Convert!$B$2*1000000</f>
        <v>49229.619018290869</v>
      </c>
      <c r="N1497" s="3">
        <f>'IECC Data-SI'!N1497/Convert!$B$2*1000000</f>
        <v>0</v>
      </c>
      <c r="O1497" s="3">
        <f>'IECC Data-SI'!O1497/Convert!$B$2*1000000</f>
        <v>0</v>
      </c>
      <c r="P1497" s="3">
        <f t="shared" si="69"/>
        <v>0</v>
      </c>
      <c r="Q1497" s="3">
        <f>'IECC Data-SI'!Q1497/Convert!$B$2*1000000</f>
        <v>0</v>
      </c>
      <c r="R1497" s="3">
        <f>'IECC Data-SI'!R1497/Convert!$B$2*1000000</f>
        <v>0</v>
      </c>
      <c r="S1497" s="3">
        <f>'IECC Data-SI'!S1497/Convert!$B$2*1000000</f>
        <v>0</v>
      </c>
      <c r="T1497" s="3">
        <f>'IECC Data-SI'!T1497/Convert!$B$2*1000000</f>
        <v>24681.156704587876</v>
      </c>
      <c r="U1497" s="3">
        <f>'IECC Data-SI'!U1497/Convert!$B$2*1000000</f>
        <v>0</v>
      </c>
      <c r="V1497" s="3">
        <f>'IECC Data-SI'!V1497/Convert!$B$2*1000000</f>
        <v>0</v>
      </c>
      <c r="W1497" s="3">
        <f>'IECC Data-SI'!W1497/Convert!$B$2*1000000</f>
        <v>65418.334706246358</v>
      </c>
      <c r="X1497" s="3">
        <f>'IECC Data-SI'!X1497/Convert!$B$2*1000000</f>
        <v>322693.80229047575</v>
      </c>
      <c r="Y1497" s="3">
        <f t="shared" si="70"/>
        <v>388112.13699672208</v>
      </c>
      <c r="Z1497" s="3">
        <f>'IECC Data-SI'!Y1497/Convert!$B$2*1000000</f>
        <v>559799.72246020322</v>
      </c>
      <c r="AA1497" s="3">
        <f>'IECC Data-SI'!Z1497/Convert!$B$2*1000000</f>
        <v>322693.80229047575</v>
      </c>
      <c r="AB1497" s="3">
        <f t="shared" si="71"/>
        <v>882493.52475067903</v>
      </c>
    </row>
    <row r="1498" spans="1:28" x14ac:dyDescent="0.25">
      <c r="A1498" s="93">
        <v>2015</v>
      </c>
      <c r="B1498" s="93" t="s">
        <v>1</v>
      </c>
      <c r="C1498" s="121" t="s">
        <v>15</v>
      </c>
      <c r="D1498" s="3">
        <f>'IECC Data-SI'!D1498*Convert!$B$1</f>
        <v>52044.906174549214</v>
      </c>
      <c r="E1498" s="3">
        <f>'IECC Data-SI'!E1498/Convert!$B$2*1000000</f>
        <v>0</v>
      </c>
      <c r="F1498" s="3">
        <f>'IECC Data-SI'!F1498/Convert!$B$2*1000000</f>
        <v>111321.11578163772</v>
      </c>
      <c r="G1498" s="3">
        <f>'IECC Data-SI'!G1498/Convert!$B$2*1000000</f>
        <v>2227.3701327105036</v>
      </c>
      <c r="H1498" s="3">
        <f>'IECC Data-SI'!H1498/Convert!$B$2*1000000</f>
        <v>260706.56540568132</v>
      </c>
      <c r="I1498" s="3">
        <f>'IECC Data-SI'!I1498/Convert!$B$2*1000000</f>
        <v>79180.638675164038</v>
      </c>
      <c r="J1498" s="3">
        <f>'IECC Data-SI'!J1498/Convert!$B$2*1000000</f>
        <v>132011.96258890169</v>
      </c>
      <c r="K1498" s="3">
        <f>'IECC Data-SI'!K1498/Convert!$B$2*1000000</f>
        <v>0</v>
      </c>
      <c r="L1498" s="3">
        <f>'IECC Data-SI'!L1498/Convert!$B$2*1000000</f>
        <v>0</v>
      </c>
      <c r="M1498" s="3">
        <f>'IECC Data-SI'!M1498/Convert!$B$2*1000000</f>
        <v>31221.094541057017</v>
      </c>
      <c r="N1498" s="3">
        <f>'IECC Data-SI'!N1498/Convert!$B$2*1000000</f>
        <v>0</v>
      </c>
      <c r="O1498" s="3">
        <f>'IECC Data-SI'!O1498/Convert!$B$2*1000000</f>
        <v>0</v>
      </c>
      <c r="P1498" s="3">
        <f t="shared" si="69"/>
        <v>0</v>
      </c>
      <c r="Q1498" s="3">
        <f>'IECC Data-SI'!Q1498/Convert!$B$2*1000000</f>
        <v>0</v>
      </c>
      <c r="R1498" s="3">
        <f>'IECC Data-SI'!R1498/Convert!$B$2*1000000</f>
        <v>0</v>
      </c>
      <c r="S1498" s="3">
        <f>'IECC Data-SI'!S1498/Convert!$B$2*1000000</f>
        <v>0</v>
      </c>
      <c r="T1498" s="3">
        <f>'IECC Data-SI'!T1498/Convert!$B$2*1000000</f>
        <v>24842.285607805235</v>
      </c>
      <c r="U1498" s="3">
        <f>'IECC Data-SI'!U1498/Convert!$B$2*1000000</f>
        <v>0</v>
      </c>
      <c r="V1498" s="3">
        <f>'IECC Data-SI'!V1498/Convert!$B$2*1000000</f>
        <v>0</v>
      </c>
      <c r="W1498" s="3">
        <f>'IECC Data-SI'!W1498/Convert!$B$2*1000000</f>
        <v>33448.464673767521</v>
      </c>
      <c r="X1498" s="3">
        <f>'IECC Data-SI'!X1498/Convert!$B$2*1000000</f>
        <v>111321.11578163772</v>
      </c>
      <c r="Y1498" s="3">
        <f t="shared" si="70"/>
        <v>144769.58045540523</v>
      </c>
      <c r="Z1498" s="3">
        <f>'IECC Data-SI'!Y1498/Convert!$B$2*1000000</f>
        <v>530208.87329287478</v>
      </c>
      <c r="AA1498" s="3">
        <f>'IECC Data-SI'!Z1498/Convert!$B$2*1000000</f>
        <v>111321.11578163772</v>
      </c>
      <c r="AB1498" s="3">
        <f t="shared" si="71"/>
        <v>641529.9890745125</v>
      </c>
    </row>
    <row r="1499" spans="1:28" x14ac:dyDescent="0.25">
      <c r="A1499" s="93">
        <v>2015</v>
      </c>
      <c r="B1499" s="93" t="s">
        <v>1</v>
      </c>
      <c r="C1499" s="121" t="s">
        <v>16</v>
      </c>
      <c r="D1499" s="3">
        <f>'IECC Data-SI'!D1499*Convert!$B$1</f>
        <v>52044.906174549214</v>
      </c>
      <c r="E1499" s="3">
        <f>'IECC Data-SI'!E1499/Convert!$B$2*1000000</f>
        <v>0</v>
      </c>
      <c r="F1499" s="3">
        <f>'IECC Data-SI'!F1499/Convert!$B$2*1000000</f>
        <v>1260805.2331634748</v>
      </c>
      <c r="G1499" s="3">
        <f>'IECC Data-SI'!G1499/Convert!$B$2*1000000</f>
        <v>9771.9940715937428</v>
      </c>
      <c r="H1499" s="3">
        <f>'IECC Data-SI'!H1499/Convert!$B$2*1000000</f>
        <v>337621.92126502487</v>
      </c>
      <c r="I1499" s="3">
        <f>'IECC Data-SI'!I1499/Convert!$B$2*1000000</f>
        <v>79161.682333609046</v>
      </c>
      <c r="J1499" s="3">
        <f>'IECC Data-SI'!J1499/Convert!$B$2*1000000</f>
        <v>132011.96258890169</v>
      </c>
      <c r="K1499" s="3">
        <f>'IECC Data-SI'!K1499/Convert!$B$2*1000000</f>
        <v>0</v>
      </c>
      <c r="L1499" s="3">
        <f>'IECC Data-SI'!L1499/Convert!$B$2*1000000</f>
        <v>0</v>
      </c>
      <c r="M1499" s="3">
        <f>'IECC Data-SI'!M1499/Convert!$B$2*1000000</f>
        <v>42064.121910507296</v>
      </c>
      <c r="N1499" s="3">
        <f>'IECC Data-SI'!N1499/Convert!$B$2*1000000</f>
        <v>0</v>
      </c>
      <c r="O1499" s="3">
        <f>'IECC Data-SI'!O1499/Convert!$B$2*1000000</f>
        <v>0</v>
      </c>
      <c r="P1499" s="3">
        <f t="shared" si="69"/>
        <v>0</v>
      </c>
      <c r="Q1499" s="3">
        <f>'IECC Data-SI'!Q1499/Convert!$B$2*1000000</f>
        <v>0</v>
      </c>
      <c r="R1499" s="3">
        <f>'IECC Data-SI'!R1499/Convert!$B$2*1000000</f>
        <v>0</v>
      </c>
      <c r="S1499" s="3">
        <f>'IECC Data-SI'!S1499/Convert!$B$2*1000000</f>
        <v>0</v>
      </c>
      <c r="T1499" s="3">
        <f>'IECC Data-SI'!T1499/Convert!$B$2*1000000</f>
        <v>25439.4103667872</v>
      </c>
      <c r="U1499" s="3">
        <f>'IECC Data-SI'!U1499/Convert!$B$2*1000000</f>
        <v>0</v>
      </c>
      <c r="V1499" s="3">
        <f>'IECC Data-SI'!V1499/Convert!$B$2*1000000</f>
        <v>0</v>
      </c>
      <c r="W1499" s="3">
        <f>'IECC Data-SI'!W1499/Convert!$B$2*1000000</f>
        <v>51836.115982101044</v>
      </c>
      <c r="X1499" s="3">
        <f>'IECC Data-SI'!X1499/Convert!$B$2*1000000</f>
        <v>1260805.2331634748</v>
      </c>
      <c r="Y1499" s="3">
        <f t="shared" si="70"/>
        <v>1312641.3491455759</v>
      </c>
      <c r="Z1499" s="3">
        <f>'IECC Data-SI'!Y1499/Convert!$B$2*1000000</f>
        <v>626071.09253642382</v>
      </c>
      <c r="AA1499" s="3">
        <f>'IECC Data-SI'!Z1499/Convert!$B$2*1000000</f>
        <v>1260805.2331634748</v>
      </c>
      <c r="AB1499" s="3">
        <f t="shared" si="71"/>
        <v>1886876.3256998986</v>
      </c>
    </row>
    <row r="1500" spans="1:28" x14ac:dyDescent="0.25">
      <c r="A1500" s="93">
        <v>2015</v>
      </c>
      <c r="B1500" s="93" t="s">
        <v>1</v>
      </c>
      <c r="C1500" s="121" t="s">
        <v>9</v>
      </c>
      <c r="D1500" s="3">
        <f>'IECC Data-SI'!D1500*Convert!$B$1</f>
        <v>52044.906174549214</v>
      </c>
      <c r="E1500" s="3">
        <f>'IECC Data-SI'!E1500/Convert!$B$2*1000000</f>
        <v>0</v>
      </c>
      <c r="F1500" s="3">
        <f>'IECC Data-SI'!F1500/Convert!$B$2*1000000</f>
        <v>686683.99465848203</v>
      </c>
      <c r="G1500" s="3">
        <f>'IECC Data-SI'!G1500/Convert!$B$2*1000000</f>
        <v>6795.8484474614088</v>
      </c>
      <c r="H1500" s="3">
        <f>'IECC Data-SI'!H1500/Convert!$B$2*1000000</f>
        <v>338759.30175832391</v>
      </c>
      <c r="I1500" s="3">
        <f>'IECC Data-SI'!I1500/Convert!$B$2*1000000</f>
        <v>79066.900625834125</v>
      </c>
      <c r="J1500" s="3">
        <f>'IECC Data-SI'!J1500/Convert!$B$2*1000000</f>
        <v>132011.96258890169</v>
      </c>
      <c r="K1500" s="3">
        <f>'IECC Data-SI'!K1500/Convert!$B$2*1000000</f>
        <v>0</v>
      </c>
      <c r="L1500" s="3">
        <f>'IECC Data-SI'!L1500/Convert!$B$2*1000000</f>
        <v>0</v>
      </c>
      <c r="M1500" s="3">
        <f>'IECC Data-SI'!M1500/Convert!$B$2*1000000</f>
        <v>42860.288255816587</v>
      </c>
      <c r="N1500" s="3">
        <f>'IECC Data-SI'!N1500/Convert!$B$2*1000000</f>
        <v>0</v>
      </c>
      <c r="O1500" s="3">
        <f>'IECC Data-SI'!O1500/Convert!$B$2*1000000</f>
        <v>0</v>
      </c>
      <c r="P1500" s="3">
        <f t="shared" si="69"/>
        <v>0</v>
      </c>
      <c r="Q1500" s="3">
        <f>'IECC Data-SI'!Q1500/Convert!$B$2*1000000</f>
        <v>0</v>
      </c>
      <c r="R1500" s="3">
        <f>'IECC Data-SI'!R1500/Convert!$B$2*1000000</f>
        <v>0</v>
      </c>
      <c r="S1500" s="3">
        <f>'IECC Data-SI'!S1500/Convert!$B$2*1000000</f>
        <v>0</v>
      </c>
      <c r="T1500" s="3">
        <f>'IECC Data-SI'!T1500/Convert!$B$2*1000000</f>
        <v>25297.237805124827</v>
      </c>
      <c r="U1500" s="3">
        <f>'IECC Data-SI'!U1500/Convert!$B$2*1000000</f>
        <v>0</v>
      </c>
      <c r="V1500" s="3">
        <f>'IECC Data-SI'!V1500/Convert!$B$2*1000000</f>
        <v>0</v>
      </c>
      <c r="W1500" s="3">
        <f>'IECC Data-SI'!W1500/Convert!$B$2*1000000</f>
        <v>49656.136703277996</v>
      </c>
      <c r="X1500" s="3">
        <f>'IECC Data-SI'!X1500/Convert!$B$2*1000000</f>
        <v>686683.99465848203</v>
      </c>
      <c r="Y1500" s="3">
        <f t="shared" si="70"/>
        <v>736340.13136175997</v>
      </c>
      <c r="Z1500" s="3">
        <f>'IECC Data-SI'!Y1500/Convert!$B$2*1000000</f>
        <v>624810.49582301755</v>
      </c>
      <c r="AA1500" s="3">
        <f>'IECC Data-SI'!Z1500/Convert!$B$2*1000000</f>
        <v>686683.99465848203</v>
      </c>
      <c r="AB1500" s="3">
        <f t="shared" si="71"/>
        <v>1311494.4904814996</v>
      </c>
    </row>
    <row r="1501" spans="1:28" x14ac:dyDescent="0.25">
      <c r="A1501" s="93">
        <v>2015</v>
      </c>
      <c r="B1501" s="93" t="s">
        <v>1</v>
      </c>
      <c r="C1501" s="121" t="s">
        <v>12</v>
      </c>
      <c r="D1501" s="3">
        <f>'IECC Data-SI'!D1501*Convert!$B$1</f>
        <v>52044.906174549214</v>
      </c>
      <c r="E1501" s="3">
        <f>'IECC Data-SI'!E1501/Convert!$B$2*1000000</f>
        <v>0</v>
      </c>
      <c r="F1501" s="3">
        <f>'IECC Data-SI'!F1501/Convert!$B$2*1000000</f>
        <v>1214627.5851355363</v>
      </c>
      <c r="G1501" s="3">
        <f>'IECC Data-SI'!G1501/Convert!$B$2*1000000</f>
        <v>7137.0625954511042</v>
      </c>
      <c r="H1501" s="3">
        <f>'IECC Data-SI'!H1501/Convert!$B$2*1000000</f>
        <v>338380.17492722423</v>
      </c>
      <c r="I1501" s="3">
        <f>'IECC Data-SI'!I1501/Convert!$B$2*1000000</f>
        <v>79190.11684594152</v>
      </c>
      <c r="J1501" s="3">
        <f>'IECC Data-SI'!J1501/Convert!$B$2*1000000</f>
        <v>132011.96258890169</v>
      </c>
      <c r="K1501" s="3">
        <f>'IECC Data-SI'!K1501/Convert!$B$2*1000000</f>
        <v>0</v>
      </c>
      <c r="L1501" s="3">
        <f>'IECC Data-SI'!L1501/Convert!$B$2*1000000</f>
        <v>0</v>
      </c>
      <c r="M1501" s="3">
        <f>'IECC Data-SI'!M1501/Convert!$B$2*1000000</f>
        <v>38907.891041602627</v>
      </c>
      <c r="N1501" s="3">
        <f>'IECC Data-SI'!N1501/Convert!$B$2*1000000</f>
        <v>0</v>
      </c>
      <c r="O1501" s="3">
        <f>'IECC Data-SI'!O1501/Convert!$B$2*1000000</f>
        <v>0</v>
      </c>
      <c r="P1501" s="3">
        <f t="shared" si="69"/>
        <v>0</v>
      </c>
      <c r="Q1501" s="3">
        <f>'IECC Data-SI'!Q1501/Convert!$B$2*1000000</f>
        <v>0</v>
      </c>
      <c r="R1501" s="3">
        <f>'IECC Data-SI'!R1501/Convert!$B$2*1000000</f>
        <v>0</v>
      </c>
      <c r="S1501" s="3">
        <f>'IECC Data-SI'!S1501/Convert!$B$2*1000000</f>
        <v>0</v>
      </c>
      <c r="T1501" s="3">
        <f>'IECC Data-SI'!T1501/Convert!$B$2*1000000</f>
        <v>26074.447808879129</v>
      </c>
      <c r="U1501" s="3">
        <f>'IECC Data-SI'!U1501/Convert!$B$2*1000000</f>
        <v>0</v>
      </c>
      <c r="V1501" s="3">
        <f>'IECC Data-SI'!V1501/Convert!$B$2*1000000</f>
        <v>0</v>
      </c>
      <c r="W1501" s="3">
        <f>'IECC Data-SI'!W1501/Convert!$B$2*1000000</f>
        <v>46044.953637053732</v>
      </c>
      <c r="X1501" s="3">
        <f>'IECC Data-SI'!X1501/Convert!$B$2*1000000</f>
        <v>1214627.5851355363</v>
      </c>
      <c r="Y1501" s="3">
        <f t="shared" si="70"/>
        <v>1260672.53877259</v>
      </c>
      <c r="Z1501" s="3">
        <f>'IECC Data-SI'!Y1501/Convert!$B$2*1000000</f>
        <v>621692.17763722269</v>
      </c>
      <c r="AA1501" s="3">
        <f>'IECC Data-SI'!Z1501/Convert!$B$2*1000000</f>
        <v>1214627.5851355363</v>
      </c>
      <c r="AB1501" s="3">
        <f t="shared" si="71"/>
        <v>1836319.762772759</v>
      </c>
    </row>
    <row r="1502" spans="1:28" x14ac:dyDescent="0.25">
      <c r="A1502" s="93">
        <v>2015</v>
      </c>
      <c r="B1502" s="93" t="s">
        <v>1</v>
      </c>
      <c r="C1502" s="121" t="s">
        <v>8</v>
      </c>
      <c r="D1502" s="3">
        <f>'IECC Data-SI'!D1502*Convert!$B$1</f>
        <v>52044.906174549214</v>
      </c>
      <c r="E1502" s="3">
        <f>'IECC Data-SI'!E1502/Convert!$B$2*1000000</f>
        <v>0</v>
      </c>
      <c r="F1502" s="3">
        <f>'IECC Data-SI'!F1502/Convert!$B$2*1000000</f>
        <v>1242654.5361245787</v>
      </c>
      <c r="G1502" s="3">
        <f>'IECC Data-SI'!G1502/Convert!$B$2*1000000</f>
        <v>1961.9813509407415</v>
      </c>
      <c r="H1502" s="3">
        <f>'IECC Data-SI'!H1502/Convert!$B$2*1000000</f>
        <v>342133.53055511089</v>
      </c>
      <c r="I1502" s="3">
        <f>'IECC Data-SI'!I1502/Convert!$B$2*1000000</f>
        <v>79626.112701706137</v>
      </c>
      <c r="J1502" s="3">
        <f>'IECC Data-SI'!J1502/Convert!$B$2*1000000</f>
        <v>132011.96258890169</v>
      </c>
      <c r="K1502" s="3">
        <f>'IECC Data-SI'!K1502/Convert!$B$2*1000000</f>
        <v>0</v>
      </c>
      <c r="L1502" s="3">
        <f>'IECC Data-SI'!L1502/Convert!$B$2*1000000</f>
        <v>0</v>
      </c>
      <c r="M1502" s="3">
        <f>'IECC Data-SI'!M1502/Convert!$B$2*1000000</f>
        <v>34377.32540996169</v>
      </c>
      <c r="N1502" s="3">
        <f>'IECC Data-SI'!N1502/Convert!$B$2*1000000</f>
        <v>0</v>
      </c>
      <c r="O1502" s="3">
        <f>'IECC Data-SI'!O1502/Convert!$B$2*1000000</f>
        <v>0</v>
      </c>
      <c r="P1502" s="3">
        <f t="shared" si="69"/>
        <v>0</v>
      </c>
      <c r="Q1502" s="3">
        <f>'IECC Data-SI'!Q1502/Convert!$B$2*1000000</f>
        <v>0</v>
      </c>
      <c r="R1502" s="3">
        <f>'IECC Data-SI'!R1502/Convert!$B$2*1000000</f>
        <v>0</v>
      </c>
      <c r="S1502" s="3">
        <f>'IECC Data-SI'!S1502/Convert!$B$2*1000000</f>
        <v>0</v>
      </c>
      <c r="T1502" s="3">
        <f>'IECC Data-SI'!T1502/Convert!$B$2*1000000</f>
        <v>26936.961349630859</v>
      </c>
      <c r="U1502" s="3">
        <f>'IECC Data-SI'!U1502/Convert!$B$2*1000000</f>
        <v>0</v>
      </c>
      <c r="V1502" s="3">
        <f>'IECC Data-SI'!V1502/Convert!$B$2*1000000</f>
        <v>0</v>
      </c>
      <c r="W1502" s="3">
        <f>'IECC Data-SI'!W1502/Convert!$B$2*1000000</f>
        <v>36339.306760902437</v>
      </c>
      <c r="X1502" s="3">
        <f>'IECC Data-SI'!X1502/Convert!$B$2*1000000</f>
        <v>1242654.5361245787</v>
      </c>
      <c r="Y1502" s="3">
        <f t="shared" si="70"/>
        <v>1278993.8428854812</v>
      </c>
      <c r="Z1502" s="3">
        <f>'IECC Data-SI'!Y1502/Convert!$B$2*1000000</f>
        <v>617047.87395625189</v>
      </c>
      <c r="AA1502" s="3">
        <f>'IECC Data-SI'!Z1502/Convert!$B$2*1000000</f>
        <v>1242654.5361245787</v>
      </c>
      <c r="AB1502" s="3">
        <f t="shared" si="71"/>
        <v>1859702.4100808306</v>
      </c>
    </row>
    <row r="1503" spans="1:28" x14ac:dyDescent="0.25">
      <c r="A1503" s="93">
        <v>2018</v>
      </c>
      <c r="B1503" s="93" t="s">
        <v>1</v>
      </c>
      <c r="C1503" s="121" t="s">
        <v>10</v>
      </c>
      <c r="D1503" s="3">
        <f>'IECC Data-SI'!D1503*Convert!$B$1</f>
        <v>52044.906174549214</v>
      </c>
      <c r="E1503" s="3">
        <f>'IECC Data-SI'!E1503/Convert!$B$2*1000000</f>
        <v>0</v>
      </c>
      <c r="F1503" s="3">
        <f>'IECC Data-SI'!F1503/Convert!$B$2*1000000</f>
        <v>0</v>
      </c>
      <c r="G1503" s="3">
        <f>'IECC Data-SI'!G1503/Convert!$B$2*1000000</f>
        <v>146200.78424280646</v>
      </c>
      <c r="H1503" s="3">
        <f>'IECC Data-SI'!H1503/Convert!$B$2*1000000</f>
        <v>154835.39782110121</v>
      </c>
      <c r="I1503" s="3">
        <f>'IECC Data-SI'!I1503/Convert!$B$2*1000000</f>
        <v>63522.700550748057</v>
      </c>
      <c r="J1503" s="3">
        <f>'IECC Data-SI'!J1503/Convert!$B$2*1000000</f>
        <v>132011.96258890169</v>
      </c>
      <c r="K1503" s="3">
        <f>'IECC Data-SI'!K1503/Convert!$B$2*1000000</f>
        <v>0</v>
      </c>
      <c r="L1503" s="3">
        <f>'IECC Data-SI'!L1503/Convert!$B$2*1000000</f>
        <v>0</v>
      </c>
      <c r="M1503" s="3">
        <f>'IECC Data-SI'!M1503/Convert!$B$2*1000000</f>
        <v>68271.26411027131</v>
      </c>
      <c r="N1503" s="3">
        <f>'IECC Data-SI'!N1503/Convert!$B$2*1000000</f>
        <v>0</v>
      </c>
      <c r="O1503" s="3">
        <f>'IECC Data-SI'!O1503/Convert!$B$2*1000000</f>
        <v>0</v>
      </c>
      <c r="P1503" s="3">
        <f t="shared" si="69"/>
        <v>0</v>
      </c>
      <c r="Q1503" s="3">
        <f>'IECC Data-SI'!Q1503/Convert!$B$2*1000000</f>
        <v>0</v>
      </c>
      <c r="R1503" s="3">
        <f>'IECC Data-SI'!R1503/Convert!$B$2*1000000</f>
        <v>0</v>
      </c>
      <c r="S1503" s="3">
        <f>'IECC Data-SI'!S1503/Convert!$B$2*1000000</f>
        <v>0</v>
      </c>
      <c r="T1503" s="3">
        <f>'IECC Data-SI'!T1503/Convert!$B$2*1000000</f>
        <v>20804.584856593854</v>
      </c>
      <c r="U1503" s="3">
        <f>'IECC Data-SI'!U1503/Convert!$B$2*1000000</f>
        <v>0</v>
      </c>
      <c r="V1503" s="3">
        <f>'IECC Data-SI'!V1503/Convert!$B$2*1000000</f>
        <v>0</v>
      </c>
      <c r="W1503" s="3">
        <f>'IECC Data-SI'!W1503/Convert!$B$2*1000000</f>
        <v>214472.04835307776</v>
      </c>
      <c r="X1503" s="3">
        <f>'IECC Data-SI'!X1503/Convert!$B$2*1000000</f>
        <v>0</v>
      </c>
      <c r="Y1503" s="3">
        <f t="shared" si="70"/>
        <v>214472.04835307776</v>
      </c>
      <c r="Z1503" s="3">
        <f>'IECC Data-SI'!Y1503/Convert!$B$2*1000000</f>
        <v>585646.69417042262</v>
      </c>
      <c r="AA1503" s="3">
        <f>'IECC Data-SI'!Z1503/Convert!$B$2*1000000</f>
        <v>0</v>
      </c>
      <c r="AB1503" s="3">
        <f t="shared" si="71"/>
        <v>585646.69417042262</v>
      </c>
    </row>
    <row r="1504" spans="1:28" x14ac:dyDescent="0.25">
      <c r="A1504" s="93">
        <v>2018</v>
      </c>
      <c r="B1504" s="93" t="s">
        <v>1</v>
      </c>
      <c r="C1504" s="121" t="s">
        <v>6</v>
      </c>
      <c r="D1504" s="3">
        <f>'IECC Data-SI'!D1504*Convert!$B$1</f>
        <v>52044.906174549214</v>
      </c>
      <c r="E1504" s="3">
        <f>'IECC Data-SI'!E1504/Convert!$B$2*1000000</f>
        <v>0</v>
      </c>
      <c r="F1504" s="3">
        <f>'IECC Data-SI'!F1504/Convert!$B$2*1000000</f>
        <v>0</v>
      </c>
      <c r="G1504" s="3">
        <f>'IECC Data-SI'!G1504/Convert!$B$2*1000000</f>
        <v>138561.37859614831</v>
      </c>
      <c r="H1504" s="3">
        <f>'IECC Data-SI'!H1504/Convert!$B$2*1000000</f>
        <v>157546.15466346379</v>
      </c>
      <c r="I1504" s="3">
        <f>'IECC Data-SI'!I1504/Convert!$B$2*1000000</f>
        <v>63513.222379970575</v>
      </c>
      <c r="J1504" s="3">
        <f>'IECC Data-SI'!J1504/Convert!$B$2*1000000</f>
        <v>132011.96258890169</v>
      </c>
      <c r="K1504" s="3">
        <f>'IECC Data-SI'!K1504/Convert!$B$2*1000000</f>
        <v>0</v>
      </c>
      <c r="L1504" s="3">
        <f>'IECC Data-SI'!L1504/Convert!$B$2*1000000</f>
        <v>0</v>
      </c>
      <c r="M1504" s="3">
        <f>'IECC Data-SI'!M1504/Convert!$B$2*1000000</f>
        <v>84355.71991967439</v>
      </c>
      <c r="N1504" s="3">
        <f>'IECC Data-SI'!N1504/Convert!$B$2*1000000</f>
        <v>0</v>
      </c>
      <c r="O1504" s="3">
        <f>'IECC Data-SI'!O1504/Convert!$B$2*1000000</f>
        <v>0</v>
      </c>
      <c r="P1504" s="3">
        <f t="shared" si="69"/>
        <v>0</v>
      </c>
      <c r="Q1504" s="3">
        <f>'IECC Data-SI'!Q1504/Convert!$B$2*1000000</f>
        <v>0</v>
      </c>
      <c r="R1504" s="3">
        <f>'IECC Data-SI'!R1504/Convert!$B$2*1000000</f>
        <v>0</v>
      </c>
      <c r="S1504" s="3">
        <f>'IECC Data-SI'!S1504/Convert!$B$2*1000000</f>
        <v>0</v>
      </c>
      <c r="T1504" s="3">
        <f>'IECC Data-SI'!T1504/Convert!$B$2*1000000</f>
        <v>20766.672173483887</v>
      </c>
      <c r="U1504" s="3">
        <f>'IECC Data-SI'!U1504/Convert!$B$2*1000000</f>
        <v>0</v>
      </c>
      <c r="V1504" s="3">
        <f>'IECC Data-SI'!V1504/Convert!$B$2*1000000</f>
        <v>0</v>
      </c>
      <c r="W1504" s="3">
        <f>'IECC Data-SI'!W1504/Convert!$B$2*1000000</f>
        <v>222917.0985158227</v>
      </c>
      <c r="X1504" s="3">
        <f>'IECC Data-SI'!X1504/Convert!$B$2*1000000</f>
        <v>0</v>
      </c>
      <c r="Y1504" s="3">
        <f t="shared" si="70"/>
        <v>222917.0985158227</v>
      </c>
      <c r="Z1504" s="3">
        <f>'IECC Data-SI'!Y1504/Convert!$B$2*1000000</f>
        <v>596755.1103216426</v>
      </c>
      <c r="AA1504" s="3">
        <f>'IECC Data-SI'!Z1504/Convert!$B$2*1000000</f>
        <v>0</v>
      </c>
      <c r="AB1504" s="3">
        <f t="shared" si="71"/>
        <v>596755.1103216426</v>
      </c>
    </row>
    <row r="1505" spans="1:28" x14ac:dyDescent="0.25">
      <c r="A1505" s="93">
        <v>2018</v>
      </c>
      <c r="B1505" s="93" t="s">
        <v>1</v>
      </c>
      <c r="C1505" s="121" t="s">
        <v>11</v>
      </c>
      <c r="D1505" s="3">
        <f>'IECC Data-SI'!D1505*Convert!$B$1</f>
        <v>52044.906174549214</v>
      </c>
      <c r="E1505" s="3">
        <f>'IECC Data-SI'!E1505/Convert!$B$2*1000000</f>
        <v>0</v>
      </c>
      <c r="F1505" s="3">
        <f>'IECC Data-SI'!F1505/Convert!$B$2*1000000</f>
        <v>0</v>
      </c>
      <c r="G1505" s="3">
        <f>'IECC Data-SI'!G1505/Convert!$B$2*1000000</f>
        <v>82374.782227178672</v>
      </c>
      <c r="H1505" s="3">
        <f>'IECC Data-SI'!H1505/Convert!$B$2*1000000</f>
        <v>164038.70164604549</v>
      </c>
      <c r="I1505" s="3">
        <f>'IECC Data-SI'!I1505/Convert!$B$2*1000000</f>
        <v>63522.700550748057</v>
      </c>
      <c r="J1505" s="3">
        <f>'IECC Data-SI'!J1505/Convert!$B$2*1000000</f>
        <v>132011.96258890169</v>
      </c>
      <c r="K1505" s="3">
        <f>'IECC Data-SI'!K1505/Convert!$B$2*1000000</f>
        <v>0</v>
      </c>
      <c r="L1505" s="3">
        <f>'IECC Data-SI'!L1505/Convert!$B$2*1000000</f>
        <v>0</v>
      </c>
      <c r="M1505" s="3">
        <f>'IECC Data-SI'!M1505/Convert!$B$2*1000000</f>
        <v>49220.140847513379</v>
      </c>
      <c r="N1505" s="3">
        <f>'IECC Data-SI'!N1505/Convert!$B$2*1000000</f>
        <v>0</v>
      </c>
      <c r="O1505" s="3">
        <f>'IECC Data-SI'!O1505/Convert!$B$2*1000000</f>
        <v>0</v>
      </c>
      <c r="P1505" s="3">
        <f t="shared" si="69"/>
        <v>0</v>
      </c>
      <c r="Q1505" s="3">
        <f>'IECC Data-SI'!Q1505/Convert!$B$2*1000000</f>
        <v>0</v>
      </c>
      <c r="R1505" s="3">
        <f>'IECC Data-SI'!R1505/Convert!$B$2*1000000</f>
        <v>0</v>
      </c>
      <c r="S1505" s="3">
        <f>'IECC Data-SI'!S1505/Convert!$B$2*1000000</f>
        <v>0</v>
      </c>
      <c r="T1505" s="3">
        <f>'IECC Data-SI'!T1505/Convert!$B$2*1000000</f>
        <v>21354.318761688362</v>
      </c>
      <c r="U1505" s="3">
        <f>'IECC Data-SI'!U1505/Convert!$B$2*1000000</f>
        <v>0</v>
      </c>
      <c r="V1505" s="3">
        <f>'IECC Data-SI'!V1505/Convert!$B$2*1000000</f>
        <v>0</v>
      </c>
      <c r="W1505" s="3">
        <f>'IECC Data-SI'!W1505/Convert!$B$2*1000000</f>
        <v>131594.92307469205</v>
      </c>
      <c r="X1505" s="3">
        <f>'IECC Data-SI'!X1505/Convert!$B$2*1000000</f>
        <v>0</v>
      </c>
      <c r="Y1505" s="3">
        <f t="shared" si="70"/>
        <v>131594.92307469205</v>
      </c>
      <c r="Z1505" s="3">
        <f>'IECC Data-SI'!Y1505/Convert!$B$2*1000000</f>
        <v>512522.6066220756</v>
      </c>
      <c r="AA1505" s="3">
        <f>'IECC Data-SI'!Z1505/Convert!$B$2*1000000</f>
        <v>0</v>
      </c>
      <c r="AB1505" s="3">
        <f t="shared" si="71"/>
        <v>512522.6066220756</v>
      </c>
    </row>
    <row r="1506" spans="1:28" x14ac:dyDescent="0.25">
      <c r="A1506" s="93">
        <v>2018</v>
      </c>
      <c r="B1506" s="93" t="s">
        <v>1</v>
      </c>
      <c r="C1506" s="121" t="s">
        <v>13</v>
      </c>
      <c r="D1506" s="3">
        <f>'IECC Data-SI'!D1506*Convert!$B$1</f>
        <v>52044.906174549214</v>
      </c>
      <c r="E1506" s="3">
        <f>'IECC Data-SI'!E1506/Convert!$B$2*1000000</f>
        <v>0</v>
      </c>
      <c r="F1506" s="3">
        <f>'IECC Data-SI'!F1506/Convert!$B$2*1000000</f>
        <v>691.90646675687981</v>
      </c>
      <c r="G1506" s="3">
        <f>'IECC Data-SI'!G1506/Convert!$B$2*1000000</f>
        <v>103672.23196420207</v>
      </c>
      <c r="H1506" s="3">
        <f>'IECC Data-SI'!H1506/Convert!$B$2*1000000</f>
        <v>161498.55187767773</v>
      </c>
      <c r="I1506" s="3">
        <f>'IECC Data-SI'!I1506/Convert!$B$2*1000000</f>
        <v>63427.918842973151</v>
      </c>
      <c r="J1506" s="3">
        <f>'IECC Data-SI'!J1506/Convert!$B$2*1000000</f>
        <v>132011.96258890169</v>
      </c>
      <c r="K1506" s="3">
        <f>'IECC Data-SI'!K1506/Convert!$B$2*1000000</f>
        <v>0</v>
      </c>
      <c r="L1506" s="3">
        <f>'IECC Data-SI'!L1506/Convert!$B$2*1000000</f>
        <v>0</v>
      </c>
      <c r="M1506" s="3">
        <f>'IECC Data-SI'!M1506/Convert!$B$2*1000000</f>
        <v>71152.628026628721</v>
      </c>
      <c r="N1506" s="3">
        <f>'IECC Data-SI'!N1506/Convert!$B$2*1000000</f>
        <v>0</v>
      </c>
      <c r="O1506" s="3">
        <f>'IECC Data-SI'!O1506/Convert!$B$2*1000000</f>
        <v>0</v>
      </c>
      <c r="P1506" s="3">
        <f t="shared" si="69"/>
        <v>0</v>
      </c>
      <c r="Q1506" s="3">
        <f>'IECC Data-SI'!Q1506/Convert!$B$2*1000000</f>
        <v>0</v>
      </c>
      <c r="R1506" s="3">
        <f>'IECC Data-SI'!R1506/Convert!$B$2*1000000</f>
        <v>0</v>
      </c>
      <c r="S1506" s="3">
        <f>'IECC Data-SI'!S1506/Convert!$B$2*1000000</f>
        <v>0</v>
      </c>
      <c r="T1506" s="3">
        <f>'IECC Data-SI'!T1506/Convert!$B$2*1000000</f>
        <v>21373.275103243344</v>
      </c>
      <c r="U1506" s="3">
        <f>'IECC Data-SI'!U1506/Convert!$B$2*1000000</f>
        <v>0</v>
      </c>
      <c r="V1506" s="3">
        <f>'IECC Data-SI'!V1506/Convert!$B$2*1000000</f>
        <v>0</v>
      </c>
      <c r="W1506" s="3">
        <f>'IECC Data-SI'!W1506/Convert!$B$2*1000000</f>
        <v>174824.8599908308</v>
      </c>
      <c r="X1506" s="3">
        <f>'IECC Data-SI'!X1506/Convert!$B$2*1000000</f>
        <v>691.90646675687981</v>
      </c>
      <c r="Y1506" s="3">
        <f t="shared" si="70"/>
        <v>175516.76645758768</v>
      </c>
      <c r="Z1506" s="3">
        <f>'IECC Data-SI'!Y1506/Convert!$B$2*1000000</f>
        <v>553136.56840362679</v>
      </c>
      <c r="AA1506" s="3">
        <f>'IECC Data-SI'!Z1506/Convert!$B$2*1000000</f>
        <v>691.90646675687981</v>
      </c>
      <c r="AB1506" s="3">
        <f t="shared" si="71"/>
        <v>553828.47487038362</v>
      </c>
    </row>
    <row r="1507" spans="1:28" x14ac:dyDescent="0.25">
      <c r="A1507" s="93">
        <v>2018</v>
      </c>
      <c r="B1507" s="93" t="s">
        <v>1</v>
      </c>
      <c r="C1507" s="121" t="s">
        <v>19</v>
      </c>
      <c r="D1507" s="3">
        <f>'IECC Data-SI'!D1507*Convert!$B$1</f>
        <v>52044.906174549214</v>
      </c>
      <c r="E1507" s="3">
        <f>'IECC Data-SI'!E1507/Convert!$B$2*1000000</f>
        <v>0</v>
      </c>
      <c r="F1507" s="3">
        <f>'IECC Data-SI'!F1507/Convert!$B$2*1000000</f>
        <v>1108.9459809665061</v>
      </c>
      <c r="G1507" s="3">
        <f>'IECC Data-SI'!G1507/Convert!$B$2*1000000</f>
        <v>63807.045674072804</v>
      </c>
      <c r="H1507" s="3">
        <f>'IECC Data-SI'!H1507/Convert!$B$2*1000000</f>
        <v>165128.691285457</v>
      </c>
      <c r="I1507" s="3">
        <f>'IECC Data-SI'!I1507/Convert!$B$2*1000000</f>
        <v>63399.484330640676</v>
      </c>
      <c r="J1507" s="3">
        <f>'IECC Data-SI'!J1507/Convert!$B$2*1000000</f>
        <v>132011.96258890169</v>
      </c>
      <c r="K1507" s="3">
        <f>'IECC Data-SI'!K1507/Convert!$B$2*1000000</f>
        <v>0</v>
      </c>
      <c r="L1507" s="3">
        <f>'IECC Data-SI'!L1507/Convert!$B$2*1000000</f>
        <v>0</v>
      </c>
      <c r="M1507" s="3">
        <f>'IECC Data-SI'!M1507/Convert!$B$2*1000000</f>
        <v>42149.42544750472</v>
      </c>
      <c r="N1507" s="3">
        <f>'IECC Data-SI'!N1507/Convert!$B$2*1000000</f>
        <v>0</v>
      </c>
      <c r="O1507" s="3">
        <f>'IECC Data-SI'!O1507/Convert!$B$2*1000000</f>
        <v>0</v>
      </c>
      <c r="P1507" s="3">
        <f t="shared" si="69"/>
        <v>0</v>
      </c>
      <c r="Q1507" s="3">
        <f>'IECC Data-SI'!Q1507/Convert!$B$2*1000000</f>
        <v>0</v>
      </c>
      <c r="R1507" s="3">
        <f>'IECC Data-SI'!R1507/Convert!$B$2*1000000</f>
        <v>0</v>
      </c>
      <c r="S1507" s="3">
        <f>'IECC Data-SI'!S1507/Convert!$B$2*1000000</f>
        <v>0</v>
      </c>
      <c r="T1507" s="3">
        <f>'IECC Data-SI'!T1507/Convert!$B$2*1000000</f>
        <v>21998.834374557784</v>
      </c>
      <c r="U1507" s="3">
        <f>'IECC Data-SI'!U1507/Convert!$B$2*1000000</f>
        <v>0</v>
      </c>
      <c r="V1507" s="3">
        <f>'IECC Data-SI'!V1507/Convert!$B$2*1000000</f>
        <v>0</v>
      </c>
      <c r="W1507" s="3">
        <f>'IECC Data-SI'!W1507/Convert!$B$2*1000000</f>
        <v>105956.47112157752</v>
      </c>
      <c r="X1507" s="3">
        <f>'IECC Data-SI'!X1507/Convert!$B$2*1000000</f>
        <v>1108.9459809665061</v>
      </c>
      <c r="Y1507" s="3">
        <f t="shared" si="70"/>
        <v>107065.41710254403</v>
      </c>
      <c r="Z1507" s="3">
        <f>'IECC Data-SI'!Y1507/Convert!$B$2*1000000</f>
        <v>488504.92187191214</v>
      </c>
      <c r="AA1507" s="3">
        <f>'IECC Data-SI'!Z1507/Convert!$B$2*1000000</f>
        <v>1108.9459809665061</v>
      </c>
      <c r="AB1507" s="3">
        <f t="shared" si="71"/>
        <v>489613.86785287864</v>
      </c>
    </row>
    <row r="1508" spans="1:28" x14ac:dyDescent="0.25">
      <c r="A1508" s="93">
        <v>2018</v>
      </c>
      <c r="B1508" s="93" t="s">
        <v>1</v>
      </c>
      <c r="C1508" s="121" t="s">
        <v>20</v>
      </c>
      <c r="D1508" s="3">
        <f>'IECC Data-SI'!D1508*Convert!$B$1</f>
        <v>52044.906174549214</v>
      </c>
      <c r="E1508" s="3">
        <f>'IECC Data-SI'!E1508/Convert!$B$2*1000000</f>
        <v>0</v>
      </c>
      <c r="F1508" s="3">
        <f>'IECC Data-SI'!F1508/Convert!$B$2*1000000</f>
        <v>1791.3742769458943</v>
      </c>
      <c r="G1508" s="3">
        <f>'IECC Data-SI'!G1508/Convert!$B$2*1000000</f>
        <v>61276.374076482585</v>
      </c>
      <c r="H1508" s="3">
        <f>'IECC Data-SI'!H1508/Convert!$B$2*1000000</f>
        <v>172597.4898581203</v>
      </c>
      <c r="I1508" s="3">
        <f>'IECC Data-SI'!I1508/Convert!$B$2*1000000</f>
        <v>63456.353355305626</v>
      </c>
      <c r="J1508" s="3">
        <f>'IECC Data-SI'!J1508/Convert!$B$2*1000000</f>
        <v>132011.96258890169</v>
      </c>
      <c r="K1508" s="3">
        <f>'IECC Data-SI'!K1508/Convert!$B$2*1000000</f>
        <v>0</v>
      </c>
      <c r="L1508" s="3">
        <f>'IECC Data-SI'!L1508/Convert!$B$2*1000000</f>
        <v>0</v>
      </c>
      <c r="M1508" s="3">
        <f>'IECC Data-SI'!M1508/Convert!$B$2*1000000</f>
        <v>61162.636027152679</v>
      </c>
      <c r="N1508" s="3">
        <f>'IECC Data-SI'!N1508/Convert!$B$2*1000000</f>
        <v>0</v>
      </c>
      <c r="O1508" s="3">
        <f>'IECC Data-SI'!O1508/Convert!$B$2*1000000</f>
        <v>0</v>
      </c>
      <c r="P1508" s="3">
        <f t="shared" si="69"/>
        <v>0</v>
      </c>
      <c r="Q1508" s="3">
        <f>'IECC Data-SI'!Q1508/Convert!$B$2*1000000</f>
        <v>0</v>
      </c>
      <c r="R1508" s="3">
        <f>'IECC Data-SI'!R1508/Convert!$B$2*1000000</f>
        <v>0</v>
      </c>
      <c r="S1508" s="3">
        <f>'IECC Data-SI'!S1508/Convert!$B$2*1000000</f>
        <v>0</v>
      </c>
      <c r="T1508" s="3">
        <f>'IECC Data-SI'!T1508/Convert!$B$2*1000000</f>
        <v>22046.225228445241</v>
      </c>
      <c r="U1508" s="3">
        <f>'IECC Data-SI'!U1508/Convert!$B$2*1000000</f>
        <v>0</v>
      </c>
      <c r="V1508" s="3">
        <f>'IECC Data-SI'!V1508/Convert!$B$2*1000000</f>
        <v>0</v>
      </c>
      <c r="W1508" s="3">
        <f>'IECC Data-SI'!W1508/Convert!$B$2*1000000</f>
        <v>122439.01010363527</v>
      </c>
      <c r="X1508" s="3">
        <f>'IECC Data-SI'!X1508/Convert!$B$2*1000000</f>
        <v>1791.3742769458943</v>
      </c>
      <c r="Y1508" s="3">
        <f t="shared" si="70"/>
        <v>124230.38438058116</v>
      </c>
      <c r="Z1508" s="3">
        <f>'IECC Data-SI'!Y1508/Convert!$B$2*1000000</f>
        <v>512551.04113440809</v>
      </c>
      <c r="AA1508" s="3">
        <f>'IECC Data-SI'!Z1508/Convert!$B$2*1000000</f>
        <v>1791.3742769458943</v>
      </c>
      <c r="AB1508" s="3">
        <f t="shared" si="71"/>
        <v>514342.41541135398</v>
      </c>
    </row>
    <row r="1509" spans="1:28" x14ac:dyDescent="0.25">
      <c r="A1509" s="93">
        <v>2018</v>
      </c>
      <c r="B1509" s="93" t="s">
        <v>1</v>
      </c>
      <c r="C1509" s="121" t="s">
        <v>3</v>
      </c>
      <c r="D1509" s="3">
        <f>'IECC Data-SI'!D1509*Convert!$B$1</f>
        <v>52044.906174549214</v>
      </c>
      <c r="E1509" s="3">
        <f>'IECC Data-SI'!E1509/Convert!$B$2*1000000</f>
        <v>0</v>
      </c>
      <c r="F1509" s="3">
        <f>'IECC Data-SI'!F1509/Convert!$B$2*1000000</f>
        <v>132542.74015244123</v>
      </c>
      <c r="G1509" s="3">
        <f>'IECC Data-SI'!G1509/Convert!$B$2*1000000</f>
        <v>31439.092468939321</v>
      </c>
      <c r="H1509" s="3">
        <f>'IECC Data-SI'!H1509/Convert!$B$2*1000000</f>
        <v>169374.91179377318</v>
      </c>
      <c r="I1509" s="3">
        <f>'IECC Data-SI'!I1509/Convert!$B$2*1000000</f>
        <v>63437.397013750648</v>
      </c>
      <c r="J1509" s="3">
        <f>'IECC Data-SI'!J1509/Convert!$B$2*1000000</f>
        <v>132011.96258890169</v>
      </c>
      <c r="K1509" s="3">
        <f>'IECC Data-SI'!K1509/Convert!$B$2*1000000</f>
        <v>0</v>
      </c>
      <c r="L1509" s="3">
        <f>'IECC Data-SI'!L1509/Convert!$B$2*1000000</f>
        <v>0</v>
      </c>
      <c r="M1509" s="3">
        <f>'IECC Data-SI'!M1509/Convert!$B$2*1000000</f>
        <v>42860.288255816587</v>
      </c>
      <c r="N1509" s="3">
        <f>'IECC Data-SI'!N1509/Convert!$B$2*1000000</f>
        <v>0</v>
      </c>
      <c r="O1509" s="3">
        <f>'IECC Data-SI'!O1509/Convert!$B$2*1000000</f>
        <v>0</v>
      </c>
      <c r="P1509" s="3">
        <f t="shared" si="69"/>
        <v>0</v>
      </c>
      <c r="Q1509" s="3">
        <f>'IECC Data-SI'!Q1509/Convert!$B$2*1000000</f>
        <v>0</v>
      </c>
      <c r="R1509" s="3">
        <f>'IECC Data-SI'!R1509/Convert!$B$2*1000000</f>
        <v>0</v>
      </c>
      <c r="S1509" s="3">
        <f>'IECC Data-SI'!S1509/Convert!$B$2*1000000</f>
        <v>0</v>
      </c>
      <c r="T1509" s="3">
        <f>'IECC Data-SI'!T1509/Convert!$B$2*1000000</f>
        <v>23117.258526301783</v>
      </c>
      <c r="U1509" s="3">
        <f>'IECC Data-SI'!U1509/Convert!$B$2*1000000</f>
        <v>0</v>
      </c>
      <c r="V1509" s="3">
        <f>'IECC Data-SI'!V1509/Convert!$B$2*1000000</f>
        <v>0</v>
      </c>
      <c r="W1509" s="3">
        <f>'IECC Data-SI'!W1509/Convert!$B$2*1000000</f>
        <v>74299.380724755902</v>
      </c>
      <c r="X1509" s="3">
        <f>'IECC Data-SI'!X1509/Convert!$B$2*1000000</f>
        <v>132542.74015244123</v>
      </c>
      <c r="Y1509" s="3">
        <f t="shared" si="70"/>
        <v>206842.12087719713</v>
      </c>
      <c r="Z1509" s="3">
        <f>'IECC Data-SI'!Y1509/Convert!$B$2*1000000</f>
        <v>462250.38881826069</v>
      </c>
      <c r="AA1509" s="3">
        <f>'IECC Data-SI'!Z1509/Convert!$B$2*1000000</f>
        <v>132542.74015244123</v>
      </c>
      <c r="AB1509" s="3">
        <f t="shared" si="71"/>
        <v>594793.12897070195</v>
      </c>
    </row>
    <row r="1510" spans="1:28" x14ac:dyDescent="0.25">
      <c r="A1510" s="93">
        <v>2018</v>
      </c>
      <c r="B1510" s="93" t="s">
        <v>1</v>
      </c>
      <c r="C1510" s="121" t="s">
        <v>7</v>
      </c>
      <c r="D1510" s="3">
        <f>'IECC Data-SI'!D1510*Convert!$B$1</f>
        <v>52044.906174549214</v>
      </c>
      <c r="E1510" s="3">
        <f>'IECC Data-SI'!E1510/Convert!$B$2*1000000</f>
        <v>0</v>
      </c>
      <c r="F1510" s="3">
        <f>'IECC Data-SI'!F1510/Convert!$B$2*1000000</f>
        <v>18747.821797878198</v>
      </c>
      <c r="G1510" s="3">
        <f>'IECC Data-SI'!G1510/Convert!$B$2*1000000</f>
        <v>37495.643595756395</v>
      </c>
      <c r="H1510" s="3">
        <f>'IECC Data-SI'!H1510/Convert!$B$2*1000000</f>
        <v>169678.21325865292</v>
      </c>
      <c r="I1510" s="3">
        <f>'IECC Data-SI'!I1510/Convert!$B$2*1000000</f>
        <v>63437.397013750648</v>
      </c>
      <c r="J1510" s="3">
        <f>'IECC Data-SI'!J1510/Convert!$B$2*1000000</f>
        <v>132011.96258890169</v>
      </c>
      <c r="K1510" s="3">
        <f>'IECC Data-SI'!K1510/Convert!$B$2*1000000</f>
        <v>0</v>
      </c>
      <c r="L1510" s="3">
        <f>'IECC Data-SI'!L1510/Convert!$B$2*1000000</f>
        <v>0</v>
      </c>
      <c r="M1510" s="3">
        <f>'IECC Data-SI'!M1510/Convert!$B$2*1000000</f>
        <v>53902.357211594186</v>
      </c>
      <c r="N1510" s="3">
        <f>'IECC Data-SI'!N1510/Convert!$B$2*1000000</f>
        <v>0</v>
      </c>
      <c r="O1510" s="3">
        <f>'IECC Data-SI'!O1510/Convert!$B$2*1000000</f>
        <v>0</v>
      </c>
      <c r="P1510" s="3">
        <f t="shared" si="69"/>
        <v>0</v>
      </c>
      <c r="Q1510" s="3">
        <f>'IECC Data-SI'!Q1510/Convert!$B$2*1000000</f>
        <v>0</v>
      </c>
      <c r="R1510" s="3">
        <f>'IECC Data-SI'!R1510/Convert!$B$2*1000000</f>
        <v>0</v>
      </c>
      <c r="S1510" s="3">
        <f>'IECC Data-SI'!S1510/Convert!$B$2*1000000</f>
        <v>0</v>
      </c>
      <c r="T1510" s="3">
        <f>'IECC Data-SI'!T1510/Convert!$B$2*1000000</f>
        <v>22832.913402977032</v>
      </c>
      <c r="U1510" s="3">
        <f>'IECC Data-SI'!U1510/Convert!$B$2*1000000</f>
        <v>0</v>
      </c>
      <c r="V1510" s="3">
        <f>'IECC Data-SI'!V1510/Convert!$B$2*1000000</f>
        <v>0</v>
      </c>
      <c r="W1510" s="3">
        <f>'IECC Data-SI'!W1510/Convert!$B$2*1000000</f>
        <v>91398.000807350589</v>
      </c>
      <c r="X1510" s="3">
        <f>'IECC Data-SI'!X1510/Convert!$B$2*1000000</f>
        <v>18747.821797878198</v>
      </c>
      <c r="Y1510" s="3">
        <f t="shared" si="70"/>
        <v>110145.82260522878</v>
      </c>
      <c r="Z1510" s="3">
        <f>'IECC Data-SI'!Y1510/Convert!$B$2*1000000</f>
        <v>479358.48707163287</v>
      </c>
      <c r="AA1510" s="3">
        <f>'IECC Data-SI'!Z1510/Convert!$B$2*1000000</f>
        <v>18747.821797878198</v>
      </c>
      <c r="AB1510" s="3">
        <f t="shared" si="71"/>
        <v>498106.30886951106</v>
      </c>
    </row>
    <row r="1511" spans="1:28" x14ac:dyDescent="0.25">
      <c r="A1511" s="93">
        <v>2018</v>
      </c>
      <c r="B1511" s="93" t="s">
        <v>1</v>
      </c>
      <c r="C1511" s="121" t="s">
        <v>17</v>
      </c>
      <c r="D1511" s="3">
        <f>'IECC Data-SI'!D1511*Convert!$B$1</f>
        <v>52044.906174549214</v>
      </c>
      <c r="E1511" s="3">
        <f>'IECC Data-SI'!E1511/Convert!$B$2*1000000</f>
        <v>0</v>
      </c>
      <c r="F1511" s="3">
        <f>'IECC Data-SI'!F1511/Convert!$B$2*1000000</f>
        <v>1961.9813509407415</v>
      </c>
      <c r="G1511" s="3">
        <f>'IECC Data-SI'!G1511/Convert!$B$2*1000000</f>
        <v>10710.332978565402</v>
      </c>
      <c r="H1511" s="3">
        <f>'IECC Data-SI'!H1511/Convert!$B$2*1000000</f>
        <v>167337.10507661253</v>
      </c>
      <c r="I1511" s="3">
        <f>'IECC Data-SI'!I1511/Convert!$B$2*1000000</f>
        <v>63532.178721525554</v>
      </c>
      <c r="J1511" s="3">
        <f>'IECC Data-SI'!J1511/Convert!$B$2*1000000</f>
        <v>132011.96258890169</v>
      </c>
      <c r="K1511" s="3">
        <f>'IECC Data-SI'!K1511/Convert!$B$2*1000000</f>
        <v>0</v>
      </c>
      <c r="L1511" s="3">
        <f>'IECC Data-SI'!L1511/Convert!$B$2*1000000</f>
        <v>0</v>
      </c>
      <c r="M1511" s="3">
        <f>'IECC Data-SI'!M1511/Convert!$B$2*1000000</f>
        <v>30699.795148294987</v>
      </c>
      <c r="N1511" s="3">
        <f>'IECC Data-SI'!N1511/Convert!$B$2*1000000</f>
        <v>0</v>
      </c>
      <c r="O1511" s="3">
        <f>'IECC Data-SI'!O1511/Convert!$B$2*1000000</f>
        <v>0</v>
      </c>
      <c r="P1511" s="3">
        <f t="shared" si="69"/>
        <v>0</v>
      </c>
      <c r="Q1511" s="3">
        <f>'IECC Data-SI'!Q1511/Convert!$B$2*1000000</f>
        <v>0</v>
      </c>
      <c r="R1511" s="3">
        <f>'IECC Data-SI'!R1511/Convert!$B$2*1000000</f>
        <v>0</v>
      </c>
      <c r="S1511" s="3">
        <f>'IECC Data-SI'!S1511/Convert!$B$2*1000000</f>
        <v>0</v>
      </c>
      <c r="T1511" s="3">
        <f>'IECC Data-SI'!T1511/Convert!$B$2*1000000</f>
        <v>23230.996575631681</v>
      </c>
      <c r="U1511" s="3">
        <f>'IECC Data-SI'!U1511/Convert!$B$2*1000000</f>
        <v>0</v>
      </c>
      <c r="V1511" s="3">
        <f>'IECC Data-SI'!V1511/Convert!$B$2*1000000</f>
        <v>0</v>
      </c>
      <c r="W1511" s="3">
        <f>'IECC Data-SI'!W1511/Convert!$B$2*1000000</f>
        <v>41410.128126860378</v>
      </c>
      <c r="X1511" s="3">
        <f>'IECC Data-SI'!X1511/Convert!$B$2*1000000</f>
        <v>1961.9813509407415</v>
      </c>
      <c r="Y1511" s="3">
        <f t="shared" si="70"/>
        <v>43372.109477801117</v>
      </c>
      <c r="Z1511" s="3">
        <f>'IECC Data-SI'!Y1511/Convert!$B$2*1000000</f>
        <v>427531.8492603093</v>
      </c>
      <c r="AA1511" s="3">
        <f>'IECC Data-SI'!Z1511/Convert!$B$2*1000000</f>
        <v>1961.9813509407415</v>
      </c>
      <c r="AB1511" s="3">
        <f t="shared" si="71"/>
        <v>429493.83061125007</v>
      </c>
    </row>
    <row r="1512" spans="1:28" x14ac:dyDescent="0.25">
      <c r="A1512" s="93">
        <v>2018</v>
      </c>
      <c r="B1512" s="93" t="s">
        <v>1</v>
      </c>
      <c r="C1512" s="121" t="s">
        <v>14</v>
      </c>
      <c r="D1512" s="3">
        <f>'IECC Data-SI'!D1512*Convert!$B$1</f>
        <v>52044.906174549214</v>
      </c>
      <c r="E1512" s="3">
        <f>'IECC Data-SI'!E1512/Convert!$B$2*1000000</f>
        <v>0</v>
      </c>
      <c r="F1512" s="3">
        <f>'IECC Data-SI'!F1512/Convert!$B$2*1000000</f>
        <v>459511.19746356568</v>
      </c>
      <c r="G1512" s="3">
        <f>'IECC Data-SI'!G1512/Convert!$B$2*1000000</f>
        <v>20122.156560614465</v>
      </c>
      <c r="H1512" s="3">
        <f>'IECC Data-SI'!H1512/Convert!$B$2*1000000</f>
        <v>171829.7580251435</v>
      </c>
      <c r="I1512" s="3">
        <f>'IECC Data-SI'!I1512/Convert!$B$2*1000000</f>
        <v>63551.135063080539</v>
      </c>
      <c r="J1512" s="3">
        <f>'IECC Data-SI'!J1512/Convert!$B$2*1000000</f>
        <v>132011.96258890169</v>
      </c>
      <c r="K1512" s="3">
        <f>'IECC Data-SI'!K1512/Convert!$B$2*1000000</f>
        <v>0</v>
      </c>
      <c r="L1512" s="3">
        <f>'IECC Data-SI'!L1512/Convert!$B$2*1000000</f>
        <v>0</v>
      </c>
      <c r="M1512" s="3">
        <f>'IECC Data-SI'!M1512/Convert!$B$2*1000000</f>
        <v>38945.803724712598</v>
      </c>
      <c r="N1512" s="3">
        <f>'IECC Data-SI'!N1512/Convert!$B$2*1000000</f>
        <v>0</v>
      </c>
      <c r="O1512" s="3">
        <f>'IECC Data-SI'!O1512/Convert!$B$2*1000000</f>
        <v>0</v>
      </c>
      <c r="P1512" s="3">
        <f t="shared" si="69"/>
        <v>0</v>
      </c>
      <c r="Q1512" s="3">
        <f>'IECC Data-SI'!Q1512/Convert!$B$2*1000000</f>
        <v>0</v>
      </c>
      <c r="R1512" s="3">
        <f>'IECC Data-SI'!R1512/Convert!$B$2*1000000</f>
        <v>0</v>
      </c>
      <c r="S1512" s="3">
        <f>'IECC Data-SI'!S1512/Convert!$B$2*1000000</f>
        <v>0</v>
      </c>
      <c r="T1512" s="3">
        <f>'IECC Data-SI'!T1512/Convert!$B$2*1000000</f>
        <v>23989.250237830998</v>
      </c>
      <c r="U1512" s="3">
        <f>'IECC Data-SI'!U1512/Convert!$B$2*1000000</f>
        <v>0</v>
      </c>
      <c r="V1512" s="3">
        <f>'IECC Data-SI'!V1512/Convert!$B$2*1000000</f>
        <v>0</v>
      </c>
      <c r="W1512" s="3">
        <f>'IECC Data-SI'!W1512/Convert!$B$2*1000000</f>
        <v>59067.960285327063</v>
      </c>
      <c r="X1512" s="3">
        <f>'IECC Data-SI'!X1512/Convert!$B$2*1000000</f>
        <v>459511.19746356568</v>
      </c>
      <c r="Y1512" s="3">
        <f t="shared" si="70"/>
        <v>518579.15774889273</v>
      </c>
      <c r="Z1512" s="3">
        <f>'IECC Data-SI'!Y1512/Convert!$B$2*1000000</f>
        <v>450450.06620028376</v>
      </c>
      <c r="AA1512" s="3">
        <f>'IECC Data-SI'!Z1512/Convert!$B$2*1000000</f>
        <v>459511.19746356568</v>
      </c>
      <c r="AB1512" s="3">
        <f t="shared" si="71"/>
        <v>909961.26366384944</v>
      </c>
    </row>
    <row r="1513" spans="1:28" x14ac:dyDescent="0.25">
      <c r="A1513" s="93">
        <v>2018</v>
      </c>
      <c r="B1513" s="93" t="s">
        <v>1</v>
      </c>
      <c r="C1513" s="121" t="s">
        <v>2</v>
      </c>
      <c r="D1513" s="3">
        <f>'IECC Data-SI'!D1513*Convert!$B$1</f>
        <v>52044.906174549214</v>
      </c>
      <c r="E1513" s="3">
        <f>'IECC Data-SI'!E1513/Convert!$B$2*1000000</f>
        <v>0</v>
      </c>
      <c r="F1513" s="3">
        <f>'IECC Data-SI'!F1513/Convert!$B$2*1000000</f>
        <v>117377.6669084548</v>
      </c>
      <c r="G1513" s="3">
        <f>'IECC Data-SI'!G1513/Convert!$B$2*1000000</f>
        <v>24102.988287160897</v>
      </c>
      <c r="H1513" s="3">
        <f>'IECC Data-SI'!H1513/Convert!$B$2*1000000</f>
        <v>174379.3859642887</v>
      </c>
      <c r="I1513" s="3">
        <f>'IECC Data-SI'!I1513/Convert!$B$2*1000000</f>
        <v>63408.962501418173</v>
      </c>
      <c r="J1513" s="3">
        <f>'IECC Data-SI'!J1513/Convert!$B$2*1000000</f>
        <v>132011.96258890169</v>
      </c>
      <c r="K1513" s="3">
        <f>'IECC Data-SI'!K1513/Convert!$B$2*1000000</f>
        <v>0</v>
      </c>
      <c r="L1513" s="3">
        <f>'IECC Data-SI'!L1513/Convert!$B$2*1000000</f>
        <v>0</v>
      </c>
      <c r="M1513" s="3">
        <f>'IECC Data-SI'!M1513/Convert!$B$2*1000000</f>
        <v>48717.797796306331</v>
      </c>
      <c r="N1513" s="3">
        <f>'IECC Data-SI'!N1513/Convert!$B$2*1000000</f>
        <v>0</v>
      </c>
      <c r="O1513" s="3">
        <f>'IECC Data-SI'!O1513/Convert!$B$2*1000000</f>
        <v>0</v>
      </c>
      <c r="P1513" s="3">
        <f t="shared" si="69"/>
        <v>0</v>
      </c>
      <c r="Q1513" s="3">
        <f>'IECC Data-SI'!Q1513/Convert!$B$2*1000000</f>
        <v>0</v>
      </c>
      <c r="R1513" s="3">
        <f>'IECC Data-SI'!R1513/Convert!$B$2*1000000</f>
        <v>0</v>
      </c>
      <c r="S1513" s="3">
        <f>'IECC Data-SI'!S1513/Convert!$B$2*1000000</f>
        <v>0</v>
      </c>
      <c r="T1513" s="3">
        <f>'IECC Data-SI'!T1513/Convert!$B$2*1000000</f>
        <v>23733.339626838726</v>
      </c>
      <c r="U1513" s="3">
        <f>'IECC Data-SI'!U1513/Convert!$B$2*1000000</f>
        <v>0</v>
      </c>
      <c r="V1513" s="3">
        <f>'IECC Data-SI'!V1513/Convert!$B$2*1000000</f>
        <v>0</v>
      </c>
      <c r="W1513" s="3">
        <f>'IECC Data-SI'!W1513/Convert!$B$2*1000000</f>
        <v>72820.786083467232</v>
      </c>
      <c r="X1513" s="3">
        <f>'IECC Data-SI'!X1513/Convert!$B$2*1000000</f>
        <v>117377.6669084548</v>
      </c>
      <c r="Y1513" s="3">
        <f t="shared" si="70"/>
        <v>190198.45299192204</v>
      </c>
      <c r="Z1513" s="3">
        <f>'IECC Data-SI'!Y1513/Convert!$B$2*1000000</f>
        <v>466354.43676491448</v>
      </c>
      <c r="AA1513" s="3">
        <f>'IECC Data-SI'!Z1513/Convert!$B$2*1000000</f>
        <v>117377.6669084548</v>
      </c>
      <c r="AB1513" s="3">
        <f t="shared" si="71"/>
        <v>583732.10367336927</v>
      </c>
    </row>
    <row r="1514" spans="1:28" x14ac:dyDescent="0.25">
      <c r="A1514" s="93">
        <v>2018</v>
      </c>
      <c r="B1514" s="93" t="s">
        <v>1</v>
      </c>
      <c r="C1514" s="121" t="s">
        <v>18</v>
      </c>
      <c r="D1514" s="3">
        <f>'IECC Data-SI'!D1514*Convert!$B$1</f>
        <v>52044.906174549214</v>
      </c>
      <c r="E1514" s="3">
        <f>'IECC Data-SI'!E1514/Convert!$B$2*1000000</f>
        <v>0</v>
      </c>
      <c r="F1514" s="3">
        <f>'IECC Data-SI'!F1514/Convert!$B$2*1000000</f>
        <v>170180.55630986</v>
      </c>
      <c r="G1514" s="3">
        <f>'IECC Data-SI'!G1514/Convert!$B$2*1000000</f>
        <v>4170.3951420962621</v>
      </c>
      <c r="H1514" s="3">
        <f>'IECC Data-SI'!H1514/Convert!$B$2*1000000</f>
        <v>178540.3029356075</v>
      </c>
      <c r="I1514" s="3">
        <f>'IECC Data-SI'!I1514/Convert!$B$2*1000000</f>
        <v>63532.178721525554</v>
      </c>
      <c r="J1514" s="3">
        <f>'IECC Data-SI'!J1514/Convert!$B$2*1000000</f>
        <v>132011.96258890169</v>
      </c>
      <c r="K1514" s="3">
        <f>'IECC Data-SI'!K1514/Convert!$B$2*1000000</f>
        <v>0</v>
      </c>
      <c r="L1514" s="3">
        <f>'IECC Data-SI'!L1514/Convert!$B$2*1000000</f>
        <v>0</v>
      </c>
      <c r="M1514" s="3">
        <f>'IECC Data-SI'!M1514/Convert!$B$2*1000000</f>
        <v>31514.917835159249</v>
      </c>
      <c r="N1514" s="3">
        <f>'IECC Data-SI'!N1514/Convert!$B$2*1000000</f>
        <v>0</v>
      </c>
      <c r="O1514" s="3">
        <f>'IECC Data-SI'!O1514/Convert!$B$2*1000000</f>
        <v>0</v>
      </c>
      <c r="P1514" s="3">
        <f t="shared" si="69"/>
        <v>0</v>
      </c>
      <c r="Q1514" s="3">
        <f>'IECC Data-SI'!Q1514/Convert!$B$2*1000000</f>
        <v>0</v>
      </c>
      <c r="R1514" s="3">
        <f>'IECC Data-SI'!R1514/Convert!$B$2*1000000</f>
        <v>0</v>
      </c>
      <c r="S1514" s="3">
        <f>'IECC Data-SI'!S1514/Convert!$B$2*1000000</f>
        <v>0</v>
      </c>
      <c r="T1514" s="3">
        <f>'IECC Data-SI'!T1514/Convert!$B$2*1000000</f>
        <v>24264.117190378252</v>
      </c>
      <c r="U1514" s="3">
        <f>'IECC Data-SI'!U1514/Convert!$B$2*1000000</f>
        <v>0</v>
      </c>
      <c r="V1514" s="3">
        <f>'IECC Data-SI'!V1514/Convert!$B$2*1000000</f>
        <v>0</v>
      </c>
      <c r="W1514" s="3">
        <f>'IECC Data-SI'!W1514/Convert!$B$2*1000000</f>
        <v>35685.312977255518</v>
      </c>
      <c r="X1514" s="3">
        <f>'IECC Data-SI'!X1514/Convert!$B$2*1000000</f>
        <v>170180.55630986</v>
      </c>
      <c r="Y1514" s="3">
        <f t="shared" si="70"/>
        <v>205865.86928711552</v>
      </c>
      <c r="Z1514" s="3">
        <f>'IECC Data-SI'!Y1514/Convert!$B$2*1000000</f>
        <v>434024.39624289103</v>
      </c>
      <c r="AA1514" s="3">
        <f>'IECC Data-SI'!Z1514/Convert!$B$2*1000000</f>
        <v>170180.55630986</v>
      </c>
      <c r="AB1514" s="3">
        <f t="shared" si="71"/>
        <v>604204.95255275106</v>
      </c>
    </row>
    <row r="1515" spans="1:28" x14ac:dyDescent="0.25">
      <c r="A1515" s="93">
        <v>2018</v>
      </c>
      <c r="B1515" s="93" t="s">
        <v>1</v>
      </c>
      <c r="C1515" s="121" t="s">
        <v>4</v>
      </c>
      <c r="D1515" s="3">
        <f>'IECC Data-SI'!D1515*Convert!$B$1</f>
        <v>52044.906174549214</v>
      </c>
      <c r="E1515" s="3">
        <f>'IECC Data-SI'!E1515/Convert!$B$2*1000000</f>
        <v>0</v>
      </c>
      <c r="F1515" s="3">
        <f>'IECC Data-SI'!F1515/Convert!$B$2*1000000</f>
        <v>842287.12431256007</v>
      </c>
      <c r="G1515" s="3">
        <f>'IECC Data-SI'!G1515/Convert!$B$2*1000000</f>
        <v>9260.1728496092001</v>
      </c>
      <c r="H1515" s="3">
        <f>'IECC Data-SI'!H1515/Convert!$B$2*1000000</f>
        <v>172341.57924712804</v>
      </c>
      <c r="I1515" s="3">
        <f>'IECC Data-SI'!I1515/Convert!$B$2*1000000</f>
        <v>63456.353355305626</v>
      </c>
      <c r="J1515" s="3">
        <f>'IECC Data-SI'!J1515/Convert!$B$2*1000000</f>
        <v>132011.96258890169</v>
      </c>
      <c r="K1515" s="3">
        <f>'IECC Data-SI'!K1515/Convert!$B$2*1000000</f>
        <v>0</v>
      </c>
      <c r="L1515" s="3">
        <f>'IECC Data-SI'!L1515/Convert!$B$2*1000000</f>
        <v>0</v>
      </c>
      <c r="M1515" s="3">
        <f>'IECC Data-SI'!M1515/Convert!$B$2*1000000</f>
        <v>37334.514692539036</v>
      </c>
      <c r="N1515" s="3">
        <f>'IECC Data-SI'!N1515/Convert!$B$2*1000000</f>
        <v>0</v>
      </c>
      <c r="O1515" s="3">
        <f>'IECC Data-SI'!O1515/Convert!$B$2*1000000</f>
        <v>0</v>
      </c>
      <c r="P1515" s="3">
        <f t="shared" si="69"/>
        <v>0</v>
      </c>
      <c r="Q1515" s="3">
        <f>'IECC Data-SI'!Q1515/Convert!$B$2*1000000</f>
        <v>0</v>
      </c>
      <c r="R1515" s="3">
        <f>'IECC Data-SI'!R1515/Convert!$B$2*1000000</f>
        <v>0</v>
      </c>
      <c r="S1515" s="3">
        <f>'IECC Data-SI'!S1515/Convert!$B$2*1000000</f>
        <v>0</v>
      </c>
      <c r="T1515" s="3">
        <f>'IECC Data-SI'!T1515/Convert!$B$2*1000000</f>
        <v>24719.069387697844</v>
      </c>
      <c r="U1515" s="3">
        <f>'IECC Data-SI'!U1515/Convert!$B$2*1000000</f>
        <v>0</v>
      </c>
      <c r="V1515" s="3">
        <f>'IECC Data-SI'!V1515/Convert!$B$2*1000000</f>
        <v>0</v>
      </c>
      <c r="W1515" s="3">
        <f>'IECC Data-SI'!W1515/Convert!$B$2*1000000</f>
        <v>46594.687542148233</v>
      </c>
      <c r="X1515" s="3">
        <f>'IECC Data-SI'!X1515/Convert!$B$2*1000000</f>
        <v>842287.12431256007</v>
      </c>
      <c r="Y1515" s="3">
        <f t="shared" si="70"/>
        <v>888881.81185470836</v>
      </c>
      <c r="Z1515" s="3">
        <f>'IECC Data-SI'!Y1515/Convert!$B$2*1000000</f>
        <v>439133.13029195892</v>
      </c>
      <c r="AA1515" s="3">
        <f>'IECC Data-SI'!Z1515/Convert!$B$2*1000000</f>
        <v>842287.12431256007</v>
      </c>
      <c r="AB1515" s="3">
        <f t="shared" si="71"/>
        <v>1281420.2546045189</v>
      </c>
    </row>
    <row r="1516" spans="1:28" x14ac:dyDescent="0.25">
      <c r="A1516" s="93">
        <v>2018</v>
      </c>
      <c r="B1516" s="93" t="s">
        <v>1</v>
      </c>
      <c r="C1516" s="121" t="s">
        <v>5</v>
      </c>
      <c r="D1516" s="3">
        <f>'IECC Data-SI'!D1516*Convert!$B$1</f>
        <v>52044.906174549214</v>
      </c>
      <c r="E1516" s="3">
        <f>'IECC Data-SI'!E1516/Convert!$B$2*1000000</f>
        <v>0</v>
      </c>
      <c r="F1516" s="3">
        <f>'IECC Data-SI'!F1516/Convert!$B$2*1000000</f>
        <v>367449.72470179066</v>
      </c>
      <c r="G1516" s="3">
        <f>'IECC Data-SI'!G1516/Convert!$B$2*1000000</f>
        <v>14454.210435674546</v>
      </c>
      <c r="H1516" s="3">
        <f>'IECC Data-SI'!H1516/Convert!$B$2*1000000</f>
        <v>175639.98267769508</v>
      </c>
      <c r="I1516" s="3">
        <f>'IECC Data-SI'!I1516/Convert!$B$2*1000000</f>
        <v>63513.222379970575</v>
      </c>
      <c r="J1516" s="3">
        <f>'IECC Data-SI'!J1516/Convert!$B$2*1000000</f>
        <v>132011.96258890169</v>
      </c>
      <c r="K1516" s="3">
        <f>'IECC Data-SI'!K1516/Convert!$B$2*1000000</f>
        <v>0</v>
      </c>
      <c r="L1516" s="3">
        <f>'IECC Data-SI'!L1516/Convert!$B$2*1000000</f>
        <v>0</v>
      </c>
      <c r="M1516" s="3">
        <f>'IECC Data-SI'!M1516/Convert!$B$2*1000000</f>
        <v>46556.774859038269</v>
      </c>
      <c r="N1516" s="3">
        <f>'IECC Data-SI'!N1516/Convert!$B$2*1000000</f>
        <v>0</v>
      </c>
      <c r="O1516" s="3">
        <f>'IECC Data-SI'!O1516/Convert!$B$2*1000000</f>
        <v>0</v>
      </c>
      <c r="P1516" s="3">
        <f t="shared" si="69"/>
        <v>0</v>
      </c>
      <c r="Q1516" s="3">
        <f>'IECC Data-SI'!Q1516/Convert!$B$2*1000000</f>
        <v>0</v>
      </c>
      <c r="R1516" s="3">
        <f>'IECC Data-SI'!R1516/Convert!$B$2*1000000</f>
        <v>0</v>
      </c>
      <c r="S1516" s="3">
        <f>'IECC Data-SI'!S1516/Convert!$B$2*1000000</f>
        <v>0</v>
      </c>
      <c r="T1516" s="3">
        <f>'IECC Data-SI'!T1516/Convert!$B$2*1000000</f>
        <v>24510.549630593032</v>
      </c>
      <c r="U1516" s="3">
        <f>'IECC Data-SI'!U1516/Convert!$B$2*1000000</f>
        <v>0</v>
      </c>
      <c r="V1516" s="3">
        <f>'IECC Data-SI'!V1516/Convert!$B$2*1000000</f>
        <v>0</v>
      </c>
      <c r="W1516" s="3">
        <f>'IECC Data-SI'!W1516/Convert!$B$2*1000000</f>
        <v>61010.985294712824</v>
      </c>
      <c r="X1516" s="3">
        <f>'IECC Data-SI'!X1516/Convert!$B$2*1000000</f>
        <v>367449.72470179066</v>
      </c>
      <c r="Y1516" s="3">
        <f t="shared" si="70"/>
        <v>428460.70999650349</v>
      </c>
      <c r="Z1516" s="3">
        <f>'IECC Data-SI'!Y1516/Convert!$B$2*1000000</f>
        <v>456696.18074265064</v>
      </c>
      <c r="AA1516" s="3">
        <f>'IECC Data-SI'!Z1516/Convert!$B$2*1000000</f>
        <v>367449.72470179066</v>
      </c>
      <c r="AB1516" s="3">
        <f t="shared" si="71"/>
        <v>824145.90544444136</v>
      </c>
    </row>
    <row r="1517" spans="1:28" x14ac:dyDescent="0.25">
      <c r="A1517" s="93">
        <v>2018</v>
      </c>
      <c r="B1517" s="93" t="s">
        <v>1</v>
      </c>
      <c r="C1517" s="121" t="s">
        <v>15</v>
      </c>
      <c r="D1517" s="3">
        <f>'IECC Data-SI'!D1517*Convert!$B$1</f>
        <v>52044.906174549214</v>
      </c>
      <c r="E1517" s="3">
        <f>'IECC Data-SI'!E1517/Convert!$B$2*1000000</f>
        <v>0</v>
      </c>
      <c r="F1517" s="3">
        <f>'IECC Data-SI'!F1517/Convert!$B$2*1000000</f>
        <v>147243.38302833051</v>
      </c>
      <c r="G1517" s="3">
        <f>'IECC Data-SI'!G1517/Convert!$B$2*1000000</f>
        <v>1791.3742769458943</v>
      </c>
      <c r="H1517" s="3">
        <f>'IECC Data-SI'!H1517/Convert!$B$2*1000000</f>
        <v>177042.75195276382</v>
      </c>
      <c r="I1517" s="3">
        <f>'IECC Data-SI'!I1517/Convert!$B$2*1000000</f>
        <v>63503.744209193079</v>
      </c>
      <c r="J1517" s="3">
        <f>'IECC Data-SI'!J1517/Convert!$B$2*1000000</f>
        <v>132011.96258890169</v>
      </c>
      <c r="K1517" s="3">
        <f>'IECC Data-SI'!K1517/Convert!$B$2*1000000</f>
        <v>0</v>
      </c>
      <c r="L1517" s="3">
        <f>'IECC Data-SI'!L1517/Convert!$B$2*1000000</f>
        <v>0</v>
      </c>
      <c r="M1517" s="3">
        <f>'IECC Data-SI'!M1517/Convert!$B$2*1000000</f>
        <v>29278.069531671259</v>
      </c>
      <c r="N1517" s="3">
        <f>'IECC Data-SI'!N1517/Convert!$B$2*1000000</f>
        <v>0</v>
      </c>
      <c r="O1517" s="3">
        <f>'IECC Data-SI'!O1517/Convert!$B$2*1000000</f>
        <v>0</v>
      </c>
      <c r="P1517" s="3">
        <f t="shared" si="69"/>
        <v>0</v>
      </c>
      <c r="Q1517" s="3">
        <f>'IECC Data-SI'!Q1517/Convert!$B$2*1000000</f>
        <v>0</v>
      </c>
      <c r="R1517" s="3">
        <f>'IECC Data-SI'!R1517/Convert!$B$2*1000000</f>
        <v>0</v>
      </c>
      <c r="S1517" s="3">
        <f>'IECC Data-SI'!S1517/Convert!$B$2*1000000</f>
        <v>0</v>
      </c>
      <c r="T1517" s="3">
        <f>'IECC Data-SI'!T1517/Convert!$B$2*1000000</f>
        <v>24681.156704587876</v>
      </c>
      <c r="U1517" s="3">
        <f>'IECC Data-SI'!U1517/Convert!$B$2*1000000</f>
        <v>0</v>
      </c>
      <c r="V1517" s="3">
        <f>'IECC Data-SI'!V1517/Convert!$B$2*1000000</f>
        <v>0</v>
      </c>
      <c r="W1517" s="3">
        <f>'IECC Data-SI'!W1517/Convert!$B$2*1000000</f>
        <v>31069.443808617154</v>
      </c>
      <c r="X1517" s="3">
        <f>'IECC Data-SI'!X1517/Convert!$B$2*1000000</f>
        <v>147243.38302833051</v>
      </c>
      <c r="Y1517" s="3">
        <f t="shared" si="70"/>
        <v>178312.82683694767</v>
      </c>
      <c r="Z1517" s="3">
        <f>'IECC Data-SI'!Y1517/Convert!$B$2*1000000</f>
        <v>428309.0592640636</v>
      </c>
      <c r="AA1517" s="3">
        <f>'IECC Data-SI'!Z1517/Convert!$B$2*1000000</f>
        <v>147243.38302833051</v>
      </c>
      <c r="AB1517" s="3">
        <f t="shared" si="71"/>
        <v>575552.44229239412</v>
      </c>
    </row>
    <row r="1518" spans="1:28" x14ac:dyDescent="0.25">
      <c r="A1518" s="93">
        <v>2018</v>
      </c>
      <c r="B1518" s="93" t="s">
        <v>1</v>
      </c>
      <c r="C1518" s="121" t="s">
        <v>16</v>
      </c>
      <c r="D1518" s="3">
        <f>'IECC Data-SI'!D1518*Convert!$B$1</f>
        <v>52044.906174549214</v>
      </c>
      <c r="E1518" s="3">
        <f>'IECC Data-SI'!E1518/Convert!$B$2*1000000</f>
        <v>0</v>
      </c>
      <c r="F1518" s="3">
        <f>'IECC Data-SI'!F1518/Convert!$B$2*1000000</f>
        <v>1328668.935930314</v>
      </c>
      <c r="G1518" s="3">
        <f>'IECC Data-SI'!G1518/Convert!$B$2*1000000</f>
        <v>7620.4493051031686</v>
      </c>
      <c r="H1518" s="3">
        <f>'IECC Data-SI'!H1518/Convert!$B$2*1000000</f>
        <v>227087.49365791897</v>
      </c>
      <c r="I1518" s="3">
        <f>'IECC Data-SI'!I1518/Convert!$B$2*1000000</f>
        <v>63484.787867638101</v>
      </c>
      <c r="J1518" s="3">
        <f>'IECC Data-SI'!J1518/Convert!$B$2*1000000</f>
        <v>132011.96258890169</v>
      </c>
      <c r="K1518" s="3">
        <f>'IECC Data-SI'!K1518/Convert!$B$2*1000000</f>
        <v>0</v>
      </c>
      <c r="L1518" s="3">
        <f>'IECC Data-SI'!L1518/Convert!$B$2*1000000</f>
        <v>0</v>
      </c>
      <c r="M1518" s="3">
        <f>'IECC Data-SI'!M1518/Convert!$B$2*1000000</f>
        <v>38670.936772165333</v>
      </c>
      <c r="N1518" s="3">
        <f>'IECC Data-SI'!N1518/Convert!$B$2*1000000</f>
        <v>0</v>
      </c>
      <c r="O1518" s="3">
        <f>'IECC Data-SI'!O1518/Convert!$B$2*1000000</f>
        <v>0</v>
      </c>
      <c r="P1518" s="3">
        <f t="shared" si="69"/>
        <v>0</v>
      </c>
      <c r="Q1518" s="3">
        <f>'IECC Data-SI'!Q1518/Convert!$B$2*1000000</f>
        <v>0</v>
      </c>
      <c r="R1518" s="3">
        <f>'IECC Data-SI'!R1518/Convert!$B$2*1000000</f>
        <v>0</v>
      </c>
      <c r="S1518" s="3">
        <f>'IECC Data-SI'!S1518/Convert!$B$2*1000000</f>
        <v>0</v>
      </c>
      <c r="T1518" s="3">
        <f>'IECC Data-SI'!T1518/Convert!$B$2*1000000</f>
        <v>25259.32512201486</v>
      </c>
      <c r="U1518" s="3">
        <f>'IECC Data-SI'!U1518/Convert!$B$2*1000000</f>
        <v>0</v>
      </c>
      <c r="V1518" s="3">
        <f>'IECC Data-SI'!V1518/Convert!$B$2*1000000</f>
        <v>0</v>
      </c>
      <c r="W1518" s="3">
        <f>'IECC Data-SI'!W1518/Convert!$B$2*1000000</f>
        <v>46291.386077268508</v>
      </c>
      <c r="X1518" s="3">
        <f>'IECC Data-SI'!X1518/Convert!$B$2*1000000</f>
        <v>1328668.935930314</v>
      </c>
      <c r="Y1518" s="3">
        <f t="shared" si="70"/>
        <v>1374960.3220075825</v>
      </c>
      <c r="Z1518" s="3">
        <f>'IECC Data-SI'!Y1518/Convert!$B$2*1000000</f>
        <v>494144.43348451966</v>
      </c>
      <c r="AA1518" s="3">
        <f>'IECC Data-SI'!Z1518/Convert!$B$2*1000000</f>
        <v>1328668.935930314</v>
      </c>
      <c r="AB1518" s="3">
        <f t="shared" si="71"/>
        <v>1822813.3694148336</v>
      </c>
    </row>
    <row r="1519" spans="1:28" x14ac:dyDescent="0.25">
      <c r="A1519" s="93">
        <v>2018</v>
      </c>
      <c r="B1519" s="93" t="s">
        <v>1</v>
      </c>
      <c r="C1519" s="121" t="s">
        <v>9</v>
      </c>
      <c r="D1519" s="3">
        <f>'IECC Data-SI'!D1519*Convert!$B$1</f>
        <v>52044.906174549214</v>
      </c>
      <c r="E1519" s="3">
        <f>'IECC Data-SI'!E1519/Convert!$B$2*1000000</f>
        <v>0</v>
      </c>
      <c r="F1519" s="3">
        <f>'IECC Data-SI'!F1519/Convert!$B$2*1000000</f>
        <v>755694.55608939764</v>
      </c>
      <c r="G1519" s="3">
        <f>'IECC Data-SI'!G1519/Convert!$B$2*1000000</f>
        <v>6056.5511268170712</v>
      </c>
      <c r="H1519" s="3">
        <f>'IECC Data-SI'!H1519/Convert!$B$2*1000000</f>
        <v>227798.35646623085</v>
      </c>
      <c r="I1519" s="3">
        <f>'IECC Data-SI'!I1519/Convert!$B$2*1000000</f>
        <v>63408.962501418173</v>
      </c>
      <c r="J1519" s="3">
        <f>'IECC Data-SI'!J1519/Convert!$B$2*1000000</f>
        <v>132011.96258890169</v>
      </c>
      <c r="K1519" s="3">
        <f>'IECC Data-SI'!K1519/Convert!$B$2*1000000</f>
        <v>0</v>
      </c>
      <c r="L1519" s="3">
        <f>'IECC Data-SI'!L1519/Convert!$B$2*1000000</f>
        <v>0</v>
      </c>
      <c r="M1519" s="3">
        <f>'IECC Data-SI'!M1519/Convert!$B$2*1000000</f>
        <v>39002.67274937754</v>
      </c>
      <c r="N1519" s="3">
        <f>'IECC Data-SI'!N1519/Convert!$B$2*1000000</f>
        <v>0</v>
      </c>
      <c r="O1519" s="3">
        <f>'IECC Data-SI'!O1519/Convert!$B$2*1000000</f>
        <v>0</v>
      </c>
      <c r="P1519" s="3">
        <f t="shared" si="69"/>
        <v>0</v>
      </c>
      <c r="Q1519" s="3">
        <f>'IECC Data-SI'!Q1519/Convert!$B$2*1000000</f>
        <v>0</v>
      </c>
      <c r="R1519" s="3">
        <f>'IECC Data-SI'!R1519/Convert!$B$2*1000000</f>
        <v>0</v>
      </c>
      <c r="S1519" s="3">
        <f>'IECC Data-SI'!S1519/Convert!$B$2*1000000</f>
        <v>0</v>
      </c>
      <c r="T1519" s="3">
        <f>'IECC Data-SI'!T1519/Convert!$B$2*1000000</f>
        <v>25126.630731129979</v>
      </c>
      <c r="U1519" s="3">
        <f>'IECC Data-SI'!U1519/Convert!$B$2*1000000</f>
        <v>0</v>
      </c>
      <c r="V1519" s="3">
        <f>'IECC Data-SI'!V1519/Convert!$B$2*1000000</f>
        <v>0</v>
      </c>
      <c r="W1519" s="3">
        <f>'IECC Data-SI'!W1519/Convert!$B$2*1000000</f>
        <v>45059.223876194614</v>
      </c>
      <c r="X1519" s="3">
        <f>'IECC Data-SI'!X1519/Convert!$B$2*1000000</f>
        <v>755694.55608939764</v>
      </c>
      <c r="Y1519" s="3">
        <f t="shared" si="70"/>
        <v>800753.7799655922</v>
      </c>
      <c r="Z1519" s="3">
        <f>'IECC Data-SI'!Y1519/Convert!$B$2*1000000</f>
        <v>493405.13616387534</v>
      </c>
      <c r="AA1519" s="3">
        <f>'IECC Data-SI'!Z1519/Convert!$B$2*1000000</f>
        <v>755694.55608939764</v>
      </c>
      <c r="AB1519" s="3">
        <f t="shared" si="71"/>
        <v>1249099.692253273</v>
      </c>
    </row>
    <row r="1520" spans="1:28" x14ac:dyDescent="0.25">
      <c r="A1520" s="93">
        <v>2018</v>
      </c>
      <c r="B1520" s="93" t="s">
        <v>1</v>
      </c>
      <c r="C1520" s="121" t="s">
        <v>12</v>
      </c>
      <c r="D1520" s="3">
        <f>'IECC Data-SI'!D1520*Convert!$B$1</f>
        <v>52044.906174549214</v>
      </c>
      <c r="E1520" s="3">
        <f>'IECC Data-SI'!E1520/Convert!$B$2*1000000</f>
        <v>0</v>
      </c>
      <c r="F1520" s="3">
        <f>'IECC Data-SI'!F1520/Convert!$B$2*1000000</f>
        <v>1289580.959643939</v>
      </c>
      <c r="G1520" s="3">
        <f>'IECC Data-SI'!G1520/Convert!$B$2*1000000</f>
        <v>5573.164417165005</v>
      </c>
      <c r="H1520" s="3">
        <f>'IECC Data-SI'!H1520/Convert!$B$2*1000000</f>
        <v>227542.44585523856</v>
      </c>
      <c r="I1520" s="3">
        <f>'IECC Data-SI'!I1520/Convert!$B$2*1000000</f>
        <v>63503.744209193079</v>
      </c>
      <c r="J1520" s="3">
        <f>'IECC Data-SI'!J1520/Convert!$B$2*1000000</f>
        <v>132011.96258890169</v>
      </c>
      <c r="K1520" s="3">
        <f>'IECC Data-SI'!K1520/Convert!$B$2*1000000</f>
        <v>0</v>
      </c>
      <c r="L1520" s="3">
        <f>'IECC Data-SI'!L1520/Convert!$B$2*1000000</f>
        <v>0</v>
      </c>
      <c r="M1520" s="3">
        <f>'IECC Data-SI'!M1520/Convert!$B$2*1000000</f>
        <v>36073.917979132668</v>
      </c>
      <c r="N1520" s="3">
        <f>'IECC Data-SI'!N1520/Convert!$B$2*1000000</f>
        <v>0</v>
      </c>
      <c r="O1520" s="3">
        <f>'IECC Data-SI'!O1520/Convert!$B$2*1000000</f>
        <v>0</v>
      </c>
      <c r="P1520" s="3">
        <f t="shared" si="69"/>
        <v>0</v>
      </c>
      <c r="Q1520" s="3">
        <f>'IECC Data-SI'!Q1520/Convert!$B$2*1000000</f>
        <v>0</v>
      </c>
      <c r="R1520" s="3">
        <f>'IECC Data-SI'!R1520/Convert!$B$2*1000000</f>
        <v>0</v>
      </c>
      <c r="S1520" s="3">
        <f>'IECC Data-SI'!S1520/Convert!$B$2*1000000</f>
        <v>0</v>
      </c>
      <c r="T1520" s="3">
        <f>'IECC Data-SI'!T1520/Convert!$B$2*1000000</f>
        <v>25894.362564106792</v>
      </c>
      <c r="U1520" s="3">
        <f>'IECC Data-SI'!U1520/Convert!$B$2*1000000</f>
        <v>0</v>
      </c>
      <c r="V1520" s="3">
        <f>'IECC Data-SI'!V1520/Convert!$B$2*1000000</f>
        <v>0</v>
      </c>
      <c r="W1520" s="3">
        <f>'IECC Data-SI'!W1520/Convert!$B$2*1000000</f>
        <v>41647.082396297679</v>
      </c>
      <c r="X1520" s="3">
        <f>'IECC Data-SI'!X1520/Convert!$B$2*1000000</f>
        <v>1289580.959643939</v>
      </c>
      <c r="Y1520" s="3">
        <f t="shared" si="70"/>
        <v>1331228.0420402368</v>
      </c>
      <c r="Z1520" s="3">
        <f>'IECC Data-SI'!Y1520/Convert!$B$2*1000000</f>
        <v>490609.0757845153</v>
      </c>
      <c r="AA1520" s="3">
        <f>'IECC Data-SI'!Z1520/Convert!$B$2*1000000</f>
        <v>1289580.959643939</v>
      </c>
      <c r="AB1520" s="3">
        <f t="shared" si="71"/>
        <v>1780190.0354284544</v>
      </c>
    </row>
    <row r="1521" spans="1:28" x14ac:dyDescent="0.25">
      <c r="A1521" s="93">
        <v>2018</v>
      </c>
      <c r="B1521" s="93" t="s">
        <v>1</v>
      </c>
      <c r="C1521" s="121" t="s">
        <v>8</v>
      </c>
      <c r="D1521" s="3">
        <f>'IECC Data-SI'!D1521*Convert!$B$1</f>
        <v>52044.906174549214</v>
      </c>
      <c r="E1521" s="3">
        <f>'IECC Data-SI'!E1521/Convert!$B$2*1000000</f>
        <v>0</v>
      </c>
      <c r="F1521" s="3">
        <f>'IECC Data-SI'!F1521/Convert!$B$2*1000000</f>
        <v>1330185.443254713</v>
      </c>
      <c r="G1521" s="3">
        <f>'IECC Data-SI'!G1521/Convert!$B$2*1000000</f>
        <v>1421.7256166237257</v>
      </c>
      <c r="H1521" s="3">
        <f>'IECC Data-SI'!H1521/Convert!$B$2*1000000</f>
        <v>229893.03220805645</v>
      </c>
      <c r="I1521" s="3">
        <f>'IECC Data-SI'!I1521/Convert!$B$2*1000000</f>
        <v>63863.914698737753</v>
      </c>
      <c r="J1521" s="3">
        <f>'IECC Data-SI'!J1521/Convert!$B$2*1000000</f>
        <v>132011.96258890169</v>
      </c>
      <c r="K1521" s="3">
        <f>'IECC Data-SI'!K1521/Convert!$B$2*1000000</f>
        <v>0</v>
      </c>
      <c r="L1521" s="3">
        <f>'IECC Data-SI'!L1521/Convert!$B$2*1000000</f>
        <v>0</v>
      </c>
      <c r="M1521" s="3">
        <f>'IECC Data-SI'!M1521/Convert!$B$2*1000000</f>
        <v>31524.396005936742</v>
      </c>
      <c r="N1521" s="3">
        <f>'IECC Data-SI'!N1521/Convert!$B$2*1000000</f>
        <v>0</v>
      </c>
      <c r="O1521" s="3">
        <f>'IECC Data-SI'!O1521/Convert!$B$2*1000000</f>
        <v>0</v>
      </c>
      <c r="P1521" s="3">
        <f t="shared" si="69"/>
        <v>0</v>
      </c>
      <c r="Q1521" s="3">
        <f>'IECC Data-SI'!Q1521/Convert!$B$2*1000000</f>
        <v>0</v>
      </c>
      <c r="R1521" s="3">
        <f>'IECC Data-SI'!R1521/Convert!$B$2*1000000</f>
        <v>0</v>
      </c>
      <c r="S1521" s="3">
        <f>'IECC Data-SI'!S1521/Convert!$B$2*1000000</f>
        <v>0</v>
      </c>
      <c r="T1521" s="3">
        <f>'IECC Data-SI'!T1521/Convert!$B$2*1000000</f>
        <v>26766.354275636011</v>
      </c>
      <c r="U1521" s="3">
        <f>'IECC Data-SI'!U1521/Convert!$B$2*1000000</f>
        <v>0</v>
      </c>
      <c r="V1521" s="3">
        <f>'IECC Data-SI'!V1521/Convert!$B$2*1000000</f>
        <v>0</v>
      </c>
      <c r="W1521" s="3">
        <f>'IECC Data-SI'!W1521/Convert!$B$2*1000000</f>
        <v>32946.121622560473</v>
      </c>
      <c r="X1521" s="3">
        <f>'IECC Data-SI'!X1521/Convert!$B$2*1000000</f>
        <v>1330185.443254713</v>
      </c>
      <c r="Y1521" s="3">
        <f t="shared" si="70"/>
        <v>1363131.5648772735</v>
      </c>
      <c r="Z1521" s="3">
        <f>'IECC Data-SI'!Y1521/Convert!$B$2*1000000</f>
        <v>485481.38539389241</v>
      </c>
      <c r="AA1521" s="3">
        <f>'IECC Data-SI'!Z1521/Convert!$B$2*1000000</f>
        <v>1330185.443254713</v>
      </c>
      <c r="AB1521" s="3">
        <f t="shared" si="71"/>
        <v>1815666.8286486054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DBBB-2CAB-4B32-9193-1B232C7322D9}">
  <dimension ref="A1:AD1825"/>
  <sheetViews>
    <sheetView workbookViewId="0">
      <pane ySplit="1" topLeftCell="A2" activePane="bottomLeft" state="frozen"/>
      <selection pane="bottomLeft" activeCell="R4" sqref="R4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9.140625" style="50" bestFit="1" customWidth="1"/>
    <col min="5" max="5" width="12.5703125" style="3" bestFit="1" customWidth="1"/>
    <col min="6" max="6" width="13.42578125" style="3" customWidth="1"/>
    <col min="7" max="7" width="13.28515625" style="3" customWidth="1"/>
    <col min="8" max="9" width="12.7109375" style="3" bestFit="1" customWidth="1"/>
    <col min="10" max="10" width="15.5703125" style="3" bestFit="1" customWidth="1"/>
    <col min="11" max="11" width="15.28515625" style="3" bestFit="1" customWidth="1"/>
    <col min="12" max="16" width="12.7109375" style="3" bestFit="1" customWidth="1"/>
    <col min="17" max="17" width="14.140625" style="3" bestFit="1" customWidth="1"/>
    <col min="18" max="18" width="14.28515625" style="3" bestFit="1" customWidth="1"/>
    <col min="19" max="20" width="12.7109375" style="3" bestFit="1" customWidth="1"/>
    <col min="21" max="21" width="12.85546875" style="3" customWidth="1"/>
    <col min="22" max="24" width="12.7109375" style="3" bestFit="1" customWidth="1"/>
    <col min="25" max="25" width="12.7109375" style="3" customWidth="1"/>
    <col min="26" max="27" width="12.7109375" style="3" bestFit="1" customWidth="1"/>
    <col min="28" max="28" width="12.7109375" style="93" bestFit="1" customWidth="1"/>
    <col min="29" max="16384" width="9.140625" style="93"/>
  </cols>
  <sheetData>
    <row r="1" spans="1:30" s="1" customFormat="1" ht="45" x14ac:dyDescent="0.25">
      <c r="A1" s="117" t="s">
        <v>21</v>
      </c>
      <c r="B1" s="117" t="s">
        <v>22</v>
      </c>
      <c r="C1" s="120" t="s">
        <v>23</v>
      </c>
      <c r="D1" s="59" t="s">
        <v>112</v>
      </c>
      <c r="E1" s="2" t="s">
        <v>137</v>
      </c>
      <c r="F1" s="2" t="s">
        <v>138</v>
      </c>
      <c r="G1" s="2" t="s">
        <v>139</v>
      </c>
      <c r="H1" s="2" t="s">
        <v>140</v>
      </c>
      <c r="I1" s="2" t="s">
        <v>141</v>
      </c>
      <c r="J1" s="2" t="s">
        <v>142</v>
      </c>
      <c r="K1" s="2" t="s">
        <v>143</v>
      </c>
      <c r="L1" s="2" t="s">
        <v>144</v>
      </c>
      <c r="M1" s="2" t="s">
        <v>145</v>
      </c>
      <c r="N1" s="2" t="s">
        <v>146</v>
      </c>
      <c r="O1" s="2" t="s">
        <v>147</v>
      </c>
      <c r="P1" s="2" t="s">
        <v>148</v>
      </c>
      <c r="Q1" s="2" t="s">
        <v>149</v>
      </c>
      <c r="R1" s="2" t="s">
        <v>150</v>
      </c>
      <c r="S1" s="2" t="s">
        <v>151</v>
      </c>
      <c r="T1" s="2" t="s">
        <v>152</v>
      </c>
      <c r="U1" s="2" t="s">
        <v>153</v>
      </c>
      <c r="V1" s="2" t="s">
        <v>154</v>
      </c>
      <c r="W1" s="2" t="s">
        <v>155</v>
      </c>
      <c r="X1" s="2" t="s">
        <v>156</v>
      </c>
      <c r="Y1" s="97" t="s">
        <v>157</v>
      </c>
      <c r="Z1" s="2" t="s">
        <v>158</v>
      </c>
      <c r="AA1" s="2" t="s">
        <v>159</v>
      </c>
      <c r="AB1" s="2" t="s">
        <v>160</v>
      </c>
      <c r="AC1" s="2"/>
    </row>
    <row r="2" spans="1:30" x14ac:dyDescent="0.25">
      <c r="A2" s="93">
        <f>'IECC Data-IP'!A2</f>
        <v>2006</v>
      </c>
      <c r="B2" s="93" t="str">
        <f>'IECC Data-IP'!B2</f>
        <v>Full Service Restaurant</v>
      </c>
      <c r="C2" s="121" t="str">
        <f>'IECC Data-IP'!C2</f>
        <v>0A</v>
      </c>
      <c r="D2" s="3">
        <f>'IECC Data-IP'!D2</f>
        <v>5501.9728096495501</v>
      </c>
      <c r="E2" s="3">
        <f>'IECC Data-IP'!E2*Convert!$B$6/$D2</f>
        <v>0</v>
      </c>
      <c r="F2" s="3">
        <f>'IECC Data-IP'!F2*Convert!$B$7/$D2</f>
        <v>0</v>
      </c>
      <c r="G2" s="3">
        <f>'IECC Data-IP'!G2*Convert!$B$6/$D2</f>
        <v>497.93503760547316</v>
      </c>
      <c r="H2" s="3">
        <f>'IECC Data-IP'!H2*Convert!$B$6/$D2</f>
        <v>87.384685731328219</v>
      </c>
      <c r="I2" s="3">
        <f>'IECC Data-IP'!I2*Convert!$B$6/$D2</f>
        <v>31.725163734012213</v>
      </c>
      <c r="J2" s="3">
        <f>'IECC Data-IP'!J2*Convert!$B$6/$D2</f>
        <v>251.3571356067774</v>
      </c>
      <c r="K2" s="3">
        <f>'IECC Data-IP'!K2*Convert!$B$7/$D2</f>
        <v>87.728184124341894</v>
      </c>
      <c r="L2" s="3">
        <f>'IECC Data-IP'!L2*Convert!$B$6/$D2</f>
        <v>0</v>
      </c>
      <c r="M2" s="3">
        <f>'IECC Data-IP'!M2*Convert!$B$6/$D2</f>
        <v>181.74181501417277</v>
      </c>
      <c r="N2" s="3">
        <f>'IECC Data-IP'!N2*Convert!$B$6/$D2</f>
        <v>0.24550857575761817</v>
      </c>
      <c r="O2" s="3">
        <f>'IECC Data-IP'!O2*Convert!$B$6/$D2</f>
        <v>0.24550857575761817</v>
      </c>
      <c r="P2" s="3">
        <f>N2-O2</f>
        <v>0</v>
      </c>
      <c r="Q2" s="3">
        <f>'IECC Data-IP'!Q2*Convert!$B$6/$D2</f>
        <v>0</v>
      </c>
      <c r="R2" s="3">
        <f>'IECC Data-IP'!R2*Convert!$B$6/$D2</f>
        <v>0</v>
      </c>
      <c r="S2" s="3">
        <f>'IECC Data-IP'!S2*Convert!$B$6/$D2</f>
        <v>0</v>
      </c>
      <c r="T2" s="3">
        <f>'IECC Data-IP'!T2*Convert!$B$6/$D2</f>
        <v>41.125414312465011</v>
      </c>
      <c r="U2" s="3">
        <f>'IECC Data-IP'!U2*Convert!$B$7/$D2</f>
        <v>40.266562384750294</v>
      </c>
      <c r="V2" s="3">
        <f>'IECC Data-IP'!V2*Convert!$B$6/$D2</f>
        <v>36.64624674142047</v>
      </c>
      <c r="W2" s="3">
        <f>'IECC Data-IP'!W2*Convert!$B$6/$D2</f>
        <v>679.67685261964596</v>
      </c>
      <c r="X2" s="3" t="e">
        <f>'IECC Data-IP'!X2*Convert!$B$7/$D2</f>
        <v>#VALUE!</v>
      </c>
      <c r="Y2" s="3" t="e">
        <f t="shared" ref="Y2" si="0">SUM(W2:X2)</f>
        <v>#VALUE!</v>
      </c>
      <c r="Z2" s="3">
        <f>'IECC Data-IP'!Z2*Convert!$B$6/$D2</f>
        <v>1128.1610073214072</v>
      </c>
      <c r="AA2" s="3">
        <f>'IECC Data-IP'!AA2*Convert!$B$6/$D2</f>
        <v>373.94229535562005</v>
      </c>
      <c r="AB2" s="3">
        <f t="shared" ref="AB2" si="1">SUM(Z2:AA2)</f>
        <v>1502.1033026770272</v>
      </c>
      <c r="AD2" s="119"/>
    </row>
    <row r="3" spans="1:30" x14ac:dyDescent="0.25">
      <c r="A3" s="93">
        <f>'IECC Data-IP'!A3</f>
        <v>2006</v>
      </c>
      <c r="B3" s="93" t="str">
        <f>'IECC Data-IP'!B3</f>
        <v>Full Service Restaurant</v>
      </c>
      <c r="C3" s="121" t="str">
        <f>'IECC Data-IP'!C3</f>
        <v>0B</v>
      </c>
      <c r="D3" s="3">
        <f>'IECC Data-IP'!D3</f>
        <v>5501.9728096495501</v>
      </c>
      <c r="E3" s="3">
        <f>'IECC Data-IP'!E3*Convert!$B$6/$D3</f>
        <v>0</v>
      </c>
      <c r="F3" s="3">
        <f>'IECC Data-IP'!F3*Convert!$B$7/$D3</f>
        <v>0.12324783737854286</v>
      </c>
      <c r="G3" s="3">
        <f>'IECC Data-IP'!G3*Convert!$B$6/$D3</f>
        <v>446.27457751994234</v>
      </c>
      <c r="H3" s="3">
        <f>'IECC Data-IP'!H3*Convert!$B$6/$D3</f>
        <v>87.384685731328219</v>
      </c>
      <c r="I3" s="3">
        <f>'IECC Data-IP'!I3*Convert!$B$6/$D3</f>
        <v>31.730619480140156</v>
      </c>
      <c r="J3" s="3">
        <f>'IECC Data-IP'!J3*Convert!$B$6/$D3</f>
        <v>251.3571356067774</v>
      </c>
      <c r="K3" s="3">
        <f>'IECC Data-IP'!K3*Convert!$B$7/$D3</f>
        <v>87.728184124341894</v>
      </c>
      <c r="L3" s="3">
        <f>'IECC Data-IP'!L3*Convert!$B$6/$D3</f>
        <v>0</v>
      </c>
      <c r="M3" s="3">
        <f>'IECC Data-IP'!M3*Convert!$B$6/$D3</f>
        <v>202.34816813942885</v>
      </c>
      <c r="N3" s="3">
        <f>'IECC Data-IP'!N3*Convert!$B$6/$D3</f>
        <v>0.24550857575761817</v>
      </c>
      <c r="O3" s="3">
        <f>'IECC Data-IP'!O3*Convert!$B$6/$D3</f>
        <v>0.24550857575761817</v>
      </c>
      <c r="P3" s="3">
        <f t="shared" ref="P3:P66" si="2">N3-O3</f>
        <v>0</v>
      </c>
      <c r="Q3" s="3">
        <f>'IECC Data-IP'!Q3*Convert!$B$6/$D3</f>
        <v>0</v>
      </c>
      <c r="R3" s="3">
        <f>'IECC Data-IP'!R3*Convert!$B$6/$D3</f>
        <v>0</v>
      </c>
      <c r="S3" s="3">
        <f>'IECC Data-IP'!S3*Convert!$B$6/$D3</f>
        <v>0</v>
      </c>
      <c r="T3" s="3">
        <f>'IECC Data-IP'!T3*Convert!$B$6/$D3</f>
        <v>41.125414312465011</v>
      </c>
      <c r="U3" s="3">
        <f>'IECC Data-IP'!U3*Convert!$B$7/$D3</f>
        <v>40.053679756550999</v>
      </c>
      <c r="V3" s="3">
        <f>'IECC Data-IP'!V3*Convert!$B$6/$D3</f>
        <v>36.542587564989475</v>
      </c>
      <c r="W3" s="3">
        <f>'IECC Data-IP'!W3*Convert!$B$6/$D3</f>
        <v>648.62274565937116</v>
      </c>
      <c r="X3" s="3">
        <f>'IECC Data-IP'!X3*Convert!$B$7/$D3</f>
        <v>0.12324783737854286</v>
      </c>
      <c r="Y3" s="3">
        <f t="shared" ref="Y3:Y66" si="3">SUM(W3:X3)</f>
        <v>648.74599349674975</v>
      </c>
      <c r="Z3" s="3">
        <f>'IECC Data-IP'!Z3*Convert!$B$6/$D3</f>
        <v>1097.0032411847012</v>
      </c>
      <c r="AA3" s="3">
        <f>'IECC Data-IP'!AA3*Convert!$B$6/$D3</f>
        <v>373.68041954147861</v>
      </c>
      <c r="AB3" s="3">
        <f t="shared" ref="AB3:AB66" si="4">SUM(Z3:AA3)</f>
        <v>1470.6836607261798</v>
      </c>
      <c r="AD3" s="119"/>
    </row>
    <row r="4" spans="1:30" x14ac:dyDescent="0.25">
      <c r="A4" s="93">
        <f>'IECC Data-IP'!A4</f>
        <v>2006</v>
      </c>
      <c r="B4" s="93" t="str">
        <f>'IECC Data-IP'!B4</f>
        <v>Full Service Restaurant</v>
      </c>
      <c r="C4" s="121" t="str">
        <f>'IECC Data-IP'!C4</f>
        <v>1A</v>
      </c>
      <c r="D4" s="3">
        <f>'IECC Data-IP'!D4</f>
        <v>5501.9728096495501</v>
      </c>
      <c r="E4" s="3">
        <f>'IECC Data-IP'!E4*Convert!$B$6/$D4</f>
        <v>0</v>
      </c>
      <c r="F4" s="3">
        <f>'IECC Data-IP'!F4*Convert!$B$7/$D4</f>
        <v>3.7347829508649348E-3</v>
      </c>
      <c r="G4" s="3">
        <f>'IECC Data-IP'!G4*Convert!$B$6/$D4</f>
        <v>344.66676163305613</v>
      </c>
      <c r="H4" s="3">
        <f>'IECC Data-IP'!H4*Convert!$B$6/$D4</f>
        <v>87.384685731328219</v>
      </c>
      <c r="I4" s="3">
        <f>'IECC Data-IP'!I4*Convert!$B$6/$D4</f>
        <v>31.73607522626811</v>
      </c>
      <c r="J4" s="3">
        <f>'IECC Data-IP'!J4*Convert!$B$6/$D4</f>
        <v>251.3571356067774</v>
      </c>
      <c r="K4" s="3">
        <f>'IECC Data-IP'!K4*Convert!$B$7/$D4</f>
        <v>87.728184124341894</v>
      </c>
      <c r="L4" s="3">
        <f>'IECC Data-IP'!L4*Convert!$B$6/$D4</f>
        <v>0</v>
      </c>
      <c r="M4" s="3">
        <f>'IECC Data-IP'!M4*Convert!$B$6/$D4</f>
        <v>171.29406117915417</v>
      </c>
      <c r="N4" s="3">
        <f>'IECC Data-IP'!N4*Convert!$B$6/$D4</f>
        <v>0.24550857575761817</v>
      </c>
      <c r="O4" s="3">
        <f>'IECC Data-IP'!O4*Convert!$B$6/$D4</f>
        <v>0.24550857575761817</v>
      </c>
      <c r="P4" s="3">
        <f t="shared" si="2"/>
        <v>0</v>
      </c>
      <c r="Q4" s="3">
        <f>'IECC Data-IP'!Q4*Convert!$B$6/$D4</f>
        <v>0</v>
      </c>
      <c r="R4" s="3">
        <f>'IECC Data-IP'!R4*Convert!$B$6/$D4</f>
        <v>0</v>
      </c>
      <c r="S4" s="3">
        <f>'IECC Data-IP'!S4*Convert!$B$6/$D4</f>
        <v>0</v>
      </c>
      <c r="T4" s="3">
        <f>'IECC Data-IP'!T4*Convert!$B$6/$D4</f>
        <v>41.125414312465011</v>
      </c>
      <c r="U4" s="3">
        <f>'IECC Data-IP'!U4*Convert!$B$7/$D4</f>
        <v>43.90050619594188</v>
      </c>
      <c r="V4" s="3">
        <f>'IECC Data-IP'!V4*Convert!$B$6/$D4</f>
        <v>36.526220326605639</v>
      </c>
      <c r="W4" s="3">
        <f>'IECC Data-IP'!W4*Convert!$B$6/$D4</f>
        <v>515.96082281221027</v>
      </c>
      <c r="X4" s="3">
        <f>'IECC Data-IP'!X4*Convert!$B$7/$D4</f>
        <v>3.7347829508649348E-3</v>
      </c>
      <c r="Y4" s="3">
        <f t="shared" si="3"/>
        <v>515.96455759516118</v>
      </c>
      <c r="Z4" s="3">
        <f>'IECC Data-IP'!Z4*Convert!$B$6/$D4</f>
        <v>964.33586259141225</v>
      </c>
      <c r="AA4" s="3">
        <f>'IECC Data-IP'!AA4*Convert!$B$6/$D4</f>
        <v>384.57008881286106</v>
      </c>
      <c r="AB4" s="3">
        <f t="shared" si="4"/>
        <v>1348.9059514042733</v>
      </c>
      <c r="AD4" s="119"/>
    </row>
    <row r="5" spans="1:30" x14ac:dyDescent="0.25">
      <c r="A5" s="93">
        <f>'IECC Data-IP'!A5</f>
        <v>2006</v>
      </c>
      <c r="B5" s="93" t="str">
        <f>'IECC Data-IP'!B5</f>
        <v>Full Service Restaurant</v>
      </c>
      <c r="C5" s="121" t="str">
        <f>'IECC Data-IP'!C5</f>
        <v>1B</v>
      </c>
      <c r="D5" s="3">
        <f>'IECC Data-IP'!D5</f>
        <v>5501.9728096495501</v>
      </c>
      <c r="E5" s="3">
        <f>'IECC Data-IP'!E5*Convert!$B$6/$D5</f>
        <v>0</v>
      </c>
      <c r="F5" s="3">
        <f>'IECC Data-IP'!F5*Convert!$B$7/$D5</f>
        <v>5.583500511543078</v>
      </c>
      <c r="G5" s="3">
        <f>'IECC Data-IP'!G5*Convert!$B$6/$D5</f>
        <v>378.02864920545244</v>
      </c>
      <c r="H5" s="3">
        <f>'IECC Data-IP'!H5*Convert!$B$6/$D5</f>
        <v>87.384685731328219</v>
      </c>
      <c r="I5" s="3">
        <f>'IECC Data-IP'!I5*Convert!$B$6/$D5</f>
        <v>31.692429257244537</v>
      </c>
      <c r="J5" s="3">
        <f>'IECC Data-IP'!J5*Convert!$B$6/$D5</f>
        <v>251.3571356067774</v>
      </c>
      <c r="K5" s="3">
        <f>'IECC Data-IP'!K5*Convert!$B$7/$D5</f>
        <v>87.728184124341894</v>
      </c>
      <c r="L5" s="3">
        <f>'IECC Data-IP'!L5*Convert!$B$6/$D5</f>
        <v>0</v>
      </c>
      <c r="M5" s="3">
        <f>'IECC Data-IP'!M5*Convert!$B$6/$D5</f>
        <v>199.6148393293274</v>
      </c>
      <c r="N5" s="3">
        <f>'IECC Data-IP'!N5*Convert!$B$6/$D5</f>
        <v>0.24550857575761817</v>
      </c>
      <c r="O5" s="3">
        <f>'IECC Data-IP'!O5*Convert!$B$6/$D5</f>
        <v>0.24550857575761817</v>
      </c>
      <c r="P5" s="3">
        <f t="shared" si="2"/>
        <v>0</v>
      </c>
      <c r="Q5" s="3">
        <f>'IECC Data-IP'!Q5*Convert!$B$6/$D5</f>
        <v>0</v>
      </c>
      <c r="R5" s="3">
        <f>'IECC Data-IP'!R5*Convert!$B$6/$D5</f>
        <v>0</v>
      </c>
      <c r="S5" s="3">
        <f>'IECC Data-IP'!S5*Convert!$B$6/$D5</f>
        <v>0</v>
      </c>
      <c r="T5" s="3">
        <f>'IECC Data-IP'!T5*Convert!$B$6/$D5</f>
        <v>41.125414312465011</v>
      </c>
      <c r="U5" s="3">
        <f>'IECC Data-IP'!U5*Convert!$B$7/$D5</f>
        <v>43.992008378238069</v>
      </c>
      <c r="V5" s="3">
        <f>'IECC Data-IP'!V5*Convert!$B$6/$D5</f>
        <v>36.493485849837953</v>
      </c>
      <c r="W5" s="3">
        <f>'IECC Data-IP'!W5*Convert!$B$6/$D5</f>
        <v>577.64348853477975</v>
      </c>
      <c r="X5" s="3">
        <f>'IECC Data-IP'!X5*Convert!$B$7/$D5</f>
        <v>5.583500511543078</v>
      </c>
      <c r="Y5" s="3">
        <f t="shared" si="3"/>
        <v>583.22698904632284</v>
      </c>
      <c r="Z5" s="3">
        <f>'IECC Data-IP'!Z5*Convert!$B$6/$D5</f>
        <v>1025.9421478681907</v>
      </c>
      <c r="AA5" s="3">
        <f>'IECC Data-IP'!AA5*Convert!$B$6/$D5</f>
        <v>401.1391898034363</v>
      </c>
      <c r="AB5" s="3">
        <f t="shared" si="4"/>
        <v>1427.0813376716269</v>
      </c>
      <c r="AD5" s="119"/>
    </row>
    <row r="6" spans="1:30" x14ac:dyDescent="0.25">
      <c r="A6" s="93">
        <f>'IECC Data-IP'!A6</f>
        <v>2006</v>
      </c>
      <c r="B6" s="93" t="str">
        <f>'IECC Data-IP'!B6</f>
        <v>Full Service Restaurant</v>
      </c>
      <c r="C6" s="121" t="str">
        <f>'IECC Data-IP'!C6</f>
        <v>2A</v>
      </c>
      <c r="D6" s="3">
        <f>'IECC Data-IP'!D6</f>
        <v>5501.9728096495501</v>
      </c>
      <c r="E6" s="3">
        <f>'IECC Data-IP'!E6*Convert!$B$6/$D6</f>
        <v>0</v>
      </c>
      <c r="F6" s="3">
        <f>'IECC Data-IP'!F6*Convert!$B$7/$D6</f>
        <v>12.45550114113456</v>
      </c>
      <c r="G6" s="3">
        <f>'IECC Data-IP'!G6*Convert!$B$6/$D6</f>
        <v>305.11260220543988</v>
      </c>
      <c r="H6" s="3">
        <f>'IECC Data-IP'!H6*Convert!$B$6/$D6</f>
        <v>87.384685731328219</v>
      </c>
      <c r="I6" s="3">
        <f>'IECC Data-IP'!I6*Convert!$B$6/$D6</f>
        <v>31.681517764988634</v>
      </c>
      <c r="J6" s="3">
        <f>'IECC Data-IP'!J6*Convert!$B$6/$D6</f>
        <v>251.3571356067774</v>
      </c>
      <c r="K6" s="3">
        <f>'IECC Data-IP'!K6*Convert!$B$7/$D6</f>
        <v>87.728184124341894</v>
      </c>
      <c r="L6" s="3">
        <f>'IECC Data-IP'!L6*Convert!$B$6/$D6</f>
        <v>0</v>
      </c>
      <c r="M6" s="3">
        <f>'IECC Data-IP'!M6*Convert!$B$6/$D6</f>
        <v>176.14421948689912</v>
      </c>
      <c r="N6" s="3">
        <f>'IECC Data-IP'!N6*Convert!$B$6/$D6</f>
        <v>0.24550857575761817</v>
      </c>
      <c r="O6" s="3">
        <f>'IECC Data-IP'!O6*Convert!$B$6/$D6</f>
        <v>0.24550857575761817</v>
      </c>
      <c r="P6" s="3">
        <f t="shared" si="2"/>
        <v>0</v>
      </c>
      <c r="Q6" s="3">
        <f>'IECC Data-IP'!Q6*Convert!$B$6/$D6</f>
        <v>0</v>
      </c>
      <c r="R6" s="3">
        <f>'IECC Data-IP'!R6*Convert!$B$6/$D6</f>
        <v>0</v>
      </c>
      <c r="S6" s="3">
        <f>'IECC Data-IP'!S6*Convert!$B$6/$D6</f>
        <v>0</v>
      </c>
      <c r="T6" s="3">
        <f>'IECC Data-IP'!T6*Convert!$B$6/$D6</f>
        <v>41.125414312465011</v>
      </c>
      <c r="U6" s="3">
        <f>'IECC Data-IP'!U6*Convert!$B$7/$D6</f>
        <v>48.047982662877381</v>
      </c>
      <c r="V6" s="3">
        <f>'IECC Data-IP'!V6*Convert!$B$6/$D6</f>
        <v>36.515308834349739</v>
      </c>
      <c r="W6" s="3">
        <f>'IECC Data-IP'!W6*Convert!$B$6/$D6</f>
        <v>481.25682169233897</v>
      </c>
      <c r="X6" s="3">
        <f>'IECC Data-IP'!X6*Convert!$B$7/$D6</f>
        <v>12.45550114113456</v>
      </c>
      <c r="Y6" s="3">
        <f t="shared" si="3"/>
        <v>493.71232283347354</v>
      </c>
      <c r="Z6" s="3">
        <f>'IECC Data-IP'!Z6*Convert!$B$6/$D6</f>
        <v>929.5663925180055</v>
      </c>
      <c r="AA6" s="3">
        <f>'IECC Data-IP'!AA6*Convert!$B$6/$D6</f>
        <v>433.07167189031048</v>
      </c>
      <c r="AB6" s="3">
        <f t="shared" si="4"/>
        <v>1362.638064408316</v>
      </c>
      <c r="AD6" s="119"/>
    </row>
    <row r="7" spans="1:30" x14ac:dyDescent="0.25">
      <c r="A7" s="93">
        <f>'IECC Data-IP'!A7</f>
        <v>2006</v>
      </c>
      <c r="B7" s="93" t="str">
        <f>'IECC Data-IP'!B7</f>
        <v>Full Service Restaurant</v>
      </c>
      <c r="C7" s="121" t="str">
        <f>'IECC Data-IP'!C7</f>
        <v>2B</v>
      </c>
      <c r="D7" s="3">
        <f>'IECC Data-IP'!D7</f>
        <v>5501.9728096495501</v>
      </c>
      <c r="E7" s="3">
        <f>'IECC Data-IP'!E7*Convert!$B$6/$D7</f>
        <v>0</v>
      </c>
      <c r="F7" s="3">
        <f>'IECC Data-IP'!F7*Convert!$B$7/$D7</f>
        <v>11.049355360133912</v>
      </c>
      <c r="G7" s="3">
        <f>'IECC Data-IP'!G7*Convert!$B$6/$D7</f>
        <v>207.38927756165197</v>
      </c>
      <c r="H7" s="3">
        <f>'IECC Data-IP'!H7*Convert!$B$6/$D7</f>
        <v>87.384685731328219</v>
      </c>
      <c r="I7" s="3">
        <f>'IECC Data-IP'!I7*Convert!$B$6/$D7</f>
        <v>31.70879649562837</v>
      </c>
      <c r="J7" s="3">
        <f>'IECC Data-IP'!J7*Convert!$B$6/$D7</f>
        <v>251.3571356067774</v>
      </c>
      <c r="K7" s="3">
        <f>'IECC Data-IP'!K7*Convert!$B$7/$D7</f>
        <v>87.728184124341894</v>
      </c>
      <c r="L7" s="3">
        <f>'IECC Data-IP'!L7*Convert!$B$6/$D7</f>
        <v>0</v>
      </c>
      <c r="M7" s="3">
        <f>'IECC Data-IP'!M7*Convert!$B$6/$D7</f>
        <v>201.98263314885642</v>
      </c>
      <c r="N7" s="3">
        <f>'IECC Data-IP'!N7*Convert!$B$6/$D7</f>
        <v>0.24550857575761817</v>
      </c>
      <c r="O7" s="3">
        <f>'IECC Data-IP'!O7*Convert!$B$6/$D7</f>
        <v>0.24550857575761817</v>
      </c>
      <c r="P7" s="3">
        <f t="shared" si="2"/>
        <v>0</v>
      </c>
      <c r="Q7" s="3">
        <f>'IECC Data-IP'!Q7*Convert!$B$6/$D7</f>
        <v>0</v>
      </c>
      <c r="R7" s="3">
        <f>'IECC Data-IP'!R7*Convert!$B$6/$D7</f>
        <v>0</v>
      </c>
      <c r="S7" s="3">
        <f>'IECC Data-IP'!S7*Convert!$B$6/$D7</f>
        <v>0</v>
      </c>
      <c r="T7" s="3">
        <f>'IECC Data-IP'!T7*Convert!$B$6/$D7</f>
        <v>41.130870058592969</v>
      </c>
      <c r="U7" s="3">
        <f>'IECC Data-IP'!U7*Convert!$B$7/$D7</f>
        <v>48.307550077962503</v>
      </c>
      <c r="V7" s="3">
        <f>'IECC Data-IP'!V7*Convert!$B$6/$D7</f>
        <v>36.144318097649339</v>
      </c>
      <c r="W7" s="3">
        <f>'IECC Data-IP'!W7*Convert!$B$6/$D7</f>
        <v>409.37191071050842</v>
      </c>
      <c r="X7" s="3">
        <f>'IECC Data-IP'!X7*Convert!$B$7/$D7</f>
        <v>11.049355360133912</v>
      </c>
      <c r="Y7" s="3">
        <f t="shared" si="3"/>
        <v>420.42126607064233</v>
      </c>
      <c r="Z7" s="3">
        <f>'IECC Data-IP'!Z7*Convert!$B$6/$D7</f>
        <v>857.33776953011431</v>
      </c>
      <c r="AA7" s="3">
        <f>'IECC Data-IP'!AA7*Convert!$B$6/$D7</f>
        <v>429.716388021623</v>
      </c>
      <c r="AB7" s="3">
        <f t="shared" si="4"/>
        <v>1287.0541575517373</v>
      </c>
      <c r="AD7" s="119"/>
    </row>
    <row r="8" spans="1:30" x14ac:dyDescent="0.25">
      <c r="A8" s="93">
        <f>'IECC Data-IP'!A8</f>
        <v>2006</v>
      </c>
      <c r="B8" s="93" t="str">
        <f>'IECC Data-IP'!B8</f>
        <v>Full Service Restaurant</v>
      </c>
      <c r="C8" s="121" t="str">
        <f>'IECC Data-IP'!C8</f>
        <v>3A</v>
      </c>
      <c r="D8" s="3">
        <f>'IECC Data-IP'!D8</f>
        <v>5501.9728096495501</v>
      </c>
      <c r="E8" s="3">
        <f>'IECC Data-IP'!E8*Convert!$B$6/$D8</f>
        <v>0</v>
      </c>
      <c r="F8" s="3">
        <f>'IECC Data-IP'!F8*Convert!$B$7/$D8</f>
        <v>53.627748391469602</v>
      </c>
      <c r="G8" s="3">
        <f>'IECC Data-IP'!G8*Convert!$B$6/$D8</f>
        <v>196.85968753471411</v>
      </c>
      <c r="H8" s="3">
        <f>'IECC Data-IP'!H8*Convert!$B$6/$D8</f>
        <v>87.384685731328219</v>
      </c>
      <c r="I8" s="3">
        <f>'IECC Data-IP'!I8*Convert!$B$6/$D8</f>
        <v>31.69788500337248</v>
      </c>
      <c r="J8" s="3">
        <f>'IECC Data-IP'!J8*Convert!$B$6/$D8</f>
        <v>251.3571356067774</v>
      </c>
      <c r="K8" s="3">
        <f>'IECC Data-IP'!K8*Convert!$B$7/$D8</f>
        <v>87.728184124341894</v>
      </c>
      <c r="L8" s="3">
        <f>'IECC Data-IP'!L8*Convert!$B$6/$D8</f>
        <v>0</v>
      </c>
      <c r="M8" s="3">
        <f>'IECC Data-IP'!M8*Convert!$B$6/$D8</f>
        <v>176.19877694817856</v>
      </c>
      <c r="N8" s="3">
        <f>'IECC Data-IP'!N8*Convert!$B$6/$D8</f>
        <v>0.24550857575761817</v>
      </c>
      <c r="O8" s="3">
        <f>'IECC Data-IP'!O8*Convert!$B$6/$D8</f>
        <v>0.24550857575761817</v>
      </c>
      <c r="P8" s="3">
        <f t="shared" si="2"/>
        <v>0</v>
      </c>
      <c r="Q8" s="3">
        <f>'IECC Data-IP'!Q8*Convert!$B$6/$D8</f>
        <v>0</v>
      </c>
      <c r="R8" s="3">
        <f>'IECC Data-IP'!R8*Convert!$B$6/$D8</f>
        <v>0</v>
      </c>
      <c r="S8" s="3">
        <f>'IECC Data-IP'!S8*Convert!$B$6/$D8</f>
        <v>0</v>
      </c>
      <c r="T8" s="3">
        <f>'IECC Data-IP'!T8*Convert!$B$6/$D8</f>
        <v>41.130870058592969</v>
      </c>
      <c r="U8" s="3">
        <f>'IECC Data-IP'!U8*Convert!$B$7/$D8</f>
        <v>55.155274618373355</v>
      </c>
      <c r="V8" s="3">
        <f>'IECC Data-IP'!V8*Convert!$B$6/$D8</f>
        <v>36.378915181151065</v>
      </c>
      <c r="W8" s="3">
        <f>'IECC Data-IP'!W8*Convert!$B$6/$D8</f>
        <v>373.05846448289265</v>
      </c>
      <c r="X8" s="3">
        <f>'IECC Data-IP'!X8*Convert!$B$7/$D8</f>
        <v>53.627748391469602</v>
      </c>
      <c r="Y8" s="3">
        <f t="shared" si="3"/>
        <v>426.68621287436224</v>
      </c>
      <c r="Z8" s="3">
        <f>'IECC Data-IP'!Z8*Convert!$B$6/$D8</f>
        <v>821.25346463987239</v>
      </c>
      <c r="AA8" s="3">
        <f>'IECC Data-IP'!AA8*Convert!$B$6/$D8</f>
        <v>574.12453228225399</v>
      </c>
      <c r="AB8" s="3">
        <f t="shared" si="4"/>
        <v>1395.3779969221264</v>
      </c>
      <c r="AD8" s="119"/>
    </row>
    <row r="9" spans="1:30" x14ac:dyDescent="0.25">
      <c r="A9" s="93">
        <f>'IECC Data-IP'!A9</f>
        <v>2006</v>
      </c>
      <c r="B9" s="93" t="str">
        <f>'IECC Data-IP'!B9</f>
        <v>Full Service Restaurant</v>
      </c>
      <c r="C9" s="121" t="str">
        <f>'IECC Data-IP'!C9</f>
        <v>3B</v>
      </c>
      <c r="D9" s="3">
        <f>'IECC Data-IP'!D9</f>
        <v>5501.9728096495501</v>
      </c>
      <c r="E9" s="3">
        <f>'IECC Data-IP'!E9*Convert!$B$6/$D9</f>
        <v>0</v>
      </c>
      <c r="F9" s="3">
        <f>'IECC Data-IP'!F9*Convert!$B$7/$D9</f>
        <v>28.44410695378734</v>
      </c>
      <c r="G9" s="3">
        <f>'IECC Data-IP'!G9*Convert!$B$6/$D9</f>
        <v>149.81478867342653</v>
      </c>
      <c r="H9" s="3">
        <f>'IECC Data-IP'!H9*Convert!$B$6/$D9</f>
        <v>87.384685731328219</v>
      </c>
      <c r="I9" s="3">
        <f>'IECC Data-IP'!I9*Convert!$B$6/$D9</f>
        <v>31.69788500337248</v>
      </c>
      <c r="J9" s="3">
        <f>'IECC Data-IP'!J9*Convert!$B$6/$D9</f>
        <v>251.3571356067774</v>
      </c>
      <c r="K9" s="3">
        <f>'IECC Data-IP'!K9*Convert!$B$7/$D9</f>
        <v>87.728184124341894</v>
      </c>
      <c r="L9" s="3">
        <f>'IECC Data-IP'!L9*Convert!$B$6/$D9</f>
        <v>0</v>
      </c>
      <c r="M9" s="3">
        <f>'IECC Data-IP'!M9*Convert!$B$6/$D9</f>
        <v>200.33499781821644</v>
      </c>
      <c r="N9" s="3">
        <f>'IECC Data-IP'!N9*Convert!$B$6/$D9</f>
        <v>0.24550857575761817</v>
      </c>
      <c r="O9" s="3">
        <f>'IECC Data-IP'!O9*Convert!$B$6/$D9</f>
        <v>0.24550857575761817</v>
      </c>
      <c r="P9" s="3">
        <f t="shared" si="2"/>
        <v>0</v>
      </c>
      <c r="Q9" s="3">
        <f>'IECC Data-IP'!Q9*Convert!$B$6/$D9</f>
        <v>0</v>
      </c>
      <c r="R9" s="3">
        <f>'IECC Data-IP'!R9*Convert!$B$6/$D9</f>
        <v>0</v>
      </c>
      <c r="S9" s="3">
        <f>'IECC Data-IP'!S9*Convert!$B$6/$D9</f>
        <v>0</v>
      </c>
      <c r="T9" s="3">
        <f>'IECC Data-IP'!T9*Convert!$B$6/$D9</f>
        <v>41.130870058592969</v>
      </c>
      <c r="U9" s="3">
        <f>'IECC Data-IP'!U9*Convert!$B$7/$D9</f>
        <v>53.340170104253005</v>
      </c>
      <c r="V9" s="3">
        <f>'IECC Data-IP'!V9*Convert!$B$6/$D9</f>
        <v>36.122495113137553</v>
      </c>
      <c r="W9" s="3">
        <f>'IECC Data-IP'!W9*Convert!$B$6/$D9</f>
        <v>350.14978649164294</v>
      </c>
      <c r="X9" s="3">
        <f>'IECC Data-IP'!X9*Convert!$B$7/$D9</f>
        <v>28.44410695378734</v>
      </c>
      <c r="Y9" s="3">
        <f t="shared" si="3"/>
        <v>378.5938934454303</v>
      </c>
      <c r="Z9" s="3">
        <f>'IECC Data-IP'!Z9*Convert!$B$6/$D9</f>
        <v>798.0774550883533</v>
      </c>
      <c r="AA9" s="3">
        <f>'IECC Data-IP'!AA9*Convert!$B$6/$D9</f>
        <v>495.24535476439524</v>
      </c>
      <c r="AB9" s="3">
        <f t="shared" si="4"/>
        <v>1293.3228098527486</v>
      </c>
      <c r="AD9" s="119"/>
    </row>
    <row r="10" spans="1:30" x14ac:dyDescent="0.25">
      <c r="A10" s="93">
        <f>'IECC Data-IP'!A10</f>
        <v>2006</v>
      </c>
      <c r="B10" s="93" t="str">
        <f>'IECC Data-IP'!B10</f>
        <v>Full Service Restaurant</v>
      </c>
      <c r="C10" s="121" t="str">
        <f>'IECC Data-IP'!C10</f>
        <v>3C</v>
      </c>
      <c r="D10" s="3">
        <f>'IECC Data-IP'!D10</f>
        <v>5501.9728096495501</v>
      </c>
      <c r="E10" s="3">
        <f>'IECC Data-IP'!E10*Convert!$B$6/$D10</f>
        <v>0</v>
      </c>
      <c r="F10" s="3">
        <f>'IECC Data-IP'!F10*Convert!$B$7/$D10</f>
        <v>16.052097122817486</v>
      </c>
      <c r="G10" s="3">
        <f>'IECC Data-IP'!G10*Convert!$B$6/$D10</f>
        <v>57.007091290918929</v>
      </c>
      <c r="H10" s="3">
        <f>'IECC Data-IP'!H10*Convert!$B$6/$D10</f>
        <v>87.384685731328219</v>
      </c>
      <c r="I10" s="3">
        <f>'IECC Data-IP'!I10*Convert!$B$6/$D10</f>
        <v>31.692429257244537</v>
      </c>
      <c r="J10" s="3">
        <f>'IECC Data-IP'!J10*Convert!$B$6/$D10</f>
        <v>251.3571356067774</v>
      </c>
      <c r="K10" s="3">
        <f>'IECC Data-IP'!K10*Convert!$B$7/$D10</f>
        <v>87.728184124341894</v>
      </c>
      <c r="L10" s="3">
        <f>'IECC Data-IP'!L10*Convert!$B$6/$D10</f>
        <v>0</v>
      </c>
      <c r="M10" s="3">
        <f>'IECC Data-IP'!M10*Convert!$B$6/$D10</f>
        <v>169.35181555760499</v>
      </c>
      <c r="N10" s="3">
        <f>'IECC Data-IP'!N10*Convert!$B$6/$D10</f>
        <v>0.24550857575761817</v>
      </c>
      <c r="O10" s="3">
        <f>'IECC Data-IP'!O10*Convert!$B$6/$D10</f>
        <v>0.24550857575761817</v>
      </c>
      <c r="P10" s="3">
        <f t="shared" si="2"/>
        <v>0</v>
      </c>
      <c r="Q10" s="3">
        <f>'IECC Data-IP'!Q10*Convert!$B$6/$D10</f>
        <v>0</v>
      </c>
      <c r="R10" s="3">
        <f>'IECC Data-IP'!R10*Convert!$B$6/$D10</f>
        <v>0</v>
      </c>
      <c r="S10" s="3">
        <f>'IECC Data-IP'!S10*Convert!$B$6/$D10</f>
        <v>0</v>
      </c>
      <c r="T10" s="3">
        <f>'IECC Data-IP'!T10*Convert!$B$6/$D10</f>
        <v>41.130870058592969</v>
      </c>
      <c r="U10" s="3">
        <f>'IECC Data-IP'!U10*Convert!$B$7/$D10</f>
        <v>55.973192084612784</v>
      </c>
      <c r="V10" s="3">
        <f>'IECC Data-IP'!V10*Convert!$B$6/$D10</f>
        <v>36.406193911790794</v>
      </c>
      <c r="W10" s="3">
        <f>'IECC Data-IP'!W10*Convert!$B$6/$D10</f>
        <v>226.35890684852393</v>
      </c>
      <c r="X10" s="3">
        <f>'IECC Data-IP'!X10*Convert!$B$7/$D10</f>
        <v>16.052097122817486</v>
      </c>
      <c r="Y10" s="3">
        <f t="shared" si="3"/>
        <v>242.41100397134142</v>
      </c>
      <c r="Z10" s="3">
        <f>'IECC Data-IP'!Z10*Convert!$B$6/$D10</f>
        <v>674.57027424388752</v>
      </c>
      <c r="AA10" s="3">
        <f>'IECC Data-IP'!AA10*Convert!$B$6/$D10</f>
        <v>466.73362549974382</v>
      </c>
      <c r="AB10" s="3">
        <f t="shared" si="4"/>
        <v>1141.3038997436313</v>
      </c>
      <c r="AD10" s="119"/>
    </row>
    <row r="11" spans="1:30" x14ac:dyDescent="0.25">
      <c r="A11" s="93">
        <f>'IECC Data-IP'!A11</f>
        <v>2006</v>
      </c>
      <c r="B11" s="93" t="str">
        <f>'IECC Data-IP'!B11</f>
        <v>Full Service Restaurant</v>
      </c>
      <c r="C11" s="121" t="str">
        <f>'IECC Data-IP'!C11</f>
        <v>4A</v>
      </c>
      <c r="D11" s="3">
        <f>'IECC Data-IP'!D11</f>
        <v>5501.9728096495501</v>
      </c>
      <c r="E11" s="3">
        <f>'IECC Data-IP'!E11*Convert!$B$6/$D11</f>
        <v>0</v>
      </c>
      <c r="F11" s="3">
        <f>'IECC Data-IP'!F11*Convert!$B$7/$D11</f>
        <v>112.0061406964394</v>
      </c>
      <c r="G11" s="3">
        <f>'IECC Data-IP'!G11*Convert!$B$6/$D11</f>
        <v>138.24315113605078</v>
      </c>
      <c r="H11" s="3">
        <f>'IECC Data-IP'!H11*Convert!$B$6/$D11</f>
        <v>87.384685731328219</v>
      </c>
      <c r="I11" s="3">
        <f>'IECC Data-IP'!I11*Convert!$B$6/$D11</f>
        <v>31.654239034348901</v>
      </c>
      <c r="J11" s="3">
        <f>'IECC Data-IP'!J11*Convert!$B$6/$D11</f>
        <v>251.3571356067774</v>
      </c>
      <c r="K11" s="3">
        <f>'IECC Data-IP'!K11*Convert!$B$7/$D11</f>
        <v>87.728184124341894</v>
      </c>
      <c r="L11" s="3">
        <f>'IECC Data-IP'!L11*Convert!$B$6/$D11</f>
        <v>0</v>
      </c>
      <c r="M11" s="3">
        <f>'IECC Data-IP'!M11*Convert!$B$6/$D11</f>
        <v>168.82260818319412</v>
      </c>
      <c r="N11" s="3">
        <f>'IECC Data-IP'!N11*Convert!$B$6/$D11</f>
        <v>0.24550857575761817</v>
      </c>
      <c r="O11" s="3">
        <f>'IECC Data-IP'!O11*Convert!$B$6/$D11</f>
        <v>0.24550857575761817</v>
      </c>
      <c r="P11" s="3">
        <f t="shared" si="2"/>
        <v>0</v>
      </c>
      <c r="Q11" s="3">
        <f>'IECC Data-IP'!Q11*Convert!$B$6/$D11</f>
        <v>0</v>
      </c>
      <c r="R11" s="3">
        <f>'IECC Data-IP'!R11*Convert!$B$6/$D11</f>
        <v>0</v>
      </c>
      <c r="S11" s="3">
        <f>'IECC Data-IP'!S11*Convert!$B$6/$D11</f>
        <v>0</v>
      </c>
      <c r="T11" s="3">
        <f>'IECC Data-IP'!T11*Convert!$B$6/$D11</f>
        <v>41.130870058592969</v>
      </c>
      <c r="U11" s="3">
        <f>'IECC Data-IP'!U11*Convert!$B$7/$D11</f>
        <v>60.755581653195328</v>
      </c>
      <c r="V11" s="3">
        <f>'IECC Data-IP'!V11*Convert!$B$6/$D11</f>
        <v>36.329813465999536</v>
      </c>
      <c r="W11" s="3">
        <f>'IECC Data-IP'!W11*Convert!$B$6/$D11</f>
        <v>307.06575931924488</v>
      </c>
      <c r="X11" s="3">
        <f>'IECC Data-IP'!X11*Convert!$B$7/$D11</f>
        <v>112.0061406964394</v>
      </c>
      <c r="Y11" s="3">
        <f t="shared" si="3"/>
        <v>419.07190001568426</v>
      </c>
      <c r="Z11" s="3">
        <f>'IECC Data-IP'!Z11*Convert!$B$6/$D11</f>
        <v>755.16255604592175</v>
      </c>
      <c r="AA11" s="3">
        <f>'IECC Data-IP'!AA11*Convert!$B$6/$D11</f>
        <v>761.04385037184852</v>
      </c>
      <c r="AB11" s="3">
        <f t="shared" si="4"/>
        <v>1516.2064064177703</v>
      </c>
      <c r="AD11" s="119"/>
    </row>
    <row r="12" spans="1:30" x14ac:dyDescent="0.25">
      <c r="A12" s="93">
        <f>'IECC Data-IP'!A12</f>
        <v>2006</v>
      </c>
      <c r="B12" s="93" t="str">
        <f>'IECC Data-IP'!B12</f>
        <v>Full Service Restaurant</v>
      </c>
      <c r="C12" s="121" t="str">
        <f>'IECC Data-IP'!C12</f>
        <v>4B</v>
      </c>
      <c r="D12" s="3">
        <f>'IECC Data-IP'!D12</f>
        <v>5501.9728096495501</v>
      </c>
      <c r="E12" s="3">
        <f>'IECC Data-IP'!E12*Convert!$B$6/$D12</f>
        <v>0</v>
      </c>
      <c r="F12" s="3">
        <f>'IECC Data-IP'!F12*Convert!$B$7/$D12</f>
        <v>57.097361752823126</v>
      </c>
      <c r="G12" s="3">
        <f>'IECC Data-IP'!G12*Convert!$B$6/$D12</f>
        <v>89.430590529308347</v>
      </c>
      <c r="H12" s="3">
        <f>'IECC Data-IP'!H12*Convert!$B$6/$D12</f>
        <v>87.384685731328219</v>
      </c>
      <c r="I12" s="3">
        <f>'IECC Data-IP'!I12*Convert!$B$6/$D12</f>
        <v>31.676062018860687</v>
      </c>
      <c r="J12" s="3">
        <f>'IECC Data-IP'!J12*Convert!$B$6/$D12</f>
        <v>251.3571356067774</v>
      </c>
      <c r="K12" s="3">
        <f>'IECC Data-IP'!K12*Convert!$B$7/$D12</f>
        <v>87.728184124341894</v>
      </c>
      <c r="L12" s="3">
        <f>'IECC Data-IP'!L12*Convert!$B$6/$D12</f>
        <v>0</v>
      </c>
      <c r="M12" s="3">
        <f>'IECC Data-IP'!M12*Convert!$B$6/$D12</f>
        <v>200.16586968825001</v>
      </c>
      <c r="N12" s="3">
        <f>'IECC Data-IP'!N12*Convert!$B$6/$D12</f>
        <v>0.24550857575761817</v>
      </c>
      <c r="O12" s="3">
        <f>'IECC Data-IP'!O12*Convert!$B$6/$D12</f>
        <v>0.24550857575761817</v>
      </c>
      <c r="P12" s="3">
        <f t="shared" si="2"/>
        <v>0</v>
      </c>
      <c r="Q12" s="3">
        <f>'IECC Data-IP'!Q12*Convert!$B$6/$D12</f>
        <v>0</v>
      </c>
      <c r="R12" s="3">
        <f>'IECC Data-IP'!R12*Convert!$B$6/$D12</f>
        <v>0</v>
      </c>
      <c r="S12" s="3">
        <f>'IECC Data-IP'!S12*Convert!$B$6/$D12</f>
        <v>0</v>
      </c>
      <c r="T12" s="3">
        <f>'IECC Data-IP'!T12*Convert!$B$6/$D12</f>
        <v>41.130870058592969</v>
      </c>
      <c r="U12" s="3">
        <f>'IECC Data-IP'!U12*Convert!$B$7/$D12</f>
        <v>59.175768464979456</v>
      </c>
      <c r="V12" s="3">
        <f>'IECC Data-IP'!V12*Convert!$B$6/$D12</f>
        <v>36.040658921218352</v>
      </c>
      <c r="W12" s="3">
        <f>'IECC Data-IP'!W12*Convert!$B$6/$D12</f>
        <v>289.59646021755844</v>
      </c>
      <c r="X12" s="3">
        <f>'IECC Data-IP'!X12*Convert!$B$7/$D12</f>
        <v>57.097361752823126</v>
      </c>
      <c r="Y12" s="3">
        <f t="shared" si="3"/>
        <v>346.69382197038158</v>
      </c>
      <c r="Z12" s="3">
        <f>'IECC Data-IP'!Z12*Convert!$B$6/$D12</f>
        <v>737.42592538396582</v>
      </c>
      <c r="AA12" s="3">
        <f>'IECC Data-IP'!AA12*Convert!$B$6/$D12</f>
        <v>596.00753000144971</v>
      </c>
      <c r="AB12" s="3">
        <f t="shared" si="4"/>
        <v>1333.4334553854155</v>
      </c>
      <c r="AD12" s="119"/>
    </row>
    <row r="13" spans="1:30" x14ac:dyDescent="0.25">
      <c r="A13" s="93">
        <f>'IECC Data-IP'!A13</f>
        <v>2006</v>
      </c>
      <c r="B13" s="93" t="str">
        <f>'IECC Data-IP'!B13</f>
        <v>Full Service Restaurant</v>
      </c>
      <c r="C13" s="121" t="str">
        <f>'IECC Data-IP'!C13</f>
        <v>4C</v>
      </c>
      <c r="D13" s="3">
        <f>'IECC Data-IP'!D13</f>
        <v>5501.9728096495501</v>
      </c>
      <c r="E13" s="3">
        <f>'IECC Data-IP'!E13*Convert!$B$6/$D13</f>
        <v>0</v>
      </c>
      <c r="F13" s="3">
        <f>'IECC Data-IP'!F13*Convert!$B$7/$D13</f>
        <v>89.698282130923133</v>
      </c>
      <c r="G13" s="3">
        <f>'IECC Data-IP'!G13*Convert!$B$6/$D13</f>
        <v>24.714529959600227</v>
      </c>
      <c r="H13" s="3">
        <f>'IECC Data-IP'!H13*Convert!$B$6/$D13</f>
        <v>87.384685731328219</v>
      </c>
      <c r="I13" s="3">
        <f>'IECC Data-IP'!I13*Convert!$B$6/$D13</f>
        <v>31.616048811453272</v>
      </c>
      <c r="J13" s="3">
        <f>'IECC Data-IP'!J13*Convert!$B$6/$D13</f>
        <v>251.3571356067774</v>
      </c>
      <c r="K13" s="3">
        <f>'IECC Data-IP'!K13*Convert!$B$7/$D13</f>
        <v>87.728184124341894</v>
      </c>
      <c r="L13" s="3">
        <f>'IECC Data-IP'!L13*Convert!$B$6/$D13</f>
        <v>0</v>
      </c>
      <c r="M13" s="3">
        <f>'IECC Data-IP'!M13*Convert!$B$6/$D13</f>
        <v>164.90538246332815</v>
      </c>
      <c r="N13" s="3">
        <f>'IECC Data-IP'!N13*Convert!$B$6/$D13</f>
        <v>0.24550857575761817</v>
      </c>
      <c r="O13" s="3">
        <f>'IECC Data-IP'!O13*Convert!$B$6/$D13</f>
        <v>0.24550857575761817</v>
      </c>
      <c r="P13" s="3">
        <f t="shared" si="2"/>
        <v>0</v>
      </c>
      <c r="Q13" s="3">
        <f>'IECC Data-IP'!Q13*Convert!$B$6/$D13</f>
        <v>0</v>
      </c>
      <c r="R13" s="3">
        <f>'IECC Data-IP'!R13*Convert!$B$6/$D13</f>
        <v>0</v>
      </c>
      <c r="S13" s="3">
        <f>'IECC Data-IP'!S13*Convert!$B$6/$D13</f>
        <v>0</v>
      </c>
      <c r="T13" s="3">
        <f>'IECC Data-IP'!T13*Convert!$B$6/$D13</f>
        <v>41.130870058592969</v>
      </c>
      <c r="U13" s="3">
        <f>'IECC Data-IP'!U13*Convert!$B$7/$D13</f>
        <v>62.44743832993715</v>
      </c>
      <c r="V13" s="3">
        <f>'IECC Data-IP'!V13*Convert!$B$6/$D13</f>
        <v>36.26434451246417</v>
      </c>
      <c r="W13" s="3">
        <f>'IECC Data-IP'!W13*Convert!$B$6/$D13</f>
        <v>189.61991242292837</v>
      </c>
      <c r="X13" s="3">
        <f>'IECC Data-IP'!X13*Convert!$B$7/$D13</f>
        <v>89.698282130923133</v>
      </c>
      <c r="Y13" s="3">
        <f t="shared" si="3"/>
        <v>279.31819455385153</v>
      </c>
      <c r="Z13" s="3">
        <f>'IECC Data-IP'!Z13*Convert!$B$6/$D13</f>
        <v>637.61304997317416</v>
      </c>
      <c r="AA13" s="3">
        <f>'IECC Data-IP'!AA13*Convert!$B$6/$D13</f>
        <v>700.8069573731849</v>
      </c>
      <c r="AB13" s="3">
        <f t="shared" si="4"/>
        <v>1338.4200073463589</v>
      </c>
      <c r="AD13" s="119"/>
    </row>
    <row r="14" spans="1:30" x14ac:dyDescent="0.25">
      <c r="A14" s="93">
        <f>'IECC Data-IP'!A14</f>
        <v>2006</v>
      </c>
      <c r="B14" s="93" t="str">
        <f>'IECC Data-IP'!B14</f>
        <v>Full Service Restaurant</v>
      </c>
      <c r="C14" s="121" t="str">
        <f>'IECC Data-IP'!C14</f>
        <v>5A</v>
      </c>
      <c r="D14" s="3">
        <f>'IECC Data-IP'!D14</f>
        <v>5501.9728096495501</v>
      </c>
      <c r="E14" s="3">
        <f>'IECC Data-IP'!E14*Convert!$B$6/$D14</f>
        <v>0</v>
      </c>
      <c r="F14" s="3">
        <f>'IECC Data-IP'!F14*Convert!$B$7/$D14</f>
        <v>159.81509725046143</v>
      </c>
      <c r="G14" s="3">
        <f>'IECC Data-IP'!G14*Convert!$B$6/$D14</f>
        <v>100.085662717189</v>
      </c>
      <c r="H14" s="3">
        <f>'IECC Data-IP'!H14*Convert!$B$6/$D14</f>
        <v>87.384685731328219</v>
      </c>
      <c r="I14" s="3">
        <f>'IECC Data-IP'!I14*Convert!$B$6/$D14</f>
        <v>31.659694780476848</v>
      </c>
      <c r="J14" s="3">
        <f>'IECC Data-IP'!J14*Convert!$B$6/$D14</f>
        <v>251.3571356067774</v>
      </c>
      <c r="K14" s="3">
        <f>'IECC Data-IP'!K14*Convert!$B$7/$D14</f>
        <v>87.728184124341894</v>
      </c>
      <c r="L14" s="3">
        <f>'IECC Data-IP'!L14*Convert!$B$6/$D14</f>
        <v>0</v>
      </c>
      <c r="M14" s="3">
        <f>'IECC Data-IP'!M14*Convert!$B$6/$D14</f>
        <v>165.025408878143</v>
      </c>
      <c r="N14" s="3">
        <f>'IECC Data-IP'!N14*Convert!$B$6/$D14</f>
        <v>0.24550857575761817</v>
      </c>
      <c r="O14" s="3">
        <f>'IECC Data-IP'!O14*Convert!$B$6/$D14</f>
        <v>0.24550857575761817</v>
      </c>
      <c r="P14" s="3">
        <f t="shared" si="2"/>
        <v>0</v>
      </c>
      <c r="Q14" s="3">
        <f>'IECC Data-IP'!Q14*Convert!$B$6/$D14</f>
        <v>0</v>
      </c>
      <c r="R14" s="3">
        <f>'IECC Data-IP'!R14*Convert!$B$6/$D14</f>
        <v>0</v>
      </c>
      <c r="S14" s="3">
        <f>'IECC Data-IP'!S14*Convert!$B$6/$D14</f>
        <v>0</v>
      </c>
      <c r="T14" s="3">
        <f>'IECC Data-IP'!T14*Convert!$B$6/$D14</f>
        <v>41.130870058592969</v>
      </c>
      <c r="U14" s="3">
        <f>'IECC Data-IP'!U14*Convert!$B$7/$D14</f>
        <v>65.496888609318376</v>
      </c>
      <c r="V14" s="3">
        <f>'IECC Data-IP'!V14*Convert!$B$6/$D14</f>
        <v>36.280711750848013</v>
      </c>
      <c r="W14" s="3">
        <f>'IECC Data-IP'!W14*Convert!$B$6/$D14</f>
        <v>265.11107159533196</v>
      </c>
      <c r="X14" s="3">
        <f>'IECC Data-IP'!X14*Convert!$B$7/$D14</f>
        <v>159.81509725046143</v>
      </c>
      <c r="Y14" s="3">
        <f t="shared" si="3"/>
        <v>424.92616884579343</v>
      </c>
      <c r="Z14" s="3">
        <f>'IECC Data-IP'!Z14*Convert!$B$6/$D14</f>
        <v>713.16422235298512</v>
      </c>
      <c r="AA14" s="3">
        <f>'IECC Data-IP'!AA14*Convert!$B$6/$D14</f>
        <v>914.57400215840698</v>
      </c>
      <c r="AB14" s="3">
        <f t="shared" si="4"/>
        <v>1627.7382245113922</v>
      </c>
      <c r="AD14" s="119"/>
    </row>
    <row r="15" spans="1:30" x14ac:dyDescent="0.25">
      <c r="A15" s="93">
        <f>'IECC Data-IP'!A15</f>
        <v>2006</v>
      </c>
      <c r="B15" s="93" t="str">
        <f>'IECC Data-IP'!B15</f>
        <v>Full Service Restaurant</v>
      </c>
      <c r="C15" s="121" t="str">
        <f>'IECC Data-IP'!C15</f>
        <v>5B</v>
      </c>
      <c r="D15" s="3">
        <f>'IECC Data-IP'!D15</f>
        <v>5501.9728096495501</v>
      </c>
      <c r="E15" s="3">
        <f>'IECC Data-IP'!E15*Convert!$B$6/$D15</f>
        <v>0</v>
      </c>
      <c r="F15" s="3">
        <f>'IECC Data-IP'!F15*Convert!$B$7/$D15</f>
        <v>101.98571803926879</v>
      </c>
      <c r="G15" s="3">
        <f>'IECC Data-IP'!G15*Convert!$B$6/$D15</f>
        <v>61.840882360280034</v>
      </c>
      <c r="H15" s="3">
        <f>'IECC Data-IP'!H15*Convert!$B$6/$D15</f>
        <v>87.384685731328219</v>
      </c>
      <c r="I15" s="3">
        <f>'IECC Data-IP'!I15*Convert!$B$6/$D15</f>
        <v>31.665150526604791</v>
      </c>
      <c r="J15" s="3">
        <f>'IECC Data-IP'!J15*Convert!$B$6/$D15</f>
        <v>251.3571356067774</v>
      </c>
      <c r="K15" s="3">
        <f>'IECC Data-IP'!K15*Convert!$B$7/$D15</f>
        <v>87.728184124341894</v>
      </c>
      <c r="L15" s="3">
        <f>'IECC Data-IP'!L15*Convert!$B$6/$D15</f>
        <v>0</v>
      </c>
      <c r="M15" s="3">
        <f>'IECC Data-IP'!M15*Convert!$B$6/$D15</f>
        <v>195.81218427814827</v>
      </c>
      <c r="N15" s="3">
        <f>'IECC Data-IP'!N15*Convert!$B$6/$D15</f>
        <v>0.24550857575761817</v>
      </c>
      <c r="O15" s="3">
        <f>'IECC Data-IP'!O15*Convert!$B$6/$D15</f>
        <v>0.24550857575761817</v>
      </c>
      <c r="P15" s="3">
        <f t="shared" si="2"/>
        <v>0</v>
      </c>
      <c r="Q15" s="3">
        <f>'IECC Data-IP'!Q15*Convert!$B$6/$D15</f>
        <v>0</v>
      </c>
      <c r="R15" s="3">
        <f>'IECC Data-IP'!R15*Convert!$B$6/$D15</f>
        <v>0</v>
      </c>
      <c r="S15" s="3">
        <f>'IECC Data-IP'!S15*Convert!$B$6/$D15</f>
        <v>0</v>
      </c>
      <c r="T15" s="3">
        <f>'IECC Data-IP'!T15*Convert!$B$6/$D15</f>
        <v>41.130870058592969</v>
      </c>
      <c r="U15" s="3">
        <f>'IECC Data-IP'!U15*Convert!$B$7/$D15</f>
        <v>64.165438487335024</v>
      </c>
      <c r="V15" s="3">
        <f>'IECC Data-IP'!V15*Convert!$B$6/$D15</f>
        <v>36.040658921218352</v>
      </c>
      <c r="W15" s="3">
        <f>'IECC Data-IP'!W15*Convert!$B$6/$D15</f>
        <v>257.6530666384283</v>
      </c>
      <c r="X15" s="3">
        <f>'IECC Data-IP'!X15*Convert!$B$7/$D15</f>
        <v>101.98571803926879</v>
      </c>
      <c r="Y15" s="3">
        <f t="shared" si="3"/>
        <v>359.63878467769712</v>
      </c>
      <c r="Z15" s="3">
        <f>'IECC Data-IP'!Z15*Convert!$B$6/$D15</f>
        <v>705.47162031257972</v>
      </c>
      <c r="AA15" s="3">
        <f>'IECC Data-IP'!AA15*Convert!$B$6/$D15</f>
        <v>741.73050907891593</v>
      </c>
      <c r="AB15" s="3">
        <f t="shared" si="4"/>
        <v>1447.2021293914956</v>
      </c>
      <c r="AD15" s="119"/>
    </row>
    <row r="16" spans="1:30" x14ac:dyDescent="0.25">
      <c r="A16" s="93">
        <f>'IECC Data-IP'!A16</f>
        <v>2006</v>
      </c>
      <c r="B16" s="93" t="str">
        <f>'IECC Data-IP'!B16</f>
        <v>Full Service Restaurant</v>
      </c>
      <c r="C16" s="121" t="str">
        <f>'IECC Data-IP'!C16</f>
        <v>5C</v>
      </c>
      <c r="D16" s="3">
        <f>'IECC Data-IP'!D16</f>
        <v>5501.9728096495501</v>
      </c>
      <c r="E16" s="3">
        <f>'IECC Data-IP'!E16*Convert!$B$6/$D16</f>
        <v>0</v>
      </c>
      <c r="F16" s="3">
        <f>'IECC Data-IP'!F16*Convert!$B$7/$D16</f>
        <v>114.7512061653251</v>
      </c>
      <c r="G16" s="3">
        <f>'IECC Data-IP'!G16*Convert!$B$6/$D16</f>
        <v>8.8001185043786236</v>
      </c>
      <c r="H16" s="3">
        <f>'IECC Data-IP'!H16*Convert!$B$6/$D16</f>
        <v>87.384685731328219</v>
      </c>
      <c r="I16" s="3">
        <f>'IECC Data-IP'!I16*Convert!$B$6/$D16</f>
        <v>31.616048811453272</v>
      </c>
      <c r="J16" s="3">
        <f>'IECC Data-IP'!J16*Convert!$B$6/$D16</f>
        <v>251.3571356067774</v>
      </c>
      <c r="K16" s="3">
        <f>'IECC Data-IP'!K16*Convert!$B$7/$D16</f>
        <v>87.728184124341894</v>
      </c>
      <c r="L16" s="3">
        <f>'IECC Data-IP'!L16*Convert!$B$6/$D16</f>
        <v>0</v>
      </c>
      <c r="M16" s="3">
        <f>'IECC Data-IP'!M16*Convert!$B$6/$D16</f>
        <v>157.48556772932011</v>
      </c>
      <c r="N16" s="3">
        <f>'IECC Data-IP'!N16*Convert!$B$6/$D16</f>
        <v>0.24550857575761817</v>
      </c>
      <c r="O16" s="3">
        <f>'IECC Data-IP'!O16*Convert!$B$6/$D16</f>
        <v>0.24550857575761817</v>
      </c>
      <c r="P16" s="3">
        <f t="shared" si="2"/>
        <v>0</v>
      </c>
      <c r="Q16" s="3">
        <f>'IECC Data-IP'!Q16*Convert!$B$6/$D16</f>
        <v>0</v>
      </c>
      <c r="R16" s="3">
        <f>'IECC Data-IP'!R16*Convert!$B$6/$D16</f>
        <v>0</v>
      </c>
      <c r="S16" s="3">
        <f>'IECC Data-IP'!S16*Convert!$B$6/$D16</f>
        <v>0</v>
      </c>
      <c r="T16" s="3">
        <f>'IECC Data-IP'!T16*Convert!$B$6/$D16</f>
        <v>41.130870058592969</v>
      </c>
      <c r="U16" s="3">
        <f>'IECC Data-IP'!U16*Convert!$B$7/$D16</f>
        <v>65.136482054559892</v>
      </c>
      <c r="V16" s="3">
        <f>'IECC Data-IP'!V16*Convert!$B$6/$D16</f>
        <v>36.291623243103906</v>
      </c>
      <c r="W16" s="3">
        <f>'IECC Data-IP'!W16*Convert!$B$6/$D16</f>
        <v>166.28568623369878</v>
      </c>
      <c r="X16" s="3">
        <f>'IECC Data-IP'!X16*Convert!$B$7/$D16</f>
        <v>114.7512061653251</v>
      </c>
      <c r="Y16" s="3">
        <f t="shared" si="3"/>
        <v>281.03689239902388</v>
      </c>
      <c r="Z16" s="3">
        <f>'IECC Data-IP'!Z16*Convert!$B$6/$D16</f>
        <v>614.30610251458415</v>
      </c>
      <c r="AA16" s="3">
        <f>'IECC Data-IP'!AA16*Convert!$B$6/$D16</f>
        <v>781.85752184996659</v>
      </c>
      <c r="AB16" s="3">
        <f t="shared" si="4"/>
        <v>1396.1636243645507</v>
      </c>
    </row>
    <row r="17" spans="1:28" x14ac:dyDescent="0.25">
      <c r="A17" s="93">
        <f>'IECC Data-IP'!A17</f>
        <v>2006</v>
      </c>
      <c r="B17" s="93" t="str">
        <f>'IECC Data-IP'!B17</f>
        <v>Full Service Restaurant</v>
      </c>
      <c r="C17" s="121" t="str">
        <f>'IECC Data-IP'!C17</f>
        <v>6A</v>
      </c>
      <c r="D17" s="3">
        <f>'IECC Data-IP'!D17</f>
        <v>5501.9728096495501</v>
      </c>
      <c r="E17" s="3">
        <f>'IECC Data-IP'!E17*Convert!$B$6/$D17</f>
        <v>0</v>
      </c>
      <c r="F17" s="3">
        <f>'IECC Data-IP'!F17*Convert!$B$7/$D17</f>
        <v>213.11605213373034</v>
      </c>
      <c r="G17" s="3">
        <f>'IECC Data-IP'!G17*Convert!$B$6/$D17</f>
        <v>100.97494933604439</v>
      </c>
      <c r="H17" s="3">
        <f>'IECC Data-IP'!H17*Convert!$B$6/$D17</f>
        <v>87.384685731328219</v>
      </c>
      <c r="I17" s="3">
        <f>'IECC Data-IP'!I17*Convert!$B$6/$D17</f>
        <v>31.648783288220955</v>
      </c>
      <c r="J17" s="3">
        <f>'IECC Data-IP'!J17*Convert!$B$6/$D17</f>
        <v>251.3571356067774</v>
      </c>
      <c r="K17" s="3">
        <f>'IECC Data-IP'!K17*Convert!$B$7/$D17</f>
        <v>87.728184124341894</v>
      </c>
      <c r="L17" s="3">
        <f>'IECC Data-IP'!L17*Convert!$B$6/$D17</f>
        <v>0</v>
      </c>
      <c r="M17" s="3">
        <f>'IECC Data-IP'!M17*Convert!$B$6/$D17</f>
        <v>169.07357250507968</v>
      </c>
      <c r="N17" s="3">
        <f>'IECC Data-IP'!N17*Convert!$B$6/$D17</f>
        <v>0.24550857575761817</v>
      </c>
      <c r="O17" s="3">
        <f>'IECC Data-IP'!O17*Convert!$B$6/$D17</f>
        <v>0.24550857575761817</v>
      </c>
      <c r="P17" s="3">
        <f t="shared" si="2"/>
        <v>0</v>
      </c>
      <c r="Q17" s="3">
        <f>'IECC Data-IP'!Q17*Convert!$B$6/$D17</f>
        <v>0</v>
      </c>
      <c r="R17" s="3">
        <f>'IECC Data-IP'!R17*Convert!$B$6/$D17</f>
        <v>0</v>
      </c>
      <c r="S17" s="3">
        <f>'IECC Data-IP'!S17*Convert!$B$6/$D17</f>
        <v>0</v>
      </c>
      <c r="T17" s="3">
        <f>'IECC Data-IP'!T17*Convert!$B$6/$D17</f>
        <v>41.130870058592969</v>
      </c>
      <c r="U17" s="3">
        <f>'IECC Data-IP'!U17*Convert!$B$7/$D17</f>
        <v>69.016921540508562</v>
      </c>
      <c r="V17" s="3">
        <f>'IECC Data-IP'!V17*Convert!$B$6/$D17</f>
        <v>36.198875558928812</v>
      </c>
      <c r="W17" s="3">
        <f>'IECC Data-IP'!W17*Convert!$B$6/$D17</f>
        <v>270.04852184112411</v>
      </c>
      <c r="X17" s="3">
        <f>'IECC Data-IP'!X17*Convert!$B$7/$D17</f>
        <v>213.11605213373034</v>
      </c>
      <c r="Y17" s="3">
        <f t="shared" si="3"/>
        <v>483.16457397485442</v>
      </c>
      <c r="Z17" s="3">
        <f>'IECC Data-IP'!Z17*Convert!$B$6/$D17</f>
        <v>718.00892491460195</v>
      </c>
      <c r="AA17" s="3">
        <f>'IECC Data-IP'!AA17*Convert!$B$6/$D17</f>
        <v>1080.5814453395806</v>
      </c>
      <c r="AB17" s="3">
        <f t="shared" si="4"/>
        <v>1798.5903702541825</v>
      </c>
    </row>
    <row r="18" spans="1:28" x14ac:dyDescent="0.25">
      <c r="A18" s="93">
        <f>'IECC Data-IP'!A18</f>
        <v>2006</v>
      </c>
      <c r="B18" s="93" t="str">
        <f>'IECC Data-IP'!B18</f>
        <v>Full Service Restaurant</v>
      </c>
      <c r="C18" s="121" t="str">
        <f>'IECC Data-IP'!C18</f>
        <v>6B</v>
      </c>
      <c r="D18" s="3">
        <f>'IECC Data-IP'!D18</f>
        <v>5501.9728096495501</v>
      </c>
      <c r="E18" s="3">
        <f>'IECC Data-IP'!E18*Convert!$B$6/$D18</f>
        <v>0</v>
      </c>
      <c r="F18" s="3">
        <f>'IECC Data-IP'!F18*Convert!$B$7/$D18</f>
        <v>160.27260816194237</v>
      </c>
      <c r="G18" s="3">
        <f>'IECC Data-IP'!G18*Convert!$B$6/$D18</f>
        <v>38.653961316504983</v>
      </c>
      <c r="H18" s="3">
        <f>'IECC Data-IP'!H18*Convert!$B$6/$D18</f>
        <v>87.384685731328219</v>
      </c>
      <c r="I18" s="3">
        <f>'IECC Data-IP'!I18*Convert!$B$6/$D18</f>
        <v>31.626960303709165</v>
      </c>
      <c r="J18" s="3">
        <f>'IECC Data-IP'!J18*Convert!$B$6/$D18</f>
        <v>251.3571356067774</v>
      </c>
      <c r="K18" s="3">
        <f>'IECC Data-IP'!K18*Convert!$B$7/$D18</f>
        <v>87.728184124341894</v>
      </c>
      <c r="L18" s="3">
        <f>'IECC Data-IP'!L18*Convert!$B$6/$D18</f>
        <v>0</v>
      </c>
      <c r="M18" s="3">
        <f>'IECC Data-IP'!M18*Convert!$B$6/$D18</f>
        <v>183.2257779609744</v>
      </c>
      <c r="N18" s="3">
        <f>'IECC Data-IP'!N18*Convert!$B$6/$D18</f>
        <v>0.24550857575761817</v>
      </c>
      <c r="O18" s="3">
        <f>'IECC Data-IP'!O18*Convert!$B$6/$D18</f>
        <v>0.24550857575761817</v>
      </c>
      <c r="P18" s="3">
        <f t="shared" si="2"/>
        <v>0</v>
      </c>
      <c r="Q18" s="3">
        <f>'IECC Data-IP'!Q18*Convert!$B$6/$D18</f>
        <v>0</v>
      </c>
      <c r="R18" s="3">
        <f>'IECC Data-IP'!R18*Convert!$B$6/$D18</f>
        <v>0</v>
      </c>
      <c r="S18" s="3">
        <f>'IECC Data-IP'!S18*Convert!$B$6/$D18</f>
        <v>0</v>
      </c>
      <c r="T18" s="3">
        <f>'IECC Data-IP'!T18*Convert!$B$6/$D18</f>
        <v>41.130870058592969</v>
      </c>
      <c r="U18" s="3">
        <f>'IECC Data-IP'!U18*Convert!$B$7/$D18</f>
        <v>68.118706240825546</v>
      </c>
      <c r="V18" s="3">
        <f>'IECC Data-IP'!V18*Convert!$B$6/$D18</f>
        <v>35.991557206066823</v>
      </c>
      <c r="W18" s="3">
        <f>'IECC Data-IP'!W18*Convert!$B$6/$D18</f>
        <v>221.87973927747936</v>
      </c>
      <c r="X18" s="3">
        <f>'IECC Data-IP'!X18*Convert!$B$7/$D18</f>
        <v>160.27260816194237</v>
      </c>
      <c r="Y18" s="3">
        <f t="shared" si="3"/>
        <v>382.15234743942176</v>
      </c>
      <c r="Z18" s="3">
        <f>'IECC Data-IP'!Z18*Convert!$B$6/$D18</f>
        <v>669.6055452674558</v>
      </c>
      <c r="AA18" s="3">
        <f>'IECC Data-IP'!AA18*Convert!$B$6/$D18</f>
        <v>923.57052752339189</v>
      </c>
      <c r="AB18" s="3">
        <f t="shared" si="4"/>
        <v>1593.1760727908477</v>
      </c>
    </row>
    <row r="19" spans="1:28" x14ac:dyDescent="0.25">
      <c r="A19" s="93">
        <f>'IECC Data-IP'!A19</f>
        <v>2006</v>
      </c>
      <c r="B19" s="93" t="str">
        <f>'IECC Data-IP'!B19</f>
        <v>Full Service Restaurant</v>
      </c>
      <c r="C19" s="121" t="str">
        <f>'IECC Data-IP'!C19</f>
        <v>7</v>
      </c>
      <c r="D19" s="3">
        <f>'IECC Data-IP'!D19</f>
        <v>5501.9728096495501</v>
      </c>
      <c r="E19" s="3">
        <f>'IECC Data-IP'!E19*Convert!$B$6/$D19</f>
        <v>0</v>
      </c>
      <c r="F19" s="3">
        <f>'IECC Data-IP'!F19*Convert!$B$7/$D19</f>
        <v>263.81386330024645</v>
      </c>
      <c r="G19" s="3">
        <f>'IECC Data-IP'!G19*Convert!$B$6/$D19</f>
        <v>84.187618500351235</v>
      </c>
      <c r="H19" s="3">
        <f>'IECC Data-IP'!H19*Convert!$B$6/$D19</f>
        <v>87.384685731328219</v>
      </c>
      <c r="I19" s="3">
        <f>'IECC Data-IP'!I19*Convert!$B$6/$D19</f>
        <v>31.605137319197375</v>
      </c>
      <c r="J19" s="3">
        <f>'IECC Data-IP'!J19*Convert!$B$6/$D19</f>
        <v>251.3571356067774</v>
      </c>
      <c r="K19" s="3">
        <f>'IECC Data-IP'!K19*Convert!$B$7/$D19</f>
        <v>87.728184124341894</v>
      </c>
      <c r="L19" s="3">
        <f>'IECC Data-IP'!L19*Convert!$B$6/$D19</f>
        <v>0</v>
      </c>
      <c r="M19" s="3">
        <f>'IECC Data-IP'!M19*Convert!$B$6/$D19</f>
        <v>166.54756204784019</v>
      </c>
      <c r="N19" s="3">
        <f>'IECC Data-IP'!N19*Convert!$B$6/$D19</f>
        <v>0.24550857575761817</v>
      </c>
      <c r="O19" s="3">
        <f>'IECC Data-IP'!O19*Convert!$B$6/$D19</f>
        <v>0.24550857575761817</v>
      </c>
      <c r="P19" s="3">
        <f t="shared" si="2"/>
        <v>0</v>
      </c>
      <c r="Q19" s="3">
        <f>'IECC Data-IP'!Q19*Convert!$B$6/$D19</f>
        <v>0</v>
      </c>
      <c r="R19" s="3">
        <f>'IECC Data-IP'!R19*Convert!$B$6/$D19</f>
        <v>0</v>
      </c>
      <c r="S19" s="3">
        <f>'IECC Data-IP'!S19*Convert!$B$6/$D19</f>
        <v>0</v>
      </c>
      <c r="T19" s="3">
        <f>'IECC Data-IP'!T19*Convert!$B$6/$D19</f>
        <v>41.130870058592969</v>
      </c>
      <c r="U19" s="3">
        <f>'IECC Data-IP'!U19*Convert!$B$7/$D19</f>
        <v>73.190541488100138</v>
      </c>
      <c r="V19" s="3">
        <f>'IECC Data-IP'!V19*Convert!$B$6/$D19</f>
        <v>36.209787051184705</v>
      </c>
      <c r="W19" s="3">
        <f>'IECC Data-IP'!W19*Convert!$B$6/$D19</f>
        <v>250.73518054819141</v>
      </c>
      <c r="X19" s="3">
        <f>'IECC Data-IP'!X19*Convert!$B$7/$D19</f>
        <v>263.81386330024645</v>
      </c>
      <c r="Y19" s="3">
        <f t="shared" si="3"/>
        <v>514.5490438484378</v>
      </c>
      <c r="Z19" s="3">
        <f>'IECC Data-IP'!Z19*Convert!$B$6/$D19</f>
        <v>698.66284914490177</v>
      </c>
      <c r="AA19" s="3">
        <f>'IECC Data-IP'!AA19*Convert!$B$6/$D19</f>
        <v>1240.893089563177</v>
      </c>
      <c r="AB19" s="3">
        <f t="shared" si="4"/>
        <v>1939.5559387080789</v>
      </c>
    </row>
    <row r="20" spans="1:28" x14ac:dyDescent="0.25">
      <c r="A20" s="93">
        <f>'IECC Data-IP'!A20</f>
        <v>2006</v>
      </c>
      <c r="B20" s="93" t="str">
        <f>'IECC Data-IP'!B20</f>
        <v>Full Service Restaurant</v>
      </c>
      <c r="C20" s="121" t="str">
        <f>'IECC Data-IP'!C20</f>
        <v>8</v>
      </c>
      <c r="D20" s="3">
        <f>'IECC Data-IP'!D20</f>
        <v>5501.9728096495501</v>
      </c>
      <c r="E20" s="3">
        <f>'IECC Data-IP'!E20*Convert!$B$6/$D20</f>
        <v>0</v>
      </c>
      <c r="F20" s="3">
        <f>'IECC Data-IP'!F20*Convert!$B$7/$D20</f>
        <v>366.191733549356</v>
      </c>
      <c r="G20" s="3">
        <f>'IECC Data-IP'!G20*Convert!$B$6/$D20</f>
        <v>54.912084777787257</v>
      </c>
      <c r="H20" s="3">
        <f>'IECC Data-IP'!H20*Convert!$B$6/$D20</f>
        <v>87.384685731328219</v>
      </c>
      <c r="I20" s="3">
        <f>'IECC Data-IP'!I20*Convert!$B$6/$D20</f>
        <v>31.430553443103069</v>
      </c>
      <c r="J20" s="3">
        <f>'IECC Data-IP'!J20*Convert!$B$6/$D20</f>
        <v>251.3571356067774</v>
      </c>
      <c r="K20" s="3">
        <f>'IECC Data-IP'!K20*Convert!$B$7/$D20</f>
        <v>87.728184124341894</v>
      </c>
      <c r="L20" s="3">
        <f>'IECC Data-IP'!L20*Convert!$B$6/$D20</f>
        <v>0</v>
      </c>
      <c r="M20" s="3">
        <f>'IECC Data-IP'!M20*Convert!$B$6/$D20</f>
        <v>162.35209327544891</v>
      </c>
      <c r="N20" s="3">
        <f>'IECC Data-IP'!N20*Convert!$B$6/$D20</f>
        <v>0.24550857575761817</v>
      </c>
      <c r="O20" s="3">
        <f>'IECC Data-IP'!O20*Convert!$B$6/$D20</f>
        <v>0.24550857575761817</v>
      </c>
      <c r="P20" s="3">
        <f t="shared" si="2"/>
        <v>0</v>
      </c>
      <c r="Q20" s="3">
        <f>'IECC Data-IP'!Q20*Convert!$B$6/$D20</f>
        <v>0</v>
      </c>
      <c r="R20" s="3">
        <f>'IECC Data-IP'!R20*Convert!$B$6/$D20</f>
        <v>0</v>
      </c>
      <c r="S20" s="3">
        <f>'IECC Data-IP'!S20*Convert!$B$6/$D20</f>
        <v>0</v>
      </c>
      <c r="T20" s="3">
        <f>'IECC Data-IP'!T20*Convert!$B$6/$D20</f>
        <v>41.130870058592969</v>
      </c>
      <c r="U20" s="3">
        <f>'IECC Data-IP'!U20*Convert!$B$7/$D20</f>
        <v>78.813257220627293</v>
      </c>
      <c r="V20" s="3">
        <f>'IECC Data-IP'!V20*Convert!$B$6/$D20</f>
        <v>36.171596828289076</v>
      </c>
      <c r="W20" s="3">
        <f>'IECC Data-IP'!W20*Convert!$B$6/$D20</f>
        <v>217.26417805323615</v>
      </c>
      <c r="X20" s="3">
        <f>'IECC Data-IP'!X20*Convert!$B$7/$D20</f>
        <v>366.191733549356</v>
      </c>
      <c r="Y20" s="3">
        <f t="shared" si="3"/>
        <v>583.4559116025921</v>
      </c>
      <c r="Z20" s="3">
        <f>'IECC Data-IP'!Z20*Convert!$B$6/$D20</f>
        <v>664.98452829708447</v>
      </c>
      <c r="AA20" s="3">
        <f>'IECC Data-IP'!AA20*Convert!$B$6/$D20</f>
        <v>1556.4207111268684</v>
      </c>
      <c r="AB20" s="3">
        <f t="shared" si="4"/>
        <v>2221.4052394239529</v>
      </c>
    </row>
    <row r="21" spans="1:28" x14ac:dyDescent="0.25">
      <c r="A21" s="93">
        <f>'IECC Data-IP'!A21</f>
        <v>2009</v>
      </c>
      <c r="B21" s="93" t="str">
        <f>'IECC Data-IP'!B21</f>
        <v>Full Service Restaurant</v>
      </c>
      <c r="C21" s="121" t="str">
        <f>'IECC Data-IP'!C21</f>
        <v>0A</v>
      </c>
      <c r="D21" s="3">
        <f>'IECC Data-IP'!D21</f>
        <v>5501.9728096495501</v>
      </c>
      <c r="E21" s="3">
        <f>'IECC Data-IP'!E21*Convert!$B$6/$D21</f>
        <v>0</v>
      </c>
      <c r="F21" s="3">
        <f>'IECC Data-IP'!F21*Convert!$B$7/$D21</f>
        <v>0</v>
      </c>
      <c r="G21" s="3">
        <f>'IECC Data-IP'!G21*Convert!$B$6/$D21</f>
        <v>475.67013765732116</v>
      </c>
      <c r="H21" s="3">
        <f>'IECC Data-IP'!H21*Convert!$B$6/$D21</f>
        <v>87.384685731328219</v>
      </c>
      <c r="I21" s="3">
        <f>'IECC Data-IP'!I21*Convert!$B$6/$D21</f>
        <v>21.042812815491853</v>
      </c>
      <c r="J21" s="3">
        <f>'IECC Data-IP'!J21*Convert!$B$6/$D21</f>
        <v>251.3571356067774</v>
      </c>
      <c r="K21" s="3">
        <f>'IECC Data-IP'!K21*Convert!$B$7/$D21</f>
        <v>87.728184124341894</v>
      </c>
      <c r="L21" s="3">
        <f>'IECC Data-IP'!L21*Convert!$B$6/$D21</f>
        <v>0</v>
      </c>
      <c r="M21" s="3">
        <f>'IECC Data-IP'!M21*Convert!$B$6/$D21</f>
        <v>181.62724434548593</v>
      </c>
      <c r="N21" s="3">
        <f>'IECC Data-IP'!N21*Convert!$B$6/$D21</f>
        <v>0.24550857575761817</v>
      </c>
      <c r="O21" s="3">
        <f>'IECC Data-IP'!O21*Convert!$B$6/$D21</f>
        <v>0.24550857575761817</v>
      </c>
      <c r="P21" s="3">
        <f t="shared" si="2"/>
        <v>0</v>
      </c>
      <c r="Q21" s="3">
        <f>'IECC Data-IP'!Q21*Convert!$B$6/$D21</f>
        <v>0</v>
      </c>
      <c r="R21" s="3">
        <f>'IECC Data-IP'!R21*Convert!$B$6/$D21</f>
        <v>0</v>
      </c>
      <c r="S21" s="3">
        <f>'IECC Data-IP'!S21*Convert!$B$6/$D21</f>
        <v>0</v>
      </c>
      <c r="T21" s="3">
        <f>'IECC Data-IP'!T21*Convert!$B$6/$D21</f>
        <v>41.098135581825282</v>
      </c>
      <c r="U21" s="3">
        <f>'IECC Data-IP'!U21*Convert!$B$7/$D21</f>
        <v>40.15825367917521</v>
      </c>
      <c r="V21" s="3">
        <f>'IECC Data-IP'!V21*Convert!$B$6/$D21</f>
        <v>37.666471267346573</v>
      </c>
      <c r="W21" s="3">
        <f>'IECC Data-IP'!W21*Convert!$B$6/$D21</f>
        <v>657.29738200280713</v>
      </c>
      <c r="X21" s="3">
        <f>'IECC Data-IP'!X21*Convert!$B$7/$D21</f>
        <v>0</v>
      </c>
      <c r="Y21" s="3">
        <f t="shared" si="3"/>
        <v>657.29738200280713</v>
      </c>
      <c r="Z21" s="3">
        <f>'IECC Data-IP'!Z21*Convert!$B$6/$D21</f>
        <v>1096.0921315813339</v>
      </c>
      <c r="AA21" s="3">
        <f>'IECC Data-IP'!AA21*Convert!$B$6/$D21</f>
        <v>373.63131782632712</v>
      </c>
      <c r="AB21" s="3">
        <f t="shared" si="4"/>
        <v>1469.7234494076611</v>
      </c>
    </row>
    <row r="22" spans="1:28" x14ac:dyDescent="0.25">
      <c r="A22" s="93">
        <f>'IECC Data-IP'!A22</f>
        <v>2009</v>
      </c>
      <c r="B22" s="93" t="str">
        <f>'IECC Data-IP'!B22</f>
        <v>Full Service Restaurant</v>
      </c>
      <c r="C22" s="121" t="str">
        <f>'IECC Data-IP'!C22</f>
        <v>0B</v>
      </c>
      <c r="D22" s="3">
        <f>'IECC Data-IP'!D22</f>
        <v>5501.9728096495501</v>
      </c>
      <c r="E22" s="3">
        <f>'IECC Data-IP'!E22*Convert!$B$6/$D22</f>
        <v>0</v>
      </c>
      <c r="F22" s="3">
        <f>'IECC Data-IP'!F22*Convert!$B$7/$D22</f>
        <v>0</v>
      </c>
      <c r="G22" s="3">
        <f>'IECC Data-IP'!G22*Convert!$B$6/$D22</f>
        <v>418.20476369165465</v>
      </c>
      <c r="H22" s="3">
        <f>'IECC Data-IP'!H22*Convert!$B$6/$D22</f>
        <v>87.384685731328219</v>
      </c>
      <c r="I22" s="3">
        <f>'IECC Data-IP'!I22*Convert!$B$6/$D22</f>
        <v>21.048268561619796</v>
      </c>
      <c r="J22" s="3">
        <f>'IECC Data-IP'!J22*Convert!$B$6/$D22</f>
        <v>251.3571356067774</v>
      </c>
      <c r="K22" s="3">
        <f>'IECC Data-IP'!K22*Convert!$B$7/$D22</f>
        <v>87.728184124341894</v>
      </c>
      <c r="L22" s="3">
        <f>'IECC Data-IP'!L22*Convert!$B$6/$D22</f>
        <v>0</v>
      </c>
      <c r="M22" s="3">
        <f>'IECC Data-IP'!M22*Convert!$B$6/$D22</f>
        <v>202.24996470912581</v>
      </c>
      <c r="N22" s="3">
        <f>'IECC Data-IP'!N22*Convert!$B$6/$D22</f>
        <v>0.24550857575761817</v>
      </c>
      <c r="O22" s="3">
        <f>'IECC Data-IP'!O22*Convert!$B$6/$D22</f>
        <v>0.24550857575761817</v>
      </c>
      <c r="P22" s="3">
        <f t="shared" si="2"/>
        <v>0</v>
      </c>
      <c r="Q22" s="3">
        <f>'IECC Data-IP'!Q22*Convert!$B$6/$D22</f>
        <v>0</v>
      </c>
      <c r="R22" s="3">
        <f>'IECC Data-IP'!R22*Convert!$B$6/$D22</f>
        <v>0</v>
      </c>
      <c r="S22" s="3">
        <f>'IECC Data-IP'!S22*Convert!$B$6/$D22</f>
        <v>0</v>
      </c>
      <c r="T22" s="3">
        <f>'IECC Data-IP'!T22*Convert!$B$6/$D22</f>
        <v>41.109047074081175</v>
      </c>
      <c r="U22" s="3">
        <f>'IECC Data-IP'!U22*Convert!$B$7/$D22</f>
        <v>39.990188446386298</v>
      </c>
      <c r="V22" s="3">
        <f>'IECC Data-IP'!V22*Convert!$B$6/$D22</f>
        <v>37.219100084854908</v>
      </c>
      <c r="W22" s="3">
        <f>'IECC Data-IP'!W22*Convert!$B$6/$D22</f>
        <v>620.45472840078048</v>
      </c>
      <c r="X22" s="3">
        <f>'IECC Data-IP'!X22*Convert!$B$7/$D22</f>
        <v>0</v>
      </c>
      <c r="Y22" s="3">
        <f t="shared" si="3"/>
        <v>620.45472840078048</v>
      </c>
      <c r="Z22" s="3">
        <f>'IECC Data-IP'!Z22*Convert!$B$6/$D22</f>
        <v>1058.8130182890718</v>
      </c>
      <c r="AA22" s="3">
        <f>'IECC Data-IP'!AA22*Convert!$B$6/$D22</f>
        <v>373.13484492868395</v>
      </c>
      <c r="AB22" s="3">
        <f t="shared" si="4"/>
        <v>1431.9478632177556</v>
      </c>
    </row>
    <row r="23" spans="1:28" x14ac:dyDescent="0.25">
      <c r="A23" s="93">
        <f>'IECC Data-IP'!A23</f>
        <v>2009</v>
      </c>
      <c r="B23" s="93" t="str">
        <f>'IECC Data-IP'!B23</f>
        <v>Full Service Restaurant</v>
      </c>
      <c r="C23" s="121" t="str">
        <f>'IECC Data-IP'!C23</f>
        <v>1A</v>
      </c>
      <c r="D23" s="3">
        <f>'IECC Data-IP'!D23</f>
        <v>5501.9728096495501</v>
      </c>
      <c r="E23" s="3">
        <f>'IECC Data-IP'!E23*Convert!$B$6/$D23</f>
        <v>0</v>
      </c>
      <c r="F23" s="3">
        <f>'IECC Data-IP'!F23*Convert!$B$7/$D23</f>
        <v>0</v>
      </c>
      <c r="G23" s="3">
        <f>'IECC Data-IP'!G23*Convert!$B$6/$D23</f>
        <v>331.07649802833998</v>
      </c>
      <c r="H23" s="3">
        <f>'IECC Data-IP'!H23*Convert!$B$6/$D23</f>
        <v>87.384685731328219</v>
      </c>
      <c r="I23" s="3">
        <f>'IECC Data-IP'!I23*Convert!$B$6/$D23</f>
        <v>21.048268561619796</v>
      </c>
      <c r="J23" s="3">
        <f>'IECC Data-IP'!J23*Convert!$B$6/$D23</f>
        <v>251.3571356067774</v>
      </c>
      <c r="K23" s="3">
        <f>'IECC Data-IP'!K23*Convert!$B$7/$D23</f>
        <v>87.728184124341894</v>
      </c>
      <c r="L23" s="3">
        <f>'IECC Data-IP'!L23*Convert!$B$6/$D23</f>
        <v>0</v>
      </c>
      <c r="M23" s="3">
        <f>'IECC Data-IP'!M23*Convert!$B$6/$D23</f>
        <v>171.30497267141004</v>
      </c>
      <c r="N23" s="3">
        <f>'IECC Data-IP'!N23*Convert!$B$6/$D23</f>
        <v>0.24550857575761817</v>
      </c>
      <c r="O23" s="3">
        <f>'IECC Data-IP'!O23*Convert!$B$6/$D23</f>
        <v>0.24550857575761817</v>
      </c>
      <c r="P23" s="3">
        <f t="shared" si="2"/>
        <v>0</v>
      </c>
      <c r="Q23" s="3">
        <f>'IECC Data-IP'!Q23*Convert!$B$6/$D23</f>
        <v>0</v>
      </c>
      <c r="R23" s="3">
        <f>'IECC Data-IP'!R23*Convert!$B$6/$D23</f>
        <v>0</v>
      </c>
      <c r="S23" s="3">
        <f>'IECC Data-IP'!S23*Convert!$B$6/$D23</f>
        <v>0</v>
      </c>
      <c r="T23" s="3">
        <f>'IECC Data-IP'!T23*Convert!$B$6/$D23</f>
        <v>41.125414312465011</v>
      </c>
      <c r="U23" s="3">
        <f>'IECC Data-IP'!U23*Convert!$B$7/$D23</f>
        <v>43.896771412991015</v>
      </c>
      <c r="V23" s="3">
        <f>'IECC Data-IP'!V23*Convert!$B$6/$D23</f>
        <v>36.717171441083778</v>
      </c>
      <c r="W23" s="3">
        <f>'IECC Data-IP'!W23*Convert!$B$6/$D23</f>
        <v>502.38147069975008</v>
      </c>
      <c r="X23" s="3">
        <f>'IECC Data-IP'!X23*Convert!$B$7/$D23</f>
        <v>0</v>
      </c>
      <c r="Y23" s="3">
        <f t="shared" si="3"/>
        <v>502.38147069975008</v>
      </c>
      <c r="Z23" s="3">
        <f>'IECC Data-IP'!Z23*Convert!$B$6/$D23</f>
        <v>940.26511067490981</v>
      </c>
      <c r="AA23" s="3">
        <f>'IECC Data-IP'!AA23*Convert!$B$6/$D23</f>
        <v>384.54826582834926</v>
      </c>
      <c r="AB23" s="3">
        <f t="shared" si="4"/>
        <v>1324.813376503259</v>
      </c>
    </row>
    <row r="24" spans="1:28" x14ac:dyDescent="0.25">
      <c r="A24" s="93">
        <f>'IECC Data-IP'!A24</f>
        <v>2009</v>
      </c>
      <c r="B24" s="93" t="str">
        <f>'IECC Data-IP'!B24</f>
        <v>Full Service Restaurant</v>
      </c>
      <c r="C24" s="121" t="str">
        <f>'IECC Data-IP'!C24</f>
        <v>1B</v>
      </c>
      <c r="D24" s="3">
        <f>'IECC Data-IP'!D24</f>
        <v>5501.9728096495501</v>
      </c>
      <c r="E24" s="3">
        <f>'IECC Data-IP'!E24*Convert!$B$6/$D24</f>
        <v>0</v>
      </c>
      <c r="F24" s="3">
        <f>'IECC Data-IP'!F24*Convert!$B$7/$D24</f>
        <v>0.76749789640274424</v>
      </c>
      <c r="G24" s="3">
        <f>'IECC Data-IP'!G24*Convert!$B$6/$D24</f>
        <v>344.66130588692818</v>
      </c>
      <c r="H24" s="3">
        <f>'IECC Data-IP'!H24*Convert!$B$6/$D24</f>
        <v>87.384685731328219</v>
      </c>
      <c r="I24" s="3">
        <f>'IECC Data-IP'!I24*Convert!$B$6/$D24</f>
        <v>21.020989830980064</v>
      </c>
      <c r="J24" s="3">
        <f>'IECC Data-IP'!J24*Convert!$B$6/$D24</f>
        <v>251.3571356067774</v>
      </c>
      <c r="K24" s="3">
        <f>'IECC Data-IP'!K24*Convert!$B$7/$D24</f>
        <v>87.728184124341894</v>
      </c>
      <c r="L24" s="3">
        <f>'IECC Data-IP'!L24*Convert!$B$6/$D24</f>
        <v>0</v>
      </c>
      <c r="M24" s="3">
        <f>'IECC Data-IP'!M24*Convert!$B$6/$D24</f>
        <v>198.93287106333403</v>
      </c>
      <c r="N24" s="3">
        <f>'IECC Data-IP'!N24*Convert!$B$6/$D24</f>
        <v>0.24550857575761817</v>
      </c>
      <c r="O24" s="3">
        <f>'IECC Data-IP'!O24*Convert!$B$6/$D24</f>
        <v>0.24550857575761817</v>
      </c>
      <c r="P24" s="3">
        <f t="shared" si="2"/>
        <v>0</v>
      </c>
      <c r="Q24" s="3">
        <f>'IECC Data-IP'!Q24*Convert!$B$6/$D24</f>
        <v>0</v>
      </c>
      <c r="R24" s="3">
        <f>'IECC Data-IP'!R24*Convert!$B$6/$D24</f>
        <v>0</v>
      </c>
      <c r="S24" s="3">
        <f>'IECC Data-IP'!S24*Convert!$B$6/$D24</f>
        <v>0</v>
      </c>
      <c r="T24" s="3">
        <f>'IECC Data-IP'!T24*Convert!$B$6/$D24</f>
        <v>41.125414312465011</v>
      </c>
      <c r="U24" s="3">
        <f>'IECC Data-IP'!U24*Convert!$B$7/$D24</f>
        <v>43.980804029385482</v>
      </c>
      <c r="V24" s="3">
        <f>'IECC Data-IP'!V24*Convert!$B$6/$D24</f>
        <v>36.678981218188149</v>
      </c>
      <c r="W24" s="3">
        <f>'IECC Data-IP'!W24*Convert!$B$6/$D24</f>
        <v>543.59417695026218</v>
      </c>
      <c r="X24" s="3">
        <f>'IECC Data-IP'!X24*Convert!$B$7/$D24</f>
        <v>0.76749789640274424</v>
      </c>
      <c r="Y24" s="3">
        <f t="shared" si="3"/>
        <v>544.36167484666487</v>
      </c>
      <c r="Z24" s="3">
        <f>'IECC Data-IP'!Z24*Convert!$B$6/$D24</f>
        <v>981.4068922257585</v>
      </c>
      <c r="AA24" s="3">
        <f>'IECC Data-IP'!AA24*Convert!$B$6/$D24</f>
        <v>387.03608606269313</v>
      </c>
      <c r="AB24" s="3">
        <f t="shared" si="4"/>
        <v>1368.4429782884517</v>
      </c>
    </row>
    <row r="25" spans="1:28" x14ac:dyDescent="0.25">
      <c r="A25" s="93">
        <f>'IECC Data-IP'!A25</f>
        <v>2009</v>
      </c>
      <c r="B25" s="93" t="str">
        <f>'IECC Data-IP'!B25</f>
        <v>Full Service Restaurant</v>
      </c>
      <c r="C25" s="121" t="str">
        <f>'IECC Data-IP'!C25</f>
        <v>2A</v>
      </c>
      <c r="D25" s="3">
        <f>'IECC Data-IP'!D25</f>
        <v>5501.9728096495501</v>
      </c>
      <c r="E25" s="3">
        <f>'IECC Data-IP'!E25*Convert!$B$6/$D25</f>
        <v>0</v>
      </c>
      <c r="F25" s="3">
        <f>'IECC Data-IP'!F25*Convert!$B$7/$D25</f>
        <v>3.4696133613535243</v>
      </c>
      <c r="G25" s="3">
        <f>'IECC Data-IP'!G25*Convert!$B$6/$D25</f>
        <v>279.12142765190004</v>
      </c>
      <c r="H25" s="3">
        <f>'IECC Data-IP'!H25*Convert!$B$6/$D25</f>
        <v>87.384685731328219</v>
      </c>
      <c r="I25" s="3">
        <f>'IECC Data-IP'!I25*Convert!$B$6/$D25</f>
        <v>21.015534084852117</v>
      </c>
      <c r="J25" s="3">
        <f>'IECC Data-IP'!J25*Convert!$B$6/$D25</f>
        <v>251.3571356067774</v>
      </c>
      <c r="K25" s="3">
        <f>'IECC Data-IP'!K25*Convert!$B$7/$D25</f>
        <v>87.728184124341894</v>
      </c>
      <c r="L25" s="3">
        <f>'IECC Data-IP'!L25*Convert!$B$6/$D25</f>
        <v>0</v>
      </c>
      <c r="M25" s="3">
        <f>'IECC Data-IP'!M25*Convert!$B$6/$D25</f>
        <v>174.78028295491234</v>
      </c>
      <c r="N25" s="3">
        <f>'IECC Data-IP'!N25*Convert!$B$6/$D25</f>
        <v>0.24550857575761817</v>
      </c>
      <c r="O25" s="3">
        <f>'IECC Data-IP'!O25*Convert!$B$6/$D25</f>
        <v>0.24550857575761817</v>
      </c>
      <c r="P25" s="3">
        <f t="shared" si="2"/>
        <v>0</v>
      </c>
      <c r="Q25" s="3">
        <f>'IECC Data-IP'!Q25*Convert!$B$6/$D25</f>
        <v>0</v>
      </c>
      <c r="R25" s="3">
        <f>'IECC Data-IP'!R25*Convert!$B$6/$D25</f>
        <v>0</v>
      </c>
      <c r="S25" s="3">
        <f>'IECC Data-IP'!S25*Convert!$B$6/$D25</f>
        <v>0</v>
      </c>
      <c r="T25" s="3">
        <f>'IECC Data-IP'!T25*Convert!$B$6/$D25</f>
        <v>41.136325804720911</v>
      </c>
      <c r="U25" s="3">
        <f>'IECC Data-IP'!U25*Convert!$B$7/$D25</f>
        <v>48.083463100910606</v>
      </c>
      <c r="V25" s="3">
        <f>'IECC Data-IP'!V25*Convert!$B$6/$D25</f>
        <v>36.340724958255429</v>
      </c>
      <c r="W25" s="3">
        <f>'IECC Data-IP'!W25*Convert!$B$6/$D25</f>
        <v>453.90171060681246</v>
      </c>
      <c r="X25" s="3">
        <f>'IECC Data-IP'!X25*Convert!$B$7/$D25</f>
        <v>3.4696133613535243</v>
      </c>
      <c r="Y25" s="3">
        <f t="shared" si="3"/>
        <v>457.371323968166</v>
      </c>
      <c r="Z25" s="3">
        <f>'IECC Data-IP'!Z25*Convert!$B$6/$D25</f>
        <v>891.38162536850405</v>
      </c>
      <c r="AA25" s="3">
        <f>'IECC Data-IP'!AA25*Convert!$B$6/$D25</f>
        <v>406.91682495293219</v>
      </c>
      <c r="AB25" s="3">
        <f t="shared" si="4"/>
        <v>1298.2984503214361</v>
      </c>
    </row>
    <row r="26" spans="1:28" x14ac:dyDescent="0.25">
      <c r="A26" s="93">
        <f>'IECC Data-IP'!A26</f>
        <v>2009</v>
      </c>
      <c r="B26" s="93" t="str">
        <f>'IECC Data-IP'!B26</f>
        <v>Full Service Restaurant</v>
      </c>
      <c r="C26" s="121" t="str">
        <f>'IECC Data-IP'!C26</f>
        <v>2B</v>
      </c>
      <c r="D26" s="3">
        <f>'IECC Data-IP'!D26</f>
        <v>5501.9728096495501</v>
      </c>
      <c r="E26" s="3">
        <f>'IECC Data-IP'!E26*Convert!$B$6/$D26</f>
        <v>0</v>
      </c>
      <c r="F26" s="3">
        <f>'IECC Data-IP'!F26*Convert!$B$7/$D26</f>
        <v>2.1157545416649852</v>
      </c>
      <c r="G26" s="3">
        <f>'IECC Data-IP'!G26*Convert!$B$6/$D26</f>
        <v>189.57626645390482</v>
      </c>
      <c r="H26" s="3">
        <f>'IECC Data-IP'!H26*Convert!$B$6/$D26</f>
        <v>87.384685731328219</v>
      </c>
      <c r="I26" s="3">
        <f>'IECC Data-IP'!I26*Convert!$B$6/$D26</f>
        <v>21.031901323235957</v>
      </c>
      <c r="J26" s="3">
        <f>'IECC Data-IP'!J26*Convert!$B$6/$D26</f>
        <v>251.3571356067774</v>
      </c>
      <c r="K26" s="3">
        <f>'IECC Data-IP'!K26*Convert!$B$7/$D26</f>
        <v>87.728184124341894</v>
      </c>
      <c r="L26" s="3">
        <f>'IECC Data-IP'!L26*Convert!$B$6/$D26</f>
        <v>0</v>
      </c>
      <c r="M26" s="3">
        <f>'IECC Data-IP'!M26*Convert!$B$6/$D26</f>
        <v>200.16041394212209</v>
      </c>
      <c r="N26" s="3">
        <f>'IECC Data-IP'!N26*Convert!$B$6/$D26</f>
        <v>0.24550857575761817</v>
      </c>
      <c r="O26" s="3">
        <f>'IECC Data-IP'!O26*Convert!$B$6/$D26</f>
        <v>0.24550857575761817</v>
      </c>
      <c r="P26" s="3">
        <f t="shared" si="2"/>
        <v>0</v>
      </c>
      <c r="Q26" s="3">
        <f>'IECC Data-IP'!Q26*Convert!$B$6/$D26</f>
        <v>0</v>
      </c>
      <c r="R26" s="3">
        <f>'IECC Data-IP'!R26*Convert!$B$6/$D26</f>
        <v>0</v>
      </c>
      <c r="S26" s="3">
        <f>'IECC Data-IP'!S26*Convert!$B$6/$D26</f>
        <v>0</v>
      </c>
      <c r="T26" s="3">
        <f>'IECC Data-IP'!T26*Convert!$B$6/$D26</f>
        <v>41.147237296976805</v>
      </c>
      <c r="U26" s="3">
        <f>'IECC Data-IP'!U26*Convert!$B$7/$D26</f>
        <v>48.376643562553511</v>
      </c>
      <c r="V26" s="3">
        <f>'IECC Data-IP'!V26*Convert!$B$6/$D26</f>
        <v>35.424159608760334</v>
      </c>
      <c r="W26" s="3">
        <f>'IECC Data-IP'!W26*Convert!$B$6/$D26</f>
        <v>389.73668039602688</v>
      </c>
      <c r="X26" s="3">
        <f>'IECC Data-IP'!X26*Convert!$B$7/$D26</f>
        <v>2.1157545416649852</v>
      </c>
      <c r="Y26" s="3">
        <f t="shared" si="3"/>
        <v>391.8524349376919</v>
      </c>
      <c r="Z26" s="3">
        <f>'IECC Data-IP'!Z26*Convert!$B$6/$D26</f>
        <v>826.32185279273517</v>
      </c>
      <c r="AA26" s="3">
        <f>'IECC Data-IP'!AA26*Convert!$B$6/$D26</f>
        <v>403.81796115225831</v>
      </c>
      <c r="AB26" s="3">
        <f t="shared" si="4"/>
        <v>1230.1398139449934</v>
      </c>
    </row>
    <row r="27" spans="1:28" x14ac:dyDescent="0.25">
      <c r="A27" s="93">
        <f>'IECC Data-IP'!A27</f>
        <v>2009</v>
      </c>
      <c r="B27" s="93" t="str">
        <f>'IECC Data-IP'!B27</f>
        <v>Full Service Restaurant</v>
      </c>
      <c r="C27" s="121" t="str">
        <f>'IECC Data-IP'!C27</f>
        <v>3A</v>
      </c>
      <c r="D27" s="3">
        <f>'IECC Data-IP'!D27</f>
        <v>5501.9728096495501</v>
      </c>
      <c r="E27" s="3">
        <f>'IECC Data-IP'!E27*Convert!$B$6/$D27</f>
        <v>0</v>
      </c>
      <c r="F27" s="3">
        <f>'IECC Data-IP'!F27*Convert!$B$7/$D27</f>
        <v>27.362887289511953</v>
      </c>
      <c r="G27" s="3">
        <f>'IECC Data-IP'!G27*Convert!$B$6/$D27</f>
        <v>148.46176363369568</v>
      </c>
      <c r="H27" s="3">
        <f>'IECC Data-IP'!H27*Convert!$B$6/$D27</f>
        <v>87.384685731328219</v>
      </c>
      <c r="I27" s="3">
        <f>'IECC Data-IP'!I27*Convert!$B$6/$D27</f>
        <v>21.02644557710801</v>
      </c>
      <c r="J27" s="3">
        <f>'IECC Data-IP'!J27*Convert!$B$6/$D27</f>
        <v>251.3571356067774</v>
      </c>
      <c r="K27" s="3">
        <f>'IECC Data-IP'!K27*Convert!$B$7/$D27</f>
        <v>87.728184124341894</v>
      </c>
      <c r="L27" s="3">
        <f>'IECC Data-IP'!L27*Convert!$B$6/$D27</f>
        <v>0</v>
      </c>
      <c r="M27" s="3">
        <f>'IECC Data-IP'!M27*Convert!$B$6/$D27</f>
        <v>173.87462909767308</v>
      </c>
      <c r="N27" s="3">
        <f>'IECC Data-IP'!N27*Convert!$B$6/$D27</f>
        <v>0.24550857575761817</v>
      </c>
      <c r="O27" s="3">
        <f>'IECC Data-IP'!O27*Convert!$B$6/$D27</f>
        <v>0.24550857575761817</v>
      </c>
      <c r="P27" s="3">
        <f t="shared" si="2"/>
        <v>0</v>
      </c>
      <c r="Q27" s="3">
        <f>'IECC Data-IP'!Q27*Convert!$B$6/$D27</f>
        <v>0</v>
      </c>
      <c r="R27" s="3">
        <f>'IECC Data-IP'!R27*Convert!$B$6/$D27</f>
        <v>0</v>
      </c>
      <c r="S27" s="3">
        <f>'IECC Data-IP'!S27*Convert!$B$6/$D27</f>
        <v>0</v>
      </c>
      <c r="T27" s="3">
        <f>'IECC Data-IP'!T27*Convert!$B$6/$D27</f>
        <v>41.163604535360648</v>
      </c>
      <c r="U27" s="3">
        <f>'IECC Data-IP'!U27*Convert!$B$7/$D27</f>
        <v>55.29906376198165</v>
      </c>
      <c r="V27" s="3">
        <f>'IECC Data-IP'!V27*Convert!$B$6/$D27</f>
        <v>35.113182079467343</v>
      </c>
      <c r="W27" s="3">
        <f>'IECC Data-IP'!W27*Convert!$B$6/$D27</f>
        <v>322.33639273136873</v>
      </c>
      <c r="X27" s="3">
        <f>'IECC Data-IP'!X27*Convert!$B$7/$D27</f>
        <v>27.362887289511953</v>
      </c>
      <c r="Y27" s="3">
        <f t="shared" si="3"/>
        <v>349.69928002088068</v>
      </c>
      <c r="Z27" s="3">
        <f>'IECC Data-IP'!Z27*Convert!$B$6/$D27</f>
        <v>758.63241058329595</v>
      </c>
      <c r="AA27" s="3">
        <f>'IECC Data-IP'!AA27*Convert!$B$6/$D27</f>
        <v>497.80955544453042</v>
      </c>
      <c r="AB27" s="3">
        <f t="shared" si="4"/>
        <v>1256.4419660278263</v>
      </c>
    </row>
    <row r="28" spans="1:28" x14ac:dyDescent="0.25">
      <c r="A28" s="93">
        <f>'IECC Data-IP'!A28</f>
        <v>2009</v>
      </c>
      <c r="B28" s="93" t="str">
        <f>'IECC Data-IP'!B28</f>
        <v>Full Service Restaurant</v>
      </c>
      <c r="C28" s="121" t="str">
        <f>'IECC Data-IP'!C28</f>
        <v>3B</v>
      </c>
      <c r="D28" s="3">
        <f>'IECC Data-IP'!D28</f>
        <v>5501.9728096495501</v>
      </c>
      <c r="E28" s="3">
        <f>'IECC Data-IP'!E28*Convert!$B$6/$D28</f>
        <v>0</v>
      </c>
      <c r="F28" s="3">
        <f>'IECC Data-IP'!F28*Convert!$B$7/$D28</f>
        <v>9.1408812722419306</v>
      </c>
      <c r="G28" s="3">
        <f>'IECC Data-IP'!G28*Convert!$B$6/$D28</f>
        <v>140.08173758116897</v>
      </c>
      <c r="H28" s="3">
        <f>'IECC Data-IP'!H28*Convert!$B$6/$D28</f>
        <v>87.384685731328219</v>
      </c>
      <c r="I28" s="3">
        <f>'IECC Data-IP'!I28*Convert!$B$6/$D28</f>
        <v>21.02644557710801</v>
      </c>
      <c r="J28" s="3">
        <f>'IECC Data-IP'!J28*Convert!$B$6/$D28</f>
        <v>251.3571356067774</v>
      </c>
      <c r="K28" s="3">
        <f>'IECC Data-IP'!K28*Convert!$B$7/$D28</f>
        <v>87.728184124341894</v>
      </c>
      <c r="L28" s="3">
        <f>'IECC Data-IP'!L28*Convert!$B$6/$D28</f>
        <v>0</v>
      </c>
      <c r="M28" s="3">
        <f>'IECC Data-IP'!M28*Convert!$B$6/$D28</f>
        <v>197.0888288720879</v>
      </c>
      <c r="N28" s="3">
        <f>'IECC Data-IP'!N28*Convert!$B$6/$D28</f>
        <v>0.24550857575761817</v>
      </c>
      <c r="O28" s="3">
        <f>'IECC Data-IP'!O28*Convert!$B$6/$D28</f>
        <v>0.24550857575761817</v>
      </c>
      <c r="P28" s="3">
        <f t="shared" si="2"/>
        <v>0</v>
      </c>
      <c r="Q28" s="3">
        <f>'IECC Data-IP'!Q28*Convert!$B$6/$D28</f>
        <v>0</v>
      </c>
      <c r="R28" s="3">
        <f>'IECC Data-IP'!R28*Convert!$B$6/$D28</f>
        <v>0</v>
      </c>
      <c r="S28" s="3">
        <f>'IECC Data-IP'!S28*Convert!$B$6/$D28</f>
        <v>0</v>
      </c>
      <c r="T28" s="3">
        <f>'IECC Data-IP'!T28*Convert!$B$6/$D28</f>
        <v>41.158148789232698</v>
      </c>
      <c r="U28" s="3">
        <f>'IECC Data-IP'!U28*Convert!$B$7/$D28</f>
        <v>53.459683158680669</v>
      </c>
      <c r="V28" s="3">
        <f>'IECC Data-IP'!V28*Convert!$B$6/$D28</f>
        <v>35.009522903036348</v>
      </c>
      <c r="W28" s="3">
        <f>'IECC Data-IP'!W28*Convert!$B$6/$D28</f>
        <v>337.17056645325687</v>
      </c>
      <c r="X28" s="3">
        <f>'IECC Data-IP'!X28*Convert!$B$7/$D28</f>
        <v>9.1408812722419306</v>
      </c>
      <c r="Y28" s="3">
        <f t="shared" si="3"/>
        <v>346.31144772549879</v>
      </c>
      <c r="Z28" s="3">
        <f>'IECC Data-IP'!Z28*Convert!$B$6/$D28</f>
        <v>773.35201363649708</v>
      </c>
      <c r="AA28" s="3">
        <f>'IECC Data-IP'!AA28*Convert!$B$6/$D28</f>
        <v>439.19301904586706</v>
      </c>
      <c r="AB28" s="3">
        <f t="shared" si="4"/>
        <v>1212.5450326823641</v>
      </c>
    </row>
    <row r="29" spans="1:28" x14ac:dyDescent="0.25">
      <c r="A29" s="93">
        <f>'IECC Data-IP'!A29</f>
        <v>2009</v>
      </c>
      <c r="B29" s="93" t="str">
        <f>'IECC Data-IP'!B29</f>
        <v>Full Service Restaurant</v>
      </c>
      <c r="C29" s="121" t="str">
        <f>'IECC Data-IP'!C29</f>
        <v>3C</v>
      </c>
      <c r="D29" s="3">
        <f>'IECC Data-IP'!D29</f>
        <v>5501.9728096495501</v>
      </c>
      <c r="E29" s="3">
        <f>'IECC Data-IP'!E29*Convert!$B$6/$D29</f>
        <v>0</v>
      </c>
      <c r="F29" s="3">
        <f>'IECC Data-IP'!F29*Convert!$B$7/$D29</f>
        <v>1.9719653980566858</v>
      </c>
      <c r="G29" s="3">
        <f>'IECC Data-IP'!G29*Convert!$B$6/$D29</f>
        <v>57.290790089572177</v>
      </c>
      <c r="H29" s="3">
        <f>'IECC Data-IP'!H29*Convert!$B$6/$D29</f>
        <v>87.384685731328219</v>
      </c>
      <c r="I29" s="3">
        <f>'IECC Data-IP'!I29*Convert!$B$6/$D29</f>
        <v>21.020989830980064</v>
      </c>
      <c r="J29" s="3">
        <f>'IECC Data-IP'!J29*Convert!$B$6/$D29</f>
        <v>251.3571356067774</v>
      </c>
      <c r="K29" s="3">
        <f>'IECC Data-IP'!K29*Convert!$B$7/$D29</f>
        <v>87.728184124341894</v>
      </c>
      <c r="L29" s="3">
        <f>'IECC Data-IP'!L29*Convert!$B$6/$D29</f>
        <v>0</v>
      </c>
      <c r="M29" s="3">
        <f>'IECC Data-IP'!M29*Convert!$B$6/$D29</f>
        <v>166.55301779396814</v>
      </c>
      <c r="N29" s="3">
        <f>'IECC Data-IP'!N29*Convert!$B$6/$D29</f>
        <v>0.24550857575761817</v>
      </c>
      <c r="O29" s="3">
        <f>'IECC Data-IP'!O29*Convert!$B$6/$D29</f>
        <v>0.24550857575761817</v>
      </c>
      <c r="P29" s="3">
        <f t="shared" si="2"/>
        <v>0</v>
      </c>
      <c r="Q29" s="3">
        <f>'IECC Data-IP'!Q29*Convert!$B$6/$D29</f>
        <v>0</v>
      </c>
      <c r="R29" s="3">
        <f>'IECC Data-IP'!R29*Convert!$B$6/$D29</f>
        <v>0</v>
      </c>
      <c r="S29" s="3">
        <f>'IECC Data-IP'!S29*Convert!$B$6/$D29</f>
        <v>0</v>
      </c>
      <c r="T29" s="3">
        <f>'IECC Data-IP'!T29*Convert!$B$6/$D29</f>
        <v>41.158148789232698</v>
      </c>
      <c r="U29" s="3">
        <f>'IECC Data-IP'!U29*Convert!$B$7/$D29</f>
        <v>56.088970356089597</v>
      </c>
      <c r="V29" s="3">
        <f>'IECC Data-IP'!V29*Convert!$B$6/$D29</f>
        <v>35.413248116504434</v>
      </c>
      <c r="W29" s="3">
        <f>'IECC Data-IP'!W29*Convert!$B$6/$D29</f>
        <v>223.84380788354034</v>
      </c>
      <c r="X29" s="3">
        <f>'IECC Data-IP'!X29*Convert!$B$7/$D29</f>
        <v>1.9719653980566858</v>
      </c>
      <c r="Y29" s="3">
        <f t="shared" si="3"/>
        <v>225.81577328159702</v>
      </c>
      <c r="Z29" s="3">
        <f>'IECC Data-IP'!Z29*Convert!$B$6/$D29</f>
        <v>660.4235245341207</v>
      </c>
      <c r="AA29" s="3">
        <f>'IECC Data-IP'!AA29*Convert!$B$6/$D29</f>
        <v>425.93555595495576</v>
      </c>
      <c r="AB29" s="3">
        <f t="shared" si="4"/>
        <v>1086.3590804890764</v>
      </c>
    </row>
    <row r="30" spans="1:28" x14ac:dyDescent="0.25">
      <c r="A30" s="93">
        <f>'IECC Data-IP'!A30</f>
        <v>2009</v>
      </c>
      <c r="B30" s="93" t="str">
        <f>'IECC Data-IP'!B30</f>
        <v>Full Service Restaurant</v>
      </c>
      <c r="C30" s="121" t="str">
        <f>'IECC Data-IP'!C30</f>
        <v>4A</v>
      </c>
      <c r="D30" s="3">
        <f>'IECC Data-IP'!D30</f>
        <v>5501.9728096495501</v>
      </c>
      <c r="E30" s="3">
        <f>'IECC Data-IP'!E30*Convert!$B$6/$D30</f>
        <v>0</v>
      </c>
      <c r="F30" s="3">
        <f>'IECC Data-IP'!F30*Convert!$B$7/$D30</f>
        <v>67.674267069672609</v>
      </c>
      <c r="G30" s="3">
        <f>'IECC Data-IP'!G30*Convert!$B$6/$D30</f>
        <v>94.384408013484318</v>
      </c>
      <c r="H30" s="3">
        <f>'IECC Data-IP'!H30*Convert!$B$6/$D30</f>
        <v>87.384685731328219</v>
      </c>
      <c r="I30" s="3">
        <f>'IECC Data-IP'!I30*Convert!$B$6/$D30</f>
        <v>20.993711100340324</v>
      </c>
      <c r="J30" s="3">
        <f>'IECC Data-IP'!J30*Convert!$B$6/$D30</f>
        <v>251.3571356067774</v>
      </c>
      <c r="K30" s="3">
        <f>'IECC Data-IP'!K30*Convert!$B$7/$D30</f>
        <v>87.728184124341894</v>
      </c>
      <c r="L30" s="3">
        <f>'IECC Data-IP'!L30*Convert!$B$6/$D30</f>
        <v>0</v>
      </c>
      <c r="M30" s="3">
        <f>'IECC Data-IP'!M30*Convert!$B$6/$D30</f>
        <v>166.42207988689742</v>
      </c>
      <c r="N30" s="3">
        <f>'IECC Data-IP'!N30*Convert!$B$6/$D30</f>
        <v>0.24550857575761817</v>
      </c>
      <c r="O30" s="3">
        <f>'IECC Data-IP'!O30*Convert!$B$6/$D30</f>
        <v>0.24550857575761817</v>
      </c>
      <c r="P30" s="3">
        <f t="shared" si="2"/>
        <v>0</v>
      </c>
      <c r="Q30" s="3">
        <f>'IECC Data-IP'!Q30*Convert!$B$6/$D30</f>
        <v>0</v>
      </c>
      <c r="R30" s="3">
        <f>'IECC Data-IP'!R30*Convert!$B$6/$D30</f>
        <v>0</v>
      </c>
      <c r="S30" s="3">
        <f>'IECC Data-IP'!S30*Convert!$B$6/$D30</f>
        <v>0</v>
      </c>
      <c r="T30" s="3">
        <f>'IECC Data-IP'!T30*Convert!$B$6/$D30</f>
        <v>41.185427519872427</v>
      </c>
      <c r="U30" s="3">
        <f>'IECC Data-IP'!U30*Convert!$B$7/$D30</f>
        <v>60.985270804673512</v>
      </c>
      <c r="V30" s="3">
        <f>'IECC Data-IP'!V30*Convert!$B$6/$D30</f>
        <v>34.21298396835607</v>
      </c>
      <c r="W30" s="3">
        <f>'IECC Data-IP'!W30*Convert!$B$6/$D30</f>
        <v>260.80648790038174</v>
      </c>
      <c r="X30" s="3">
        <f>'IECC Data-IP'!X30*Convert!$B$7/$D30</f>
        <v>67.674267069672609</v>
      </c>
      <c r="Y30" s="3">
        <f t="shared" si="3"/>
        <v>328.48075497005436</v>
      </c>
      <c r="Z30" s="3">
        <f>'IECC Data-IP'!Z30*Convert!$B$6/$D30</f>
        <v>696.19139614894175</v>
      </c>
      <c r="AA30" s="3">
        <f>'IECC Data-IP'!AA30*Convert!$B$6/$D30</f>
        <v>632.19549406812268</v>
      </c>
      <c r="AB30" s="3">
        <f t="shared" si="4"/>
        <v>1328.3868902170643</v>
      </c>
    </row>
    <row r="31" spans="1:28" x14ac:dyDescent="0.25">
      <c r="A31" s="93">
        <f>'IECC Data-IP'!A31</f>
        <v>2009</v>
      </c>
      <c r="B31" s="93" t="str">
        <f>'IECC Data-IP'!B31</f>
        <v>Full Service Restaurant</v>
      </c>
      <c r="C31" s="121" t="str">
        <f>'IECC Data-IP'!C31</f>
        <v>4B</v>
      </c>
      <c r="D31" s="3">
        <f>'IECC Data-IP'!D31</f>
        <v>5501.9728096495501</v>
      </c>
      <c r="E31" s="3">
        <f>'IECC Data-IP'!E31*Convert!$B$6/$D31</f>
        <v>0</v>
      </c>
      <c r="F31" s="3">
        <f>'IECC Data-IP'!F31*Convert!$B$7/$D31</f>
        <v>24.871787061285033</v>
      </c>
      <c r="G31" s="3">
        <f>'IECC Data-IP'!G31*Convert!$B$6/$D31</f>
        <v>86.7354519421025</v>
      </c>
      <c r="H31" s="3">
        <f>'IECC Data-IP'!H31*Convert!$B$6/$D31</f>
        <v>87.384685731328219</v>
      </c>
      <c r="I31" s="3">
        <f>'IECC Data-IP'!I31*Convert!$B$6/$D31</f>
        <v>21.010078338724171</v>
      </c>
      <c r="J31" s="3">
        <f>'IECC Data-IP'!J31*Convert!$B$6/$D31</f>
        <v>251.3571356067774</v>
      </c>
      <c r="K31" s="3">
        <f>'IECC Data-IP'!K31*Convert!$B$7/$D31</f>
        <v>87.728184124341894</v>
      </c>
      <c r="L31" s="3">
        <f>'IECC Data-IP'!L31*Convert!$B$6/$D31</f>
        <v>0</v>
      </c>
      <c r="M31" s="3">
        <f>'IECC Data-IP'!M31*Convert!$B$6/$D31</f>
        <v>196.86514328084206</v>
      </c>
      <c r="N31" s="3">
        <f>'IECC Data-IP'!N31*Convert!$B$6/$D31</f>
        <v>0.24550857575761817</v>
      </c>
      <c r="O31" s="3">
        <f>'IECC Data-IP'!O31*Convert!$B$6/$D31</f>
        <v>0.24550857575761817</v>
      </c>
      <c r="P31" s="3">
        <f t="shared" si="2"/>
        <v>0</v>
      </c>
      <c r="Q31" s="3">
        <f>'IECC Data-IP'!Q31*Convert!$B$6/$D31</f>
        <v>0</v>
      </c>
      <c r="R31" s="3">
        <f>'IECC Data-IP'!R31*Convert!$B$6/$D31</f>
        <v>0</v>
      </c>
      <c r="S31" s="3">
        <f>'IECC Data-IP'!S31*Convert!$B$6/$D31</f>
        <v>0</v>
      </c>
      <c r="T31" s="3">
        <f>'IECC Data-IP'!T31*Convert!$B$6/$D31</f>
        <v>41.174516027616541</v>
      </c>
      <c r="U31" s="3">
        <f>'IECC Data-IP'!U31*Convert!$B$7/$D31</f>
        <v>59.356905438096419</v>
      </c>
      <c r="V31" s="3">
        <f>'IECC Data-IP'!V31*Convert!$B$6/$D31</f>
        <v>34.343921875426815</v>
      </c>
      <c r="W31" s="3">
        <f>'IECC Data-IP'!W31*Convert!$B$6/$D31</f>
        <v>283.60059522294455</v>
      </c>
      <c r="X31" s="3">
        <f>'IECC Data-IP'!X31*Convert!$B$7/$D31</f>
        <v>24.871787061285033</v>
      </c>
      <c r="Y31" s="3">
        <f t="shared" si="3"/>
        <v>308.47238228422958</v>
      </c>
      <c r="Z31" s="3">
        <f>'IECC Data-IP'!Z31*Convert!$B$6/$D31</f>
        <v>719.1109856324473</v>
      </c>
      <c r="AA31" s="3">
        <f>'IECC Data-IP'!AA31*Convert!$B$6/$D31</f>
        <v>502.38692644587798</v>
      </c>
      <c r="AB31" s="3">
        <f t="shared" si="4"/>
        <v>1221.4979120783253</v>
      </c>
    </row>
    <row r="32" spans="1:28" x14ac:dyDescent="0.25">
      <c r="A32" s="93">
        <f>'IECC Data-IP'!A32</f>
        <v>2009</v>
      </c>
      <c r="B32" s="93" t="str">
        <f>'IECC Data-IP'!B32</f>
        <v>Full Service Restaurant</v>
      </c>
      <c r="C32" s="121" t="str">
        <f>'IECC Data-IP'!C32</f>
        <v>4C</v>
      </c>
      <c r="D32" s="3">
        <f>'IECC Data-IP'!D32</f>
        <v>5501.9728096495501</v>
      </c>
      <c r="E32" s="3">
        <f>'IECC Data-IP'!E32*Convert!$B$6/$D32</f>
        <v>0</v>
      </c>
      <c r="F32" s="3">
        <f>'IECC Data-IP'!F32*Convert!$B$7/$D32</f>
        <v>38.819333991290129</v>
      </c>
      <c r="G32" s="3">
        <f>'IECC Data-IP'!G32*Convert!$B$6/$D32</f>
        <v>24.496300114482342</v>
      </c>
      <c r="H32" s="3">
        <f>'IECC Data-IP'!H32*Convert!$B$6/$D32</f>
        <v>87.384685731328219</v>
      </c>
      <c r="I32" s="3">
        <f>'IECC Data-IP'!I32*Convert!$B$6/$D32</f>
        <v>20.971888115828538</v>
      </c>
      <c r="J32" s="3">
        <f>'IECC Data-IP'!J32*Convert!$B$6/$D32</f>
        <v>251.3571356067774</v>
      </c>
      <c r="K32" s="3">
        <f>'IECC Data-IP'!K32*Convert!$B$7/$D32</f>
        <v>87.728184124341894</v>
      </c>
      <c r="L32" s="3">
        <f>'IECC Data-IP'!L32*Convert!$B$6/$D32</f>
        <v>0</v>
      </c>
      <c r="M32" s="3">
        <f>'IECC Data-IP'!M32*Convert!$B$6/$D32</f>
        <v>162.42301797511223</v>
      </c>
      <c r="N32" s="3">
        <f>'IECC Data-IP'!N32*Convert!$B$6/$D32</f>
        <v>0.24550857575761817</v>
      </c>
      <c r="O32" s="3">
        <f>'IECC Data-IP'!O32*Convert!$B$6/$D32</f>
        <v>0.24550857575761817</v>
      </c>
      <c r="P32" s="3">
        <f t="shared" si="2"/>
        <v>0</v>
      </c>
      <c r="Q32" s="3">
        <f>'IECC Data-IP'!Q32*Convert!$B$6/$D32</f>
        <v>0</v>
      </c>
      <c r="R32" s="3">
        <f>'IECC Data-IP'!R32*Convert!$B$6/$D32</f>
        <v>0</v>
      </c>
      <c r="S32" s="3">
        <f>'IECC Data-IP'!S32*Convert!$B$6/$D32</f>
        <v>0</v>
      </c>
      <c r="T32" s="3">
        <f>'IECC Data-IP'!T32*Convert!$B$6/$D32</f>
        <v>41.196339012128327</v>
      </c>
      <c r="U32" s="3">
        <f>'IECC Data-IP'!U32*Convert!$B$7/$D32</f>
        <v>62.725679659776567</v>
      </c>
      <c r="V32" s="3">
        <f>'IECC Data-IP'!V32*Convert!$B$6/$D32</f>
        <v>33.841993231655671</v>
      </c>
      <c r="W32" s="3">
        <f>'IECC Data-IP'!W32*Convert!$B$6/$D32</f>
        <v>186.91931808959455</v>
      </c>
      <c r="X32" s="3">
        <f>'IECC Data-IP'!X32*Convert!$B$7/$D32</f>
        <v>38.819333991290129</v>
      </c>
      <c r="Y32" s="3">
        <f t="shared" si="3"/>
        <v>225.73865208088469</v>
      </c>
      <c r="Z32" s="3">
        <f>'IECC Data-IP'!Z32*Convert!$B$6/$D32</f>
        <v>621.91141261694247</v>
      </c>
      <c r="AA32" s="3">
        <f>'IECC Data-IP'!AA32*Convert!$B$6/$D32</f>
        <v>552.9780602903312</v>
      </c>
      <c r="AB32" s="3">
        <f t="shared" si="4"/>
        <v>1174.8894729072736</v>
      </c>
    </row>
    <row r="33" spans="1:28" x14ac:dyDescent="0.25">
      <c r="A33" s="93">
        <f>'IECC Data-IP'!A33</f>
        <v>2009</v>
      </c>
      <c r="B33" s="93" t="str">
        <f>'IECC Data-IP'!B33</f>
        <v>Full Service Restaurant</v>
      </c>
      <c r="C33" s="121" t="str">
        <f>'IECC Data-IP'!C33</f>
        <v>5A</v>
      </c>
      <c r="D33" s="3">
        <f>'IECC Data-IP'!D33</f>
        <v>5501.9728096495501</v>
      </c>
      <c r="E33" s="3">
        <f>'IECC Data-IP'!E33*Convert!$B$6/$D33</f>
        <v>0</v>
      </c>
      <c r="F33" s="3">
        <f>'IECC Data-IP'!F33*Convert!$B$7/$D33</f>
        <v>112.41136464660825</v>
      </c>
      <c r="G33" s="3">
        <f>'IECC Data-IP'!G33*Convert!$B$6/$D33</f>
        <v>53.417210338729767</v>
      </c>
      <c r="H33" s="3">
        <f>'IECC Data-IP'!H33*Convert!$B$6/$D33</f>
        <v>87.384685731328219</v>
      </c>
      <c r="I33" s="3">
        <f>'IECC Data-IP'!I33*Convert!$B$6/$D33</f>
        <v>20.999166846468274</v>
      </c>
      <c r="J33" s="3">
        <f>'IECC Data-IP'!J33*Convert!$B$6/$D33</f>
        <v>251.3571356067774</v>
      </c>
      <c r="K33" s="3">
        <f>'IECC Data-IP'!K33*Convert!$B$7/$D33</f>
        <v>87.728184124341894</v>
      </c>
      <c r="L33" s="3">
        <f>'IECC Data-IP'!L33*Convert!$B$6/$D33</f>
        <v>0</v>
      </c>
      <c r="M33" s="3">
        <f>'IECC Data-IP'!M33*Convert!$B$6/$D33</f>
        <v>163.29048160945581</v>
      </c>
      <c r="N33" s="3">
        <f>'IECC Data-IP'!N33*Convert!$B$6/$D33</f>
        <v>0.24550857575761817</v>
      </c>
      <c r="O33" s="3">
        <f>'IECC Data-IP'!O33*Convert!$B$6/$D33</f>
        <v>0.24550857575761817</v>
      </c>
      <c r="P33" s="3">
        <f t="shared" si="2"/>
        <v>0</v>
      </c>
      <c r="Q33" s="3">
        <f>'IECC Data-IP'!Q33*Convert!$B$6/$D33</f>
        <v>0</v>
      </c>
      <c r="R33" s="3">
        <f>'IECC Data-IP'!R33*Convert!$B$6/$D33</f>
        <v>0</v>
      </c>
      <c r="S33" s="3">
        <f>'IECC Data-IP'!S33*Convert!$B$6/$D33</f>
        <v>0</v>
      </c>
      <c r="T33" s="3">
        <f>'IECC Data-IP'!T33*Convert!$B$6/$D33</f>
        <v>41.20179475825627</v>
      </c>
      <c r="U33" s="3">
        <f>'IECC Data-IP'!U33*Convert!$B$7/$D33</f>
        <v>65.769527764731507</v>
      </c>
      <c r="V33" s="3">
        <f>'IECC Data-IP'!V33*Convert!$B$6/$D33</f>
        <v>33.71105532458494</v>
      </c>
      <c r="W33" s="3">
        <f>'IECC Data-IP'!W33*Convert!$B$6/$D33</f>
        <v>216.70769194818558</v>
      </c>
      <c r="X33" s="3">
        <f>'IECC Data-IP'!X33*Convert!$B$7/$D33</f>
        <v>112.41136464660825</v>
      </c>
      <c r="Y33" s="3">
        <f t="shared" si="3"/>
        <v>329.11905659479385</v>
      </c>
      <c r="Z33" s="3">
        <f>'IECC Data-IP'!Z33*Convert!$B$6/$D33</f>
        <v>651.60158304523031</v>
      </c>
      <c r="AA33" s="3">
        <f>'IECC Data-IP'!AA33*Convert!$B$6/$D33</f>
        <v>776.87096988902294</v>
      </c>
      <c r="AB33" s="3">
        <f t="shared" si="4"/>
        <v>1428.4725529342531</v>
      </c>
    </row>
    <row r="34" spans="1:28" x14ac:dyDescent="0.25">
      <c r="A34" s="93">
        <f>'IECC Data-IP'!A34</f>
        <v>2009</v>
      </c>
      <c r="B34" s="93" t="str">
        <f>'IECC Data-IP'!B34</f>
        <v>Full Service Restaurant</v>
      </c>
      <c r="C34" s="121" t="str">
        <f>'IECC Data-IP'!C34</f>
        <v>5B</v>
      </c>
      <c r="D34" s="3">
        <f>'IECC Data-IP'!D34</f>
        <v>5501.9728096495501</v>
      </c>
      <c r="E34" s="3">
        <f>'IECC Data-IP'!E34*Convert!$B$6/$D34</f>
        <v>0</v>
      </c>
      <c r="F34" s="3">
        <f>'IECC Data-IP'!F34*Convert!$B$7/$D34</f>
        <v>60.91991210303339</v>
      </c>
      <c r="G34" s="3">
        <f>'IECC Data-IP'!G34*Convert!$B$6/$D34</f>
        <v>59.440354063983328</v>
      </c>
      <c r="H34" s="3">
        <f>'IECC Data-IP'!H34*Convert!$B$6/$D34</f>
        <v>87.384685731328219</v>
      </c>
      <c r="I34" s="3">
        <f>'IECC Data-IP'!I34*Convert!$B$6/$D34</f>
        <v>21.00462259259622</v>
      </c>
      <c r="J34" s="3">
        <f>'IECC Data-IP'!J34*Convert!$B$6/$D34</f>
        <v>251.3571356067774</v>
      </c>
      <c r="K34" s="3">
        <f>'IECC Data-IP'!K34*Convert!$B$7/$D34</f>
        <v>87.728184124341894</v>
      </c>
      <c r="L34" s="3">
        <f>'IECC Data-IP'!L34*Convert!$B$6/$D34</f>
        <v>0</v>
      </c>
      <c r="M34" s="3">
        <f>'IECC Data-IP'!M34*Convert!$B$6/$D34</f>
        <v>193.33527553606032</v>
      </c>
      <c r="N34" s="3">
        <f>'IECC Data-IP'!N34*Convert!$B$6/$D34</f>
        <v>0.24550857575761817</v>
      </c>
      <c r="O34" s="3">
        <f>'IECC Data-IP'!O34*Convert!$B$6/$D34</f>
        <v>0.24550857575761817</v>
      </c>
      <c r="P34" s="3">
        <f t="shared" si="2"/>
        <v>0</v>
      </c>
      <c r="Q34" s="3">
        <f>'IECC Data-IP'!Q34*Convert!$B$6/$D34</f>
        <v>0</v>
      </c>
      <c r="R34" s="3">
        <f>'IECC Data-IP'!R34*Convert!$B$6/$D34</f>
        <v>0</v>
      </c>
      <c r="S34" s="3">
        <f>'IECC Data-IP'!S34*Convert!$B$6/$D34</f>
        <v>0</v>
      </c>
      <c r="T34" s="3">
        <f>'IECC Data-IP'!T34*Convert!$B$6/$D34</f>
        <v>41.190883266000377</v>
      </c>
      <c r="U34" s="3">
        <f>'IECC Data-IP'!U34*Convert!$B$7/$D34</f>
        <v>64.398862421764079</v>
      </c>
      <c r="V34" s="3">
        <f>'IECC Data-IP'!V34*Convert!$B$6/$D34</f>
        <v>33.858360470039521</v>
      </c>
      <c r="W34" s="3">
        <f>'IECC Data-IP'!W34*Convert!$B$6/$D34</f>
        <v>252.77562960004366</v>
      </c>
      <c r="X34" s="3">
        <f>'IECC Data-IP'!X34*Convert!$B$7/$D34</f>
        <v>60.91991210303339</v>
      </c>
      <c r="Y34" s="3">
        <f t="shared" si="3"/>
        <v>313.69554170307703</v>
      </c>
      <c r="Z34" s="3">
        <f>'IECC Data-IP'!Z34*Convert!$B$6/$D34</f>
        <v>687.80591435028725</v>
      </c>
      <c r="AA34" s="3">
        <f>'IECC Data-IP'!AA34*Convert!$B$6/$D34</f>
        <v>622.42970849909739</v>
      </c>
      <c r="AB34" s="3">
        <f t="shared" si="4"/>
        <v>1310.2356228493845</v>
      </c>
    </row>
    <row r="35" spans="1:28" x14ac:dyDescent="0.25">
      <c r="A35" s="93">
        <f>'IECC Data-IP'!A35</f>
        <v>2009</v>
      </c>
      <c r="B35" s="93" t="str">
        <f>'IECC Data-IP'!B35</f>
        <v>Full Service Restaurant</v>
      </c>
      <c r="C35" s="121" t="str">
        <f>'IECC Data-IP'!C35</f>
        <v>5C</v>
      </c>
      <c r="D35" s="3">
        <f>'IECC Data-IP'!D35</f>
        <v>5501.9728096495501</v>
      </c>
      <c r="E35" s="3">
        <f>'IECC Data-IP'!E35*Convert!$B$6/$D35</f>
        <v>0</v>
      </c>
      <c r="F35" s="3">
        <f>'IECC Data-IP'!F35*Convert!$B$7/$D35</f>
        <v>54.720172404597584</v>
      </c>
      <c r="G35" s="3">
        <f>'IECC Data-IP'!G35*Convert!$B$6/$D35</f>
        <v>9.0565385723921352</v>
      </c>
      <c r="H35" s="3">
        <f>'IECC Data-IP'!H35*Convert!$B$6/$D35</f>
        <v>87.384685731328219</v>
      </c>
      <c r="I35" s="3">
        <f>'IECC Data-IP'!I35*Convert!$B$6/$D35</f>
        <v>20.971888115828538</v>
      </c>
      <c r="J35" s="3">
        <f>'IECC Data-IP'!J35*Convert!$B$6/$D35</f>
        <v>251.3571356067774</v>
      </c>
      <c r="K35" s="3">
        <f>'IECC Data-IP'!K35*Convert!$B$7/$D35</f>
        <v>87.728184124341894</v>
      </c>
      <c r="L35" s="3">
        <f>'IECC Data-IP'!L35*Convert!$B$6/$D35</f>
        <v>0</v>
      </c>
      <c r="M35" s="3">
        <f>'IECC Data-IP'!M35*Convert!$B$6/$D35</f>
        <v>154.55583205861254</v>
      </c>
      <c r="N35" s="3">
        <f>'IECC Data-IP'!N35*Convert!$B$6/$D35</f>
        <v>0.24550857575761817</v>
      </c>
      <c r="O35" s="3">
        <f>'IECC Data-IP'!O35*Convert!$B$6/$D35</f>
        <v>0.24550857575761817</v>
      </c>
      <c r="P35" s="3">
        <f t="shared" si="2"/>
        <v>0</v>
      </c>
      <c r="Q35" s="3">
        <f>'IECC Data-IP'!Q35*Convert!$B$6/$D35</f>
        <v>0</v>
      </c>
      <c r="R35" s="3">
        <f>'IECC Data-IP'!R35*Convert!$B$6/$D35</f>
        <v>0</v>
      </c>
      <c r="S35" s="3">
        <f>'IECC Data-IP'!S35*Convert!$B$6/$D35</f>
        <v>0</v>
      </c>
      <c r="T35" s="3">
        <f>'IECC Data-IP'!T35*Convert!$B$6/$D35</f>
        <v>41.21270625051217</v>
      </c>
      <c r="U35" s="3">
        <f>'IECC Data-IP'!U35*Convert!$B$7/$D35</f>
        <v>65.463275562760586</v>
      </c>
      <c r="V35" s="3">
        <f>'IECC Data-IP'!V35*Convert!$B$6/$D35</f>
        <v>33.394622049164013</v>
      </c>
      <c r="W35" s="3">
        <f>'IECC Data-IP'!W35*Convert!$B$6/$D35</f>
        <v>163.61237063100469</v>
      </c>
      <c r="X35" s="3">
        <f>'IECC Data-IP'!X35*Convert!$B$7/$D35</f>
        <v>54.720172404597584</v>
      </c>
      <c r="Y35" s="3">
        <f t="shared" si="3"/>
        <v>218.33254303560227</v>
      </c>
      <c r="Z35" s="3">
        <f>'IECC Data-IP'!Z35*Convert!$B$6/$D35</f>
        <v>598.17346121424475</v>
      </c>
      <c r="AA35" s="3">
        <f>'IECC Data-IP'!AA35*Convert!$B$6/$D35</f>
        <v>607.43186239337092</v>
      </c>
      <c r="AB35" s="3">
        <f t="shared" si="4"/>
        <v>1205.6053236076157</v>
      </c>
    </row>
    <row r="36" spans="1:28" x14ac:dyDescent="0.25">
      <c r="A36" s="93">
        <f>'IECC Data-IP'!A36</f>
        <v>2009</v>
      </c>
      <c r="B36" s="93" t="str">
        <f>'IECC Data-IP'!B36</f>
        <v>Full Service Restaurant</v>
      </c>
      <c r="C36" s="121" t="str">
        <f>'IECC Data-IP'!C36</f>
        <v>6A</v>
      </c>
      <c r="D36" s="3">
        <f>'IECC Data-IP'!D36</f>
        <v>5501.9728096495501</v>
      </c>
      <c r="E36" s="3">
        <f>'IECC Data-IP'!E36*Convert!$B$6/$D36</f>
        <v>0</v>
      </c>
      <c r="F36" s="3">
        <f>'IECC Data-IP'!F36*Convert!$B$7/$D36</f>
        <v>164.90373902101493</v>
      </c>
      <c r="G36" s="3">
        <f>'IECC Data-IP'!G36*Convert!$B$6/$D36</f>
        <v>59.418531079471535</v>
      </c>
      <c r="H36" s="3">
        <f>'IECC Data-IP'!H36*Convert!$B$6/$D36</f>
        <v>87.384685731328219</v>
      </c>
      <c r="I36" s="3">
        <f>'IECC Data-IP'!I36*Convert!$B$6/$D36</f>
        <v>20.993711100340324</v>
      </c>
      <c r="J36" s="3">
        <f>'IECC Data-IP'!J36*Convert!$B$6/$D36</f>
        <v>251.3571356067774</v>
      </c>
      <c r="K36" s="3">
        <f>'IECC Data-IP'!K36*Convert!$B$7/$D36</f>
        <v>87.728184124341894</v>
      </c>
      <c r="L36" s="3">
        <f>'IECC Data-IP'!L36*Convert!$B$6/$D36</f>
        <v>0</v>
      </c>
      <c r="M36" s="3">
        <f>'IECC Data-IP'!M36*Convert!$B$6/$D36</f>
        <v>169.14995295087101</v>
      </c>
      <c r="N36" s="3">
        <f>'IECC Data-IP'!N36*Convert!$B$6/$D36</f>
        <v>0.24550857575761817</v>
      </c>
      <c r="O36" s="3">
        <f>'IECC Data-IP'!O36*Convert!$B$6/$D36</f>
        <v>0.24550857575761817</v>
      </c>
      <c r="P36" s="3">
        <f t="shared" si="2"/>
        <v>0</v>
      </c>
      <c r="Q36" s="3">
        <f>'IECC Data-IP'!Q36*Convert!$B$6/$D36</f>
        <v>0</v>
      </c>
      <c r="R36" s="3">
        <f>'IECC Data-IP'!R36*Convert!$B$6/$D36</f>
        <v>0</v>
      </c>
      <c r="S36" s="3">
        <f>'IECC Data-IP'!S36*Convert!$B$6/$D36</f>
        <v>0</v>
      </c>
      <c r="T36" s="3">
        <f>'IECC Data-IP'!T36*Convert!$B$6/$D36</f>
        <v>41.20179475825627</v>
      </c>
      <c r="U36" s="3">
        <f>'IECC Data-IP'!U36*Convert!$B$7/$D36</f>
        <v>69.291428087397136</v>
      </c>
      <c r="V36" s="3">
        <f>'IECC Data-IP'!V36*Convert!$B$6/$D36</f>
        <v>33.580117417514217</v>
      </c>
      <c r="W36" s="3">
        <f>'IECC Data-IP'!W36*Convert!$B$6/$D36</f>
        <v>228.56848403034252</v>
      </c>
      <c r="X36" s="3">
        <f>'IECC Data-IP'!X36*Convert!$B$7/$D36</f>
        <v>164.90373902101493</v>
      </c>
      <c r="Y36" s="3">
        <f t="shared" si="3"/>
        <v>393.47222305135745</v>
      </c>
      <c r="Z36" s="3">
        <f>'IECC Data-IP'!Z36*Convert!$B$6/$D36</f>
        <v>663.32598147418855</v>
      </c>
      <c r="AA36" s="3">
        <f>'IECC Data-IP'!AA36*Convert!$B$6/$D36</f>
        <v>940.52153074292346</v>
      </c>
      <c r="AB36" s="3">
        <f t="shared" si="4"/>
        <v>1603.8475122171121</v>
      </c>
    </row>
    <row r="37" spans="1:28" x14ac:dyDescent="0.25">
      <c r="A37" s="93">
        <f>'IECC Data-IP'!A37</f>
        <v>2009</v>
      </c>
      <c r="B37" s="93" t="str">
        <f>'IECC Data-IP'!B37</f>
        <v>Full Service Restaurant</v>
      </c>
      <c r="C37" s="121" t="str">
        <f>'IECC Data-IP'!C37</f>
        <v>6B</v>
      </c>
      <c r="D37" s="3">
        <f>'IECC Data-IP'!D37</f>
        <v>5501.9728096495501</v>
      </c>
      <c r="E37" s="3">
        <f>'IECC Data-IP'!E37*Convert!$B$6/$D37</f>
        <v>0</v>
      </c>
      <c r="F37" s="3">
        <f>'IECC Data-IP'!F37*Convert!$B$7/$D37</f>
        <v>108.88572954099175</v>
      </c>
      <c r="G37" s="3">
        <f>'IECC Data-IP'!G37*Convert!$B$6/$D37</f>
        <v>38.353895279467899</v>
      </c>
      <c r="H37" s="3">
        <f>'IECC Data-IP'!H37*Convert!$B$6/$D37</f>
        <v>87.384685731328219</v>
      </c>
      <c r="I37" s="3">
        <f>'IECC Data-IP'!I37*Convert!$B$6/$D37</f>
        <v>20.977343861956484</v>
      </c>
      <c r="J37" s="3">
        <f>'IECC Data-IP'!J37*Convert!$B$6/$D37</f>
        <v>251.3571356067774</v>
      </c>
      <c r="K37" s="3">
        <f>'IECC Data-IP'!K37*Convert!$B$7/$D37</f>
        <v>87.728184124341894</v>
      </c>
      <c r="L37" s="3">
        <f>'IECC Data-IP'!L37*Convert!$B$6/$D37</f>
        <v>0</v>
      </c>
      <c r="M37" s="3">
        <f>'IECC Data-IP'!M37*Convert!$B$6/$D37</f>
        <v>182.74021655558712</v>
      </c>
      <c r="N37" s="3">
        <f>'IECC Data-IP'!N37*Convert!$B$6/$D37</f>
        <v>0.24550857575761817</v>
      </c>
      <c r="O37" s="3">
        <f>'IECC Data-IP'!O37*Convert!$B$6/$D37</f>
        <v>0.24550857575761817</v>
      </c>
      <c r="P37" s="3">
        <f t="shared" si="2"/>
        <v>0</v>
      </c>
      <c r="Q37" s="3">
        <f>'IECC Data-IP'!Q37*Convert!$B$6/$D37</f>
        <v>0</v>
      </c>
      <c r="R37" s="3">
        <f>'IECC Data-IP'!R37*Convert!$B$6/$D37</f>
        <v>0</v>
      </c>
      <c r="S37" s="3">
        <f>'IECC Data-IP'!S37*Convert!$B$6/$D37</f>
        <v>0</v>
      </c>
      <c r="T37" s="3">
        <f>'IECC Data-IP'!T37*Convert!$B$6/$D37</f>
        <v>41.20179475825627</v>
      </c>
      <c r="U37" s="3">
        <f>'IECC Data-IP'!U37*Convert!$B$7/$D37</f>
        <v>68.400682353615849</v>
      </c>
      <c r="V37" s="3">
        <f>'IECC Data-IP'!V37*Convert!$B$6/$D37</f>
        <v>33.356431826268391</v>
      </c>
      <c r="W37" s="3">
        <f>'IECC Data-IP'!W37*Convert!$B$6/$D37</f>
        <v>221.09411183505497</v>
      </c>
      <c r="X37" s="3">
        <f>'IECC Data-IP'!X37*Convert!$B$7/$D37</f>
        <v>108.88572954099175</v>
      </c>
      <c r="Y37" s="3">
        <f t="shared" si="3"/>
        <v>329.97984137604669</v>
      </c>
      <c r="Z37" s="3">
        <f>'IECC Data-IP'!Z37*Convert!$B$6/$D37</f>
        <v>655.61701219539941</v>
      </c>
      <c r="AA37" s="3">
        <f>'IECC Data-IP'!AA37*Convert!$B$6/$D37</f>
        <v>774.25766749373645</v>
      </c>
      <c r="AB37" s="3">
        <f t="shared" si="4"/>
        <v>1429.874679689136</v>
      </c>
    </row>
    <row r="38" spans="1:28" x14ac:dyDescent="0.25">
      <c r="A38" s="93">
        <f>'IECC Data-IP'!A38</f>
        <v>2009</v>
      </c>
      <c r="B38" s="93" t="str">
        <f>'IECC Data-IP'!B38</f>
        <v>Full Service Restaurant</v>
      </c>
      <c r="C38" s="121" t="str">
        <f>'IECC Data-IP'!C38</f>
        <v>7</v>
      </c>
      <c r="D38" s="3">
        <f>'IECC Data-IP'!D38</f>
        <v>5501.9728096495501</v>
      </c>
      <c r="E38" s="3">
        <f>'IECC Data-IP'!E38*Convert!$B$6/$D38</f>
        <v>0</v>
      </c>
      <c r="F38" s="3">
        <f>'IECC Data-IP'!F38*Convert!$B$7/$D38</f>
        <v>216.154298064259</v>
      </c>
      <c r="G38" s="3">
        <f>'IECC Data-IP'!G38*Convert!$B$6/$D38</f>
        <v>53.286272431659043</v>
      </c>
      <c r="H38" s="3">
        <f>'IECC Data-IP'!H38*Convert!$B$6/$D38</f>
        <v>87.384685731328219</v>
      </c>
      <c r="I38" s="3">
        <f>'IECC Data-IP'!I38*Convert!$B$6/$D38</f>
        <v>20.966432369700591</v>
      </c>
      <c r="J38" s="3">
        <f>'IECC Data-IP'!J38*Convert!$B$6/$D38</f>
        <v>251.3571356067774</v>
      </c>
      <c r="K38" s="3">
        <f>'IECC Data-IP'!K38*Convert!$B$7/$D38</f>
        <v>87.728184124341894</v>
      </c>
      <c r="L38" s="3">
        <f>'IECC Data-IP'!L38*Convert!$B$6/$D38</f>
        <v>0</v>
      </c>
      <c r="M38" s="3">
        <f>'IECC Data-IP'!M38*Convert!$B$6/$D38</f>
        <v>167.49686187410299</v>
      </c>
      <c r="N38" s="3">
        <f>'IECC Data-IP'!N38*Convert!$B$6/$D38</f>
        <v>0.24550857575761817</v>
      </c>
      <c r="O38" s="3">
        <f>'IECC Data-IP'!O38*Convert!$B$6/$D38</f>
        <v>0.24550857575761817</v>
      </c>
      <c r="P38" s="3">
        <f t="shared" si="2"/>
        <v>0</v>
      </c>
      <c r="Q38" s="3">
        <f>'IECC Data-IP'!Q38*Convert!$B$6/$D38</f>
        <v>0</v>
      </c>
      <c r="R38" s="3">
        <f>'IECC Data-IP'!R38*Convert!$B$6/$D38</f>
        <v>0</v>
      </c>
      <c r="S38" s="3">
        <f>'IECC Data-IP'!S38*Convert!$B$6/$D38</f>
        <v>0</v>
      </c>
      <c r="T38" s="3">
        <f>'IECC Data-IP'!T38*Convert!$B$6/$D38</f>
        <v>41.20725050438422</v>
      </c>
      <c r="U38" s="3">
        <f>'IECC Data-IP'!U38*Convert!$B$7/$D38</f>
        <v>73.493058907120187</v>
      </c>
      <c r="V38" s="3">
        <f>'IECC Data-IP'!V38*Convert!$B$6/$D38</f>
        <v>33.26368414209329</v>
      </c>
      <c r="W38" s="3">
        <f>'IECC Data-IP'!W38*Convert!$B$6/$D38</f>
        <v>220.78313430576208</v>
      </c>
      <c r="X38" s="3">
        <f>'IECC Data-IP'!X38*Convert!$B$7/$D38</f>
        <v>216.154298064259</v>
      </c>
      <c r="Y38" s="3">
        <f t="shared" si="3"/>
        <v>436.93743237002104</v>
      </c>
      <c r="Z38" s="3">
        <f>'IECC Data-IP'!Z38*Convert!$B$6/$D38</f>
        <v>655.20783123580327</v>
      </c>
      <c r="AA38" s="3">
        <f>'IECC Data-IP'!AA38*Convert!$B$6/$D38</f>
        <v>1102.5353677584394</v>
      </c>
      <c r="AB38" s="3">
        <f t="shared" si="4"/>
        <v>1757.7431989942427</v>
      </c>
    </row>
    <row r="39" spans="1:28" x14ac:dyDescent="0.25">
      <c r="A39" s="93">
        <f>'IECC Data-IP'!A39</f>
        <v>2009</v>
      </c>
      <c r="B39" s="93" t="str">
        <f>'IECC Data-IP'!B39</f>
        <v>Full Service Restaurant</v>
      </c>
      <c r="C39" s="121" t="str">
        <f>'IECC Data-IP'!C39</f>
        <v>8</v>
      </c>
      <c r="D39" s="3">
        <f>'IECC Data-IP'!D39</f>
        <v>5501.9728096495501</v>
      </c>
      <c r="E39" s="3">
        <f>'IECC Data-IP'!E39*Convert!$B$6/$D39</f>
        <v>0</v>
      </c>
      <c r="F39" s="3">
        <f>'IECC Data-IP'!F39*Convert!$B$7/$D39</f>
        <v>322.0167208065256</v>
      </c>
      <c r="G39" s="3">
        <f>'IECC Data-IP'!G39*Convert!$B$6/$D39</f>
        <v>20.868228939397543</v>
      </c>
      <c r="H39" s="3">
        <f>'IECC Data-IP'!H39*Convert!$B$6/$D39</f>
        <v>87.384685731328219</v>
      </c>
      <c r="I39" s="3">
        <f>'IECC Data-IP'!I39*Convert!$B$6/$D39</f>
        <v>20.846405954885757</v>
      </c>
      <c r="J39" s="3">
        <f>'IECC Data-IP'!J39*Convert!$B$6/$D39</f>
        <v>251.3571356067774</v>
      </c>
      <c r="K39" s="3">
        <f>'IECC Data-IP'!K39*Convert!$B$7/$D39</f>
        <v>87.728184124341894</v>
      </c>
      <c r="L39" s="3">
        <f>'IECC Data-IP'!L39*Convert!$B$6/$D39</f>
        <v>0</v>
      </c>
      <c r="M39" s="3">
        <f>'IECC Data-IP'!M39*Convert!$B$6/$D39</f>
        <v>161.69740374009524</v>
      </c>
      <c r="N39" s="3">
        <f>'IECC Data-IP'!N39*Convert!$B$6/$D39</f>
        <v>0.24550857575761817</v>
      </c>
      <c r="O39" s="3">
        <f>'IECC Data-IP'!O39*Convert!$B$6/$D39</f>
        <v>0.24550857575761817</v>
      </c>
      <c r="P39" s="3">
        <f t="shared" si="2"/>
        <v>0</v>
      </c>
      <c r="Q39" s="3">
        <f>'IECC Data-IP'!Q39*Convert!$B$6/$D39</f>
        <v>0</v>
      </c>
      <c r="R39" s="3">
        <f>'IECC Data-IP'!R39*Convert!$B$6/$D39</f>
        <v>0</v>
      </c>
      <c r="S39" s="3">
        <f>'IECC Data-IP'!S39*Convert!$B$6/$D39</f>
        <v>0</v>
      </c>
      <c r="T39" s="3">
        <f>'IECC Data-IP'!T39*Convert!$B$6/$D39</f>
        <v>41.218161996640113</v>
      </c>
      <c r="U39" s="3">
        <f>'IECC Data-IP'!U39*Convert!$B$7/$D39</f>
        <v>79.15685725210686</v>
      </c>
      <c r="V39" s="3">
        <f>'IECC Data-IP'!V39*Convert!$B$6/$D39</f>
        <v>32.71810952929858</v>
      </c>
      <c r="W39" s="3">
        <f>'IECC Data-IP'!W39*Convert!$B$6/$D39</f>
        <v>182.56563267949284</v>
      </c>
      <c r="X39" s="3">
        <f>'IECC Data-IP'!X39*Convert!$B$7/$D39</f>
        <v>322.0167208065256</v>
      </c>
      <c r="Y39" s="3">
        <f t="shared" si="3"/>
        <v>504.58235348601841</v>
      </c>
      <c r="Z39" s="3">
        <f>'IECC Data-IP'!Z39*Convert!$B$6/$D39</f>
        <v>616.33564007418045</v>
      </c>
      <c r="AA39" s="3">
        <f>'IECC Data-IP'!AA39*Convert!$B$6/$D39</f>
        <v>1428.3688937578224</v>
      </c>
      <c r="AB39" s="3">
        <f t="shared" si="4"/>
        <v>2044.7045338320029</v>
      </c>
    </row>
    <row r="40" spans="1:28" x14ac:dyDescent="0.25">
      <c r="A40" s="93">
        <f>'IECC Data-IP'!A40</f>
        <v>2012</v>
      </c>
      <c r="B40" s="93" t="str">
        <f>'IECC Data-IP'!B40</f>
        <v>Full Service Restaurant</v>
      </c>
      <c r="C40" s="121" t="str">
        <f>'IECC Data-IP'!C40</f>
        <v>0A</v>
      </c>
      <c r="D40" s="3">
        <f>'IECC Data-IP'!D40</f>
        <v>5501.9728096495501</v>
      </c>
      <c r="E40" s="3">
        <f>'IECC Data-IP'!E40*Convert!$B$6/$D40</f>
        <v>0</v>
      </c>
      <c r="F40" s="3">
        <f>'IECC Data-IP'!F40*Convert!$B$7/$D40</f>
        <v>0</v>
      </c>
      <c r="G40" s="3">
        <f>'IECC Data-IP'!G40*Convert!$B$6/$D40</f>
        <v>403.32694400074303</v>
      </c>
      <c r="H40" s="3">
        <f>'IECC Data-IP'!H40*Convert!$B$6/$D40</f>
        <v>46.111966273408633</v>
      </c>
      <c r="I40" s="3">
        <f>'IECC Data-IP'!I40*Convert!$B$6/$D40</f>
        <v>21.042812815491853</v>
      </c>
      <c r="J40" s="3">
        <f>'IECC Data-IP'!J40*Convert!$B$6/$D40</f>
        <v>251.3571356067774</v>
      </c>
      <c r="K40" s="3">
        <f>'IECC Data-IP'!K40*Convert!$B$7/$D40</f>
        <v>87.728184124341894</v>
      </c>
      <c r="L40" s="3">
        <f>'IECC Data-IP'!L40*Convert!$B$6/$D40</f>
        <v>0</v>
      </c>
      <c r="M40" s="3">
        <f>'IECC Data-IP'!M40*Convert!$B$6/$D40</f>
        <v>164.71988709497793</v>
      </c>
      <c r="N40" s="3">
        <f>'IECC Data-IP'!N40*Convert!$B$6/$D40</f>
        <v>0.24550857575761817</v>
      </c>
      <c r="O40" s="3">
        <f>'IECC Data-IP'!O40*Convert!$B$6/$D40</f>
        <v>0.24550857575761817</v>
      </c>
      <c r="P40" s="3">
        <f t="shared" si="2"/>
        <v>0</v>
      </c>
      <c r="Q40" s="3">
        <f>'IECC Data-IP'!Q40*Convert!$B$6/$D40</f>
        <v>0</v>
      </c>
      <c r="R40" s="3">
        <f>'IECC Data-IP'!R40*Convert!$B$6/$D40</f>
        <v>0</v>
      </c>
      <c r="S40" s="3">
        <f>'IECC Data-IP'!S40*Convert!$B$6/$D40</f>
        <v>0</v>
      </c>
      <c r="T40" s="3">
        <f>'IECC Data-IP'!T40*Convert!$B$6/$D40</f>
        <v>41.098135581825282</v>
      </c>
      <c r="U40" s="3">
        <f>'IECC Data-IP'!U40*Convert!$B$7/$D40</f>
        <v>40.141447155896323</v>
      </c>
      <c r="V40" s="3">
        <f>'IECC Data-IP'!V40*Convert!$B$6/$D40</f>
        <v>37.764674697649617</v>
      </c>
      <c r="W40" s="3">
        <f>'IECC Data-IP'!W40*Convert!$B$6/$D40</f>
        <v>568.0468310957209</v>
      </c>
      <c r="X40" s="3">
        <f>'IECC Data-IP'!X40*Convert!$B$7/$D40</f>
        <v>0</v>
      </c>
      <c r="Y40" s="3">
        <f t="shared" si="3"/>
        <v>568.0468310957209</v>
      </c>
      <c r="Z40" s="3">
        <f>'IECC Data-IP'!Z40*Convert!$B$6/$D40</f>
        <v>965.65615315437537</v>
      </c>
      <c r="AA40" s="3">
        <f>'IECC Data-IP'!AA40*Convert!$B$6/$D40</f>
        <v>373.58221611117563</v>
      </c>
      <c r="AB40" s="3">
        <f t="shared" si="4"/>
        <v>1339.238369265551</v>
      </c>
    </row>
    <row r="41" spans="1:28" x14ac:dyDescent="0.25">
      <c r="A41" s="93">
        <f>'IECC Data-IP'!A41</f>
        <v>2012</v>
      </c>
      <c r="B41" s="93" t="str">
        <f>'IECC Data-IP'!B41</f>
        <v>Full Service Restaurant</v>
      </c>
      <c r="C41" s="121" t="str">
        <f>'IECC Data-IP'!C41</f>
        <v>0B</v>
      </c>
      <c r="D41" s="3">
        <f>'IECC Data-IP'!D41</f>
        <v>5501.9728096495501</v>
      </c>
      <c r="E41" s="3">
        <f>'IECC Data-IP'!E41*Convert!$B$6/$D41</f>
        <v>0</v>
      </c>
      <c r="F41" s="3">
        <f>'IECC Data-IP'!F41*Convert!$B$7/$D41</f>
        <v>0</v>
      </c>
      <c r="G41" s="3">
        <f>'IECC Data-IP'!G41*Convert!$B$6/$D41</f>
        <v>352.78491187144135</v>
      </c>
      <c r="H41" s="3">
        <f>'IECC Data-IP'!H41*Convert!$B$6/$D41</f>
        <v>46.111966273408633</v>
      </c>
      <c r="I41" s="3">
        <f>'IECC Data-IP'!I41*Convert!$B$6/$D41</f>
        <v>21.048268561619796</v>
      </c>
      <c r="J41" s="3">
        <f>'IECC Data-IP'!J41*Convert!$B$6/$D41</f>
        <v>251.3571356067774</v>
      </c>
      <c r="K41" s="3">
        <f>'IECC Data-IP'!K41*Convert!$B$7/$D41</f>
        <v>87.728184124341894</v>
      </c>
      <c r="L41" s="3">
        <f>'IECC Data-IP'!L41*Convert!$B$6/$D41</f>
        <v>0</v>
      </c>
      <c r="M41" s="3">
        <f>'IECC Data-IP'!M41*Convert!$B$6/$D41</f>
        <v>181.84001844447585</v>
      </c>
      <c r="N41" s="3">
        <f>'IECC Data-IP'!N41*Convert!$B$6/$D41</f>
        <v>0.24550857575761817</v>
      </c>
      <c r="O41" s="3">
        <f>'IECC Data-IP'!O41*Convert!$B$6/$D41</f>
        <v>0.24550857575761817</v>
      </c>
      <c r="P41" s="3">
        <f t="shared" si="2"/>
        <v>0</v>
      </c>
      <c r="Q41" s="3">
        <f>'IECC Data-IP'!Q41*Convert!$B$6/$D41</f>
        <v>0</v>
      </c>
      <c r="R41" s="3">
        <f>'IECC Data-IP'!R41*Convert!$B$6/$D41</f>
        <v>0</v>
      </c>
      <c r="S41" s="3">
        <f>'IECC Data-IP'!S41*Convert!$B$6/$D41</f>
        <v>0</v>
      </c>
      <c r="T41" s="3">
        <f>'IECC Data-IP'!T41*Convert!$B$6/$D41</f>
        <v>41.109047074081175</v>
      </c>
      <c r="U41" s="3">
        <f>'IECC Data-IP'!U41*Convert!$B$7/$D41</f>
        <v>39.975249314582832</v>
      </c>
      <c r="V41" s="3">
        <f>'IECC Data-IP'!V41*Convert!$B$6/$D41</f>
        <v>37.300936276774117</v>
      </c>
      <c r="W41" s="3">
        <f>'IECC Data-IP'!W41*Convert!$B$6/$D41</f>
        <v>534.62493031591725</v>
      </c>
      <c r="X41" s="3">
        <f>'IECC Data-IP'!X41*Convert!$B$7/$D41</f>
        <v>0</v>
      </c>
      <c r="Y41" s="3">
        <f t="shared" si="3"/>
        <v>534.62493031591725</v>
      </c>
      <c r="Z41" s="3">
        <f>'IECC Data-IP'!Z41*Convert!$B$6/$D41</f>
        <v>931.792336938208</v>
      </c>
      <c r="AA41" s="3">
        <f>'IECC Data-IP'!AA41*Convert!$B$6/$D41</f>
        <v>373.0911989596604</v>
      </c>
      <c r="AB41" s="3">
        <f t="shared" si="4"/>
        <v>1304.8835358978683</v>
      </c>
    </row>
    <row r="42" spans="1:28" x14ac:dyDescent="0.25">
      <c r="A42" s="93">
        <f>'IECC Data-IP'!A42</f>
        <v>2012</v>
      </c>
      <c r="B42" s="93" t="str">
        <f>'IECC Data-IP'!B42</f>
        <v>Full Service Restaurant</v>
      </c>
      <c r="C42" s="121" t="str">
        <f>'IECC Data-IP'!C42</f>
        <v>1A</v>
      </c>
      <c r="D42" s="3">
        <f>'IECC Data-IP'!D42</f>
        <v>5501.9728096495501</v>
      </c>
      <c r="E42" s="3">
        <f>'IECC Data-IP'!E42*Convert!$B$6/$D42</f>
        <v>0</v>
      </c>
      <c r="F42" s="3">
        <f>'IECC Data-IP'!F42*Convert!$B$7/$D42</f>
        <v>0</v>
      </c>
      <c r="G42" s="3">
        <f>'IECC Data-IP'!G42*Convert!$B$6/$D42</f>
        <v>277.50652679802766</v>
      </c>
      <c r="H42" s="3">
        <f>'IECC Data-IP'!H42*Convert!$B$6/$D42</f>
        <v>46.111966273408633</v>
      </c>
      <c r="I42" s="3">
        <f>'IECC Data-IP'!I42*Convert!$B$6/$D42</f>
        <v>21.048268561619796</v>
      </c>
      <c r="J42" s="3">
        <f>'IECC Data-IP'!J42*Convert!$B$6/$D42</f>
        <v>251.3571356067774</v>
      </c>
      <c r="K42" s="3">
        <f>'IECC Data-IP'!K42*Convert!$B$7/$D42</f>
        <v>87.728184124341894</v>
      </c>
      <c r="L42" s="3">
        <f>'IECC Data-IP'!L42*Convert!$B$6/$D42</f>
        <v>0</v>
      </c>
      <c r="M42" s="3">
        <f>'IECC Data-IP'!M42*Convert!$B$6/$D42</f>
        <v>156.78723222494293</v>
      </c>
      <c r="N42" s="3">
        <f>'IECC Data-IP'!N42*Convert!$B$6/$D42</f>
        <v>0.24550857575761817</v>
      </c>
      <c r="O42" s="3">
        <f>'IECC Data-IP'!O42*Convert!$B$6/$D42</f>
        <v>0.24550857575761817</v>
      </c>
      <c r="P42" s="3">
        <f t="shared" si="2"/>
        <v>0</v>
      </c>
      <c r="Q42" s="3">
        <f>'IECC Data-IP'!Q42*Convert!$B$6/$D42</f>
        <v>0</v>
      </c>
      <c r="R42" s="3">
        <f>'IECC Data-IP'!R42*Convert!$B$6/$D42</f>
        <v>0</v>
      </c>
      <c r="S42" s="3">
        <f>'IECC Data-IP'!S42*Convert!$B$6/$D42</f>
        <v>0</v>
      </c>
      <c r="T42" s="3">
        <f>'IECC Data-IP'!T42*Convert!$B$6/$D42</f>
        <v>41.125414312465011</v>
      </c>
      <c r="U42" s="3">
        <f>'IECC Data-IP'!U42*Convert!$B$7/$D42</f>
        <v>43.883699672662985</v>
      </c>
      <c r="V42" s="3">
        <f>'IECC Data-IP'!V42*Convert!$B$6/$D42</f>
        <v>36.837197855898616</v>
      </c>
      <c r="W42" s="3">
        <f>'IECC Data-IP'!W42*Convert!$B$6/$D42</f>
        <v>434.29375902297056</v>
      </c>
      <c r="X42" s="3">
        <f>'IECC Data-IP'!X42*Convert!$B$7/$D42</f>
        <v>0</v>
      </c>
      <c r="Y42" s="3">
        <f t="shared" si="3"/>
        <v>434.29375902297056</v>
      </c>
      <c r="Z42" s="3">
        <f>'IECC Data-IP'!Z42*Convert!$B$6/$D42</f>
        <v>831.01379446276985</v>
      </c>
      <c r="AA42" s="3">
        <f>'IECC Data-IP'!AA42*Convert!$B$6/$D42</f>
        <v>384.51553135158156</v>
      </c>
      <c r="AB42" s="3">
        <f t="shared" si="4"/>
        <v>1215.5293258143515</v>
      </c>
    </row>
    <row r="43" spans="1:28" x14ac:dyDescent="0.25">
      <c r="A43" s="93">
        <f>'IECC Data-IP'!A43</f>
        <v>2012</v>
      </c>
      <c r="B43" s="93" t="str">
        <f>'IECC Data-IP'!B43</f>
        <v>Full Service Restaurant</v>
      </c>
      <c r="C43" s="121" t="str">
        <f>'IECC Data-IP'!C43</f>
        <v>1B</v>
      </c>
      <c r="D43" s="3">
        <f>'IECC Data-IP'!D43</f>
        <v>5501.9728096495501</v>
      </c>
      <c r="E43" s="3">
        <f>'IECC Data-IP'!E43*Convert!$B$6/$D43</f>
        <v>0</v>
      </c>
      <c r="F43" s="3">
        <f>'IECC Data-IP'!F43*Convert!$B$7/$D43</f>
        <v>0.72454789246779738</v>
      </c>
      <c r="G43" s="3">
        <f>'IECC Data-IP'!G43*Convert!$B$6/$D43</f>
        <v>289.09453157378732</v>
      </c>
      <c r="H43" s="3">
        <f>'IECC Data-IP'!H43*Convert!$B$6/$D43</f>
        <v>46.111966273408633</v>
      </c>
      <c r="I43" s="3">
        <f>'IECC Data-IP'!I43*Convert!$B$6/$D43</f>
        <v>21.020989830980064</v>
      </c>
      <c r="J43" s="3">
        <f>'IECC Data-IP'!J43*Convert!$B$6/$D43</f>
        <v>251.3571356067774</v>
      </c>
      <c r="K43" s="3">
        <f>'IECC Data-IP'!K43*Convert!$B$7/$D43</f>
        <v>87.728184124341894</v>
      </c>
      <c r="L43" s="3">
        <f>'IECC Data-IP'!L43*Convert!$B$6/$D43</f>
        <v>0</v>
      </c>
      <c r="M43" s="3">
        <f>'IECC Data-IP'!M43*Convert!$B$6/$D43</f>
        <v>179.33583097174815</v>
      </c>
      <c r="N43" s="3">
        <f>'IECC Data-IP'!N43*Convert!$B$6/$D43</f>
        <v>0.24550857575761817</v>
      </c>
      <c r="O43" s="3">
        <f>'IECC Data-IP'!O43*Convert!$B$6/$D43</f>
        <v>0.24550857575761817</v>
      </c>
      <c r="P43" s="3">
        <f t="shared" si="2"/>
        <v>0</v>
      </c>
      <c r="Q43" s="3">
        <f>'IECC Data-IP'!Q43*Convert!$B$6/$D43</f>
        <v>0</v>
      </c>
      <c r="R43" s="3">
        <f>'IECC Data-IP'!R43*Convert!$B$6/$D43</f>
        <v>0</v>
      </c>
      <c r="S43" s="3">
        <f>'IECC Data-IP'!S43*Convert!$B$6/$D43</f>
        <v>0</v>
      </c>
      <c r="T43" s="3">
        <f>'IECC Data-IP'!T43*Convert!$B$6/$D43</f>
        <v>41.119958566337075</v>
      </c>
      <c r="U43" s="3">
        <f>'IECC Data-IP'!U43*Convert!$B$7/$D43</f>
        <v>43.967732289057444</v>
      </c>
      <c r="V43" s="3">
        <f>'IECC Data-IP'!V43*Convert!$B$6/$D43</f>
        <v>36.80991912525888</v>
      </c>
      <c r="W43" s="3">
        <f>'IECC Data-IP'!W43*Convert!$B$6/$D43</f>
        <v>468.43036254553539</v>
      </c>
      <c r="X43" s="3">
        <f>'IECC Data-IP'!X43*Convert!$B$7/$D43</f>
        <v>0.72454789246779738</v>
      </c>
      <c r="Y43" s="3">
        <f t="shared" si="3"/>
        <v>469.15491043800318</v>
      </c>
      <c r="Z43" s="3">
        <f>'IECC Data-IP'!Z43*Convert!$B$6/$D43</f>
        <v>865.09584052405512</v>
      </c>
      <c r="AA43" s="3">
        <f>'IECC Data-IP'!AA43*Convert!$B$6/$D43</f>
        <v>386.87786942498263</v>
      </c>
      <c r="AB43" s="3">
        <f t="shared" si="4"/>
        <v>1251.9737099490378</v>
      </c>
    </row>
    <row r="44" spans="1:28" x14ac:dyDescent="0.25">
      <c r="A44" s="93">
        <f>'IECC Data-IP'!A44</f>
        <v>2012</v>
      </c>
      <c r="B44" s="93" t="str">
        <f>'IECC Data-IP'!B44</f>
        <v>Full Service Restaurant</v>
      </c>
      <c r="C44" s="121" t="str">
        <f>'IECC Data-IP'!C44</f>
        <v>2A</v>
      </c>
      <c r="D44" s="3">
        <f>'IECC Data-IP'!D44</f>
        <v>5501.9728096495501</v>
      </c>
      <c r="E44" s="3">
        <f>'IECC Data-IP'!E44*Convert!$B$6/$D44</f>
        <v>0</v>
      </c>
      <c r="F44" s="3">
        <f>'IECC Data-IP'!F44*Convert!$B$7/$D44</f>
        <v>3.7870699121770448</v>
      </c>
      <c r="G44" s="3">
        <f>'IECC Data-IP'!G44*Convert!$B$6/$D44</f>
        <v>223.78379467613294</v>
      </c>
      <c r="H44" s="3">
        <f>'IECC Data-IP'!H44*Convert!$B$6/$D44</f>
        <v>46.111966273408633</v>
      </c>
      <c r="I44" s="3">
        <f>'IECC Data-IP'!I44*Convert!$B$6/$D44</f>
        <v>21.015534084852117</v>
      </c>
      <c r="J44" s="3">
        <f>'IECC Data-IP'!J44*Convert!$B$6/$D44</f>
        <v>251.3571356067774</v>
      </c>
      <c r="K44" s="3">
        <f>'IECC Data-IP'!K44*Convert!$B$7/$D44</f>
        <v>87.728184124341894</v>
      </c>
      <c r="L44" s="3">
        <f>'IECC Data-IP'!L44*Convert!$B$6/$D44</f>
        <v>0</v>
      </c>
      <c r="M44" s="3">
        <f>'IECC Data-IP'!M44*Convert!$B$6/$D44</f>
        <v>161.39188195693018</v>
      </c>
      <c r="N44" s="3">
        <f>'IECC Data-IP'!N44*Convert!$B$6/$D44</f>
        <v>0.24550857575761817</v>
      </c>
      <c r="O44" s="3">
        <f>'IECC Data-IP'!O44*Convert!$B$6/$D44</f>
        <v>0.24550857575761817</v>
      </c>
      <c r="P44" s="3">
        <f t="shared" si="2"/>
        <v>0</v>
      </c>
      <c r="Q44" s="3">
        <f>'IECC Data-IP'!Q44*Convert!$B$6/$D44</f>
        <v>0</v>
      </c>
      <c r="R44" s="3">
        <f>'IECC Data-IP'!R44*Convert!$B$6/$D44</f>
        <v>0</v>
      </c>
      <c r="S44" s="3">
        <f>'IECC Data-IP'!S44*Convert!$B$6/$D44</f>
        <v>0</v>
      </c>
      <c r="T44" s="3">
        <f>'IECC Data-IP'!T44*Convert!$B$6/$D44</f>
        <v>41.136325804720911</v>
      </c>
      <c r="U44" s="3">
        <f>'IECC Data-IP'!U44*Convert!$B$7/$D44</f>
        <v>48.072258752058012</v>
      </c>
      <c r="V44" s="3">
        <f>'IECC Data-IP'!V44*Convert!$B$6/$D44</f>
        <v>36.460751373070266</v>
      </c>
      <c r="W44" s="3">
        <f>'IECC Data-IP'!W44*Convert!$B$6/$D44</f>
        <v>385.17567663306318</v>
      </c>
      <c r="X44" s="3">
        <f>'IECC Data-IP'!X44*Convert!$B$7/$D44</f>
        <v>3.7870699121770448</v>
      </c>
      <c r="Y44" s="3">
        <f t="shared" si="3"/>
        <v>388.96274654524024</v>
      </c>
      <c r="Z44" s="3">
        <f>'IECC Data-IP'!Z44*Convert!$B$6/$D44</f>
        <v>781.49744260552234</v>
      </c>
      <c r="AA44" s="3">
        <f>'IECC Data-IP'!AA44*Convert!$B$6/$D44</f>
        <v>407.8170230640435</v>
      </c>
      <c r="AB44" s="3">
        <f t="shared" si="4"/>
        <v>1189.3144656695658</v>
      </c>
    </row>
    <row r="45" spans="1:28" x14ac:dyDescent="0.25">
      <c r="A45" s="93">
        <f>'IECC Data-IP'!A45</f>
        <v>2012</v>
      </c>
      <c r="B45" s="93" t="str">
        <f>'IECC Data-IP'!B45</f>
        <v>Full Service Restaurant</v>
      </c>
      <c r="C45" s="121" t="str">
        <f>'IECC Data-IP'!C45</f>
        <v>2B</v>
      </c>
      <c r="D45" s="3">
        <f>'IECC Data-IP'!D45</f>
        <v>5501.9728096495501</v>
      </c>
      <c r="E45" s="3">
        <f>'IECC Data-IP'!E45*Convert!$B$6/$D45</f>
        <v>0</v>
      </c>
      <c r="F45" s="3">
        <f>'IECC Data-IP'!F45*Convert!$B$7/$D45</f>
        <v>2.1587045455999325</v>
      </c>
      <c r="G45" s="3">
        <f>'IECC Data-IP'!G45*Convert!$B$6/$D45</f>
        <v>162.09021746130745</v>
      </c>
      <c r="H45" s="3">
        <f>'IECC Data-IP'!H45*Convert!$B$6/$D45</f>
        <v>46.111966273408633</v>
      </c>
      <c r="I45" s="3">
        <f>'IECC Data-IP'!I45*Convert!$B$6/$D45</f>
        <v>21.031901323235957</v>
      </c>
      <c r="J45" s="3">
        <f>'IECC Data-IP'!J45*Convert!$B$6/$D45</f>
        <v>251.3571356067774</v>
      </c>
      <c r="K45" s="3">
        <f>'IECC Data-IP'!K45*Convert!$B$7/$D45</f>
        <v>87.728184124341894</v>
      </c>
      <c r="L45" s="3">
        <f>'IECC Data-IP'!L45*Convert!$B$6/$D45</f>
        <v>0</v>
      </c>
      <c r="M45" s="3">
        <f>'IECC Data-IP'!M45*Convert!$B$6/$D45</f>
        <v>183.9732151805031</v>
      </c>
      <c r="N45" s="3">
        <f>'IECC Data-IP'!N45*Convert!$B$6/$D45</f>
        <v>0.24550857575761817</v>
      </c>
      <c r="O45" s="3">
        <f>'IECC Data-IP'!O45*Convert!$B$6/$D45</f>
        <v>0.24550857575761817</v>
      </c>
      <c r="P45" s="3">
        <f t="shared" si="2"/>
        <v>0</v>
      </c>
      <c r="Q45" s="3">
        <f>'IECC Data-IP'!Q45*Convert!$B$6/$D45</f>
        <v>0</v>
      </c>
      <c r="R45" s="3">
        <f>'IECC Data-IP'!R45*Convert!$B$6/$D45</f>
        <v>0</v>
      </c>
      <c r="S45" s="3">
        <f>'IECC Data-IP'!S45*Convert!$B$6/$D45</f>
        <v>0</v>
      </c>
      <c r="T45" s="3">
        <f>'IECC Data-IP'!T45*Convert!$B$6/$D45</f>
        <v>41.141781550848854</v>
      </c>
      <c r="U45" s="3">
        <f>'IECC Data-IP'!U45*Convert!$B$7/$D45</f>
        <v>48.367306605176339</v>
      </c>
      <c r="V45" s="3">
        <f>'IECC Data-IP'!V45*Convert!$B$6/$D45</f>
        <v>35.505995800679528</v>
      </c>
      <c r="W45" s="3">
        <f>'IECC Data-IP'!W45*Convert!$B$6/$D45</f>
        <v>346.06343264181055</v>
      </c>
      <c r="X45" s="3">
        <f>'IECC Data-IP'!X45*Convert!$B$7/$D45</f>
        <v>2.1587045455999325</v>
      </c>
      <c r="Y45" s="3">
        <f t="shared" si="3"/>
        <v>348.22213718741051</v>
      </c>
      <c r="Z45" s="3">
        <f>'IECC Data-IP'!Z45*Convert!$B$6/$D45</f>
        <v>741.45772177251865</v>
      </c>
      <c r="AA45" s="3">
        <f>'IECC Data-IP'!AA45*Convert!$B$6/$D45</f>
        <v>403.92162032868919</v>
      </c>
      <c r="AB45" s="3">
        <f t="shared" si="4"/>
        <v>1145.3793421012078</v>
      </c>
    </row>
    <row r="46" spans="1:28" x14ac:dyDescent="0.25">
      <c r="A46" s="93">
        <f>'IECC Data-IP'!A46</f>
        <v>2012</v>
      </c>
      <c r="B46" s="93" t="str">
        <f>'IECC Data-IP'!B46</f>
        <v>Full Service Restaurant</v>
      </c>
      <c r="C46" s="121" t="str">
        <f>'IECC Data-IP'!C46</f>
        <v>3A</v>
      </c>
      <c r="D46" s="3">
        <f>'IECC Data-IP'!D46</f>
        <v>5501.9728096495501</v>
      </c>
      <c r="E46" s="3">
        <f>'IECC Data-IP'!E46*Convert!$B$6/$D46</f>
        <v>0</v>
      </c>
      <c r="F46" s="3">
        <f>'IECC Data-IP'!F46*Convert!$B$7/$D46</f>
        <v>29.338587470519499</v>
      </c>
      <c r="G46" s="3">
        <f>'IECC Data-IP'!G46*Convert!$B$6/$D46</f>
        <v>125.35122303571188</v>
      </c>
      <c r="H46" s="3">
        <f>'IECC Data-IP'!H46*Convert!$B$6/$D46</f>
        <v>46.111966273408633</v>
      </c>
      <c r="I46" s="3">
        <f>'IECC Data-IP'!I46*Convert!$B$6/$D46</f>
        <v>21.02644557710801</v>
      </c>
      <c r="J46" s="3">
        <f>'IECC Data-IP'!J46*Convert!$B$6/$D46</f>
        <v>251.3571356067774</v>
      </c>
      <c r="K46" s="3">
        <f>'IECC Data-IP'!K46*Convert!$B$7/$D46</f>
        <v>87.728184124341894</v>
      </c>
      <c r="L46" s="3">
        <f>'IECC Data-IP'!L46*Convert!$B$6/$D46</f>
        <v>0</v>
      </c>
      <c r="M46" s="3">
        <f>'IECC Data-IP'!M46*Convert!$B$6/$D46</f>
        <v>161.80106291652626</v>
      </c>
      <c r="N46" s="3">
        <f>'IECC Data-IP'!N46*Convert!$B$6/$D46</f>
        <v>0.24550857575761817</v>
      </c>
      <c r="O46" s="3">
        <f>'IECC Data-IP'!O46*Convert!$B$6/$D46</f>
        <v>0.24550857575761817</v>
      </c>
      <c r="P46" s="3">
        <f t="shared" si="2"/>
        <v>0</v>
      </c>
      <c r="Q46" s="3">
        <f>'IECC Data-IP'!Q46*Convert!$B$6/$D46</f>
        <v>0</v>
      </c>
      <c r="R46" s="3">
        <f>'IECC Data-IP'!R46*Convert!$B$6/$D46</f>
        <v>0</v>
      </c>
      <c r="S46" s="3">
        <f>'IECC Data-IP'!S46*Convert!$B$6/$D46</f>
        <v>0</v>
      </c>
      <c r="T46" s="3">
        <f>'IECC Data-IP'!T46*Convert!$B$6/$D46</f>
        <v>41.163604535360648</v>
      </c>
      <c r="U46" s="3">
        <f>'IECC Data-IP'!U46*Convert!$B$7/$D46</f>
        <v>55.295328979030799</v>
      </c>
      <c r="V46" s="3">
        <f>'IECC Data-IP'!V46*Convert!$B$6/$D46</f>
        <v>35.162283794618865</v>
      </c>
      <c r="W46" s="3">
        <f>'IECC Data-IP'!W46*Convert!$B$6/$D46</f>
        <v>287.15228595223812</v>
      </c>
      <c r="X46" s="3">
        <f>'IECC Data-IP'!X46*Convert!$B$7/$D46</f>
        <v>29.338587470519499</v>
      </c>
      <c r="Y46" s="3">
        <f t="shared" si="3"/>
        <v>316.4908734227576</v>
      </c>
      <c r="Z46" s="3">
        <f>'IECC Data-IP'!Z46*Convert!$B$6/$D46</f>
        <v>682.21923031526933</v>
      </c>
      <c r="AA46" s="3">
        <f>'IECC Data-IP'!AA46*Convert!$B$6/$D46</f>
        <v>503.56536760951457</v>
      </c>
      <c r="AB46" s="3">
        <f t="shared" si="4"/>
        <v>1185.7845979247838</v>
      </c>
    </row>
    <row r="47" spans="1:28" x14ac:dyDescent="0.25">
      <c r="A47" s="93">
        <f>'IECC Data-IP'!A47</f>
        <v>2012</v>
      </c>
      <c r="B47" s="93" t="str">
        <f>'IECC Data-IP'!B47</f>
        <v>Full Service Restaurant</v>
      </c>
      <c r="C47" s="121" t="str">
        <f>'IECC Data-IP'!C47</f>
        <v>3B</v>
      </c>
      <c r="D47" s="3">
        <f>'IECC Data-IP'!D47</f>
        <v>5501.9728096495501</v>
      </c>
      <c r="E47" s="3">
        <f>'IECC Data-IP'!E47*Convert!$B$6/$D47</f>
        <v>0</v>
      </c>
      <c r="F47" s="3">
        <f>'IECC Data-IP'!F47*Convert!$B$7/$D47</f>
        <v>10.237040068320786</v>
      </c>
      <c r="G47" s="3">
        <f>'IECC Data-IP'!G47*Convert!$B$6/$D47</f>
        <v>119.87910966938097</v>
      </c>
      <c r="H47" s="3">
        <f>'IECC Data-IP'!H47*Convert!$B$6/$D47</f>
        <v>46.111966273408633</v>
      </c>
      <c r="I47" s="3">
        <f>'IECC Data-IP'!I47*Convert!$B$6/$D47</f>
        <v>21.02644557710801</v>
      </c>
      <c r="J47" s="3">
        <f>'IECC Data-IP'!J47*Convert!$B$6/$D47</f>
        <v>251.3571356067774</v>
      </c>
      <c r="K47" s="3">
        <f>'IECC Data-IP'!K47*Convert!$B$7/$D47</f>
        <v>87.728184124341894</v>
      </c>
      <c r="L47" s="3">
        <f>'IECC Data-IP'!L47*Convert!$B$6/$D47</f>
        <v>0</v>
      </c>
      <c r="M47" s="3">
        <f>'IECC Data-IP'!M47*Convert!$B$6/$D47</f>
        <v>182.34740283437492</v>
      </c>
      <c r="N47" s="3">
        <f>'IECC Data-IP'!N47*Convert!$B$6/$D47</f>
        <v>0.24550857575761817</v>
      </c>
      <c r="O47" s="3">
        <f>'IECC Data-IP'!O47*Convert!$B$6/$D47</f>
        <v>0.24550857575761817</v>
      </c>
      <c r="P47" s="3">
        <f t="shared" si="2"/>
        <v>0</v>
      </c>
      <c r="Q47" s="3">
        <f>'IECC Data-IP'!Q47*Convert!$B$6/$D47</f>
        <v>0</v>
      </c>
      <c r="R47" s="3">
        <f>'IECC Data-IP'!R47*Convert!$B$6/$D47</f>
        <v>0</v>
      </c>
      <c r="S47" s="3">
        <f>'IECC Data-IP'!S47*Convert!$B$6/$D47</f>
        <v>0</v>
      </c>
      <c r="T47" s="3">
        <f>'IECC Data-IP'!T47*Convert!$B$6/$D47</f>
        <v>41.158148789232698</v>
      </c>
      <c r="U47" s="3">
        <f>'IECC Data-IP'!U47*Convert!$B$7/$D47</f>
        <v>53.454080984254382</v>
      </c>
      <c r="V47" s="3">
        <f>'IECC Data-IP'!V47*Convert!$B$6/$D47</f>
        <v>35.053168872059928</v>
      </c>
      <c r="W47" s="3">
        <f>'IECC Data-IP'!W47*Convert!$B$6/$D47</f>
        <v>302.22651250375588</v>
      </c>
      <c r="X47" s="3">
        <f>'IECC Data-IP'!X47*Convert!$B$7/$D47</f>
        <v>10.237040068320786</v>
      </c>
      <c r="Y47" s="3">
        <f t="shared" si="3"/>
        <v>312.46355257207665</v>
      </c>
      <c r="Z47" s="3">
        <f>'IECC Data-IP'!Z47*Convert!$B$6/$D47</f>
        <v>697.17343045197219</v>
      </c>
      <c r="AA47" s="3">
        <f>'IECC Data-IP'!AA47*Convert!$B$6/$D47</f>
        <v>442.3791747845882</v>
      </c>
      <c r="AB47" s="3">
        <f t="shared" si="4"/>
        <v>1139.5526052365603</v>
      </c>
    </row>
    <row r="48" spans="1:28" x14ac:dyDescent="0.25">
      <c r="A48" s="93">
        <f>'IECC Data-IP'!A48</f>
        <v>2012</v>
      </c>
      <c r="B48" s="93" t="str">
        <f>'IECC Data-IP'!B48</f>
        <v>Full Service Restaurant</v>
      </c>
      <c r="C48" s="121" t="str">
        <f>'IECC Data-IP'!C48</f>
        <v>3C</v>
      </c>
      <c r="D48" s="3">
        <f>'IECC Data-IP'!D48</f>
        <v>5501.9728096495501</v>
      </c>
      <c r="E48" s="3">
        <f>'IECC Data-IP'!E48*Convert!$B$6/$D48</f>
        <v>0</v>
      </c>
      <c r="F48" s="3">
        <f>'IECC Data-IP'!F48*Convert!$B$7/$D48</f>
        <v>2.3958632629798555</v>
      </c>
      <c r="G48" s="3">
        <f>'IECC Data-IP'!G48*Convert!$B$6/$D48</f>
        <v>47.814159065328127</v>
      </c>
      <c r="H48" s="3">
        <f>'IECC Data-IP'!H48*Convert!$B$6/$D48</f>
        <v>46.111966273408633</v>
      </c>
      <c r="I48" s="3">
        <f>'IECC Data-IP'!I48*Convert!$B$6/$D48</f>
        <v>21.020989830980064</v>
      </c>
      <c r="J48" s="3">
        <f>'IECC Data-IP'!J48*Convert!$B$6/$D48</f>
        <v>251.3571356067774</v>
      </c>
      <c r="K48" s="3">
        <f>'IECC Data-IP'!K48*Convert!$B$7/$D48</f>
        <v>87.728184124341894</v>
      </c>
      <c r="L48" s="3">
        <f>'IECC Data-IP'!L48*Convert!$B$6/$D48</f>
        <v>0</v>
      </c>
      <c r="M48" s="3">
        <f>'IECC Data-IP'!M48*Convert!$B$6/$D48</f>
        <v>153.50832880204672</v>
      </c>
      <c r="N48" s="3">
        <f>'IECC Data-IP'!N48*Convert!$B$6/$D48</f>
        <v>0.24550857575761817</v>
      </c>
      <c r="O48" s="3">
        <f>'IECC Data-IP'!O48*Convert!$B$6/$D48</f>
        <v>0.24550857575761817</v>
      </c>
      <c r="P48" s="3">
        <f t="shared" si="2"/>
        <v>0</v>
      </c>
      <c r="Q48" s="3">
        <f>'IECC Data-IP'!Q48*Convert!$B$6/$D48</f>
        <v>0</v>
      </c>
      <c r="R48" s="3">
        <f>'IECC Data-IP'!R48*Convert!$B$6/$D48</f>
        <v>0</v>
      </c>
      <c r="S48" s="3">
        <f>'IECC Data-IP'!S48*Convert!$B$6/$D48</f>
        <v>0</v>
      </c>
      <c r="T48" s="3">
        <f>'IECC Data-IP'!T48*Convert!$B$6/$D48</f>
        <v>41.158148789232698</v>
      </c>
      <c r="U48" s="3">
        <f>'IECC Data-IP'!U48*Convert!$B$7/$D48</f>
        <v>56.090837747565018</v>
      </c>
      <c r="V48" s="3">
        <f>'IECC Data-IP'!V48*Convert!$B$6/$D48</f>
        <v>35.43507110101622</v>
      </c>
      <c r="W48" s="3">
        <f>'IECC Data-IP'!W48*Convert!$B$6/$D48</f>
        <v>201.3224878673748</v>
      </c>
      <c r="X48" s="3">
        <f>'IECC Data-IP'!X48*Convert!$B$7/$D48</f>
        <v>2.3958632629798555</v>
      </c>
      <c r="Y48" s="3">
        <f t="shared" si="3"/>
        <v>203.71835113035465</v>
      </c>
      <c r="Z48" s="3">
        <f>'IECC Data-IP'!Z48*Convert!$B$6/$D48</f>
        <v>596.64585229841953</v>
      </c>
      <c r="AA48" s="3">
        <f>'IECC Data-IP'!AA48*Convert!$B$6/$D48</f>
        <v>427.17401032599975</v>
      </c>
      <c r="AB48" s="3">
        <f t="shared" si="4"/>
        <v>1023.8198626244193</v>
      </c>
    </row>
    <row r="49" spans="1:28" x14ac:dyDescent="0.25">
      <c r="A49" s="93">
        <f>'IECC Data-IP'!A49</f>
        <v>2012</v>
      </c>
      <c r="B49" s="93" t="str">
        <f>'IECC Data-IP'!B49</f>
        <v>Full Service Restaurant</v>
      </c>
      <c r="C49" s="121" t="str">
        <f>'IECC Data-IP'!C49</f>
        <v>4A</v>
      </c>
      <c r="D49" s="3">
        <f>'IECC Data-IP'!D49</f>
        <v>5501.9728096495501</v>
      </c>
      <c r="E49" s="3">
        <f>'IECC Data-IP'!E49*Convert!$B$6/$D49</f>
        <v>0</v>
      </c>
      <c r="F49" s="3">
        <f>'IECC Data-IP'!F49*Convert!$B$7/$D49</f>
        <v>71.222310872994314</v>
      </c>
      <c r="G49" s="3">
        <f>'IECC Data-IP'!G49*Convert!$B$6/$D49</f>
        <v>80.013972712471727</v>
      </c>
      <c r="H49" s="3">
        <f>'IECC Data-IP'!H49*Convert!$B$6/$D49</f>
        <v>46.111966273408633</v>
      </c>
      <c r="I49" s="3">
        <f>'IECC Data-IP'!I49*Convert!$B$6/$D49</f>
        <v>20.993711100340324</v>
      </c>
      <c r="J49" s="3">
        <f>'IECC Data-IP'!J49*Convert!$B$6/$D49</f>
        <v>251.3571356067774</v>
      </c>
      <c r="K49" s="3">
        <f>'IECC Data-IP'!K49*Convert!$B$7/$D49</f>
        <v>87.728184124341894</v>
      </c>
      <c r="L49" s="3">
        <f>'IECC Data-IP'!L49*Convert!$B$6/$D49</f>
        <v>0</v>
      </c>
      <c r="M49" s="3">
        <f>'IECC Data-IP'!M49*Convert!$B$6/$D49</f>
        <v>154.75769466534658</v>
      </c>
      <c r="N49" s="3">
        <f>'IECC Data-IP'!N49*Convert!$B$6/$D49</f>
        <v>0.24550857575761817</v>
      </c>
      <c r="O49" s="3">
        <f>'IECC Data-IP'!O49*Convert!$B$6/$D49</f>
        <v>0.24550857575761817</v>
      </c>
      <c r="P49" s="3">
        <f t="shared" si="2"/>
        <v>0</v>
      </c>
      <c r="Q49" s="3">
        <f>'IECC Data-IP'!Q49*Convert!$B$6/$D49</f>
        <v>0</v>
      </c>
      <c r="R49" s="3">
        <f>'IECC Data-IP'!R49*Convert!$B$6/$D49</f>
        <v>0</v>
      </c>
      <c r="S49" s="3">
        <f>'IECC Data-IP'!S49*Convert!$B$6/$D49</f>
        <v>0</v>
      </c>
      <c r="T49" s="3">
        <f>'IECC Data-IP'!T49*Convert!$B$6/$D49</f>
        <v>41.185427519872427</v>
      </c>
      <c r="U49" s="3">
        <f>'IECC Data-IP'!U49*Convert!$B$7/$D49</f>
        <v>60.981536021722647</v>
      </c>
      <c r="V49" s="3">
        <f>'IECC Data-IP'!V49*Convert!$B$6/$D49</f>
        <v>34.2620856835076</v>
      </c>
      <c r="W49" s="3">
        <f>'IECC Data-IP'!W49*Convert!$B$6/$D49</f>
        <v>234.77166737781832</v>
      </c>
      <c r="X49" s="3">
        <f>'IECC Data-IP'!X49*Convert!$B$7/$D49</f>
        <v>71.222310872994314</v>
      </c>
      <c r="Y49" s="3">
        <f t="shared" si="3"/>
        <v>305.99397825081263</v>
      </c>
      <c r="Z49" s="3">
        <f>'IECC Data-IP'!Z49*Convert!$B$6/$D49</f>
        <v>628.92750213748229</v>
      </c>
      <c r="AA49" s="3">
        <f>'IECC Data-IP'!AA49*Convert!$B$6/$D49</f>
        <v>642.54504447283819</v>
      </c>
      <c r="AB49" s="3">
        <f t="shared" si="4"/>
        <v>1271.4725466103205</v>
      </c>
    </row>
    <row r="50" spans="1:28" x14ac:dyDescent="0.25">
      <c r="A50" s="93">
        <f>'IECC Data-IP'!A50</f>
        <v>2012</v>
      </c>
      <c r="B50" s="93" t="str">
        <f>'IECC Data-IP'!B50</f>
        <v>Full Service Restaurant</v>
      </c>
      <c r="C50" s="121" t="str">
        <f>'IECC Data-IP'!C50</f>
        <v>4B</v>
      </c>
      <c r="D50" s="3">
        <f>'IECC Data-IP'!D50</f>
        <v>5501.9728096495501</v>
      </c>
      <c r="E50" s="3">
        <f>'IECC Data-IP'!E50*Convert!$B$6/$D50</f>
        <v>0</v>
      </c>
      <c r="F50" s="3">
        <f>'IECC Data-IP'!F50*Convert!$B$7/$D50</f>
        <v>27.314335111150708</v>
      </c>
      <c r="G50" s="3">
        <f>'IECC Data-IP'!G50*Convert!$B$6/$D50</f>
        <v>75.41477872661234</v>
      </c>
      <c r="H50" s="3">
        <f>'IECC Data-IP'!H50*Convert!$B$6/$D50</f>
        <v>46.111966273408633</v>
      </c>
      <c r="I50" s="3">
        <f>'IECC Data-IP'!I50*Convert!$B$6/$D50</f>
        <v>21.010078338724171</v>
      </c>
      <c r="J50" s="3">
        <f>'IECC Data-IP'!J50*Convert!$B$6/$D50</f>
        <v>251.3571356067774</v>
      </c>
      <c r="K50" s="3">
        <f>'IECC Data-IP'!K50*Convert!$B$7/$D50</f>
        <v>87.728184124341894</v>
      </c>
      <c r="L50" s="3">
        <f>'IECC Data-IP'!L50*Convert!$B$6/$D50</f>
        <v>0</v>
      </c>
      <c r="M50" s="3">
        <f>'IECC Data-IP'!M50*Convert!$B$6/$D50</f>
        <v>183.60222444380273</v>
      </c>
      <c r="N50" s="3">
        <f>'IECC Data-IP'!N50*Convert!$B$6/$D50</f>
        <v>0.24550857575761817</v>
      </c>
      <c r="O50" s="3">
        <f>'IECC Data-IP'!O50*Convert!$B$6/$D50</f>
        <v>0.24550857575761817</v>
      </c>
      <c r="P50" s="3">
        <f t="shared" si="2"/>
        <v>0</v>
      </c>
      <c r="Q50" s="3">
        <f>'IECC Data-IP'!Q50*Convert!$B$6/$D50</f>
        <v>0</v>
      </c>
      <c r="R50" s="3">
        <f>'IECC Data-IP'!R50*Convert!$B$6/$D50</f>
        <v>0</v>
      </c>
      <c r="S50" s="3">
        <f>'IECC Data-IP'!S50*Convert!$B$6/$D50</f>
        <v>0</v>
      </c>
      <c r="T50" s="3">
        <f>'IECC Data-IP'!T50*Convert!$B$6/$D50</f>
        <v>41.174516027616541</v>
      </c>
      <c r="U50" s="3">
        <f>'IECC Data-IP'!U50*Convert!$B$7/$D50</f>
        <v>59.355038046620997</v>
      </c>
      <c r="V50" s="3">
        <f>'IECC Data-IP'!V50*Convert!$B$6/$D50</f>
        <v>34.382112098322438</v>
      </c>
      <c r="W50" s="3">
        <f>'IECC Data-IP'!W50*Convert!$B$6/$D50</f>
        <v>259.01700317041508</v>
      </c>
      <c r="X50" s="3">
        <f>'IECC Data-IP'!X50*Convert!$B$7/$D50</f>
        <v>27.314335111150708</v>
      </c>
      <c r="Y50" s="3">
        <f t="shared" si="3"/>
        <v>286.33133828156576</v>
      </c>
      <c r="Z50" s="3">
        <f>'IECC Data-IP'!Z50*Convert!$B$6/$D50</f>
        <v>653.29832009102199</v>
      </c>
      <c r="AA50" s="3">
        <f>'IECC Data-IP'!AA50*Convert!$B$6/$D50</f>
        <v>509.51758663510475</v>
      </c>
      <c r="AB50" s="3">
        <f t="shared" si="4"/>
        <v>1162.8159067261267</v>
      </c>
    </row>
    <row r="51" spans="1:28" x14ac:dyDescent="0.25">
      <c r="A51" s="93">
        <f>'IECC Data-IP'!A51</f>
        <v>2012</v>
      </c>
      <c r="B51" s="93" t="str">
        <f>'IECC Data-IP'!B51</f>
        <v>Full Service Restaurant</v>
      </c>
      <c r="C51" s="121" t="str">
        <f>'IECC Data-IP'!C51</f>
        <v>4C</v>
      </c>
      <c r="D51" s="3">
        <f>'IECC Data-IP'!D51</f>
        <v>5501.9728096495501</v>
      </c>
      <c r="E51" s="3">
        <f>'IECC Data-IP'!E51*Convert!$B$6/$D51</f>
        <v>0</v>
      </c>
      <c r="F51" s="3">
        <f>'IECC Data-IP'!F51*Convert!$B$7/$D51</f>
        <v>43.155416997244323</v>
      </c>
      <c r="G51" s="3">
        <f>'IECC Data-IP'!G51*Convert!$B$6/$D51</f>
        <v>20.900963416165226</v>
      </c>
      <c r="H51" s="3">
        <f>'IECC Data-IP'!H51*Convert!$B$6/$D51</f>
        <v>46.111966273408633</v>
      </c>
      <c r="I51" s="3">
        <f>'IECC Data-IP'!I51*Convert!$B$6/$D51</f>
        <v>20.971888115828538</v>
      </c>
      <c r="J51" s="3">
        <f>'IECC Data-IP'!J51*Convert!$B$6/$D51</f>
        <v>251.3571356067774</v>
      </c>
      <c r="K51" s="3">
        <f>'IECC Data-IP'!K51*Convert!$B$7/$D51</f>
        <v>87.728184124341894</v>
      </c>
      <c r="L51" s="3">
        <f>'IECC Data-IP'!L51*Convert!$B$6/$D51</f>
        <v>0</v>
      </c>
      <c r="M51" s="3">
        <f>'IECC Data-IP'!M51*Convert!$B$6/$D51</f>
        <v>150.87865916837623</v>
      </c>
      <c r="N51" s="3">
        <f>'IECC Data-IP'!N51*Convert!$B$6/$D51</f>
        <v>0.24550857575761817</v>
      </c>
      <c r="O51" s="3">
        <f>'IECC Data-IP'!O51*Convert!$B$6/$D51</f>
        <v>0.24550857575761817</v>
      </c>
      <c r="P51" s="3">
        <f t="shared" si="2"/>
        <v>0</v>
      </c>
      <c r="Q51" s="3">
        <f>'IECC Data-IP'!Q51*Convert!$B$6/$D51</f>
        <v>0</v>
      </c>
      <c r="R51" s="3">
        <f>'IECC Data-IP'!R51*Convert!$B$6/$D51</f>
        <v>0</v>
      </c>
      <c r="S51" s="3">
        <f>'IECC Data-IP'!S51*Convert!$B$6/$D51</f>
        <v>0</v>
      </c>
      <c r="T51" s="3">
        <f>'IECC Data-IP'!T51*Convert!$B$6/$D51</f>
        <v>41.196339012128327</v>
      </c>
      <c r="U51" s="3">
        <f>'IECC Data-IP'!U51*Convert!$B$7/$D51</f>
        <v>62.723812268301145</v>
      </c>
      <c r="V51" s="3">
        <f>'IECC Data-IP'!V51*Convert!$B$6/$D51</f>
        <v>33.863816216167464</v>
      </c>
      <c r="W51" s="3">
        <f>'IECC Data-IP'!W51*Convert!$B$6/$D51</f>
        <v>171.77962258454147</v>
      </c>
      <c r="X51" s="3">
        <f>'IECC Data-IP'!X51*Convert!$B$7/$D51</f>
        <v>43.155416997244323</v>
      </c>
      <c r="Y51" s="3">
        <f t="shared" si="3"/>
        <v>214.93503958178579</v>
      </c>
      <c r="Z51" s="3">
        <f>'IECC Data-IP'!Z51*Convert!$B$6/$D51</f>
        <v>565.52627638460933</v>
      </c>
      <c r="AA51" s="3">
        <f>'IECC Data-IP'!AA51*Convert!$B$6/$D51</f>
        <v>565.64084705329628</v>
      </c>
      <c r="AB51" s="3">
        <f t="shared" si="4"/>
        <v>1131.1671234379055</v>
      </c>
    </row>
    <row r="52" spans="1:28" x14ac:dyDescent="0.25">
      <c r="A52" s="93">
        <f>'IECC Data-IP'!A52</f>
        <v>2012</v>
      </c>
      <c r="B52" s="93" t="str">
        <f>'IECC Data-IP'!B52</f>
        <v>Full Service Restaurant</v>
      </c>
      <c r="C52" s="121" t="str">
        <f>'IECC Data-IP'!C52</f>
        <v>5A</v>
      </c>
      <c r="D52" s="3">
        <f>'IECC Data-IP'!D52</f>
        <v>5501.9728096495501</v>
      </c>
      <c r="E52" s="3">
        <f>'IECC Data-IP'!E52*Convert!$B$6/$D52</f>
        <v>0</v>
      </c>
      <c r="F52" s="3">
        <f>'IECC Data-IP'!F52*Convert!$B$7/$D52</f>
        <v>115.02011053778742</v>
      </c>
      <c r="G52" s="3">
        <f>'IECC Data-IP'!G52*Convert!$B$6/$D52</f>
        <v>45.304515846472469</v>
      </c>
      <c r="H52" s="3">
        <f>'IECC Data-IP'!H52*Convert!$B$6/$D52</f>
        <v>46.111966273408633</v>
      </c>
      <c r="I52" s="3">
        <f>'IECC Data-IP'!I52*Convert!$B$6/$D52</f>
        <v>20.999166846468274</v>
      </c>
      <c r="J52" s="3">
        <f>'IECC Data-IP'!J52*Convert!$B$6/$D52</f>
        <v>251.3571356067774</v>
      </c>
      <c r="K52" s="3">
        <f>'IECC Data-IP'!K52*Convert!$B$7/$D52</f>
        <v>87.728184124341894</v>
      </c>
      <c r="L52" s="3">
        <f>'IECC Data-IP'!L52*Convert!$B$6/$D52</f>
        <v>0</v>
      </c>
      <c r="M52" s="3">
        <f>'IECC Data-IP'!M52*Convert!$B$6/$D52</f>
        <v>151.87160496366258</v>
      </c>
      <c r="N52" s="3">
        <f>'IECC Data-IP'!N52*Convert!$B$6/$D52</f>
        <v>0.24550857575761817</v>
      </c>
      <c r="O52" s="3">
        <f>'IECC Data-IP'!O52*Convert!$B$6/$D52</f>
        <v>0.24550857575761817</v>
      </c>
      <c r="P52" s="3">
        <f t="shared" si="2"/>
        <v>0</v>
      </c>
      <c r="Q52" s="3">
        <f>'IECC Data-IP'!Q52*Convert!$B$6/$D52</f>
        <v>0</v>
      </c>
      <c r="R52" s="3">
        <f>'IECC Data-IP'!R52*Convert!$B$6/$D52</f>
        <v>0</v>
      </c>
      <c r="S52" s="3">
        <f>'IECC Data-IP'!S52*Convert!$B$6/$D52</f>
        <v>0</v>
      </c>
      <c r="T52" s="3">
        <f>'IECC Data-IP'!T52*Convert!$B$6/$D52</f>
        <v>41.196339012128327</v>
      </c>
      <c r="U52" s="3">
        <f>'IECC Data-IP'!U52*Convert!$B$7/$D52</f>
        <v>65.765792981780649</v>
      </c>
      <c r="V52" s="3">
        <f>'IECC Data-IP'!V52*Convert!$B$6/$D52</f>
        <v>33.75470129360852</v>
      </c>
      <c r="W52" s="3">
        <f>'IECC Data-IP'!W52*Convert!$B$6/$D52</f>
        <v>197.17612081013507</v>
      </c>
      <c r="X52" s="3">
        <f>'IECC Data-IP'!X52*Convert!$B$7/$D52</f>
        <v>115.02011053778742</v>
      </c>
      <c r="Y52" s="3">
        <f t="shared" si="3"/>
        <v>312.19623134792249</v>
      </c>
      <c r="Z52" s="3">
        <f>'IECC Data-IP'!Z52*Convert!$B$6/$D52</f>
        <v>590.84093841828383</v>
      </c>
      <c r="AA52" s="3">
        <f>'IECC Data-IP'!AA52*Convert!$B$6/$D52</f>
        <v>784.48173573750933</v>
      </c>
      <c r="AB52" s="3">
        <f t="shared" si="4"/>
        <v>1375.3226741557933</v>
      </c>
    </row>
    <row r="53" spans="1:28" x14ac:dyDescent="0.25">
      <c r="A53" s="93">
        <f>'IECC Data-IP'!A53</f>
        <v>2012</v>
      </c>
      <c r="B53" s="93" t="str">
        <f>'IECC Data-IP'!B53</f>
        <v>Full Service Restaurant</v>
      </c>
      <c r="C53" s="121" t="str">
        <f>'IECC Data-IP'!C53</f>
        <v>5B</v>
      </c>
      <c r="D53" s="3">
        <f>'IECC Data-IP'!D53</f>
        <v>5501.9728096495501</v>
      </c>
      <c r="E53" s="3">
        <f>'IECC Data-IP'!E53*Convert!$B$6/$D53</f>
        <v>0</v>
      </c>
      <c r="F53" s="3">
        <f>'IECC Data-IP'!F53*Convert!$B$7/$D53</f>
        <v>63.597751478803538</v>
      </c>
      <c r="G53" s="3">
        <f>'IECC Data-IP'!G53*Convert!$B$6/$D53</f>
        <v>51.638637101019022</v>
      </c>
      <c r="H53" s="3">
        <f>'IECC Data-IP'!H53*Convert!$B$6/$D53</f>
        <v>46.111966273408633</v>
      </c>
      <c r="I53" s="3">
        <f>'IECC Data-IP'!I53*Convert!$B$6/$D53</f>
        <v>21.00462259259622</v>
      </c>
      <c r="J53" s="3">
        <f>'IECC Data-IP'!J53*Convert!$B$6/$D53</f>
        <v>251.3571356067774</v>
      </c>
      <c r="K53" s="3">
        <f>'IECC Data-IP'!K53*Convert!$B$7/$D53</f>
        <v>87.728184124341894</v>
      </c>
      <c r="L53" s="3">
        <f>'IECC Data-IP'!L53*Convert!$B$6/$D53</f>
        <v>0</v>
      </c>
      <c r="M53" s="3">
        <f>'IECC Data-IP'!M53*Convert!$B$6/$D53</f>
        <v>180.76523645727025</v>
      </c>
      <c r="N53" s="3">
        <f>'IECC Data-IP'!N53*Convert!$B$6/$D53</f>
        <v>0.24550857575761817</v>
      </c>
      <c r="O53" s="3">
        <f>'IECC Data-IP'!O53*Convert!$B$6/$D53</f>
        <v>0.24550857575761817</v>
      </c>
      <c r="P53" s="3">
        <f t="shared" si="2"/>
        <v>0</v>
      </c>
      <c r="Q53" s="3">
        <f>'IECC Data-IP'!Q53*Convert!$B$6/$D53</f>
        <v>0</v>
      </c>
      <c r="R53" s="3">
        <f>'IECC Data-IP'!R53*Convert!$B$6/$D53</f>
        <v>0</v>
      </c>
      <c r="S53" s="3">
        <f>'IECC Data-IP'!S53*Convert!$B$6/$D53</f>
        <v>0</v>
      </c>
      <c r="T53" s="3">
        <f>'IECC Data-IP'!T53*Convert!$B$6/$D53</f>
        <v>41.185427519872427</v>
      </c>
      <c r="U53" s="3">
        <f>'IECC Data-IP'!U53*Convert!$B$7/$D53</f>
        <v>64.396995030288636</v>
      </c>
      <c r="V53" s="3">
        <f>'IECC Data-IP'!V53*Convert!$B$6/$D53</f>
        <v>33.896550692935143</v>
      </c>
      <c r="W53" s="3">
        <f>'IECC Data-IP'!W53*Convert!$B$6/$D53</f>
        <v>232.40387355828929</v>
      </c>
      <c r="X53" s="3">
        <f>'IECC Data-IP'!X53*Convert!$B$7/$D53</f>
        <v>63.597751478803538</v>
      </c>
      <c r="Y53" s="3">
        <f t="shared" si="3"/>
        <v>296.00162503709282</v>
      </c>
      <c r="Z53" s="3">
        <f>'IECC Data-IP'!Z53*Convert!$B$6/$D53</f>
        <v>626.19417332738089</v>
      </c>
      <c r="AA53" s="3">
        <f>'IECC Data-IP'!AA53*Convert!$B$6/$D53</f>
        <v>630.25324844657348</v>
      </c>
      <c r="AB53" s="3">
        <f t="shared" si="4"/>
        <v>1256.4474217739544</v>
      </c>
    </row>
    <row r="54" spans="1:28" x14ac:dyDescent="0.25">
      <c r="A54" s="93">
        <f>'IECC Data-IP'!A54</f>
        <v>2012</v>
      </c>
      <c r="B54" s="93" t="str">
        <f>'IECC Data-IP'!B54</f>
        <v>Full Service Restaurant</v>
      </c>
      <c r="C54" s="121" t="str">
        <f>'IECC Data-IP'!C54</f>
        <v>5C</v>
      </c>
      <c r="D54" s="3">
        <f>'IECC Data-IP'!D54</f>
        <v>5501.9728096495501</v>
      </c>
      <c r="E54" s="3">
        <f>'IECC Data-IP'!E54*Convert!$B$6/$D54</f>
        <v>0</v>
      </c>
      <c r="F54" s="3">
        <f>'IECC Data-IP'!F54*Convert!$B$7/$D54</f>
        <v>70.4790890657722</v>
      </c>
      <c r="G54" s="3">
        <f>'IECC Data-IP'!G54*Convert!$B$6/$D54</f>
        <v>5.4284673973073341</v>
      </c>
      <c r="H54" s="3">
        <f>'IECC Data-IP'!H54*Convert!$B$6/$D54</f>
        <v>46.111966273408633</v>
      </c>
      <c r="I54" s="3">
        <f>'IECC Data-IP'!I54*Convert!$B$6/$D54</f>
        <v>20.971888115828538</v>
      </c>
      <c r="J54" s="3">
        <f>'IECC Data-IP'!J54*Convert!$B$6/$D54</f>
        <v>251.3571356067774</v>
      </c>
      <c r="K54" s="3">
        <f>'IECC Data-IP'!K54*Convert!$B$7/$D54</f>
        <v>87.728184124341894</v>
      </c>
      <c r="L54" s="3">
        <f>'IECC Data-IP'!L54*Convert!$B$6/$D54</f>
        <v>0</v>
      </c>
      <c r="M54" s="3">
        <f>'IECC Data-IP'!M54*Convert!$B$6/$D54</f>
        <v>106.21246561887357</v>
      </c>
      <c r="N54" s="3">
        <f>'IECC Data-IP'!N54*Convert!$B$6/$D54</f>
        <v>0.24550857575761817</v>
      </c>
      <c r="O54" s="3">
        <f>'IECC Data-IP'!O54*Convert!$B$6/$D54</f>
        <v>0.24550857575761817</v>
      </c>
      <c r="P54" s="3">
        <f t="shared" si="2"/>
        <v>0</v>
      </c>
      <c r="Q54" s="3">
        <f>'IECC Data-IP'!Q54*Convert!$B$6/$D54</f>
        <v>0</v>
      </c>
      <c r="R54" s="3">
        <f>'IECC Data-IP'!R54*Convert!$B$6/$D54</f>
        <v>0</v>
      </c>
      <c r="S54" s="3">
        <f>'IECC Data-IP'!S54*Convert!$B$6/$D54</f>
        <v>0</v>
      </c>
      <c r="T54" s="3">
        <f>'IECC Data-IP'!T54*Convert!$B$6/$D54</f>
        <v>41.21270625051217</v>
      </c>
      <c r="U54" s="3">
        <f>'IECC Data-IP'!U54*Convert!$B$7/$D54</f>
        <v>65.465142954236015</v>
      </c>
      <c r="V54" s="3">
        <f>'IECC Data-IP'!V54*Convert!$B$6/$D54</f>
        <v>33.400077795291956</v>
      </c>
      <c r="W54" s="3">
        <f>'IECC Data-IP'!W54*Convert!$B$6/$D54</f>
        <v>111.64093301618088</v>
      </c>
      <c r="X54" s="3">
        <f>'IECC Data-IP'!X54*Convert!$B$7/$D54</f>
        <v>70.4790890657722</v>
      </c>
      <c r="Y54" s="3">
        <f t="shared" si="3"/>
        <v>182.1200220819531</v>
      </c>
      <c r="Z54" s="3">
        <f>'IECC Data-IP'!Z54*Convert!$B$6/$D54</f>
        <v>504.92930414150135</v>
      </c>
      <c r="AA54" s="3">
        <f>'IECC Data-IP'!AA54*Convert!$B$6/$D54</f>
        <v>653.47835971324412</v>
      </c>
      <c r="AB54" s="3">
        <f t="shared" si="4"/>
        <v>1158.4076638547454</v>
      </c>
    </row>
    <row r="55" spans="1:28" x14ac:dyDescent="0.25">
      <c r="A55" s="93">
        <f>'IECC Data-IP'!A55</f>
        <v>2012</v>
      </c>
      <c r="B55" s="93" t="str">
        <f>'IECC Data-IP'!B55</f>
        <v>Full Service Restaurant</v>
      </c>
      <c r="C55" s="121" t="str">
        <f>'IECC Data-IP'!C55</f>
        <v>6A</v>
      </c>
      <c r="D55" s="3">
        <f>'IECC Data-IP'!D55</f>
        <v>5501.9728096495501</v>
      </c>
      <c r="E55" s="3">
        <f>'IECC Data-IP'!E55*Convert!$B$6/$D55</f>
        <v>0</v>
      </c>
      <c r="F55" s="3">
        <f>'IECC Data-IP'!F55*Convert!$B$7/$D55</f>
        <v>165.93453911545362</v>
      </c>
      <c r="G55" s="3">
        <f>'IECC Data-IP'!G55*Convert!$B$6/$D55</f>
        <v>50.329258030311721</v>
      </c>
      <c r="H55" s="3">
        <f>'IECC Data-IP'!H55*Convert!$B$6/$D55</f>
        <v>46.111966273408633</v>
      </c>
      <c r="I55" s="3">
        <f>'IECC Data-IP'!I55*Convert!$B$6/$D55</f>
        <v>20.993711100340324</v>
      </c>
      <c r="J55" s="3">
        <f>'IECC Data-IP'!J55*Convert!$B$6/$D55</f>
        <v>251.3571356067774</v>
      </c>
      <c r="K55" s="3">
        <f>'IECC Data-IP'!K55*Convert!$B$7/$D55</f>
        <v>87.728184124341894</v>
      </c>
      <c r="L55" s="3">
        <f>'IECC Data-IP'!L55*Convert!$B$6/$D55</f>
        <v>0</v>
      </c>
      <c r="M55" s="3">
        <f>'IECC Data-IP'!M55*Convert!$B$6/$D55</f>
        <v>155.37964972393254</v>
      </c>
      <c r="N55" s="3">
        <f>'IECC Data-IP'!N55*Convert!$B$6/$D55</f>
        <v>0.24550857575761817</v>
      </c>
      <c r="O55" s="3">
        <f>'IECC Data-IP'!O55*Convert!$B$6/$D55</f>
        <v>0.24550857575761817</v>
      </c>
      <c r="P55" s="3">
        <f t="shared" si="2"/>
        <v>0</v>
      </c>
      <c r="Q55" s="3">
        <f>'IECC Data-IP'!Q55*Convert!$B$6/$D55</f>
        <v>0</v>
      </c>
      <c r="R55" s="3">
        <f>'IECC Data-IP'!R55*Convert!$B$6/$D55</f>
        <v>0</v>
      </c>
      <c r="S55" s="3">
        <f>'IECC Data-IP'!S55*Convert!$B$6/$D55</f>
        <v>0</v>
      </c>
      <c r="T55" s="3">
        <f>'IECC Data-IP'!T55*Convert!$B$6/$D55</f>
        <v>41.20179475825627</v>
      </c>
      <c r="U55" s="3">
        <f>'IECC Data-IP'!U55*Convert!$B$7/$D55</f>
        <v>69.289560695921722</v>
      </c>
      <c r="V55" s="3">
        <f>'IECC Data-IP'!V55*Convert!$B$6/$D55</f>
        <v>33.612851894281896</v>
      </c>
      <c r="W55" s="3">
        <f>'IECC Data-IP'!W55*Convert!$B$6/$D55</f>
        <v>205.70890775424431</v>
      </c>
      <c r="X55" s="3">
        <f>'IECC Data-IP'!X55*Convert!$B$7/$D55</f>
        <v>165.93453911545362</v>
      </c>
      <c r="Y55" s="3">
        <f t="shared" si="3"/>
        <v>371.64344686969793</v>
      </c>
      <c r="Z55" s="3">
        <f>'IECC Data-IP'!Z55*Convert!$B$6/$D55</f>
        <v>599.22642021693855</v>
      </c>
      <c r="AA55" s="3">
        <f>'IECC Data-IP'!AA55*Convert!$B$6/$D55</f>
        <v>943.53310260555008</v>
      </c>
      <c r="AB55" s="3">
        <f t="shared" si="4"/>
        <v>1542.7595228224886</v>
      </c>
    </row>
    <row r="56" spans="1:28" x14ac:dyDescent="0.25">
      <c r="A56" s="93">
        <f>'IECC Data-IP'!A56</f>
        <v>2012</v>
      </c>
      <c r="B56" s="93" t="str">
        <f>'IECC Data-IP'!B56</f>
        <v>Full Service Restaurant</v>
      </c>
      <c r="C56" s="121" t="str">
        <f>'IECC Data-IP'!C56</f>
        <v>6B</v>
      </c>
      <c r="D56" s="3">
        <f>'IECC Data-IP'!D56</f>
        <v>5501.9728096495501</v>
      </c>
      <c r="E56" s="3">
        <f>'IECC Data-IP'!E56*Convert!$B$6/$D56</f>
        <v>0</v>
      </c>
      <c r="F56" s="3">
        <f>'IECC Data-IP'!F56*Convert!$B$7/$D56</f>
        <v>111.96132330102901</v>
      </c>
      <c r="G56" s="3">
        <f>'IECC Data-IP'!G56*Convert!$B$6/$D56</f>
        <v>32.603538860611692</v>
      </c>
      <c r="H56" s="3">
        <f>'IECC Data-IP'!H56*Convert!$B$6/$D56</f>
        <v>46.111966273408633</v>
      </c>
      <c r="I56" s="3">
        <f>'IECC Data-IP'!I56*Convert!$B$6/$D56</f>
        <v>20.977343861956484</v>
      </c>
      <c r="J56" s="3">
        <f>'IECC Data-IP'!J56*Convert!$B$6/$D56</f>
        <v>251.3571356067774</v>
      </c>
      <c r="K56" s="3">
        <f>'IECC Data-IP'!K56*Convert!$B$7/$D56</f>
        <v>87.728184124341894</v>
      </c>
      <c r="L56" s="3">
        <f>'IECC Data-IP'!L56*Convert!$B$6/$D56</f>
        <v>0</v>
      </c>
      <c r="M56" s="3">
        <f>'IECC Data-IP'!M56*Convert!$B$6/$D56</f>
        <v>168.77350646804263</v>
      </c>
      <c r="N56" s="3">
        <f>'IECC Data-IP'!N56*Convert!$B$6/$D56</f>
        <v>0.24550857575761817</v>
      </c>
      <c r="O56" s="3">
        <f>'IECC Data-IP'!O56*Convert!$B$6/$D56</f>
        <v>0.24550857575761817</v>
      </c>
      <c r="P56" s="3">
        <f t="shared" si="2"/>
        <v>0</v>
      </c>
      <c r="Q56" s="3">
        <f>'IECC Data-IP'!Q56*Convert!$B$6/$D56</f>
        <v>0</v>
      </c>
      <c r="R56" s="3">
        <f>'IECC Data-IP'!R56*Convert!$B$6/$D56</f>
        <v>0</v>
      </c>
      <c r="S56" s="3">
        <f>'IECC Data-IP'!S56*Convert!$B$6/$D56</f>
        <v>0</v>
      </c>
      <c r="T56" s="3">
        <f>'IECC Data-IP'!T56*Convert!$B$6/$D56</f>
        <v>41.20179475825627</v>
      </c>
      <c r="U56" s="3">
        <f>'IECC Data-IP'!U56*Convert!$B$7/$D56</f>
        <v>68.39881496214042</v>
      </c>
      <c r="V56" s="3">
        <f>'IECC Data-IP'!V56*Convert!$B$6/$D56</f>
        <v>33.372799064652227</v>
      </c>
      <c r="W56" s="3">
        <f>'IECC Data-IP'!W56*Convert!$B$6/$D56</f>
        <v>201.3770453286543</v>
      </c>
      <c r="X56" s="3">
        <f>'IECC Data-IP'!X56*Convert!$B$7/$D56</f>
        <v>111.96132330102901</v>
      </c>
      <c r="Y56" s="3">
        <f t="shared" si="3"/>
        <v>313.33836862968332</v>
      </c>
      <c r="Z56" s="3">
        <f>'IECC Data-IP'!Z56*Convert!$B$6/$D56</f>
        <v>594.63813772333503</v>
      </c>
      <c r="AA56" s="3">
        <f>'IECC Data-IP'!AA56*Convert!$B$6/$D56</f>
        <v>783.24328136646523</v>
      </c>
      <c r="AB56" s="3">
        <f t="shared" si="4"/>
        <v>1377.8814190898001</v>
      </c>
    </row>
    <row r="57" spans="1:28" x14ac:dyDescent="0.25">
      <c r="A57" s="93">
        <f>'IECC Data-IP'!A57</f>
        <v>2012</v>
      </c>
      <c r="B57" s="93" t="str">
        <f>'IECC Data-IP'!B57</f>
        <v>Full Service Restaurant</v>
      </c>
      <c r="C57" s="121" t="str">
        <f>'IECC Data-IP'!C57</f>
        <v>7</v>
      </c>
      <c r="D57" s="3">
        <f>'IECC Data-IP'!D57</f>
        <v>5501.9728096495501</v>
      </c>
      <c r="E57" s="3">
        <f>'IECC Data-IP'!E57*Convert!$B$6/$D57</f>
        <v>0</v>
      </c>
      <c r="F57" s="3">
        <f>'IECC Data-IP'!F57*Convert!$B$7/$D57</f>
        <v>214.24582397636698</v>
      </c>
      <c r="G57" s="3">
        <f>'IECC Data-IP'!G57*Convert!$B$6/$D57</f>
        <v>35.904265268019671</v>
      </c>
      <c r="H57" s="3">
        <f>'IECC Data-IP'!H57*Convert!$B$6/$D57</f>
        <v>46.111966273408633</v>
      </c>
      <c r="I57" s="3">
        <f>'IECC Data-IP'!I57*Convert!$B$6/$D57</f>
        <v>20.966432369700591</v>
      </c>
      <c r="J57" s="3">
        <f>'IECC Data-IP'!J57*Convert!$B$6/$D57</f>
        <v>251.3571356067774</v>
      </c>
      <c r="K57" s="3">
        <f>'IECC Data-IP'!K57*Convert!$B$7/$D57</f>
        <v>87.728184124341894</v>
      </c>
      <c r="L57" s="3">
        <f>'IECC Data-IP'!L57*Convert!$B$6/$D57</f>
        <v>0</v>
      </c>
      <c r="M57" s="3">
        <f>'IECC Data-IP'!M57*Convert!$B$6/$D57</f>
        <v>154.55583205861254</v>
      </c>
      <c r="N57" s="3">
        <f>'IECC Data-IP'!N57*Convert!$B$6/$D57</f>
        <v>0.24550857575761817</v>
      </c>
      <c r="O57" s="3">
        <f>'IECC Data-IP'!O57*Convert!$B$6/$D57</f>
        <v>0.24550857575761817</v>
      </c>
      <c r="P57" s="3">
        <f t="shared" si="2"/>
        <v>0</v>
      </c>
      <c r="Q57" s="3">
        <f>'IECC Data-IP'!Q57*Convert!$B$6/$D57</f>
        <v>0</v>
      </c>
      <c r="R57" s="3">
        <f>'IECC Data-IP'!R57*Convert!$B$6/$D57</f>
        <v>0</v>
      </c>
      <c r="S57" s="3">
        <f>'IECC Data-IP'!S57*Convert!$B$6/$D57</f>
        <v>0</v>
      </c>
      <c r="T57" s="3">
        <f>'IECC Data-IP'!T57*Convert!$B$6/$D57</f>
        <v>41.20725050438422</v>
      </c>
      <c r="U57" s="3">
        <f>'IECC Data-IP'!U57*Convert!$B$7/$D57</f>
        <v>73.489324124169329</v>
      </c>
      <c r="V57" s="3">
        <f>'IECC Data-IP'!V57*Convert!$B$6/$D57</f>
        <v>33.307330111116862</v>
      </c>
      <c r="W57" s="3">
        <f>'IECC Data-IP'!W57*Convert!$B$6/$D57</f>
        <v>190.46009732663222</v>
      </c>
      <c r="X57" s="3">
        <f>'IECC Data-IP'!X57*Convert!$B$7/$D57</f>
        <v>214.24582397636698</v>
      </c>
      <c r="Y57" s="3">
        <f t="shared" si="3"/>
        <v>404.70592130299917</v>
      </c>
      <c r="Z57" s="3">
        <f>'IECC Data-IP'!Z57*Convert!$B$6/$D57</f>
        <v>583.6502650216496</v>
      </c>
      <c r="AA57" s="3">
        <f>'IECC Data-IP'!AA57*Convert!$B$6/$D57</f>
        <v>1096.9486837234219</v>
      </c>
      <c r="AB57" s="3">
        <f t="shared" si="4"/>
        <v>1680.5989487450715</v>
      </c>
    </row>
    <row r="58" spans="1:28" x14ac:dyDescent="0.25">
      <c r="A58" s="93">
        <f>'IECC Data-IP'!A58</f>
        <v>2012</v>
      </c>
      <c r="B58" s="93" t="str">
        <f>'IECC Data-IP'!B58</f>
        <v>Full Service Restaurant</v>
      </c>
      <c r="C58" s="121" t="str">
        <f>'IECC Data-IP'!C58</f>
        <v>8</v>
      </c>
      <c r="D58" s="3">
        <f>'IECC Data-IP'!D58</f>
        <v>5501.9728096495501</v>
      </c>
      <c r="E58" s="3">
        <f>'IECC Data-IP'!E58*Convert!$B$6/$D58</f>
        <v>0</v>
      </c>
      <c r="F58" s="3">
        <f>'IECC Data-IP'!F58*Convert!$B$7/$D58</f>
        <v>325.27718632263066</v>
      </c>
      <c r="G58" s="3">
        <f>'IECC Data-IP'!G58*Convert!$B$6/$D58</f>
        <v>8.8819546962978304</v>
      </c>
      <c r="H58" s="3">
        <f>'IECC Data-IP'!H58*Convert!$B$6/$D58</f>
        <v>46.111966273408633</v>
      </c>
      <c r="I58" s="3">
        <f>'IECC Data-IP'!I58*Convert!$B$6/$D58</f>
        <v>20.846405954885757</v>
      </c>
      <c r="J58" s="3">
        <f>'IECC Data-IP'!J58*Convert!$B$6/$D58</f>
        <v>251.3571356067774</v>
      </c>
      <c r="K58" s="3">
        <f>'IECC Data-IP'!K58*Convert!$B$7/$D58</f>
        <v>87.728184124341894</v>
      </c>
      <c r="L58" s="3">
        <f>'IECC Data-IP'!L58*Convert!$B$6/$D58</f>
        <v>0</v>
      </c>
      <c r="M58" s="3">
        <f>'IECC Data-IP'!M58*Convert!$B$6/$D58</f>
        <v>109.79689082493478</v>
      </c>
      <c r="N58" s="3">
        <f>'IECC Data-IP'!N58*Convert!$B$6/$D58</f>
        <v>0.24550857575761817</v>
      </c>
      <c r="O58" s="3">
        <f>'IECC Data-IP'!O58*Convert!$B$6/$D58</f>
        <v>0.24550857575761817</v>
      </c>
      <c r="P58" s="3">
        <f t="shared" si="2"/>
        <v>0</v>
      </c>
      <c r="Q58" s="3">
        <f>'IECC Data-IP'!Q58*Convert!$B$6/$D58</f>
        <v>0</v>
      </c>
      <c r="R58" s="3">
        <f>'IECC Data-IP'!R58*Convert!$B$6/$D58</f>
        <v>0</v>
      </c>
      <c r="S58" s="3">
        <f>'IECC Data-IP'!S58*Convert!$B$6/$D58</f>
        <v>0</v>
      </c>
      <c r="T58" s="3">
        <f>'IECC Data-IP'!T58*Convert!$B$6/$D58</f>
        <v>41.218161996640113</v>
      </c>
      <c r="U58" s="3">
        <f>'IECC Data-IP'!U58*Convert!$B$7/$D58</f>
        <v>79.153122469156003</v>
      </c>
      <c r="V58" s="3">
        <f>'IECC Data-IP'!V58*Convert!$B$6/$D58</f>
        <v>32.761755498322152</v>
      </c>
      <c r="W58" s="3">
        <f>'IECC Data-IP'!W58*Convert!$B$6/$D58</f>
        <v>118.67884552123262</v>
      </c>
      <c r="X58" s="3">
        <f>'IECC Data-IP'!X58*Convert!$B$7/$D58</f>
        <v>325.27718632263066</v>
      </c>
      <c r="Y58" s="3">
        <f t="shared" si="3"/>
        <v>443.95603184386329</v>
      </c>
      <c r="Z58" s="3">
        <f>'IECC Data-IP'!Z58*Convert!$B$6/$D58</f>
        <v>511.21977942702421</v>
      </c>
      <c r="AA58" s="3">
        <f>'IECC Data-IP'!AA58*Convert!$B$6/$D58</f>
        <v>1437.8837150049621</v>
      </c>
      <c r="AB58" s="3">
        <f t="shared" si="4"/>
        <v>1949.1034944319863</v>
      </c>
    </row>
    <row r="59" spans="1:28" x14ac:dyDescent="0.25">
      <c r="A59" s="93">
        <f>'IECC Data-IP'!A59</f>
        <v>2015</v>
      </c>
      <c r="B59" s="93" t="str">
        <f>'IECC Data-IP'!B59</f>
        <v>Full Service Restaurant</v>
      </c>
      <c r="C59" s="121" t="str">
        <f>'IECC Data-IP'!C59</f>
        <v>0A</v>
      </c>
      <c r="D59" s="3">
        <f>'IECC Data-IP'!D59</f>
        <v>5501.9728096495501</v>
      </c>
      <c r="E59" s="3">
        <f>'IECC Data-IP'!E59*Convert!$B$6/$D59</f>
        <v>0</v>
      </c>
      <c r="F59" s="3">
        <f>'IECC Data-IP'!F59*Convert!$B$7/$D59</f>
        <v>0</v>
      </c>
      <c r="G59" s="3">
        <f>'IECC Data-IP'!G59*Convert!$B$6/$D59</f>
        <v>361.26314135427111</v>
      </c>
      <c r="H59" s="3">
        <f>'IECC Data-IP'!H59*Convert!$B$6/$D59</f>
        <v>39.570526666000099</v>
      </c>
      <c r="I59" s="3">
        <f>'IECC Data-IP'!I59*Convert!$B$6/$D59</f>
        <v>17.840289838386919</v>
      </c>
      <c r="J59" s="3">
        <f>'IECC Data-IP'!J59*Convert!$B$6/$D59</f>
        <v>245.50312001149018</v>
      </c>
      <c r="K59" s="3">
        <f>'IECC Data-IP'!K59*Convert!$B$7/$D59</f>
        <v>87.728184124341894</v>
      </c>
      <c r="L59" s="3">
        <f>'IECC Data-IP'!L59*Convert!$B$6/$D59</f>
        <v>0</v>
      </c>
      <c r="M59" s="3">
        <f>'IECC Data-IP'!M59*Convert!$B$6/$D59</f>
        <v>91.814751587221238</v>
      </c>
      <c r="N59" s="3">
        <f>'IECC Data-IP'!N59*Convert!$B$6/$D59</f>
        <v>0.24550857575761817</v>
      </c>
      <c r="O59" s="3">
        <f>'IECC Data-IP'!O59*Convert!$B$6/$D59</f>
        <v>0.24550857575761817</v>
      </c>
      <c r="P59" s="3">
        <f t="shared" si="2"/>
        <v>0</v>
      </c>
      <c r="Q59" s="3">
        <f>'IECC Data-IP'!Q59*Convert!$B$6/$D59</f>
        <v>0</v>
      </c>
      <c r="R59" s="3">
        <f>'IECC Data-IP'!R59*Convert!$B$6/$D59</f>
        <v>0</v>
      </c>
      <c r="S59" s="3">
        <f>'IECC Data-IP'!S59*Convert!$B$6/$D59</f>
        <v>0</v>
      </c>
      <c r="T59" s="3">
        <f>'IECC Data-IP'!T59*Convert!$B$6/$D59</f>
        <v>41.103591327953232</v>
      </c>
      <c r="U59" s="3">
        <f>'IECC Data-IP'!U59*Convert!$B$7/$D59</f>
        <v>40.148916721798045</v>
      </c>
      <c r="V59" s="3">
        <f>'IECC Data-IP'!V59*Convert!$B$6/$D59</f>
        <v>31.070474198658562</v>
      </c>
      <c r="W59" s="3">
        <f>'IECC Data-IP'!W59*Convert!$B$6/$D59</f>
        <v>453.07789294149234</v>
      </c>
      <c r="X59" s="3">
        <f>'IECC Data-IP'!X59*Convert!$B$7/$D59</f>
        <v>0</v>
      </c>
      <c r="Y59" s="3">
        <f t="shared" si="3"/>
        <v>453.07789294149234</v>
      </c>
      <c r="Z59" s="3">
        <f>'IECC Data-IP'!Z59*Convert!$B$6/$D59</f>
        <v>828.40594781361119</v>
      </c>
      <c r="AA59" s="3">
        <f>'IECC Data-IP'!AA59*Convert!$B$6/$D59</f>
        <v>373.60403909568737</v>
      </c>
      <c r="AB59" s="3">
        <f t="shared" si="4"/>
        <v>1202.0099869092985</v>
      </c>
    </row>
    <row r="60" spans="1:28" x14ac:dyDescent="0.25">
      <c r="A60" s="93">
        <f>'IECC Data-IP'!A60</f>
        <v>2015</v>
      </c>
      <c r="B60" s="93" t="str">
        <f>'IECC Data-IP'!B60</f>
        <v>Full Service Restaurant</v>
      </c>
      <c r="C60" s="121" t="str">
        <f>'IECC Data-IP'!C60</f>
        <v>0B</v>
      </c>
      <c r="D60" s="3">
        <f>'IECC Data-IP'!D60</f>
        <v>5501.9728096495501</v>
      </c>
      <c r="E60" s="3">
        <f>'IECC Data-IP'!E60*Convert!$B$6/$D60</f>
        <v>0</v>
      </c>
      <c r="F60" s="3">
        <f>'IECC Data-IP'!F60*Convert!$B$7/$D60</f>
        <v>0</v>
      </c>
      <c r="G60" s="3">
        <f>'IECC Data-IP'!G60*Convert!$B$6/$D60</f>
        <v>302.66842794011961</v>
      </c>
      <c r="H60" s="3">
        <f>'IECC Data-IP'!H60*Convert!$B$6/$D60</f>
        <v>39.532336443104462</v>
      </c>
      <c r="I60" s="3">
        <f>'IECC Data-IP'!I60*Convert!$B$6/$D60</f>
        <v>17.834834092258969</v>
      </c>
      <c r="J60" s="3">
        <f>'IECC Data-IP'!J60*Convert!$B$6/$D60</f>
        <v>245.50312001149018</v>
      </c>
      <c r="K60" s="3">
        <f>'IECC Data-IP'!K60*Convert!$B$7/$D60</f>
        <v>87.728184124341894</v>
      </c>
      <c r="L60" s="3">
        <f>'IECC Data-IP'!L60*Convert!$B$6/$D60</f>
        <v>0</v>
      </c>
      <c r="M60" s="3">
        <f>'IECC Data-IP'!M60*Convert!$B$6/$D60</f>
        <v>85.540643540082115</v>
      </c>
      <c r="N60" s="3">
        <f>'IECC Data-IP'!N60*Convert!$B$6/$D60</f>
        <v>0.24550857575761817</v>
      </c>
      <c r="O60" s="3">
        <f>'IECC Data-IP'!O60*Convert!$B$6/$D60</f>
        <v>0.24550857575761817</v>
      </c>
      <c r="P60" s="3">
        <f t="shared" si="2"/>
        <v>0</v>
      </c>
      <c r="Q60" s="3">
        <f>'IECC Data-IP'!Q60*Convert!$B$6/$D60</f>
        <v>0</v>
      </c>
      <c r="R60" s="3">
        <f>'IECC Data-IP'!R60*Convert!$B$6/$D60</f>
        <v>0</v>
      </c>
      <c r="S60" s="3">
        <f>'IECC Data-IP'!S60*Convert!$B$6/$D60</f>
        <v>0</v>
      </c>
      <c r="T60" s="3">
        <f>'IECC Data-IP'!T60*Convert!$B$6/$D60</f>
        <v>41.109047074081175</v>
      </c>
      <c r="U60" s="3">
        <f>'IECC Data-IP'!U60*Convert!$B$7/$D60</f>
        <v>39.967779748681103</v>
      </c>
      <c r="V60" s="3">
        <f>'IECC Data-IP'!V60*Convert!$B$6/$D60</f>
        <v>30.699483461958163</v>
      </c>
      <c r="W60" s="3">
        <f>'IECC Data-IP'!W60*Convert!$B$6/$D60</f>
        <v>388.20907148020166</v>
      </c>
      <c r="X60" s="3">
        <f>'IECC Data-IP'!X60*Convert!$B$7/$D60</f>
        <v>0</v>
      </c>
      <c r="Y60" s="3">
        <f t="shared" si="3"/>
        <v>388.20907148020166</v>
      </c>
      <c r="Z60" s="3">
        <f>'IECC Data-IP'!Z60*Convert!$B$6/$D60</f>
        <v>763.13340113885215</v>
      </c>
      <c r="AA60" s="3">
        <f>'IECC Data-IP'!AA60*Convert!$B$6/$D60</f>
        <v>373.0693759751486</v>
      </c>
      <c r="AB60" s="3">
        <f t="shared" si="4"/>
        <v>1136.2027771140008</v>
      </c>
    </row>
    <row r="61" spans="1:28" x14ac:dyDescent="0.25">
      <c r="A61" s="93">
        <f>'IECC Data-IP'!A61</f>
        <v>2015</v>
      </c>
      <c r="B61" s="93" t="str">
        <f>'IECC Data-IP'!B61</f>
        <v>Full Service Restaurant</v>
      </c>
      <c r="C61" s="121" t="str">
        <f>'IECC Data-IP'!C61</f>
        <v>1A</v>
      </c>
      <c r="D61" s="3">
        <f>'IECC Data-IP'!D61</f>
        <v>5501.9728096495501</v>
      </c>
      <c r="E61" s="3">
        <f>'IECC Data-IP'!E61*Convert!$B$6/$D61</f>
        <v>0</v>
      </c>
      <c r="F61" s="3">
        <f>'IECC Data-IP'!F61*Convert!$B$7/$D61</f>
        <v>0</v>
      </c>
      <c r="G61" s="3">
        <f>'IECC Data-IP'!G61*Convert!$B$6/$D61</f>
        <v>224.5912451030691</v>
      </c>
      <c r="H61" s="3">
        <f>'IECC Data-IP'!H61*Convert!$B$6/$D61</f>
        <v>39.526880696976527</v>
      </c>
      <c r="I61" s="3">
        <f>'IECC Data-IP'!I61*Convert!$B$6/$D61</f>
        <v>17.834834092258969</v>
      </c>
      <c r="J61" s="3">
        <f>'IECC Data-IP'!J61*Convert!$B$6/$D61</f>
        <v>245.50312001149018</v>
      </c>
      <c r="K61" s="3">
        <f>'IECC Data-IP'!K61*Convert!$B$7/$D61</f>
        <v>87.728184124341894</v>
      </c>
      <c r="L61" s="3">
        <f>'IECC Data-IP'!L61*Convert!$B$6/$D61</f>
        <v>0</v>
      </c>
      <c r="M61" s="3">
        <f>'IECC Data-IP'!M61*Convert!$B$6/$D61</f>
        <v>52.697051849840747</v>
      </c>
      <c r="N61" s="3">
        <f>'IECC Data-IP'!N61*Convert!$B$6/$D61</f>
        <v>0.24550857575761817</v>
      </c>
      <c r="O61" s="3">
        <f>'IECC Data-IP'!O61*Convert!$B$6/$D61</f>
        <v>0.24550857575761817</v>
      </c>
      <c r="P61" s="3">
        <f t="shared" si="2"/>
        <v>0</v>
      </c>
      <c r="Q61" s="3">
        <f>'IECC Data-IP'!Q61*Convert!$B$6/$D61</f>
        <v>0</v>
      </c>
      <c r="R61" s="3">
        <f>'IECC Data-IP'!R61*Convert!$B$6/$D61</f>
        <v>0</v>
      </c>
      <c r="S61" s="3">
        <f>'IECC Data-IP'!S61*Convert!$B$6/$D61</f>
        <v>0</v>
      </c>
      <c r="T61" s="3">
        <f>'IECC Data-IP'!T61*Convert!$B$6/$D61</f>
        <v>41.125414312465011</v>
      </c>
      <c r="U61" s="3">
        <f>'IECC Data-IP'!U61*Convert!$B$7/$D61</f>
        <v>43.859423583482361</v>
      </c>
      <c r="V61" s="3">
        <f>'IECC Data-IP'!V61*Convert!$B$6/$D61</f>
        <v>30.208466310442926</v>
      </c>
      <c r="W61" s="3">
        <f>'IECC Data-IP'!W61*Convert!$B$6/$D61</f>
        <v>277.28829695290983</v>
      </c>
      <c r="X61" s="3">
        <f>'IECC Data-IP'!X61*Convert!$B$7/$D61</f>
        <v>0</v>
      </c>
      <c r="Y61" s="3">
        <f t="shared" si="3"/>
        <v>277.28829695290983</v>
      </c>
      <c r="Z61" s="3">
        <f>'IECC Data-IP'!Z61*Convert!$B$6/$D61</f>
        <v>651.732520952301</v>
      </c>
      <c r="AA61" s="3">
        <f>'IECC Data-IP'!AA61*Convert!$B$6/$D61</f>
        <v>384.44460665191826</v>
      </c>
      <c r="AB61" s="3">
        <f t="shared" si="4"/>
        <v>1036.1771276042193</v>
      </c>
    </row>
    <row r="62" spans="1:28" x14ac:dyDescent="0.25">
      <c r="A62" s="93">
        <f>'IECC Data-IP'!A62</f>
        <v>2015</v>
      </c>
      <c r="B62" s="93" t="str">
        <f>'IECC Data-IP'!B62</f>
        <v>Full Service Restaurant</v>
      </c>
      <c r="C62" s="121" t="str">
        <f>'IECC Data-IP'!C62</f>
        <v>1B</v>
      </c>
      <c r="D62" s="3">
        <f>'IECC Data-IP'!D62</f>
        <v>5501.9728096495501</v>
      </c>
      <c r="E62" s="3">
        <f>'IECC Data-IP'!E62*Convert!$B$6/$D62</f>
        <v>0</v>
      </c>
      <c r="F62" s="3">
        <f>'IECC Data-IP'!F62*Convert!$B$7/$D62</f>
        <v>1.4565653508373246</v>
      </c>
      <c r="G62" s="3">
        <f>'IECC Data-IP'!G62*Convert!$B$6/$D62</f>
        <v>244.89207644516009</v>
      </c>
      <c r="H62" s="3">
        <f>'IECC Data-IP'!H62*Convert!$B$6/$D62</f>
        <v>39.630539873407514</v>
      </c>
      <c r="I62" s="3">
        <f>'IECC Data-IP'!I62*Convert!$B$6/$D62</f>
        <v>17.813011107747183</v>
      </c>
      <c r="J62" s="3">
        <f>'IECC Data-IP'!J62*Convert!$B$6/$D62</f>
        <v>245.50312001149018</v>
      </c>
      <c r="K62" s="3">
        <f>'IECC Data-IP'!K62*Convert!$B$7/$D62</f>
        <v>87.728184124341894</v>
      </c>
      <c r="L62" s="3">
        <f>'IECC Data-IP'!L62*Convert!$B$6/$D62</f>
        <v>0</v>
      </c>
      <c r="M62" s="3">
        <f>'IECC Data-IP'!M62*Convert!$B$6/$D62</f>
        <v>80.783232916512262</v>
      </c>
      <c r="N62" s="3">
        <f>'IECC Data-IP'!N62*Convert!$B$6/$D62</f>
        <v>0.24550857575761817</v>
      </c>
      <c r="O62" s="3">
        <f>'IECC Data-IP'!O62*Convert!$B$6/$D62</f>
        <v>0.24550857575761817</v>
      </c>
      <c r="P62" s="3">
        <f t="shared" si="2"/>
        <v>0</v>
      </c>
      <c r="Q62" s="3">
        <f>'IECC Data-IP'!Q62*Convert!$B$6/$D62</f>
        <v>0</v>
      </c>
      <c r="R62" s="3">
        <f>'IECC Data-IP'!R62*Convert!$B$6/$D62</f>
        <v>0</v>
      </c>
      <c r="S62" s="3">
        <f>'IECC Data-IP'!S62*Convert!$B$6/$D62</f>
        <v>0</v>
      </c>
      <c r="T62" s="3">
        <f>'IECC Data-IP'!T62*Convert!$B$6/$D62</f>
        <v>41.119958566337075</v>
      </c>
      <c r="U62" s="3">
        <f>'IECC Data-IP'!U62*Convert!$B$7/$D62</f>
        <v>43.943456199876827</v>
      </c>
      <c r="V62" s="3">
        <f>'IECC Data-IP'!V62*Convert!$B$6/$D62</f>
        <v>30.230289294954716</v>
      </c>
      <c r="W62" s="3">
        <f>'IECC Data-IP'!W62*Convert!$B$6/$D62</f>
        <v>325.67530936167248</v>
      </c>
      <c r="X62" s="3">
        <f>'IECC Data-IP'!X62*Convert!$B$7/$D62</f>
        <v>1.4565653508373246</v>
      </c>
      <c r="Y62" s="3">
        <f t="shared" si="3"/>
        <v>327.13187471250978</v>
      </c>
      <c r="Z62" s="3">
        <f>'IECC Data-IP'!Z62*Convert!$B$6/$D62</f>
        <v>700.21773679136675</v>
      </c>
      <c r="AA62" s="3">
        <f>'IECC Data-IP'!AA62*Convert!$B$6/$D62</f>
        <v>388.94014146134657</v>
      </c>
      <c r="AB62" s="3">
        <f t="shared" si="4"/>
        <v>1089.1578782527133</v>
      </c>
    </row>
    <row r="63" spans="1:28" x14ac:dyDescent="0.25">
      <c r="A63" s="93">
        <f>'IECC Data-IP'!A63</f>
        <v>2015</v>
      </c>
      <c r="B63" s="93" t="str">
        <f>'IECC Data-IP'!B63</f>
        <v>Full Service Restaurant</v>
      </c>
      <c r="C63" s="121" t="str">
        <f>'IECC Data-IP'!C63</f>
        <v>2A</v>
      </c>
      <c r="D63" s="3">
        <f>'IECC Data-IP'!D63</f>
        <v>5501.9728096495501</v>
      </c>
      <c r="E63" s="3">
        <f>'IECC Data-IP'!E63*Convert!$B$6/$D63</f>
        <v>0</v>
      </c>
      <c r="F63" s="3">
        <f>'IECC Data-IP'!F63*Convert!$B$7/$D63</f>
        <v>4.5863134636621403</v>
      </c>
      <c r="G63" s="3">
        <f>'IECC Data-IP'!G63*Convert!$B$6/$D63</f>
        <v>197.1379305872394</v>
      </c>
      <c r="H63" s="3">
        <f>'IECC Data-IP'!H63*Convert!$B$6/$D63</f>
        <v>39.510513458592683</v>
      </c>
      <c r="I63" s="3">
        <f>'IECC Data-IP'!I63*Convert!$B$6/$D63</f>
        <v>17.80209961549129</v>
      </c>
      <c r="J63" s="3">
        <f>'IECC Data-IP'!J63*Convert!$B$6/$D63</f>
        <v>245.50312001149018</v>
      </c>
      <c r="K63" s="3">
        <f>'IECC Data-IP'!K63*Convert!$B$7/$D63</f>
        <v>87.728184124341894</v>
      </c>
      <c r="L63" s="3">
        <f>'IECC Data-IP'!L63*Convert!$B$6/$D63</f>
        <v>0</v>
      </c>
      <c r="M63" s="3">
        <f>'IECC Data-IP'!M63*Convert!$B$6/$D63</f>
        <v>71.481185768362508</v>
      </c>
      <c r="N63" s="3">
        <f>'IECC Data-IP'!N63*Convert!$B$6/$D63</f>
        <v>0.24550857575761817</v>
      </c>
      <c r="O63" s="3">
        <f>'IECC Data-IP'!O63*Convert!$B$6/$D63</f>
        <v>0.24550857575761817</v>
      </c>
      <c r="P63" s="3">
        <f t="shared" si="2"/>
        <v>0</v>
      </c>
      <c r="Q63" s="3">
        <f>'IECC Data-IP'!Q63*Convert!$B$6/$D63</f>
        <v>0</v>
      </c>
      <c r="R63" s="3">
        <f>'IECC Data-IP'!R63*Convert!$B$6/$D63</f>
        <v>0</v>
      </c>
      <c r="S63" s="3">
        <f>'IECC Data-IP'!S63*Convert!$B$6/$D63</f>
        <v>0</v>
      </c>
      <c r="T63" s="3">
        <f>'IECC Data-IP'!T63*Convert!$B$6/$D63</f>
        <v>41.130870058592969</v>
      </c>
      <c r="U63" s="3">
        <f>'IECC Data-IP'!U63*Convert!$B$7/$D63</f>
        <v>48.031176139598493</v>
      </c>
      <c r="V63" s="3">
        <f>'IECC Data-IP'!V63*Convert!$B$6/$D63</f>
        <v>29.952046242429414</v>
      </c>
      <c r="W63" s="3">
        <f>'IECC Data-IP'!W63*Convert!$B$6/$D63</f>
        <v>268.61911635560193</v>
      </c>
      <c r="X63" s="3">
        <f>'IECC Data-IP'!X63*Convert!$B$7/$D63</f>
        <v>4.5863134636621403</v>
      </c>
      <c r="Y63" s="3">
        <f t="shared" si="3"/>
        <v>273.20542981926405</v>
      </c>
      <c r="Z63" s="3">
        <f>'IECC Data-IP'!Z63*Convert!$B$6/$D63</f>
        <v>642.75781857182835</v>
      </c>
      <c r="AA63" s="3">
        <f>'IECC Data-IP'!AA63*Convert!$B$6/$D63</f>
        <v>410.03205599198992</v>
      </c>
      <c r="AB63" s="3">
        <f t="shared" si="4"/>
        <v>1052.7898745638183</v>
      </c>
    </row>
    <row r="64" spans="1:28" x14ac:dyDescent="0.25">
      <c r="A64" s="93">
        <f>'IECC Data-IP'!A64</f>
        <v>2015</v>
      </c>
      <c r="B64" s="93" t="str">
        <f>'IECC Data-IP'!B64</f>
        <v>Full Service Restaurant</v>
      </c>
      <c r="C64" s="121" t="str">
        <f>'IECC Data-IP'!C64</f>
        <v>2B</v>
      </c>
      <c r="D64" s="3">
        <f>'IECC Data-IP'!D64</f>
        <v>5501.9728096495501</v>
      </c>
      <c r="E64" s="3">
        <f>'IECC Data-IP'!E64*Convert!$B$6/$D64</f>
        <v>0</v>
      </c>
      <c r="F64" s="3">
        <f>'IECC Data-IP'!F64*Convert!$B$7/$D64</f>
        <v>3.7534568656192597</v>
      </c>
      <c r="G64" s="3">
        <f>'IECC Data-IP'!G64*Convert!$B$6/$D64</f>
        <v>132.85832970776704</v>
      </c>
      <c r="H64" s="3">
        <f>'IECC Data-IP'!H64*Convert!$B$6/$D64</f>
        <v>39.483234727952947</v>
      </c>
      <c r="I64" s="3">
        <f>'IECC Data-IP'!I64*Convert!$B$6/$D64</f>
        <v>17.81846685387513</v>
      </c>
      <c r="J64" s="3">
        <f>'IECC Data-IP'!J64*Convert!$B$6/$D64</f>
        <v>245.50312001149018</v>
      </c>
      <c r="K64" s="3">
        <f>'IECC Data-IP'!K64*Convert!$B$7/$D64</f>
        <v>87.728184124341894</v>
      </c>
      <c r="L64" s="3">
        <f>'IECC Data-IP'!L64*Convert!$B$6/$D64</f>
        <v>0</v>
      </c>
      <c r="M64" s="3">
        <f>'IECC Data-IP'!M64*Convert!$B$6/$D64</f>
        <v>71.110195031662116</v>
      </c>
      <c r="N64" s="3">
        <f>'IECC Data-IP'!N64*Convert!$B$6/$D64</f>
        <v>0.24550857575761817</v>
      </c>
      <c r="O64" s="3">
        <f>'IECC Data-IP'!O64*Convert!$B$6/$D64</f>
        <v>0.24550857575761817</v>
      </c>
      <c r="P64" s="3">
        <f t="shared" si="2"/>
        <v>0</v>
      </c>
      <c r="Q64" s="3">
        <f>'IECC Data-IP'!Q64*Convert!$B$6/$D64</f>
        <v>0</v>
      </c>
      <c r="R64" s="3">
        <f>'IECC Data-IP'!R64*Convert!$B$6/$D64</f>
        <v>0</v>
      </c>
      <c r="S64" s="3">
        <f>'IECC Data-IP'!S64*Convert!$B$6/$D64</f>
        <v>0</v>
      </c>
      <c r="T64" s="3">
        <f>'IECC Data-IP'!T64*Convert!$B$6/$D64</f>
        <v>41.141781550848854</v>
      </c>
      <c r="U64" s="3">
        <f>'IECC Data-IP'!U64*Convert!$B$7/$D64</f>
        <v>48.324356601241391</v>
      </c>
      <c r="V64" s="3">
        <f>'IECC Data-IP'!V64*Convert!$B$6/$D64</f>
        <v>29.073671115829939</v>
      </c>
      <c r="W64" s="3">
        <f>'IECC Data-IP'!W64*Convert!$B$6/$D64</f>
        <v>203.96852473942917</v>
      </c>
      <c r="X64" s="3">
        <f>'IECC Data-IP'!X64*Convert!$B$7/$D64</f>
        <v>3.7534568656192597</v>
      </c>
      <c r="Y64" s="3">
        <f t="shared" si="3"/>
        <v>207.72198160504843</v>
      </c>
      <c r="Z64" s="3">
        <f>'IECC Data-IP'!Z64*Convert!$B$6/$D64</f>
        <v>577.22885182905588</v>
      </c>
      <c r="AA64" s="3">
        <f>'IECC Data-IP'!AA64*Convert!$B$6/$D64</f>
        <v>408.44988961488525</v>
      </c>
      <c r="AB64" s="3">
        <f t="shared" si="4"/>
        <v>985.67874144394114</v>
      </c>
    </row>
    <row r="65" spans="1:28" x14ac:dyDescent="0.25">
      <c r="A65" s="93">
        <f>'IECC Data-IP'!A65</f>
        <v>2015</v>
      </c>
      <c r="B65" s="93" t="str">
        <f>'IECC Data-IP'!B65</f>
        <v>Full Service Restaurant</v>
      </c>
      <c r="C65" s="121" t="str">
        <f>'IECC Data-IP'!C65</f>
        <v>3A</v>
      </c>
      <c r="D65" s="3">
        <f>'IECC Data-IP'!D65</f>
        <v>5501.9728096495501</v>
      </c>
      <c r="E65" s="3">
        <f>'IECC Data-IP'!E65*Convert!$B$6/$D65</f>
        <v>0</v>
      </c>
      <c r="F65" s="3">
        <f>'IECC Data-IP'!F65*Convert!$B$7/$D65</f>
        <v>29.839048385935396</v>
      </c>
      <c r="G65" s="3">
        <f>'IECC Data-IP'!G65*Convert!$B$6/$D65</f>
        <v>107.97467161820045</v>
      </c>
      <c r="H65" s="3">
        <f>'IECC Data-IP'!H65*Convert!$B$6/$D65</f>
        <v>39.565070919872149</v>
      </c>
      <c r="I65" s="3">
        <f>'IECC Data-IP'!I65*Convert!$B$6/$D65</f>
        <v>17.813011107747183</v>
      </c>
      <c r="J65" s="3">
        <f>'IECC Data-IP'!J65*Convert!$B$6/$D65</f>
        <v>245.50312001149018</v>
      </c>
      <c r="K65" s="3">
        <f>'IECC Data-IP'!K65*Convert!$B$7/$D65</f>
        <v>87.728184124341894</v>
      </c>
      <c r="L65" s="3">
        <f>'IECC Data-IP'!L65*Convert!$B$6/$D65</f>
        <v>0</v>
      </c>
      <c r="M65" s="3">
        <f>'IECC Data-IP'!M65*Convert!$B$6/$D65</f>
        <v>65.485320773748683</v>
      </c>
      <c r="N65" s="3">
        <f>'IECC Data-IP'!N65*Convert!$B$6/$D65</f>
        <v>0.24550857575761817</v>
      </c>
      <c r="O65" s="3">
        <f>'IECC Data-IP'!O65*Convert!$B$6/$D65</f>
        <v>0.24550857575761817</v>
      </c>
      <c r="P65" s="3">
        <f t="shared" si="2"/>
        <v>0</v>
      </c>
      <c r="Q65" s="3">
        <f>'IECC Data-IP'!Q65*Convert!$B$6/$D65</f>
        <v>0</v>
      </c>
      <c r="R65" s="3">
        <f>'IECC Data-IP'!R65*Convert!$B$6/$D65</f>
        <v>0</v>
      </c>
      <c r="S65" s="3">
        <f>'IECC Data-IP'!S65*Convert!$B$6/$D65</f>
        <v>0</v>
      </c>
      <c r="T65" s="3">
        <f>'IECC Data-IP'!T65*Convert!$B$6/$D65</f>
        <v>41.158148789232698</v>
      </c>
      <c r="U65" s="3">
        <f>'IECC Data-IP'!U65*Convert!$B$7/$D65</f>
        <v>55.233705060341507</v>
      </c>
      <c r="V65" s="3">
        <f>'IECC Data-IP'!V65*Convert!$B$6/$D65</f>
        <v>28.779060824920798</v>
      </c>
      <c r="W65" s="3">
        <f>'IECC Data-IP'!W65*Convert!$B$6/$D65</f>
        <v>173.45999239194913</v>
      </c>
      <c r="X65" s="3">
        <f>'IECC Data-IP'!X65*Convert!$B$7/$D65</f>
        <v>29.839048385935396</v>
      </c>
      <c r="Y65" s="3">
        <f t="shared" si="3"/>
        <v>203.29904077788453</v>
      </c>
      <c r="Z65" s="3">
        <f>'IECC Data-IP'!Z65*Convert!$B$6/$D65</f>
        <v>546.52391262096978</v>
      </c>
      <c r="AA65" s="3">
        <f>'IECC Data-IP'!AA65*Convert!$B$6/$D65</f>
        <v>504.8529236957101</v>
      </c>
      <c r="AB65" s="3">
        <f t="shared" si="4"/>
        <v>1051.3768363166798</v>
      </c>
    </row>
    <row r="66" spans="1:28" x14ac:dyDescent="0.25">
      <c r="A66" s="93">
        <f>'IECC Data-IP'!A66</f>
        <v>2015</v>
      </c>
      <c r="B66" s="93" t="str">
        <f>'IECC Data-IP'!B66</f>
        <v>Full Service Restaurant</v>
      </c>
      <c r="C66" s="121" t="str">
        <f>'IECC Data-IP'!C66</f>
        <v>3B</v>
      </c>
      <c r="D66" s="3">
        <f>'IECC Data-IP'!D66</f>
        <v>5501.9728096495501</v>
      </c>
      <c r="E66" s="3">
        <f>'IECC Data-IP'!E66*Convert!$B$6/$D66</f>
        <v>0</v>
      </c>
      <c r="F66" s="3">
        <f>'IECC Data-IP'!F66*Convert!$B$7/$D66</f>
        <v>13.816829526724824</v>
      </c>
      <c r="G66" s="3">
        <f>'IECC Data-IP'!G66*Convert!$B$6/$D66</f>
        <v>97.085002346818101</v>
      </c>
      <c r="H66" s="3">
        <f>'IECC Data-IP'!H66*Convert!$B$6/$D66</f>
        <v>39.554159427616256</v>
      </c>
      <c r="I66" s="3">
        <f>'IECC Data-IP'!I66*Convert!$B$6/$D66</f>
        <v>17.813011107747183</v>
      </c>
      <c r="J66" s="3">
        <f>'IECC Data-IP'!J66*Convert!$B$6/$D66</f>
        <v>245.50312001149018</v>
      </c>
      <c r="K66" s="3">
        <f>'IECC Data-IP'!K66*Convert!$B$7/$D66</f>
        <v>87.728184124341894</v>
      </c>
      <c r="L66" s="3">
        <f>'IECC Data-IP'!L66*Convert!$B$6/$D66</f>
        <v>0</v>
      </c>
      <c r="M66" s="3">
        <f>'IECC Data-IP'!M66*Convert!$B$6/$D66</f>
        <v>69.135214933345267</v>
      </c>
      <c r="N66" s="3">
        <f>'IECC Data-IP'!N66*Convert!$B$6/$D66</f>
        <v>0.24550857575761817</v>
      </c>
      <c r="O66" s="3">
        <f>'IECC Data-IP'!O66*Convert!$B$6/$D66</f>
        <v>0.24550857575761817</v>
      </c>
      <c r="P66" s="3">
        <f t="shared" si="2"/>
        <v>0</v>
      </c>
      <c r="Q66" s="3">
        <f>'IECC Data-IP'!Q66*Convert!$B$6/$D66</f>
        <v>0</v>
      </c>
      <c r="R66" s="3">
        <f>'IECC Data-IP'!R66*Convert!$B$6/$D66</f>
        <v>0</v>
      </c>
      <c r="S66" s="3">
        <f>'IECC Data-IP'!S66*Convert!$B$6/$D66</f>
        <v>0</v>
      </c>
      <c r="T66" s="3">
        <f>'IECC Data-IP'!T66*Convert!$B$6/$D66</f>
        <v>41.152693043104755</v>
      </c>
      <c r="U66" s="3">
        <f>'IECC Data-IP'!U66*Convert!$B$7/$D66</f>
        <v>53.40739619736857</v>
      </c>
      <c r="V66" s="3">
        <f>'IECC Data-IP'!V66*Convert!$B$6/$D66</f>
        <v>28.604476948826491</v>
      </c>
      <c r="W66" s="3">
        <f>'IECC Data-IP'!W66*Convert!$B$6/$D66</f>
        <v>166.22021728016338</v>
      </c>
      <c r="X66" s="3">
        <f>'IECC Data-IP'!X66*Convert!$B$7/$D66</f>
        <v>13.816829526724824</v>
      </c>
      <c r="Y66" s="3">
        <f t="shared" si="3"/>
        <v>180.03704680688821</v>
      </c>
      <c r="Z66" s="3">
        <f>'IECC Data-IP'!Z66*Convert!$B$6/$D66</f>
        <v>539.09864214083382</v>
      </c>
      <c r="AA66" s="3">
        <f>'IECC Data-IP'!AA66*Convert!$B$6/$D66</f>
        <v>452.70690220479196</v>
      </c>
      <c r="AB66" s="3">
        <f t="shared" si="4"/>
        <v>991.80554434562578</v>
      </c>
    </row>
    <row r="67" spans="1:28" x14ac:dyDescent="0.25">
      <c r="A67" s="93">
        <f>'IECC Data-IP'!A67</f>
        <v>2015</v>
      </c>
      <c r="B67" s="93" t="str">
        <f>'IECC Data-IP'!B67</f>
        <v>Full Service Restaurant</v>
      </c>
      <c r="C67" s="121" t="str">
        <f>'IECC Data-IP'!C67</f>
        <v>3C</v>
      </c>
      <c r="D67" s="3">
        <f>'IECC Data-IP'!D67</f>
        <v>5501.9728096495501</v>
      </c>
      <c r="E67" s="3">
        <f>'IECC Data-IP'!E67*Convert!$B$6/$D67</f>
        <v>0</v>
      </c>
      <c r="F67" s="3">
        <f>'IECC Data-IP'!F67*Convert!$B$7/$D67</f>
        <v>4.9952721967818503</v>
      </c>
      <c r="G67" s="3">
        <f>'IECC Data-IP'!G67*Convert!$B$6/$D67</f>
        <v>45.009905555563336</v>
      </c>
      <c r="H67" s="3">
        <f>'IECC Data-IP'!H67*Convert!$B$6/$D67</f>
        <v>39.679641588559043</v>
      </c>
      <c r="I67" s="3">
        <f>'IECC Data-IP'!I67*Convert!$B$6/$D67</f>
        <v>17.845745584514866</v>
      </c>
      <c r="J67" s="3">
        <f>'IECC Data-IP'!J67*Convert!$B$6/$D67</f>
        <v>245.50312001149018</v>
      </c>
      <c r="K67" s="3">
        <f>'IECC Data-IP'!K67*Convert!$B$7/$D67</f>
        <v>87.728184124341894</v>
      </c>
      <c r="L67" s="3">
        <f>'IECC Data-IP'!L67*Convert!$B$6/$D67</f>
        <v>0</v>
      </c>
      <c r="M67" s="3">
        <f>'IECC Data-IP'!M67*Convert!$B$6/$D67</f>
        <v>44.540711388559878</v>
      </c>
      <c r="N67" s="3">
        <f>'IECC Data-IP'!N67*Convert!$B$6/$D67</f>
        <v>0.24550857575761817</v>
      </c>
      <c r="O67" s="3">
        <f>'IECC Data-IP'!O67*Convert!$B$6/$D67</f>
        <v>0.24550857575761817</v>
      </c>
      <c r="P67" s="3">
        <f t="shared" ref="P67:P130" si="5">N67-O67</f>
        <v>0</v>
      </c>
      <c r="Q67" s="3">
        <f>'IECC Data-IP'!Q67*Convert!$B$6/$D67</f>
        <v>0</v>
      </c>
      <c r="R67" s="3">
        <f>'IECC Data-IP'!R67*Convert!$B$6/$D67</f>
        <v>0</v>
      </c>
      <c r="S67" s="3">
        <f>'IECC Data-IP'!S67*Convert!$B$6/$D67</f>
        <v>0</v>
      </c>
      <c r="T67" s="3">
        <f>'IECC Data-IP'!T67*Convert!$B$6/$D67</f>
        <v>41.141781550848854</v>
      </c>
      <c r="U67" s="3">
        <f>'IECC Data-IP'!U67*Convert!$B$7/$D67</f>
        <v>55.997468173793401</v>
      </c>
      <c r="V67" s="3">
        <f>'IECC Data-IP'!V67*Convert!$B$6/$D67</f>
        <v>29.3246354377155</v>
      </c>
      <c r="W67" s="3">
        <f>'IECC Data-IP'!W67*Convert!$B$6/$D67</f>
        <v>89.550616944123206</v>
      </c>
      <c r="X67" s="3">
        <f>'IECC Data-IP'!X67*Convert!$B$7/$D67</f>
        <v>4.9952721967818503</v>
      </c>
      <c r="Y67" s="3">
        <f t="shared" ref="Y67:Y130" si="6">SUM(W67:X67)</f>
        <v>94.545889140905061</v>
      </c>
      <c r="Z67" s="3">
        <f>'IECC Data-IP'!Z67*Convert!$B$6/$D67</f>
        <v>463.29104969300926</v>
      </c>
      <c r="AA67" s="3">
        <f>'IECC Data-IP'!AA67*Convert!$B$6/$D67</f>
        <v>434.50107737583255</v>
      </c>
      <c r="AB67" s="3">
        <f t="shared" ref="AB67:AB130" si="7">SUM(Z67:AA67)</f>
        <v>897.79212706884186</v>
      </c>
    </row>
    <row r="68" spans="1:28" x14ac:dyDescent="0.25">
      <c r="A68" s="93">
        <f>'IECC Data-IP'!A68</f>
        <v>2015</v>
      </c>
      <c r="B68" s="93" t="str">
        <f>'IECC Data-IP'!B68</f>
        <v>Full Service Restaurant</v>
      </c>
      <c r="C68" s="121" t="str">
        <f>'IECC Data-IP'!C68</f>
        <v>4A</v>
      </c>
      <c r="D68" s="3">
        <f>'IECC Data-IP'!D68</f>
        <v>5501.9728096495501</v>
      </c>
      <c r="E68" s="3">
        <f>'IECC Data-IP'!E68*Convert!$B$6/$D68</f>
        <v>0</v>
      </c>
      <c r="F68" s="3">
        <f>'IECC Data-IP'!F68*Convert!$B$7/$D68</f>
        <v>70.817086922825467</v>
      </c>
      <c r="G68" s="3">
        <f>'IECC Data-IP'!G68*Convert!$B$6/$D68</f>
        <v>67.689442209439306</v>
      </c>
      <c r="H68" s="3">
        <f>'IECC Data-IP'!H68*Convert!$B$6/$D68</f>
        <v>39.64690711179135</v>
      </c>
      <c r="I68" s="3">
        <f>'IECC Data-IP'!I68*Convert!$B$6/$D68</f>
        <v>17.851201330642812</v>
      </c>
      <c r="J68" s="3">
        <f>'IECC Data-IP'!J68*Convert!$B$6/$D68</f>
        <v>245.50312001149018</v>
      </c>
      <c r="K68" s="3">
        <f>'IECC Data-IP'!K68*Convert!$B$7/$D68</f>
        <v>87.728184124341894</v>
      </c>
      <c r="L68" s="3">
        <f>'IECC Data-IP'!L68*Convert!$B$6/$D68</f>
        <v>0</v>
      </c>
      <c r="M68" s="3">
        <f>'IECC Data-IP'!M68*Convert!$B$6/$D68</f>
        <v>48.45793710842586</v>
      </c>
      <c r="N68" s="3">
        <f>'IECC Data-IP'!N68*Convert!$B$6/$D68</f>
        <v>0.24550857575761817</v>
      </c>
      <c r="O68" s="3">
        <f>'IECC Data-IP'!O68*Convert!$B$6/$D68</f>
        <v>0.24550857575761817</v>
      </c>
      <c r="P68" s="3">
        <f t="shared" si="5"/>
        <v>0</v>
      </c>
      <c r="Q68" s="3">
        <f>'IECC Data-IP'!Q68*Convert!$B$6/$D68</f>
        <v>0</v>
      </c>
      <c r="R68" s="3">
        <f>'IECC Data-IP'!R68*Convert!$B$6/$D68</f>
        <v>0</v>
      </c>
      <c r="S68" s="3">
        <f>'IECC Data-IP'!S68*Convert!$B$6/$D68</f>
        <v>0</v>
      </c>
      <c r="T68" s="3">
        <f>'IECC Data-IP'!T68*Convert!$B$6/$D68</f>
        <v>41.179971773744484</v>
      </c>
      <c r="U68" s="3">
        <f>'IECC Data-IP'!U68*Convert!$B$7/$D68</f>
        <v>60.916177320082511</v>
      </c>
      <c r="V68" s="3">
        <f>'IECC Data-IP'!V68*Convert!$B$6/$D68</f>
        <v>27.884318459937475</v>
      </c>
      <c r="W68" s="3">
        <f>'IECC Data-IP'!W68*Convert!$B$6/$D68</f>
        <v>116.14737931786516</v>
      </c>
      <c r="X68" s="3">
        <f>'IECC Data-IP'!X68*Convert!$B$7/$D68</f>
        <v>70.817086922825467</v>
      </c>
      <c r="Y68" s="3">
        <f t="shared" si="6"/>
        <v>186.96446624069063</v>
      </c>
      <c r="Z68" s="3">
        <f>'IECC Data-IP'!Z68*Convert!$B$6/$D68</f>
        <v>488.45295083510121</v>
      </c>
      <c r="AA68" s="3">
        <f>'IECC Data-IP'!AA68*Convert!$B$6/$D68</f>
        <v>641.17019644859568</v>
      </c>
      <c r="AB68" s="3">
        <f t="shared" si="7"/>
        <v>1129.6231472836969</v>
      </c>
    </row>
    <row r="69" spans="1:28" x14ac:dyDescent="0.25">
      <c r="A69" s="93">
        <f>'IECC Data-IP'!A69</f>
        <v>2015</v>
      </c>
      <c r="B69" s="93" t="str">
        <f>'IECC Data-IP'!B69</f>
        <v>Full Service Restaurant</v>
      </c>
      <c r="C69" s="121" t="str">
        <f>'IECC Data-IP'!C69</f>
        <v>4B</v>
      </c>
      <c r="D69" s="3">
        <f>'IECC Data-IP'!D69</f>
        <v>5501.9728096495501</v>
      </c>
      <c r="E69" s="3">
        <f>'IECC Data-IP'!E69*Convert!$B$6/$D69</f>
        <v>0</v>
      </c>
      <c r="F69" s="3">
        <f>'IECC Data-IP'!F69*Convert!$B$7/$D69</f>
        <v>32.800731265971294</v>
      </c>
      <c r="G69" s="3">
        <f>'IECC Data-IP'!G69*Convert!$B$6/$D69</f>
        <v>61.120723871391021</v>
      </c>
      <c r="H69" s="3">
        <f>'IECC Data-IP'!H69*Convert!$B$6/$D69</f>
        <v>39.483234727952947</v>
      </c>
      <c r="I69" s="3">
        <f>'IECC Data-IP'!I69*Convert!$B$6/$D69</f>
        <v>17.807555361619237</v>
      </c>
      <c r="J69" s="3">
        <f>'IECC Data-IP'!J69*Convert!$B$6/$D69</f>
        <v>245.50312001149018</v>
      </c>
      <c r="K69" s="3">
        <f>'IECC Data-IP'!K69*Convert!$B$7/$D69</f>
        <v>87.728184124341894</v>
      </c>
      <c r="L69" s="3">
        <f>'IECC Data-IP'!L69*Convert!$B$6/$D69</f>
        <v>0</v>
      </c>
      <c r="M69" s="3">
        <f>'IECC Data-IP'!M69*Convert!$B$6/$D69</f>
        <v>70.395492288901039</v>
      </c>
      <c r="N69" s="3">
        <f>'IECC Data-IP'!N69*Convert!$B$6/$D69</f>
        <v>0.24550857575761817</v>
      </c>
      <c r="O69" s="3">
        <f>'IECC Data-IP'!O69*Convert!$B$6/$D69</f>
        <v>0.24550857575761817</v>
      </c>
      <c r="P69" s="3">
        <f t="shared" si="5"/>
        <v>0</v>
      </c>
      <c r="Q69" s="3">
        <f>'IECC Data-IP'!Q69*Convert!$B$6/$D69</f>
        <v>0</v>
      </c>
      <c r="R69" s="3">
        <f>'IECC Data-IP'!R69*Convert!$B$6/$D69</f>
        <v>0</v>
      </c>
      <c r="S69" s="3">
        <f>'IECC Data-IP'!S69*Convert!$B$6/$D69</f>
        <v>0</v>
      </c>
      <c r="T69" s="3">
        <f>'IECC Data-IP'!T69*Convert!$B$6/$D69</f>
        <v>41.169060281488591</v>
      </c>
      <c r="U69" s="3">
        <f>'IECC Data-IP'!U69*Convert!$B$7/$D69</f>
        <v>59.308353259735178</v>
      </c>
      <c r="V69" s="3">
        <f>'IECC Data-IP'!V69*Convert!$B$6/$D69</f>
        <v>27.873406967681586</v>
      </c>
      <c r="W69" s="3">
        <f>'IECC Data-IP'!W69*Convert!$B$6/$D69</f>
        <v>131.51621616029209</v>
      </c>
      <c r="X69" s="3">
        <f>'IECC Data-IP'!X69*Convert!$B$7/$D69</f>
        <v>32.800731265971294</v>
      </c>
      <c r="Y69" s="3">
        <f t="shared" si="6"/>
        <v>164.31694742626337</v>
      </c>
      <c r="Z69" s="3">
        <f>'IECC Data-IP'!Z69*Convert!$B$6/$D69</f>
        <v>503.59810208628227</v>
      </c>
      <c r="AA69" s="3">
        <f>'IECC Data-IP'!AA69*Convert!$B$6/$D69</f>
        <v>525.40471935968662</v>
      </c>
      <c r="AB69" s="3">
        <f t="shared" si="7"/>
        <v>1029.0028214459689</v>
      </c>
    </row>
    <row r="70" spans="1:28" x14ac:dyDescent="0.25">
      <c r="A70" s="93">
        <f>'IECC Data-IP'!A70</f>
        <v>2015</v>
      </c>
      <c r="B70" s="93" t="str">
        <f>'IECC Data-IP'!B70</f>
        <v>Full Service Restaurant</v>
      </c>
      <c r="C70" s="121" t="str">
        <f>'IECC Data-IP'!C70</f>
        <v>4C</v>
      </c>
      <c r="D70" s="3">
        <f>'IECC Data-IP'!D70</f>
        <v>5501.9728096495501</v>
      </c>
      <c r="E70" s="3">
        <f>'IECC Data-IP'!E70*Convert!$B$6/$D70</f>
        <v>0</v>
      </c>
      <c r="F70" s="3">
        <f>'IECC Data-IP'!F70*Convert!$B$7/$D70</f>
        <v>47.64462610418397</v>
      </c>
      <c r="G70" s="3">
        <f>'IECC Data-IP'!G70*Convert!$B$6/$D70</f>
        <v>18.407687435693418</v>
      </c>
      <c r="H70" s="3">
        <f>'IECC Data-IP'!H70*Convert!$B$6/$D70</f>
        <v>39.696008826942887</v>
      </c>
      <c r="I70" s="3">
        <f>'IECC Data-IP'!I70*Convert!$B$6/$D70</f>
        <v>17.845745584514866</v>
      </c>
      <c r="J70" s="3">
        <f>'IECC Data-IP'!J70*Convert!$B$6/$D70</f>
        <v>245.50312001149018</v>
      </c>
      <c r="K70" s="3">
        <f>'IECC Data-IP'!K70*Convert!$B$7/$D70</f>
        <v>87.728184124341894</v>
      </c>
      <c r="L70" s="3">
        <f>'IECC Data-IP'!L70*Convert!$B$6/$D70</f>
        <v>0</v>
      </c>
      <c r="M70" s="3">
        <f>'IECC Data-IP'!M70*Convert!$B$6/$D70</f>
        <v>44.998994063307435</v>
      </c>
      <c r="N70" s="3">
        <f>'IECC Data-IP'!N70*Convert!$B$6/$D70</f>
        <v>0.24550857575761817</v>
      </c>
      <c r="O70" s="3">
        <f>'IECC Data-IP'!O70*Convert!$B$6/$D70</f>
        <v>0.24550857575761817</v>
      </c>
      <c r="P70" s="3">
        <f t="shared" si="5"/>
        <v>0</v>
      </c>
      <c r="Q70" s="3">
        <f>'IECC Data-IP'!Q70*Convert!$B$6/$D70</f>
        <v>0</v>
      </c>
      <c r="R70" s="3">
        <f>'IECC Data-IP'!R70*Convert!$B$6/$D70</f>
        <v>0</v>
      </c>
      <c r="S70" s="3">
        <f>'IECC Data-IP'!S70*Convert!$B$6/$D70</f>
        <v>0</v>
      </c>
      <c r="T70" s="3">
        <f>'IECC Data-IP'!T70*Convert!$B$6/$D70</f>
        <v>41.179971773744484</v>
      </c>
      <c r="U70" s="3">
        <f>'IECC Data-IP'!U70*Convert!$B$7/$D70</f>
        <v>62.622973128627805</v>
      </c>
      <c r="V70" s="3">
        <f>'IECC Data-IP'!V70*Convert!$B$6/$D70</f>
        <v>27.775203537378534</v>
      </c>
      <c r="W70" s="3">
        <f>'IECC Data-IP'!W70*Convert!$B$6/$D70</f>
        <v>63.406681499000854</v>
      </c>
      <c r="X70" s="3">
        <f>'IECC Data-IP'!X70*Convert!$B$7/$D70</f>
        <v>47.64462610418397</v>
      </c>
      <c r="Y70" s="3">
        <f t="shared" si="6"/>
        <v>111.05130760318482</v>
      </c>
      <c r="Z70" s="3">
        <f>'IECC Data-IP'!Z70*Convert!$B$6/$D70</f>
        <v>435.65223980882939</v>
      </c>
      <c r="AA70" s="3">
        <f>'IECC Data-IP'!AA70*Convert!$B$6/$D70</f>
        <v>578.46185045397192</v>
      </c>
      <c r="AB70" s="3">
        <f t="shared" si="7"/>
        <v>1014.1140902628013</v>
      </c>
    </row>
    <row r="71" spans="1:28" x14ac:dyDescent="0.25">
      <c r="A71" s="93">
        <f>'IECC Data-IP'!A71</f>
        <v>2015</v>
      </c>
      <c r="B71" s="93" t="str">
        <f>'IECC Data-IP'!B71</f>
        <v>Full Service Restaurant</v>
      </c>
      <c r="C71" s="121" t="str">
        <f>'IECC Data-IP'!C71</f>
        <v>5A</v>
      </c>
      <c r="D71" s="3">
        <f>'IECC Data-IP'!D71</f>
        <v>5501.9728096495501</v>
      </c>
      <c r="E71" s="3">
        <f>'IECC Data-IP'!E71*Convert!$B$6/$D71</f>
        <v>0</v>
      </c>
      <c r="F71" s="3">
        <f>'IECC Data-IP'!F71*Convert!$B$7/$D71</f>
        <v>111.78205371938752</v>
      </c>
      <c r="G71" s="3">
        <f>'IECC Data-IP'!G71*Convert!$B$6/$D71</f>
        <v>38.708518777784462</v>
      </c>
      <c r="H71" s="3">
        <f>'IECC Data-IP'!H71*Convert!$B$6/$D71</f>
        <v>39.575982412128049</v>
      </c>
      <c r="I71" s="3">
        <f>'IECC Data-IP'!I71*Convert!$B$6/$D71</f>
        <v>17.81846685387513</v>
      </c>
      <c r="J71" s="3">
        <f>'IECC Data-IP'!J71*Convert!$B$6/$D71</f>
        <v>245.50312001149018</v>
      </c>
      <c r="K71" s="3">
        <f>'IECC Data-IP'!K71*Convert!$B$7/$D71</f>
        <v>87.728184124341894</v>
      </c>
      <c r="L71" s="3">
        <f>'IECC Data-IP'!L71*Convert!$B$6/$D71</f>
        <v>0</v>
      </c>
      <c r="M71" s="3">
        <f>'IECC Data-IP'!M71*Convert!$B$6/$D71</f>
        <v>47.514093028291036</v>
      </c>
      <c r="N71" s="3">
        <f>'IECC Data-IP'!N71*Convert!$B$6/$D71</f>
        <v>0.24550857575761817</v>
      </c>
      <c r="O71" s="3">
        <f>'IECC Data-IP'!O71*Convert!$B$6/$D71</f>
        <v>0.24550857575761817</v>
      </c>
      <c r="P71" s="3">
        <f t="shared" si="5"/>
        <v>0</v>
      </c>
      <c r="Q71" s="3">
        <f>'IECC Data-IP'!Q71*Convert!$B$6/$D71</f>
        <v>0</v>
      </c>
      <c r="R71" s="3">
        <f>'IECC Data-IP'!R71*Convert!$B$6/$D71</f>
        <v>0</v>
      </c>
      <c r="S71" s="3">
        <f>'IECC Data-IP'!S71*Convert!$B$6/$D71</f>
        <v>0</v>
      </c>
      <c r="T71" s="3">
        <f>'IECC Data-IP'!T71*Convert!$B$6/$D71</f>
        <v>41.190883266000377</v>
      </c>
      <c r="U71" s="3">
        <f>'IECC Data-IP'!U71*Convert!$B$7/$D71</f>
        <v>65.69856688866507</v>
      </c>
      <c r="V71" s="3">
        <f>'IECC Data-IP'!V71*Convert!$B$6/$D71</f>
        <v>27.371478323910445</v>
      </c>
      <c r="W71" s="3">
        <f>'IECC Data-IP'!W71*Convert!$B$6/$D71</f>
        <v>86.222611806075506</v>
      </c>
      <c r="X71" s="3">
        <f>'IECC Data-IP'!X71*Convert!$B$7/$D71</f>
        <v>111.78205371938752</v>
      </c>
      <c r="Y71" s="3">
        <f t="shared" si="6"/>
        <v>198.00466552546303</v>
      </c>
      <c r="Z71" s="3">
        <f>'IECC Data-IP'!Z71*Convert!$B$6/$D71</f>
        <v>457.92805124923734</v>
      </c>
      <c r="AA71" s="3">
        <f>'IECC Data-IP'!AA71*Convert!$B$6/$D71</f>
        <v>774.8250650910428</v>
      </c>
      <c r="AB71" s="3">
        <f t="shared" si="7"/>
        <v>1232.75311634028</v>
      </c>
    </row>
    <row r="72" spans="1:28" x14ac:dyDescent="0.25">
      <c r="A72" s="93">
        <f>'IECC Data-IP'!A72</f>
        <v>2015</v>
      </c>
      <c r="B72" s="93" t="str">
        <f>'IECC Data-IP'!B72</f>
        <v>Full Service Restaurant</v>
      </c>
      <c r="C72" s="121" t="str">
        <f>'IECC Data-IP'!C72</f>
        <v>5B</v>
      </c>
      <c r="D72" s="3">
        <f>'IECC Data-IP'!D72</f>
        <v>5501.9728096495501</v>
      </c>
      <c r="E72" s="3">
        <f>'IECC Data-IP'!E72*Convert!$B$6/$D72</f>
        <v>0</v>
      </c>
      <c r="F72" s="3">
        <f>'IECC Data-IP'!F72*Convert!$B$7/$D72</f>
        <v>68.52019540804352</v>
      </c>
      <c r="G72" s="3">
        <f>'IECC Data-IP'!G72*Convert!$B$6/$D72</f>
        <v>42.074714138727813</v>
      </c>
      <c r="H72" s="3">
        <f>'IECC Data-IP'!H72*Convert!$B$6/$D72</f>
        <v>39.554159427616256</v>
      </c>
      <c r="I72" s="3">
        <f>'IECC Data-IP'!I72*Convert!$B$6/$D72</f>
        <v>17.840289838386919</v>
      </c>
      <c r="J72" s="3">
        <f>'IECC Data-IP'!J72*Convert!$B$6/$D72</f>
        <v>245.50312001149018</v>
      </c>
      <c r="K72" s="3">
        <f>'IECC Data-IP'!K72*Convert!$B$7/$D72</f>
        <v>87.728184124341894</v>
      </c>
      <c r="L72" s="3">
        <f>'IECC Data-IP'!L72*Convert!$B$6/$D72</f>
        <v>0</v>
      </c>
      <c r="M72" s="3">
        <f>'IECC Data-IP'!M72*Convert!$B$6/$D72</f>
        <v>71.230221446476946</v>
      </c>
      <c r="N72" s="3">
        <f>'IECC Data-IP'!N72*Convert!$B$6/$D72</f>
        <v>0.24550857575761817</v>
      </c>
      <c r="O72" s="3">
        <f>'IECC Data-IP'!O72*Convert!$B$6/$D72</f>
        <v>0.24550857575761817</v>
      </c>
      <c r="P72" s="3">
        <f t="shared" si="5"/>
        <v>0</v>
      </c>
      <c r="Q72" s="3">
        <f>'IECC Data-IP'!Q72*Convert!$B$6/$D72</f>
        <v>0</v>
      </c>
      <c r="R72" s="3">
        <f>'IECC Data-IP'!R72*Convert!$B$6/$D72</f>
        <v>0</v>
      </c>
      <c r="S72" s="3">
        <f>'IECC Data-IP'!S72*Convert!$B$6/$D72</f>
        <v>0</v>
      </c>
      <c r="T72" s="3">
        <f>'IECC Data-IP'!T72*Convert!$B$6/$D72</f>
        <v>41.185427519872427</v>
      </c>
      <c r="U72" s="3">
        <f>'IECC Data-IP'!U72*Convert!$B$7/$D72</f>
        <v>64.350310243402831</v>
      </c>
      <c r="V72" s="3">
        <f>'IECC Data-IP'!V72*Convert!$B$6/$D72</f>
        <v>27.344199593270712</v>
      </c>
      <c r="W72" s="3">
        <f>'IECC Data-IP'!W72*Convert!$B$6/$D72</f>
        <v>113.30493558520473</v>
      </c>
      <c r="X72" s="3">
        <f>'IECC Data-IP'!X72*Convert!$B$7/$D72</f>
        <v>68.52019540804352</v>
      </c>
      <c r="Y72" s="3">
        <f t="shared" si="6"/>
        <v>181.82513099324825</v>
      </c>
      <c r="Z72" s="3">
        <f>'IECC Data-IP'!Z72*Convert!$B$6/$D72</f>
        <v>484.97218480547093</v>
      </c>
      <c r="AA72" s="3">
        <f>'IECC Data-IP'!AA72*Convert!$B$6/$D72</f>
        <v>644.49820158664318</v>
      </c>
      <c r="AB72" s="3">
        <f t="shared" si="7"/>
        <v>1129.4703863921141</v>
      </c>
    </row>
    <row r="73" spans="1:28" x14ac:dyDescent="0.25">
      <c r="A73" s="93">
        <f>'IECC Data-IP'!A73</f>
        <v>2015</v>
      </c>
      <c r="B73" s="93" t="str">
        <f>'IECC Data-IP'!B73</f>
        <v>Full Service Restaurant</v>
      </c>
      <c r="C73" s="121" t="str">
        <f>'IECC Data-IP'!C73</f>
        <v>5C</v>
      </c>
      <c r="D73" s="3">
        <f>'IECC Data-IP'!D73</f>
        <v>5501.9728096495501</v>
      </c>
      <c r="E73" s="3">
        <f>'IECC Data-IP'!E73*Convert!$B$6/$D73</f>
        <v>0</v>
      </c>
      <c r="F73" s="3">
        <f>'IECC Data-IP'!F73*Convert!$B$7/$D73</f>
        <v>63.92081020405336</v>
      </c>
      <c r="G73" s="3">
        <f>'IECC Data-IP'!G73*Convert!$B$6/$D73</f>
        <v>8.1508847151529231</v>
      </c>
      <c r="H73" s="3">
        <f>'IECC Data-IP'!H73*Convert!$B$6/$D73</f>
        <v>39.706920319198773</v>
      </c>
      <c r="I73" s="3">
        <f>'IECC Data-IP'!I73*Convert!$B$6/$D73</f>
        <v>17.834834092258969</v>
      </c>
      <c r="J73" s="3">
        <f>'IECC Data-IP'!J73*Convert!$B$6/$D73</f>
        <v>245.50312001149018</v>
      </c>
      <c r="K73" s="3">
        <f>'IECC Data-IP'!K73*Convert!$B$7/$D73</f>
        <v>87.728184124341894</v>
      </c>
      <c r="L73" s="3">
        <f>'IECC Data-IP'!L73*Convert!$B$6/$D73</f>
        <v>0</v>
      </c>
      <c r="M73" s="3">
        <f>'IECC Data-IP'!M73*Convert!$B$6/$D73</f>
        <v>43.60232305455299</v>
      </c>
      <c r="N73" s="3">
        <f>'IECC Data-IP'!N73*Convert!$B$6/$D73</f>
        <v>0.24550857575761817</v>
      </c>
      <c r="O73" s="3">
        <f>'IECC Data-IP'!O73*Convert!$B$6/$D73</f>
        <v>0.24550857575761817</v>
      </c>
      <c r="P73" s="3">
        <f t="shared" si="5"/>
        <v>0</v>
      </c>
      <c r="Q73" s="3">
        <f>'IECC Data-IP'!Q73*Convert!$B$6/$D73</f>
        <v>0</v>
      </c>
      <c r="R73" s="3">
        <f>'IECC Data-IP'!R73*Convert!$B$6/$D73</f>
        <v>0</v>
      </c>
      <c r="S73" s="3">
        <f>'IECC Data-IP'!S73*Convert!$B$6/$D73</f>
        <v>0</v>
      </c>
      <c r="T73" s="3">
        <f>'IECC Data-IP'!T73*Convert!$B$6/$D73</f>
        <v>41.196339012128327</v>
      </c>
      <c r="U73" s="3">
        <f>'IECC Data-IP'!U73*Convert!$B$7/$D73</f>
        <v>65.356834248660931</v>
      </c>
      <c r="V73" s="3">
        <f>'IECC Data-IP'!V73*Convert!$B$6/$D73</f>
        <v>27.344199593270712</v>
      </c>
      <c r="W73" s="3">
        <f>'IECC Data-IP'!W73*Convert!$B$6/$D73</f>
        <v>51.753207769705895</v>
      </c>
      <c r="X73" s="3">
        <f>'IECC Data-IP'!X73*Convert!$B$7/$D73</f>
        <v>63.92081020405336</v>
      </c>
      <c r="Y73" s="3">
        <f t="shared" si="6"/>
        <v>115.67401797375925</v>
      </c>
      <c r="Z73" s="3">
        <f>'IECC Data-IP'!Z73*Convert!$B$6/$D73</f>
        <v>423.57867362768258</v>
      </c>
      <c r="AA73" s="3">
        <f>'IECC Data-IP'!AA73*Convert!$B$6/$D73</f>
        <v>634.00134603647302</v>
      </c>
      <c r="AB73" s="3">
        <f t="shared" si="7"/>
        <v>1057.5800196641555</v>
      </c>
    </row>
    <row r="74" spans="1:28" x14ac:dyDescent="0.25">
      <c r="A74" s="93">
        <f>'IECC Data-IP'!A74</f>
        <v>2015</v>
      </c>
      <c r="B74" s="93" t="str">
        <f>'IECC Data-IP'!B74</f>
        <v>Full Service Restaurant</v>
      </c>
      <c r="C74" s="121" t="str">
        <f>'IECC Data-IP'!C74</f>
        <v>6A</v>
      </c>
      <c r="D74" s="3">
        <f>'IECC Data-IP'!D74</f>
        <v>5501.9728096495501</v>
      </c>
      <c r="E74" s="3">
        <f>'IECC Data-IP'!E74*Convert!$B$6/$D74</f>
        <v>0</v>
      </c>
      <c r="F74" s="3">
        <f>'IECC Data-IP'!F74*Convert!$B$7/$D74</f>
        <v>157.13165570026499</v>
      </c>
      <c r="G74" s="3">
        <f>'IECC Data-IP'!G74*Convert!$B$6/$D74</f>
        <v>44.087884459940277</v>
      </c>
      <c r="H74" s="3">
        <f>'IECC Data-IP'!H74*Convert!$B$6/$D74</f>
        <v>39.586893904383935</v>
      </c>
      <c r="I74" s="3">
        <f>'IECC Data-IP'!I74*Convert!$B$6/$D74</f>
        <v>17.829378346131026</v>
      </c>
      <c r="J74" s="3">
        <f>'IECC Data-IP'!J74*Convert!$B$6/$D74</f>
        <v>245.50312001149018</v>
      </c>
      <c r="K74" s="3">
        <f>'IECC Data-IP'!K74*Convert!$B$7/$D74</f>
        <v>87.728184124341894</v>
      </c>
      <c r="L74" s="3">
        <f>'IECC Data-IP'!L74*Convert!$B$6/$D74</f>
        <v>0</v>
      </c>
      <c r="M74" s="3">
        <f>'IECC Data-IP'!M74*Convert!$B$6/$D74</f>
        <v>65.065228321896754</v>
      </c>
      <c r="N74" s="3">
        <f>'IECC Data-IP'!N74*Convert!$B$6/$D74</f>
        <v>0.24550857575761817</v>
      </c>
      <c r="O74" s="3">
        <f>'IECC Data-IP'!O74*Convert!$B$6/$D74</f>
        <v>0.24550857575761817</v>
      </c>
      <c r="P74" s="3">
        <f t="shared" si="5"/>
        <v>0</v>
      </c>
      <c r="Q74" s="3">
        <f>'IECC Data-IP'!Q74*Convert!$B$6/$D74</f>
        <v>0</v>
      </c>
      <c r="R74" s="3">
        <f>'IECC Data-IP'!R74*Convert!$B$6/$D74</f>
        <v>0</v>
      </c>
      <c r="S74" s="3">
        <f>'IECC Data-IP'!S74*Convert!$B$6/$D74</f>
        <v>0</v>
      </c>
      <c r="T74" s="3">
        <f>'IECC Data-IP'!T74*Convert!$B$6/$D74</f>
        <v>41.196339012128327</v>
      </c>
      <c r="U74" s="3">
        <f>'IECC Data-IP'!U74*Convert!$B$7/$D74</f>
        <v>69.224201994281557</v>
      </c>
      <c r="V74" s="3">
        <f>'IECC Data-IP'!V74*Convert!$B$6/$D74</f>
        <v>27.158704224920513</v>
      </c>
      <c r="W74" s="3">
        <f>'IECC Data-IP'!W74*Convert!$B$6/$D74</f>
        <v>109.15311278183701</v>
      </c>
      <c r="X74" s="3">
        <f>'IECC Data-IP'!X74*Convert!$B$7/$D74</f>
        <v>157.13165570026499</v>
      </c>
      <c r="Y74" s="3">
        <f t="shared" si="6"/>
        <v>266.28476848210198</v>
      </c>
      <c r="Z74" s="3">
        <f>'IECC Data-IP'!Z74*Convert!$B$6/$D74</f>
        <v>480.67305685664866</v>
      </c>
      <c r="AA74" s="3">
        <f>'IECC Data-IP'!AA74*Convert!$B$6/$D74</f>
        <v>917.62376424392949</v>
      </c>
      <c r="AB74" s="3">
        <f t="shared" si="7"/>
        <v>1398.2968211005782</v>
      </c>
    </row>
    <row r="75" spans="1:28" x14ac:dyDescent="0.25">
      <c r="A75" s="93">
        <f>'IECC Data-IP'!A75</f>
        <v>2015</v>
      </c>
      <c r="B75" s="93" t="str">
        <f>'IECC Data-IP'!B75</f>
        <v>Full Service Restaurant</v>
      </c>
      <c r="C75" s="121" t="str">
        <f>'IECC Data-IP'!C75</f>
        <v>6B</v>
      </c>
      <c r="D75" s="3">
        <f>'IECC Data-IP'!D75</f>
        <v>5501.9728096495501</v>
      </c>
      <c r="E75" s="3">
        <f>'IECC Data-IP'!E75*Convert!$B$6/$D75</f>
        <v>0</v>
      </c>
      <c r="F75" s="3">
        <f>'IECC Data-IP'!F75*Convert!$B$7/$D75</f>
        <v>112.80538424792452</v>
      </c>
      <c r="G75" s="3">
        <f>'IECC Data-IP'!G75*Convert!$B$6/$D75</f>
        <v>27.267819147479457</v>
      </c>
      <c r="H75" s="3">
        <f>'IECC Data-IP'!H75*Convert!$B$6/$D75</f>
        <v>39.510513458592683</v>
      </c>
      <c r="I75" s="3">
        <f>'IECC Data-IP'!I75*Convert!$B$6/$D75</f>
        <v>17.807555361619237</v>
      </c>
      <c r="J75" s="3">
        <f>'IECC Data-IP'!J75*Convert!$B$6/$D75</f>
        <v>245.50312001149018</v>
      </c>
      <c r="K75" s="3">
        <f>'IECC Data-IP'!K75*Convert!$B$7/$D75</f>
        <v>87.728184124341894</v>
      </c>
      <c r="L75" s="3">
        <f>'IECC Data-IP'!L75*Convert!$B$6/$D75</f>
        <v>0</v>
      </c>
      <c r="M75" s="3">
        <f>'IECC Data-IP'!M75*Convert!$B$6/$D75</f>
        <v>68.093167422907385</v>
      </c>
      <c r="N75" s="3">
        <f>'IECC Data-IP'!N75*Convert!$B$6/$D75</f>
        <v>0.24550857575761817</v>
      </c>
      <c r="O75" s="3">
        <f>'IECC Data-IP'!O75*Convert!$B$6/$D75</f>
        <v>0.24550857575761817</v>
      </c>
      <c r="P75" s="3">
        <f t="shared" si="5"/>
        <v>0</v>
      </c>
      <c r="Q75" s="3">
        <f>'IECC Data-IP'!Q75*Convert!$B$6/$D75</f>
        <v>0</v>
      </c>
      <c r="R75" s="3">
        <f>'IECC Data-IP'!R75*Convert!$B$6/$D75</f>
        <v>0</v>
      </c>
      <c r="S75" s="3">
        <f>'IECC Data-IP'!S75*Convert!$B$6/$D75</f>
        <v>0</v>
      </c>
      <c r="T75" s="3">
        <f>'IECC Data-IP'!T75*Convert!$B$6/$D75</f>
        <v>41.196339012128327</v>
      </c>
      <c r="U75" s="3">
        <f>'IECC Data-IP'!U75*Convert!$B$7/$D75</f>
        <v>68.340925826402028</v>
      </c>
      <c r="V75" s="3">
        <f>'IECC Data-IP'!V75*Convert!$B$6/$D75</f>
        <v>26.902284156907005</v>
      </c>
      <c r="W75" s="3">
        <f>'IECC Data-IP'!W75*Convert!$B$6/$D75</f>
        <v>95.360986570386828</v>
      </c>
      <c r="X75" s="3">
        <f>'IECC Data-IP'!X75*Convert!$B$7/$D75</f>
        <v>112.80538424792452</v>
      </c>
      <c r="Y75" s="3">
        <f t="shared" si="6"/>
        <v>208.16637081831135</v>
      </c>
      <c r="Z75" s="3">
        <f>'IECC Data-IP'!Z75*Convert!$B$6/$D75</f>
        <v>466.526307146882</v>
      </c>
      <c r="AA75" s="3">
        <f>'IECC Data-IP'!AA75*Convert!$B$6/$D75</f>
        <v>785.54015048633096</v>
      </c>
      <c r="AB75" s="3">
        <f t="shared" si="7"/>
        <v>1252.0664576332128</v>
      </c>
    </row>
    <row r="76" spans="1:28" x14ac:dyDescent="0.25">
      <c r="A76" s="93">
        <f>'IECC Data-IP'!A76</f>
        <v>2015</v>
      </c>
      <c r="B76" s="93" t="str">
        <f>'IECC Data-IP'!B76</f>
        <v>Full Service Restaurant</v>
      </c>
      <c r="C76" s="121" t="str">
        <f>'IECC Data-IP'!C76</f>
        <v>7</v>
      </c>
      <c r="D76" s="3">
        <f>'IECC Data-IP'!D76</f>
        <v>5501.9728096495501</v>
      </c>
      <c r="E76" s="3">
        <f>'IECC Data-IP'!E76*Convert!$B$6/$D76</f>
        <v>0</v>
      </c>
      <c r="F76" s="3">
        <f>'IECC Data-IP'!F76*Convert!$B$7/$D76</f>
        <v>205.52697317757276</v>
      </c>
      <c r="G76" s="3">
        <f>'IECC Data-IP'!G76*Convert!$B$6/$D76</f>
        <v>31.065018452530616</v>
      </c>
      <c r="H76" s="3">
        <f>'IECC Data-IP'!H76*Convert!$B$6/$D76</f>
        <v>39.53779218923242</v>
      </c>
      <c r="I76" s="3">
        <f>'IECC Data-IP'!I76*Convert!$B$6/$D76</f>
        <v>17.840289838386919</v>
      </c>
      <c r="J76" s="3">
        <f>'IECC Data-IP'!J76*Convert!$B$6/$D76</f>
        <v>245.50312001149018</v>
      </c>
      <c r="K76" s="3">
        <f>'IECC Data-IP'!K76*Convert!$B$7/$D76</f>
        <v>87.728184124341894</v>
      </c>
      <c r="L76" s="3">
        <f>'IECC Data-IP'!L76*Convert!$B$6/$D76</f>
        <v>0</v>
      </c>
      <c r="M76" s="3">
        <f>'IECC Data-IP'!M76*Convert!$B$6/$D76</f>
        <v>50.181952884857154</v>
      </c>
      <c r="N76" s="3">
        <f>'IECC Data-IP'!N76*Convert!$B$6/$D76</f>
        <v>0.24550857575761817</v>
      </c>
      <c r="O76" s="3">
        <f>'IECC Data-IP'!O76*Convert!$B$6/$D76</f>
        <v>0.24550857575761817</v>
      </c>
      <c r="P76" s="3">
        <f t="shared" si="5"/>
        <v>0</v>
      </c>
      <c r="Q76" s="3">
        <f>'IECC Data-IP'!Q76*Convert!$B$6/$D76</f>
        <v>0</v>
      </c>
      <c r="R76" s="3">
        <f>'IECC Data-IP'!R76*Convert!$B$6/$D76</f>
        <v>0</v>
      </c>
      <c r="S76" s="3">
        <f>'IECC Data-IP'!S76*Convert!$B$6/$D76</f>
        <v>0</v>
      </c>
      <c r="T76" s="3">
        <f>'IECC Data-IP'!T76*Convert!$B$6/$D76</f>
        <v>41.20179475825627</v>
      </c>
      <c r="U76" s="3">
        <f>'IECC Data-IP'!U76*Convert!$B$7/$D76</f>
        <v>73.423965422529193</v>
      </c>
      <c r="V76" s="3">
        <f>'IECC Data-IP'!V76*Convert!$B$6/$D76</f>
        <v>26.836815203371636</v>
      </c>
      <c r="W76" s="3">
        <f>'IECC Data-IP'!W76*Convert!$B$6/$D76</f>
        <v>81.246971337387762</v>
      </c>
      <c r="X76" s="3">
        <f>'IECC Data-IP'!X76*Convert!$B$7/$D76</f>
        <v>205.52697317757276</v>
      </c>
      <c r="Y76" s="3">
        <f t="shared" si="6"/>
        <v>286.77394451496053</v>
      </c>
      <c r="Z76" s="3">
        <f>'IECC Data-IP'!Z76*Convert!$B$6/$D76</f>
        <v>452.40683616775488</v>
      </c>
      <c r="AA76" s="3">
        <f>'IECC Data-IP'!AA76*Convert!$B$6/$D76</f>
        <v>1071.2848539375586</v>
      </c>
      <c r="AB76" s="3">
        <f t="shared" si="7"/>
        <v>1523.6916901053135</v>
      </c>
    </row>
    <row r="77" spans="1:28" x14ac:dyDescent="0.25">
      <c r="A77" s="93">
        <f>'IECC Data-IP'!A77</f>
        <v>2015</v>
      </c>
      <c r="B77" s="93" t="str">
        <f>'IECC Data-IP'!B77</f>
        <v>Full Service Restaurant</v>
      </c>
      <c r="C77" s="121" t="str">
        <f>'IECC Data-IP'!C77</f>
        <v>8</v>
      </c>
      <c r="D77" s="3">
        <f>'IECC Data-IP'!D77</f>
        <v>5501.9728096495501</v>
      </c>
      <c r="E77" s="3">
        <f>'IECC Data-IP'!E77*Convert!$B$6/$D77</f>
        <v>0</v>
      </c>
      <c r="F77" s="3">
        <f>'IECC Data-IP'!F77*Convert!$B$7/$D77</f>
        <v>295.76866622784678</v>
      </c>
      <c r="G77" s="3">
        <f>'IECC Data-IP'!G77*Convert!$B$6/$D77</f>
        <v>10.000382652526978</v>
      </c>
      <c r="H77" s="3">
        <f>'IECC Data-IP'!H77*Convert!$B$6/$D77</f>
        <v>39.99061911785202</v>
      </c>
      <c r="I77" s="3">
        <f>'IECC Data-IP'!I77*Convert!$B$6/$D77</f>
        <v>17.943949014817914</v>
      </c>
      <c r="J77" s="3">
        <f>'IECC Data-IP'!J77*Convert!$B$6/$D77</f>
        <v>245.50312001149018</v>
      </c>
      <c r="K77" s="3">
        <f>'IECC Data-IP'!K77*Convert!$B$7/$D77</f>
        <v>87.728184124341894</v>
      </c>
      <c r="L77" s="3">
        <f>'IECC Data-IP'!L77*Convert!$B$6/$D77</f>
        <v>0</v>
      </c>
      <c r="M77" s="3">
        <f>'IECC Data-IP'!M77*Convert!$B$6/$D77</f>
        <v>49.778227671389054</v>
      </c>
      <c r="N77" s="3">
        <f>'IECC Data-IP'!N77*Convert!$B$6/$D77</f>
        <v>0.24550857575761817</v>
      </c>
      <c r="O77" s="3">
        <f>'IECC Data-IP'!O77*Convert!$B$6/$D77</f>
        <v>0.24550857575761817</v>
      </c>
      <c r="P77" s="3">
        <f t="shared" si="5"/>
        <v>0</v>
      </c>
      <c r="Q77" s="3">
        <f>'IECC Data-IP'!Q77*Convert!$B$6/$D77</f>
        <v>0</v>
      </c>
      <c r="R77" s="3">
        <f>'IECC Data-IP'!R77*Convert!$B$6/$D77</f>
        <v>0</v>
      </c>
      <c r="S77" s="3">
        <f>'IECC Data-IP'!S77*Convert!$B$6/$D77</f>
        <v>0</v>
      </c>
      <c r="T77" s="3">
        <f>'IECC Data-IP'!T77*Convert!$B$6/$D77</f>
        <v>41.21270625051217</v>
      </c>
      <c r="U77" s="3">
        <f>'IECC Data-IP'!U77*Convert!$B$7/$D77</f>
        <v>79.078426810138708</v>
      </c>
      <c r="V77" s="3">
        <f>'IECC Data-IP'!V77*Convert!$B$6/$D77</f>
        <v>26.313063575088719</v>
      </c>
      <c r="W77" s="3">
        <f>'IECC Data-IP'!W77*Convert!$B$6/$D77</f>
        <v>59.778610323916034</v>
      </c>
      <c r="X77" s="3">
        <f>'IECC Data-IP'!X77*Convert!$B$7/$D77</f>
        <v>295.76866622784678</v>
      </c>
      <c r="Y77" s="3">
        <f t="shared" si="6"/>
        <v>355.54727655176282</v>
      </c>
      <c r="Z77" s="3">
        <f>'IECC Data-IP'!Z77*Convert!$B$6/$D77</f>
        <v>430.98757686943475</v>
      </c>
      <c r="AA77" s="3">
        <f>'IECC Data-IP'!AA77*Convert!$B$6/$D77</f>
        <v>1351.4483290998967</v>
      </c>
      <c r="AB77" s="3">
        <f t="shared" si="7"/>
        <v>1782.4359059693315</v>
      </c>
    </row>
    <row r="78" spans="1:28" x14ac:dyDescent="0.25">
      <c r="A78" s="93">
        <f>'IECC Data-IP'!A78</f>
        <v>2018</v>
      </c>
      <c r="B78" s="93" t="str">
        <f>'IECC Data-IP'!B78</f>
        <v>Full Service Restaurant</v>
      </c>
      <c r="C78" s="121" t="str">
        <f>'IECC Data-IP'!C78</f>
        <v>0A</v>
      </c>
      <c r="D78" s="3">
        <f>'IECC Data-IP'!D78</f>
        <v>5501.9728096495501</v>
      </c>
      <c r="E78" s="3">
        <f>'IECC Data-IP'!E78*Convert!$B$6/$D78</f>
        <v>0</v>
      </c>
      <c r="F78" s="3">
        <f>'IECC Data-IP'!F78*Convert!$B$7/$D78</f>
        <v>0</v>
      </c>
      <c r="G78" s="3">
        <f>'IECC Data-IP'!G78*Convert!$B$6/$D78</f>
        <v>355.61098836571801</v>
      </c>
      <c r="H78" s="3">
        <f>'IECC Data-IP'!H78*Convert!$B$6/$D78</f>
        <v>32.614450352867586</v>
      </c>
      <c r="I78" s="3">
        <f>'IECC Data-IP'!I78*Convert!$B$6/$D78</f>
        <v>11.544358806736001</v>
      </c>
      <c r="J78" s="3">
        <f>'IECC Data-IP'!J78*Convert!$B$6/$D78</f>
        <v>245.50312001149018</v>
      </c>
      <c r="K78" s="3">
        <f>'IECC Data-IP'!K78*Convert!$B$7/$D78</f>
        <v>87.728184124341894</v>
      </c>
      <c r="L78" s="3">
        <f>'IECC Data-IP'!L78*Convert!$B$6/$D78</f>
        <v>0</v>
      </c>
      <c r="M78" s="3">
        <f>'IECC Data-IP'!M78*Convert!$B$6/$D78</f>
        <v>91.160062051867584</v>
      </c>
      <c r="N78" s="3">
        <f>'IECC Data-IP'!N78*Convert!$B$6/$D78</f>
        <v>0.24550857575761817</v>
      </c>
      <c r="O78" s="3">
        <f>'IECC Data-IP'!O78*Convert!$B$6/$D78</f>
        <v>0.24550857575761817</v>
      </c>
      <c r="P78" s="3">
        <f t="shared" si="5"/>
        <v>0</v>
      </c>
      <c r="Q78" s="3">
        <f>'IECC Data-IP'!Q78*Convert!$B$6/$D78</f>
        <v>0</v>
      </c>
      <c r="R78" s="3">
        <f>'IECC Data-IP'!R78*Convert!$B$6/$D78</f>
        <v>0</v>
      </c>
      <c r="S78" s="3">
        <f>'IECC Data-IP'!S78*Convert!$B$6/$D78</f>
        <v>0</v>
      </c>
      <c r="T78" s="3">
        <f>'IECC Data-IP'!T78*Convert!$B$6/$D78</f>
        <v>41.103591327953232</v>
      </c>
      <c r="U78" s="3">
        <f>'IECC Data-IP'!U78*Convert!$B$7/$D78</f>
        <v>40.148916721798045</v>
      </c>
      <c r="V78" s="3">
        <f>'IECC Data-IP'!V78*Convert!$B$6/$D78</f>
        <v>31.075929944786512</v>
      </c>
      <c r="W78" s="3">
        <f>'IECC Data-IP'!W78*Convert!$B$6/$D78</f>
        <v>446.77105041758551</v>
      </c>
      <c r="X78" s="3">
        <f>'IECC Data-IP'!X78*Convert!$B$7/$D78</f>
        <v>0</v>
      </c>
      <c r="Y78" s="3">
        <f t="shared" si="6"/>
        <v>446.77105041758551</v>
      </c>
      <c r="Z78" s="3">
        <f>'IECC Data-IP'!Z78*Convert!$B$6/$D78</f>
        <v>808.85800943717675</v>
      </c>
      <c r="AA78" s="3">
        <f>'IECC Data-IP'!AA78*Convert!$B$6/$D78</f>
        <v>373.59858334955948</v>
      </c>
      <c r="AB78" s="3">
        <f t="shared" si="7"/>
        <v>1182.4565927867361</v>
      </c>
    </row>
    <row r="79" spans="1:28" x14ac:dyDescent="0.25">
      <c r="A79" s="93">
        <f>'IECC Data-IP'!A79</f>
        <v>2018</v>
      </c>
      <c r="B79" s="93" t="str">
        <f>'IECC Data-IP'!B79</f>
        <v>Full Service Restaurant</v>
      </c>
      <c r="C79" s="121" t="str">
        <f>'IECC Data-IP'!C79</f>
        <v>0B</v>
      </c>
      <c r="D79" s="3">
        <f>'IECC Data-IP'!D79</f>
        <v>5501.9728096495501</v>
      </c>
      <c r="E79" s="3">
        <f>'IECC Data-IP'!E79*Convert!$B$6/$D79</f>
        <v>0</v>
      </c>
      <c r="F79" s="3">
        <f>'IECC Data-IP'!F79*Convert!$B$7/$D79</f>
        <v>0</v>
      </c>
      <c r="G79" s="3">
        <f>'IECC Data-IP'!G79*Convert!$B$6/$D79</f>
        <v>299.84780719197101</v>
      </c>
      <c r="H79" s="3">
        <f>'IECC Data-IP'!H79*Convert!$B$6/$D79</f>
        <v>32.587171622227849</v>
      </c>
      <c r="I79" s="3">
        <f>'IECC Data-IP'!I79*Convert!$B$6/$D79</f>
        <v>11.544358806736001</v>
      </c>
      <c r="J79" s="3">
        <f>'IECC Data-IP'!J79*Convert!$B$6/$D79</f>
        <v>245.50312001149018</v>
      </c>
      <c r="K79" s="3">
        <f>'IECC Data-IP'!K79*Convert!$B$7/$D79</f>
        <v>87.728184124341894</v>
      </c>
      <c r="L79" s="3">
        <f>'IECC Data-IP'!L79*Convert!$B$6/$D79</f>
        <v>0</v>
      </c>
      <c r="M79" s="3">
        <f>'IECC Data-IP'!M79*Convert!$B$6/$D79</f>
        <v>85.39879414075547</v>
      </c>
      <c r="N79" s="3">
        <f>'IECC Data-IP'!N79*Convert!$B$6/$D79</f>
        <v>0.24550857575761817</v>
      </c>
      <c r="O79" s="3">
        <f>'IECC Data-IP'!O79*Convert!$B$6/$D79</f>
        <v>0.24550857575761817</v>
      </c>
      <c r="P79" s="3">
        <f t="shared" si="5"/>
        <v>0</v>
      </c>
      <c r="Q79" s="3">
        <f>'IECC Data-IP'!Q79*Convert!$B$6/$D79</f>
        <v>0</v>
      </c>
      <c r="R79" s="3">
        <f>'IECC Data-IP'!R79*Convert!$B$6/$D79</f>
        <v>0</v>
      </c>
      <c r="S79" s="3">
        <f>'IECC Data-IP'!S79*Convert!$B$6/$D79</f>
        <v>0</v>
      </c>
      <c r="T79" s="3">
        <f>'IECC Data-IP'!T79*Convert!$B$6/$D79</f>
        <v>41.109047074081175</v>
      </c>
      <c r="U79" s="3">
        <f>'IECC Data-IP'!U79*Convert!$B$7/$D79</f>
        <v>39.965912357205674</v>
      </c>
      <c r="V79" s="3">
        <f>'IECC Data-IP'!V79*Convert!$B$6/$D79</f>
        <v>30.70493920808611</v>
      </c>
      <c r="W79" s="3">
        <f>'IECC Data-IP'!W79*Convert!$B$6/$D79</f>
        <v>385.24660133272641</v>
      </c>
      <c r="X79" s="3">
        <f>'IECC Data-IP'!X79*Convert!$B$7/$D79</f>
        <v>0</v>
      </c>
      <c r="Y79" s="3">
        <f t="shared" si="6"/>
        <v>385.24660133272641</v>
      </c>
      <c r="Z79" s="3">
        <f>'IECC Data-IP'!Z79*Convert!$B$6/$D79</f>
        <v>746.9407466311053</v>
      </c>
      <c r="AA79" s="3">
        <f>'IECC Data-IP'!AA79*Convert!$B$6/$D79</f>
        <v>373.0693759751486</v>
      </c>
      <c r="AB79" s="3">
        <f t="shared" si="7"/>
        <v>1120.0101226062538</v>
      </c>
    </row>
    <row r="80" spans="1:28" x14ac:dyDescent="0.25">
      <c r="A80" s="93">
        <f>'IECC Data-IP'!A80</f>
        <v>2018</v>
      </c>
      <c r="B80" s="93" t="str">
        <f>'IECC Data-IP'!B80</f>
        <v>Full Service Restaurant</v>
      </c>
      <c r="C80" s="121" t="str">
        <f>'IECC Data-IP'!C80</f>
        <v>1A</v>
      </c>
      <c r="D80" s="3">
        <f>'IECC Data-IP'!D80</f>
        <v>5501.9728096495501</v>
      </c>
      <c r="E80" s="3">
        <f>'IECC Data-IP'!E80*Convert!$B$6/$D80</f>
        <v>0</v>
      </c>
      <c r="F80" s="3">
        <f>'IECC Data-IP'!F80*Convert!$B$7/$D80</f>
        <v>0</v>
      </c>
      <c r="G80" s="3">
        <f>'IECC Data-IP'!G80*Convert!$B$6/$D80</f>
        <v>221.86337203909559</v>
      </c>
      <c r="H80" s="3">
        <f>'IECC Data-IP'!H80*Convert!$B$6/$D80</f>
        <v>32.581715876099906</v>
      </c>
      <c r="I80" s="3">
        <f>'IECC Data-IP'!I80*Convert!$B$6/$D80</f>
        <v>11.544358806736001</v>
      </c>
      <c r="J80" s="3">
        <f>'IECC Data-IP'!J80*Convert!$B$6/$D80</f>
        <v>245.50312001149018</v>
      </c>
      <c r="K80" s="3">
        <f>'IECC Data-IP'!K80*Convert!$B$7/$D80</f>
        <v>87.728184124341894</v>
      </c>
      <c r="L80" s="3">
        <f>'IECC Data-IP'!L80*Convert!$B$6/$D80</f>
        <v>0</v>
      </c>
      <c r="M80" s="3">
        <f>'IECC Data-IP'!M80*Convert!$B$6/$D80</f>
        <v>52.293326636372669</v>
      </c>
      <c r="N80" s="3">
        <f>'IECC Data-IP'!N80*Convert!$B$6/$D80</f>
        <v>0.24550857575761817</v>
      </c>
      <c r="O80" s="3">
        <f>'IECC Data-IP'!O80*Convert!$B$6/$D80</f>
        <v>0.24550857575761817</v>
      </c>
      <c r="P80" s="3">
        <f t="shared" si="5"/>
        <v>0</v>
      </c>
      <c r="Q80" s="3">
        <f>'IECC Data-IP'!Q80*Convert!$B$6/$D80</f>
        <v>0</v>
      </c>
      <c r="R80" s="3">
        <f>'IECC Data-IP'!R80*Convert!$B$6/$D80</f>
        <v>0</v>
      </c>
      <c r="S80" s="3">
        <f>'IECC Data-IP'!S80*Convert!$B$6/$D80</f>
        <v>0</v>
      </c>
      <c r="T80" s="3">
        <f>'IECC Data-IP'!T80*Convert!$B$6/$D80</f>
        <v>41.125414312465011</v>
      </c>
      <c r="U80" s="3">
        <f>'IECC Data-IP'!U80*Convert!$B$7/$D80</f>
        <v>43.859423583482361</v>
      </c>
      <c r="V80" s="3">
        <f>'IECC Data-IP'!V80*Convert!$B$6/$D80</f>
        <v>30.213922056570873</v>
      </c>
      <c r="W80" s="3">
        <f>'IECC Data-IP'!W80*Convert!$B$6/$D80</f>
        <v>274.15669867546819</v>
      </c>
      <c r="X80" s="3">
        <f>'IECC Data-IP'!X80*Convert!$B$7/$D80</f>
        <v>0</v>
      </c>
      <c r="Y80" s="3">
        <f t="shared" si="6"/>
        <v>274.15669867546819</v>
      </c>
      <c r="Z80" s="3">
        <f>'IECC Data-IP'!Z80*Convert!$B$6/$D80</f>
        <v>635.37073831458781</v>
      </c>
      <c r="AA80" s="3">
        <f>'IECC Data-IP'!AA80*Convert!$B$6/$D80</f>
        <v>384.44460665191826</v>
      </c>
      <c r="AB80" s="3">
        <f t="shared" si="7"/>
        <v>1019.815344966506</v>
      </c>
    </row>
    <row r="81" spans="1:28" x14ac:dyDescent="0.25">
      <c r="A81" s="93">
        <f>'IECC Data-IP'!A81</f>
        <v>2018</v>
      </c>
      <c r="B81" s="93" t="str">
        <f>'IECC Data-IP'!B81</f>
        <v>Full Service Restaurant</v>
      </c>
      <c r="C81" s="121" t="str">
        <f>'IECC Data-IP'!C81</f>
        <v>1B</v>
      </c>
      <c r="D81" s="3">
        <f>'IECC Data-IP'!D81</f>
        <v>5501.9728096495501</v>
      </c>
      <c r="E81" s="3">
        <f>'IECC Data-IP'!E81*Convert!$B$6/$D81</f>
        <v>0</v>
      </c>
      <c r="F81" s="3">
        <f>'IECC Data-IP'!F81*Convert!$B$7/$D81</f>
        <v>1.5592718819861102</v>
      </c>
      <c r="G81" s="3">
        <f>'IECC Data-IP'!G81*Convert!$B$6/$D81</f>
        <v>242.3387872572809</v>
      </c>
      <c r="H81" s="3">
        <f>'IECC Data-IP'!H81*Convert!$B$6/$D81</f>
        <v>32.663552068019108</v>
      </c>
      <c r="I81" s="3">
        <f>'IECC Data-IP'!I81*Convert!$B$6/$D81</f>
        <v>11.527991568352158</v>
      </c>
      <c r="J81" s="3">
        <f>'IECC Data-IP'!J81*Convert!$B$6/$D81</f>
        <v>245.50312001149018</v>
      </c>
      <c r="K81" s="3">
        <f>'IECC Data-IP'!K81*Convert!$B$7/$D81</f>
        <v>87.728184124341894</v>
      </c>
      <c r="L81" s="3">
        <f>'IECC Data-IP'!L81*Convert!$B$6/$D81</f>
        <v>0</v>
      </c>
      <c r="M81" s="3">
        <f>'IECC Data-IP'!M81*Convert!$B$6/$D81</f>
        <v>80.19401233469398</v>
      </c>
      <c r="N81" s="3">
        <f>'IECC Data-IP'!N81*Convert!$B$6/$D81</f>
        <v>0.24550857575761817</v>
      </c>
      <c r="O81" s="3">
        <f>'IECC Data-IP'!O81*Convert!$B$6/$D81</f>
        <v>0.24550857575761817</v>
      </c>
      <c r="P81" s="3">
        <f t="shared" si="5"/>
        <v>0</v>
      </c>
      <c r="Q81" s="3">
        <f>'IECC Data-IP'!Q81*Convert!$B$6/$D81</f>
        <v>0</v>
      </c>
      <c r="R81" s="3">
        <f>'IECC Data-IP'!R81*Convert!$B$6/$D81</f>
        <v>0</v>
      </c>
      <c r="S81" s="3">
        <f>'IECC Data-IP'!S81*Convert!$B$6/$D81</f>
        <v>0</v>
      </c>
      <c r="T81" s="3">
        <f>'IECC Data-IP'!T81*Convert!$B$6/$D81</f>
        <v>41.119958566337075</v>
      </c>
      <c r="U81" s="3">
        <f>'IECC Data-IP'!U81*Convert!$B$7/$D81</f>
        <v>43.943456199876827</v>
      </c>
      <c r="V81" s="3">
        <f>'IECC Data-IP'!V81*Convert!$B$6/$D81</f>
        <v>30.241200787210612</v>
      </c>
      <c r="W81" s="3">
        <f>'IECC Data-IP'!W81*Convert!$B$6/$D81</f>
        <v>322.53279959197494</v>
      </c>
      <c r="X81" s="3">
        <f>'IECC Data-IP'!X81*Convert!$B$7/$D81</f>
        <v>1.5592718819861102</v>
      </c>
      <c r="Y81" s="3">
        <f t="shared" si="6"/>
        <v>324.09207147396103</v>
      </c>
      <c r="Z81" s="3">
        <f>'IECC Data-IP'!Z81*Convert!$B$6/$D81</f>
        <v>683.83413116914176</v>
      </c>
      <c r="AA81" s="3">
        <f>'IECC Data-IP'!AA81*Convert!$B$6/$D81</f>
        <v>389.25111899063967</v>
      </c>
      <c r="AB81" s="3">
        <f t="shared" si="7"/>
        <v>1073.0852501597815</v>
      </c>
    </row>
    <row r="82" spans="1:28" x14ac:dyDescent="0.25">
      <c r="A82" s="93">
        <f>'IECC Data-IP'!A82</f>
        <v>2018</v>
      </c>
      <c r="B82" s="93" t="str">
        <f>'IECC Data-IP'!B82</f>
        <v>Full Service Restaurant</v>
      </c>
      <c r="C82" s="121" t="str">
        <f>'IECC Data-IP'!C82</f>
        <v>2A</v>
      </c>
      <c r="D82" s="3">
        <f>'IECC Data-IP'!D82</f>
        <v>5501.9728096495501</v>
      </c>
      <c r="E82" s="3">
        <f>'IECC Data-IP'!E82*Convert!$B$6/$D82</f>
        <v>0</v>
      </c>
      <c r="F82" s="3">
        <f>'IECC Data-IP'!F82*Convert!$B$7/$D82</f>
        <v>4.7767873941562513</v>
      </c>
      <c r="G82" s="3">
        <f>'IECC Data-IP'!G82*Convert!$B$6/$D82</f>
        <v>193.53713814279436</v>
      </c>
      <c r="H82" s="3">
        <f>'IECC Data-IP'!H82*Convert!$B$6/$D82</f>
        <v>32.570804383844006</v>
      </c>
      <c r="I82" s="3">
        <f>'IECC Data-IP'!I82*Convert!$B$6/$D82</f>
        <v>11.522535822224212</v>
      </c>
      <c r="J82" s="3">
        <f>'IECC Data-IP'!J82*Convert!$B$6/$D82</f>
        <v>245.50312001149018</v>
      </c>
      <c r="K82" s="3">
        <f>'IECC Data-IP'!K82*Convert!$B$7/$D82</f>
        <v>87.728184124341894</v>
      </c>
      <c r="L82" s="3">
        <f>'IECC Data-IP'!L82*Convert!$B$6/$D82</f>
        <v>0</v>
      </c>
      <c r="M82" s="3">
        <f>'IECC Data-IP'!M82*Convert!$B$6/$D82</f>
        <v>70.897420932672162</v>
      </c>
      <c r="N82" s="3">
        <f>'IECC Data-IP'!N82*Convert!$B$6/$D82</f>
        <v>0.24550857575761817</v>
      </c>
      <c r="O82" s="3">
        <f>'IECC Data-IP'!O82*Convert!$B$6/$D82</f>
        <v>0.24550857575761817</v>
      </c>
      <c r="P82" s="3">
        <f t="shared" si="5"/>
        <v>0</v>
      </c>
      <c r="Q82" s="3">
        <f>'IECC Data-IP'!Q82*Convert!$B$6/$D82</f>
        <v>0</v>
      </c>
      <c r="R82" s="3">
        <f>'IECC Data-IP'!R82*Convert!$B$6/$D82</f>
        <v>0</v>
      </c>
      <c r="S82" s="3">
        <f>'IECC Data-IP'!S82*Convert!$B$6/$D82</f>
        <v>0</v>
      </c>
      <c r="T82" s="3">
        <f>'IECC Data-IP'!T82*Convert!$B$6/$D82</f>
        <v>41.130870058592969</v>
      </c>
      <c r="U82" s="3">
        <f>'IECC Data-IP'!U82*Convert!$B$7/$D82</f>
        <v>48.031176139598493</v>
      </c>
      <c r="V82" s="3">
        <f>'IECC Data-IP'!V82*Convert!$B$6/$D82</f>
        <v>29.957501988557357</v>
      </c>
      <c r="W82" s="3">
        <f>'IECC Data-IP'!W82*Convert!$B$6/$D82</f>
        <v>264.43455907546655</v>
      </c>
      <c r="X82" s="3">
        <f>'IECC Data-IP'!X82*Convert!$B$7/$D82</f>
        <v>4.7767873941562513</v>
      </c>
      <c r="Y82" s="3">
        <f t="shared" si="6"/>
        <v>269.21134646962281</v>
      </c>
      <c r="Z82" s="3">
        <f>'IECC Data-IP'!Z82*Convert!$B$6/$D82</f>
        <v>625.36489991593282</v>
      </c>
      <c r="AA82" s="3">
        <f>'IECC Data-IP'!AA82*Convert!$B$6/$D82</f>
        <v>410.5885420970406</v>
      </c>
      <c r="AB82" s="3">
        <f t="shared" si="7"/>
        <v>1035.9534420129735</v>
      </c>
    </row>
    <row r="83" spans="1:28" x14ac:dyDescent="0.25">
      <c r="A83" s="93">
        <f>'IECC Data-IP'!A83</f>
        <v>2018</v>
      </c>
      <c r="B83" s="93" t="str">
        <f>'IECC Data-IP'!B83</f>
        <v>Full Service Restaurant</v>
      </c>
      <c r="C83" s="121" t="str">
        <f>'IECC Data-IP'!C83</f>
        <v>2B</v>
      </c>
      <c r="D83" s="3">
        <f>'IECC Data-IP'!D83</f>
        <v>5501.9728096495501</v>
      </c>
      <c r="E83" s="3">
        <f>'IECC Data-IP'!E83*Convert!$B$6/$D83</f>
        <v>0</v>
      </c>
      <c r="F83" s="3">
        <f>'IECC Data-IP'!F83*Convert!$B$7/$D83</f>
        <v>3.9588699279168309</v>
      </c>
      <c r="G83" s="3">
        <f>'IECC Data-IP'!G83*Convert!$B$6/$D83</f>
        <v>131.43437996837287</v>
      </c>
      <c r="H83" s="3">
        <f>'IECC Data-IP'!H83*Convert!$B$6/$D83</f>
        <v>32.54898139933222</v>
      </c>
      <c r="I83" s="3">
        <f>'IECC Data-IP'!I83*Convert!$B$6/$D83</f>
        <v>11.533447314480107</v>
      </c>
      <c r="J83" s="3">
        <f>'IECC Data-IP'!J83*Convert!$B$6/$D83</f>
        <v>245.50312001149018</v>
      </c>
      <c r="K83" s="3">
        <f>'IECC Data-IP'!K83*Convert!$B$7/$D83</f>
        <v>87.728184124341894</v>
      </c>
      <c r="L83" s="3">
        <f>'IECC Data-IP'!L83*Convert!$B$6/$D83</f>
        <v>0</v>
      </c>
      <c r="M83" s="3">
        <f>'IECC Data-IP'!M83*Convert!$B$6/$D83</f>
        <v>70.499151465332034</v>
      </c>
      <c r="N83" s="3">
        <f>'IECC Data-IP'!N83*Convert!$B$6/$D83</f>
        <v>0.24550857575761817</v>
      </c>
      <c r="O83" s="3">
        <f>'IECC Data-IP'!O83*Convert!$B$6/$D83</f>
        <v>0.24550857575761817</v>
      </c>
      <c r="P83" s="3">
        <f t="shared" si="5"/>
        <v>0</v>
      </c>
      <c r="Q83" s="3">
        <f>'IECC Data-IP'!Q83*Convert!$B$6/$D83</f>
        <v>0</v>
      </c>
      <c r="R83" s="3">
        <f>'IECC Data-IP'!R83*Convert!$B$6/$D83</f>
        <v>0</v>
      </c>
      <c r="S83" s="3">
        <f>'IECC Data-IP'!S83*Convert!$B$6/$D83</f>
        <v>0</v>
      </c>
      <c r="T83" s="3">
        <f>'IECC Data-IP'!T83*Convert!$B$6/$D83</f>
        <v>41.141781550848854</v>
      </c>
      <c r="U83" s="3">
        <f>'IECC Data-IP'!U83*Convert!$B$7/$D83</f>
        <v>48.324356601241391</v>
      </c>
      <c r="V83" s="3">
        <f>'IECC Data-IP'!V83*Convert!$B$6/$D83</f>
        <v>29.073671115829939</v>
      </c>
      <c r="W83" s="3">
        <f>'IECC Data-IP'!W83*Convert!$B$6/$D83</f>
        <v>201.9335314337049</v>
      </c>
      <c r="X83" s="3">
        <f>'IECC Data-IP'!X83*Convert!$B$7/$D83</f>
        <v>3.9588699279168309</v>
      </c>
      <c r="Y83" s="3">
        <f t="shared" si="6"/>
        <v>205.89240136162172</v>
      </c>
      <c r="Z83" s="3">
        <f>'IECC Data-IP'!Z83*Convert!$B$6/$D83</f>
        <v>561.98004140144383</v>
      </c>
      <c r="AA83" s="3">
        <f>'IECC Data-IP'!AA83*Convert!$B$6/$D83</f>
        <v>409.05547743508743</v>
      </c>
      <c r="AB83" s="3">
        <f t="shared" si="7"/>
        <v>971.03551883653131</v>
      </c>
    </row>
    <row r="84" spans="1:28" x14ac:dyDescent="0.25">
      <c r="A84" s="93">
        <f>'IECC Data-IP'!A84</f>
        <v>2018</v>
      </c>
      <c r="B84" s="93" t="str">
        <f>'IECC Data-IP'!B84</f>
        <v>Full Service Restaurant</v>
      </c>
      <c r="C84" s="121" t="str">
        <f>'IECC Data-IP'!C84</f>
        <v>3A</v>
      </c>
      <c r="D84" s="3">
        <f>'IECC Data-IP'!D84</f>
        <v>5501.9728096495501</v>
      </c>
      <c r="E84" s="3">
        <f>'IECC Data-IP'!E84*Convert!$B$6/$D84</f>
        <v>0</v>
      </c>
      <c r="F84" s="3">
        <f>'IECC Data-IP'!F84*Convert!$B$7/$D84</f>
        <v>30.384326696761679</v>
      </c>
      <c r="G84" s="3">
        <f>'IECC Data-IP'!G84*Convert!$B$6/$D84</f>
        <v>106.5398103865504</v>
      </c>
      <c r="H84" s="3">
        <f>'IECC Data-IP'!H84*Convert!$B$6/$D84</f>
        <v>32.614450352867586</v>
      </c>
      <c r="I84" s="3">
        <f>'IECC Data-IP'!I84*Convert!$B$6/$D84</f>
        <v>11.533447314480107</v>
      </c>
      <c r="J84" s="3">
        <f>'IECC Data-IP'!J84*Convert!$B$6/$D84</f>
        <v>245.50312001149018</v>
      </c>
      <c r="K84" s="3">
        <f>'IECC Data-IP'!K84*Convert!$B$7/$D84</f>
        <v>87.728184124341894</v>
      </c>
      <c r="L84" s="3">
        <f>'IECC Data-IP'!L84*Convert!$B$6/$D84</f>
        <v>0</v>
      </c>
      <c r="M84" s="3">
        <f>'IECC Data-IP'!M84*Convert!$B$6/$D84</f>
        <v>64.928834668698073</v>
      </c>
      <c r="N84" s="3">
        <f>'IECC Data-IP'!N84*Convert!$B$6/$D84</f>
        <v>0.24550857575761817</v>
      </c>
      <c r="O84" s="3">
        <f>'IECC Data-IP'!O84*Convert!$B$6/$D84</f>
        <v>0.24550857575761817</v>
      </c>
      <c r="P84" s="3">
        <f t="shared" si="5"/>
        <v>0</v>
      </c>
      <c r="Q84" s="3">
        <f>'IECC Data-IP'!Q84*Convert!$B$6/$D84</f>
        <v>0</v>
      </c>
      <c r="R84" s="3">
        <f>'IECC Data-IP'!R84*Convert!$B$6/$D84</f>
        <v>0</v>
      </c>
      <c r="S84" s="3">
        <f>'IECC Data-IP'!S84*Convert!$B$6/$D84</f>
        <v>0</v>
      </c>
      <c r="T84" s="3">
        <f>'IECC Data-IP'!T84*Convert!$B$6/$D84</f>
        <v>41.158148789232698</v>
      </c>
      <c r="U84" s="3">
        <f>'IECC Data-IP'!U84*Convert!$B$7/$D84</f>
        <v>55.233705060341507</v>
      </c>
      <c r="V84" s="3">
        <f>'IECC Data-IP'!V84*Convert!$B$6/$D84</f>
        <v>28.784516571048741</v>
      </c>
      <c r="W84" s="3">
        <f>'IECC Data-IP'!W84*Convert!$B$6/$D84</f>
        <v>171.46864505524846</v>
      </c>
      <c r="X84" s="3">
        <f>'IECC Data-IP'!X84*Convert!$B$7/$D84</f>
        <v>30.384326696761679</v>
      </c>
      <c r="Y84" s="3">
        <f t="shared" si="6"/>
        <v>201.85297175201015</v>
      </c>
      <c r="Z84" s="3">
        <f>'IECC Data-IP'!Z84*Convert!$B$6/$D84</f>
        <v>531.29692517786953</v>
      </c>
      <c r="AA84" s="3">
        <f>'IECC Data-IP'!AA84*Convert!$B$6/$D84</f>
        <v>506.44600156507067</v>
      </c>
      <c r="AB84" s="3">
        <f t="shared" si="7"/>
        <v>1037.7429267429402</v>
      </c>
    </row>
    <row r="85" spans="1:28" x14ac:dyDescent="0.25">
      <c r="A85" s="93">
        <f>'IECC Data-IP'!A85</f>
        <v>2018</v>
      </c>
      <c r="B85" s="93" t="str">
        <f>'IECC Data-IP'!B85</f>
        <v>Full Service Restaurant</v>
      </c>
      <c r="C85" s="121" t="str">
        <f>'IECC Data-IP'!C85</f>
        <v>3B</v>
      </c>
      <c r="D85" s="3">
        <f>'IECC Data-IP'!D85</f>
        <v>5501.9728096495501</v>
      </c>
      <c r="E85" s="3">
        <f>'IECC Data-IP'!E85*Convert!$B$6/$D85</f>
        <v>0</v>
      </c>
      <c r="F85" s="3">
        <f>'IECC Data-IP'!F85*Convert!$B$7/$D85</f>
        <v>14.287412178533808</v>
      </c>
      <c r="G85" s="3">
        <f>'IECC Data-IP'!G85*Convert!$B$6/$D85</f>
        <v>95.928384167693324</v>
      </c>
      <c r="H85" s="3">
        <f>'IECC Data-IP'!H85*Convert!$B$6/$D85</f>
        <v>32.608994606739635</v>
      </c>
      <c r="I85" s="3">
        <f>'IECC Data-IP'!I85*Convert!$B$6/$D85</f>
        <v>11.527991568352158</v>
      </c>
      <c r="J85" s="3">
        <f>'IECC Data-IP'!J85*Convert!$B$6/$D85</f>
        <v>245.50312001149018</v>
      </c>
      <c r="K85" s="3">
        <f>'IECC Data-IP'!K85*Convert!$B$7/$D85</f>
        <v>87.728184124341894</v>
      </c>
      <c r="L85" s="3">
        <f>'IECC Data-IP'!L85*Convert!$B$6/$D85</f>
        <v>0</v>
      </c>
      <c r="M85" s="3">
        <f>'IECC Data-IP'!M85*Convert!$B$6/$D85</f>
        <v>68.851516134692019</v>
      </c>
      <c r="N85" s="3">
        <f>'IECC Data-IP'!N85*Convert!$B$6/$D85</f>
        <v>0.24550857575761817</v>
      </c>
      <c r="O85" s="3">
        <f>'IECC Data-IP'!O85*Convert!$B$6/$D85</f>
        <v>0.24550857575761817</v>
      </c>
      <c r="P85" s="3">
        <f t="shared" si="5"/>
        <v>0</v>
      </c>
      <c r="Q85" s="3">
        <f>'IECC Data-IP'!Q85*Convert!$B$6/$D85</f>
        <v>0</v>
      </c>
      <c r="R85" s="3">
        <f>'IECC Data-IP'!R85*Convert!$B$6/$D85</f>
        <v>0</v>
      </c>
      <c r="S85" s="3">
        <f>'IECC Data-IP'!S85*Convert!$B$6/$D85</f>
        <v>0</v>
      </c>
      <c r="T85" s="3">
        <f>'IECC Data-IP'!T85*Convert!$B$6/$D85</f>
        <v>41.152693043104755</v>
      </c>
      <c r="U85" s="3">
        <f>'IECC Data-IP'!U85*Convert!$B$7/$D85</f>
        <v>53.409263588843991</v>
      </c>
      <c r="V85" s="3">
        <f>'IECC Data-IP'!V85*Convert!$B$6/$D85</f>
        <v>28.604476948826491</v>
      </c>
      <c r="W85" s="3">
        <f>'IECC Data-IP'!W85*Convert!$B$6/$D85</f>
        <v>164.77990030238536</v>
      </c>
      <c r="X85" s="3">
        <f>'IECC Data-IP'!X85*Convert!$B$7/$D85</f>
        <v>14.287412178533808</v>
      </c>
      <c r="Y85" s="3">
        <f t="shared" si="6"/>
        <v>179.06731248091916</v>
      </c>
      <c r="Z85" s="3">
        <f>'IECC Data-IP'!Z85*Convert!$B$6/$D85</f>
        <v>524.42268505665618</v>
      </c>
      <c r="AA85" s="3">
        <f>'IECC Data-IP'!AA85*Convert!$B$6/$D85</f>
        <v>454.08720597516259</v>
      </c>
      <c r="AB85" s="3">
        <f t="shared" si="7"/>
        <v>978.50989103181882</v>
      </c>
    </row>
    <row r="86" spans="1:28" x14ac:dyDescent="0.25">
      <c r="A86" s="93">
        <f>'IECC Data-IP'!A86</f>
        <v>2018</v>
      </c>
      <c r="B86" s="93" t="str">
        <f>'IECC Data-IP'!B86</f>
        <v>Full Service Restaurant</v>
      </c>
      <c r="C86" s="121" t="str">
        <f>'IECC Data-IP'!C86</f>
        <v>3C</v>
      </c>
      <c r="D86" s="3">
        <f>'IECC Data-IP'!D86</f>
        <v>5501.9728096495501</v>
      </c>
      <c r="E86" s="3">
        <f>'IECC Data-IP'!E86*Convert!$B$6/$D86</f>
        <v>0</v>
      </c>
      <c r="F86" s="3">
        <f>'IECC Data-IP'!F86*Convert!$B$7/$D86</f>
        <v>5.3687504918683429</v>
      </c>
      <c r="G86" s="3">
        <f>'IECC Data-IP'!G86*Convert!$B$6/$D86</f>
        <v>42.151094584519065</v>
      </c>
      <c r="H86" s="3">
        <f>'IECC Data-IP'!H86*Convert!$B$6/$D86</f>
        <v>32.707198037042687</v>
      </c>
      <c r="I86" s="3">
        <f>'IECC Data-IP'!I86*Convert!$B$6/$D86</f>
        <v>11.549814552863948</v>
      </c>
      <c r="J86" s="3">
        <f>'IECC Data-IP'!J86*Convert!$B$6/$D86</f>
        <v>245.50312001149018</v>
      </c>
      <c r="K86" s="3">
        <f>'IECC Data-IP'!K86*Convert!$B$7/$D86</f>
        <v>87.728184124341894</v>
      </c>
      <c r="L86" s="3">
        <f>'IECC Data-IP'!L86*Convert!$B$6/$D86</f>
        <v>0</v>
      </c>
      <c r="M86" s="3">
        <f>'IECC Data-IP'!M86*Convert!$B$6/$D86</f>
        <v>44.153353413475642</v>
      </c>
      <c r="N86" s="3">
        <f>'IECC Data-IP'!N86*Convert!$B$6/$D86</f>
        <v>0.24550857575761817</v>
      </c>
      <c r="O86" s="3">
        <f>'IECC Data-IP'!O86*Convert!$B$6/$D86</f>
        <v>0.24550857575761817</v>
      </c>
      <c r="P86" s="3">
        <f t="shared" si="5"/>
        <v>0</v>
      </c>
      <c r="Q86" s="3">
        <f>'IECC Data-IP'!Q86*Convert!$B$6/$D86</f>
        <v>0</v>
      </c>
      <c r="R86" s="3">
        <f>'IECC Data-IP'!R86*Convert!$B$6/$D86</f>
        <v>0</v>
      </c>
      <c r="S86" s="3">
        <f>'IECC Data-IP'!S86*Convert!$B$6/$D86</f>
        <v>0</v>
      </c>
      <c r="T86" s="3">
        <f>'IECC Data-IP'!T86*Convert!$B$6/$D86</f>
        <v>41.141781550848854</v>
      </c>
      <c r="U86" s="3">
        <f>'IECC Data-IP'!U86*Convert!$B$7/$D86</f>
        <v>55.997468173793401</v>
      </c>
      <c r="V86" s="3">
        <f>'IECC Data-IP'!V86*Convert!$B$6/$D86</f>
        <v>29.3246354377155</v>
      </c>
      <c r="W86" s="3">
        <f>'IECC Data-IP'!W86*Convert!$B$6/$D86</f>
        <v>86.3044479979947</v>
      </c>
      <c r="X86" s="3">
        <f>'IECC Data-IP'!X86*Convert!$B$7/$D86</f>
        <v>5.3687504918683429</v>
      </c>
      <c r="Y86" s="3">
        <f t="shared" si="6"/>
        <v>91.67319848986304</v>
      </c>
      <c r="Z86" s="3">
        <f>'IECC Data-IP'!Z86*Convert!$B$6/$D86</f>
        <v>446.77650616371346</v>
      </c>
      <c r="AA86" s="3">
        <f>'IECC Data-IP'!AA86*Convert!$B$6/$D86</f>
        <v>435.59222660142194</v>
      </c>
      <c r="AB86" s="3">
        <f t="shared" si="7"/>
        <v>882.36873276513541</v>
      </c>
    </row>
    <row r="87" spans="1:28" x14ac:dyDescent="0.25">
      <c r="A87" s="93">
        <f>'IECC Data-IP'!A87</f>
        <v>2018</v>
      </c>
      <c r="B87" s="93" t="str">
        <f>'IECC Data-IP'!B87</f>
        <v>Full Service Restaurant</v>
      </c>
      <c r="C87" s="121" t="str">
        <f>'IECC Data-IP'!C87</f>
        <v>4A</v>
      </c>
      <c r="D87" s="3">
        <f>'IECC Data-IP'!D87</f>
        <v>5501.9728096495501</v>
      </c>
      <c r="E87" s="3">
        <f>'IECC Data-IP'!E87*Convert!$B$6/$D87</f>
        <v>0</v>
      </c>
      <c r="F87" s="3">
        <f>'IECC Data-IP'!F87*Convert!$B$7/$D87</f>
        <v>72.156006610710534</v>
      </c>
      <c r="G87" s="3">
        <f>'IECC Data-IP'!G87*Convert!$B$6/$D87</f>
        <v>66.227302247149481</v>
      </c>
      <c r="H87" s="3">
        <f>'IECC Data-IP'!H87*Convert!$B$6/$D87</f>
        <v>32.707198037042687</v>
      </c>
      <c r="I87" s="3">
        <f>'IECC Data-IP'!I87*Convert!$B$6/$D87</f>
        <v>11.555270298991895</v>
      </c>
      <c r="J87" s="3">
        <f>'IECC Data-IP'!J87*Convert!$B$6/$D87</f>
        <v>245.50312001149018</v>
      </c>
      <c r="K87" s="3">
        <f>'IECC Data-IP'!K87*Convert!$B$7/$D87</f>
        <v>87.728184124341894</v>
      </c>
      <c r="L87" s="3">
        <f>'IECC Data-IP'!L87*Convert!$B$6/$D87</f>
        <v>0</v>
      </c>
      <c r="M87" s="3">
        <f>'IECC Data-IP'!M87*Convert!$B$6/$D87</f>
        <v>47.901451003375279</v>
      </c>
      <c r="N87" s="3">
        <f>'IECC Data-IP'!N87*Convert!$B$6/$D87</f>
        <v>0.24550857575761817</v>
      </c>
      <c r="O87" s="3">
        <f>'IECC Data-IP'!O87*Convert!$B$6/$D87</f>
        <v>0.24550857575761817</v>
      </c>
      <c r="P87" s="3">
        <f t="shared" si="5"/>
        <v>0</v>
      </c>
      <c r="Q87" s="3">
        <f>'IECC Data-IP'!Q87*Convert!$B$6/$D87</f>
        <v>0</v>
      </c>
      <c r="R87" s="3">
        <f>'IECC Data-IP'!R87*Convert!$B$6/$D87</f>
        <v>0</v>
      </c>
      <c r="S87" s="3">
        <f>'IECC Data-IP'!S87*Convert!$B$6/$D87</f>
        <v>0</v>
      </c>
      <c r="T87" s="3">
        <f>'IECC Data-IP'!T87*Convert!$B$6/$D87</f>
        <v>41.179971773744484</v>
      </c>
      <c r="U87" s="3">
        <f>'IECC Data-IP'!U87*Convert!$B$7/$D87</f>
        <v>60.916177320082511</v>
      </c>
      <c r="V87" s="3">
        <f>'IECC Data-IP'!V87*Convert!$B$6/$D87</f>
        <v>27.884318459937475</v>
      </c>
      <c r="W87" s="3">
        <f>'IECC Data-IP'!W87*Convert!$B$6/$D87</f>
        <v>114.12875325052475</v>
      </c>
      <c r="X87" s="3">
        <f>'IECC Data-IP'!X87*Convert!$B$7/$D87</f>
        <v>72.156006610710534</v>
      </c>
      <c r="Y87" s="3">
        <f t="shared" si="6"/>
        <v>186.28475986123527</v>
      </c>
      <c r="Z87" s="3">
        <f>'IECC Data-IP'!Z87*Convert!$B$6/$D87</f>
        <v>473.19868466136114</v>
      </c>
      <c r="AA87" s="3">
        <f>'IECC Data-IP'!AA87*Convert!$B$6/$D87</f>
        <v>645.08742216846156</v>
      </c>
      <c r="AB87" s="3">
        <f t="shared" si="7"/>
        <v>1118.2861068298228</v>
      </c>
    </row>
    <row r="88" spans="1:28" x14ac:dyDescent="0.25">
      <c r="A88" s="93">
        <f>'IECC Data-IP'!A88</f>
        <v>2018</v>
      </c>
      <c r="B88" s="93" t="str">
        <f>'IECC Data-IP'!B88</f>
        <v>Full Service Restaurant</v>
      </c>
      <c r="C88" s="121" t="str">
        <f>'IECC Data-IP'!C88</f>
        <v>4B</v>
      </c>
      <c r="D88" s="3">
        <f>'IECC Data-IP'!D88</f>
        <v>5501.9728096495501</v>
      </c>
      <c r="E88" s="3">
        <f>'IECC Data-IP'!E88*Convert!$B$6/$D88</f>
        <v>0</v>
      </c>
      <c r="F88" s="3">
        <f>'IECC Data-IP'!F88*Convert!$B$7/$D88</f>
        <v>34.333859667301354</v>
      </c>
      <c r="G88" s="3">
        <f>'IECC Data-IP'!G88*Convert!$B$6/$D88</f>
        <v>59.762243085532205</v>
      </c>
      <c r="H88" s="3">
        <f>'IECC Data-IP'!H88*Convert!$B$6/$D88</f>
        <v>32.565348637716056</v>
      </c>
      <c r="I88" s="3">
        <f>'IECC Data-IP'!I88*Convert!$B$6/$D88</f>
        <v>11.527991568352158</v>
      </c>
      <c r="J88" s="3">
        <f>'IECC Data-IP'!J88*Convert!$B$6/$D88</f>
        <v>245.50312001149018</v>
      </c>
      <c r="K88" s="3">
        <f>'IECC Data-IP'!K88*Convert!$B$7/$D88</f>
        <v>87.728184124341894</v>
      </c>
      <c r="L88" s="3">
        <f>'IECC Data-IP'!L88*Convert!$B$6/$D88</f>
        <v>0</v>
      </c>
      <c r="M88" s="3">
        <f>'IECC Data-IP'!M88*Convert!$B$6/$D88</f>
        <v>69.757169991931235</v>
      </c>
      <c r="N88" s="3">
        <f>'IECC Data-IP'!N88*Convert!$B$6/$D88</f>
        <v>0.24550857575761817</v>
      </c>
      <c r="O88" s="3">
        <f>'IECC Data-IP'!O88*Convert!$B$6/$D88</f>
        <v>0.24550857575761817</v>
      </c>
      <c r="P88" s="3">
        <f t="shared" si="5"/>
        <v>0</v>
      </c>
      <c r="Q88" s="3">
        <f>'IECC Data-IP'!Q88*Convert!$B$6/$D88</f>
        <v>0</v>
      </c>
      <c r="R88" s="3">
        <f>'IECC Data-IP'!R88*Convert!$B$6/$D88</f>
        <v>0</v>
      </c>
      <c r="S88" s="3">
        <f>'IECC Data-IP'!S88*Convert!$B$6/$D88</f>
        <v>0</v>
      </c>
      <c r="T88" s="3">
        <f>'IECC Data-IP'!T88*Convert!$B$6/$D88</f>
        <v>41.174516027616541</v>
      </c>
      <c r="U88" s="3">
        <f>'IECC Data-IP'!U88*Convert!$B$7/$D88</f>
        <v>59.310220651210599</v>
      </c>
      <c r="V88" s="3">
        <f>'IECC Data-IP'!V88*Convert!$B$6/$D88</f>
        <v>27.857039729297735</v>
      </c>
      <c r="W88" s="3">
        <f>'IECC Data-IP'!W88*Convert!$B$6/$D88</f>
        <v>129.51941307746344</v>
      </c>
      <c r="X88" s="3">
        <f>'IECC Data-IP'!X88*Convert!$B$7/$D88</f>
        <v>34.333859667301354</v>
      </c>
      <c r="Y88" s="3">
        <f t="shared" si="6"/>
        <v>163.85327274476481</v>
      </c>
      <c r="Z88" s="3">
        <f>'IECC Data-IP'!Z88*Convert!$B$6/$D88</f>
        <v>488.3874818815658</v>
      </c>
      <c r="AA88" s="3">
        <f>'IECC Data-IP'!AA88*Convert!$B$6/$D88</f>
        <v>529.89479842298715</v>
      </c>
      <c r="AB88" s="3">
        <f t="shared" si="7"/>
        <v>1018.282280304553</v>
      </c>
    </row>
    <row r="89" spans="1:28" x14ac:dyDescent="0.25">
      <c r="A89" s="93">
        <f>'IECC Data-IP'!A89</f>
        <v>2018</v>
      </c>
      <c r="B89" s="93" t="str">
        <f>'IECC Data-IP'!B89</f>
        <v>Full Service Restaurant</v>
      </c>
      <c r="C89" s="121" t="str">
        <f>'IECC Data-IP'!C89</f>
        <v>4C</v>
      </c>
      <c r="D89" s="3">
        <f>'IECC Data-IP'!D89</f>
        <v>5501.9728096495501</v>
      </c>
      <c r="E89" s="3">
        <f>'IECC Data-IP'!E89*Convert!$B$6/$D89</f>
        <v>0</v>
      </c>
      <c r="F89" s="3">
        <f>'IECC Data-IP'!F89*Convert!$B$7/$D89</f>
        <v>49.233776249777002</v>
      </c>
      <c r="G89" s="3">
        <f>'IECC Data-IP'!G89*Convert!$B$6/$D89</f>
        <v>17.81846685387513</v>
      </c>
      <c r="H89" s="3">
        <f>'IECC Data-IP'!H89*Convert!$B$6/$D89</f>
        <v>32.750844006066266</v>
      </c>
      <c r="I89" s="3">
        <f>'IECC Data-IP'!I89*Convert!$B$6/$D89</f>
        <v>11.555270298991895</v>
      </c>
      <c r="J89" s="3">
        <f>'IECC Data-IP'!J89*Convert!$B$6/$D89</f>
        <v>245.50312001149018</v>
      </c>
      <c r="K89" s="3">
        <f>'IECC Data-IP'!K89*Convert!$B$7/$D89</f>
        <v>87.728184124341894</v>
      </c>
      <c r="L89" s="3">
        <f>'IECC Data-IP'!L89*Convert!$B$6/$D89</f>
        <v>0</v>
      </c>
      <c r="M89" s="3">
        <f>'IECC Data-IP'!M89*Convert!$B$6/$D89</f>
        <v>44.377039004721468</v>
      </c>
      <c r="N89" s="3">
        <f>'IECC Data-IP'!N89*Convert!$B$6/$D89</f>
        <v>0.24550857575761817</v>
      </c>
      <c r="O89" s="3">
        <f>'IECC Data-IP'!O89*Convert!$B$6/$D89</f>
        <v>0.24550857575761817</v>
      </c>
      <c r="P89" s="3">
        <f t="shared" si="5"/>
        <v>0</v>
      </c>
      <c r="Q89" s="3">
        <f>'IECC Data-IP'!Q89*Convert!$B$6/$D89</f>
        <v>0</v>
      </c>
      <c r="R89" s="3">
        <f>'IECC Data-IP'!R89*Convert!$B$6/$D89</f>
        <v>0</v>
      </c>
      <c r="S89" s="3">
        <f>'IECC Data-IP'!S89*Convert!$B$6/$D89</f>
        <v>0</v>
      </c>
      <c r="T89" s="3">
        <f>'IECC Data-IP'!T89*Convert!$B$6/$D89</f>
        <v>41.179971773744484</v>
      </c>
      <c r="U89" s="3">
        <f>'IECC Data-IP'!U89*Convert!$B$7/$D89</f>
        <v>62.624840520103227</v>
      </c>
      <c r="V89" s="3">
        <f>'IECC Data-IP'!V89*Convert!$B$6/$D89</f>
        <v>27.775203537378534</v>
      </c>
      <c r="W89" s="3">
        <f>'IECC Data-IP'!W89*Convert!$B$6/$D89</f>
        <v>62.195505858596597</v>
      </c>
      <c r="X89" s="3">
        <f>'IECC Data-IP'!X89*Convert!$B$7/$D89</f>
        <v>49.233776249777002</v>
      </c>
      <c r="Y89" s="3">
        <f t="shared" si="6"/>
        <v>111.4292821083736</v>
      </c>
      <c r="Z89" s="3">
        <f>'IECC Data-IP'!Z89*Convert!$B$6/$D89</f>
        <v>421.21087980815349</v>
      </c>
      <c r="AA89" s="3">
        <f>'IECC Data-IP'!AA89*Convert!$B$6/$D89</f>
        <v>583.10469040885494</v>
      </c>
      <c r="AB89" s="3">
        <f t="shared" si="7"/>
        <v>1004.3155702170084</v>
      </c>
    </row>
    <row r="90" spans="1:28" x14ac:dyDescent="0.25">
      <c r="A90" s="93">
        <f>'IECC Data-IP'!A90</f>
        <v>2018</v>
      </c>
      <c r="B90" s="93" t="str">
        <f>'IECC Data-IP'!B90</f>
        <v>Full Service Restaurant</v>
      </c>
      <c r="C90" s="121" t="str">
        <f>'IECC Data-IP'!C90</f>
        <v>5A</v>
      </c>
      <c r="D90" s="3">
        <f>'IECC Data-IP'!D90</f>
        <v>5501.9728096495501</v>
      </c>
      <c r="E90" s="3">
        <f>'IECC Data-IP'!E90*Convert!$B$6/$D90</f>
        <v>0</v>
      </c>
      <c r="F90" s="3">
        <f>'IECC Data-IP'!F90*Convert!$B$7/$D90</f>
        <v>112.90995817054872</v>
      </c>
      <c r="G90" s="3">
        <f>'IECC Data-IP'!G90*Convert!$B$6/$D90</f>
        <v>37.873789620208562</v>
      </c>
      <c r="H90" s="3">
        <f>'IECC Data-IP'!H90*Convert!$B$6/$D90</f>
        <v>32.636273337379372</v>
      </c>
      <c r="I90" s="3">
        <f>'IECC Data-IP'!I90*Convert!$B$6/$D90</f>
        <v>11.533447314480107</v>
      </c>
      <c r="J90" s="3">
        <f>'IECC Data-IP'!J90*Convert!$B$6/$D90</f>
        <v>245.50312001149018</v>
      </c>
      <c r="K90" s="3">
        <f>'IECC Data-IP'!K90*Convert!$B$7/$D90</f>
        <v>87.728184124341894</v>
      </c>
      <c r="L90" s="3">
        <f>'IECC Data-IP'!L90*Convert!$B$6/$D90</f>
        <v>0</v>
      </c>
      <c r="M90" s="3">
        <f>'IECC Data-IP'!M90*Convert!$B$6/$D90</f>
        <v>47.028531622903742</v>
      </c>
      <c r="N90" s="3">
        <f>'IECC Data-IP'!N90*Convert!$B$6/$D90</f>
        <v>0.24550857575761817</v>
      </c>
      <c r="O90" s="3">
        <f>'IECC Data-IP'!O90*Convert!$B$6/$D90</f>
        <v>0.24550857575761817</v>
      </c>
      <c r="P90" s="3">
        <f t="shared" si="5"/>
        <v>0</v>
      </c>
      <c r="Q90" s="3">
        <f>'IECC Data-IP'!Q90*Convert!$B$6/$D90</f>
        <v>0</v>
      </c>
      <c r="R90" s="3">
        <f>'IECC Data-IP'!R90*Convert!$B$6/$D90</f>
        <v>0</v>
      </c>
      <c r="S90" s="3">
        <f>'IECC Data-IP'!S90*Convert!$B$6/$D90</f>
        <v>0</v>
      </c>
      <c r="T90" s="3">
        <f>'IECC Data-IP'!T90*Convert!$B$6/$D90</f>
        <v>41.190883266000377</v>
      </c>
      <c r="U90" s="3">
        <f>'IECC Data-IP'!U90*Convert!$B$7/$D90</f>
        <v>65.69856688866507</v>
      </c>
      <c r="V90" s="3">
        <f>'IECC Data-IP'!V90*Convert!$B$6/$D90</f>
        <v>27.371478323910445</v>
      </c>
      <c r="W90" s="3">
        <f>'IECC Data-IP'!W90*Convert!$B$6/$D90</f>
        <v>84.902321243112297</v>
      </c>
      <c r="X90" s="3">
        <f>'IECC Data-IP'!X90*Convert!$B$7/$D90</f>
        <v>112.90995817054872</v>
      </c>
      <c r="Y90" s="3">
        <f t="shared" si="6"/>
        <v>197.81227941366103</v>
      </c>
      <c r="Z90" s="3">
        <f>'IECC Data-IP'!Z90*Convert!$B$6/$D90</f>
        <v>443.38303207213056</v>
      </c>
      <c r="AA90" s="3">
        <f>'IECC Data-IP'!AA90*Convert!$B$6/$D90</f>
        <v>778.12033575232283</v>
      </c>
      <c r="AB90" s="3">
        <f t="shared" si="7"/>
        <v>1221.5033678244533</v>
      </c>
    </row>
    <row r="91" spans="1:28" x14ac:dyDescent="0.25">
      <c r="A91" s="93">
        <f>'IECC Data-IP'!A91</f>
        <v>2018</v>
      </c>
      <c r="B91" s="93" t="str">
        <f>'IECC Data-IP'!B91</f>
        <v>Full Service Restaurant</v>
      </c>
      <c r="C91" s="121" t="str">
        <f>'IECC Data-IP'!C91</f>
        <v>5B</v>
      </c>
      <c r="D91" s="3">
        <f>'IECC Data-IP'!D91</f>
        <v>5501.9728096495501</v>
      </c>
      <c r="E91" s="3">
        <f>'IECC Data-IP'!E91*Convert!$B$6/$D91</f>
        <v>0</v>
      </c>
      <c r="F91" s="3">
        <f>'IECC Data-IP'!F91*Convert!$B$7/$D91</f>
        <v>70.228858608064243</v>
      </c>
      <c r="G91" s="3">
        <f>'IECC Data-IP'!G91*Convert!$B$6/$D91</f>
        <v>41.223617742768063</v>
      </c>
      <c r="H91" s="3">
        <f>'IECC Data-IP'!H91*Convert!$B$6/$D91</f>
        <v>32.614450352867586</v>
      </c>
      <c r="I91" s="3">
        <f>'IECC Data-IP'!I91*Convert!$B$6/$D91</f>
        <v>11.549814552863948</v>
      </c>
      <c r="J91" s="3">
        <f>'IECC Data-IP'!J91*Convert!$B$6/$D91</f>
        <v>245.50312001149018</v>
      </c>
      <c r="K91" s="3">
        <f>'IECC Data-IP'!K91*Convert!$B$7/$D91</f>
        <v>87.728184124341894</v>
      </c>
      <c r="L91" s="3">
        <f>'IECC Data-IP'!L91*Convert!$B$6/$D91</f>
        <v>0</v>
      </c>
      <c r="M91" s="3">
        <f>'IECC Data-IP'!M91*Convert!$B$6/$D91</f>
        <v>70.42822676566874</v>
      </c>
      <c r="N91" s="3">
        <f>'IECC Data-IP'!N91*Convert!$B$6/$D91</f>
        <v>0.24550857575761817</v>
      </c>
      <c r="O91" s="3">
        <f>'IECC Data-IP'!O91*Convert!$B$6/$D91</f>
        <v>0.24550857575761817</v>
      </c>
      <c r="P91" s="3">
        <f t="shared" si="5"/>
        <v>0</v>
      </c>
      <c r="Q91" s="3">
        <f>'IECC Data-IP'!Q91*Convert!$B$6/$D91</f>
        <v>0</v>
      </c>
      <c r="R91" s="3">
        <f>'IECC Data-IP'!R91*Convert!$B$6/$D91</f>
        <v>0</v>
      </c>
      <c r="S91" s="3">
        <f>'IECC Data-IP'!S91*Convert!$B$6/$D91</f>
        <v>0</v>
      </c>
      <c r="T91" s="3">
        <f>'IECC Data-IP'!T91*Convert!$B$6/$D91</f>
        <v>41.185427519872427</v>
      </c>
      <c r="U91" s="3">
        <f>'IECC Data-IP'!U91*Convert!$B$7/$D91</f>
        <v>64.352177634878259</v>
      </c>
      <c r="V91" s="3">
        <f>'IECC Data-IP'!V91*Convert!$B$6/$D91</f>
        <v>27.327832354886873</v>
      </c>
      <c r="W91" s="3">
        <f>'IECC Data-IP'!W91*Convert!$B$6/$D91</f>
        <v>111.65184450843678</v>
      </c>
      <c r="X91" s="3">
        <f>'IECC Data-IP'!X91*Convert!$B$7/$D91</f>
        <v>70.228858608064243</v>
      </c>
      <c r="Y91" s="3">
        <f t="shared" si="6"/>
        <v>181.88070311650102</v>
      </c>
      <c r="Z91" s="3">
        <f>'IECC Data-IP'!Z91*Convert!$B$6/$D91</f>
        <v>470.07254213004751</v>
      </c>
      <c r="AA91" s="3">
        <f>'IECC Data-IP'!AA91*Convert!$B$6/$D91</f>
        <v>649.49020929371488</v>
      </c>
      <c r="AB91" s="3">
        <f t="shared" si="7"/>
        <v>1119.5627514237624</v>
      </c>
    </row>
    <row r="92" spans="1:28" x14ac:dyDescent="0.25">
      <c r="A92" s="93">
        <f>'IECC Data-IP'!A92</f>
        <v>2018</v>
      </c>
      <c r="B92" s="93" t="str">
        <f>'IECC Data-IP'!B92</f>
        <v>Full Service Restaurant</v>
      </c>
      <c r="C92" s="121" t="str">
        <f>'IECC Data-IP'!C92</f>
        <v>5C</v>
      </c>
      <c r="D92" s="3">
        <f>'IECC Data-IP'!D92</f>
        <v>5501.9728096495501</v>
      </c>
      <c r="E92" s="3">
        <f>'IECC Data-IP'!E92*Convert!$B$6/$D92</f>
        <v>0</v>
      </c>
      <c r="F92" s="3">
        <f>'IECC Data-IP'!F92*Convert!$B$7/$D92</f>
        <v>65.549175570630467</v>
      </c>
      <c r="G92" s="3">
        <f>'IECC Data-IP'!G92*Convert!$B$6/$D92</f>
        <v>7.8835531548835158</v>
      </c>
      <c r="H92" s="3">
        <f>'IECC Data-IP'!H92*Convert!$B$6/$D92</f>
        <v>32.745388259938316</v>
      </c>
      <c r="I92" s="3">
        <f>'IECC Data-IP'!I92*Convert!$B$6/$D92</f>
        <v>11.549814552863948</v>
      </c>
      <c r="J92" s="3">
        <f>'IECC Data-IP'!J92*Convert!$B$6/$D92</f>
        <v>245.50312001149018</v>
      </c>
      <c r="K92" s="3">
        <f>'IECC Data-IP'!K92*Convert!$B$7/$D92</f>
        <v>87.728184124341894</v>
      </c>
      <c r="L92" s="3">
        <f>'IECC Data-IP'!L92*Convert!$B$6/$D92</f>
        <v>0</v>
      </c>
      <c r="M92" s="3">
        <f>'IECC Data-IP'!M92*Convert!$B$6/$D92</f>
        <v>43.111305903037746</v>
      </c>
      <c r="N92" s="3">
        <f>'IECC Data-IP'!N92*Convert!$B$6/$D92</f>
        <v>0.24550857575761817</v>
      </c>
      <c r="O92" s="3">
        <f>'IECC Data-IP'!O92*Convert!$B$6/$D92</f>
        <v>0.24550857575761817</v>
      </c>
      <c r="P92" s="3">
        <f t="shared" si="5"/>
        <v>0</v>
      </c>
      <c r="Q92" s="3">
        <f>'IECC Data-IP'!Q92*Convert!$B$6/$D92</f>
        <v>0</v>
      </c>
      <c r="R92" s="3">
        <f>'IECC Data-IP'!R92*Convert!$B$6/$D92</f>
        <v>0</v>
      </c>
      <c r="S92" s="3">
        <f>'IECC Data-IP'!S92*Convert!$B$6/$D92</f>
        <v>0</v>
      </c>
      <c r="T92" s="3">
        <f>'IECC Data-IP'!T92*Convert!$B$6/$D92</f>
        <v>41.196339012128327</v>
      </c>
      <c r="U92" s="3">
        <f>'IECC Data-IP'!U92*Convert!$B$7/$D92</f>
        <v>65.356834248660931</v>
      </c>
      <c r="V92" s="3">
        <f>'IECC Data-IP'!V92*Convert!$B$6/$D92</f>
        <v>27.344199593270712</v>
      </c>
      <c r="W92" s="3">
        <f>'IECC Data-IP'!W92*Convert!$B$6/$D92</f>
        <v>50.994859057921261</v>
      </c>
      <c r="X92" s="3">
        <f>'IECC Data-IP'!X92*Convert!$B$7/$D92</f>
        <v>65.549175570630467</v>
      </c>
      <c r="Y92" s="3">
        <f t="shared" si="6"/>
        <v>116.54403462855173</v>
      </c>
      <c r="Z92" s="3">
        <f>'IECC Data-IP'!Z92*Convert!$B$6/$D92</f>
        <v>409.57377331724246</v>
      </c>
      <c r="AA92" s="3">
        <f>'IECC Data-IP'!AA92*Convert!$B$6/$D92</f>
        <v>638.75875666004288</v>
      </c>
      <c r="AB92" s="3">
        <f t="shared" si="7"/>
        <v>1048.3325299772853</v>
      </c>
    </row>
    <row r="93" spans="1:28" x14ac:dyDescent="0.25">
      <c r="A93" s="93">
        <f>'IECC Data-IP'!A93</f>
        <v>2018</v>
      </c>
      <c r="B93" s="93" t="str">
        <f>'IECC Data-IP'!B93</f>
        <v>Full Service Restaurant</v>
      </c>
      <c r="C93" s="121" t="str">
        <f>'IECC Data-IP'!C93</f>
        <v>6A</v>
      </c>
      <c r="D93" s="3">
        <f>'IECC Data-IP'!D93</f>
        <v>5501.9728096495501</v>
      </c>
      <c r="E93" s="3">
        <f>'IECC Data-IP'!E93*Convert!$B$6/$D93</f>
        <v>0</v>
      </c>
      <c r="F93" s="3">
        <f>'IECC Data-IP'!F93*Convert!$B$7/$D93</f>
        <v>162.29312573836032</v>
      </c>
      <c r="G93" s="3">
        <f>'IECC Data-IP'!G93*Convert!$B$6/$D93</f>
        <v>41.780103847818658</v>
      </c>
      <c r="H93" s="3">
        <f>'IECC Data-IP'!H93*Convert!$B$6/$D93</f>
        <v>32.630817591251422</v>
      </c>
      <c r="I93" s="3">
        <f>'IECC Data-IP'!I93*Convert!$B$6/$D93</f>
        <v>11.544358806736001</v>
      </c>
      <c r="J93" s="3">
        <f>'IECC Data-IP'!J93*Convert!$B$6/$D93</f>
        <v>245.50312001149018</v>
      </c>
      <c r="K93" s="3">
        <f>'IECC Data-IP'!K93*Convert!$B$7/$D93</f>
        <v>87.728184124341894</v>
      </c>
      <c r="L93" s="3">
        <f>'IECC Data-IP'!L93*Convert!$B$6/$D93</f>
        <v>0</v>
      </c>
      <c r="M93" s="3">
        <f>'IECC Data-IP'!M93*Convert!$B$6/$D93</f>
        <v>49.505440364991706</v>
      </c>
      <c r="N93" s="3">
        <f>'IECC Data-IP'!N93*Convert!$B$6/$D93</f>
        <v>0.24550857575761817</v>
      </c>
      <c r="O93" s="3">
        <f>'IECC Data-IP'!O93*Convert!$B$6/$D93</f>
        <v>0.24550857575761817</v>
      </c>
      <c r="P93" s="3">
        <f t="shared" si="5"/>
        <v>0</v>
      </c>
      <c r="Q93" s="3">
        <f>'IECC Data-IP'!Q93*Convert!$B$6/$D93</f>
        <v>0</v>
      </c>
      <c r="R93" s="3">
        <f>'IECC Data-IP'!R93*Convert!$B$6/$D93</f>
        <v>0</v>
      </c>
      <c r="S93" s="3">
        <f>'IECC Data-IP'!S93*Convert!$B$6/$D93</f>
        <v>0</v>
      </c>
      <c r="T93" s="3">
        <f>'IECC Data-IP'!T93*Convert!$B$6/$D93</f>
        <v>41.196339012128327</v>
      </c>
      <c r="U93" s="3">
        <f>'IECC Data-IP'!U93*Convert!$B$7/$D93</f>
        <v>69.224201994281557</v>
      </c>
      <c r="V93" s="3">
        <f>'IECC Data-IP'!V93*Convert!$B$6/$D93</f>
        <v>27.15324847879257</v>
      </c>
      <c r="W93" s="3">
        <f>'IECC Data-IP'!W93*Convert!$B$6/$D93</f>
        <v>91.285544212810365</v>
      </c>
      <c r="X93" s="3">
        <f>'IECC Data-IP'!X93*Convert!$B$7/$D93</f>
        <v>162.29312573836032</v>
      </c>
      <c r="Y93" s="3">
        <f t="shared" si="6"/>
        <v>253.5786699511707</v>
      </c>
      <c r="Z93" s="3">
        <f>'IECC Data-IP'!Z93*Convert!$B$6/$D93</f>
        <v>449.55893668896653</v>
      </c>
      <c r="AA93" s="3">
        <f>'IECC Data-IP'!AA93*Convert!$B$6/$D93</f>
        <v>932.7034465415752</v>
      </c>
      <c r="AB93" s="3">
        <f t="shared" si="7"/>
        <v>1382.2623832305417</v>
      </c>
    </row>
    <row r="94" spans="1:28" x14ac:dyDescent="0.25">
      <c r="A94" s="93">
        <f>'IECC Data-IP'!A94</f>
        <v>2018</v>
      </c>
      <c r="B94" s="93" t="str">
        <f>'IECC Data-IP'!B94</f>
        <v>Full Service Restaurant</v>
      </c>
      <c r="C94" s="121" t="str">
        <f>'IECC Data-IP'!C94</f>
        <v>6B</v>
      </c>
      <c r="D94" s="3">
        <f>'IECC Data-IP'!D94</f>
        <v>5501.9728096495501</v>
      </c>
      <c r="E94" s="3">
        <f>'IECC Data-IP'!E94*Convert!$B$6/$D94</f>
        <v>0</v>
      </c>
      <c r="F94" s="3">
        <f>'IECC Data-IP'!F94*Convert!$B$7/$D94</f>
        <v>114.13496697843242</v>
      </c>
      <c r="G94" s="3">
        <f>'IECC Data-IP'!G94*Convert!$B$6/$D94</f>
        <v>26.831359457243686</v>
      </c>
      <c r="H94" s="3">
        <f>'IECC Data-IP'!H94*Convert!$B$6/$D94</f>
        <v>32.570804383844006</v>
      </c>
      <c r="I94" s="3">
        <f>'IECC Data-IP'!I94*Convert!$B$6/$D94</f>
        <v>11.527991568352158</v>
      </c>
      <c r="J94" s="3">
        <f>'IECC Data-IP'!J94*Convert!$B$6/$D94</f>
        <v>245.50312001149018</v>
      </c>
      <c r="K94" s="3">
        <f>'IECC Data-IP'!K94*Convert!$B$7/$D94</f>
        <v>87.728184124341894</v>
      </c>
      <c r="L94" s="3">
        <f>'IECC Data-IP'!L94*Convert!$B$6/$D94</f>
        <v>0</v>
      </c>
      <c r="M94" s="3">
        <f>'IECC Data-IP'!M94*Convert!$B$6/$D94</f>
        <v>67.509402587217039</v>
      </c>
      <c r="N94" s="3">
        <f>'IECC Data-IP'!N94*Convert!$B$6/$D94</f>
        <v>0.24550857575761817</v>
      </c>
      <c r="O94" s="3">
        <f>'IECC Data-IP'!O94*Convert!$B$6/$D94</f>
        <v>0.24550857575761817</v>
      </c>
      <c r="P94" s="3">
        <f t="shared" si="5"/>
        <v>0</v>
      </c>
      <c r="Q94" s="3">
        <f>'IECC Data-IP'!Q94*Convert!$B$6/$D94</f>
        <v>0</v>
      </c>
      <c r="R94" s="3">
        <f>'IECC Data-IP'!R94*Convert!$B$6/$D94</f>
        <v>0</v>
      </c>
      <c r="S94" s="3">
        <f>'IECC Data-IP'!S94*Convert!$B$6/$D94</f>
        <v>0</v>
      </c>
      <c r="T94" s="3">
        <f>'IECC Data-IP'!T94*Convert!$B$6/$D94</f>
        <v>41.196339012128327</v>
      </c>
      <c r="U94" s="3">
        <f>'IECC Data-IP'!U94*Convert!$B$7/$D94</f>
        <v>68.340925826402028</v>
      </c>
      <c r="V94" s="3">
        <f>'IECC Data-IP'!V94*Convert!$B$6/$D94</f>
        <v>26.896828410779055</v>
      </c>
      <c r="W94" s="3">
        <f>'IECC Data-IP'!W94*Convert!$B$6/$D94</f>
        <v>94.340762044460732</v>
      </c>
      <c r="X94" s="3">
        <f>'IECC Data-IP'!X94*Convert!$B$7/$D94</f>
        <v>114.13496697843242</v>
      </c>
      <c r="Y94" s="3">
        <f t="shared" si="6"/>
        <v>208.47572902289315</v>
      </c>
      <c r="Z94" s="3">
        <f>'IECC Data-IP'!Z94*Convert!$B$6/$D94</f>
        <v>452.28135400681208</v>
      </c>
      <c r="AA94" s="3">
        <f>'IECC Data-IP'!AA94*Convert!$B$6/$D94</f>
        <v>789.42464172942925</v>
      </c>
      <c r="AB94" s="3">
        <f t="shared" si="7"/>
        <v>1241.7059957362412</v>
      </c>
    </row>
    <row r="95" spans="1:28" x14ac:dyDescent="0.25">
      <c r="A95" s="93">
        <f>'IECC Data-IP'!A95</f>
        <v>2018</v>
      </c>
      <c r="B95" s="93" t="str">
        <f>'IECC Data-IP'!B95</f>
        <v>Full Service Restaurant</v>
      </c>
      <c r="C95" s="121" t="str">
        <f>'IECC Data-IP'!C95</f>
        <v>7</v>
      </c>
      <c r="D95" s="3">
        <f>'IECC Data-IP'!D95</f>
        <v>5501.9728096495501</v>
      </c>
      <c r="E95" s="3">
        <f>'IECC Data-IP'!E95*Convert!$B$6/$D95</f>
        <v>0</v>
      </c>
      <c r="F95" s="3">
        <f>'IECC Data-IP'!F95*Convert!$B$7/$D95</f>
        <v>206.60259066742188</v>
      </c>
      <c r="G95" s="3">
        <f>'IECC Data-IP'!G95*Convert!$B$6/$D95</f>
        <v>30.290302502362131</v>
      </c>
      <c r="H95" s="3">
        <f>'IECC Data-IP'!H95*Convert!$B$6/$D95</f>
        <v>32.587171622227849</v>
      </c>
      <c r="I95" s="3">
        <f>'IECC Data-IP'!I95*Convert!$B$6/$D95</f>
        <v>11.549814552863948</v>
      </c>
      <c r="J95" s="3">
        <f>'IECC Data-IP'!J95*Convert!$B$6/$D95</f>
        <v>245.50312001149018</v>
      </c>
      <c r="K95" s="3">
        <f>'IECC Data-IP'!K95*Convert!$B$7/$D95</f>
        <v>87.728184124341894</v>
      </c>
      <c r="L95" s="3">
        <f>'IECC Data-IP'!L95*Convert!$B$6/$D95</f>
        <v>0</v>
      </c>
      <c r="M95" s="3">
        <f>'IECC Data-IP'!M95*Convert!$B$6/$D95</f>
        <v>49.767316179133175</v>
      </c>
      <c r="N95" s="3">
        <f>'IECC Data-IP'!N95*Convert!$B$6/$D95</f>
        <v>0.24550857575761817</v>
      </c>
      <c r="O95" s="3">
        <f>'IECC Data-IP'!O95*Convert!$B$6/$D95</f>
        <v>0.24550857575761817</v>
      </c>
      <c r="P95" s="3">
        <f t="shared" si="5"/>
        <v>0</v>
      </c>
      <c r="Q95" s="3">
        <f>'IECC Data-IP'!Q95*Convert!$B$6/$D95</f>
        <v>0</v>
      </c>
      <c r="R95" s="3">
        <f>'IECC Data-IP'!R95*Convert!$B$6/$D95</f>
        <v>0</v>
      </c>
      <c r="S95" s="3">
        <f>'IECC Data-IP'!S95*Convert!$B$6/$D95</f>
        <v>0</v>
      </c>
      <c r="T95" s="3">
        <f>'IECC Data-IP'!T95*Convert!$B$6/$D95</f>
        <v>41.20179475825627</v>
      </c>
      <c r="U95" s="3">
        <f>'IECC Data-IP'!U95*Convert!$B$7/$D95</f>
        <v>73.423965422529193</v>
      </c>
      <c r="V95" s="3">
        <f>'IECC Data-IP'!V95*Convert!$B$6/$D95</f>
        <v>26.831359457243686</v>
      </c>
      <c r="W95" s="3">
        <f>'IECC Data-IP'!W95*Convert!$B$6/$D95</f>
        <v>80.057618681495313</v>
      </c>
      <c r="X95" s="3">
        <f>'IECC Data-IP'!X95*Convert!$B$7/$D95</f>
        <v>206.60259066742188</v>
      </c>
      <c r="Y95" s="3">
        <f t="shared" si="6"/>
        <v>286.66020934891719</v>
      </c>
      <c r="Z95" s="3">
        <f>'IECC Data-IP'!Z95*Convert!$B$6/$D95</f>
        <v>437.98184340546277</v>
      </c>
      <c r="AA95" s="3">
        <f>'IECC Data-IP'!AA95*Convert!$B$6/$D95</f>
        <v>1074.4219079611282</v>
      </c>
      <c r="AB95" s="3">
        <f t="shared" si="7"/>
        <v>1512.403751366591</v>
      </c>
    </row>
    <row r="96" spans="1:28" x14ac:dyDescent="0.25">
      <c r="A96" s="93">
        <f>'IECC Data-IP'!A96</f>
        <v>2018</v>
      </c>
      <c r="B96" s="93" t="str">
        <f>'IECC Data-IP'!B96</f>
        <v>Full Service Restaurant</v>
      </c>
      <c r="C96" s="121" t="str">
        <f>'IECC Data-IP'!C96</f>
        <v>8</v>
      </c>
      <c r="D96" s="3">
        <f>'IECC Data-IP'!D96</f>
        <v>5501.9728096495501</v>
      </c>
      <c r="E96" s="3">
        <f>'IECC Data-IP'!E96*Convert!$B$6/$D96</f>
        <v>0</v>
      </c>
      <c r="F96" s="3">
        <f>'IECC Data-IP'!F96*Convert!$B$7/$D96</f>
        <v>296.78079240753124</v>
      </c>
      <c r="G96" s="3">
        <f>'IECC Data-IP'!G96*Convert!$B$6/$D96</f>
        <v>9.7985200457929391</v>
      </c>
      <c r="H96" s="3">
        <f>'IECC Data-IP'!H96*Convert!$B$6/$D96</f>
        <v>32.952706612800299</v>
      </c>
      <c r="I96" s="3">
        <f>'IECC Data-IP'!I96*Convert!$B$6/$D96</f>
        <v>11.626194998655203</v>
      </c>
      <c r="J96" s="3">
        <f>'IECC Data-IP'!J96*Convert!$B$6/$D96</f>
        <v>245.50312001149018</v>
      </c>
      <c r="K96" s="3">
        <f>'IECC Data-IP'!K96*Convert!$B$7/$D96</f>
        <v>87.728184124341894</v>
      </c>
      <c r="L96" s="3">
        <f>'IECC Data-IP'!L96*Convert!$B$6/$D96</f>
        <v>0</v>
      </c>
      <c r="M96" s="3">
        <f>'IECC Data-IP'!M96*Convert!$B$6/$D96</f>
        <v>49.358135219537139</v>
      </c>
      <c r="N96" s="3">
        <f>'IECC Data-IP'!N96*Convert!$B$6/$D96</f>
        <v>0.24550857575761817</v>
      </c>
      <c r="O96" s="3">
        <f>'IECC Data-IP'!O96*Convert!$B$6/$D96</f>
        <v>0.24550857575761817</v>
      </c>
      <c r="P96" s="3">
        <f t="shared" si="5"/>
        <v>0</v>
      </c>
      <c r="Q96" s="3">
        <f>'IECC Data-IP'!Q96*Convert!$B$6/$D96</f>
        <v>0</v>
      </c>
      <c r="R96" s="3">
        <f>'IECC Data-IP'!R96*Convert!$B$6/$D96</f>
        <v>0</v>
      </c>
      <c r="S96" s="3">
        <f>'IECC Data-IP'!S96*Convert!$B$6/$D96</f>
        <v>0</v>
      </c>
      <c r="T96" s="3">
        <f>'IECC Data-IP'!T96*Convert!$B$6/$D96</f>
        <v>41.21270625051217</v>
      </c>
      <c r="U96" s="3">
        <f>'IECC Data-IP'!U96*Convert!$B$7/$D96</f>
        <v>79.078426810138708</v>
      </c>
      <c r="V96" s="3">
        <f>'IECC Data-IP'!V96*Convert!$B$6/$D96</f>
        <v>26.313063575088719</v>
      </c>
      <c r="W96" s="3">
        <f>'IECC Data-IP'!W96*Convert!$B$6/$D96</f>
        <v>59.15665526533008</v>
      </c>
      <c r="X96" s="3">
        <f>'IECC Data-IP'!X96*Convert!$B$7/$D96</f>
        <v>296.78079240753124</v>
      </c>
      <c r="Y96" s="3">
        <f t="shared" si="6"/>
        <v>355.93744767286131</v>
      </c>
      <c r="Z96" s="3">
        <f>'IECC Data-IP'!Z96*Convert!$B$6/$D96</f>
        <v>417.00449954350631</v>
      </c>
      <c r="AA96" s="3">
        <f>'IECC Data-IP'!AA96*Convert!$B$6/$D96</f>
        <v>1354.4053435012443</v>
      </c>
      <c r="AB96" s="3">
        <f t="shared" si="7"/>
        <v>1771.4098430447507</v>
      </c>
    </row>
    <row r="97" spans="1:28" x14ac:dyDescent="0.25">
      <c r="A97" s="93">
        <f>'IECC Data-IP'!A97</f>
        <v>2006</v>
      </c>
      <c r="B97" s="93" t="str">
        <f>'IECC Data-IP'!B97</f>
        <v>High-Rise Apartment</v>
      </c>
      <c r="C97" s="121" t="str">
        <f>'IECC Data-IP'!C97</f>
        <v>0A</v>
      </c>
      <c r="D97" s="3">
        <f>'IECC Data-IP'!D97</f>
        <v>84351.168704612151</v>
      </c>
      <c r="E97" s="3">
        <f>'IECC Data-IP'!E97*Convert!$B$6/$D97</f>
        <v>0</v>
      </c>
      <c r="F97" s="3">
        <f>'IECC Data-IP'!F97*Convert!$B$7/$D97</f>
        <v>0</v>
      </c>
      <c r="G97" s="3">
        <f>'IECC Data-IP'!G97*Convert!$B$6/$D97</f>
        <v>69.136849217703897</v>
      </c>
      <c r="H97" s="3">
        <f>'IECC Data-IP'!H97*Convert!$B$6/$D97</f>
        <v>13.16617844017196</v>
      </c>
      <c r="I97" s="3">
        <f>'IECC Data-IP'!I97*Convert!$B$6/$D97</f>
        <v>7.605124586326693</v>
      </c>
      <c r="J97" s="3">
        <f>'IECC Data-IP'!J97*Convert!$B$6/$D97</f>
        <v>40.472885192649258</v>
      </c>
      <c r="K97" s="3">
        <f>'IECC Data-IP'!K97*Convert!$B$7/$D97</f>
        <v>0</v>
      </c>
      <c r="L97" s="3">
        <f>'IECC Data-IP'!L97*Convert!$B$6/$D97</f>
        <v>1.2875083408979446</v>
      </c>
      <c r="M97" s="3">
        <f>'IECC Data-IP'!M97*Convert!$B$6/$D97</f>
        <v>17.298802642175232</v>
      </c>
      <c r="N97" s="3">
        <f>'IECC Data-IP'!N97*Convert!$B$6/$D97</f>
        <v>2.9344371970824907</v>
      </c>
      <c r="O97" s="3">
        <f>'IECC Data-IP'!O97*Convert!$B$6/$D97</f>
        <v>4.0620567879623461E-3</v>
      </c>
      <c r="P97" s="3">
        <f t="shared" si="5"/>
        <v>2.9303751402945282</v>
      </c>
      <c r="Q97" s="3">
        <f>'IECC Data-IP'!Q97*Convert!$B$6/$D97</f>
        <v>3.6796120079836232</v>
      </c>
      <c r="R97" s="3">
        <f>'IECC Data-IP'!R97*Convert!$B$6/$D97</f>
        <v>0</v>
      </c>
      <c r="S97" s="3">
        <f>'IECC Data-IP'!S97*Convert!$B$6/$D97</f>
        <v>0</v>
      </c>
      <c r="T97" s="3">
        <f>'IECC Data-IP'!T97*Convert!$B$6/$D97</f>
        <v>0</v>
      </c>
      <c r="U97" s="3">
        <f>'IECC Data-IP'!U97*Convert!$B$7/$D97</f>
        <v>9.0711334566785418</v>
      </c>
      <c r="V97" s="3">
        <f>'IECC Data-IP'!V97*Convert!$B$6/$D97</f>
        <v>0</v>
      </c>
      <c r="W97" s="3">
        <f>'IECC Data-IP'!W97*Convert!$B$6/$D97</f>
        <v>93.045639008157266</v>
      </c>
      <c r="X97" s="3">
        <f>'IECC Data-IP'!X97*Convert!$B$7/$D97</f>
        <v>0</v>
      </c>
      <c r="Y97" s="3">
        <f t="shared" si="6"/>
        <v>93.045639008157266</v>
      </c>
      <c r="Z97" s="3">
        <f>'IECC Data-IP'!Z97*Convert!$B$6/$D97</f>
        <v>155.58104176309479</v>
      </c>
      <c r="AA97" s="3">
        <f>'IECC Data-IP'!AA97*Convert!$B$6/$D97</f>
        <v>26.502103004890166</v>
      </c>
      <c r="AB97" s="3">
        <f t="shared" si="7"/>
        <v>182.08314476798495</v>
      </c>
    </row>
    <row r="98" spans="1:28" x14ac:dyDescent="0.25">
      <c r="A98" s="93">
        <f>'IECC Data-IP'!A98</f>
        <v>2006</v>
      </c>
      <c r="B98" s="93" t="str">
        <f>'IECC Data-IP'!B98</f>
        <v>High-Rise Apartment</v>
      </c>
      <c r="C98" s="121" t="str">
        <f>'IECC Data-IP'!C98</f>
        <v>0B</v>
      </c>
      <c r="D98" s="3">
        <f>'IECC Data-IP'!D98</f>
        <v>84351.168704612151</v>
      </c>
      <c r="E98" s="3">
        <f>'IECC Data-IP'!E98*Convert!$B$6/$D98</f>
        <v>2.4198608949989008E-2</v>
      </c>
      <c r="F98" s="3">
        <f>'IECC Data-IP'!F98*Convert!$B$7/$D98</f>
        <v>2.0706735160868398E-3</v>
      </c>
      <c r="G98" s="3">
        <f>'IECC Data-IP'!G98*Convert!$B$6/$D98</f>
        <v>55.617655776379152</v>
      </c>
      <c r="H98" s="3">
        <f>'IECC Data-IP'!H98*Convert!$B$6/$D98</f>
        <v>13.16617844017196</v>
      </c>
      <c r="I98" s="3">
        <f>'IECC Data-IP'!I98*Convert!$B$6/$D98</f>
        <v>7.6065480339119862</v>
      </c>
      <c r="J98" s="3">
        <f>'IECC Data-IP'!J98*Convert!$B$6/$D98</f>
        <v>40.472885192649258</v>
      </c>
      <c r="K98" s="3">
        <f>'IECC Data-IP'!K98*Convert!$B$7/$D98</f>
        <v>0</v>
      </c>
      <c r="L98" s="3">
        <f>'IECC Data-IP'!L98*Convert!$B$6/$D98</f>
        <v>1.2875083408979446</v>
      </c>
      <c r="M98" s="3">
        <f>'IECC Data-IP'!M98*Convert!$B$6/$D98</f>
        <v>17.102011013508406</v>
      </c>
      <c r="N98" s="3">
        <f>'IECC Data-IP'!N98*Convert!$B$6/$D98</f>
        <v>3.5102217453337001</v>
      </c>
      <c r="O98" s="3">
        <f>'IECC Data-IP'!O98*Convert!$B$6/$D98</f>
        <v>4.0620567879623461E-3</v>
      </c>
      <c r="P98" s="3">
        <f t="shared" si="5"/>
        <v>3.5061596885457376</v>
      </c>
      <c r="Q98" s="3">
        <f>'IECC Data-IP'!Q98*Convert!$B$6/$D98</f>
        <v>2.9671764915442398</v>
      </c>
      <c r="R98" s="3">
        <f>'IECC Data-IP'!R98*Convert!$B$6/$D98</f>
        <v>0</v>
      </c>
      <c r="S98" s="3">
        <f>'IECC Data-IP'!S98*Convert!$B$6/$D98</f>
        <v>0</v>
      </c>
      <c r="T98" s="3">
        <f>'IECC Data-IP'!T98*Convert!$B$6/$D98</f>
        <v>0</v>
      </c>
      <c r="U98" s="3">
        <f>'IECC Data-IP'!U98*Convert!$B$7/$D98</f>
        <v>9.024604204728826</v>
      </c>
      <c r="V98" s="3">
        <f>'IECC Data-IP'!V98*Convert!$B$6/$D98</f>
        <v>0</v>
      </c>
      <c r="W98" s="3">
        <f>'IECC Data-IP'!W98*Convert!$B$6/$D98</f>
        <v>79.217201578927515</v>
      </c>
      <c r="X98" s="3">
        <f>'IECC Data-IP'!X98*Convert!$B$7/$D98</f>
        <v>2.0706735160868398E-3</v>
      </c>
      <c r="Y98" s="3">
        <f t="shared" si="6"/>
        <v>79.219272252443602</v>
      </c>
      <c r="Z98" s="3">
        <f>'IECC Data-IP'!Z98*Convert!$B$6/$D98</f>
        <v>141.75402778145033</v>
      </c>
      <c r="AA98" s="3">
        <f>'IECC Data-IP'!AA98*Convert!$B$6/$D98</f>
        <v>26.372213412732137</v>
      </c>
      <c r="AB98" s="3">
        <f t="shared" si="7"/>
        <v>168.12624119418246</v>
      </c>
    </row>
    <row r="99" spans="1:28" x14ac:dyDescent="0.25">
      <c r="A99" s="93">
        <f>'IECC Data-IP'!A99</f>
        <v>2006</v>
      </c>
      <c r="B99" s="93" t="str">
        <f>'IECC Data-IP'!B99</f>
        <v>High-Rise Apartment</v>
      </c>
      <c r="C99" s="121" t="str">
        <f>'IECC Data-IP'!C99</f>
        <v>1A</v>
      </c>
      <c r="D99" s="3">
        <f>'IECC Data-IP'!D99</f>
        <v>84351.168704612151</v>
      </c>
      <c r="E99" s="3">
        <f>'IECC Data-IP'!E99*Convert!$B$6/$D99</f>
        <v>7.1172379264673551E-4</v>
      </c>
      <c r="F99" s="3">
        <f>'IECC Data-IP'!F99*Convert!$B$7/$D99</f>
        <v>0</v>
      </c>
      <c r="G99" s="3">
        <f>'IECC Data-IP'!G99*Convert!$B$6/$D99</f>
        <v>48.318928282786878</v>
      </c>
      <c r="H99" s="3">
        <f>'IECC Data-IP'!H99*Convert!$B$6/$D99</f>
        <v>13.16617844017196</v>
      </c>
      <c r="I99" s="3">
        <f>'IECC Data-IP'!I99*Convert!$B$6/$D99</f>
        <v>7.6072597577046333</v>
      </c>
      <c r="J99" s="3">
        <f>'IECC Data-IP'!J99*Convert!$B$6/$D99</f>
        <v>40.472885192649258</v>
      </c>
      <c r="K99" s="3">
        <f>'IECC Data-IP'!K99*Convert!$B$7/$D99</f>
        <v>0</v>
      </c>
      <c r="L99" s="3">
        <f>'IECC Data-IP'!L99*Convert!$B$6/$D99</f>
        <v>1.2875083408979446</v>
      </c>
      <c r="M99" s="3">
        <f>'IECC Data-IP'!M99*Convert!$B$6/$D99</f>
        <v>13.480760356521817</v>
      </c>
      <c r="N99" s="3">
        <f>'IECC Data-IP'!N99*Convert!$B$6/$D99</f>
        <v>2.6116704571171963</v>
      </c>
      <c r="O99" s="3">
        <f>'IECC Data-IP'!O99*Convert!$B$6/$D99</f>
        <v>4.0620567879623461E-3</v>
      </c>
      <c r="P99" s="3">
        <f t="shared" si="5"/>
        <v>2.6076084003292337</v>
      </c>
      <c r="Q99" s="3">
        <f>'IECC Data-IP'!Q99*Convert!$B$6/$D99</f>
        <v>2.3077643976570399</v>
      </c>
      <c r="R99" s="3">
        <f>'IECC Data-IP'!R99*Convert!$B$6/$D99</f>
        <v>0</v>
      </c>
      <c r="S99" s="3">
        <f>'IECC Data-IP'!S99*Convert!$B$6/$D99</f>
        <v>0</v>
      </c>
      <c r="T99" s="3">
        <f>'IECC Data-IP'!T99*Convert!$B$6/$D99</f>
        <v>0</v>
      </c>
      <c r="U99" s="3">
        <f>'IECC Data-IP'!U99*Convert!$B$7/$D99</f>
        <v>9.9177953161091086</v>
      </c>
      <c r="V99" s="3">
        <f>'IECC Data-IP'!V99*Convert!$B$6/$D99</f>
        <v>0</v>
      </c>
      <c r="W99" s="3">
        <f>'IECC Data-IP'!W99*Convert!$B$6/$D99</f>
        <v>66.715773161087611</v>
      </c>
      <c r="X99" s="3">
        <f>'IECC Data-IP'!X99*Convert!$B$7/$D99</f>
        <v>0</v>
      </c>
      <c r="Y99" s="3">
        <f t="shared" si="6"/>
        <v>66.715773161087611</v>
      </c>
      <c r="Z99" s="3">
        <f>'IECC Data-IP'!Z99*Convert!$B$6/$D99</f>
        <v>129.25366694929937</v>
      </c>
      <c r="AA99" s="3">
        <f>'IECC Data-IP'!AA99*Convert!$B$6/$D99</f>
        <v>28.975699046233895</v>
      </c>
      <c r="AB99" s="3">
        <f t="shared" si="7"/>
        <v>158.22936599553327</v>
      </c>
    </row>
    <row r="100" spans="1:28" x14ac:dyDescent="0.25">
      <c r="A100" s="93">
        <f>'IECC Data-IP'!A100</f>
        <v>2006</v>
      </c>
      <c r="B100" s="93" t="str">
        <f>'IECC Data-IP'!B100</f>
        <v>High-Rise Apartment</v>
      </c>
      <c r="C100" s="121" t="str">
        <f>'IECC Data-IP'!C100</f>
        <v>1B</v>
      </c>
      <c r="D100" s="3">
        <f>'IECC Data-IP'!D100</f>
        <v>84351.168704612151</v>
      </c>
      <c r="E100" s="3">
        <f>'IECC Data-IP'!E100*Convert!$B$6/$D100</f>
        <v>0.55905903912401078</v>
      </c>
      <c r="F100" s="3">
        <f>'IECC Data-IP'!F100*Convert!$B$7/$D100</f>
        <v>0.49245488385524083</v>
      </c>
      <c r="G100" s="3">
        <f>'IECC Data-IP'!G100*Convert!$B$6/$D100</f>
        <v>42.93616123899961</v>
      </c>
      <c r="H100" s="3">
        <f>'IECC Data-IP'!H100*Convert!$B$6/$D100</f>
        <v>13.16617844017196</v>
      </c>
      <c r="I100" s="3">
        <f>'IECC Data-IP'!I100*Convert!$B$6/$D100</f>
        <v>7.5976514865039011</v>
      </c>
      <c r="J100" s="3">
        <f>'IECC Data-IP'!J100*Convert!$B$6/$D100</f>
        <v>40.472885192649258</v>
      </c>
      <c r="K100" s="3">
        <f>'IECC Data-IP'!K100*Convert!$B$7/$D100</f>
        <v>0</v>
      </c>
      <c r="L100" s="3">
        <f>'IECC Data-IP'!L100*Convert!$B$6/$D100</f>
        <v>1.2875083408979446</v>
      </c>
      <c r="M100" s="3">
        <f>'IECC Data-IP'!M100*Convert!$B$6/$D100</f>
        <v>14.77004800690138</v>
      </c>
      <c r="N100" s="3">
        <f>'IECC Data-IP'!N100*Convert!$B$6/$D100</f>
        <v>2.9607709774104198</v>
      </c>
      <c r="O100" s="3">
        <f>'IECC Data-IP'!O100*Convert!$B$6/$D100</f>
        <v>4.0620567879623461E-3</v>
      </c>
      <c r="P100" s="3">
        <f t="shared" si="5"/>
        <v>2.9567089206224573</v>
      </c>
      <c r="Q100" s="3">
        <f>'IECC Data-IP'!Q100*Convert!$B$6/$D100</f>
        <v>2.2291189185695757</v>
      </c>
      <c r="R100" s="3">
        <f>'IECC Data-IP'!R100*Convert!$B$6/$D100</f>
        <v>0</v>
      </c>
      <c r="S100" s="3">
        <f>'IECC Data-IP'!S100*Convert!$B$6/$D100</f>
        <v>0</v>
      </c>
      <c r="T100" s="3">
        <f>'IECC Data-IP'!T100*Convert!$B$6/$D100</f>
        <v>0</v>
      </c>
      <c r="U100" s="3">
        <f>'IECC Data-IP'!U100*Convert!$B$7/$D100</f>
        <v>9.942521593977677</v>
      </c>
      <c r="V100" s="3">
        <f>'IECC Data-IP'!V100*Convert!$B$6/$D100</f>
        <v>0</v>
      </c>
      <c r="W100" s="3">
        <f>'IECC Data-IP'!W100*Convert!$B$6/$D100</f>
        <v>63.451096124217038</v>
      </c>
      <c r="X100" s="3">
        <f>'IECC Data-IP'!X100*Convert!$B$7/$D100</f>
        <v>0.49245488385524083</v>
      </c>
      <c r="Y100" s="3">
        <f t="shared" si="6"/>
        <v>63.943551008072276</v>
      </c>
      <c r="Z100" s="3">
        <f>'IECC Data-IP'!Z100*Convert!$B$6/$D100</f>
        <v>125.9797375031244</v>
      </c>
      <c r="AA100" s="3">
        <f>'IECC Data-IP'!AA100*Convert!$B$6/$D100</f>
        <v>30.486688658022917</v>
      </c>
      <c r="AB100" s="3">
        <f t="shared" si="7"/>
        <v>156.46642616114733</v>
      </c>
    </row>
    <row r="101" spans="1:28" x14ac:dyDescent="0.25">
      <c r="A101" s="93">
        <f>'IECC Data-IP'!A101</f>
        <v>2006</v>
      </c>
      <c r="B101" s="93" t="str">
        <f>'IECC Data-IP'!B101</f>
        <v>High-Rise Apartment</v>
      </c>
      <c r="C101" s="121" t="str">
        <f>'IECC Data-IP'!C101</f>
        <v>2A</v>
      </c>
      <c r="D101" s="3">
        <f>'IECC Data-IP'!D101</f>
        <v>84351.168704612151</v>
      </c>
      <c r="E101" s="3">
        <f>'IECC Data-IP'!E101*Convert!$B$6/$D101</f>
        <v>1.528782706605188</v>
      </c>
      <c r="F101" s="3">
        <f>'IECC Data-IP'!F101*Convert!$B$7/$D101</f>
        <v>1.7029462604947123</v>
      </c>
      <c r="G101" s="3">
        <f>'IECC Data-IP'!G101*Convert!$B$6/$D101</f>
        <v>35.98902529897483</v>
      </c>
      <c r="H101" s="3">
        <f>'IECC Data-IP'!H101*Convert!$B$6/$D101</f>
        <v>13.16617844017196</v>
      </c>
      <c r="I101" s="3">
        <f>'IECC Data-IP'!I101*Convert!$B$6/$D101</f>
        <v>7.5951604532296395</v>
      </c>
      <c r="J101" s="3">
        <f>'IECC Data-IP'!J101*Convert!$B$6/$D101</f>
        <v>40.472885192649258</v>
      </c>
      <c r="K101" s="3">
        <f>'IECC Data-IP'!K101*Convert!$B$7/$D101</f>
        <v>0</v>
      </c>
      <c r="L101" s="3">
        <f>'IECC Data-IP'!L101*Convert!$B$6/$D101</f>
        <v>1.2875083408979446</v>
      </c>
      <c r="M101" s="3">
        <f>'IECC Data-IP'!M101*Convert!$B$6/$D101</f>
        <v>11.231713171758134</v>
      </c>
      <c r="N101" s="3">
        <f>'IECC Data-IP'!N101*Convert!$B$6/$D101</f>
        <v>2.540498077852523</v>
      </c>
      <c r="O101" s="3">
        <f>'IECC Data-IP'!O101*Convert!$B$6/$D101</f>
        <v>4.0620567879623461E-3</v>
      </c>
      <c r="P101" s="3">
        <f t="shared" si="5"/>
        <v>2.5364360210645605</v>
      </c>
      <c r="Q101" s="3">
        <f>'IECC Data-IP'!Q101*Convert!$B$6/$D101</f>
        <v>1.8415853134734284</v>
      </c>
      <c r="R101" s="3">
        <f>'IECC Data-IP'!R101*Convert!$B$6/$D101</f>
        <v>0</v>
      </c>
      <c r="S101" s="3">
        <f>'IECC Data-IP'!S101*Convert!$B$6/$D101</f>
        <v>0</v>
      </c>
      <c r="T101" s="3">
        <f>'IECC Data-IP'!T101*Convert!$B$6/$D101</f>
        <v>0</v>
      </c>
      <c r="U101" s="3">
        <f>'IECC Data-IP'!U101*Convert!$B$7/$D101</f>
        <v>10.88687052163775</v>
      </c>
      <c r="V101" s="3">
        <f>'IECC Data-IP'!V101*Convert!$B$6/$D101</f>
        <v>0</v>
      </c>
      <c r="W101" s="3">
        <f>'IECC Data-IP'!W101*Convert!$B$6/$D101</f>
        <v>53.12754251187615</v>
      </c>
      <c r="X101" s="3">
        <f>'IECC Data-IP'!X101*Convert!$B$7/$D101</f>
        <v>1.7029462604947123</v>
      </c>
      <c r="Y101" s="3">
        <f t="shared" si="6"/>
        <v>54.830488772370863</v>
      </c>
      <c r="Z101" s="3">
        <f>'IECC Data-IP'!Z101*Convert!$B$6/$D101</f>
        <v>115.6533369956129</v>
      </c>
      <c r="AA101" s="3">
        <f>'IECC Data-IP'!AA101*Convert!$B$6/$D101</f>
        <v>36.782241465879615</v>
      </c>
      <c r="AB101" s="3">
        <f t="shared" si="7"/>
        <v>152.43557846149253</v>
      </c>
    </row>
    <row r="102" spans="1:28" x14ac:dyDescent="0.25">
      <c r="A102" s="93">
        <f>'IECC Data-IP'!A102</f>
        <v>2006</v>
      </c>
      <c r="B102" s="93" t="str">
        <f>'IECC Data-IP'!B102</f>
        <v>High-Rise Apartment</v>
      </c>
      <c r="C102" s="121" t="str">
        <f>'IECC Data-IP'!C102</f>
        <v>2B</v>
      </c>
      <c r="D102" s="3">
        <f>'IECC Data-IP'!D102</f>
        <v>84351.168704612151</v>
      </c>
      <c r="E102" s="3">
        <f>'IECC Data-IP'!E102*Convert!$B$6/$D102</f>
        <v>1.4729123888824196</v>
      </c>
      <c r="F102" s="3">
        <f>'IECC Data-IP'!F102*Convert!$B$7/$D102</f>
        <v>1.4633571542510175</v>
      </c>
      <c r="G102" s="3">
        <f>'IECC Data-IP'!G102*Convert!$B$6/$D102</f>
        <v>28.192802874322492</v>
      </c>
      <c r="H102" s="3">
        <f>'IECC Data-IP'!H102*Convert!$B$6/$D102</f>
        <v>13.16617844017196</v>
      </c>
      <c r="I102" s="3">
        <f>'IECC Data-IP'!I102*Convert!$B$6/$D102</f>
        <v>7.6004983816744893</v>
      </c>
      <c r="J102" s="3">
        <f>'IECC Data-IP'!J102*Convert!$B$6/$D102</f>
        <v>40.472885192649258</v>
      </c>
      <c r="K102" s="3">
        <f>'IECC Data-IP'!K102*Convert!$B$7/$D102</f>
        <v>0</v>
      </c>
      <c r="L102" s="3">
        <f>'IECC Data-IP'!L102*Convert!$B$6/$D102</f>
        <v>1.2875083408979446</v>
      </c>
      <c r="M102" s="3">
        <f>'IECC Data-IP'!M102*Convert!$B$6/$D102</f>
        <v>11.82849357189242</v>
      </c>
      <c r="N102" s="3">
        <f>'IECC Data-IP'!N102*Convert!$B$6/$D102</f>
        <v>2.6319545852076276</v>
      </c>
      <c r="O102" s="3">
        <f>'IECC Data-IP'!O102*Convert!$B$6/$D102</f>
        <v>4.0620567879623461E-3</v>
      </c>
      <c r="P102" s="3">
        <f t="shared" si="5"/>
        <v>2.627892528419665</v>
      </c>
      <c r="Q102" s="3">
        <f>'IECC Data-IP'!Q102*Convert!$B$6/$D102</f>
        <v>1.0992573977428832</v>
      </c>
      <c r="R102" s="3">
        <f>'IECC Data-IP'!R102*Convert!$B$6/$D102</f>
        <v>0</v>
      </c>
      <c r="S102" s="3">
        <f>'IECC Data-IP'!S102*Convert!$B$6/$D102</f>
        <v>0</v>
      </c>
      <c r="T102" s="3">
        <f>'IECC Data-IP'!T102*Convert!$B$6/$D102</f>
        <v>0</v>
      </c>
      <c r="U102" s="3">
        <f>'IECC Data-IP'!U102*Convert!$B$7/$D102</f>
        <v>10.947894488200074</v>
      </c>
      <c r="V102" s="3">
        <f>'IECC Data-IP'!V102*Convert!$B$6/$D102</f>
        <v>0</v>
      </c>
      <c r="W102" s="3">
        <f>'IECC Data-IP'!W102*Convert!$B$6/$D102</f>
        <v>45.221358761259872</v>
      </c>
      <c r="X102" s="3">
        <f>'IECC Data-IP'!X102*Convert!$B$7/$D102</f>
        <v>1.4633571542510175</v>
      </c>
      <c r="Y102" s="3">
        <f t="shared" si="6"/>
        <v>46.684715915510893</v>
      </c>
      <c r="Z102" s="3">
        <f>'IECC Data-IP'!Z102*Convert!$B$6/$D102</f>
        <v>107.75213531154519</v>
      </c>
      <c r="AA102" s="3">
        <f>'IECC Data-IP'!AA102*Convert!$B$6/$D102</f>
        <v>36.26054792586956</v>
      </c>
      <c r="AB102" s="3">
        <f t="shared" si="7"/>
        <v>144.01268323741476</v>
      </c>
    </row>
    <row r="103" spans="1:28" x14ac:dyDescent="0.25">
      <c r="A103" s="93">
        <f>'IECC Data-IP'!A103</f>
        <v>2006</v>
      </c>
      <c r="B103" s="93" t="str">
        <f>'IECC Data-IP'!B103</f>
        <v>High-Rise Apartment</v>
      </c>
      <c r="C103" s="121" t="str">
        <f>'IECC Data-IP'!C103</f>
        <v>3A</v>
      </c>
      <c r="D103" s="3">
        <f>'IECC Data-IP'!D103</f>
        <v>84351.168704612151</v>
      </c>
      <c r="E103" s="3">
        <f>'IECC Data-IP'!E103*Convert!$B$6/$D103</f>
        <v>7.8819851416662727</v>
      </c>
      <c r="F103" s="3">
        <f>'IECC Data-IP'!F103*Convert!$B$7/$D103</f>
        <v>9.6409340865758502</v>
      </c>
      <c r="G103" s="3">
        <f>'IECC Data-IP'!G103*Convert!$B$6/$D103</f>
        <v>18.192016001946882</v>
      </c>
      <c r="H103" s="3">
        <f>'IECC Data-IP'!H103*Convert!$B$6/$D103</f>
        <v>13.16617844017196</v>
      </c>
      <c r="I103" s="3">
        <f>'IECC Data-IP'!I103*Convert!$B$6/$D103</f>
        <v>7.5990749340891952</v>
      </c>
      <c r="J103" s="3">
        <f>'IECC Data-IP'!J103*Convert!$B$6/$D103</f>
        <v>40.472885192649258</v>
      </c>
      <c r="K103" s="3">
        <f>'IECC Data-IP'!K103*Convert!$B$7/$D103</f>
        <v>0</v>
      </c>
      <c r="L103" s="3">
        <f>'IECC Data-IP'!L103*Convert!$B$6/$D103</f>
        <v>1.2875083408979446</v>
      </c>
      <c r="M103" s="3">
        <f>'IECC Data-IP'!M103*Convert!$B$6/$D103</f>
        <v>9.2911982511068079</v>
      </c>
      <c r="N103" s="3">
        <f>'IECC Data-IP'!N103*Convert!$B$6/$D103</f>
        <v>2.3593643726239284</v>
      </c>
      <c r="O103" s="3">
        <f>'IECC Data-IP'!O103*Convert!$B$6/$D103</f>
        <v>4.0620567879623461E-3</v>
      </c>
      <c r="P103" s="3">
        <f t="shared" si="5"/>
        <v>2.3553023158359658</v>
      </c>
      <c r="Q103" s="3">
        <f>'IECC Data-IP'!Q103*Convert!$B$6/$D103</f>
        <v>0.86865888892534082</v>
      </c>
      <c r="R103" s="3">
        <f>'IECC Data-IP'!R103*Convert!$B$6/$D103</f>
        <v>0</v>
      </c>
      <c r="S103" s="3">
        <f>'IECC Data-IP'!S103*Convert!$B$6/$D103</f>
        <v>0</v>
      </c>
      <c r="T103" s="3">
        <f>'IECC Data-IP'!T103*Convert!$B$6/$D103</f>
        <v>0</v>
      </c>
      <c r="U103" s="3">
        <f>'IECC Data-IP'!U103*Convert!$B$7/$D103</f>
        <v>12.545967225321213</v>
      </c>
      <c r="V103" s="3">
        <f>'IECC Data-IP'!V103*Convert!$B$6/$D103</f>
        <v>0</v>
      </c>
      <c r="W103" s="3">
        <f>'IECC Data-IP'!W103*Convert!$B$6/$D103</f>
        <v>38.589160599481268</v>
      </c>
      <c r="X103" s="3">
        <f>'IECC Data-IP'!X103*Convert!$B$7/$D103</f>
        <v>9.6409340865758502</v>
      </c>
      <c r="Y103" s="3">
        <f t="shared" si="6"/>
        <v>48.230094686057114</v>
      </c>
      <c r="Z103" s="3">
        <f>'IECC Data-IP'!Z103*Convert!$B$6/$D103</f>
        <v>101.11922542597394</v>
      </c>
      <c r="AA103" s="3">
        <f>'IECC Data-IP'!AA103*Convert!$B$6/$D103</f>
        <v>64.821312000990417</v>
      </c>
      <c r="AB103" s="3">
        <f t="shared" si="7"/>
        <v>165.94053742696434</v>
      </c>
    </row>
    <row r="104" spans="1:28" x14ac:dyDescent="0.25">
      <c r="A104" s="93">
        <f>'IECC Data-IP'!A104</f>
        <v>2006</v>
      </c>
      <c r="B104" s="93" t="str">
        <f>'IECC Data-IP'!B104</f>
        <v>High-Rise Apartment</v>
      </c>
      <c r="C104" s="121" t="str">
        <f>'IECC Data-IP'!C104</f>
        <v>3B</v>
      </c>
      <c r="D104" s="3">
        <f>'IECC Data-IP'!D104</f>
        <v>84351.168704612151</v>
      </c>
      <c r="E104" s="3">
        <f>'IECC Data-IP'!E104*Convert!$B$6/$D104</f>
        <v>3.8404615851217851</v>
      </c>
      <c r="F104" s="3">
        <f>'IECC Data-IP'!F104*Convert!$B$7/$D104</f>
        <v>4.44817212552796</v>
      </c>
      <c r="G104" s="3">
        <f>'IECC Data-IP'!G104*Convert!$B$6/$D104</f>
        <v>19.500520194727908</v>
      </c>
      <c r="H104" s="3">
        <f>'IECC Data-IP'!H104*Convert!$B$6/$D104</f>
        <v>13.16617844017196</v>
      </c>
      <c r="I104" s="3">
        <f>'IECC Data-IP'!I104*Convert!$B$6/$D104</f>
        <v>7.5987190721928721</v>
      </c>
      <c r="J104" s="3">
        <f>'IECC Data-IP'!J104*Convert!$B$6/$D104</f>
        <v>40.472885192649258</v>
      </c>
      <c r="K104" s="3">
        <f>'IECC Data-IP'!K104*Convert!$B$7/$D104</f>
        <v>0</v>
      </c>
      <c r="L104" s="3">
        <f>'IECC Data-IP'!L104*Convert!$B$6/$D104</f>
        <v>1.2875083408979446</v>
      </c>
      <c r="M104" s="3">
        <f>'IECC Data-IP'!M104*Convert!$B$6/$D104</f>
        <v>10.309319136487964</v>
      </c>
      <c r="N104" s="3">
        <f>'IECC Data-IP'!N104*Convert!$B$6/$D104</f>
        <v>2.238371327873983</v>
      </c>
      <c r="O104" s="3">
        <f>'IECC Data-IP'!O104*Convert!$B$6/$D104</f>
        <v>4.0620567879623461E-3</v>
      </c>
      <c r="P104" s="3">
        <f t="shared" si="5"/>
        <v>2.2343092710860204</v>
      </c>
      <c r="Q104" s="3">
        <f>'IECC Data-IP'!Q104*Convert!$B$6/$D104</f>
        <v>0.7732879007106781</v>
      </c>
      <c r="R104" s="3">
        <f>'IECC Data-IP'!R104*Convert!$B$6/$D104</f>
        <v>0</v>
      </c>
      <c r="S104" s="3">
        <f>'IECC Data-IP'!S104*Convert!$B$6/$D104</f>
        <v>0</v>
      </c>
      <c r="T104" s="3">
        <f>'IECC Data-IP'!T104*Convert!$B$6/$D104</f>
        <v>0</v>
      </c>
      <c r="U104" s="3">
        <f>'IECC Data-IP'!U104*Convert!$B$7/$D104</f>
        <v>12.122209980470265</v>
      </c>
      <c r="V104" s="3">
        <f>'IECC Data-IP'!V104*Convert!$B$6/$D104</f>
        <v>0</v>
      </c>
      <c r="W104" s="3">
        <f>'IECC Data-IP'!W104*Convert!$B$6/$D104</f>
        <v>36.657898088134353</v>
      </c>
      <c r="X104" s="3">
        <f>'IECC Data-IP'!X104*Convert!$B$7/$D104</f>
        <v>4.44817212552796</v>
      </c>
      <c r="Y104" s="3">
        <f t="shared" si="6"/>
        <v>41.106070213662314</v>
      </c>
      <c r="Z104" s="3">
        <f>'IECC Data-IP'!Z104*Convert!$B$6/$D104</f>
        <v>99.18725119083436</v>
      </c>
      <c r="AA104" s="3">
        <f>'IECC Data-IP'!AA104*Convert!$B$6/$D104</f>
        <v>48.411808237727278</v>
      </c>
      <c r="AB104" s="3">
        <f t="shared" si="7"/>
        <v>147.59905942856165</v>
      </c>
    </row>
    <row r="105" spans="1:28" x14ac:dyDescent="0.25">
      <c r="A105" s="93">
        <f>'IECC Data-IP'!A105</f>
        <v>2006</v>
      </c>
      <c r="B105" s="93" t="str">
        <f>'IECC Data-IP'!B105</f>
        <v>High-Rise Apartment</v>
      </c>
      <c r="C105" s="121" t="str">
        <f>'IECC Data-IP'!C105</f>
        <v>3C</v>
      </c>
      <c r="D105" s="3">
        <f>'IECC Data-IP'!D105</f>
        <v>84351.168704612151</v>
      </c>
      <c r="E105" s="3">
        <f>'IECC Data-IP'!E105*Convert!$B$6/$D105</f>
        <v>1.7892736147138932</v>
      </c>
      <c r="F105" s="3">
        <f>'IECC Data-IP'!F105*Convert!$B$7/$D105</f>
        <v>1.9629984932503242</v>
      </c>
      <c r="G105" s="3">
        <f>'IECC Data-IP'!G105*Convert!$B$6/$D105</f>
        <v>3.6614630512711317</v>
      </c>
      <c r="H105" s="3">
        <f>'IECC Data-IP'!H105*Convert!$B$6/$D105</f>
        <v>13.16617844017196</v>
      </c>
      <c r="I105" s="3">
        <f>'IECC Data-IP'!I105*Convert!$B$6/$D105</f>
        <v>7.5976514865039011</v>
      </c>
      <c r="J105" s="3">
        <f>'IECC Data-IP'!J105*Convert!$B$6/$D105</f>
        <v>40.472885192649258</v>
      </c>
      <c r="K105" s="3">
        <f>'IECC Data-IP'!K105*Convert!$B$7/$D105</f>
        <v>0</v>
      </c>
      <c r="L105" s="3">
        <f>'IECC Data-IP'!L105*Convert!$B$6/$D105</f>
        <v>1.2875083408979446</v>
      </c>
      <c r="M105" s="3">
        <f>'IECC Data-IP'!M105*Convert!$B$6/$D105</f>
        <v>5.1877547246020557</v>
      </c>
      <c r="N105" s="3">
        <f>'IECC Data-IP'!N105*Convert!$B$6/$D105</f>
        <v>1.3946227716912782</v>
      </c>
      <c r="O105" s="3">
        <f>'IECC Data-IP'!O105*Convert!$B$6/$D105</f>
        <v>4.0620567879623461E-3</v>
      </c>
      <c r="P105" s="3">
        <f t="shared" si="5"/>
        <v>1.3905607149033159</v>
      </c>
      <c r="Q105" s="3">
        <f>'IECC Data-IP'!Q105*Convert!$B$6/$D105</f>
        <v>0.17045784833889313</v>
      </c>
      <c r="R105" s="3">
        <f>'IECC Data-IP'!R105*Convert!$B$6/$D105</f>
        <v>0</v>
      </c>
      <c r="S105" s="3">
        <f>'IECC Data-IP'!S105*Convert!$B$6/$D105</f>
        <v>0</v>
      </c>
      <c r="T105" s="3">
        <f>'IECC Data-IP'!T105*Convert!$B$6/$D105</f>
        <v>0</v>
      </c>
      <c r="U105" s="3">
        <f>'IECC Data-IP'!U105*Convert!$B$7/$D105</f>
        <v>12.735494754205394</v>
      </c>
      <c r="V105" s="3">
        <f>'IECC Data-IP'!V105*Convert!$B$6/$D105</f>
        <v>0</v>
      </c>
      <c r="W105" s="3">
        <f>'IECC Data-IP'!W105*Convert!$B$6/$D105</f>
        <v>12.19950995382929</v>
      </c>
      <c r="X105" s="3">
        <f>'IECC Data-IP'!X105*Convert!$B$7/$D105</f>
        <v>1.9629984932503242</v>
      </c>
      <c r="Y105" s="3">
        <f t="shared" si="6"/>
        <v>14.162508447079615</v>
      </c>
      <c r="Z105" s="3">
        <f>'IECC Data-IP'!Z105*Convert!$B$6/$D105</f>
        <v>74.728151332736658</v>
      </c>
      <c r="AA105" s="3">
        <f>'IECC Data-IP'!AA105*Convert!$B$6/$D105</f>
        <v>42.942566753133441</v>
      </c>
      <c r="AB105" s="3">
        <f t="shared" si="7"/>
        <v>117.67071808587011</v>
      </c>
    </row>
    <row r="106" spans="1:28" x14ac:dyDescent="0.25">
      <c r="A106" s="93">
        <f>'IECC Data-IP'!A106</f>
        <v>2006</v>
      </c>
      <c r="B106" s="93" t="str">
        <f>'IECC Data-IP'!B106</f>
        <v>High-Rise Apartment</v>
      </c>
      <c r="C106" s="121" t="str">
        <f>'IECC Data-IP'!C106</f>
        <v>4A</v>
      </c>
      <c r="D106" s="3">
        <f>'IECC Data-IP'!D106</f>
        <v>84351.168704612151</v>
      </c>
      <c r="E106" s="3">
        <f>'IECC Data-IP'!E106*Convert!$B$6/$D106</f>
        <v>14.453330919173581</v>
      </c>
      <c r="F106" s="3">
        <f>'IECC Data-IP'!F106*Convert!$B$7/$D106</f>
        <v>17.910229675230884</v>
      </c>
      <c r="G106" s="3">
        <f>'IECC Data-IP'!G106*Convert!$B$6/$D106</f>
        <v>12.990382663388218</v>
      </c>
      <c r="H106" s="3">
        <f>'IECC Data-IP'!H106*Convert!$B$6/$D106</f>
        <v>13.16617844017196</v>
      </c>
      <c r="I106" s="3">
        <f>'IECC Data-IP'!I106*Convert!$B$6/$D106</f>
        <v>7.5876873534068485</v>
      </c>
      <c r="J106" s="3">
        <f>'IECC Data-IP'!J106*Convert!$B$6/$D106</f>
        <v>40.472885192649258</v>
      </c>
      <c r="K106" s="3">
        <f>'IECC Data-IP'!K106*Convert!$B$7/$D106</f>
        <v>0</v>
      </c>
      <c r="L106" s="3">
        <f>'IECC Data-IP'!L106*Convert!$B$6/$D106</f>
        <v>1.2875083408979446</v>
      </c>
      <c r="M106" s="3">
        <f>'IECC Data-IP'!M106*Convert!$B$6/$D106</f>
        <v>9.4922602225295112</v>
      </c>
      <c r="N106" s="3">
        <f>'IECC Data-IP'!N106*Convert!$B$6/$D106</f>
        <v>2.5187905021767971</v>
      </c>
      <c r="O106" s="3">
        <f>'IECC Data-IP'!O106*Convert!$B$6/$D106</f>
        <v>4.0620567879623461E-3</v>
      </c>
      <c r="P106" s="3">
        <f t="shared" si="5"/>
        <v>2.5147284453888346</v>
      </c>
      <c r="Q106" s="3">
        <f>'IECC Data-IP'!Q106*Convert!$B$6/$D106</f>
        <v>0.62667279942545051</v>
      </c>
      <c r="R106" s="3">
        <f>'IECC Data-IP'!R106*Convert!$B$6/$D106</f>
        <v>0</v>
      </c>
      <c r="S106" s="3">
        <f>'IECC Data-IP'!S106*Convert!$B$6/$D106</f>
        <v>0</v>
      </c>
      <c r="T106" s="3">
        <f>'IECC Data-IP'!T106*Convert!$B$6/$D106</f>
        <v>0</v>
      </c>
      <c r="U106" s="3">
        <f>'IECC Data-IP'!U106*Convert!$B$7/$D106</f>
        <v>13.85244040964753</v>
      </c>
      <c r="V106" s="3">
        <f>'IECC Data-IP'!V106*Convert!$B$6/$D106</f>
        <v>0</v>
      </c>
      <c r="W106" s="3">
        <f>'IECC Data-IP'!W106*Convert!$B$6/$D106</f>
        <v>40.077375049905612</v>
      </c>
      <c r="X106" s="3">
        <f>'IECC Data-IP'!X106*Convert!$B$7/$D106</f>
        <v>17.910229675230884</v>
      </c>
      <c r="Y106" s="3">
        <f t="shared" si="6"/>
        <v>57.987604725136492</v>
      </c>
      <c r="Z106" s="3">
        <f>'IECC Data-IP'!Z106*Convert!$B$6/$D106</f>
        <v>102.59569643381958</v>
      </c>
      <c r="AA106" s="3">
        <f>'IECC Data-IP'!AA106*Convert!$B$6/$D106</f>
        <v>92.797394980451955</v>
      </c>
      <c r="AB106" s="3">
        <f t="shared" si="7"/>
        <v>195.39309141427154</v>
      </c>
    </row>
    <row r="107" spans="1:28" x14ac:dyDescent="0.25">
      <c r="A107" s="93">
        <f>'IECC Data-IP'!A107</f>
        <v>2006</v>
      </c>
      <c r="B107" s="93" t="str">
        <f>'IECC Data-IP'!B107</f>
        <v>High-Rise Apartment</v>
      </c>
      <c r="C107" s="121" t="str">
        <f>'IECC Data-IP'!C107</f>
        <v>4B</v>
      </c>
      <c r="D107" s="3">
        <f>'IECC Data-IP'!D107</f>
        <v>84351.168704612151</v>
      </c>
      <c r="E107" s="3">
        <f>'IECC Data-IP'!E107*Convert!$B$6/$D107</f>
        <v>6.0731391226545943</v>
      </c>
      <c r="F107" s="3">
        <f>'IECC Data-IP'!F107*Convert!$B$7/$D107</f>
        <v>7.1156868315457134</v>
      </c>
      <c r="G107" s="3">
        <f>'IECC Data-IP'!G107*Convert!$B$6/$D107</f>
        <v>13.970426325862769</v>
      </c>
      <c r="H107" s="3">
        <f>'IECC Data-IP'!H107*Convert!$B$6/$D107</f>
        <v>13.16617844017196</v>
      </c>
      <c r="I107" s="3">
        <f>'IECC Data-IP'!I107*Convert!$B$6/$D107</f>
        <v>7.5933811437480214</v>
      </c>
      <c r="J107" s="3">
        <f>'IECC Data-IP'!J107*Convert!$B$6/$D107</f>
        <v>40.472885192649258</v>
      </c>
      <c r="K107" s="3">
        <f>'IECC Data-IP'!K107*Convert!$B$7/$D107</f>
        <v>0</v>
      </c>
      <c r="L107" s="3">
        <f>'IECC Data-IP'!L107*Convert!$B$6/$D107</f>
        <v>1.2875083408979446</v>
      </c>
      <c r="M107" s="3">
        <f>'IECC Data-IP'!M107*Convert!$B$6/$D107</f>
        <v>9.712538736353677</v>
      </c>
      <c r="N107" s="3">
        <f>'IECC Data-IP'!N107*Convert!$B$6/$D107</f>
        <v>2.1679106724019563</v>
      </c>
      <c r="O107" s="3">
        <f>'IECC Data-IP'!O107*Convert!$B$6/$D107</f>
        <v>4.0620567879623461E-3</v>
      </c>
      <c r="P107" s="3">
        <f t="shared" si="5"/>
        <v>2.1638486156139938</v>
      </c>
      <c r="Q107" s="3">
        <f>'IECC Data-IP'!Q107*Convert!$B$6/$D107</f>
        <v>0.52098181621741046</v>
      </c>
      <c r="R107" s="3">
        <f>'IECC Data-IP'!R107*Convert!$B$6/$D107</f>
        <v>0</v>
      </c>
      <c r="S107" s="3">
        <f>'IECC Data-IP'!S107*Convert!$B$6/$D107</f>
        <v>0</v>
      </c>
      <c r="T107" s="3">
        <f>'IECC Data-IP'!T107*Convert!$B$6/$D107</f>
        <v>0</v>
      </c>
      <c r="U107" s="3">
        <f>'IECC Data-IP'!U107*Convert!$B$7/$D107</f>
        <v>13.484104132433025</v>
      </c>
      <c r="V107" s="3">
        <f>'IECC Data-IP'!V107*Convert!$B$6/$D107</f>
        <v>0</v>
      </c>
      <c r="W107" s="3">
        <f>'IECC Data-IP'!W107*Convert!$B$6/$D107</f>
        <v>32.440934616702449</v>
      </c>
      <c r="X107" s="3">
        <f>'IECC Data-IP'!X107*Convert!$B$7/$D107</f>
        <v>7.1156868315457134</v>
      </c>
      <c r="Y107" s="3">
        <f t="shared" si="6"/>
        <v>39.556621448248166</v>
      </c>
      <c r="Z107" s="3">
        <f>'IECC Data-IP'!Z107*Convert!$B$6/$D107</f>
        <v>94.964949790957604</v>
      </c>
      <c r="AA107" s="3">
        <f>'IECC Data-IP'!AA107*Convert!$B$6/$D107</f>
        <v>60.184075630000606</v>
      </c>
      <c r="AB107" s="3">
        <f t="shared" si="7"/>
        <v>155.1490254209582</v>
      </c>
    </row>
    <row r="108" spans="1:28" x14ac:dyDescent="0.25">
      <c r="A108" s="93">
        <f>'IECC Data-IP'!A108</f>
        <v>2006</v>
      </c>
      <c r="B108" s="93" t="str">
        <f>'IECC Data-IP'!B108</f>
        <v>High-Rise Apartment</v>
      </c>
      <c r="C108" s="121" t="str">
        <f>'IECC Data-IP'!C108</f>
        <v>4C</v>
      </c>
      <c r="D108" s="3">
        <f>'IECC Data-IP'!D108</f>
        <v>84351.168704612151</v>
      </c>
      <c r="E108" s="3">
        <f>'IECC Data-IP'!E108*Convert!$B$6/$D108</f>
        <v>8.4474496949241029</v>
      </c>
      <c r="F108" s="3">
        <f>'IECC Data-IP'!F108*Convert!$B$7/$D108</f>
        <v>10.341917973933485</v>
      </c>
      <c r="G108" s="3">
        <f>'IECC Data-IP'!G108*Convert!$B$6/$D108</f>
        <v>2.3227105973026214</v>
      </c>
      <c r="H108" s="3">
        <f>'IECC Data-IP'!H108*Convert!$B$6/$D108</f>
        <v>13.16617844017196</v>
      </c>
      <c r="I108" s="3">
        <f>'IECC Data-IP'!I108*Convert!$B$6/$D108</f>
        <v>7.5787908059987634</v>
      </c>
      <c r="J108" s="3">
        <f>'IECC Data-IP'!J108*Convert!$B$6/$D108</f>
        <v>40.472885192649258</v>
      </c>
      <c r="K108" s="3">
        <f>'IECC Data-IP'!K108*Convert!$B$7/$D108</f>
        <v>0</v>
      </c>
      <c r="L108" s="3">
        <f>'IECC Data-IP'!L108*Convert!$B$6/$D108</f>
        <v>1.2875083408979446</v>
      </c>
      <c r="M108" s="3">
        <f>'IECC Data-IP'!M108*Convert!$B$6/$D108</f>
        <v>6.6613788372771205</v>
      </c>
      <c r="N108" s="3">
        <f>'IECC Data-IP'!N108*Convert!$B$6/$D108</f>
        <v>1.7277095066499504</v>
      </c>
      <c r="O108" s="3">
        <f>'IECC Data-IP'!O108*Convert!$B$6/$D108</f>
        <v>4.0620567879623461E-3</v>
      </c>
      <c r="P108" s="3">
        <f t="shared" si="5"/>
        <v>1.723647449861988</v>
      </c>
      <c r="Q108" s="3">
        <f>'IECC Data-IP'!Q108*Convert!$B$6/$D108</f>
        <v>9.9997192866866341E-2</v>
      </c>
      <c r="R108" s="3">
        <f>'IECC Data-IP'!R108*Convert!$B$6/$D108</f>
        <v>0</v>
      </c>
      <c r="S108" s="3">
        <f>'IECC Data-IP'!S108*Convert!$B$6/$D108</f>
        <v>0</v>
      </c>
      <c r="T108" s="3">
        <f>'IECC Data-IP'!T108*Convert!$B$6/$D108</f>
        <v>0</v>
      </c>
      <c r="U108" s="3">
        <f>'IECC Data-IP'!U108*Convert!$B$7/$D108</f>
        <v>14.247451833922216</v>
      </c>
      <c r="V108" s="3">
        <f>'IECC Data-IP'!V108*Convert!$B$6/$D108</f>
        <v>0</v>
      </c>
      <c r="W108" s="3">
        <f>'IECC Data-IP'!W108*Convert!$B$6/$D108</f>
        <v>19.255183772232702</v>
      </c>
      <c r="X108" s="3">
        <f>'IECC Data-IP'!X108*Convert!$B$7/$D108</f>
        <v>10.341917973933485</v>
      </c>
      <c r="Y108" s="3">
        <f t="shared" si="6"/>
        <v>29.597101746166189</v>
      </c>
      <c r="Z108" s="3">
        <f>'IECC Data-IP'!Z108*Convert!$B$6/$D108</f>
        <v>81.764608608738598</v>
      </c>
      <c r="AA108" s="3">
        <f>'IECC Data-IP'!AA108*Convert!$B$6/$D108</f>
        <v>71.839976182176201</v>
      </c>
      <c r="AB108" s="3">
        <f t="shared" si="7"/>
        <v>153.6045847909148</v>
      </c>
    </row>
    <row r="109" spans="1:28" x14ac:dyDescent="0.25">
      <c r="A109" s="93">
        <f>'IECC Data-IP'!A109</f>
        <v>2006</v>
      </c>
      <c r="B109" s="93" t="str">
        <f>'IECC Data-IP'!B109</f>
        <v>High-Rise Apartment</v>
      </c>
      <c r="C109" s="121" t="str">
        <f>'IECC Data-IP'!C109</f>
        <v>5A</v>
      </c>
      <c r="D109" s="3">
        <f>'IECC Data-IP'!D109</f>
        <v>84351.168704612151</v>
      </c>
      <c r="E109" s="3">
        <f>'IECC Data-IP'!E109*Convert!$B$6/$D109</f>
        <v>19.339314755693426</v>
      </c>
      <c r="F109" s="3">
        <f>'IECC Data-IP'!F109*Convert!$B$7/$D109</f>
        <v>23.934549759474358</v>
      </c>
      <c r="G109" s="3">
        <f>'IECC Data-IP'!G109*Convert!$B$6/$D109</f>
        <v>6.2681514418397999</v>
      </c>
      <c r="H109" s="3">
        <f>'IECC Data-IP'!H109*Convert!$B$6/$D109</f>
        <v>13.16617844017196</v>
      </c>
      <c r="I109" s="3">
        <f>'IECC Data-IP'!I109*Convert!$B$6/$D109</f>
        <v>7.5898225247847879</v>
      </c>
      <c r="J109" s="3">
        <f>'IECC Data-IP'!J109*Convert!$B$6/$D109</f>
        <v>40.472885192649258</v>
      </c>
      <c r="K109" s="3">
        <f>'IECC Data-IP'!K109*Convert!$B$7/$D109</f>
        <v>0</v>
      </c>
      <c r="L109" s="3">
        <f>'IECC Data-IP'!L109*Convert!$B$6/$D109</f>
        <v>1.2875083408979446</v>
      </c>
      <c r="M109" s="3">
        <f>'IECC Data-IP'!M109*Convert!$B$6/$D109</f>
        <v>9.2424451713105089</v>
      </c>
      <c r="N109" s="3">
        <f>'IECC Data-IP'!N109*Convert!$B$6/$D109</f>
        <v>2.1704017056762201</v>
      </c>
      <c r="O109" s="3">
        <f>'IECC Data-IP'!O109*Convert!$B$6/$D109</f>
        <v>4.0620567879623461E-3</v>
      </c>
      <c r="P109" s="3">
        <f t="shared" si="5"/>
        <v>2.1663396488882576</v>
      </c>
      <c r="Q109" s="3">
        <f>'IECC Data-IP'!Q109*Convert!$B$6/$D109</f>
        <v>0.2857571027476643</v>
      </c>
      <c r="R109" s="3">
        <f>'IECC Data-IP'!R109*Convert!$B$6/$D109</f>
        <v>0</v>
      </c>
      <c r="S109" s="3">
        <f>'IECC Data-IP'!S109*Convert!$B$6/$D109</f>
        <v>0</v>
      </c>
      <c r="T109" s="3">
        <f>'IECC Data-IP'!T109*Convert!$B$6/$D109</f>
        <v>0</v>
      </c>
      <c r="U109" s="3">
        <f>'IECC Data-IP'!U109*Convert!$B$7/$D109</f>
        <v>14.959398110482661</v>
      </c>
      <c r="V109" s="3">
        <f>'IECC Data-IP'!V109*Convert!$B$6/$D109</f>
        <v>0</v>
      </c>
      <c r="W109" s="3">
        <f>'IECC Data-IP'!W109*Convert!$B$6/$D109</f>
        <v>37.302008120479655</v>
      </c>
      <c r="X109" s="3">
        <f>'IECC Data-IP'!X109*Convert!$B$7/$D109</f>
        <v>23.934549759474358</v>
      </c>
      <c r="Y109" s="3">
        <f t="shared" si="6"/>
        <v>61.236557879954013</v>
      </c>
      <c r="Z109" s="3">
        <f>'IECC Data-IP'!Z109*Convert!$B$6/$D109</f>
        <v>99.82246467577157</v>
      </c>
      <c r="AA109" s="3">
        <f>'IECC Data-IP'!AA109*Convert!$B$6/$D109</f>
        <v>113.63204142449619</v>
      </c>
      <c r="AB109" s="3">
        <f t="shared" si="7"/>
        <v>213.45450610026776</v>
      </c>
    </row>
    <row r="110" spans="1:28" x14ac:dyDescent="0.25">
      <c r="A110" s="93">
        <f>'IECC Data-IP'!A110</f>
        <v>2006</v>
      </c>
      <c r="B110" s="93" t="str">
        <f>'IECC Data-IP'!B110</f>
        <v>High-Rise Apartment</v>
      </c>
      <c r="C110" s="121" t="str">
        <f>'IECC Data-IP'!C110</f>
        <v>5B</v>
      </c>
      <c r="D110" s="3">
        <f>'IECC Data-IP'!D110</f>
        <v>84351.168704612151</v>
      </c>
      <c r="E110" s="3">
        <f>'IECC Data-IP'!E110*Convert!$B$6/$D110</f>
        <v>9.9612862018837127</v>
      </c>
      <c r="F110" s="3">
        <f>'IECC Data-IP'!F110*Convert!$B$7/$D110</f>
        <v>11.969710966226693</v>
      </c>
      <c r="G110" s="3">
        <f>'IECC Data-IP'!G110*Convert!$B$6/$D110</f>
        <v>9.1068617888113046</v>
      </c>
      <c r="H110" s="3">
        <f>'IECC Data-IP'!H110*Convert!$B$6/$D110</f>
        <v>13.16617844017196</v>
      </c>
      <c r="I110" s="3">
        <f>'IECC Data-IP'!I110*Convert!$B$6/$D110</f>
        <v>7.5901783866811119</v>
      </c>
      <c r="J110" s="3">
        <f>'IECC Data-IP'!J110*Convert!$B$6/$D110</f>
        <v>40.472885192649258</v>
      </c>
      <c r="K110" s="3">
        <f>'IECC Data-IP'!K110*Convert!$B$7/$D110</f>
        <v>0</v>
      </c>
      <c r="L110" s="3">
        <f>'IECC Data-IP'!L110*Convert!$B$6/$D110</f>
        <v>1.2875083408979446</v>
      </c>
      <c r="M110" s="3">
        <f>'IECC Data-IP'!M110*Convert!$B$6/$D110</f>
        <v>9.4933278082184813</v>
      </c>
      <c r="N110" s="3">
        <f>'IECC Data-IP'!N110*Convert!$B$6/$D110</f>
        <v>1.9156045879086887</v>
      </c>
      <c r="O110" s="3">
        <f>'IECC Data-IP'!O110*Convert!$B$6/$D110</f>
        <v>4.0620567879623461E-3</v>
      </c>
      <c r="P110" s="3">
        <f t="shared" si="5"/>
        <v>1.9115425311207264</v>
      </c>
      <c r="Q110" s="3">
        <f>'IECC Data-IP'!Q110*Convert!$B$6/$D110</f>
        <v>0.32774880651382177</v>
      </c>
      <c r="R110" s="3">
        <f>'IECC Data-IP'!R110*Convert!$B$6/$D110</f>
        <v>0</v>
      </c>
      <c r="S110" s="3">
        <f>'IECC Data-IP'!S110*Convert!$B$6/$D110</f>
        <v>0</v>
      </c>
      <c r="T110" s="3">
        <f>'IECC Data-IP'!T110*Convert!$B$6/$D110</f>
        <v>0</v>
      </c>
      <c r="U110" s="3">
        <f>'IECC Data-IP'!U110*Convert!$B$7/$D110</f>
        <v>14.648675278745165</v>
      </c>
      <c r="V110" s="3">
        <f>'IECC Data-IP'!V110*Convert!$B$6/$D110</f>
        <v>0</v>
      </c>
      <c r="W110" s="3">
        <f>'IECC Data-IP'!W110*Convert!$B$6/$D110</f>
        <v>30.800767136548046</v>
      </c>
      <c r="X110" s="3">
        <f>'IECC Data-IP'!X110*Convert!$B$7/$D110</f>
        <v>11.969710966226693</v>
      </c>
      <c r="Y110" s="3">
        <f t="shared" si="6"/>
        <v>42.770478102774739</v>
      </c>
      <c r="Z110" s="3">
        <f>'IECC Data-IP'!Z110*Convert!$B$6/$D110</f>
        <v>93.321223691839961</v>
      </c>
      <c r="AA110" s="3">
        <f>'IECC Data-IP'!AA110*Convert!$B$6/$D110</f>
        <v>77.767567789234519</v>
      </c>
      <c r="AB110" s="3">
        <f t="shared" si="7"/>
        <v>171.08879148107448</v>
      </c>
    </row>
    <row r="111" spans="1:28" x14ac:dyDescent="0.25">
      <c r="A111" s="93">
        <f>'IECC Data-IP'!A111</f>
        <v>2006</v>
      </c>
      <c r="B111" s="93" t="str">
        <f>'IECC Data-IP'!B111</f>
        <v>High-Rise Apartment</v>
      </c>
      <c r="C111" s="121" t="str">
        <f>'IECC Data-IP'!C111</f>
        <v>5C</v>
      </c>
      <c r="D111" s="3">
        <f>'IECC Data-IP'!D111</f>
        <v>84351.168704612151</v>
      </c>
      <c r="E111" s="3">
        <f>'IECC Data-IP'!E111*Convert!$B$6/$D111</f>
        <v>6.9119056122887716</v>
      </c>
      <c r="F111" s="3">
        <f>'IECC Data-IP'!F111*Convert!$B$7/$D111</f>
        <v>8.4874471337910062</v>
      </c>
      <c r="G111" s="3">
        <f>'IECC Data-IP'!G111*Convert!$B$6/$D111</f>
        <v>0.778981691051852</v>
      </c>
      <c r="H111" s="3">
        <f>'IECC Data-IP'!H111*Convert!$B$6/$D111</f>
        <v>13.16617844017196</v>
      </c>
      <c r="I111" s="3">
        <f>'IECC Data-IP'!I111*Convert!$B$6/$D111</f>
        <v>7.5784349441024412</v>
      </c>
      <c r="J111" s="3">
        <f>'IECC Data-IP'!J111*Convert!$B$6/$D111</f>
        <v>40.472885192649258</v>
      </c>
      <c r="K111" s="3">
        <f>'IECC Data-IP'!K111*Convert!$B$7/$D111</f>
        <v>0</v>
      </c>
      <c r="L111" s="3">
        <f>'IECC Data-IP'!L111*Convert!$B$6/$D111</f>
        <v>1.2875083408979446</v>
      </c>
      <c r="M111" s="3">
        <f>'IECC Data-IP'!M111*Convert!$B$6/$D111</f>
        <v>5.9443171161855348</v>
      </c>
      <c r="N111" s="3">
        <f>'IECC Data-IP'!N111*Convert!$B$6/$D111</f>
        <v>1.5380351159095955</v>
      </c>
      <c r="O111" s="3">
        <f>'IECC Data-IP'!O111*Convert!$B$6/$D111</f>
        <v>4.0620567879623461E-3</v>
      </c>
      <c r="P111" s="3">
        <f t="shared" si="5"/>
        <v>1.5339730591216332</v>
      </c>
      <c r="Q111" s="3">
        <f>'IECC Data-IP'!Q111*Convert!$B$6/$D111</f>
        <v>3.5230327736013409E-2</v>
      </c>
      <c r="R111" s="3">
        <f>'IECC Data-IP'!R111*Convert!$B$6/$D111</f>
        <v>0</v>
      </c>
      <c r="S111" s="3">
        <f>'IECC Data-IP'!S111*Convert!$B$6/$D111</f>
        <v>0</v>
      </c>
      <c r="T111" s="3">
        <f>'IECC Data-IP'!T111*Convert!$B$6/$D111</f>
        <v>0</v>
      </c>
      <c r="U111" s="3">
        <f>'IECC Data-IP'!U111*Convert!$B$7/$D111</f>
        <v>14.874865909296531</v>
      </c>
      <c r="V111" s="3">
        <f>'IECC Data-IP'!V111*Convert!$B$6/$D111</f>
        <v>0</v>
      </c>
      <c r="W111" s="3">
        <f>'IECC Data-IP'!W111*Convert!$B$6/$D111</f>
        <v>15.204407806383804</v>
      </c>
      <c r="X111" s="3">
        <f>'IECC Data-IP'!X111*Convert!$B$7/$D111</f>
        <v>8.4874471337910062</v>
      </c>
      <c r="Y111" s="3">
        <f t="shared" si="6"/>
        <v>23.69185494017481</v>
      </c>
      <c r="Z111" s="3">
        <f>'IECC Data-IP'!Z111*Convert!$B$6/$D111</f>
        <v>77.713476780993389</v>
      </c>
      <c r="AA111" s="3">
        <f>'IECC Data-IP'!AA111*Convert!$B$6/$D111</f>
        <v>68.255023438614572</v>
      </c>
      <c r="AB111" s="3">
        <f t="shared" si="7"/>
        <v>145.96850021960796</v>
      </c>
    </row>
    <row r="112" spans="1:28" x14ac:dyDescent="0.25">
      <c r="A112" s="93">
        <f>'IECC Data-IP'!A112</f>
        <v>2006</v>
      </c>
      <c r="B112" s="93" t="str">
        <f>'IECC Data-IP'!B112</f>
        <v>High-Rise Apartment</v>
      </c>
      <c r="C112" s="121" t="str">
        <f>'IECC Data-IP'!C112</f>
        <v>6A</v>
      </c>
      <c r="D112" s="3">
        <f>'IECC Data-IP'!D112</f>
        <v>84351.168704612151</v>
      </c>
      <c r="E112" s="3">
        <f>'IECC Data-IP'!E112*Convert!$B$6/$D112</f>
        <v>26.985719321993624</v>
      </c>
      <c r="F112" s="3">
        <f>'IECC Data-IP'!F112*Convert!$B$7/$D112</f>
        <v>32.833208292695311</v>
      </c>
      <c r="G112" s="3">
        <f>'IECC Data-IP'!G112*Convert!$B$6/$D112</f>
        <v>7.1332517118019068</v>
      </c>
      <c r="H112" s="3">
        <f>'IECC Data-IP'!H112*Convert!$B$6/$D112</f>
        <v>13.16617844017196</v>
      </c>
      <c r="I112" s="3">
        <f>'IECC Data-IP'!I112*Convert!$B$6/$D112</f>
        <v>7.5862639058215544</v>
      </c>
      <c r="J112" s="3">
        <f>'IECC Data-IP'!J112*Convert!$B$6/$D112</f>
        <v>40.472885192649258</v>
      </c>
      <c r="K112" s="3">
        <f>'IECC Data-IP'!K112*Convert!$B$7/$D112</f>
        <v>0</v>
      </c>
      <c r="L112" s="3">
        <f>'IECC Data-IP'!L112*Convert!$B$6/$D112</f>
        <v>1.2875083408979446</v>
      </c>
      <c r="M112" s="3">
        <f>'IECC Data-IP'!M112*Convert!$B$6/$D112</f>
        <v>10.539561783409184</v>
      </c>
      <c r="N112" s="3">
        <f>'IECC Data-IP'!N112*Convert!$B$6/$D112</f>
        <v>2.9273199591560233</v>
      </c>
      <c r="O112" s="3">
        <f>'IECC Data-IP'!O112*Convert!$B$6/$D112</f>
        <v>4.0620567879623461E-3</v>
      </c>
      <c r="P112" s="3">
        <f t="shared" si="5"/>
        <v>2.9232579023680607</v>
      </c>
      <c r="Q112" s="3">
        <f>'IECC Data-IP'!Q112*Convert!$B$6/$D112</f>
        <v>0.35942051528660146</v>
      </c>
      <c r="R112" s="3">
        <f>'IECC Data-IP'!R112*Convert!$B$6/$D112</f>
        <v>0</v>
      </c>
      <c r="S112" s="3">
        <f>'IECC Data-IP'!S112*Convert!$B$6/$D112</f>
        <v>0</v>
      </c>
      <c r="T112" s="3">
        <f>'IECC Data-IP'!T112*Convert!$B$6/$D112</f>
        <v>0</v>
      </c>
      <c r="U112" s="3">
        <f>'IECC Data-IP'!U112*Convert!$B$7/$D112</f>
        <v>15.779263018528574</v>
      </c>
      <c r="V112" s="3">
        <f>'IECC Data-IP'!V112*Convert!$B$6/$D112</f>
        <v>0</v>
      </c>
      <c r="W112" s="3">
        <f>'IECC Data-IP'!W112*Convert!$B$6/$D112</f>
        <v>47.941211234859381</v>
      </c>
      <c r="X112" s="3">
        <f>'IECC Data-IP'!X112*Convert!$B$7/$D112</f>
        <v>32.833208292695311</v>
      </c>
      <c r="Y112" s="3">
        <f t="shared" si="6"/>
        <v>80.774419527554699</v>
      </c>
      <c r="Z112" s="3">
        <f>'IECC Data-IP'!Z112*Convert!$B$6/$D112</f>
        <v>110.45810917118806</v>
      </c>
      <c r="AA112" s="3">
        <f>'IECC Data-IP'!AA112*Convert!$B$6/$D112</f>
        <v>142.02519454644874</v>
      </c>
      <c r="AB112" s="3">
        <f t="shared" si="7"/>
        <v>252.4833037176368</v>
      </c>
    </row>
    <row r="113" spans="1:28" x14ac:dyDescent="0.25">
      <c r="A113" s="93">
        <f>'IECC Data-IP'!A113</f>
        <v>2006</v>
      </c>
      <c r="B113" s="93" t="str">
        <f>'IECC Data-IP'!B113</f>
        <v>High-Rise Apartment</v>
      </c>
      <c r="C113" s="121" t="str">
        <f>'IECC Data-IP'!C113</f>
        <v>6B</v>
      </c>
      <c r="D113" s="3">
        <f>'IECC Data-IP'!D113</f>
        <v>84351.168704612151</v>
      </c>
      <c r="E113" s="3">
        <f>'IECC Data-IP'!E113*Convert!$B$6/$D113</f>
        <v>18.767088826405448</v>
      </c>
      <c r="F113" s="3">
        <f>'IECC Data-IP'!F113*Convert!$B$7/$D113</f>
        <v>22.339522130465109</v>
      </c>
      <c r="G113" s="3">
        <f>'IECC Data-IP'!G113*Convert!$B$6/$D113</f>
        <v>5.130460959293992</v>
      </c>
      <c r="H113" s="3">
        <f>'IECC Data-IP'!H113*Convert!$B$6/$D113</f>
        <v>13.16617844017196</v>
      </c>
      <c r="I113" s="3">
        <f>'IECC Data-IP'!I113*Convert!$B$6/$D113</f>
        <v>7.5809259773767037</v>
      </c>
      <c r="J113" s="3">
        <f>'IECC Data-IP'!J113*Convert!$B$6/$D113</f>
        <v>40.472885192649258</v>
      </c>
      <c r="K113" s="3">
        <f>'IECC Data-IP'!K113*Convert!$B$7/$D113</f>
        <v>0</v>
      </c>
      <c r="L113" s="3">
        <f>'IECC Data-IP'!L113*Convert!$B$6/$D113</f>
        <v>1.2875083408979446</v>
      </c>
      <c r="M113" s="3">
        <f>'IECC Data-IP'!M113*Convert!$B$6/$D113</f>
        <v>10.49579077016141</v>
      </c>
      <c r="N113" s="3">
        <f>'IECC Data-IP'!N113*Convert!$B$6/$D113</f>
        <v>2.0123990237086447</v>
      </c>
      <c r="O113" s="3">
        <f>'IECC Data-IP'!O113*Convert!$B$6/$D113</f>
        <v>4.0620567879623461E-3</v>
      </c>
      <c r="P113" s="3">
        <f t="shared" si="5"/>
        <v>2.0083369669206821</v>
      </c>
      <c r="Q113" s="3">
        <f>'IECC Data-IP'!Q113*Convert!$B$6/$D113</f>
        <v>0.1910978383256485</v>
      </c>
      <c r="R113" s="3">
        <f>'IECC Data-IP'!R113*Convert!$B$6/$D113</f>
        <v>0</v>
      </c>
      <c r="S113" s="3">
        <f>'IECC Data-IP'!S113*Convert!$B$6/$D113</f>
        <v>0</v>
      </c>
      <c r="T113" s="3">
        <f>'IECC Data-IP'!T113*Convert!$B$6/$D113</f>
        <v>0</v>
      </c>
      <c r="U113" s="3">
        <f>'IECC Data-IP'!U113*Convert!$B$7/$D113</f>
        <v>15.570612210701707</v>
      </c>
      <c r="V113" s="3">
        <f>'IECC Data-IP'!V113*Convert!$B$6/$D113</f>
        <v>0</v>
      </c>
      <c r="W113" s="3">
        <f>'IECC Data-IP'!W113*Convert!$B$6/$D113</f>
        <v>36.592775361107186</v>
      </c>
      <c r="X113" s="3">
        <f>'IECC Data-IP'!X113*Convert!$B$7/$D113</f>
        <v>22.339522130465109</v>
      </c>
      <c r="Y113" s="3">
        <f t="shared" si="6"/>
        <v>58.932297491572299</v>
      </c>
      <c r="Z113" s="3">
        <f>'IECC Data-IP'!Z113*Convert!$B$6/$D113</f>
        <v>99.104335368991002</v>
      </c>
      <c r="AA113" s="3">
        <f>'IECC Data-IP'!AA113*Convert!$B$6/$D113</f>
        <v>110.75774488789234</v>
      </c>
      <c r="AB113" s="3">
        <f t="shared" si="7"/>
        <v>209.86208025688336</v>
      </c>
    </row>
    <row r="114" spans="1:28" x14ac:dyDescent="0.25">
      <c r="A114" s="93">
        <f>'IECC Data-IP'!A114</f>
        <v>2006</v>
      </c>
      <c r="B114" s="93" t="str">
        <f>'IECC Data-IP'!B114</f>
        <v>High-Rise Apartment</v>
      </c>
      <c r="C114" s="121" t="str">
        <f>'IECC Data-IP'!C114</f>
        <v>7</v>
      </c>
      <c r="D114" s="3">
        <f>'IECC Data-IP'!D114</f>
        <v>84351.168704612151</v>
      </c>
      <c r="E114" s="3">
        <f>'IECC Data-IP'!E114*Convert!$B$6/$D114</f>
        <v>25.178296750567238</v>
      </c>
      <c r="F114" s="3">
        <f>'IECC Data-IP'!F114*Convert!$B$7/$D114</f>
        <v>29.901743615538731</v>
      </c>
      <c r="G114" s="3">
        <f>'IECC Data-IP'!G114*Convert!$B$6/$D114</f>
        <v>5.2486071088733528</v>
      </c>
      <c r="H114" s="3">
        <f>'IECC Data-IP'!H114*Convert!$B$6/$D114</f>
        <v>13.16617844017196</v>
      </c>
      <c r="I114" s="3">
        <f>'IECC Data-IP'!I114*Convert!$B$6/$D114</f>
        <v>7.5762997727245001</v>
      </c>
      <c r="J114" s="3">
        <f>'IECC Data-IP'!J114*Convert!$B$6/$D114</f>
        <v>40.472885192649258</v>
      </c>
      <c r="K114" s="3">
        <f>'IECC Data-IP'!K114*Convert!$B$7/$D114</f>
        <v>0</v>
      </c>
      <c r="L114" s="3">
        <f>'IECC Data-IP'!L114*Convert!$B$6/$D114</f>
        <v>1.2875083408979446</v>
      </c>
      <c r="M114" s="3">
        <f>'IECC Data-IP'!M114*Convert!$B$6/$D114</f>
        <v>10.526039031348898</v>
      </c>
      <c r="N114" s="3">
        <f>'IECC Data-IP'!N114*Convert!$B$6/$D114</f>
        <v>2.265060970098236</v>
      </c>
      <c r="O114" s="3">
        <f>'IECC Data-IP'!O114*Convert!$B$6/$D114</f>
        <v>4.0620567879623461E-3</v>
      </c>
      <c r="P114" s="3">
        <f t="shared" si="5"/>
        <v>2.2609989133102735</v>
      </c>
      <c r="Q114" s="3">
        <f>'IECC Data-IP'!Q114*Convert!$B$6/$D114</f>
        <v>0.23700402295136294</v>
      </c>
      <c r="R114" s="3">
        <f>'IECC Data-IP'!R114*Convert!$B$6/$D114</f>
        <v>0</v>
      </c>
      <c r="S114" s="3">
        <f>'IECC Data-IP'!S114*Convert!$B$6/$D114</f>
        <v>0</v>
      </c>
      <c r="T114" s="3">
        <f>'IECC Data-IP'!T114*Convert!$B$6/$D114</f>
        <v>0</v>
      </c>
      <c r="U114" s="3">
        <f>'IECC Data-IP'!U114*Convert!$B$7/$D114</f>
        <v>16.754306635956524</v>
      </c>
      <c r="V114" s="3">
        <f>'IECC Data-IP'!V114*Convert!$B$6/$D114</f>
        <v>0</v>
      </c>
      <c r="W114" s="3">
        <f>'IECC Data-IP'!W114*Convert!$B$6/$D114</f>
        <v>43.450945827051115</v>
      </c>
      <c r="X114" s="3">
        <f>'IECC Data-IP'!X114*Convert!$B$7/$D114</f>
        <v>29.901743615538731</v>
      </c>
      <c r="Y114" s="3">
        <f t="shared" si="6"/>
        <v>73.352689442589849</v>
      </c>
      <c r="Z114" s="3">
        <f>'IECC Data-IP'!Z114*Convert!$B$6/$D114</f>
        <v>105.95787963028276</v>
      </c>
      <c r="AA114" s="3">
        <f>'IECC Data-IP'!AA114*Convert!$B$6/$D114</f>
        <v>136.3096966295991</v>
      </c>
      <c r="AB114" s="3">
        <f t="shared" si="7"/>
        <v>242.26757625988188</v>
      </c>
    </row>
    <row r="115" spans="1:28" x14ac:dyDescent="0.25">
      <c r="A115" s="93">
        <f>'IECC Data-IP'!A115</f>
        <v>2006</v>
      </c>
      <c r="B115" s="93" t="str">
        <f>'IECC Data-IP'!B115</f>
        <v>High-Rise Apartment</v>
      </c>
      <c r="C115" s="121" t="str">
        <f>'IECC Data-IP'!C115</f>
        <v>8</v>
      </c>
      <c r="D115" s="3">
        <f>'IECC Data-IP'!D115</f>
        <v>84351.168704612151</v>
      </c>
      <c r="E115" s="3">
        <f>'IECC Data-IP'!E115*Convert!$B$6/$D115</f>
        <v>29.805568988459989</v>
      </c>
      <c r="F115" s="3">
        <f>'IECC Data-IP'!F115*Convert!$B$7/$D115</f>
        <v>33.230046781837132</v>
      </c>
      <c r="G115" s="3">
        <f>'IECC Data-IP'!G115*Convert!$B$6/$D115</f>
        <v>2.5920980528194111</v>
      </c>
      <c r="H115" s="3">
        <f>'IECC Data-IP'!H115*Convert!$B$6/$D115</f>
        <v>13.16617844017196</v>
      </c>
      <c r="I115" s="3">
        <f>'IECC Data-IP'!I115*Convert!$B$6/$D115</f>
        <v>7.5346639308546646</v>
      </c>
      <c r="J115" s="3">
        <f>'IECC Data-IP'!J115*Convert!$B$6/$D115</f>
        <v>40.472885192649258</v>
      </c>
      <c r="K115" s="3">
        <f>'IECC Data-IP'!K115*Convert!$B$7/$D115</f>
        <v>0</v>
      </c>
      <c r="L115" s="3">
        <f>'IECC Data-IP'!L115*Convert!$B$6/$D115</f>
        <v>1.2875083408979446</v>
      </c>
      <c r="M115" s="3">
        <f>'IECC Data-IP'!M115*Convert!$B$6/$D115</f>
        <v>12.199301667861372</v>
      </c>
      <c r="N115" s="3">
        <f>'IECC Data-IP'!N115*Convert!$B$6/$D115</f>
        <v>2.092112088485079</v>
      </c>
      <c r="O115" s="3">
        <f>'IECC Data-IP'!O115*Convert!$B$6/$D115</f>
        <v>4.0620567879623461E-3</v>
      </c>
      <c r="P115" s="3">
        <f t="shared" si="5"/>
        <v>2.0880500316971164</v>
      </c>
      <c r="Q115" s="3">
        <f>'IECC Data-IP'!Q115*Convert!$B$6/$D115</f>
        <v>0.10533512131171686</v>
      </c>
      <c r="R115" s="3">
        <f>'IECC Data-IP'!R115*Convert!$B$6/$D115</f>
        <v>0</v>
      </c>
      <c r="S115" s="3">
        <f>'IECC Data-IP'!S115*Convert!$B$6/$D115</f>
        <v>0</v>
      </c>
      <c r="T115" s="3">
        <f>'IECC Data-IP'!T115*Convert!$B$6/$D115</f>
        <v>0</v>
      </c>
      <c r="U115" s="3">
        <f>'IECC Data-IP'!U115*Convert!$B$7/$D115</f>
        <v>18.069062514347195</v>
      </c>
      <c r="V115" s="3">
        <f>'IECC Data-IP'!V115*Convert!$B$6/$D115</f>
        <v>0</v>
      </c>
      <c r="W115" s="3">
        <f>'IECC Data-IP'!W115*Convert!$B$6/$D115</f>
        <v>46.790353862149608</v>
      </c>
      <c r="X115" s="3">
        <f>'IECC Data-IP'!X115*Convert!$B$7/$D115</f>
        <v>33.230046781837132</v>
      </c>
      <c r="Y115" s="3">
        <f t="shared" si="6"/>
        <v>80.020400643986733</v>
      </c>
      <c r="Z115" s="3">
        <f>'IECC Data-IP'!Z115*Convert!$B$6/$D115</f>
        <v>109.25565182351139</v>
      </c>
      <c r="AA115" s="3">
        <f>'IECC Data-IP'!AA115*Convert!$B$6/$D115</f>
        <v>149.87479625554957</v>
      </c>
      <c r="AB115" s="3">
        <f t="shared" si="7"/>
        <v>259.13044807906095</v>
      </c>
    </row>
    <row r="116" spans="1:28" x14ac:dyDescent="0.25">
      <c r="A116" s="93">
        <f>'IECC Data-IP'!A116</f>
        <v>2009</v>
      </c>
      <c r="B116" s="93" t="str">
        <f>'IECC Data-IP'!B116</f>
        <v>High-Rise Apartment</v>
      </c>
      <c r="C116" s="121" t="str">
        <f>'IECC Data-IP'!C116</f>
        <v>0A</v>
      </c>
      <c r="D116" s="3">
        <f>'IECC Data-IP'!D116</f>
        <v>84351.168704612151</v>
      </c>
      <c r="E116" s="3">
        <f>'IECC Data-IP'!E116*Convert!$B$6/$D116</f>
        <v>0</v>
      </c>
      <c r="F116" s="3">
        <f>'IECC Data-IP'!F116*Convert!$B$7/$D116</f>
        <v>0</v>
      </c>
      <c r="G116" s="3">
        <f>'IECC Data-IP'!G116*Convert!$B$6/$D116</f>
        <v>68.598786030462975</v>
      </c>
      <c r="H116" s="3">
        <f>'IECC Data-IP'!H116*Convert!$B$6/$D116</f>
        <v>11.900377674949743</v>
      </c>
      <c r="I116" s="3">
        <f>'IECC Data-IP'!I116*Convert!$B$6/$D116</f>
        <v>6.0033901909752139</v>
      </c>
      <c r="J116" s="3">
        <f>'IECC Data-IP'!J116*Convert!$B$6/$D116</f>
        <v>40.472885192649258</v>
      </c>
      <c r="K116" s="3">
        <f>'IECC Data-IP'!K116*Convert!$B$7/$D116</f>
        <v>0</v>
      </c>
      <c r="L116" s="3">
        <f>'IECC Data-IP'!L116*Convert!$B$6/$D116</f>
        <v>1.2875083408979446</v>
      </c>
      <c r="M116" s="3">
        <f>'IECC Data-IP'!M116*Convert!$B$6/$D116</f>
        <v>17.123362727287812</v>
      </c>
      <c r="N116" s="3">
        <f>'IECC Data-IP'!N116*Convert!$B$6/$D116</f>
        <v>2.8999185931391236</v>
      </c>
      <c r="O116" s="3">
        <f>'IECC Data-IP'!O116*Convert!$B$6/$D116</f>
        <v>4.0620567879623461E-3</v>
      </c>
      <c r="P116" s="3">
        <f t="shared" si="5"/>
        <v>2.895856536351161</v>
      </c>
      <c r="Q116" s="3">
        <f>'IECC Data-IP'!Q116*Convert!$B$6/$D116</f>
        <v>3.6390437518027592</v>
      </c>
      <c r="R116" s="3">
        <f>'IECC Data-IP'!R116*Convert!$B$6/$D116</f>
        <v>0</v>
      </c>
      <c r="S116" s="3">
        <f>'IECC Data-IP'!S116*Convert!$B$6/$D116</f>
        <v>0</v>
      </c>
      <c r="T116" s="3">
        <f>'IECC Data-IP'!T116*Convert!$B$6/$D116</f>
        <v>0</v>
      </c>
      <c r="U116" s="3">
        <f>'IECC Data-IP'!U116*Convert!$B$7/$D116</f>
        <v>9.0711334566785418</v>
      </c>
      <c r="V116" s="3">
        <f>'IECC Data-IP'!V116*Convert!$B$6/$D116</f>
        <v>0</v>
      </c>
      <c r="W116" s="3">
        <f>'IECC Data-IP'!W116*Convert!$B$6/$D116</f>
        <v>92.257049045904708</v>
      </c>
      <c r="X116" s="3">
        <f>'IECC Data-IP'!X116*Convert!$B$7/$D116</f>
        <v>0</v>
      </c>
      <c r="Y116" s="3">
        <f t="shared" si="6"/>
        <v>92.257049045904708</v>
      </c>
      <c r="Z116" s="3">
        <f>'IECC Data-IP'!Z116*Convert!$B$6/$D116</f>
        <v>151.92491664026849</v>
      </c>
      <c r="AA116" s="3">
        <f>'IECC Data-IP'!AA116*Convert!$B$6/$D116</f>
        <v>26.502103004890166</v>
      </c>
      <c r="AB116" s="3">
        <f t="shared" si="7"/>
        <v>178.42701964515865</v>
      </c>
    </row>
    <row r="117" spans="1:28" x14ac:dyDescent="0.25">
      <c r="A117" s="93">
        <f>'IECC Data-IP'!A117</f>
        <v>2009</v>
      </c>
      <c r="B117" s="93" t="str">
        <f>'IECC Data-IP'!B117</f>
        <v>High-Rise Apartment</v>
      </c>
      <c r="C117" s="121" t="str">
        <f>'IECC Data-IP'!C117</f>
        <v>0B</v>
      </c>
      <c r="D117" s="3">
        <f>'IECC Data-IP'!D117</f>
        <v>84351.168704612151</v>
      </c>
      <c r="E117" s="3">
        <f>'IECC Data-IP'!E117*Convert!$B$6/$D117</f>
        <v>2.1707575675725434E-2</v>
      </c>
      <c r="F117" s="3">
        <f>'IECC Data-IP'!F117*Convert!$B$7/$D117</f>
        <v>2.3142821650382331E-3</v>
      </c>
      <c r="G117" s="3">
        <f>'IECC Data-IP'!G117*Convert!$B$6/$D117</f>
        <v>55.073898798797046</v>
      </c>
      <c r="H117" s="3">
        <f>'IECC Data-IP'!H117*Convert!$B$6/$D117</f>
        <v>11.900377674949743</v>
      </c>
      <c r="I117" s="3">
        <f>'IECC Data-IP'!I117*Convert!$B$6/$D117</f>
        <v>6.004457776664184</v>
      </c>
      <c r="J117" s="3">
        <f>'IECC Data-IP'!J117*Convert!$B$6/$D117</f>
        <v>40.472885192649258</v>
      </c>
      <c r="K117" s="3">
        <f>'IECC Data-IP'!K117*Convert!$B$7/$D117</f>
        <v>0</v>
      </c>
      <c r="L117" s="3">
        <f>'IECC Data-IP'!L117*Convert!$B$6/$D117</f>
        <v>1.2875083408979446</v>
      </c>
      <c r="M117" s="3">
        <f>'IECC Data-IP'!M117*Convert!$B$6/$D117</f>
        <v>16.957531083601122</v>
      </c>
      <c r="N117" s="3">
        <f>'IECC Data-IP'!N117*Convert!$B$6/$D117</f>
        <v>3.4664507320859252</v>
      </c>
      <c r="O117" s="3">
        <f>'IECC Data-IP'!O117*Convert!$B$6/$D117</f>
        <v>4.0620567879623461E-3</v>
      </c>
      <c r="P117" s="3">
        <f t="shared" si="5"/>
        <v>3.4623886752979627</v>
      </c>
      <c r="Q117" s="3">
        <f>'IECC Data-IP'!Q117*Convert!$B$6/$D117</f>
        <v>2.9362165065641079</v>
      </c>
      <c r="R117" s="3">
        <f>'IECC Data-IP'!R117*Convert!$B$6/$D117</f>
        <v>0</v>
      </c>
      <c r="S117" s="3">
        <f>'IECC Data-IP'!S117*Convert!$B$6/$D117</f>
        <v>0</v>
      </c>
      <c r="T117" s="3">
        <f>'IECC Data-IP'!T117*Convert!$B$6/$D117</f>
        <v>0</v>
      </c>
      <c r="U117" s="3">
        <f>'IECC Data-IP'!U117*Convert!$B$7/$D117</f>
        <v>9.024604204728826</v>
      </c>
      <c r="V117" s="3">
        <f>'IECC Data-IP'!V117*Convert!$B$6/$D117</f>
        <v>0</v>
      </c>
      <c r="W117" s="3">
        <f>'IECC Data-IP'!W117*Convert!$B$6/$D117</f>
        <v>78.451742639935958</v>
      </c>
      <c r="X117" s="3">
        <f>'IECC Data-IP'!X117*Convert!$B$7/$D117</f>
        <v>2.3142821650382331E-3</v>
      </c>
      <c r="Y117" s="3">
        <f t="shared" si="6"/>
        <v>78.454056922101003</v>
      </c>
      <c r="Z117" s="3">
        <f>'IECC Data-IP'!Z117*Convert!$B$6/$D117</f>
        <v>138.12103368188505</v>
      </c>
      <c r="AA117" s="3">
        <f>'IECC Data-IP'!AA117*Convert!$B$6/$D117</f>
        <v>26.372925136524788</v>
      </c>
      <c r="AB117" s="3">
        <f t="shared" si="7"/>
        <v>164.49395881840985</v>
      </c>
    </row>
    <row r="118" spans="1:28" x14ac:dyDescent="0.25">
      <c r="A118" s="93">
        <f>'IECC Data-IP'!A118</f>
        <v>2009</v>
      </c>
      <c r="B118" s="93" t="str">
        <f>'IECC Data-IP'!B118</f>
        <v>High-Rise Apartment</v>
      </c>
      <c r="C118" s="121" t="str">
        <f>'IECC Data-IP'!C118</f>
        <v>1A</v>
      </c>
      <c r="D118" s="3">
        <f>'IECC Data-IP'!D118</f>
        <v>84351.168704612151</v>
      </c>
      <c r="E118" s="3">
        <f>'IECC Data-IP'!E118*Convert!$B$6/$D118</f>
        <v>7.1172379264673551E-4</v>
      </c>
      <c r="F118" s="3">
        <f>'IECC Data-IP'!F118*Convert!$B$7/$D118</f>
        <v>0</v>
      </c>
      <c r="G118" s="3">
        <f>'IECC Data-IP'!G118*Convert!$B$6/$D118</f>
        <v>47.795099571398879</v>
      </c>
      <c r="H118" s="3">
        <f>'IECC Data-IP'!H118*Convert!$B$6/$D118</f>
        <v>11.900377674949743</v>
      </c>
      <c r="I118" s="3">
        <f>'IECC Data-IP'!I118*Convert!$B$6/$D118</f>
        <v>6.0051695004568311</v>
      </c>
      <c r="J118" s="3">
        <f>'IECC Data-IP'!J118*Convert!$B$6/$D118</f>
        <v>40.472885192649258</v>
      </c>
      <c r="K118" s="3">
        <f>'IECC Data-IP'!K118*Convert!$B$7/$D118</f>
        <v>0</v>
      </c>
      <c r="L118" s="3">
        <f>'IECC Data-IP'!L118*Convert!$B$6/$D118</f>
        <v>1.2875083408979446</v>
      </c>
      <c r="M118" s="3">
        <f>'IECC Data-IP'!M118*Convert!$B$6/$D118</f>
        <v>13.337348012303503</v>
      </c>
      <c r="N118" s="3">
        <f>'IECC Data-IP'!N118*Convert!$B$6/$D118</f>
        <v>2.5799987483444164</v>
      </c>
      <c r="O118" s="3">
        <f>'IECC Data-IP'!O118*Convert!$B$6/$D118</f>
        <v>4.0620567879623461E-3</v>
      </c>
      <c r="P118" s="3">
        <f t="shared" si="5"/>
        <v>2.5759366915564539</v>
      </c>
      <c r="Q118" s="3">
        <f>'IECC Data-IP'!Q118*Convert!$B$6/$D118</f>
        <v>2.2792954459511705</v>
      </c>
      <c r="R118" s="3">
        <f>'IECC Data-IP'!R118*Convert!$B$6/$D118</f>
        <v>0</v>
      </c>
      <c r="S118" s="3">
        <f>'IECC Data-IP'!S118*Convert!$B$6/$D118</f>
        <v>0</v>
      </c>
      <c r="T118" s="3">
        <f>'IECC Data-IP'!T118*Convert!$B$6/$D118</f>
        <v>0</v>
      </c>
      <c r="U118" s="3">
        <f>'IECC Data-IP'!U118*Convert!$B$7/$D118</f>
        <v>9.9177953161091086</v>
      </c>
      <c r="V118" s="3">
        <f>'IECC Data-IP'!V118*Convert!$B$6/$D118</f>
        <v>0</v>
      </c>
      <c r="W118" s="3">
        <f>'IECC Data-IP'!W118*Convert!$B$6/$D118</f>
        <v>65.988391445002648</v>
      </c>
      <c r="X118" s="3">
        <f>'IECC Data-IP'!X118*Convert!$B$7/$D118</f>
        <v>0</v>
      </c>
      <c r="Y118" s="3">
        <f t="shared" si="6"/>
        <v>65.988391445002648</v>
      </c>
      <c r="Z118" s="3">
        <f>'IECC Data-IP'!Z118*Convert!$B$6/$D118</f>
        <v>125.65839421074439</v>
      </c>
      <c r="AA118" s="3">
        <f>'IECC Data-IP'!AA118*Convert!$B$6/$D118</f>
        <v>28.975699046233895</v>
      </c>
      <c r="AB118" s="3">
        <f t="shared" si="7"/>
        <v>154.63409325697828</v>
      </c>
    </row>
    <row r="119" spans="1:28" x14ac:dyDescent="0.25">
      <c r="A119" s="93">
        <f>'IECC Data-IP'!A119</f>
        <v>2009</v>
      </c>
      <c r="B119" s="93" t="str">
        <f>'IECC Data-IP'!B119</f>
        <v>High-Rise Apartment</v>
      </c>
      <c r="C119" s="121" t="str">
        <f>'IECC Data-IP'!C119</f>
        <v>1B</v>
      </c>
      <c r="D119" s="3">
        <f>'IECC Data-IP'!D119</f>
        <v>84351.168704612151</v>
      </c>
      <c r="E119" s="3">
        <f>'IECC Data-IP'!E119*Convert!$B$6/$D119</f>
        <v>0.55905903912401078</v>
      </c>
      <c r="F119" s="3">
        <f>'IECC Data-IP'!F119*Convert!$B$7/$D119</f>
        <v>0.50098118656853963</v>
      </c>
      <c r="G119" s="3">
        <f>'IECC Data-IP'!G119*Convert!$B$6/$D119</f>
        <v>42.678873087957818</v>
      </c>
      <c r="H119" s="3">
        <f>'IECC Data-IP'!H119*Convert!$B$6/$D119</f>
        <v>11.900377674949743</v>
      </c>
      <c r="I119" s="3">
        <f>'IECC Data-IP'!I119*Convert!$B$6/$D119</f>
        <v>5.997696400634041</v>
      </c>
      <c r="J119" s="3">
        <f>'IECC Data-IP'!J119*Convert!$B$6/$D119</f>
        <v>40.472885192649258</v>
      </c>
      <c r="K119" s="3">
        <f>'IECC Data-IP'!K119*Convert!$B$7/$D119</f>
        <v>0</v>
      </c>
      <c r="L119" s="3">
        <f>'IECC Data-IP'!L119*Convert!$B$6/$D119</f>
        <v>1.2875083408979446</v>
      </c>
      <c r="M119" s="3">
        <f>'IECC Data-IP'!M119*Convert!$B$6/$D119</f>
        <v>14.635176348194822</v>
      </c>
      <c r="N119" s="3">
        <f>'IECC Data-IP'!N119*Convert!$B$6/$D119</f>
        <v>2.9091710024435318</v>
      </c>
      <c r="O119" s="3">
        <f>'IECC Data-IP'!O119*Convert!$B$6/$D119</f>
        <v>4.0620567879623461E-3</v>
      </c>
      <c r="P119" s="3">
        <f t="shared" si="5"/>
        <v>2.9051089456555692</v>
      </c>
      <c r="Q119" s="3">
        <f>'IECC Data-IP'!Q119*Convert!$B$6/$D119</f>
        <v>2.2027851382416466</v>
      </c>
      <c r="R119" s="3">
        <f>'IECC Data-IP'!R119*Convert!$B$6/$D119</f>
        <v>0</v>
      </c>
      <c r="S119" s="3">
        <f>'IECC Data-IP'!S119*Convert!$B$6/$D119</f>
        <v>0</v>
      </c>
      <c r="T119" s="3">
        <f>'IECC Data-IP'!T119*Convert!$B$6/$D119</f>
        <v>0</v>
      </c>
      <c r="U119" s="3">
        <f>'IECC Data-IP'!U119*Convert!$B$7/$D119</f>
        <v>9.942521593977677</v>
      </c>
      <c r="V119" s="3">
        <f>'IECC Data-IP'!V119*Convert!$B$6/$D119</f>
        <v>0</v>
      </c>
      <c r="W119" s="3">
        <f>'IECC Data-IP'!W119*Convert!$B$6/$D119</f>
        <v>62.981002559173881</v>
      </c>
      <c r="X119" s="3">
        <f>'IECC Data-IP'!X119*Convert!$B$7/$D119</f>
        <v>0.50098118656853963</v>
      </c>
      <c r="Y119" s="3">
        <f t="shared" si="6"/>
        <v>63.481983745742419</v>
      </c>
      <c r="Z119" s="3">
        <f>'IECC Data-IP'!Z119*Convert!$B$6/$D119</f>
        <v>122.6431763631965</v>
      </c>
      <c r="AA119" s="3">
        <f>'IECC Data-IP'!AA119*Convert!$B$6/$D119</f>
        <v>30.511598990765556</v>
      </c>
      <c r="AB119" s="3">
        <f t="shared" si="7"/>
        <v>153.15477535396207</v>
      </c>
    </row>
    <row r="120" spans="1:28" x14ac:dyDescent="0.25">
      <c r="A120" s="93">
        <f>'IECC Data-IP'!A120</f>
        <v>2009</v>
      </c>
      <c r="B120" s="93" t="str">
        <f>'IECC Data-IP'!B120</f>
        <v>High-Rise Apartment</v>
      </c>
      <c r="C120" s="121" t="str">
        <f>'IECC Data-IP'!C120</f>
        <v>2A</v>
      </c>
      <c r="D120" s="3">
        <f>'IECC Data-IP'!D120</f>
        <v>84351.168704612151</v>
      </c>
      <c r="E120" s="3">
        <f>'IECC Data-IP'!E120*Convert!$B$6/$D120</f>
        <v>1.2558366321251648</v>
      </c>
      <c r="F120" s="3">
        <f>'IECC Data-IP'!F120*Convert!$B$7/$D120</f>
        <v>1.3977046233586172</v>
      </c>
      <c r="G120" s="3">
        <f>'IECC Data-IP'!G120*Convert!$B$6/$D120</f>
        <v>34.657745944829109</v>
      </c>
      <c r="H120" s="3">
        <f>'IECC Data-IP'!H120*Convert!$B$6/$D120</f>
        <v>11.900377674949743</v>
      </c>
      <c r="I120" s="3">
        <f>'IECC Data-IP'!I120*Convert!$B$6/$D120</f>
        <v>5.9955612292561007</v>
      </c>
      <c r="J120" s="3">
        <f>'IECC Data-IP'!J120*Convert!$B$6/$D120</f>
        <v>40.472885192649258</v>
      </c>
      <c r="K120" s="3">
        <f>'IECC Data-IP'!K120*Convert!$B$7/$D120</f>
        <v>0</v>
      </c>
      <c r="L120" s="3">
        <f>'IECC Data-IP'!L120*Convert!$B$6/$D120</f>
        <v>1.2875083408979446</v>
      </c>
      <c r="M120" s="3">
        <f>'IECC Data-IP'!M120*Convert!$B$6/$D120</f>
        <v>10.702546531925284</v>
      </c>
      <c r="N120" s="3">
        <f>'IECC Data-IP'!N120*Convert!$B$6/$D120</f>
        <v>2.3401478302224668</v>
      </c>
      <c r="O120" s="3">
        <f>'IECC Data-IP'!O120*Convert!$B$6/$D120</f>
        <v>4.0620567879623461E-3</v>
      </c>
      <c r="P120" s="3">
        <f t="shared" si="5"/>
        <v>2.3360857734345042</v>
      </c>
      <c r="Q120" s="3">
        <f>'IECC Data-IP'!Q120*Convert!$B$6/$D120</f>
        <v>1.7369619159543583</v>
      </c>
      <c r="R120" s="3">
        <f>'IECC Data-IP'!R120*Convert!$B$6/$D120</f>
        <v>0</v>
      </c>
      <c r="S120" s="3">
        <f>'IECC Data-IP'!S120*Convert!$B$6/$D120</f>
        <v>0</v>
      </c>
      <c r="T120" s="3">
        <f>'IECC Data-IP'!T120*Convert!$B$6/$D120</f>
        <v>0</v>
      </c>
      <c r="U120" s="3">
        <f>'IECC Data-IP'!U120*Convert!$B$7/$D120</f>
        <v>10.88687052163775</v>
      </c>
      <c r="V120" s="3">
        <f>'IECC Data-IP'!V120*Convert!$B$6/$D120</f>
        <v>0</v>
      </c>
      <c r="W120" s="3">
        <f>'IECC Data-IP'!W120*Convert!$B$6/$D120</f>
        <v>50.68917679826842</v>
      </c>
      <c r="X120" s="3">
        <f>'IECC Data-IP'!X120*Convert!$B$7/$D120</f>
        <v>1.3977046233586172</v>
      </c>
      <c r="Y120" s="3">
        <f t="shared" si="6"/>
        <v>52.086881421627041</v>
      </c>
      <c r="Z120" s="3">
        <f>'IECC Data-IP'!Z120*Convert!$B$6/$D120</f>
        <v>110.34992715470577</v>
      </c>
      <c r="AA120" s="3">
        <f>'IECC Data-IP'!AA120*Convert!$B$6/$D120</f>
        <v>35.890451553693254</v>
      </c>
      <c r="AB120" s="3">
        <f t="shared" si="7"/>
        <v>146.24037870839902</v>
      </c>
    </row>
    <row r="121" spans="1:28" x14ac:dyDescent="0.25">
      <c r="A121" s="93">
        <f>'IECC Data-IP'!A121</f>
        <v>2009</v>
      </c>
      <c r="B121" s="93" t="str">
        <f>'IECC Data-IP'!B121</f>
        <v>High-Rise Apartment</v>
      </c>
      <c r="C121" s="121" t="str">
        <f>'IECC Data-IP'!C121</f>
        <v>2B</v>
      </c>
      <c r="D121" s="3">
        <f>'IECC Data-IP'!D121</f>
        <v>84351.168704612151</v>
      </c>
      <c r="E121" s="3">
        <f>'IECC Data-IP'!E121*Convert!$B$6/$D121</f>
        <v>1.1163387687664048</v>
      </c>
      <c r="F121" s="3">
        <f>'IECC Data-IP'!F121*Convert!$B$7/$D121</f>
        <v>1.0733397072798372</v>
      </c>
      <c r="G121" s="3">
        <f>'IECC Data-IP'!G121*Convert!$B$6/$D121</f>
        <v>26.765440808169458</v>
      </c>
      <c r="H121" s="3">
        <f>'IECC Data-IP'!H121*Convert!$B$6/$D121</f>
        <v>11.900377674949743</v>
      </c>
      <c r="I121" s="3">
        <f>'IECC Data-IP'!I121*Convert!$B$6/$D121</f>
        <v>5.9998315720119804</v>
      </c>
      <c r="J121" s="3">
        <f>'IECC Data-IP'!J121*Convert!$B$6/$D121</f>
        <v>40.472885192649258</v>
      </c>
      <c r="K121" s="3">
        <f>'IECC Data-IP'!K121*Convert!$B$7/$D121</f>
        <v>0</v>
      </c>
      <c r="L121" s="3">
        <f>'IECC Data-IP'!L121*Convert!$B$6/$D121</f>
        <v>1.2875083408979446</v>
      </c>
      <c r="M121" s="3">
        <f>'IECC Data-IP'!M121*Convert!$B$6/$D121</f>
        <v>11.208582148497117</v>
      </c>
      <c r="N121" s="3">
        <f>'IECC Data-IP'!N121*Convert!$B$6/$D121</f>
        <v>2.3945947003599422</v>
      </c>
      <c r="O121" s="3">
        <f>'IECC Data-IP'!O121*Convert!$B$6/$D121</f>
        <v>4.0620567879623461E-3</v>
      </c>
      <c r="P121" s="3">
        <f t="shared" si="5"/>
        <v>2.3905326435719796</v>
      </c>
      <c r="Q121" s="3">
        <f>'IECC Data-IP'!Q121*Convert!$B$6/$D121</f>
        <v>1.029508466063503</v>
      </c>
      <c r="R121" s="3">
        <f>'IECC Data-IP'!R121*Convert!$B$6/$D121</f>
        <v>0</v>
      </c>
      <c r="S121" s="3">
        <f>'IECC Data-IP'!S121*Convert!$B$6/$D121</f>
        <v>0</v>
      </c>
      <c r="T121" s="3">
        <f>'IECC Data-IP'!T121*Convert!$B$6/$D121</f>
        <v>0</v>
      </c>
      <c r="U121" s="3">
        <f>'IECC Data-IP'!U121*Convert!$B$7/$D121</f>
        <v>10.947894488200074</v>
      </c>
      <c r="V121" s="3">
        <f>'IECC Data-IP'!V121*Convert!$B$6/$D121</f>
        <v>0</v>
      </c>
      <c r="W121" s="3">
        <f>'IECC Data-IP'!W121*Convert!$B$6/$D121</f>
        <v>42.510402835068462</v>
      </c>
      <c r="X121" s="3">
        <f>'IECC Data-IP'!X121*Convert!$B$7/$D121</f>
        <v>1.0733397072798372</v>
      </c>
      <c r="Y121" s="3">
        <f t="shared" si="6"/>
        <v>43.583742542348297</v>
      </c>
      <c r="Z121" s="3">
        <f>'IECC Data-IP'!Z121*Convert!$B$6/$D121</f>
        <v>102.17506767236534</v>
      </c>
      <c r="AA121" s="3">
        <f>'IECC Data-IP'!AA121*Convert!$B$6/$D121</f>
        <v>35.121078133842133</v>
      </c>
      <c r="AB121" s="3">
        <f t="shared" si="7"/>
        <v>137.29614580620748</v>
      </c>
    </row>
    <row r="122" spans="1:28" x14ac:dyDescent="0.25">
      <c r="A122" s="93">
        <f>'IECC Data-IP'!A122</f>
        <v>2009</v>
      </c>
      <c r="B122" s="93" t="str">
        <f>'IECC Data-IP'!B122</f>
        <v>High-Rise Apartment</v>
      </c>
      <c r="C122" s="121" t="str">
        <f>'IECC Data-IP'!C122</f>
        <v>3A</v>
      </c>
      <c r="D122" s="3">
        <f>'IECC Data-IP'!D122</f>
        <v>84351.168704612151</v>
      </c>
      <c r="E122" s="3">
        <f>'IECC Data-IP'!E122*Convert!$B$6/$D122</f>
        <v>6.9364600831350831</v>
      </c>
      <c r="F122" s="3">
        <f>'IECC Data-IP'!F122*Convert!$B$7/$D122</f>
        <v>8.4853764602749191</v>
      </c>
      <c r="G122" s="3">
        <f>'IECC Data-IP'!G122*Convert!$B$6/$D122</f>
        <v>17.389191563841365</v>
      </c>
      <c r="H122" s="3">
        <f>'IECC Data-IP'!H122*Convert!$B$6/$D122</f>
        <v>11.900377674949743</v>
      </c>
      <c r="I122" s="3">
        <f>'IECC Data-IP'!I122*Convert!$B$6/$D122</f>
        <v>5.9987639863230102</v>
      </c>
      <c r="J122" s="3">
        <f>'IECC Data-IP'!J122*Convert!$B$6/$D122</f>
        <v>40.472885192649258</v>
      </c>
      <c r="K122" s="3">
        <f>'IECC Data-IP'!K122*Convert!$B$7/$D122</f>
        <v>0</v>
      </c>
      <c r="L122" s="3">
        <f>'IECC Data-IP'!L122*Convert!$B$6/$D122</f>
        <v>1.2875083408979446</v>
      </c>
      <c r="M122" s="3">
        <f>'IECC Data-IP'!M122*Convert!$B$6/$D122</f>
        <v>8.7894329772908595</v>
      </c>
      <c r="N122" s="3">
        <f>'IECC Data-IP'!N122*Convert!$B$6/$D122</f>
        <v>2.1625727439571061</v>
      </c>
      <c r="O122" s="3">
        <f>'IECC Data-IP'!O122*Convert!$B$6/$D122</f>
        <v>4.0620567879623461E-3</v>
      </c>
      <c r="P122" s="3">
        <f t="shared" si="5"/>
        <v>2.1585106871691435</v>
      </c>
      <c r="Q122" s="3">
        <f>'IECC Data-IP'!Q122*Convert!$B$6/$D122</f>
        <v>0.81954994723271624</v>
      </c>
      <c r="R122" s="3">
        <f>'IECC Data-IP'!R122*Convert!$B$6/$D122</f>
        <v>0</v>
      </c>
      <c r="S122" s="3">
        <f>'IECC Data-IP'!S122*Convert!$B$6/$D122</f>
        <v>0</v>
      </c>
      <c r="T122" s="3">
        <f>'IECC Data-IP'!T122*Convert!$B$6/$D122</f>
        <v>0</v>
      </c>
      <c r="U122" s="3">
        <f>'IECC Data-IP'!U122*Convert!$B$7/$D122</f>
        <v>12.546089029645687</v>
      </c>
      <c r="V122" s="3">
        <f>'IECC Data-IP'!V122*Convert!$B$6/$D122</f>
        <v>0</v>
      </c>
      <c r="W122" s="3">
        <f>'IECC Data-IP'!W122*Convert!$B$6/$D122</f>
        <v>36.093145258669175</v>
      </c>
      <c r="X122" s="3">
        <f>'IECC Data-IP'!X122*Convert!$B$7/$D122</f>
        <v>8.4853764602749191</v>
      </c>
      <c r="Y122" s="3">
        <f t="shared" si="6"/>
        <v>44.578521718944096</v>
      </c>
      <c r="Z122" s="3">
        <f>'IECC Data-IP'!Z122*Convert!$B$6/$D122</f>
        <v>95.756742510277093</v>
      </c>
      <c r="AA122" s="3">
        <f>'IECC Data-IP'!AA122*Convert!$B$6/$D122</f>
        <v>61.44560605246695</v>
      </c>
      <c r="AB122" s="3">
        <f t="shared" si="7"/>
        <v>157.20234856274405</v>
      </c>
    </row>
    <row r="123" spans="1:28" x14ac:dyDescent="0.25">
      <c r="A123" s="93">
        <f>'IECC Data-IP'!A123</f>
        <v>2009</v>
      </c>
      <c r="B123" s="93" t="str">
        <f>'IECC Data-IP'!B123</f>
        <v>High-Rise Apartment</v>
      </c>
      <c r="C123" s="121" t="str">
        <f>'IECC Data-IP'!C123</f>
        <v>3B</v>
      </c>
      <c r="D123" s="3">
        <f>'IECC Data-IP'!D123</f>
        <v>84351.168704612151</v>
      </c>
      <c r="E123" s="3">
        <f>'IECC Data-IP'!E123*Convert!$B$6/$D123</f>
        <v>3.1226881402375515</v>
      </c>
      <c r="F123" s="3">
        <f>'IECC Data-IP'!F123*Convert!$B$7/$D123</f>
        <v>3.6219733926093105</v>
      </c>
      <c r="G123" s="3">
        <f>'IECC Data-IP'!G123*Convert!$B$6/$D123</f>
        <v>18.410159344393108</v>
      </c>
      <c r="H123" s="3">
        <f>'IECC Data-IP'!H123*Convert!$B$6/$D123</f>
        <v>11.900377674949743</v>
      </c>
      <c r="I123" s="3">
        <f>'IECC Data-IP'!I123*Convert!$B$6/$D123</f>
        <v>5.998408124426688</v>
      </c>
      <c r="J123" s="3">
        <f>'IECC Data-IP'!J123*Convert!$B$6/$D123</f>
        <v>40.472885192649258</v>
      </c>
      <c r="K123" s="3">
        <f>'IECC Data-IP'!K123*Convert!$B$7/$D123</f>
        <v>0</v>
      </c>
      <c r="L123" s="3">
        <f>'IECC Data-IP'!L123*Convert!$B$6/$D123</f>
        <v>1.2875083408979446</v>
      </c>
      <c r="M123" s="3">
        <f>'IECC Data-IP'!M123*Convert!$B$6/$D123</f>
        <v>9.7388725166816066</v>
      </c>
      <c r="N123" s="3">
        <f>'IECC Data-IP'!N123*Convert!$B$6/$D123</f>
        <v>2.0212955711167289</v>
      </c>
      <c r="O123" s="3">
        <f>'IECC Data-IP'!O123*Convert!$B$6/$D123</f>
        <v>4.0620567879623461E-3</v>
      </c>
      <c r="P123" s="3">
        <f t="shared" si="5"/>
        <v>2.0172335143287663</v>
      </c>
      <c r="Q123" s="3">
        <f>'IECC Data-IP'!Q123*Convert!$B$6/$D123</f>
        <v>0.72275551143275996</v>
      </c>
      <c r="R123" s="3">
        <f>'IECC Data-IP'!R123*Convert!$B$6/$D123</f>
        <v>0</v>
      </c>
      <c r="S123" s="3">
        <f>'IECC Data-IP'!S123*Convert!$B$6/$D123</f>
        <v>0</v>
      </c>
      <c r="T123" s="3">
        <f>'IECC Data-IP'!T123*Convert!$B$6/$D123</f>
        <v>0</v>
      </c>
      <c r="U123" s="3">
        <f>'IECC Data-IP'!U123*Convert!$B$7/$D123</f>
        <v>12.122209980470265</v>
      </c>
      <c r="V123" s="3">
        <f>'IECC Data-IP'!V123*Convert!$B$6/$D123</f>
        <v>0</v>
      </c>
      <c r="W123" s="3">
        <f>'IECC Data-IP'!W123*Convert!$B$6/$D123</f>
        <v>34.011709027073792</v>
      </c>
      <c r="X123" s="3">
        <f>'IECC Data-IP'!X123*Convert!$B$7/$D123</f>
        <v>3.6219733926093105</v>
      </c>
      <c r="Y123" s="3">
        <f t="shared" si="6"/>
        <v>37.633682419683105</v>
      </c>
      <c r="Z123" s="3">
        <f>'IECC Data-IP'!Z123*Convert!$B$6/$D123</f>
        <v>93.674950416785407</v>
      </c>
      <c r="AA123" s="3">
        <f>'IECC Data-IP'!AA123*Convert!$B$6/$D123</f>
        <v>45.997996994965874</v>
      </c>
      <c r="AB123" s="3">
        <f t="shared" si="7"/>
        <v>139.6729474117513</v>
      </c>
    </row>
    <row r="124" spans="1:28" x14ac:dyDescent="0.25">
      <c r="A124" s="93">
        <f>'IECC Data-IP'!A124</f>
        <v>2009</v>
      </c>
      <c r="B124" s="93" t="str">
        <f>'IECC Data-IP'!B124</f>
        <v>High-Rise Apartment</v>
      </c>
      <c r="C124" s="121" t="str">
        <f>'IECC Data-IP'!C124</f>
        <v>3C</v>
      </c>
      <c r="D124" s="3">
        <f>'IECC Data-IP'!D124</f>
        <v>84351.168704612151</v>
      </c>
      <c r="E124" s="3">
        <f>'IECC Data-IP'!E124*Convert!$B$6/$D124</f>
        <v>1.3814558815273135</v>
      </c>
      <c r="F124" s="3">
        <f>'IECC Data-IP'!F124*Convert!$B$7/$D124</f>
        <v>1.5051360375461811</v>
      </c>
      <c r="G124" s="3">
        <f>'IECC Data-IP'!G124*Convert!$B$6/$D124</f>
        <v>3.3874493911021379</v>
      </c>
      <c r="H124" s="3">
        <f>'IECC Data-IP'!H124*Convert!$B$6/$D124</f>
        <v>11.900377674949743</v>
      </c>
      <c r="I124" s="3">
        <f>'IECC Data-IP'!I124*Convert!$B$6/$D124</f>
        <v>5.997696400634041</v>
      </c>
      <c r="J124" s="3">
        <f>'IECC Data-IP'!J124*Convert!$B$6/$D124</f>
        <v>40.472885192649258</v>
      </c>
      <c r="K124" s="3">
        <f>'IECC Data-IP'!K124*Convert!$B$7/$D124</f>
        <v>0</v>
      </c>
      <c r="L124" s="3">
        <f>'IECC Data-IP'!L124*Convert!$B$6/$D124</f>
        <v>1.2875083408979446</v>
      </c>
      <c r="M124" s="3">
        <f>'IECC Data-IP'!M124*Convert!$B$6/$D124</f>
        <v>4.9884720626609687</v>
      </c>
      <c r="N124" s="3">
        <f>'IECC Data-IP'!N124*Convert!$B$6/$D124</f>
        <v>1.2120656188773908</v>
      </c>
      <c r="O124" s="3">
        <f>'IECC Data-IP'!O124*Convert!$B$6/$D124</f>
        <v>4.0620567879623461E-3</v>
      </c>
      <c r="P124" s="3">
        <f t="shared" si="5"/>
        <v>1.2080035620894285</v>
      </c>
      <c r="Q124" s="3">
        <f>'IECC Data-IP'!Q124*Convert!$B$6/$D124</f>
        <v>0.15729095817492855</v>
      </c>
      <c r="R124" s="3">
        <f>'IECC Data-IP'!R124*Convert!$B$6/$D124</f>
        <v>0</v>
      </c>
      <c r="S124" s="3">
        <f>'IECC Data-IP'!S124*Convert!$B$6/$D124</f>
        <v>0</v>
      </c>
      <c r="T124" s="3">
        <f>'IECC Data-IP'!T124*Convert!$B$6/$D124</f>
        <v>0</v>
      </c>
      <c r="U124" s="3">
        <f>'IECC Data-IP'!U124*Convert!$B$7/$D124</f>
        <v>12.735372949880921</v>
      </c>
      <c r="V124" s="3">
        <f>'IECC Data-IP'!V124*Convert!$B$6/$D124</f>
        <v>0</v>
      </c>
      <c r="W124" s="3">
        <f>'IECC Data-IP'!W124*Convert!$B$6/$D124</f>
        <v>11.122671855554778</v>
      </c>
      <c r="X124" s="3">
        <f>'IECC Data-IP'!X124*Convert!$B$7/$D124</f>
        <v>1.5051360375461811</v>
      </c>
      <c r="Y124" s="3">
        <f t="shared" si="6"/>
        <v>12.627807893100959</v>
      </c>
      <c r="Z124" s="3">
        <f>'IECC Data-IP'!Z124*Convert!$B$6/$D124</f>
        <v>70.785201521473709</v>
      </c>
      <c r="AA124" s="3">
        <f>'IECC Data-IP'!AA124*Convert!$B$6/$D124</f>
        <v>41.604881884853903</v>
      </c>
      <c r="AB124" s="3">
        <f t="shared" si="7"/>
        <v>112.39008340632762</v>
      </c>
    </row>
    <row r="125" spans="1:28" x14ac:dyDescent="0.25">
      <c r="A125" s="93">
        <f>'IECC Data-IP'!A125</f>
        <v>2009</v>
      </c>
      <c r="B125" s="93" t="str">
        <f>'IECC Data-IP'!B125</f>
        <v>High-Rise Apartment</v>
      </c>
      <c r="C125" s="121" t="str">
        <f>'IECC Data-IP'!C125</f>
        <v>4A</v>
      </c>
      <c r="D125" s="3">
        <f>'IECC Data-IP'!D125</f>
        <v>84351.168704612151</v>
      </c>
      <c r="E125" s="3">
        <f>'IECC Data-IP'!E125*Convert!$B$6/$D125</f>
        <v>12.660498685496455</v>
      </c>
      <c r="F125" s="3">
        <f>'IECC Data-IP'!F125*Convert!$B$7/$D125</f>
        <v>15.684499254086484</v>
      </c>
      <c r="G125" s="3">
        <f>'IECC Data-IP'!G125*Convert!$B$6/$D125</f>
        <v>12.713522108048634</v>
      </c>
      <c r="H125" s="3">
        <f>'IECC Data-IP'!H125*Convert!$B$6/$D125</f>
        <v>11.900377674949743</v>
      </c>
      <c r="I125" s="3">
        <f>'IECC Data-IP'!I125*Convert!$B$6/$D125</f>
        <v>5.9895115770186038</v>
      </c>
      <c r="J125" s="3">
        <f>'IECC Data-IP'!J125*Convert!$B$6/$D125</f>
        <v>40.472885192649258</v>
      </c>
      <c r="K125" s="3">
        <f>'IECC Data-IP'!K125*Convert!$B$7/$D125</f>
        <v>0</v>
      </c>
      <c r="L125" s="3">
        <f>'IECC Data-IP'!L125*Convert!$B$6/$D125</f>
        <v>1.2875083408979446</v>
      </c>
      <c r="M125" s="3">
        <f>'IECC Data-IP'!M125*Convert!$B$6/$D125</f>
        <v>8.9474356592584368</v>
      </c>
      <c r="N125" s="3">
        <f>'IECC Data-IP'!N125*Convert!$B$6/$D125</f>
        <v>2.3316071447107056</v>
      </c>
      <c r="O125" s="3">
        <f>'IECC Data-IP'!O125*Convert!$B$6/$D125</f>
        <v>4.0620567879623461E-3</v>
      </c>
      <c r="P125" s="3">
        <f t="shared" si="5"/>
        <v>2.3275450879227431</v>
      </c>
      <c r="Q125" s="3">
        <f>'IECC Data-IP'!Q125*Convert!$B$6/$D125</f>
        <v>0.60105074289016824</v>
      </c>
      <c r="R125" s="3">
        <f>'IECC Data-IP'!R125*Convert!$B$6/$D125</f>
        <v>0</v>
      </c>
      <c r="S125" s="3">
        <f>'IECC Data-IP'!S125*Convert!$B$6/$D125</f>
        <v>0</v>
      </c>
      <c r="T125" s="3">
        <f>'IECC Data-IP'!T125*Convert!$B$6/$D125</f>
        <v>0</v>
      </c>
      <c r="U125" s="3">
        <f>'IECC Data-IP'!U125*Convert!$B$7/$D125</f>
        <v>13.85244040964753</v>
      </c>
      <c r="V125" s="3">
        <f>'IECC Data-IP'!V125*Convert!$B$6/$D125</f>
        <v>0</v>
      </c>
      <c r="W125" s="3">
        <f>'IECC Data-IP'!W125*Convert!$B$6/$D125</f>
        <v>37.250052283616448</v>
      </c>
      <c r="X125" s="3">
        <f>'IECC Data-IP'!X125*Convert!$B$7/$D125</f>
        <v>15.684499254086484</v>
      </c>
      <c r="Y125" s="3">
        <f t="shared" si="6"/>
        <v>52.93455153770293</v>
      </c>
      <c r="Z125" s="3">
        <f>'IECC Data-IP'!Z125*Convert!$B$6/$D125</f>
        <v>96.904752987816266</v>
      </c>
      <c r="AA125" s="3">
        <f>'IECC Data-IP'!AA125*Convert!$B$6/$D125</f>
        <v>86.29473054893505</v>
      </c>
      <c r="AB125" s="3">
        <f t="shared" si="7"/>
        <v>183.1994835367513</v>
      </c>
    </row>
    <row r="126" spans="1:28" x14ac:dyDescent="0.25">
      <c r="A126" s="93">
        <f>'IECC Data-IP'!A126</f>
        <v>2009</v>
      </c>
      <c r="B126" s="93" t="str">
        <f>'IECC Data-IP'!B126</f>
        <v>High-Rise Apartment</v>
      </c>
      <c r="C126" s="121" t="str">
        <f>'IECC Data-IP'!C126</f>
        <v>4B</v>
      </c>
      <c r="D126" s="3">
        <f>'IECC Data-IP'!D126</f>
        <v>84351.168704612151</v>
      </c>
      <c r="E126" s="3">
        <f>'IECC Data-IP'!E126*Convert!$B$6/$D126</f>
        <v>4.7856307817566499</v>
      </c>
      <c r="F126" s="3">
        <f>'IECC Data-IP'!F126*Convert!$B$7/$D126</f>
        <v>5.6022680999351833</v>
      </c>
      <c r="G126" s="3">
        <f>'IECC Data-IP'!G126*Convert!$B$6/$D126</f>
        <v>13.496062418063723</v>
      </c>
      <c r="H126" s="3">
        <f>'IECC Data-IP'!H126*Convert!$B$6/$D126</f>
        <v>11.900377674949743</v>
      </c>
      <c r="I126" s="3">
        <f>'IECC Data-IP'!I126*Convert!$B$6/$D126</f>
        <v>5.9941377816708075</v>
      </c>
      <c r="J126" s="3">
        <f>'IECC Data-IP'!J126*Convert!$B$6/$D126</f>
        <v>40.472885192649258</v>
      </c>
      <c r="K126" s="3">
        <f>'IECC Data-IP'!K126*Convert!$B$7/$D126</f>
        <v>0</v>
      </c>
      <c r="L126" s="3">
        <f>'IECC Data-IP'!L126*Convert!$B$6/$D126</f>
        <v>1.2875083408979446</v>
      </c>
      <c r="M126" s="3">
        <f>'IECC Data-IP'!M126*Convert!$B$6/$D126</f>
        <v>9.1517003877480487</v>
      </c>
      <c r="N126" s="3">
        <f>'IECC Data-IP'!N126*Convert!$B$6/$D126</f>
        <v>1.9949617907887998</v>
      </c>
      <c r="O126" s="3">
        <f>'IECC Data-IP'!O126*Convert!$B$6/$D126</f>
        <v>4.0620567879623461E-3</v>
      </c>
      <c r="P126" s="3">
        <f t="shared" si="5"/>
        <v>1.9908997340008374</v>
      </c>
      <c r="Q126" s="3">
        <f>'IECC Data-IP'!Q126*Convert!$B$6/$D126</f>
        <v>0.50069768812697846</v>
      </c>
      <c r="R126" s="3">
        <f>'IECC Data-IP'!R126*Convert!$B$6/$D126</f>
        <v>0</v>
      </c>
      <c r="S126" s="3">
        <f>'IECC Data-IP'!S126*Convert!$B$6/$D126</f>
        <v>0</v>
      </c>
      <c r="T126" s="3">
        <f>'IECC Data-IP'!T126*Convert!$B$6/$D126</f>
        <v>0</v>
      </c>
      <c r="U126" s="3">
        <f>'IECC Data-IP'!U126*Convert!$B$7/$D126</f>
        <v>13.484104132433025</v>
      </c>
      <c r="V126" s="3">
        <f>'IECC Data-IP'!V126*Convert!$B$6/$D126</f>
        <v>0</v>
      </c>
      <c r="W126" s="3">
        <f>'IECC Data-IP'!W126*Convert!$B$6/$D126</f>
        <v>29.924991009696246</v>
      </c>
      <c r="X126" s="3">
        <f>'IECC Data-IP'!X126*Convert!$B$7/$D126</f>
        <v>5.6022680999351833</v>
      </c>
      <c r="Y126" s="3">
        <f t="shared" si="6"/>
        <v>35.52725910963143</v>
      </c>
      <c r="Z126" s="3">
        <f>'IECC Data-IP'!Z126*Convert!$B$6/$D126</f>
        <v>89.583962056651956</v>
      </c>
      <c r="AA126" s="3">
        <f>'IECC Data-IP'!AA126*Convert!$B$6/$D126</f>
        <v>55.76249156818276</v>
      </c>
      <c r="AB126" s="3">
        <f t="shared" si="7"/>
        <v>145.34645362483471</v>
      </c>
    </row>
    <row r="127" spans="1:28" x14ac:dyDescent="0.25">
      <c r="A127" s="93">
        <f>'IECC Data-IP'!A127</f>
        <v>2009</v>
      </c>
      <c r="B127" s="93" t="str">
        <f>'IECC Data-IP'!B127</f>
        <v>High-Rise Apartment</v>
      </c>
      <c r="C127" s="121" t="str">
        <f>'IECC Data-IP'!C127</f>
        <v>4C</v>
      </c>
      <c r="D127" s="3">
        <f>'IECC Data-IP'!D127</f>
        <v>84351.168704612151</v>
      </c>
      <c r="E127" s="3">
        <f>'IECC Data-IP'!E127*Convert!$B$6/$D127</f>
        <v>7.9983519817640136</v>
      </c>
      <c r="F127" s="3">
        <f>'IECC Data-IP'!F127*Convert!$B$7/$D127</f>
        <v>9.7846631894571718</v>
      </c>
      <c r="G127" s="3">
        <f>'IECC Data-IP'!G127*Convert!$B$6/$D127</f>
        <v>2.2878361314629316</v>
      </c>
      <c r="H127" s="3">
        <f>'IECC Data-IP'!H127*Convert!$B$6/$D127</f>
        <v>11.900377674949743</v>
      </c>
      <c r="I127" s="3">
        <f>'IECC Data-IP'!I127*Convert!$B$6/$D127</f>
        <v>5.982750200988459</v>
      </c>
      <c r="J127" s="3">
        <f>'IECC Data-IP'!J127*Convert!$B$6/$D127</f>
        <v>40.472885192649258</v>
      </c>
      <c r="K127" s="3">
        <f>'IECC Data-IP'!K127*Convert!$B$7/$D127</f>
        <v>0</v>
      </c>
      <c r="L127" s="3">
        <f>'IECC Data-IP'!L127*Convert!$B$6/$D127</f>
        <v>1.2875083408979446</v>
      </c>
      <c r="M127" s="3">
        <f>'IECC Data-IP'!M127*Convert!$B$6/$D127</f>
        <v>6.5322009689117397</v>
      </c>
      <c r="N127" s="3">
        <f>'IECC Data-IP'!N127*Convert!$B$6/$D127</f>
        <v>1.6935467646029072</v>
      </c>
      <c r="O127" s="3">
        <f>'IECC Data-IP'!O127*Convert!$B$6/$D127</f>
        <v>4.0620567879623461E-3</v>
      </c>
      <c r="P127" s="3">
        <f t="shared" si="5"/>
        <v>1.6894847078149449</v>
      </c>
      <c r="Q127" s="3">
        <f>'IECC Data-IP'!Q127*Convert!$B$6/$D127</f>
        <v>9.857374528157288E-2</v>
      </c>
      <c r="R127" s="3">
        <f>'IECC Data-IP'!R127*Convert!$B$6/$D127</f>
        <v>0</v>
      </c>
      <c r="S127" s="3">
        <f>'IECC Data-IP'!S127*Convert!$B$6/$D127</f>
        <v>0</v>
      </c>
      <c r="T127" s="3">
        <f>'IECC Data-IP'!T127*Convert!$B$6/$D127</f>
        <v>0</v>
      </c>
      <c r="U127" s="3">
        <f>'IECC Data-IP'!U127*Convert!$B$7/$D127</f>
        <v>14.247451833922216</v>
      </c>
      <c r="V127" s="3">
        <f>'IECC Data-IP'!V127*Convert!$B$6/$D127</f>
        <v>0</v>
      </c>
      <c r="W127" s="3">
        <f>'IECC Data-IP'!W127*Convert!$B$6/$D127</f>
        <v>18.606447535235201</v>
      </c>
      <c r="X127" s="3">
        <f>'IECC Data-IP'!X127*Convert!$B$7/$D127</f>
        <v>9.7846631894571718</v>
      </c>
      <c r="Y127" s="3">
        <f t="shared" si="6"/>
        <v>28.391110724692375</v>
      </c>
      <c r="Z127" s="3">
        <f>'IECC Data-IP'!Z127*Convert!$B$6/$D127</f>
        <v>78.254031001508579</v>
      </c>
      <c r="AA127" s="3">
        <f>'IECC Data-IP'!AA127*Convert!$B$6/$D127</f>
        <v>70.212263868393109</v>
      </c>
      <c r="AB127" s="3">
        <f t="shared" si="7"/>
        <v>148.46629486990167</v>
      </c>
    </row>
    <row r="128" spans="1:28" x14ac:dyDescent="0.25">
      <c r="A128" s="93">
        <f>'IECC Data-IP'!A128</f>
        <v>2009</v>
      </c>
      <c r="B128" s="93" t="str">
        <f>'IECC Data-IP'!B128</f>
        <v>High-Rise Apartment</v>
      </c>
      <c r="C128" s="121" t="str">
        <f>'IECC Data-IP'!C128</f>
        <v>5A</v>
      </c>
      <c r="D128" s="3">
        <f>'IECC Data-IP'!D128</f>
        <v>84351.168704612151</v>
      </c>
      <c r="E128" s="3">
        <f>'IECC Data-IP'!E128*Convert!$B$6/$D128</f>
        <v>18.64823095303344</v>
      </c>
      <c r="F128" s="3">
        <f>'IECC Data-IP'!F128*Convert!$B$7/$D128</f>
        <v>23.042089474040928</v>
      </c>
      <c r="G128" s="3">
        <f>'IECC Data-IP'!G128*Convert!$B$6/$D128</f>
        <v>6.1991142339530665</v>
      </c>
      <c r="H128" s="3">
        <f>'IECC Data-IP'!H128*Convert!$B$6/$D128</f>
        <v>11.900377674949743</v>
      </c>
      <c r="I128" s="3">
        <f>'IECC Data-IP'!I128*Convert!$B$6/$D128</f>
        <v>5.9916467483965432</v>
      </c>
      <c r="J128" s="3">
        <f>'IECC Data-IP'!J128*Convert!$B$6/$D128</f>
        <v>40.472885192649258</v>
      </c>
      <c r="K128" s="3">
        <f>'IECC Data-IP'!K128*Convert!$B$7/$D128</f>
        <v>0</v>
      </c>
      <c r="L128" s="3">
        <f>'IECC Data-IP'!L128*Convert!$B$6/$D128</f>
        <v>1.2875083408979446</v>
      </c>
      <c r="M128" s="3">
        <f>'IECC Data-IP'!M128*Convert!$B$6/$D128</f>
        <v>9.05882043280765</v>
      </c>
      <c r="N128" s="3">
        <f>'IECC Data-IP'!N128*Convert!$B$6/$D128</f>
        <v>2.1042113929600736</v>
      </c>
      <c r="O128" s="3">
        <f>'IECC Data-IP'!O128*Convert!$B$6/$D128</f>
        <v>4.0620567879623461E-3</v>
      </c>
      <c r="P128" s="3">
        <f t="shared" si="5"/>
        <v>2.1001493361721111</v>
      </c>
      <c r="Q128" s="3">
        <f>'IECC Data-IP'!Q128*Convert!$B$6/$D128</f>
        <v>0.28113089809546055</v>
      </c>
      <c r="R128" s="3">
        <f>'IECC Data-IP'!R128*Convert!$B$6/$D128</f>
        <v>0</v>
      </c>
      <c r="S128" s="3">
        <f>'IECC Data-IP'!S128*Convert!$B$6/$D128</f>
        <v>0</v>
      </c>
      <c r="T128" s="3">
        <f>'IECC Data-IP'!T128*Convert!$B$6/$D128</f>
        <v>0</v>
      </c>
      <c r="U128" s="3">
        <f>'IECC Data-IP'!U128*Convert!$B$7/$D128</f>
        <v>14.959398110482661</v>
      </c>
      <c r="V128" s="3">
        <f>'IECC Data-IP'!V128*Convert!$B$6/$D128</f>
        <v>0</v>
      </c>
      <c r="W128" s="3">
        <f>'IECC Data-IP'!W128*Convert!$B$6/$D128</f>
        <v>36.28744585406173</v>
      </c>
      <c r="X128" s="3">
        <f>'IECC Data-IP'!X128*Convert!$B$7/$D128</f>
        <v>23.042089474040928</v>
      </c>
      <c r="Y128" s="3">
        <f t="shared" si="6"/>
        <v>59.329535328102658</v>
      </c>
      <c r="Z128" s="3">
        <f>'IECC Data-IP'!Z128*Convert!$B$6/$D128</f>
        <v>95.94357000584688</v>
      </c>
      <c r="AA128" s="3">
        <f>'IECC Data-IP'!AA128*Convert!$B$6/$D128</f>
        <v>111.02499717203118</v>
      </c>
      <c r="AB128" s="3">
        <f t="shared" si="7"/>
        <v>206.96856717787807</v>
      </c>
    </row>
    <row r="129" spans="1:28" x14ac:dyDescent="0.25">
      <c r="A129" s="93">
        <f>'IECC Data-IP'!A129</f>
        <v>2009</v>
      </c>
      <c r="B129" s="93" t="str">
        <f>'IECC Data-IP'!B129</f>
        <v>High-Rise Apartment</v>
      </c>
      <c r="C129" s="121" t="str">
        <f>'IECC Data-IP'!C129</f>
        <v>5B</v>
      </c>
      <c r="D129" s="3">
        <f>'IECC Data-IP'!D129</f>
        <v>84351.168704612151</v>
      </c>
      <c r="E129" s="3">
        <f>'IECC Data-IP'!E129*Convert!$B$6/$D129</f>
        <v>9.3830106203582382</v>
      </c>
      <c r="F129" s="3">
        <f>'IECC Data-IP'!F129*Convert!$B$7/$D129</f>
        <v>11.288093966460696</v>
      </c>
      <c r="G129" s="3">
        <f>'IECC Data-IP'!G129*Convert!$B$6/$D129</f>
        <v>8.9865804678540062</v>
      </c>
      <c r="H129" s="3">
        <f>'IECC Data-IP'!H129*Convert!$B$6/$D129</f>
        <v>11.900377674949743</v>
      </c>
      <c r="I129" s="3">
        <f>'IECC Data-IP'!I129*Convert!$B$6/$D129</f>
        <v>5.9916467483965432</v>
      </c>
      <c r="J129" s="3">
        <f>'IECC Data-IP'!J129*Convert!$B$6/$D129</f>
        <v>40.472885192649258</v>
      </c>
      <c r="K129" s="3">
        <f>'IECC Data-IP'!K129*Convert!$B$7/$D129</f>
        <v>0</v>
      </c>
      <c r="L129" s="3">
        <f>'IECC Data-IP'!L129*Convert!$B$6/$D129</f>
        <v>1.2875083408979446</v>
      </c>
      <c r="M129" s="3">
        <f>'IECC Data-IP'!M129*Convert!$B$6/$D129</f>
        <v>9.2862161845582811</v>
      </c>
      <c r="N129" s="3">
        <f>'IECC Data-IP'!N129*Convert!$B$6/$D129</f>
        <v>1.8632928891491538</v>
      </c>
      <c r="O129" s="3">
        <f>'IECC Data-IP'!O129*Convert!$B$6/$D129</f>
        <v>4.0620567879623461E-3</v>
      </c>
      <c r="P129" s="3">
        <f t="shared" si="5"/>
        <v>1.8592308323611915</v>
      </c>
      <c r="Q129" s="3">
        <f>'IECC Data-IP'!Q129*Convert!$B$6/$D129</f>
        <v>0.32312260186161795</v>
      </c>
      <c r="R129" s="3">
        <f>'IECC Data-IP'!R129*Convert!$B$6/$D129</f>
        <v>0</v>
      </c>
      <c r="S129" s="3">
        <f>'IECC Data-IP'!S129*Convert!$B$6/$D129</f>
        <v>0</v>
      </c>
      <c r="T129" s="3">
        <f>'IECC Data-IP'!T129*Convert!$B$6/$D129</f>
        <v>0</v>
      </c>
      <c r="U129" s="3">
        <f>'IECC Data-IP'!U129*Convert!$B$7/$D129</f>
        <v>14.648675278745165</v>
      </c>
      <c r="V129" s="3">
        <f>'IECC Data-IP'!V129*Convert!$B$6/$D129</f>
        <v>0</v>
      </c>
      <c r="W129" s="3">
        <f>'IECC Data-IP'!W129*Convert!$B$6/$D129</f>
        <v>29.838160706993339</v>
      </c>
      <c r="X129" s="3">
        <f>'IECC Data-IP'!X129*Convert!$B$7/$D129</f>
        <v>11.288093966460696</v>
      </c>
      <c r="Y129" s="3">
        <f t="shared" si="6"/>
        <v>41.126254673454035</v>
      </c>
      <c r="Z129" s="3">
        <f>'IECC Data-IP'!Z129*Convert!$B$6/$D129</f>
        <v>89.495352444467429</v>
      </c>
      <c r="AA129" s="3">
        <f>'IECC Data-IP'!AA129*Convert!$B$6/$D129</f>
        <v>75.776164617408966</v>
      </c>
      <c r="AB129" s="3">
        <f t="shared" si="7"/>
        <v>165.27151706187641</v>
      </c>
    </row>
    <row r="130" spans="1:28" x14ac:dyDescent="0.25">
      <c r="A130" s="93">
        <f>'IECC Data-IP'!A130</f>
        <v>2009</v>
      </c>
      <c r="B130" s="93" t="str">
        <f>'IECC Data-IP'!B130</f>
        <v>High-Rise Apartment</v>
      </c>
      <c r="C130" s="121" t="str">
        <f>'IECC Data-IP'!C130</f>
        <v>5C</v>
      </c>
      <c r="D130" s="3">
        <f>'IECC Data-IP'!D130</f>
        <v>84351.168704612151</v>
      </c>
      <c r="E130" s="3">
        <f>'IECC Data-IP'!E130*Convert!$B$6/$D130</f>
        <v>6.3873651771081281</v>
      </c>
      <c r="F130" s="3">
        <f>'IECC Data-IP'!F130*Convert!$B$7/$D130</f>
        <v>7.8502887124586378</v>
      </c>
      <c r="G130" s="3">
        <f>'IECC Data-IP'!G130*Convert!$B$6/$D130</f>
        <v>0.77542307208861838</v>
      </c>
      <c r="H130" s="3">
        <f>'IECC Data-IP'!H130*Convert!$B$6/$D130</f>
        <v>11.900377674949743</v>
      </c>
      <c r="I130" s="3">
        <f>'IECC Data-IP'!I130*Convert!$B$6/$D130</f>
        <v>5.9823943390921368</v>
      </c>
      <c r="J130" s="3">
        <f>'IECC Data-IP'!J130*Convert!$B$6/$D130</f>
        <v>40.472885192649258</v>
      </c>
      <c r="K130" s="3">
        <f>'IECC Data-IP'!K130*Convert!$B$7/$D130</f>
        <v>0</v>
      </c>
      <c r="L130" s="3">
        <f>'IECC Data-IP'!L130*Convert!$B$6/$D130</f>
        <v>1.2875083408979446</v>
      </c>
      <c r="M130" s="3">
        <f>'IECC Data-IP'!M130*Convert!$B$6/$D130</f>
        <v>5.8048192528267748</v>
      </c>
      <c r="N130" s="3">
        <f>'IECC Data-IP'!N130*Convert!$B$6/$D130</f>
        <v>1.4917730693875577</v>
      </c>
      <c r="O130" s="3">
        <f>'IECC Data-IP'!O130*Convert!$B$6/$D130</f>
        <v>4.0620567879623461E-3</v>
      </c>
      <c r="P130" s="3">
        <f t="shared" si="5"/>
        <v>1.4877110125995954</v>
      </c>
      <c r="Q130" s="3">
        <f>'IECC Data-IP'!Q130*Convert!$B$6/$D130</f>
        <v>3.5230327736013409E-2</v>
      </c>
      <c r="R130" s="3">
        <f>'IECC Data-IP'!R130*Convert!$B$6/$D130</f>
        <v>0</v>
      </c>
      <c r="S130" s="3">
        <f>'IECC Data-IP'!S130*Convert!$B$6/$D130</f>
        <v>0</v>
      </c>
      <c r="T130" s="3">
        <f>'IECC Data-IP'!T130*Convert!$B$6/$D130</f>
        <v>0</v>
      </c>
      <c r="U130" s="3">
        <f>'IECC Data-IP'!U130*Convert!$B$7/$D130</f>
        <v>14.874865909296531</v>
      </c>
      <c r="V130" s="3">
        <f>'IECC Data-IP'!V130*Convert!$B$6/$D130</f>
        <v>0</v>
      </c>
      <c r="W130" s="3">
        <f>'IECC Data-IP'!W130*Convert!$B$6/$D130</f>
        <v>14.490548842359129</v>
      </c>
      <c r="X130" s="3">
        <f>'IECC Data-IP'!X130*Convert!$B$7/$D130</f>
        <v>7.8502887124586378</v>
      </c>
      <c r="Y130" s="3">
        <f t="shared" si="6"/>
        <v>22.340837554817767</v>
      </c>
      <c r="Z130" s="3">
        <f>'IECC Data-IP'!Z130*Convert!$B$6/$D130</f>
        <v>74.137420584839859</v>
      </c>
      <c r="AA130" s="3">
        <f>'IECC Data-IP'!AA130*Convert!$B$6/$D130</f>
        <v>66.393509858947056</v>
      </c>
      <c r="AB130" s="3">
        <f t="shared" si="7"/>
        <v>140.53093044378693</v>
      </c>
    </row>
    <row r="131" spans="1:28" x14ac:dyDescent="0.25">
      <c r="A131" s="93">
        <f>'IECC Data-IP'!A131</f>
        <v>2009</v>
      </c>
      <c r="B131" s="93" t="str">
        <f>'IECC Data-IP'!B131</f>
        <v>High-Rise Apartment</v>
      </c>
      <c r="C131" s="121" t="str">
        <f>'IECC Data-IP'!C131</f>
        <v>6A</v>
      </c>
      <c r="D131" s="3">
        <f>'IECC Data-IP'!D131</f>
        <v>84351.168704612151</v>
      </c>
      <c r="E131" s="3">
        <f>'IECC Data-IP'!E131*Convert!$B$6/$D131</f>
        <v>25.724900623319932</v>
      </c>
      <c r="F131" s="3">
        <f>'IECC Data-IP'!F131*Convert!$B$7/$D131</f>
        <v>31.183490521996482</v>
      </c>
      <c r="G131" s="3">
        <f>'IECC Data-IP'!G131*Convert!$B$6/$D131</f>
        <v>7.0862779414872232</v>
      </c>
      <c r="H131" s="3">
        <f>'IECC Data-IP'!H131*Convert!$B$6/$D131</f>
        <v>11.900377674949743</v>
      </c>
      <c r="I131" s="3">
        <f>'IECC Data-IP'!I131*Convert!$B$6/$D131</f>
        <v>5.9887998532259559</v>
      </c>
      <c r="J131" s="3">
        <f>'IECC Data-IP'!J131*Convert!$B$6/$D131</f>
        <v>40.472885192649258</v>
      </c>
      <c r="K131" s="3">
        <f>'IECC Data-IP'!K131*Convert!$B$7/$D131</f>
        <v>0</v>
      </c>
      <c r="L131" s="3">
        <f>'IECC Data-IP'!L131*Convert!$B$6/$D131</f>
        <v>1.2875083408979446</v>
      </c>
      <c r="M131" s="3">
        <f>'IECC Data-IP'!M131*Convert!$B$6/$D131</f>
        <v>10.209677805517421</v>
      </c>
      <c r="N131" s="3">
        <f>'IECC Data-IP'!N131*Convert!$B$6/$D131</f>
        <v>2.7721641723590351</v>
      </c>
      <c r="O131" s="3">
        <f>'IECC Data-IP'!O131*Convert!$B$6/$D131</f>
        <v>4.0620567879623461E-3</v>
      </c>
      <c r="P131" s="3">
        <f t="shared" ref="P131:P194" si="8">N131-O131</f>
        <v>2.7681021155710726</v>
      </c>
      <c r="Q131" s="3">
        <f>'IECC Data-IP'!Q131*Convert!$B$6/$D131</f>
        <v>0.35159155356748739</v>
      </c>
      <c r="R131" s="3">
        <f>'IECC Data-IP'!R131*Convert!$B$6/$D131</f>
        <v>0</v>
      </c>
      <c r="S131" s="3">
        <f>'IECC Data-IP'!S131*Convert!$B$6/$D131</f>
        <v>0</v>
      </c>
      <c r="T131" s="3">
        <f>'IECC Data-IP'!T131*Convert!$B$6/$D131</f>
        <v>0</v>
      </c>
      <c r="U131" s="3">
        <f>'IECC Data-IP'!U131*Convert!$B$7/$D131</f>
        <v>15.779263018528574</v>
      </c>
      <c r="V131" s="3">
        <f>'IECC Data-IP'!V131*Convert!$B$6/$D131</f>
        <v>0</v>
      </c>
      <c r="W131" s="3">
        <f>'IECC Data-IP'!W131*Convert!$B$6/$D131</f>
        <v>46.14055003946315</v>
      </c>
      <c r="X131" s="3">
        <f>'IECC Data-IP'!X131*Convert!$B$7/$D131</f>
        <v>31.183490521996482</v>
      </c>
      <c r="Y131" s="3">
        <f t="shared" ref="Y131:Y194" si="9">SUM(W131:X131)</f>
        <v>77.32404056145964</v>
      </c>
      <c r="Z131" s="3">
        <f>'IECC Data-IP'!Z131*Convert!$B$6/$D131</f>
        <v>105.79453901987031</v>
      </c>
      <c r="AA131" s="3">
        <f>'IECC Data-IP'!AA131*Convert!$B$6/$D131</f>
        <v>137.20575688454136</v>
      </c>
      <c r="AB131" s="3">
        <f t="shared" ref="AB131:AB194" si="10">SUM(Z131:AA131)</f>
        <v>243.00029590441167</v>
      </c>
    </row>
    <row r="132" spans="1:28" x14ac:dyDescent="0.25">
      <c r="A132" s="93">
        <f>'IECC Data-IP'!A132</f>
        <v>2009</v>
      </c>
      <c r="B132" s="93" t="str">
        <f>'IECC Data-IP'!B132</f>
        <v>High-Rise Apartment</v>
      </c>
      <c r="C132" s="121" t="str">
        <f>'IECC Data-IP'!C132</f>
        <v>6B</v>
      </c>
      <c r="D132" s="3">
        <f>'IECC Data-IP'!D132</f>
        <v>84351.168704612151</v>
      </c>
      <c r="E132" s="3">
        <f>'IECC Data-IP'!E132*Convert!$B$6/$D132</f>
        <v>17.577798368892751</v>
      </c>
      <c r="F132" s="3">
        <f>'IECC Data-IP'!F132*Convert!$B$7/$D132</f>
        <v>20.931707748175011</v>
      </c>
      <c r="G132" s="3">
        <f>'IECC Data-IP'!G132*Convert!$B$6/$D132</f>
        <v>5.0596444419256441</v>
      </c>
      <c r="H132" s="3">
        <f>'IECC Data-IP'!H132*Convert!$B$6/$D132</f>
        <v>11.900377674949743</v>
      </c>
      <c r="I132" s="3">
        <f>'IECC Data-IP'!I132*Convert!$B$6/$D132</f>
        <v>5.9845295104700753</v>
      </c>
      <c r="J132" s="3">
        <f>'IECC Data-IP'!J132*Convert!$B$6/$D132</f>
        <v>40.472885192649258</v>
      </c>
      <c r="K132" s="3">
        <f>'IECC Data-IP'!K132*Convert!$B$7/$D132</f>
        <v>0</v>
      </c>
      <c r="L132" s="3">
        <f>'IECC Data-IP'!L132*Convert!$B$6/$D132</f>
        <v>1.2875083408979446</v>
      </c>
      <c r="M132" s="3">
        <f>'IECC Data-IP'!M132*Convert!$B$6/$D132</f>
        <v>10.149893006935097</v>
      </c>
      <c r="N132" s="3">
        <f>'IECC Data-IP'!N132*Convert!$B$6/$D132</f>
        <v>1.9301949256579469</v>
      </c>
      <c r="O132" s="3">
        <f>'IECC Data-IP'!O132*Convert!$B$6/$D132</f>
        <v>4.0620567879623461E-3</v>
      </c>
      <c r="P132" s="3">
        <f t="shared" si="8"/>
        <v>1.9261328688699846</v>
      </c>
      <c r="Q132" s="3">
        <f>'IECC Data-IP'!Q132*Convert!$B$6/$D132</f>
        <v>0.18789508125873819</v>
      </c>
      <c r="R132" s="3">
        <f>'IECC Data-IP'!R132*Convert!$B$6/$D132</f>
        <v>0</v>
      </c>
      <c r="S132" s="3">
        <f>'IECC Data-IP'!S132*Convert!$B$6/$D132</f>
        <v>0</v>
      </c>
      <c r="T132" s="3">
        <f>'IECC Data-IP'!T132*Convert!$B$6/$D132</f>
        <v>0</v>
      </c>
      <c r="U132" s="3">
        <f>'IECC Data-IP'!U132*Convert!$B$7/$D132</f>
        <v>15.57049040637723</v>
      </c>
      <c r="V132" s="3">
        <f>'IECC Data-IP'!V132*Convert!$B$6/$D132</f>
        <v>0</v>
      </c>
      <c r="W132" s="3">
        <f>'IECC Data-IP'!W132*Convert!$B$6/$D132</f>
        <v>34.901363767882216</v>
      </c>
      <c r="X132" s="3">
        <f>'IECC Data-IP'!X132*Convert!$B$7/$D132</f>
        <v>20.931707748175011</v>
      </c>
      <c r="Y132" s="3">
        <f t="shared" si="9"/>
        <v>55.833071516057231</v>
      </c>
      <c r="Z132" s="3">
        <f>'IECC Data-IP'!Z132*Convert!$B$6/$D132</f>
        <v>94.550726543637182</v>
      </c>
      <c r="AA132" s="3">
        <f>'IECC Data-IP'!AA132*Convert!$B$6/$D132</f>
        <v>106.64469309018686</v>
      </c>
      <c r="AB132" s="3">
        <f t="shared" si="10"/>
        <v>201.19541963382403</v>
      </c>
    </row>
    <row r="133" spans="1:28" x14ac:dyDescent="0.25">
      <c r="A133" s="93">
        <f>'IECC Data-IP'!A133</f>
        <v>2009</v>
      </c>
      <c r="B133" s="93" t="str">
        <f>'IECC Data-IP'!B133</f>
        <v>High-Rise Apartment</v>
      </c>
      <c r="C133" s="121" t="str">
        <f>'IECC Data-IP'!C133</f>
        <v>7</v>
      </c>
      <c r="D133" s="3">
        <f>'IECC Data-IP'!D133</f>
        <v>84351.168704612151</v>
      </c>
      <c r="E133" s="3">
        <f>'IECC Data-IP'!E133*Convert!$B$6/$D133</f>
        <v>23.318918342277641</v>
      </c>
      <c r="F133" s="3">
        <f>'IECC Data-IP'!F133*Convert!$B$7/$D133</f>
        <v>27.766148394506342</v>
      </c>
      <c r="G133" s="3">
        <f>'IECC Data-IP'!G133*Convert!$B$6/$D133</f>
        <v>5.3930870387806396</v>
      </c>
      <c r="H133" s="3">
        <f>'IECC Data-IP'!H133*Convert!$B$6/$D133</f>
        <v>11.900377674949743</v>
      </c>
      <c r="I133" s="3">
        <f>'IECC Data-IP'!I133*Convert!$B$6/$D133</f>
        <v>5.9806150296105187</v>
      </c>
      <c r="J133" s="3">
        <f>'IECC Data-IP'!J133*Convert!$B$6/$D133</f>
        <v>40.472885192649258</v>
      </c>
      <c r="K133" s="3">
        <f>'IECC Data-IP'!K133*Convert!$B$7/$D133</f>
        <v>0</v>
      </c>
      <c r="L133" s="3">
        <f>'IECC Data-IP'!L133*Convert!$B$6/$D133</f>
        <v>1.2875083408979446</v>
      </c>
      <c r="M133" s="3">
        <f>'IECC Data-IP'!M133*Convert!$B$6/$D133</f>
        <v>10.170177135025527</v>
      </c>
      <c r="N133" s="3">
        <f>'IECC Data-IP'!N133*Convert!$B$6/$D133</f>
        <v>2.1924651432482687</v>
      </c>
      <c r="O133" s="3">
        <f>'IECC Data-IP'!O133*Convert!$B$6/$D133</f>
        <v>4.0620567879623461E-3</v>
      </c>
      <c r="P133" s="3">
        <f t="shared" si="8"/>
        <v>2.1884030864603061</v>
      </c>
      <c r="Q133" s="3">
        <f>'IECC Data-IP'!Q133*Convert!$B$6/$D133</f>
        <v>0.24127436570724337</v>
      </c>
      <c r="R133" s="3">
        <f>'IECC Data-IP'!R133*Convert!$B$6/$D133</f>
        <v>0</v>
      </c>
      <c r="S133" s="3">
        <f>'IECC Data-IP'!S133*Convert!$B$6/$D133</f>
        <v>0</v>
      </c>
      <c r="T133" s="3">
        <f>'IECC Data-IP'!T133*Convert!$B$6/$D133</f>
        <v>0</v>
      </c>
      <c r="U133" s="3">
        <f>'IECC Data-IP'!U133*Convert!$B$7/$D133</f>
        <v>16.754306635956524</v>
      </c>
      <c r="V133" s="3">
        <f>'IECC Data-IP'!V133*Convert!$B$6/$D133</f>
        <v>0</v>
      </c>
      <c r="W133" s="3">
        <f>'IECC Data-IP'!W133*Convert!$B$6/$D133</f>
        <v>41.311859968251348</v>
      </c>
      <c r="X133" s="3">
        <f>'IECC Data-IP'!X133*Convert!$B$7/$D133</f>
        <v>27.766148394506342</v>
      </c>
      <c r="Y133" s="3">
        <f t="shared" si="9"/>
        <v>69.078008362757686</v>
      </c>
      <c r="Z133" s="3">
        <f>'IECC Data-IP'!Z133*Convert!$B$6/$D133</f>
        <v>100.9573082631468</v>
      </c>
      <c r="AA133" s="3">
        <f>'IECC Data-IP'!AA133*Convert!$B$6/$D133</f>
        <v>130.07037000136148</v>
      </c>
      <c r="AB133" s="3">
        <f t="shared" si="10"/>
        <v>231.02767826450827</v>
      </c>
    </row>
    <row r="134" spans="1:28" x14ac:dyDescent="0.25">
      <c r="A134" s="93">
        <f>'IECC Data-IP'!A134</f>
        <v>2009</v>
      </c>
      <c r="B134" s="93" t="str">
        <f>'IECC Data-IP'!B134</f>
        <v>High-Rise Apartment</v>
      </c>
      <c r="C134" s="121" t="str">
        <f>'IECC Data-IP'!C134</f>
        <v>8</v>
      </c>
      <c r="D134" s="3">
        <f>'IECC Data-IP'!D134</f>
        <v>84351.168704612151</v>
      </c>
      <c r="E134" s="3">
        <f>'IECC Data-IP'!E134*Convert!$B$6/$D134</f>
        <v>25.915998461645586</v>
      </c>
      <c r="F134" s="3">
        <f>'IECC Data-IP'!F134*Convert!$B$7/$D134</f>
        <v>29.695407089876898</v>
      </c>
      <c r="G134" s="3">
        <f>'IECC Data-IP'!G134*Convert!$B$6/$D134</f>
        <v>2.7504565966833097</v>
      </c>
      <c r="H134" s="3">
        <f>'IECC Data-IP'!H134*Convert!$B$6/$D134</f>
        <v>11.900377674949743</v>
      </c>
      <c r="I134" s="3">
        <f>'IECC Data-IP'!I134*Convert!$B$6/$D134</f>
        <v>5.9478757351487683</v>
      </c>
      <c r="J134" s="3">
        <f>'IECC Data-IP'!J134*Convert!$B$6/$D134</f>
        <v>40.472885192649258</v>
      </c>
      <c r="K134" s="3">
        <f>'IECC Data-IP'!K134*Convert!$B$7/$D134</f>
        <v>0</v>
      </c>
      <c r="L134" s="3">
        <f>'IECC Data-IP'!L134*Convert!$B$6/$D134</f>
        <v>1.2875083408979446</v>
      </c>
      <c r="M134" s="3">
        <f>'IECC Data-IP'!M134*Convert!$B$6/$D134</f>
        <v>11.43313100507716</v>
      </c>
      <c r="N134" s="3">
        <f>'IECC Data-IP'!N134*Convert!$B$6/$D134</f>
        <v>2.0191603997387886</v>
      </c>
      <c r="O134" s="3">
        <f>'IECC Data-IP'!O134*Convert!$B$6/$D134</f>
        <v>4.0620567879623461E-3</v>
      </c>
      <c r="P134" s="3">
        <f t="shared" si="8"/>
        <v>2.015098342950826</v>
      </c>
      <c r="Q134" s="3">
        <f>'IECC Data-IP'!Q134*Convert!$B$6/$D134</f>
        <v>0.11102891165289075</v>
      </c>
      <c r="R134" s="3">
        <f>'IECC Data-IP'!R134*Convert!$B$6/$D134</f>
        <v>0</v>
      </c>
      <c r="S134" s="3">
        <f>'IECC Data-IP'!S134*Convert!$B$6/$D134</f>
        <v>0</v>
      </c>
      <c r="T134" s="3">
        <f>'IECC Data-IP'!T134*Convert!$B$6/$D134</f>
        <v>0</v>
      </c>
      <c r="U134" s="3">
        <f>'IECC Data-IP'!U134*Convert!$B$7/$D134</f>
        <v>18.069062514347195</v>
      </c>
      <c r="V134" s="3">
        <f>'IECC Data-IP'!V134*Convert!$B$6/$D134</f>
        <v>0</v>
      </c>
      <c r="W134" s="3">
        <f>'IECC Data-IP'!W134*Convert!$B$6/$D134</f>
        <v>42.22571331800976</v>
      </c>
      <c r="X134" s="3">
        <f>'IECC Data-IP'!X134*Convert!$B$7/$D134</f>
        <v>29.695407089876898</v>
      </c>
      <c r="Y134" s="3">
        <f t="shared" si="9"/>
        <v>71.921120407886661</v>
      </c>
      <c r="Z134" s="3">
        <f>'IECC Data-IP'!Z134*Convert!$B$6/$D134</f>
        <v>101.83842231844346</v>
      </c>
      <c r="AA134" s="3">
        <f>'IECC Data-IP'!AA134*Convert!$B$6/$D134</f>
        <v>139.54803988614174</v>
      </c>
      <c r="AB134" s="3">
        <f t="shared" si="10"/>
        <v>241.3864622045852</v>
      </c>
    </row>
    <row r="135" spans="1:28" x14ac:dyDescent="0.25">
      <c r="A135" s="93">
        <f>'IECC Data-IP'!A135</f>
        <v>2012</v>
      </c>
      <c r="B135" s="93" t="str">
        <f>'IECC Data-IP'!B135</f>
        <v>High-Rise Apartment</v>
      </c>
      <c r="C135" s="121" t="str">
        <f>'IECC Data-IP'!C135</f>
        <v>0A</v>
      </c>
      <c r="D135" s="3">
        <f>'IECC Data-IP'!D135</f>
        <v>84351.168704612151</v>
      </c>
      <c r="E135" s="3">
        <f>'IECC Data-IP'!E135*Convert!$B$6/$D135</f>
        <v>0</v>
      </c>
      <c r="F135" s="3">
        <f>'IECC Data-IP'!F135*Convert!$B$7/$D135</f>
        <v>0</v>
      </c>
      <c r="G135" s="3">
        <f>'IECC Data-IP'!G135*Convert!$B$6/$D135</f>
        <v>63.41174302965355</v>
      </c>
      <c r="H135" s="3">
        <f>'IECC Data-IP'!H135*Convert!$B$6/$D135</f>
        <v>9.8328200573109754</v>
      </c>
      <c r="I135" s="3">
        <f>'IECC Data-IP'!I135*Convert!$B$6/$D135</f>
        <v>6.0033901909752139</v>
      </c>
      <c r="J135" s="3">
        <f>'IECC Data-IP'!J135*Convert!$B$6/$D135</f>
        <v>40.472885192649258</v>
      </c>
      <c r="K135" s="3">
        <f>'IECC Data-IP'!K135*Convert!$B$7/$D135</f>
        <v>0</v>
      </c>
      <c r="L135" s="3">
        <f>'IECC Data-IP'!L135*Convert!$B$6/$D135</f>
        <v>0.74624239659010227</v>
      </c>
      <c r="M135" s="3">
        <f>'IECC Data-IP'!M135*Convert!$B$6/$D135</f>
        <v>14.838373490995469</v>
      </c>
      <c r="N135" s="3">
        <f>'IECC Data-IP'!N135*Convert!$B$6/$D135</f>
        <v>2.4921008599525449</v>
      </c>
      <c r="O135" s="3">
        <f>'IECC Data-IP'!O135*Convert!$B$6/$D135</f>
        <v>4.0620567879623461E-3</v>
      </c>
      <c r="P135" s="3">
        <f t="shared" si="8"/>
        <v>2.4880388031645824</v>
      </c>
      <c r="Q135" s="3">
        <f>'IECC Data-IP'!Q135*Convert!$B$6/$D135</f>
        <v>3.1999101717397229</v>
      </c>
      <c r="R135" s="3">
        <f>'IECC Data-IP'!R135*Convert!$B$6/$D135</f>
        <v>0</v>
      </c>
      <c r="S135" s="3">
        <f>'IECC Data-IP'!S135*Convert!$B$6/$D135</f>
        <v>0</v>
      </c>
      <c r="T135" s="3">
        <f>'IECC Data-IP'!T135*Convert!$B$6/$D135</f>
        <v>0</v>
      </c>
      <c r="U135" s="3">
        <f>'IECC Data-IP'!U135*Convert!$B$7/$D135</f>
        <v>9.0711334566785418</v>
      </c>
      <c r="V135" s="3">
        <f>'IECC Data-IP'!V135*Convert!$B$6/$D135</f>
        <v>0</v>
      </c>
      <c r="W135" s="3">
        <f>'IECC Data-IP'!W135*Convert!$B$6/$D135</f>
        <v>83.938065495553332</v>
      </c>
      <c r="X135" s="3">
        <f>'IECC Data-IP'!X135*Convert!$B$7/$D135</f>
        <v>0</v>
      </c>
      <c r="Y135" s="3">
        <f t="shared" si="9"/>
        <v>83.938065495553332</v>
      </c>
      <c r="Z135" s="3">
        <f>'IECC Data-IP'!Z135*Convert!$B$6/$D135</f>
        <v>140.99782125176316</v>
      </c>
      <c r="AA135" s="3">
        <f>'IECC Data-IP'!AA135*Convert!$B$6/$D135</f>
        <v>26.502103004890166</v>
      </c>
      <c r="AB135" s="3">
        <f t="shared" si="10"/>
        <v>167.49992425665332</v>
      </c>
    </row>
    <row r="136" spans="1:28" x14ac:dyDescent="0.25">
      <c r="A136" s="93">
        <f>'IECC Data-IP'!A136</f>
        <v>2012</v>
      </c>
      <c r="B136" s="93" t="str">
        <f>'IECC Data-IP'!B136</f>
        <v>High-Rise Apartment</v>
      </c>
      <c r="C136" s="121" t="str">
        <f>'IECC Data-IP'!C136</f>
        <v>0B</v>
      </c>
      <c r="D136" s="3">
        <f>'IECC Data-IP'!D136</f>
        <v>84351.168704612151</v>
      </c>
      <c r="E136" s="3">
        <f>'IECC Data-IP'!E136*Convert!$B$6/$D136</f>
        <v>6.0496522374972519E-3</v>
      </c>
      <c r="F136" s="3">
        <f>'IECC Data-IP'!F136*Convert!$B$7/$D136</f>
        <v>0</v>
      </c>
      <c r="G136" s="3">
        <f>'IECC Data-IP'!G136*Convert!$B$6/$D136</f>
        <v>50.253393551200709</v>
      </c>
      <c r="H136" s="3">
        <f>'IECC Data-IP'!H136*Convert!$B$6/$D136</f>
        <v>9.8328200573109754</v>
      </c>
      <c r="I136" s="3">
        <f>'IECC Data-IP'!I136*Convert!$B$6/$D136</f>
        <v>6.004457776664184</v>
      </c>
      <c r="J136" s="3">
        <f>'IECC Data-IP'!J136*Convert!$B$6/$D136</f>
        <v>40.472885192649258</v>
      </c>
      <c r="K136" s="3">
        <f>'IECC Data-IP'!K136*Convert!$B$7/$D136</f>
        <v>0</v>
      </c>
      <c r="L136" s="3">
        <f>'IECC Data-IP'!L136*Convert!$B$6/$D136</f>
        <v>0.74624239659010227</v>
      </c>
      <c r="M136" s="3">
        <f>'IECC Data-IP'!M136*Convert!$B$6/$D136</f>
        <v>14.714533551074934</v>
      </c>
      <c r="N136" s="3">
        <f>'IECC Data-IP'!N136*Convert!$B$6/$D136</f>
        <v>2.7831958911450592</v>
      </c>
      <c r="O136" s="3">
        <f>'IECC Data-IP'!O136*Convert!$B$6/$D136</f>
        <v>4.0620567879623461E-3</v>
      </c>
      <c r="P136" s="3">
        <f t="shared" si="8"/>
        <v>2.7791338343570966</v>
      </c>
      <c r="Q136" s="3">
        <f>'IECC Data-IP'!Q136*Convert!$B$6/$D136</f>
        <v>2.4853394839224006</v>
      </c>
      <c r="R136" s="3">
        <f>'IECC Data-IP'!R136*Convert!$B$6/$D136</f>
        <v>0</v>
      </c>
      <c r="S136" s="3">
        <f>'IECC Data-IP'!S136*Convert!$B$6/$D136</f>
        <v>0</v>
      </c>
      <c r="T136" s="3">
        <f>'IECC Data-IP'!T136*Convert!$B$6/$D136</f>
        <v>0</v>
      </c>
      <c r="U136" s="3">
        <f>'IECC Data-IP'!U136*Convert!$B$7/$D136</f>
        <v>9.024604204728826</v>
      </c>
      <c r="V136" s="3">
        <f>'IECC Data-IP'!V136*Convert!$B$6/$D136</f>
        <v>0</v>
      </c>
      <c r="W136" s="3">
        <f>'IECC Data-IP'!W136*Convert!$B$6/$D136</f>
        <v>70.238450072792631</v>
      </c>
      <c r="X136" s="3">
        <f>'IECC Data-IP'!X136*Convert!$B$7/$D136</f>
        <v>0</v>
      </c>
      <c r="Y136" s="3">
        <f t="shared" si="9"/>
        <v>70.238450072792631</v>
      </c>
      <c r="Z136" s="3">
        <f>'IECC Data-IP'!Z136*Convert!$B$6/$D136</f>
        <v>127.29927341469144</v>
      </c>
      <c r="AA136" s="3">
        <f>'IECC Data-IP'!AA136*Convert!$B$6/$D136</f>
        <v>26.366163760494636</v>
      </c>
      <c r="AB136" s="3">
        <f t="shared" si="10"/>
        <v>153.66543717518607</v>
      </c>
    </row>
    <row r="137" spans="1:28" x14ac:dyDescent="0.25">
      <c r="A137" s="93">
        <f>'IECC Data-IP'!A137</f>
        <v>2012</v>
      </c>
      <c r="B137" s="93" t="str">
        <f>'IECC Data-IP'!B137</f>
        <v>High-Rise Apartment</v>
      </c>
      <c r="C137" s="121" t="str">
        <f>'IECC Data-IP'!C137</f>
        <v>1A</v>
      </c>
      <c r="D137" s="3">
        <f>'IECC Data-IP'!D137</f>
        <v>84351.168704612151</v>
      </c>
      <c r="E137" s="3">
        <f>'IECC Data-IP'!E137*Convert!$B$6/$D137</f>
        <v>0</v>
      </c>
      <c r="F137" s="3">
        <f>'IECC Data-IP'!F137*Convert!$B$7/$D137</f>
        <v>0</v>
      </c>
      <c r="G137" s="3">
        <f>'IECC Data-IP'!G137*Convert!$B$6/$D137</f>
        <v>45.330400077463231</v>
      </c>
      <c r="H137" s="3">
        <f>'IECC Data-IP'!H137*Convert!$B$6/$D137</f>
        <v>9.8328200573109754</v>
      </c>
      <c r="I137" s="3">
        <f>'IECC Data-IP'!I137*Convert!$B$6/$D137</f>
        <v>6.0051695004568311</v>
      </c>
      <c r="J137" s="3">
        <f>'IECC Data-IP'!J137*Convert!$B$6/$D137</f>
        <v>40.472885192649258</v>
      </c>
      <c r="K137" s="3">
        <f>'IECC Data-IP'!K137*Convert!$B$7/$D137</f>
        <v>0</v>
      </c>
      <c r="L137" s="3">
        <f>'IECC Data-IP'!L137*Convert!$B$6/$D137</f>
        <v>0.74624239659010227</v>
      </c>
      <c r="M137" s="3">
        <f>'IECC Data-IP'!M137*Convert!$B$6/$D137</f>
        <v>12.058024495020993</v>
      </c>
      <c r="N137" s="3">
        <f>'IECC Data-IP'!N137*Convert!$B$6/$D137</f>
        <v>2.2501147704526541</v>
      </c>
      <c r="O137" s="3">
        <f>'IECC Data-IP'!O137*Convert!$B$6/$D137</f>
        <v>4.0620567879623461E-3</v>
      </c>
      <c r="P137" s="3">
        <f t="shared" si="8"/>
        <v>2.2460527136646915</v>
      </c>
      <c r="Q137" s="3">
        <f>'IECC Data-IP'!Q137*Convert!$B$6/$D137</f>
        <v>2.0903327790034623</v>
      </c>
      <c r="R137" s="3">
        <f>'IECC Data-IP'!R137*Convert!$B$6/$D137</f>
        <v>0</v>
      </c>
      <c r="S137" s="3">
        <f>'IECC Data-IP'!S137*Convert!$B$6/$D137</f>
        <v>0</v>
      </c>
      <c r="T137" s="3">
        <f>'IECC Data-IP'!T137*Convert!$B$6/$D137</f>
        <v>0</v>
      </c>
      <c r="U137" s="3">
        <f>'IECC Data-IP'!U137*Convert!$B$7/$D137</f>
        <v>9.9179171204335859</v>
      </c>
      <c r="V137" s="3">
        <f>'IECC Data-IP'!V137*Convert!$B$6/$D137</f>
        <v>0</v>
      </c>
      <c r="W137" s="3">
        <f>'IECC Data-IP'!W137*Convert!$B$6/$D137</f>
        <v>61.724810065152383</v>
      </c>
      <c r="X137" s="3">
        <f>'IECC Data-IP'!X137*Convert!$B$7/$D137</f>
        <v>0</v>
      </c>
      <c r="Y137" s="3">
        <f t="shared" si="9"/>
        <v>61.724810065152383</v>
      </c>
      <c r="Z137" s="3">
        <f>'IECC Data-IP'!Z137*Convert!$B$6/$D137</f>
        <v>118.7870568546365</v>
      </c>
      <c r="AA137" s="3">
        <f>'IECC Data-IP'!AA137*Convert!$B$6/$D137</f>
        <v>28.976054908130223</v>
      </c>
      <c r="AB137" s="3">
        <f t="shared" si="10"/>
        <v>147.76311176276673</v>
      </c>
    </row>
    <row r="138" spans="1:28" x14ac:dyDescent="0.25">
      <c r="A138" s="93">
        <f>'IECC Data-IP'!A138</f>
        <v>2012</v>
      </c>
      <c r="B138" s="93" t="str">
        <f>'IECC Data-IP'!B138</f>
        <v>High-Rise Apartment</v>
      </c>
      <c r="C138" s="121" t="str">
        <f>'IECC Data-IP'!C138</f>
        <v>1B</v>
      </c>
      <c r="D138" s="3">
        <f>'IECC Data-IP'!D138</f>
        <v>84351.168704612151</v>
      </c>
      <c r="E138" s="3">
        <f>'IECC Data-IP'!E138*Convert!$B$6/$D138</f>
        <v>0.18042198143594748</v>
      </c>
      <c r="F138" s="3">
        <f>'IECC Data-IP'!F138*Convert!$B$7/$D138</f>
        <v>0.10657878391623442</v>
      </c>
      <c r="G138" s="3">
        <f>'IECC Data-IP'!G138*Convert!$B$6/$D138</f>
        <v>38.422053084137701</v>
      </c>
      <c r="H138" s="3">
        <f>'IECC Data-IP'!H138*Convert!$B$6/$D138</f>
        <v>9.8328200573109754</v>
      </c>
      <c r="I138" s="3">
        <f>'IECC Data-IP'!I138*Convert!$B$6/$D138</f>
        <v>5.997696400634041</v>
      </c>
      <c r="J138" s="3">
        <f>'IECC Data-IP'!J138*Convert!$B$6/$D138</f>
        <v>40.472885192649258</v>
      </c>
      <c r="K138" s="3">
        <f>'IECC Data-IP'!K138*Convert!$B$7/$D138</f>
        <v>0</v>
      </c>
      <c r="L138" s="3">
        <f>'IECC Data-IP'!L138*Convert!$B$6/$D138</f>
        <v>0.74624239659010227</v>
      </c>
      <c r="M138" s="3">
        <f>'IECC Data-IP'!M138*Convert!$B$6/$D138</f>
        <v>12.682562123068504</v>
      </c>
      <c r="N138" s="3">
        <f>'IECC Data-IP'!N138*Convert!$B$6/$D138</f>
        <v>2.2938857837004285</v>
      </c>
      <c r="O138" s="3">
        <f>'IECC Data-IP'!O138*Convert!$B$6/$D138</f>
        <v>4.0620567879623461E-3</v>
      </c>
      <c r="P138" s="3">
        <f t="shared" si="8"/>
        <v>2.2898237269124659</v>
      </c>
      <c r="Q138" s="3">
        <f>'IECC Data-IP'!Q138*Convert!$B$6/$D138</f>
        <v>1.8479908276072488</v>
      </c>
      <c r="R138" s="3">
        <f>'IECC Data-IP'!R138*Convert!$B$6/$D138</f>
        <v>0</v>
      </c>
      <c r="S138" s="3">
        <f>'IECC Data-IP'!S138*Convert!$B$6/$D138</f>
        <v>0</v>
      </c>
      <c r="T138" s="3">
        <f>'IECC Data-IP'!T138*Convert!$B$6/$D138</f>
        <v>0</v>
      </c>
      <c r="U138" s="3">
        <f>'IECC Data-IP'!U138*Convert!$B$7/$D138</f>
        <v>9.942521593977677</v>
      </c>
      <c r="V138" s="3">
        <f>'IECC Data-IP'!V138*Convert!$B$6/$D138</f>
        <v>0</v>
      </c>
      <c r="W138" s="3">
        <f>'IECC Data-IP'!W138*Convert!$B$6/$D138</f>
        <v>55.422851743161864</v>
      </c>
      <c r="X138" s="3">
        <f>'IECC Data-IP'!X138*Convert!$B$7/$D138</f>
        <v>0.10657878391623442</v>
      </c>
      <c r="Y138" s="3">
        <f t="shared" si="9"/>
        <v>55.529430527078098</v>
      </c>
      <c r="Z138" s="3">
        <f>'IECC Data-IP'!Z138*Convert!$B$6/$D138</f>
        <v>112.47655784713419</v>
      </c>
      <c r="AA138" s="3">
        <f>'IECC Data-IP'!AA138*Convert!$B$6/$D138</f>
        <v>29.359318170470484</v>
      </c>
      <c r="AB138" s="3">
        <f t="shared" si="10"/>
        <v>141.83587601760468</v>
      </c>
    </row>
    <row r="139" spans="1:28" x14ac:dyDescent="0.25">
      <c r="A139" s="93">
        <f>'IECC Data-IP'!A139</f>
        <v>2012</v>
      </c>
      <c r="B139" s="93" t="str">
        <f>'IECC Data-IP'!B139</f>
        <v>High-Rise Apartment</v>
      </c>
      <c r="C139" s="121" t="str">
        <f>'IECC Data-IP'!C139</f>
        <v>2A</v>
      </c>
      <c r="D139" s="3">
        <f>'IECC Data-IP'!D139</f>
        <v>84351.168704612151</v>
      </c>
      <c r="E139" s="3">
        <f>'IECC Data-IP'!E139*Convert!$B$6/$D139</f>
        <v>1.0195443329664486</v>
      </c>
      <c r="F139" s="3">
        <f>'IECC Data-IP'!F139*Convert!$B$7/$D139</f>
        <v>1.0632299483483545</v>
      </c>
      <c r="G139" s="3">
        <f>'IECC Data-IP'!G139*Convert!$B$6/$D139</f>
        <v>33.306538324489281</v>
      </c>
      <c r="H139" s="3">
        <f>'IECC Data-IP'!H139*Convert!$B$6/$D139</f>
        <v>9.8328200573109754</v>
      </c>
      <c r="I139" s="3">
        <f>'IECC Data-IP'!I139*Convert!$B$6/$D139</f>
        <v>5.9955612292561007</v>
      </c>
      <c r="J139" s="3">
        <f>'IECC Data-IP'!J139*Convert!$B$6/$D139</f>
        <v>40.472885192649258</v>
      </c>
      <c r="K139" s="3">
        <f>'IECC Data-IP'!K139*Convert!$B$7/$D139</f>
        <v>0</v>
      </c>
      <c r="L139" s="3">
        <f>'IECC Data-IP'!L139*Convert!$B$6/$D139</f>
        <v>0.74624239659010227</v>
      </c>
      <c r="M139" s="3">
        <f>'IECC Data-IP'!M139*Convert!$B$6/$D139</f>
        <v>9.9936696344491356</v>
      </c>
      <c r="N139" s="3">
        <f>'IECC Data-IP'!N139*Convert!$B$6/$D139</f>
        <v>2.1639961915423997</v>
      </c>
      <c r="O139" s="3">
        <f>'IECC Data-IP'!O139*Convert!$B$6/$D139</f>
        <v>4.0620567879623461E-3</v>
      </c>
      <c r="P139" s="3">
        <f t="shared" si="8"/>
        <v>2.1599341347544372</v>
      </c>
      <c r="Q139" s="3">
        <f>'IECC Data-IP'!Q139*Convert!$B$6/$D139</f>
        <v>1.6423026515323422</v>
      </c>
      <c r="R139" s="3">
        <f>'IECC Data-IP'!R139*Convert!$B$6/$D139</f>
        <v>0</v>
      </c>
      <c r="S139" s="3">
        <f>'IECC Data-IP'!S139*Convert!$B$6/$D139</f>
        <v>0</v>
      </c>
      <c r="T139" s="3">
        <f>'IECC Data-IP'!T139*Convert!$B$6/$D139</f>
        <v>0</v>
      </c>
      <c r="U139" s="3">
        <f>'IECC Data-IP'!U139*Convert!$B$7/$D139</f>
        <v>10.88687052163775</v>
      </c>
      <c r="V139" s="3">
        <f>'IECC Data-IP'!V139*Convert!$B$6/$D139</f>
        <v>0</v>
      </c>
      <c r="W139" s="3">
        <f>'IECC Data-IP'!W139*Convert!$B$6/$D139</f>
        <v>48.121989078191653</v>
      </c>
      <c r="X139" s="3">
        <f>'IECC Data-IP'!X139*Convert!$B$7/$D139</f>
        <v>1.0632299483483545</v>
      </c>
      <c r="Y139" s="3">
        <f t="shared" si="9"/>
        <v>49.185219026540011</v>
      </c>
      <c r="Z139" s="3">
        <f>'IECC Data-IP'!Z139*Convert!$B$6/$D139</f>
        <v>105.1742717345787</v>
      </c>
      <c r="AA139" s="3">
        <f>'IECC Data-IP'!AA139*Convert!$B$6/$D139</f>
        <v>34.913254786389288</v>
      </c>
      <c r="AB139" s="3">
        <f t="shared" si="10"/>
        <v>140.08752652096797</v>
      </c>
    </row>
    <row r="140" spans="1:28" x14ac:dyDescent="0.25">
      <c r="A140" s="93">
        <f>'IECC Data-IP'!A140</f>
        <v>2012</v>
      </c>
      <c r="B140" s="93" t="str">
        <f>'IECC Data-IP'!B140</f>
        <v>High-Rise Apartment</v>
      </c>
      <c r="C140" s="121" t="str">
        <f>'IECC Data-IP'!C140</f>
        <v>2B</v>
      </c>
      <c r="D140" s="3">
        <f>'IECC Data-IP'!D140</f>
        <v>84351.168704612151</v>
      </c>
      <c r="E140" s="3">
        <f>'IECC Data-IP'!E140*Convert!$B$6/$D140</f>
        <v>0.84303683239005833</v>
      </c>
      <c r="F140" s="3">
        <f>'IECC Data-IP'!F140*Convert!$B$7/$D140</f>
        <v>0.7364289457800608</v>
      </c>
      <c r="G140" s="3">
        <f>'IECC Data-IP'!G140*Convert!$B$6/$D140</f>
        <v>25.266194638959114</v>
      </c>
      <c r="H140" s="3">
        <f>'IECC Data-IP'!H140*Convert!$B$6/$D140</f>
        <v>9.8328200573109754</v>
      </c>
      <c r="I140" s="3">
        <f>'IECC Data-IP'!I140*Convert!$B$6/$D140</f>
        <v>5.9998315720119804</v>
      </c>
      <c r="J140" s="3">
        <f>'IECC Data-IP'!J140*Convert!$B$6/$D140</f>
        <v>40.472885192649258</v>
      </c>
      <c r="K140" s="3">
        <f>'IECC Data-IP'!K140*Convert!$B$7/$D140</f>
        <v>0</v>
      </c>
      <c r="L140" s="3">
        <f>'IECC Data-IP'!L140*Convert!$B$6/$D140</f>
        <v>0.74624239659010227</v>
      </c>
      <c r="M140" s="3">
        <f>'IECC Data-IP'!M140*Convert!$B$6/$D140</f>
        <v>10.41892460055556</v>
      </c>
      <c r="N140" s="3">
        <f>'IECC Data-IP'!N140*Convert!$B$6/$D140</f>
        <v>2.1857037672181248</v>
      </c>
      <c r="O140" s="3">
        <f>'IECC Data-IP'!O140*Convert!$B$6/$D140</f>
        <v>4.0620567879623461E-3</v>
      </c>
      <c r="P140" s="3">
        <f t="shared" si="8"/>
        <v>2.1816417104301622</v>
      </c>
      <c r="Q140" s="3">
        <f>'IECC Data-IP'!Q140*Convert!$B$6/$D140</f>
        <v>0.96367401524368002</v>
      </c>
      <c r="R140" s="3">
        <f>'IECC Data-IP'!R140*Convert!$B$6/$D140</f>
        <v>0</v>
      </c>
      <c r="S140" s="3">
        <f>'IECC Data-IP'!S140*Convert!$B$6/$D140</f>
        <v>0</v>
      </c>
      <c r="T140" s="3">
        <f>'IECC Data-IP'!T140*Convert!$B$6/$D140</f>
        <v>0</v>
      </c>
      <c r="U140" s="3">
        <f>'IECC Data-IP'!U140*Convert!$B$7/$D140</f>
        <v>10.947894488200074</v>
      </c>
      <c r="V140" s="3">
        <f>'IECC Data-IP'!V140*Convert!$B$6/$D140</f>
        <v>0</v>
      </c>
      <c r="W140" s="3">
        <f>'IECC Data-IP'!W140*Convert!$B$6/$D140</f>
        <v>39.673471797578578</v>
      </c>
      <c r="X140" s="3">
        <f>'IECC Data-IP'!X140*Convert!$B$7/$D140</f>
        <v>0.7364289457800608</v>
      </c>
      <c r="Y140" s="3">
        <f t="shared" si="9"/>
        <v>40.409900743358641</v>
      </c>
      <c r="Z140" s="3">
        <f>'IECC Data-IP'!Z140*Convert!$B$6/$D140</f>
        <v>96.72966893482517</v>
      </c>
      <c r="AA140" s="3">
        <f>'IECC Data-IP'!AA140*Convert!$B$6/$D140</f>
        <v>34.136764128611702</v>
      </c>
      <c r="AB140" s="3">
        <f t="shared" si="10"/>
        <v>130.86643306343689</v>
      </c>
    </row>
    <row r="141" spans="1:28" x14ac:dyDescent="0.25">
      <c r="A141" s="93">
        <f>'IECC Data-IP'!A141</f>
        <v>2012</v>
      </c>
      <c r="B141" s="93" t="str">
        <f>'IECC Data-IP'!B141</f>
        <v>High-Rise Apartment</v>
      </c>
      <c r="C141" s="121" t="str">
        <f>'IECC Data-IP'!C141</f>
        <v>3A</v>
      </c>
      <c r="D141" s="3">
        <f>'IECC Data-IP'!D141</f>
        <v>84351.168704612151</v>
      </c>
      <c r="E141" s="3">
        <f>'IECC Data-IP'!E141*Convert!$B$6/$D141</f>
        <v>6.2129928479096783</v>
      </c>
      <c r="F141" s="3">
        <f>'IECC Data-IP'!F141*Convert!$B$7/$D141</f>
        <v>7.1328612412967862</v>
      </c>
      <c r="G141" s="3">
        <f>'IECC Data-IP'!G141*Convert!$B$6/$D141</f>
        <v>16.992761411337135</v>
      </c>
      <c r="H141" s="3">
        <f>'IECC Data-IP'!H141*Convert!$B$6/$D141</f>
        <v>9.8328200573109754</v>
      </c>
      <c r="I141" s="3">
        <f>'IECC Data-IP'!I141*Convert!$B$6/$D141</f>
        <v>5.9987639863230102</v>
      </c>
      <c r="J141" s="3">
        <f>'IECC Data-IP'!J141*Convert!$B$6/$D141</f>
        <v>40.472885192649258</v>
      </c>
      <c r="K141" s="3">
        <f>'IECC Data-IP'!K141*Convert!$B$7/$D141</f>
        <v>0</v>
      </c>
      <c r="L141" s="3">
        <f>'IECC Data-IP'!L141*Convert!$B$6/$D141</f>
        <v>0.74624239659010227</v>
      </c>
      <c r="M141" s="3">
        <f>'IECC Data-IP'!M141*Convert!$B$6/$D141</f>
        <v>8.3147132075954886</v>
      </c>
      <c r="N141" s="3">
        <f>'IECC Data-IP'!N141*Convert!$B$6/$D141</f>
        <v>2.0536790036821553</v>
      </c>
      <c r="O141" s="3">
        <f>'IECC Data-IP'!O141*Convert!$B$6/$D141</f>
        <v>4.0620567879623461E-3</v>
      </c>
      <c r="P141" s="3">
        <f t="shared" si="8"/>
        <v>2.0496169468941927</v>
      </c>
      <c r="Q141" s="3">
        <f>'IECC Data-IP'!Q141*Convert!$B$6/$D141</f>
        <v>0.79463961449008025</v>
      </c>
      <c r="R141" s="3">
        <f>'IECC Data-IP'!R141*Convert!$B$6/$D141</f>
        <v>0</v>
      </c>
      <c r="S141" s="3">
        <f>'IECC Data-IP'!S141*Convert!$B$6/$D141</f>
        <v>0</v>
      </c>
      <c r="T141" s="3">
        <f>'IECC Data-IP'!T141*Convert!$B$6/$D141</f>
        <v>0</v>
      </c>
      <c r="U141" s="3">
        <f>'IECC Data-IP'!U141*Convert!$B$7/$D141</f>
        <v>12.545967225321213</v>
      </c>
      <c r="V141" s="3">
        <f>'IECC Data-IP'!V141*Convert!$B$6/$D141</f>
        <v>0</v>
      </c>
      <c r="W141" s="3">
        <f>'IECC Data-IP'!W141*Convert!$B$6/$D141</f>
        <v>34.364724028226576</v>
      </c>
      <c r="X141" s="3">
        <f>'IECC Data-IP'!X141*Convert!$B$7/$D141</f>
        <v>7.1328612412967862</v>
      </c>
      <c r="Y141" s="3">
        <f t="shared" si="9"/>
        <v>41.497585269523363</v>
      </c>
      <c r="Z141" s="3">
        <f>'IECC Data-IP'!Z141*Convert!$B$6/$D141</f>
        <v>91.420209441680541</v>
      </c>
      <c r="AA141" s="3">
        <f>'IECC Data-IP'!AA141*Convert!$B$6/$D141</f>
        <v>57.493759693795937</v>
      </c>
      <c r="AB141" s="3">
        <f t="shared" si="10"/>
        <v>148.91396913547646</v>
      </c>
    </row>
    <row r="142" spans="1:28" x14ac:dyDescent="0.25">
      <c r="A142" s="93">
        <f>'IECC Data-IP'!A142</f>
        <v>2012</v>
      </c>
      <c r="B142" s="93" t="str">
        <f>'IECC Data-IP'!B142</f>
        <v>High-Rise Apartment</v>
      </c>
      <c r="C142" s="121" t="str">
        <f>'IECC Data-IP'!C142</f>
        <v>3B</v>
      </c>
      <c r="D142" s="3">
        <f>'IECC Data-IP'!D142</f>
        <v>84351.168704612151</v>
      </c>
      <c r="E142" s="3">
        <f>'IECC Data-IP'!E142*Convert!$B$6/$D142</f>
        <v>2.5963683955752908</v>
      </c>
      <c r="F142" s="3">
        <f>'IECC Data-IP'!F142*Convert!$B$7/$D142</f>
        <v>2.8240332629690226</v>
      </c>
      <c r="G142" s="3">
        <f>'IECC Data-IP'!G142*Convert!$B$6/$D142</f>
        <v>17.90092097075437</v>
      </c>
      <c r="H142" s="3">
        <f>'IECC Data-IP'!H142*Convert!$B$6/$D142</f>
        <v>9.8328200573109754</v>
      </c>
      <c r="I142" s="3">
        <f>'IECC Data-IP'!I142*Convert!$B$6/$D142</f>
        <v>5.998408124426688</v>
      </c>
      <c r="J142" s="3">
        <f>'IECC Data-IP'!J142*Convert!$B$6/$D142</f>
        <v>40.472885192649258</v>
      </c>
      <c r="K142" s="3">
        <f>'IECC Data-IP'!K142*Convert!$B$7/$D142</f>
        <v>0</v>
      </c>
      <c r="L142" s="3">
        <f>'IECC Data-IP'!L142*Convert!$B$6/$D142</f>
        <v>0.74624239659010227</v>
      </c>
      <c r="M142" s="3">
        <f>'IECC Data-IP'!M142*Convert!$B$6/$D142</f>
        <v>9.2164672528789033</v>
      </c>
      <c r="N142" s="3">
        <f>'IECC Data-IP'!N142*Convert!$B$6/$D142</f>
        <v>1.8960321836109035</v>
      </c>
      <c r="O142" s="3">
        <f>'IECC Data-IP'!O142*Convert!$B$6/$D142</f>
        <v>4.0620567879623461E-3</v>
      </c>
      <c r="P142" s="3">
        <f t="shared" si="8"/>
        <v>1.8919701268229412</v>
      </c>
      <c r="Q142" s="3">
        <f>'IECC Data-IP'!Q142*Convert!$B$6/$D142</f>
        <v>0.69748931679380088</v>
      </c>
      <c r="R142" s="3">
        <f>'IECC Data-IP'!R142*Convert!$B$6/$D142</f>
        <v>0</v>
      </c>
      <c r="S142" s="3">
        <f>'IECC Data-IP'!S142*Convert!$B$6/$D142</f>
        <v>0</v>
      </c>
      <c r="T142" s="3">
        <f>'IECC Data-IP'!T142*Convert!$B$6/$D142</f>
        <v>0</v>
      </c>
      <c r="U142" s="3">
        <f>'IECC Data-IP'!U142*Convert!$B$7/$D142</f>
        <v>12.122209980470265</v>
      </c>
      <c r="V142" s="3">
        <f>'IECC Data-IP'!V142*Convert!$B$6/$D142</f>
        <v>0</v>
      </c>
      <c r="W142" s="3">
        <f>'IECC Data-IP'!W142*Convert!$B$6/$D142</f>
        <v>32.3032160628253</v>
      </c>
      <c r="X142" s="3">
        <f>'IECC Data-IP'!X142*Convert!$B$7/$D142</f>
        <v>2.8240332629690226</v>
      </c>
      <c r="Y142" s="3">
        <f t="shared" si="9"/>
        <v>35.127249325794324</v>
      </c>
      <c r="Z142" s="3">
        <f>'IECC Data-IP'!Z142*Convert!$B$6/$D142</f>
        <v>89.358345614382941</v>
      </c>
      <c r="AA142" s="3">
        <f>'IECC Data-IP'!AA142*Convert!$B$6/$D142</f>
        <v>43.666745712151489</v>
      </c>
      <c r="AB142" s="3">
        <f t="shared" si="10"/>
        <v>133.02509132653444</v>
      </c>
    </row>
    <row r="143" spans="1:28" x14ac:dyDescent="0.25">
      <c r="A143" s="93">
        <f>'IECC Data-IP'!A143</f>
        <v>2012</v>
      </c>
      <c r="B143" s="93" t="str">
        <f>'IECC Data-IP'!B143</f>
        <v>High-Rise Apartment</v>
      </c>
      <c r="C143" s="121" t="str">
        <f>'IECC Data-IP'!C143</f>
        <v>3C</v>
      </c>
      <c r="D143" s="3">
        <f>'IECC Data-IP'!D143</f>
        <v>84351.168704612151</v>
      </c>
      <c r="E143" s="3">
        <f>'IECC Data-IP'!E143*Convert!$B$6/$D143</f>
        <v>1.1102891165289075</v>
      </c>
      <c r="F143" s="3">
        <f>'IECC Data-IP'!F143*Convert!$B$7/$D143</f>
        <v>1.1175546770645153</v>
      </c>
      <c r="G143" s="3">
        <f>'IECC Data-IP'!G143*Convert!$B$6/$D143</f>
        <v>3.3753500866271429</v>
      </c>
      <c r="H143" s="3">
        <f>'IECC Data-IP'!H143*Convert!$B$6/$D143</f>
        <v>9.8328200573109754</v>
      </c>
      <c r="I143" s="3">
        <f>'IECC Data-IP'!I143*Convert!$B$6/$D143</f>
        <v>5.997696400634041</v>
      </c>
      <c r="J143" s="3">
        <f>'IECC Data-IP'!J143*Convert!$B$6/$D143</f>
        <v>40.472885192649258</v>
      </c>
      <c r="K143" s="3">
        <f>'IECC Data-IP'!K143*Convert!$B$7/$D143</f>
        <v>0</v>
      </c>
      <c r="L143" s="3">
        <f>'IECC Data-IP'!L143*Convert!$B$6/$D143</f>
        <v>0.74624239659010227</v>
      </c>
      <c r="M143" s="3">
        <f>'IECC Data-IP'!M143*Convert!$B$6/$D143</f>
        <v>4.8468390279242692</v>
      </c>
      <c r="N143" s="3">
        <f>'IECC Data-IP'!N143*Convert!$B$6/$D143</f>
        <v>1.1334201397899264</v>
      </c>
      <c r="O143" s="3">
        <f>'IECC Data-IP'!O143*Convert!$B$6/$D143</f>
        <v>4.0620567879623461E-3</v>
      </c>
      <c r="P143" s="3">
        <f t="shared" si="8"/>
        <v>1.1293580830019641</v>
      </c>
      <c r="Q143" s="3">
        <f>'IECC Data-IP'!Q143*Convert!$B$6/$D143</f>
        <v>0.15586751058963511</v>
      </c>
      <c r="R143" s="3">
        <f>'IECC Data-IP'!R143*Convert!$B$6/$D143</f>
        <v>0</v>
      </c>
      <c r="S143" s="3">
        <f>'IECC Data-IP'!S143*Convert!$B$6/$D143</f>
        <v>0</v>
      </c>
      <c r="T143" s="3">
        <f>'IECC Data-IP'!T143*Convert!$B$6/$D143</f>
        <v>0</v>
      </c>
      <c r="U143" s="3">
        <f>'IECC Data-IP'!U143*Convert!$B$7/$D143</f>
        <v>12.735494754205394</v>
      </c>
      <c r="V143" s="3">
        <f>'IECC Data-IP'!V143*Convert!$B$6/$D143</f>
        <v>0</v>
      </c>
      <c r="W143" s="3">
        <f>'IECC Data-IP'!W143*Convert!$B$6/$D143</f>
        <v>10.617703824671921</v>
      </c>
      <c r="X143" s="3">
        <f>'IECC Data-IP'!X143*Convert!$B$7/$D143</f>
        <v>1.1175546770645153</v>
      </c>
      <c r="Y143" s="3">
        <f t="shared" si="9"/>
        <v>11.735258501736435</v>
      </c>
      <c r="Z143" s="3">
        <f>'IECC Data-IP'!Z143*Convert!$B$6/$D143</f>
        <v>67.671409928644252</v>
      </c>
      <c r="AA143" s="3">
        <f>'IECC Data-IP'!AA143*Convert!$B$6/$D143</f>
        <v>40.472885192649258</v>
      </c>
      <c r="AB143" s="3">
        <f t="shared" si="10"/>
        <v>108.14429512129351</v>
      </c>
    </row>
    <row r="144" spans="1:28" x14ac:dyDescent="0.25">
      <c r="A144" s="93">
        <f>'IECC Data-IP'!A144</f>
        <v>2012</v>
      </c>
      <c r="B144" s="93" t="str">
        <f>'IECC Data-IP'!B144</f>
        <v>High-Rise Apartment</v>
      </c>
      <c r="C144" s="121" t="str">
        <f>'IECC Data-IP'!C144</f>
        <v>4A</v>
      </c>
      <c r="D144" s="3">
        <f>'IECC Data-IP'!D144</f>
        <v>84351.168704612151</v>
      </c>
      <c r="E144" s="3">
        <f>'IECC Data-IP'!E144*Convert!$B$6/$D144</f>
        <v>8.0769974608514783</v>
      </c>
      <c r="F144" s="3">
        <f>'IECC Data-IP'!F144*Convert!$B$7/$D144</f>
        <v>9.3355706451152809</v>
      </c>
      <c r="G144" s="3">
        <f>'IECC Data-IP'!G144*Convert!$B$6/$D144</f>
        <v>12.493599456120794</v>
      </c>
      <c r="H144" s="3">
        <f>'IECC Data-IP'!H144*Convert!$B$6/$D144</f>
        <v>9.8328200573109754</v>
      </c>
      <c r="I144" s="3">
        <f>'IECC Data-IP'!I144*Convert!$B$6/$D144</f>
        <v>5.9895115770186038</v>
      </c>
      <c r="J144" s="3">
        <f>'IECC Data-IP'!J144*Convert!$B$6/$D144</f>
        <v>40.472885192649258</v>
      </c>
      <c r="K144" s="3">
        <f>'IECC Data-IP'!K144*Convert!$B$7/$D144</f>
        <v>0</v>
      </c>
      <c r="L144" s="3">
        <f>'IECC Data-IP'!L144*Convert!$B$6/$D144</f>
        <v>0.74624239659010227</v>
      </c>
      <c r="M144" s="3">
        <f>'IECC Data-IP'!M144*Convert!$B$6/$D144</f>
        <v>7.8880347939037705</v>
      </c>
      <c r="N144" s="3">
        <f>'IECC Data-IP'!N144*Convert!$B$6/$D144</f>
        <v>2.0316155661101067</v>
      </c>
      <c r="O144" s="3">
        <f>'IECC Data-IP'!O144*Convert!$B$6/$D144</f>
        <v>4.0620567879623461E-3</v>
      </c>
      <c r="P144" s="3">
        <f t="shared" si="8"/>
        <v>2.0275535093221442</v>
      </c>
      <c r="Q144" s="3">
        <f>'IECC Data-IP'!Q144*Convert!$B$6/$D144</f>
        <v>0.5740052387695922</v>
      </c>
      <c r="R144" s="3">
        <f>'IECC Data-IP'!R144*Convert!$B$6/$D144</f>
        <v>0</v>
      </c>
      <c r="S144" s="3">
        <f>'IECC Data-IP'!S144*Convert!$B$6/$D144</f>
        <v>0</v>
      </c>
      <c r="T144" s="3">
        <f>'IECC Data-IP'!T144*Convert!$B$6/$D144</f>
        <v>0</v>
      </c>
      <c r="U144" s="3">
        <f>'IECC Data-IP'!U144*Convert!$B$7/$D144</f>
        <v>13.852562213972007</v>
      </c>
      <c r="V144" s="3">
        <f>'IECC Data-IP'!V144*Convert!$B$6/$D144</f>
        <v>0</v>
      </c>
      <c r="W144" s="3">
        <f>'IECC Data-IP'!W144*Convert!$B$6/$D144</f>
        <v>31.060190458967782</v>
      </c>
      <c r="X144" s="3">
        <f>'IECC Data-IP'!X144*Convert!$B$7/$D144</f>
        <v>9.3355706451152809</v>
      </c>
      <c r="Y144" s="3">
        <f t="shared" si="9"/>
        <v>40.395761104083064</v>
      </c>
      <c r="Z144" s="3">
        <f>'IECC Data-IP'!Z144*Convert!$B$6/$D144</f>
        <v>88.106423463117338</v>
      </c>
      <c r="AA144" s="3">
        <f>'IECC Data-IP'!AA144*Convert!$B$6/$D144</f>
        <v>67.746496788768482</v>
      </c>
      <c r="AB144" s="3">
        <f t="shared" si="10"/>
        <v>155.85292025188582</v>
      </c>
    </row>
    <row r="145" spans="1:28" x14ac:dyDescent="0.25">
      <c r="A145" s="93">
        <f>'IECC Data-IP'!A145</f>
        <v>2012</v>
      </c>
      <c r="B145" s="93" t="str">
        <f>'IECC Data-IP'!B145</f>
        <v>High-Rise Apartment</v>
      </c>
      <c r="C145" s="121" t="str">
        <f>'IECC Data-IP'!C145</f>
        <v>4B</v>
      </c>
      <c r="D145" s="3">
        <f>'IECC Data-IP'!D145</f>
        <v>84351.168704612151</v>
      </c>
      <c r="E145" s="3">
        <f>'IECC Data-IP'!E145*Convert!$B$6/$D145</f>
        <v>2.6732345651811391</v>
      </c>
      <c r="F145" s="3">
        <f>'IECC Data-IP'!F145*Convert!$B$7/$D145</f>
        <v>2.8675174068068463</v>
      </c>
      <c r="G145" s="3">
        <f>'IECC Data-IP'!G145*Convert!$B$6/$D145</f>
        <v>14.03661663857892</v>
      </c>
      <c r="H145" s="3">
        <f>'IECC Data-IP'!H145*Convert!$B$6/$D145</f>
        <v>9.8328200573109754</v>
      </c>
      <c r="I145" s="3">
        <f>'IECC Data-IP'!I145*Convert!$B$6/$D145</f>
        <v>5.9941377816708075</v>
      </c>
      <c r="J145" s="3">
        <f>'IECC Data-IP'!J145*Convert!$B$6/$D145</f>
        <v>40.472885192649258</v>
      </c>
      <c r="K145" s="3">
        <f>'IECC Data-IP'!K145*Convert!$B$7/$D145</f>
        <v>0</v>
      </c>
      <c r="L145" s="3">
        <f>'IECC Data-IP'!L145*Convert!$B$6/$D145</f>
        <v>0.74624239659010227</v>
      </c>
      <c r="M145" s="3">
        <f>'IECC Data-IP'!M145*Convert!$B$6/$D145</f>
        <v>8.4983379460983457</v>
      </c>
      <c r="N145" s="3">
        <f>'IECC Data-IP'!N145*Convert!$B$6/$D145</f>
        <v>1.8351797993396075</v>
      </c>
      <c r="O145" s="3">
        <f>'IECC Data-IP'!O145*Convert!$B$6/$D145</f>
        <v>4.0620567879623461E-3</v>
      </c>
      <c r="P145" s="3">
        <f t="shared" si="8"/>
        <v>1.8311177425516452</v>
      </c>
      <c r="Q145" s="3">
        <f>'IECC Data-IP'!Q145*Convert!$B$6/$D145</f>
        <v>0.51564388777255987</v>
      </c>
      <c r="R145" s="3">
        <f>'IECC Data-IP'!R145*Convert!$B$6/$D145</f>
        <v>0</v>
      </c>
      <c r="S145" s="3">
        <f>'IECC Data-IP'!S145*Convert!$B$6/$D145</f>
        <v>0</v>
      </c>
      <c r="T145" s="3">
        <f>'IECC Data-IP'!T145*Convert!$B$6/$D145</f>
        <v>0</v>
      </c>
      <c r="U145" s="3">
        <f>'IECC Data-IP'!U145*Convert!$B$7/$D145</f>
        <v>13.484104132433025</v>
      </c>
      <c r="V145" s="3">
        <f>'IECC Data-IP'!V145*Convert!$B$6/$D145</f>
        <v>0</v>
      </c>
      <c r="W145" s="3">
        <f>'IECC Data-IP'!W145*Convert!$B$6/$D145</f>
        <v>27.554950780182608</v>
      </c>
      <c r="X145" s="3">
        <f>'IECC Data-IP'!X145*Convert!$B$7/$D145</f>
        <v>2.8675174068068463</v>
      </c>
      <c r="Y145" s="3">
        <f t="shared" si="9"/>
        <v>30.422468186989455</v>
      </c>
      <c r="Z145" s="3">
        <f>'IECC Data-IP'!Z145*Convert!$B$6/$D145</f>
        <v>84.605454127088038</v>
      </c>
      <c r="AA145" s="3">
        <f>'IECC Data-IP'!AA145*Convert!$B$6/$D145</f>
        <v>47.772680271930497</v>
      </c>
      <c r="AB145" s="3">
        <f t="shared" si="10"/>
        <v>132.37813439901853</v>
      </c>
    </row>
    <row r="146" spans="1:28" x14ac:dyDescent="0.25">
      <c r="A146" s="93">
        <f>'IECC Data-IP'!A146</f>
        <v>2012</v>
      </c>
      <c r="B146" s="93" t="str">
        <f>'IECC Data-IP'!B146</f>
        <v>High-Rise Apartment</v>
      </c>
      <c r="C146" s="121" t="str">
        <f>'IECC Data-IP'!C146</f>
        <v>4C</v>
      </c>
      <c r="D146" s="3">
        <f>'IECC Data-IP'!D146</f>
        <v>84351.168704612151</v>
      </c>
      <c r="E146" s="3">
        <f>'IECC Data-IP'!E146*Convert!$B$6/$D146</f>
        <v>4.910182445469828</v>
      </c>
      <c r="F146" s="3">
        <f>'IECC Data-IP'!F146*Convert!$B$7/$D146</f>
        <v>5.6059222296694537</v>
      </c>
      <c r="G146" s="3">
        <f>'IECC Data-IP'!G146*Convert!$B$6/$D146</f>
        <v>2.7589972821950708</v>
      </c>
      <c r="H146" s="3">
        <f>'IECC Data-IP'!H146*Convert!$B$6/$D146</f>
        <v>9.8328200573109754</v>
      </c>
      <c r="I146" s="3">
        <f>'IECC Data-IP'!I146*Convert!$B$6/$D146</f>
        <v>5.982750200988459</v>
      </c>
      <c r="J146" s="3">
        <f>'IECC Data-IP'!J146*Convert!$B$6/$D146</f>
        <v>40.472885192649258</v>
      </c>
      <c r="K146" s="3">
        <f>'IECC Data-IP'!K146*Convert!$B$7/$D146</f>
        <v>0</v>
      </c>
      <c r="L146" s="3">
        <f>'IECC Data-IP'!L146*Convert!$B$6/$D146</f>
        <v>0.74624239659010227</v>
      </c>
      <c r="M146" s="3">
        <f>'IECC Data-IP'!M146*Convert!$B$6/$D146</f>
        <v>5.7471696256223899</v>
      </c>
      <c r="N146" s="3">
        <f>'IECC Data-IP'!N146*Convert!$B$6/$D146</f>
        <v>1.5686392389934054</v>
      </c>
      <c r="O146" s="3">
        <f>'IECC Data-IP'!O146*Convert!$B$6/$D146</f>
        <v>4.0620567879623461E-3</v>
      </c>
      <c r="P146" s="3">
        <f t="shared" si="8"/>
        <v>1.5645771822054431</v>
      </c>
      <c r="Q146" s="3">
        <f>'IECC Data-IP'!Q146*Convert!$B$6/$D146</f>
        <v>0.1181461495793581</v>
      </c>
      <c r="R146" s="3">
        <f>'IECC Data-IP'!R146*Convert!$B$6/$D146</f>
        <v>0</v>
      </c>
      <c r="S146" s="3">
        <f>'IECC Data-IP'!S146*Convert!$B$6/$D146</f>
        <v>0</v>
      </c>
      <c r="T146" s="3">
        <f>'IECC Data-IP'!T146*Convert!$B$6/$D146</f>
        <v>0</v>
      </c>
      <c r="U146" s="3">
        <f>'IECC Data-IP'!U146*Convert!$B$7/$D146</f>
        <v>14.247573638246694</v>
      </c>
      <c r="V146" s="3">
        <f>'IECC Data-IP'!V146*Convert!$B$6/$D146</f>
        <v>0</v>
      </c>
      <c r="W146" s="3">
        <f>'IECC Data-IP'!W146*Convert!$B$6/$D146</f>
        <v>15.099072685072089</v>
      </c>
      <c r="X146" s="3">
        <f>'IECC Data-IP'!X146*Convert!$B$7/$D146</f>
        <v>5.6059222296694537</v>
      </c>
      <c r="Y146" s="3">
        <f t="shared" si="9"/>
        <v>20.704994914741544</v>
      </c>
      <c r="Z146" s="3">
        <f>'IECC Data-IP'!Z146*Convert!$B$6/$D146</f>
        <v>72.138188451295179</v>
      </c>
      <c r="AA146" s="3">
        <f>'IECC Data-IP'!AA146*Convert!$B$6/$D146</f>
        <v>58.003709791227323</v>
      </c>
      <c r="AB146" s="3">
        <f t="shared" si="10"/>
        <v>130.1418982425225</v>
      </c>
    </row>
    <row r="147" spans="1:28" x14ac:dyDescent="0.25">
      <c r="A147" s="93">
        <f>'IECC Data-IP'!A147</f>
        <v>2012</v>
      </c>
      <c r="B147" s="93" t="str">
        <f>'IECC Data-IP'!B147</f>
        <v>High-Rise Apartment</v>
      </c>
      <c r="C147" s="121" t="str">
        <f>'IECC Data-IP'!C147</f>
        <v>5A</v>
      </c>
      <c r="D147" s="3">
        <f>'IECC Data-IP'!D147</f>
        <v>84351.168704612151</v>
      </c>
      <c r="E147" s="3">
        <f>'IECC Data-IP'!E147*Convert!$B$6/$D147</f>
        <v>12.728468307694218</v>
      </c>
      <c r="F147" s="3">
        <f>'IECC Data-IP'!F147*Convert!$B$7/$D147</f>
        <v>14.963661261839313</v>
      </c>
      <c r="G147" s="3">
        <f>'IECC Data-IP'!G147*Convert!$B$6/$D147</f>
        <v>6.3158369359471314</v>
      </c>
      <c r="H147" s="3">
        <f>'IECC Data-IP'!H147*Convert!$B$6/$D147</f>
        <v>9.8328200573109754</v>
      </c>
      <c r="I147" s="3">
        <f>'IECC Data-IP'!I147*Convert!$B$6/$D147</f>
        <v>5.9916467483965432</v>
      </c>
      <c r="J147" s="3">
        <f>'IECC Data-IP'!J147*Convert!$B$6/$D147</f>
        <v>40.472885192649258</v>
      </c>
      <c r="K147" s="3">
        <f>'IECC Data-IP'!K147*Convert!$B$7/$D147</f>
        <v>0</v>
      </c>
      <c r="L147" s="3">
        <f>'IECC Data-IP'!L147*Convert!$B$6/$D147</f>
        <v>0.74624239659010227</v>
      </c>
      <c r="M147" s="3">
        <f>'IECC Data-IP'!M147*Convert!$B$6/$D147</f>
        <v>7.8179300003280652</v>
      </c>
      <c r="N147" s="3">
        <f>'IECC Data-IP'!N147*Convert!$B$6/$D147</f>
        <v>1.8451439324366623</v>
      </c>
      <c r="O147" s="3">
        <f>'IECC Data-IP'!O147*Convert!$B$6/$D147</f>
        <v>4.0620567879623461E-3</v>
      </c>
      <c r="P147" s="3">
        <f t="shared" si="8"/>
        <v>1.8410818756487</v>
      </c>
      <c r="Q147" s="3">
        <f>'IECC Data-IP'!Q147*Convert!$B$6/$D147</f>
        <v>0.28041917430281382</v>
      </c>
      <c r="R147" s="3">
        <f>'IECC Data-IP'!R147*Convert!$B$6/$D147</f>
        <v>0</v>
      </c>
      <c r="S147" s="3">
        <f>'IECC Data-IP'!S147*Convert!$B$6/$D147</f>
        <v>0</v>
      </c>
      <c r="T147" s="3">
        <f>'IECC Data-IP'!T147*Convert!$B$6/$D147</f>
        <v>0</v>
      </c>
      <c r="U147" s="3">
        <f>'IECC Data-IP'!U147*Convert!$B$7/$D147</f>
        <v>14.959641719131614</v>
      </c>
      <c r="V147" s="3">
        <f>'IECC Data-IP'!V147*Convert!$B$6/$D147</f>
        <v>0</v>
      </c>
      <c r="W147" s="3">
        <f>'IECC Data-IP'!W147*Convert!$B$6/$D147</f>
        <v>28.983736293920927</v>
      </c>
      <c r="X147" s="3">
        <f>'IECC Data-IP'!X147*Convert!$B$7/$D147</f>
        <v>14.963661261839313</v>
      </c>
      <c r="Y147" s="3">
        <f t="shared" si="9"/>
        <v>43.94739755576024</v>
      </c>
      <c r="Z147" s="3">
        <f>'IECC Data-IP'!Z147*Convert!$B$6/$D147</f>
        <v>86.031748607552089</v>
      </c>
      <c r="AA147" s="3">
        <f>'IECC Data-IP'!AA147*Convert!$B$6/$D147</f>
        <v>87.423524484072786</v>
      </c>
      <c r="AB147" s="3">
        <f t="shared" si="10"/>
        <v>173.45527309162486</v>
      </c>
    </row>
    <row r="148" spans="1:28" x14ac:dyDescent="0.25">
      <c r="A148" s="93">
        <f>'IECC Data-IP'!A148</f>
        <v>2012</v>
      </c>
      <c r="B148" s="93" t="str">
        <f>'IECC Data-IP'!B148</f>
        <v>High-Rise Apartment</v>
      </c>
      <c r="C148" s="121" t="str">
        <f>'IECC Data-IP'!C148</f>
        <v>5B</v>
      </c>
      <c r="D148" s="3">
        <f>'IECC Data-IP'!D148</f>
        <v>84351.168704612151</v>
      </c>
      <c r="E148" s="3">
        <f>'IECC Data-IP'!E148*Convert!$B$6/$D148</f>
        <v>6.3428824400677071</v>
      </c>
      <c r="F148" s="3">
        <f>'IECC Data-IP'!F148*Convert!$B$7/$D148</f>
        <v>7.1813393624381128</v>
      </c>
      <c r="G148" s="3">
        <f>'IECC Data-IP'!G148*Convert!$B$6/$D148</f>
        <v>9.5758877681655044</v>
      </c>
      <c r="H148" s="3">
        <f>'IECC Data-IP'!H148*Convert!$B$6/$D148</f>
        <v>9.8328200573109754</v>
      </c>
      <c r="I148" s="3">
        <f>'IECC Data-IP'!I148*Convert!$B$6/$D148</f>
        <v>5.9916467483965432</v>
      </c>
      <c r="J148" s="3">
        <f>'IECC Data-IP'!J148*Convert!$B$6/$D148</f>
        <v>40.472885192649258</v>
      </c>
      <c r="K148" s="3">
        <f>'IECC Data-IP'!K148*Convert!$B$7/$D148</f>
        <v>0</v>
      </c>
      <c r="L148" s="3">
        <f>'IECC Data-IP'!L148*Convert!$B$6/$D148</f>
        <v>0.74624239659010227</v>
      </c>
      <c r="M148" s="3">
        <f>'IECC Data-IP'!M148*Convert!$B$6/$D148</f>
        <v>8.3805476584153116</v>
      </c>
      <c r="N148" s="3">
        <f>'IECC Data-IP'!N148*Convert!$B$6/$D148</f>
        <v>1.7444350157771491</v>
      </c>
      <c r="O148" s="3">
        <f>'IECC Data-IP'!O148*Convert!$B$6/$D148</f>
        <v>4.0620567879623461E-3</v>
      </c>
      <c r="P148" s="3">
        <f t="shared" si="8"/>
        <v>1.7403729589891868</v>
      </c>
      <c r="Q148" s="3">
        <f>'IECC Data-IP'!Q148*Convert!$B$6/$D148</f>
        <v>0.34340672995204996</v>
      </c>
      <c r="R148" s="3">
        <f>'IECC Data-IP'!R148*Convert!$B$6/$D148</f>
        <v>0</v>
      </c>
      <c r="S148" s="3">
        <f>'IECC Data-IP'!S148*Convert!$B$6/$D148</f>
        <v>0</v>
      </c>
      <c r="T148" s="3">
        <f>'IECC Data-IP'!T148*Convert!$B$6/$D148</f>
        <v>0</v>
      </c>
      <c r="U148" s="3">
        <f>'IECC Data-IP'!U148*Convert!$B$7/$D148</f>
        <v>14.648675278745165</v>
      </c>
      <c r="V148" s="3">
        <f>'IECC Data-IP'!V148*Convert!$B$6/$D148</f>
        <v>0</v>
      </c>
      <c r="W148" s="3">
        <f>'IECC Data-IP'!W148*Convert!$B$6/$D148</f>
        <v>26.383097555589753</v>
      </c>
      <c r="X148" s="3">
        <f>'IECC Data-IP'!X148*Convert!$B$7/$D148</f>
        <v>7.1813393624381128</v>
      </c>
      <c r="Y148" s="3">
        <f t="shared" si="9"/>
        <v>33.564436918027866</v>
      </c>
      <c r="Z148" s="3">
        <f>'IECC Data-IP'!Z148*Convert!$B$6/$D148</f>
        <v>83.430754007324595</v>
      </c>
      <c r="AA148" s="3">
        <f>'IECC Data-IP'!AA148*Convert!$B$6/$D148</f>
        <v>63.778280782866617</v>
      </c>
      <c r="AB148" s="3">
        <f t="shared" si="10"/>
        <v>147.2090347901912</v>
      </c>
    </row>
    <row r="149" spans="1:28" x14ac:dyDescent="0.25">
      <c r="A149" s="93">
        <f>'IECC Data-IP'!A149</f>
        <v>2012</v>
      </c>
      <c r="B149" s="93" t="str">
        <f>'IECC Data-IP'!B149</f>
        <v>High-Rise Apartment</v>
      </c>
      <c r="C149" s="121" t="str">
        <f>'IECC Data-IP'!C149</f>
        <v>5C</v>
      </c>
      <c r="D149" s="3">
        <f>'IECC Data-IP'!D149</f>
        <v>84351.168704612151</v>
      </c>
      <c r="E149" s="3">
        <f>'IECC Data-IP'!E149*Convert!$B$6/$D149</f>
        <v>4.5237164260626512</v>
      </c>
      <c r="F149" s="3">
        <f>'IECC Data-IP'!F149*Convert!$B$7/$D149</f>
        <v>5.2277198021724169</v>
      </c>
      <c r="G149" s="3">
        <f>'IECC Data-IP'!G149*Convert!$B$6/$D149</f>
        <v>1.2398228467906136</v>
      </c>
      <c r="H149" s="3">
        <f>'IECC Data-IP'!H149*Convert!$B$6/$D149</f>
        <v>9.8328200573109754</v>
      </c>
      <c r="I149" s="3">
        <f>'IECC Data-IP'!I149*Convert!$B$6/$D149</f>
        <v>5.9823943390921368</v>
      </c>
      <c r="J149" s="3">
        <f>'IECC Data-IP'!J149*Convert!$B$6/$D149</f>
        <v>40.472885192649258</v>
      </c>
      <c r="K149" s="3">
        <f>'IECC Data-IP'!K149*Convert!$B$7/$D149</f>
        <v>0</v>
      </c>
      <c r="L149" s="3">
        <f>'IECC Data-IP'!L149*Convert!$B$6/$D149</f>
        <v>0.74624239659010227</v>
      </c>
      <c r="M149" s="3">
        <f>'IECC Data-IP'!M149*Convert!$B$6/$D149</f>
        <v>5.329387759338756</v>
      </c>
      <c r="N149" s="3">
        <f>'IECC Data-IP'!N149*Convert!$B$6/$D149</f>
        <v>1.4152627616780338</v>
      </c>
      <c r="O149" s="3">
        <f>'IECC Data-IP'!O149*Convert!$B$6/$D149</f>
        <v>4.0620567879623461E-3</v>
      </c>
      <c r="P149" s="3">
        <f t="shared" si="8"/>
        <v>1.4112007048900714</v>
      </c>
      <c r="Q149" s="3">
        <f>'IECC Data-IP'!Q149*Convert!$B$6/$D149</f>
        <v>5.5514455826445375E-2</v>
      </c>
      <c r="R149" s="3">
        <f>'IECC Data-IP'!R149*Convert!$B$6/$D149</f>
        <v>0</v>
      </c>
      <c r="S149" s="3">
        <f>'IECC Data-IP'!S149*Convert!$B$6/$D149</f>
        <v>0</v>
      </c>
      <c r="T149" s="3">
        <f>'IECC Data-IP'!T149*Convert!$B$6/$D149</f>
        <v>0</v>
      </c>
      <c r="U149" s="3">
        <f>'IECC Data-IP'!U149*Convert!$B$7/$D149</f>
        <v>14.874987713621001</v>
      </c>
      <c r="V149" s="3">
        <f>'IECC Data-IP'!V149*Convert!$B$6/$D149</f>
        <v>0</v>
      </c>
      <c r="W149" s="3">
        <f>'IECC Data-IP'!W149*Convert!$B$6/$D149</f>
        <v>12.559642192908537</v>
      </c>
      <c r="X149" s="3">
        <f>'IECC Data-IP'!X149*Convert!$B$7/$D149</f>
        <v>5.2277198021724169</v>
      </c>
      <c r="Y149" s="3">
        <f t="shared" si="9"/>
        <v>17.787361995080953</v>
      </c>
      <c r="Z149" s="3">
        <f>'IECC Data-IP'!Z149*Convert!$B$6/$D149</f>
        <v>69.598757959131618</v>
      </c>
      <c r="AA149" s="3">
        <f>'IECC Data-IP'!AA149*Convert!$B$6/$D149</f>
        <v>58.731803231104941</v>
      </c>
      <c r="AB149" s="3">
        <f t="shared" si="10"/>
        <v>128.33056119023655</v>
      </c>
    </row>
    <row r="150" spans="1:28" x14ac:dyDescent="0.25">
      <c r="A150" s="93">
        <f>'IECC Data-IP'!A150</f>
        <v>2012</v>
      </c>
      <c r="B150" s="93" t="str">
        <f>'IECC Data-IP'!B150</f>
        <v>High-Rise Apartment</v>
      </c>
      <c r="C150" s="121" t="str">
        <f>'IECC Data-IP'!C150</f>
        <v>6A</v>
      </c>
      <c r="D150" s="3">
        <f>'IECC Data-IP'!D150</f>
        <v>84351.168704612151</v>
      </c>
      <c r="E150" s="3">
        <f>'IECC Data-IP'!E150*Convert!$B$6/$D150</f>
        <v>17.263216452542895</v>
      </c>
      <c r="F150" s="3">
        <f>'IECC Data-IP'!F150*Convert!$B$7/$D150</f>
        <v>19.902583010679852</v>
      </c>
      <c r="G150" s="3">
        <f>'IECC Data-IP'!G150*Convert!$B$6/$D150</f>
        <v>7.3428543687363703</v>
      </c>
      <c r="H150" s="3">
        <f>'IECC Data-IP'!H150*Convert!$B$6/$D150</f>
        <v>9.8328200573109754</v>
      </c>
      <c r="I150" s="3">
        <f>'IECC Data-IP'!I150*Convert!$B$6/$D150</f>
        <v>5.9887998532259559</v>
      </c>
      <c r="J150" s="3">
        <f>'IECC Data-IP'!J150*Convert!$B$6/$D150</f>
        <v>40.472885192649258</v>
      </c>
      <c r="K150" s="3">
        <f>'IECC Data-IP'!K150*Convert!$B$7/$D150</f>
        <v>0</v>
      </c>
      <c r="L150" s="3">
        <f>'IECC Data-IP'!L150*Convert!$B$6/$D150</f>
        <v>0.74624239659010227</v>
      </c>
      <c r="M150" s="3">
        <f>'IECC Data-IP'!M150*Convert!$B$6/$D150</f>
        <v>8.6566964899622452</v>
      </c>
      <c r="N150" s="3">
        <f>'IECC Data-IP'!N150*Convert!$B$6/$D150</f>
        <v>2.0803686459064079</v>
      </c>
      <c r="O150" s="3">
        <f>'IECC Data-IP'!O150*Convert!$B$6/$D150</f>
        <v>4.0620567879623461E-3</v>
      </c>
      <c r="P150" s="3">
        <f t="shared" si="8"/>
        <v>2.0763065891184453</v>
      </c>
      <c r="Q150" s="3">
        <f>'IECC Data-IP'!Q150*Convert!$B$6/$D150</f>
        <v>0.33201914926970211</v>
      </c>
      <c r="R150" s="3">
        <f>'IECC Data-IP'!R150*Convert!$B$6/$D150</f>
        <v>0</v>
      </c>
      <c r="S150" s="3">
        <f>'IECC Data-IP'!S150*Convert!$B$6/$D150</f>
        <v>0</v>
      </c>
      <c r="T150" s="3">
        <f>'IECC Data-IP'!T150*Convert!$B$6/$D150</f>
        <v>0</v>
      </c>
      <c r="U150" s="3">
        <f>'IECC Data-IP'!U150*Convert!$B$7/$D150</f>
        <v>15.779506627177526</v>
      </c>
      <c r="V150" s="3">
        <f>'IECC Data-IP'!V150*Convert!$B$6/$D150</f>
        <v>0</v>
      </c>
      <c r="W150" s="3">
        <f>'IECC Data-IP'!W150*Convert!$B$6/$D150</f>
        <v>35.671093049629661</v>
      </c>
      <c r="X150" s="3">
        <f>'IECC Data-IP'!X150*Convert!$B$7/$D150</f>
        <v>19.902583010679852</v>
      </c>
      <c r="Y150" s="3">
        <f t="shared" si="9"/>
        <v>55.573676060309509</v>
      </c>
      <c r="Z150" s="3">
        <f>'IECC Data-IP'!Z150*Convert!$B$6/$D150</f>
        <v>92.716258468090246</v>
      </c>
      <c r="AA150" s="3">
        <f>'IECC Data-IP'!AA150*Convert!$B$6/$D150</f>
        <v>104.24831908034531</v>
      </c>
      <c r="AB150" s="3">
        <f t="shared" si="10"/>
        <v>196.96457754843556</v>
      </c>
    </row>
    <row r="151" spans="1:28" x14ac:dyDescent="0.25">
      <c r="A151" s="93">
        <f>'IECC Data-IP'!A151</f>
        <v>2012</v>
      </c>
      <c r="B151" s="93" t="str">
        <f>'IECC Data-IP'!B151</f>
        <v>High-Rise Apartment</v>
      </c>
      <c r="C151" s="121" t="str">
        <f>'IECC Data-IP'!C151</f>
        <v>6B</v>
      </c>
      <c r="D151" s="3">
        <f>'IECC Data-IP'!D151</f>
        <v>84351.168704612151</v>
      </c>
      <c r="E151" s="3">
        <f>'IECC Data-IP'!E151*Convert!$B$6/$D151</f>
        <v>11.401459296304381</v>
      </c>
      <c r="F151" s="3">
        <f>'IECC Data-IP'!F151*Convert!$B$7/$D151</f>
        <v>13.025754459430983</v>
      </c>
      <c r="G151" s="3">
        <f>'IECC Data-IP'!G151*Convert!$B$6/$D151</f>
        <v>5.4365021901320896</v>
      </c>
      <c r="H151" s="3">
        <f>'IECC Data-IP'!H151*Convert!$B$6/$D151</f>
        <v>9.8328200573109754</v>
      </c>
      <c r="I151" s="3">
        <f>'IECC Data-IP'!I151*Convert!$B$6/$D151</f>
        <v>5.9845295104700753</v>
      </c>
      <c r="J151" s="3">
        <f>'IECC Data-IP'!J151*Convert!$B$6/$D151</f>
        <v>40.472885192649258</v>
      </c>
      <c r="K151" s="3">
        <f>'IECC Data-IP'!K151*Convert!$B$7/$D151</f>
        <v>0</v>
      </c>
      <c r="L151" s="3">
        <f>'IECC Data-IP'!L151*Convert!$B$6/$D151</f>
        <v>0.74624239659010227</v>
      </c>
      <c r="M151" s="3">
        <f>'IECC Data-IP'!M151*Convert!$B$6/$D151</f>
        <v>8.4520758995763074</v>
      </c>
      <c r="N151" s="3">
        <f>'IECC Data-IP'!N151*Convert!$B$6/$D151</f>
        <v>1.7579577678374367</v>
      </c>
      <c r="O151" s="3">
        <f>'IECC Data-IP'!O151*Convert!$B$6/$D151</f>
        <v>4.0620567879623461E-3</v>
      </c>
      <c r="P151" s="3">
        <f t="shared" si="8"/>
        <v>1.7538957110494744</v>
      </c>
      <c r="Q151" s="3">
        <f>'IECC Data-IP'!Q151*Convert!$B$6/$D151</f>
        <v>0.20070610952637943</v>
      </c>
      <c r="R151" s="3">
        <f>'IECC Data-IP'!R151*Convert!$B$6/$D151</f>
        <v>0</v>
      </c>
      <c r="S151" s="3">
        <f>'IECC Data-IP'!S151*Convert!$B$6/$D151</f>
        <v>0</v>
      </c>
      <c r="T151" s="3">
        <f>'IECC Data-IP'!T151*Convert!$B$6/$D151</f>
        <v>0</v>
      </c>
      <c r="U151" s="3">
        <f>'IECC Data-IP'!U151*Convert!$B$7/$D151</f>
        <v>15.57049040637723</v>
      </c>
      <c r="V151" s="3">
        <f>'IECC Data-IP'!V151*Convert!$B$6/$D151</f>
        <v>0</v>
      </c>
      <c r="W151" s="3">
        <f>'IECC Data-IP'!W151*Convert!$B$6/$D151</f>
        <v>27.244639206588626</v>
      </c>
      <c r="X151" s="3">
        <f>'IECC Data-IP'!X151*Convert!$B$7/$D151</f>
        <v>13.025754459430983</v>
      </c>
      <c r="Y151" s="3">
        <f t="shared" si="9"/>
        <v>40.270393666019608</v>
      </c>
      <c r="Z151" s="3">
        <f>'IECC Data-IP'!Z151*Convert!$B$6/$D151</f>
        <v>84.285178420397017</v>
      </c>
      <c r="AA151" s="3">
        <f>'IECC Data-IP'!AA151*Convert!$B$6/$D151</f>
        <v>83.546409123629701</v>
      </c>
      <c r="AB151" s="3">
        <f t="shared" si="10"/>
        <v>167.83158754402672</v>
      </c>
    </row>
    <row r="152" spans="1:28" x14ac:dyDescent="0.25">
      <c r="A152" s="93">
        <f>'IECC Data-IP'!A152</f>
        <v>2012</v>
      </c>
      <c r="B152" s="93" t="str">
        <f>'IECC Data-IP'!B152</f>
        <v>High-Rise Apartment</v>
      </c>
      <c r="C152" s="121" t="str">
        <f>'IECC Data-IP'!C152</f>
        <v>7</v>
      </c>
      <c r="D152" s="3">
        <f>'IECC Data-IP'!D152</f>
        <v>84351.168704612151</v>
      </c>
      <c r="E152" s="3">
        <f>'IECC Data-IP'!E152*Convert!$B$6/$D152</f>
        <v>15.880692985326609</v>
      </c>
      <c r="F152" s="3">
        <f>'IECC Data-IP'!F152*Convert!$B$7/$D152</f>
        <v>18.630215037206728</v>
      </c>
      <c r="G152" s="3">
        <f>'IECC Data-IP'!G152*Convert!$B$6/$D152</f>
        <v>6.0482287899119598</v>
      </c>
      <c r="H152" s="3">
        <f>'IECC Data-IP'!H152*Convert!$B$6/$D152</f>
        <v>9.8328200573109754</v>
      </c>
      <c r="I152" s="3">
        <f>'IECC Data-IP'!I152*Convert!$B$6/$D152</f>
        <v>5.9806150296105187</v>
      </c>
      <c r="J152" s="3">
        <f>'IECC Data-IP'!J152*Convert!$B$6/$D152</f>
        <v>40.472885192649258</v>
      </c>
      <c r="K152" s="3">
        <f>'IECC Data-IP'!K152*Convert!$B$7/$D152</f>
        <v>0</v>
      </c>
      <c r="L152" s="3">
        <f>'IECC Data-IP'!L152*Convert!$B$6/$D152</f>
        <v>0.74624239659010227</v>
      </c>
      <c r="M152" s="3">
        <f>'IECC Data-IP'!M152*Convert!$B$6/$D152</f>
        <v>8.7883653916018911</v>
      </c>
      <c r="N152" s="3">
        <f>'IECC Data-IP'!N152*Convert!$B$6/$D152</f>
        <v>1.9931824813071828</v>
      </c>
      <c r="O152" s="3">
        <f>'IECC Data-IP'!O152*Convert!$B$6/$D152</f>
        <v>4.0620567879623461E-3</v>
      </c>
      <c r="P152" s="3">
        <f t="shared" si="8"/>
        <v>1.9891204245192204</v>
      </c>
      <c r="Q152" s="3">
        <f>'IECC Data-IP'!Q152*Convert!$B$6/$D152</f>
        <v>0.26404952707193885</v>
      </c>
      <c r="R152" s="3">
        <f>'IECC Data-IP'!R152*Convert!$B$6/$D152</f>
        <v>0</v>
      </c>
      <c r="S152" s="3">
        <f>'IECC Data-IP'!S152*Convert!$B$6/$D152</f>
        <v>0</v>
      </c>
      <c r="T152" s="3">
        <f>'IECC Data-IP'!T152*Convert!$B$6/$D152</f>
        <v>0</v>
      </c>
      <c r="U152" s="3">
        <f>'IECC Data-IP'!U152*Convert!$B$7/$D152</f>
        <v>16.754550244605475</v>
      </c>
      <c r="V152" s="3">
        <f>'IECC Data-IP'!V152*Convert!$B$6/$D152</f>
        <v>0</v>
      </c>
      <c r="W152" s="3">
        <f>'IECC Data-IP'!W152*Convert!$B$6/$D152</f>
        <v>32.970457118431618</v>
      </c>
      <c r="X152" s="3">
        <f>'IECC Data-IP'!X152*Convert!$B$7/$D152</f>
        <v>18.630215037206728</v>
      </c>
      <c r="Y152" s="3">
        <f t="shared" si="9"/>
        <v>51.60067215563835</v>
      </c>
      <c r="Z152" s="3">
        <f>'IECC Data-IP'!Z152*Convert!$B$6/$D152</f>
        <v>90.007437713276772</v>
      </c>
      <c r="AA152" s="3">
        <f>'IECC Data-IP'!AA152*Convert!$B$6/$D152</f>
        <v>103.37930432952362</v>
      </c>
      <c r="AB152" s="3">
        <f t="shared" si="10"/>
        <v>193.38674204280039</v>
      </c>
    </row>
    <row r="153" spans="1:28" x14ac:dyDescent="0.25">
      <c r="A153" s="93">
        <f>'IECC Data-IP'!A153</f>
        <v>2012</v>
      </c>
      <c r="B153" s="93" t="str">
        <f>'IECC Data-IP'!B153</f>
        <v>High-Rise Apartment</v>
      </c>
      <c r="C153" s="121" t="str">
        <f>'IECC Data-IP'!C153</f>
        <v>8</v>
      </c>
      <c r="D153" s="3">
        <f>'IECC Data-IP'!D153</f>
        <v>84351.168704612151</v>
      </c>
      <c r="E153" s="3">
        <f>'IECC Data-IP'!E153*Convert!$B$6/$D153</f>
        <v>20.137157127250411</v>
      </c>
      <c r="F153" s="3">
        <f>'IECC Data-IP'!F153*Convert!$B$7/$D153</f>
        <v>22.974609878281392</v>
      </c>
      <c r="G153" s="3">
        <f>'IECC Data-IP'!G153*Convert!$B$6/$D153</f>
        <v>3.6856616602211196</v>
      </c>
      <c r="H153" s="3">
        <f>'IECC Data-IP'!H153*Convert!$B$6/$D153</f>
        <v>9.8328200573109754</v>
      </c>
      <c r="I153" s="3">
        <f>'IECC Data-IP'!I153*Convert!$B$6/$D153</f>
        <v>5.9478757351487683</v>
      </c>
      <c r="J153" s="3">
        <f>'IECC Data-IP'!J153*Convert!$B$6/$D153</f>
        <v>40.472885192649258</v>
      </c>
      <c r="K153" s="3">
        <f>'IECC Data-IP'!K153*Convert!$B$7/$D153</f>
        <v>0</v>
      </c>
      <c r="L153" s="3">
        <f>'IECC Data-IP'!L153*Convert!$B$6/$D153</f>
        <v>0.74624239659010227</v>
      </c>
      <c r="M153" s="3">
        <f>'IECC Data-IP'!M153*Convert!$B$6/$D153</f>
        <v>10.259142609106371</v>
      </c>
      <c r="N153" s="3">
        <f>'IECC Data-IP'!N153*Convert!$B$6/$D153</f>
        <v>1.9825066244174816</v>
      </c>
      <c r="O153" s="3">
        <f>'IECC Data-IP'!O153*Convert!$B$6/$D153</f>
        <v>4.0620567879623461E-3</v>
      </c>
      <c r="P153" s="3">
        <f t="shared" si="8"/>
        <v>1.9784445676295193</v>
      </c>
      <c r="Q153" s="3">
        <f>'IECC Data-IP'!Q153*Convert!$B$6/$D153</f>
        <v>0.14625923938890417</v>
      </c>
      <c r="R153" s="3">
        <f>'IECC Data-IP'!R153*Convert!$B$6/$D153</f>
        <v>0</v>
      </c>
      <c r="S153" s="3">
        <f>'IECC Data-IP'!S153*Convert!$B$6/$D153</f>
        <v>0</v>
      </c>
      <c r="T153" s="3">
        <f>'IECC Data-IP'!T153*Convert!$B$6/$D153</f>
        <v>0</v>
      </c>
      <c r="U153" s="3">
        <f>'IECC Data-IP'!U153*Convert!$B$7/$D153</f>
        <v>18.069062514347195</v>
      </c>
      <c r="V153" s="3">
        <f>'IECC Data-IP'!V153*Convert!$B$6/$D153</f>
        <v>0</v>
      </c>
      <c r="W153" s="3">
        <f>'IECC Data-IP'!W153*Convert!$B$6/$D153</f>
        <v>36.20666520359633</v>
      </c>
      <c r="X153" s="3">
        <f>'IECC Data-IP'!X153*Convert!$B$7/$D153</f>
        <v>22.974609878281392</v>
      </c>
      <c r="Y153" s="3">
        <f t="shared" si="9"/>
        <v>59.181275081877722</v>
      </c>
      <c r="Z153" s="3">
        <f>'IECC Data-IP'!Z153*Convert!$B$6/$D153</f>
        <v>93.210906503979729</v>
      </c>
      <c r="AA153" s="3">
        <f>'IECC Data-IP'!AA153*Convert!$B$6/$D153</f>
        <v>119.9126480327073</v>
      </c>
      <c r="AB153" s="3">
        <f t="shared" si="10"/>
        <v>213.12355453668704</v>
      </c>
    </row>
    <row r="154" spans="1:28" x14ac:dyDescent="0.25">
      <c r="A154" s="93">
        <f>'IECC Data-IP'!A154</f>
        <v>2015</v>
      </c>
      <c r="B154" s="93" t="str">
        <f>'IECC Data-IP'!B154</f>
        <v>High-Rise Apartment</v>
      </c>
      <c r="C154" s="121" t="str">
        <f>'IECC Data-IP'!C154</f>
        <v>0A</v>
      </c>
      <c r="D154" s="3">
        <f>'IECC Data-IP'!D154</f>
        <v>84351.168704612151</v>
      </c>
      <c r="E154" s="3">
        <f>'IECC Data-IP'!E154*Convert!$B$6/$D154</f>
        <v>0</v>
      </c>
      <c r="F154" s="3">
        <f>'IECC Data-IP'!F154*Convert!$B$7/$D154</f>
        <v>0</v>
      </c>
      <c r="G154" s="3">
        <f>'IECC Data-IP'!G154*Convert!$B$6/$D154</f>
        <v>55.60875922897106</v>
      </c>
      <c r="H154" s="3">
        <f>'IECC Data-IP'!H154*Convert!$B$6/$D154</f>
        <v>10.328535678889425</v>
      </c>
      <c r="I154" s="3">
        <f>'IECC Data-IP'!I154*Convert!$B$6/$D154</f>
        <v>5.6560689801636066</v>
      </c>
      <c r="J154" s="3">
        <f>'IECC Data-IP'!J154*Convert!$B$6/$D154</f>
        <v>40.308832858444191</v>
      </c>
      <c r="K154" s="3">
        <f>'IECC Data-IP'!K154*Convert!$B$7/$D154</f>
        <v>0</v>
      </c>
      <c r="L154" s="3">
        <f>'IECC Data-IP'!L154*Convert!$B$6/$D154</f>
        <v>0.74232791573054502</v>
      </c>
      <c r="M154" s="3">
        <f>'IECC Data-IP'!M154*Convert!$B$6/$D154</f>
        <v>14.645496343188199</v>
      </c>
      <c r="N154" s="3">
        <f>'IECC Data-IP'!N154*Convert!$B$6/$D154</f>
        <v>2.2348127089107495</v>
      </c>
      <c r="O154" s="3">
        <f>'IECC Data-IP'!O154*Convert!$B$6/$D154</f>
        <v>4.0620567879623461E-3</v>
      </c>
      <c r="P154" s="3">
        <f t="shared" si="8"/>
        <v>2.2307506521227869</v>
      </c>
      <c r="Q154" s="3">
        <f>'IECC Data-IP'!Q154*Convert!$B$6/$D154</f>
        <v>2.947959949142779</v>
      </c>
      <c r="R154" s="3">
        <f>'IECC Data-IP'!R154*Convert!$B$6/$D154</f>
        <v>0</v>
      </c>
      <c r="S154" s="3">
        <f>'IECC Data-IP'!S154*Convert!$B$6/$D154</f>
        <v>0</v>
      </c>
      <c r="T154" s="3">
        <f>'IECC Data-IP'!T154*Convert!$B$6/$D154</f>
        <v>0</v>
      </c>
      <c r="U154" s="3">
        <f>'IECC Data-IP'!U154*Convert!$B$7/$D154</f>
        <v>8.8221654174502202</v>
      </c>
      <c r="V154" s="3">
        <f>'IECC Data-IP'!V154*Convert!$B$6/$D154</f>
        <v>0</v>
      </c>
      <c r="W154" s="3">
        <f>'IECC Data-IP'!W154*Convert!$B$6/$D154</f>
        <v>75.43296617342483</v>
      </c>
      <c r="X154" s="3">
        <f>'IECC Data-IP'!X154*Convert!$B$7/$D154</f>
        <v>0</v>
      </c>
      <c r="Y154" s="3">
        <f t="shared" si="9"/>
        <v>75.43296617342483</v>
      </c>
      <c r="Z154" s="3">
        <f>'IECC Data-IP'!Z154*Convert!$B$6/$D154</f>
        <v>132.47279366344057</v>
      </c>
      <c r="AA154" s="3">
        <f>'IECC Data-IP'!AA154*Convert!$B$6/$D154</f>
        <v>25.774721288805203</v>
      </c>
      <c r="AB154" s="3">
        <f t="shared" si="10"/>
        <v>158.24751495224578</v>
      </c>
    </row>
    <row r="155" spans="1:28" x14ac:dyDescent="0.25">
      <c r="A155" s="93">
        <f>'IECC Data-IP'!A155</f>
        <v>2015</v>
      </c>
      <c r="B155" s="93" t="str">
        <f>'IECC Data-IP'!B155</f>
        <v>High-Rise Apartment</v>
      </c>
      <c r="C155" s="121" t="str">
        <f>'IECC Data-IP'!C155</f>
        <v>0B</v>
      </c>
      <c r="D155" s="3">
        <f>'IECC Data-IP'!D155</f>
        <v>84351.168704612151</v>
      </c>
      <c r="E155" s="3">
        <f>'IECC Data-IP'!E155*Convert!$B$6/$D155</f>
        <v>2.4910332742635751E-3</v>
      </c>
      <c r="F155" s="3">
        <f>'IECC Data-IP'!F155*Convert!$B$7/$D155</f>
        <v>0</v>
      </c>
      <c r="G155" s="3">
        <f>'IECC Data-IP'!G155*Convert!$B$6/$D155</f>
        <v>44.403023975644537</v>
      </c>
      <c r="H155" s="3">
        <f>'IECC Data-IP'!H155*Convert!$B$6/$D155</f>
        <v>10.328535678889425</v>
      </c>
      <c r="I155" s="3">
        <f>'IECC Data-IP'!I155*Convert!$B$6/$D155</f>
        <v>5.6571365658525776</v>
      </c>
      <c r="J155" s="3">
        <f>'IECC Data-IP'!J155*Convert!$B$6/$D155</f>
        <v>40.308832858444191</v>
      </c>
      <c r="K155" s="3">
        <f>'IECC Data-IP'!K155*Convert!$B$7/$D155</f>
        <v>0</v>
      </c>
      <c r="L155" s="3">
        <f>'IECC Data-IP'!L155*Convert!$B$6/$D155</f>
        <v>0.74232791573054502</v>
      </c>
      <c r="M155" s="3">
        <f>'IECC Data-IP'!M155*Convert!$B$6/$D155</f>
        <v>14.126293836452405</v>
      </c>
      <c r="N155" s="3">
        <f>'IECC Data-IP'!N155*Convert!$B$6/$D155</f>
        <v>2.4867629315076942</v>
      </c>
      <c r="O155" s="3">
        <f>'IECC Data-IP'!O155*Convert!$B$6/$D155</f>
        <v>4.0620567879623461E-3</v>
      </c>
      <c r="P155" s="3">
        <f t="shared" si="8"/>
        <v>2.4827008747197317</v>
      </c>
      <c r="Q155" s="3">
        <f>'IECC Data-IP'!Q155*Convert!$B$6/$D155</f>
        <v>2.3045616405901304</v>
      </c>
      <c r="R155" s="3">
        <f>'IECC Data-IP'!R155*Convert!$B$6/$D155</f>
        <v>0</v>
      </c>
      <c r="S155" s="3">
        <f>'IECC Data-IP'!S155*Convert!$B$6/$D155</f>
        <v>0</v>
      </c>
      <c r="T155" s="3">
        <f>'IECC Data-IP'!T155*Convert!$B$6/$D155</f>
        <v>0</v>
      </c>
      <c r="U155" s="3">
        <f>'IECC Data-IP'!U155*Convert!$B$7/$D155</f>
        <v>8.7761233827984064</v>
      </c>
      <c r="V155" s="3">
        <f>'IECC Data-IP'!V155*Convert!$B$6/$D155</f>
        <v>0</v>
      </c>
      <c r="W155" s="3">
        <f>'IECC Data-IP'!W155*Convert!$B$6/$D155</f>
        <v>63.319071360681072</v>
      </c>
      <c r="X155" s="3">
        <f>'IECC Data-IP'!X155*Convert!$B$7/$D155</f>
        <v>0</v>
      </c>
      <c r="Y155" s="3">
        <f t="shared" si="9"/>
        <v>63.319071360681072</v>
      </c>
      <c r="Z155" s="3">
        <f>'IECC Data-IP'!Z155*Convert!$B$6/$D155</f>
        <v>120.35961057448945</v>
      </c>
      <c r="AA155" s="3">
        <f>'IECC Data-IP'!AA155*Convert!$B$6/$D155</f>
        <v>25.640205491994976</v>
      </c>
      <c r="AB155" s="3">
        <f t="shared" si="10"/>
        <v>145.99981606648441</v>
      </c>
    </row>
    <row r="156" spans="1:28" x14ac:dyDescent="0.25">
      <c r="A156" s="93">
        <f>'IECC Data-IP'!A156</f>
        <v>2015</v>
      </c>
      <c r="B156" s="93" t="str">
        <f>'IECC Data-IP'!B156</f>
        <v>High-Rise Apartment</v>
      </c>
      <c r="C156" s="121" t="str">
        <f>'IECC Data-IP'!C156</f>
        <v>1A</v>
      </c>
      <c r="D156" s="3">
        <f>'IECC Data-IP'!D156</f>
        <v>84351.168704612151</v>
      </c>
      <c r="E156" s="3">
        <f>'IECC Data-IP'!E156*Convert!$B$6/$D156</f>
        <v>0</v>
      </c>
      <c r="F156" s="3">
        <f>'IECC Data-IP'!F156*Convert!$B$7/$D156</f>
        <v>0</v>
      </c>
      <c r="G156" s="3">
        <f>'IECC Data-IP'!G156*Convert!$B$6/$D156</f>
        <v>40.107059163228833</v>
      </c>
      <c r="H156" s="3">
        <f>'IECC Data-IP'!H156*Convert!$B$6/$D156</f>
        <v>10.328535678889425</v>
      </c>
      <c r="I156" s="3">
        <f>'IECC Data-IP'!I156*Convert!$B$6/$D156</f>
        <v>5.6578482896452238</v>
      </c>
      <c r="J156" s="3">
        <f>'IECC Data-IP'!J156*Convert!$B$6/$D156</f>
        <v>40.308832858444191</v>
      </c>
      <c r="K156" s="3">
        <f>'IECC Data-IP'!K156*Convert!$B$7/$D156</f>
        <v>0</v>
      </c>
      <c r="L156" s="3">
        <f>'IECC Data-IP'!L156*Convert!$B$6/$D156</f>
        <v>0.74232791573054502</v>
      </c>
      <c r="M156" s="3">
        <f>'IECC Data-IP'!M156*Convert!$B$6/$D156</f>
        <v>12.027064510040862</v>
      </c>
      <c r="N156" s="3">
        <f>'IECC Data-IP'!N156*Convert!$B$6/$D156</f>
        <v>1.9981645478557102</v>
      </c>
      <c r="O156" s="3">
        <f>'IECC Data-IP'!O156*Convert!$B$6/$D156</f>
        <v>4.0620567879623461E-3</v>
      </c>
      <c r="P156" s="3">
        <f t="shared" si="8"/>
        <v>1.9941024910677478</v>
      </c>
      <c r="Q156" s="3">
        <f>'IECC Data-IP'!Q156*Convert!$B$6/$D156</f>
        <v>1.9472762966814683</v>
      </c>
      <c r="R156" s="3">
        <f>'IECC Data-IP'!R156*Convert!$B$6/$D156</f>
        <v>0</v>
      </c>
      <c r="S156" s="3">
        <f>'IECC Data-IP'!S156*Convert!$B$6/$D156</f>
        <v>0</v>
      </c>
      <c r="T156" s="3">
        <f>'IECC Data-IP'!T156*Convert!$B$6/$D156</f>
        <v>0</v>
      </c>
      <c r="U156" s="3">
        <f>'IECC Data-IP'!U156*Convert!$B$7/$D156</f>
        <v>9.6403250649534744</v>
      </c>
      <c r="V156" s="3">
        <f>'IECC Data-IP'!V156*Convert!$B$6/$D156</f>
        <v>0</v>
      </c>
      <c r="W156" s="3">
        <f>'IECC Data-IP'!W156*Convert!$B$6/$D156</f>
        <v>56.075502461018914</v>
      </c>
      <c r="X156" s="3">
        <f>'IECC Data-IP'!X156*Convert!$B$7/$D156</f>
        <v>0</v>
      </c>
      <c r="Y156" s="3">
        <f t="shared" si="9"/>
        <v>56.075502461018914</v>
      </c>
      <c r="Z156" s="3">
        <f>'IECC Data-IP'!Z156*Convert!$B$6/$D156</f>
        <v>113.11710926051627</v>
      </c>
      <c r="AA156" s="3">
        <f>'IECC Data-IP'!AA156*Convert!$B$6/$D156</f>
        <v>28.165045646409272</v>
      </c>
      <c r="AB156" s="3">
        <f t="shared" si="10"/>
        <v>141.28215490692554</v>
      </c>
    </row>
    <row r="157" spans="1:28" x14ac:dyDescent="0.25">
      <c r="A157" s="93">
        <f>'IECC Data-IP'!A157</f>
        <v>2015</v>
      </c>
      <c r="B157" s="93" t="str">
        <f>'IECC Data-IP'!B157</f>
        <v>High-Rise Apartment</v>
      </c>
      <c r="C157" s="121" t="str">
        <f>'IECC Data-IP'!C157</f>
        <v>1B</v>
      </c>
      <c r="D157" s="3">
        <f>'IECC Data-IP'!D157</f>
        <v>84351.168704612151</v>
      </c>
      <c r="E157" s="3">
        <f>'IECC Data-IP'!E157*Convert!$B$6/$D157</f>
        <v>0.12455166371317872</v>
      </c>
      <c r="F157" s="3">
        <f>'IECC Data-IP'!F157*Convert!$B$7/$D157</f>
        <v>6.8454030355341422E-2</v>
      </c>
      <c r="G157" s="3">
        <f>'IECC Data-IP'!G157*Convert!$B$6/$D157</f>
        <v>34.593690803490908</v>
      </c>
      <c r="H157" s="3">
        <f>'IECC Data-IP'!H157*Convert!$B$6/$D157</f>
        <v>10.328535678889425</v>
      </c>
      <c r="I157" s="3">
        <f>'IECC Data-IP'!I157*Convert!$B$6/$D157</f>
        <v>5.6507310517187577</v>
      </c>
      <c r="J157" s="3">
        <f>'IECC Data-IP'!J157*Convert!$B$6/$D157</f>
        <v>40.308832858444191</v>
      </c>
      <c r="K157" s="3">
        <f>'IECC Data-IP'!K157*Convert!$B$7/$D157</f>
        <v>0</v>
      </c>
      <c r="L157" s="3">
        <f>'IECC Data-IP'!L157*Convert!$B$6/$D157</f>
        <v>0.74232791573054502</v>
      </c>
      <c r="M157" s="3">
        <f>'IECC Data-IP'!M157*Convert!$B$6/$D157</f>
        <v>12.410327772381127</v>
      </c>
      <c r="N157" s="3">
        <f>'IECC Data-IP'!N157*Convert!$B$6/$D157</f>
        <v>2.1002969121005166</v>
      </c>
      <c r="O157" s="3">
        <f>'IECC Data-IP'!O157*Convert!$B$6/$D157</f>
        <v>4.0620567879623461E-3</v>
      </c>
      <c r="P157" s="3">
        <f t="shared" si="8"/>
        <v>2.096234855312554</v>
      </c>
      <c r="Q157" s="3">
        <f>'IECC Data-IP'!Q157*Convert!$B$6/$D157</f>
        <v>1.7597370773190535</v>
      </c>
      <c r="R157" s="3">
        <f>'IECC Data-IP'!R157*Convert!$B$6/$D157</f>
        <v>0</v>
      </c>
      <c r="S157" s="3">
        <f>'IECC Data-IP'!S157*Convert!$B$6/$D157</f>
        <v>0</v>
      </c>
      <c r="T157" s="3">
        <f>'IECC Data-IP'!T157*Convert!$B$6/$D157</f>
        <v>0</v>
      </c>
      <c r="U157" s="3">
        <f>'IECC Data-IP'!U157*Convert!$B$7/$D157</f>
        <v>9.6621280390346218</v>
      </c>
      <c r="V157" s="3">
        <f>'IECC Data-IP'!V157*Convert!$B$6/$D157</f>
        <v>0</v>
      </c>
      <c r="W157" s="3">
        <f>'IECC Data-IP'!W157*Convert!$B$6/$D157</f>
        <v>50.98454217221682</v>
      </c>
      <c r="X157" s="3">
        <f>'IECC Data-IP'!X157*Convert!$B$7/$D157</f>
        <v>6.8454030355341422E-2</v>
      </c>
      <c r="Y157" s="3">
        <f t="shared" si="9"/>
        <v>51.05299620257216</v>
      </c>
      <c r="Z157" s="3">
        <f>'IECC Data-IP'!Z157*Convert!$B$6/$D157</f>
        <v>108.0190317337877</v>
      </c>
      <c r="AA157" s="3">
        <f>'IECC Data-IP'!AA157*Convert!$B$6/$D157</f>
        <v>28.428739311584881</v>
      </c>
      <c r="AB157" s="3">
        <f t="shared" si="10"/>
        <v>136.44777104537258</v>
      </c>
    </row>
    <row r="158" spans="1:28" x14ac:dyDescent="0.25">
      <c r="A158" s="93">
        <f>'IECC Data-IP'!A158</f>
        <v>2015</v>
      </c>
      <c r="B158" s="93" t="str">
        <f>'IECC Data-IP'!B158</f>
        <v>High-Rise Apartment</v>
      </c>
      <c r="C158" s="121" t="str">
        <f>'IECC Data-IP'!C158</f>
        <v>2A</v>
      </c>
      <c r="D158" s="3">
        <f>'IECC Data-IP'!D158</f>
        <v>84351.168704612151</v>
      </c>
      <c r="E158" s="3">
        <f>'IECC Data-IP'!E158*Convert!$B$6/$D158</f>
        <v>0.58966316220782045</v>
      </c>
      <c r="F158" s="3">
        <f>'IECC Data-IP'!F158*Convert!$B$7/$D158</f>
        <v>0.60682914453791981</v>
      </c>
      <c r="G158" s="3">
        <f>'IECC Data-IP'!G158*Convert!$B$6/$D158</f>
        <v>29.888128948407012</v>
      </c>
      <c r="H158" s="3">
        <f>'IECC Data-IP'!H158*Convert!$B$6/$D158</f>
        <v>10.328535678889425</v>
      </c>
      <c r="I158" s="3">
        <f>'IECC Data-IP'!I158*Convert!$B$6/$D158</f>
        <v>5.6489517422371405</v>
      </c>
      <c r="J158" s="3">
        <f>'IECC Data-IP'!J158*Convert!$B$6/$D158</f>
        <v>40.308832858444191</v>
      </c>
      <c r="K158" s="3">
        <f>'IECC Data-IP'!K158*Convert!$B$7/$D158</f>
        <v>0</v>
      </c>
      <c r="L158" s="3">
        <f>'IECC Data-IP'!L158*Convert!$B$6/$D158</f>
        <v>0.74232791573054502</v>
      </c>
      <c r="M158" s="3">
        <f>'IECC Data-IP'!M158*Convert!$B$6/$D158</f>
        <v>9.9032807127830011</v>
      </c>
      <c r="N158" s="3">
        <f>'IECC Data-IP'!N158*Convert!$B$6/$D158</f>
        <v>1.9632900820160202</v>
      </c>
      <c r="O158" s="3">
        <f>'IECC Data-IP'!O158*Convert!$B$6/$D158</f>
        <v>4.0620567879623461E-3</v>
      </c>
      <c r="P158" s="3">
        <f t="shared" si="8"/>
        <v>1.9592280252280578</v>
      </c>
      <c r="Q158" s="3">
        <f>'IECC Data-IP'!Q158*Convert!$B$6/$D158</f>
        <v>1.5643688962375248</v>
      </c>
      <c r="R158" s="3">
        <f>'IECC Data-IP'!R158*Convert!$B$6/$D158</f>
        <v>0</v>
      </c>
      <c r="S158" s="3">
        <f>'IECC Data-IP'!S158*Convert!$B$6/$D158</f>
        <v>0</v>
      </c>
      <c r="T158" s="3">
        <f>'IECC Data-IP'!T158*Convert!$B$6/$D158</f>
        <v>0</v>
      </c>
      <c r="U158" s="3">
        <f>'IECC Data-IP'!U158*Convert!$B$7/$D158</f>
        <v>10.574198820708638</v>
      </c>
      <c r="V158" s="3">
        <f>'IECC Data-IP'!V158*Convert!$B$6/$D158</f>
        <v>0</v>
      </c>
      <c r="W158" s="3">
        <f>'IECC Data-IP'!W158*Convert!$B$6/$D158</f>
        <v>43.904669744863419</v>
      </c>
      <c r="X158" s="3">
        <f>'IECC Data-IP'!X158*Convert!$B$7/$D158</f>
        <v>0.60682914453791981</v>
      </c>
      <c r="Y158" s="3">
        <f t="shared" si="9"/>
        <v>44.511498889401338</v>
      </c>
      <c r="Z158" s="3">
        <f>'IECC Data-IP'!Z158*Convert!$B$6/$D158</f>
        <v>100.93737999695269</v>
      </c>
      <c r="AA158" s="3">
        <f>'IECC Data-IP'!AA158*Convert!$B$6/$D158</f>
        <v>32.666342773003542</v>
      </c>
      <c r="AB158" s="3">
        <f t="shared" si="10"/>
        <v>133.60372276995622</v>
      </c>
    </row>
    <row r="159" spans="1:28" x14ac:dyDescent="0.25">
      <c r="A159" s="93">
        <f>'IECC Data-IP'!A159</f>
        <v>2015</v>
      </c>
      <c r="B159" s="93" t="str">
        <f>'IECC Data-IP'!B159</f>
        <v>High-Rise Apartment</v>
      </c>
      <c r="C159" s="121" t="str">
        <f>'IECC Data-IP'!C159</f>
        <v>2B</v>
      </c>
      <c r="D159" s="3">
        <f>'IECC Data-IP'!D159</f>
        <v>84351.168704612151</v>
      </c>
      <c r="E159" s="3">
        <f>'IECC Data-IP'!E159*Convert!$B$6/$D159</f>
        <v>0.77506721019229508</v>
      </c>
      <c r="F159" s="3">
        <f>'IECC Data-IP'!F159*Convert!$B$7/$D159</f>
        <v>0.69732975762336236</v>
      </c>
      <c r="G159" s="3">
        <f>'IECC Data-IP'!G159*Convert!$B$6/$D159</f>
        <v>23.314647999521764</v>
      </c>
      <c r="H159" s="3">
        <f>'IECC Data-IP'!H159*Convert!$B$6/$D159</f>
        <v>10.328535678889425</v>
      </c>
      <c r="I159" s="3">
        <f>'IECC Data-IP'!I159*Convert!$B$6/$D159</f>
        <v>5.652866223096698</v>
      </c>
      <c r="J159" s="3">
        <f>'IECC Data-IP'!J159*Convert!$B$6/$D159</f>
        <v>40.308832858444191</v>
      </c>
      <c r="K159" s="3">
        <f>'IECC Data-IP'!K159*Convert!$B$7/$D159</f>
        <v>0</v>
      </c>
      <c r="L159" s="3">
        <f>'IECC Data-IP'!L159*Convert!$B$6/$D159</f>
        <v>0.74232791573054502</v>
      </c>
      <c r="M159" s="3">
        <f>'IECC Data-IP'!M159*Convert!$B$6/$D159</f>
        <v>10.406113572287921</v>
      </c>
      <c r="N159" s="3">
        <f>'IECC Data-IP'!N159*Convert!$B$6/$D159</f>
        <v>2.1284100019100625</v>
      </c>
      <c r="O159" s="3">
        <f>'IECC Data-IP'!O159*Convert!$B$6/$D159</f>
        <v>4.0620567879623461E-3</v>
      </c>
      <c r="P159" s="3">
        <f t="shared" si="8"/>
        <v>2.1243479451220999</v>
      </c>
      <c r="Q159" s="3">
        <f>'IECC Data-IP'!Q159*Convert!$B$6/$D159</f>
        <v>0.95406574404294908</v>
      </c>
      <c r="R159" s="3">
        <f>'IECC Data-IP'!R159*Convert!$B$6/$D159</f>
        <v>0</v>
      </c>
      <c r="S159" s="3">
        <f>'IECC Data-IP'!S159*Convert!$B$6/$D159</f>
        <v>0</v>
      </c>
      <c r="T159" s="3">
        <f>'IECC Data-IP'!T159*Convert!$B$6/$D159</f>
        <v>0</v>
      </c>
      <c r="U159" s="3">
        <f>'IECC Data-IP'!U159*Convert!$B$7/$D159</f>
        <v>10.632786700781448</v>
      </c>
      <c r="V159" s="3">
        <f>'IECC Data-IP'!V159*Convert!$B$6/$D159</f>
        <v>0</v>
      </c>
      <c r="W159" s="3">
        <f>'IECC Data-IP'!W159*Convert!$B$6/$D159</f>
        <v>37.574242471167025</v>
      </c>
      <c r="X159" s="3">
        <f>'IECC Data-IP'!X159*Convert!$B$7/$D159</f>
        <v>0.69732975762336236</v>
      </c>
      <c r="Y159" s="3">
        <f t="shared" si="9"/>
        <v>38.27157222879039</v>
      </c>
      <c r="Z159" s="3">
        <f>'IECC Data-IP'!Z159*Convert!$B$6/$D159</f>
        <v>94.610867204115848</v>
      </c>
      <c r="AA159" s="3">
        <f>'IECC Data-IP'!AA159*Convert!$B$6/$D159</f>
        <v>33.101917734103353</v>
      </c>
      <c r="AB159" s="3">
        <f t="shared" si="10"/>
        <v>127.7127849382192</v>
      </c>
    </row>
    <row r="160" spans="1:28" x14ac:dyDescent="0.25">
      <c r="A160" s="93">
        <f>'IECC Data-IP'!A160</f>
        <v>2015</v>
      </c>
      <c r="B160" s="93" t="str">
        <f>'IECC Data-IP'!B160</f>
        <v>High-Rise Apartment</v>
      </c>
      <c r="C160" s="121" t="str">
        <f>'IECC Data-IP'!C160</f>
        <v>3A</v>
      </c>
      <c r="D160" s="3">
        <f>'IECC Data-IP'!D160</f>
        <v>84351.168704612151</v>
      </c>
      <c r="E160" s="3">
        <f>'IECC Data-IP'!E160*Convert!$B$6/$D160</f>
        <v>4.2610903465760055</v>
      </c>
      <c r="F160" s="3">
        <f>'IECC Data-IP'!F160*Convert!$B$7/$D160</f>
        <v>5.0137096040686187</v>
      </c>
      <c r="G160" s="3">
        <f>'IECC Data-IP'!G160*Convert!$B$6/$D160</f>
        <v>15.452946985945923</v>
      </c>
      <c r="H160" s="3">
        <f>'IECC Data-IP'!H160*Convert!$B$6/$D160</f>
        <v>10.328535678889425</v>
      </c>
      <c r="I160" s="3">
        <f>'IECC Data-IP'!I160*Convert!$B$6/$D160</f>
        <v>5.6517986374077269</v>
      </c>
      <c r="J160" s="3">
        <f>'IECC Data-IP'!J160*Convert!$B$6/$D160</f>
        <v>40.308832858444191</v>
      </c>
      <c r="K160" s="3">
        <f>'IECC Data-IP'!K160*Convert!$B$7/$D160</f>
        <v>0</v>
      </c>
      <c r="L160" s="3">
        <f>'IECC Data-IP'!L160*Convert!$B$6/$D160</f>
        <v>0.74232791573054502</v>
      </c>
      <c r="M160" s="3">
        <f>'IECC Data-IP'!M160*Convert!$B$6/$D160</f>
        <v>7.9901671581485774</v>
      </c>
      <c r="N160" s="3">
        <f>'IECC Data-IP'!N160*Convert!$B$6/$D160</f>
        <v>1.8259273900352002</v>
      </c>
      <c r="O160" s="3">
        <f>'IECC Data-IP'!O160*Convert!$B$6/$D160</f>
        <v>4.0620567879623461E-3</v>
      </c>
      <c r="P160" s="3">
        <f t="shared" si="8"/>
        <v>1.8218653332472379</v>
      </c>
      <c r="Q160" s="3">
        <f>'IECC Data-IP'!Q160*Convert!$B$6/$D160</f>
        <v>0.7647472151989172</v>
      </c>
      <c r="R160" s="3">
        <f>'IECC Data-IP'!R160*Convert!$B$6/$D160</f>
        <v>0</v>
      </c>
      <c r="S160" s="3">
        <f>'IECC Data-IP'!S160*Convert!$B$6/$D160</f>
        <v>0</v>
      </c>
      <c r="T160" s="3">
        <f>'IECC Data-IP'!T160*Convert!$B$6/$D160</f>
        <v>0</v>
      </c>
      <c r="U160" s="3">
        <f>'IECC Data-IP'!U160*Convert!$B$7/$D160</f>
        <v>12.174707644319287</v>
      </c>
      <c r="V160" s="3">
        <f>'IECC Data-IP'!V160*Convert!$B$6/$D160</f>
        <v>0</v>
      </c>
      <c r="W160" s="3">
        <f>'IECC Data-IP'!W160*Convert!$B$6/$D160</f>
        <v>30.290817039116661</v>
      </c>
      <c r="X160" s="3">
        <f>'IECC Data-IP'!X160*Convert!$B$7/$D160</f>
        <v>5.0137096040686187</v>
      </c>
      <c r="Y160" s="3">
        <f t="shared" si="9"/>
        <v>35.304526643185277</v>
      </c>
      <c r="Z160" s="3">
        <f>'IECC Data-IP'!Z160*Convert!$B$6/$D160</f>
        <v>87.326374186376526</v>
      </c>
      <c r="AA160" s="3">
        <f>'IECC Data-IP'!AA160*Convert!$B$6/$D160</f>
        <v>50.217451499672059</v>
      </c>
      <c r="AB160" s="3">
        <f t="shared" si="10"/>
        <v>137.54382568604859</v>
      </c>
    </row>
    <row r="161" spans="1:28" x14ac:dyDescent="0.25">
      <c r="A161" s="93">
        <f>'IECC Data-IP'!A161</f>
        <v>2015</v>
      </c>
      <c r="B161" s="93" t="str">
        <f>'IECC Data-IP'!B161</f>
        <v>High-Rise Apartment</v>
      </c>
      <c r="C161" s="121" t="str">
        <f>'IECC Data-IP'!C161</f>
        <v>3B</v>
      </c>
      <c r="D161" s="3">
        <f>'IECC Data-IP'!D161</f>
        <v>84351.168704612151</v>
      </c>
      <c r="E161" s="3">
        <f>'IECC Data-IP'!E161*Convert!$B$6/$D161</f>
        <v>1.6487081656661629</v>
      </c>
      <c r="F161" s="3">
        <f>'IECC Data-IP'!F161*Convert!$B$7/$D161</f>
        <v>1.809403240086471</v>
      </c>
      <c r="G161" s="3">
        <f>'IECC Data-IP'!G161*Convert!$B$6/$D161</f>
        <v>16.413774106019012</v>
      </c>
      <c r="H161" s="3">
        <f>'IECC Data-IP'!H161*Convert!$B$6/$D161</f>
        <v>10.328535678889425</v>
      </c>
      <c r="I161" s="3">
        <f>'IECC Data-IP'!I161*Convert!$B$6/$D161</f>
        <v>5.6514427755114047</v>
      </c>
      <c r="J161" s="3">
        <f>'IECC Data-IP'!J161*Convert!$B$6/$D161</f>
        <v>40.308832858444191</v>
      </c>
      <c r="K161" s="3">
        <f>'IECC Data-IP'!K161*Convert!$B$7/$D161</f>
        <v>0</v>
      </c>
      <c r="L161" s="3">
        <f>'IECC Data-IP'!L161*Convert!$B$6/$D161</f>
        <v>0.74232791573054502</v>
      </c>
      <c r="M161" s="3">
        <f>'IECC Data-IP'!M161*Convert!$B$6/$D161</f>
        <v>8.9221694646194774</v>
      </c>
      <c r="N161" s="3">
        <f>'IECC Data-IP'!N161*Convert!$B$6/$D161</f>
        <v>1.7376736397470047</v>
      </c>
      <c r="O161" s="3">
        <f>'IECC Data-IP'!O161*Convert!$B$6/$D161</f>
        <v>4.0620567879623461E-3</v>
      </c>
      <c r="P161" s="3">
        <f t="shared" si="8"/>
        <v>1.7336115829590424</v>
      </c>
      <c r="Q161" s="3">
        <f>'IECC Data-IP'!Q161*Convert!$B$6/$D161</f>
        <v>0.68183139335557252</v>
      </c>
      <c r="R161" s="3">
        <f>'IECC Data-IP'!R161*Convert!$B$6/$D161</f>
        <v>0</v>
      </c>
      <c r="S161" s="3">
        <f>'IECC Data-IP'!S161*Convert!$B$6/$D161</f>
        <v>0</v>
      </c>
      <c r="T161" s="3">
        <f>'IECC Data-IP'!T161*Convert!$B$6/$D161</f>
        <v>0</v>
      </c>
      <c r="U161" s="3">
        <f>'IECC Data-IP'!U161*Convert!$B$7/$D161</f>
        <v>11.765688722729902</v>
      </c>
      <c r="V161" s="3">
        <f>'IECC Data-IP'!V161*Convert!$B$6/$D161</f>
        <v>0</v>
      </c>
      <c r="W161" s="3">
        <f>'IECC Data-IP'!W161*Convert!$B$6/$D161</f>
        <v>29.400094712619268</v>
      </c>
      <c r="X161" s="3">
        <f>'IECC Data-IP'!X161*Convert!$B$7/$D161</f>
        <v>1.809403240086471</v>
      </c>
      <c r="Y161" s="3">
        <f t="shared" si="9"/>
        <v>31.209497952705739</v>
      </c>
      <c r="Z161" s="3">
        <f>'IECC Data-IP'!Z161*Convert!$B$6/$D161</f>
        <v>86.435295997982806</v>
      </c>
      <c r="AA161" s="3">
        <f>'IECC Data-IP'!AA161*Convert!$B$6/$D161</f>
        <v>39.660808345239339</v>
      </c>
      <c r="AB161" s="3">
        <f t="shared" si="10"/>
        <v>126.09610434322215</v>
      </c>
    </row>
    <row r="162" spans="1:28" x14ac:dyDescent="0.25">
      <c r="A162" s="93">
        <f>'IECC Data-IP'!A162</f>
        <v>2015</v>
      </c>
      <c r="B162" s="93" t="str">
        <f>'IECC Data-IP'!B162</f>
        <v>High-Rise Apartment</v>
      </c>
      <c r="C162" s="121" t="str">
        <f>'IECC Data-IP'!C162</f>
        <v>3C</v>
      </c>
      <c r="D162" s="3">
        <f>'IECC Data-IP'!D162</f>
        <v>84351.168704612151</v>
      </c>
      <c r="E162" s="3">
        <f>'IECC Data-IP'!E162*Convert!$B$6/$D162</f>
        <v>0.61848797581001325</v>
      </c>
      <c r="F162" s="3">
        <f>'IECC Data-IP'!F162*Convert!$B$7/$D162</f>
        <v>0.58283369261620765</v>
      </c>
      <c r="G162" s="3">
        <f>'IECC Data-IP'!G162*Convert!$B$6/$D162</f>
        <v>3.4806852079388602</v>
      </c>
      <c r="H162" s="3">
        <f>'IECC Data-IP'!H162*Convert!$B$6/$D162</f>
        <v>10.328535678889425</v>
      </c>
      <c r="I162" s="3">
        <f>'IECC Data-IP'!I162*Convert!$B$6/$D162</f>
        <v>5.6507310517187577</v>
      </c>
      <c r="J162" s="3">
        <f>'IECC Data-IP'!J162*Convert!$B$6/$D162</f>
        <v>40.308832858444191</v>
      </c>
      <c r="K162" s="3">
        <f>'IECC Data-IP'!K162*Convert!$B$7/$D162</f>
        <v>0</v>
      </c>
      <c r="L162" s="3">
        <f>'IECC Data-IP'!L162*Convert!$B$6/$D162</f>
        <v>0.74232791573054502</v>
      </c>
      <c r="M162" s="3">
        <f>'IECC Data-IP'!M162*Convert!$B$6/$D162</f>
        <v>4.8066266336397288</v>
      </c>
      <c r="N162" s="3">
        <f>'IECC Data-IP'!N162*Convert!$B$6/$D162</f>
        <v>1.0067333046988072</v>
      </c>
      <c r="O162" s="3">
        <f>'IECC Data-IP'!O162*Convert!$B$6/$D162</f>
        <v>4.0620567879623461E-3</v>
      </c>
      <c r="P162" s="3">
        <f t="shared" si="8"/>
        <v>1.0026712479108448</v>
      </c>
      <c r="Q162" s="3">
        <f>'IECC Data-IP'!Q162*Convert!$B$6/$D162</f>
        <v>0.17081371023521652</v>
      </c>
      <c r="R162" s="3">
        <f>'IECC Data-IP'!R162*Convert!$B$6/$D162</f>
        <v>0</v>
      </c>
      <c r="S162" s="3">
        <f>'IECC Data-IP'!S162*Convert!$B$6/$D162</f>
        <v>0</v>
      </c>
      <c r="T162" s="3">
        <f>'IECC Data-IP'!T162*Convert!$B$6/$D162</f>
        <v>0</v>
      </c>
      <c r="U162" s="3">
        <f>'IECC Data-IP'!U162*Convert!$B$7/$D162</f>
        <v>12.357657739681786</v>
      </c>
      <c r="V162" s="3">
        <f>'IECC Data-IP'!V162*Convert!$B$6/$D162</f>
        <v>0</v>
      </c>
      <c r="W162" s="3">
        <f>'IECC Data-IP'!W162*Convert!$B$6/$D162</f>
        <v>10.079284775534664</v>
      </c>
      <c r="X162" s="3">
        <f>'IECC Data-IP'!X162*Convert!$B$7/$D162</f>
        <v>0.58283369261620765</v>
      </c>
      <c r="Y162" s="3">
        <f t="shared" si="9"/>
        <v>10.66211846815087</v>
      </c>
      <c r="Z162" s="3">
        <f>'IECC Data-IP'!Z162*Convert!$B$6/$D162</f>
        <v>67.113774337105554</v>
      </c>
      <c r="AA162" s="3">
        <f>'IECC Data-IP'!AA162*Convert!$B$6/$D162</f>
        <v>37.806412003498274</v>
      </c>
      <c r="AB162" s="3">
        <f t="shared" si="10"/>
        <v>104.92018634060383</v>
      </c>
    </row>
    <row r="163" spans="1:28" x14ac:dyDescent="0.25">
      <c r="A163" s="93">
        <f>'IECC Data-IP'!A163</f>
        <v>2015</v>
      </c>
      <c r="B163" s="93" t="str">
        <f>'IECC Data-IP'!B163</f>
        <v>High-Rise Apartment</v>
      </c>
      <c r="C163" s="121" t="str">
        <f>'IECC Data-IP'!C163</f>
        <v>4A</v>
      </c>
      <c r="D163" s="3">
        <f>'IECC Data-IP'!D163</f>
        <v>84351.168704612151</v>
      </c>
      <c r="E163" s="3">
        <f>'IECC Data-IP'!E163*Convert!$B$6/$D163</f>
        <v>4.2674958607098263</v>
      </c>
      <c r="F163" s="3">
        <f>'IECC Data-IP'!F163*Convert!$B$7/$D163</f>
        <v>4.9219909477384185</v>
      </c>
      <c r="G163" s="3">
        <f>'IECC Data-IP'!G163*Convert!$B$6/$D163</f>
        <v>12.422782938752444</v>
      </c>
      <c r="H163" s="3">
        <f>'IECC Data-IP'!H163*Convert!$B$6/$D163</f>
        <v>10.328535678889425</v>
      </c>
      <c r="I163" s="3">
        <f>'IECC Data-IP'!I163*Convert!$B$6/$D163</f>
        <v>5.6432579518959676</v>
      </c>
      <c r="J163" s="3">
        <f>'IECC Data-IP'!J163*Convert!$B$6/$D163</f>
        <v>40.308832858444191</v>
      </c>
      <c r="K163" s="3">
        <f>'IECC Data-IP'!K163*Convert!$B$7/$D163</f>
        <v>0</v>
      </c>
      <c r="L163" s="3">
        <f>'IECC Data-IP'!L163*Convert!$B$6/$D163</f>
        <v>0.74232791573054502</v>
      </c>
      <c r="M163" s="3">
        <f>'IECC Data-IP'!M163*Convert!$B$6/$D163</f>
        <v>7.8225562049802706</v>
      </c>
      <c r="N163" s="3">
        <f>'IECC Data-IP'!N163*Convert!$B$6/$D163</f>
        <v>2.0817920934917016</v>
      </c>
      <c r="O163" s="3">
        <f>'IECC Data-IP'!O163*Convert!$B$6/$D163</f>
        <v>4.0620567879623461E-3</v>
      </c>
      <c r="P163" s="3">
        <f t="shared" si="8"/>
        <v>2.077730036703739</v>
      </c>
      <c r="Q163" s="3">
        <f>'IECC Data-IP'!Q163*Convert!$B$6/$D163</f>
        <v>0.61742039012104322</v>
      </c>
      <c r="R163" s="3">
        <f>'IECC Data-IP'!R163*Convert!$B$6/$D163</f>
        <v>0</v>
      </c>
      <c r="S163" s="3">
        <f>'IECC Data-IP'!S163*Convert!$B$6/$D163</f>
        <v>0</v>
      </c>
      <c r="T163" s="3">
        <f>'IECC Data-IP'!T163*Convert!$B$6/$D163</f>
        <v>0</v>
      </c>
      <c r="U163" s="3">
        <f>'IECC Data-IP'!U163*Convert!$B$7/$D163</f>
        <v>13.434042555073516</v>
      </c>
      <c r="V163" s="3">
        <f>'IECC Data-IP'!V163*Convert!$B$6/$D163</f>
        <v>0</v>
      </c>
      <c r="W163" s="3">
        <f>'IECC Data-IP'!W163*Convert!$B$6/$D163</f>
        <v>27.207985431267325</v>
      </c>
      <c r="X163" s="3">
        <f>'IECC Data-IP'!X163*Convert!$B$7/$D163</f>
        <v>4.9219909477384185</v>
      </c>
      <c r="Y163" s="3">
        <f t="shared" si="9"/>
        <v>32.12997637900574</v>
      </c>
      <c r="Z163" s="3">
        <f>'IECC Data-IP'!Z163*Convert!$B$6/$D163</f>
        <v>84.234646031119098</v>
      </c>
      <c r="AA163" s="3">
        <f>'IECC Data-IP'!AA163*Convert!$B$6/$D163</f>
        <v>53.62874363782786</v>
      </c>
      <c r="AB163" s="3">
        <f t="shared" si="10"/>
        <v>137.86338966894695</v>
      </c>
    </row>
    <row r="164" spans="1:28" x14ac:dyDescent="0.25">
      <c r="A164" s="93">
        <f>'IECC Data-IP'!A164</f>
        <v>2015</v>
      </c>
      <c r="B164" s="93" t="str">
        <f>'IECC Data-IP'!B164</f>
        <v>High-Rise Apartment</v>
      </c>
      <c r="C164" s="121" t="str">
        <f>'IECC Data-IP'!C164</f>
        <v>4B</v>
      </c>
      <c r="D164" s="3">
        <f>'IECC Data-IP'!D164</f>
        <v>84351.168704612151</v>
      </c>
      <c r="E164" s="3">
        <f>'IECC Data-IP'!E164*Convert!$B$6/$D164</f>
        <v>2.5283987733775279</v>
      </c>
      <c r="F164" s="3">
        <f>'IECC Data-IP'!F164*Convert!$B$7/$D164</f>
        <v>2.7966272899619908</v>
      </c>
      <c r="G164" s="3">
        <f>'IECC Data-IP'!G164*Convert!$B$6/$D164</f>
        <v>12.986112320632337</v>
      </c>
      <c r="H164" s="3">
        <f>'IECC Data-IP'!H164*Convert!$B$6/$D164</f>
        <v>10.328535678889425</v>
      </c>
      <c r="I164" s="3">
        <f>'IECC Data-IP'!I164*Convert!$B$6/$D164</f>
        <v>5.6475282946518472</v>
      </c>
      <c r="J164" s="3">
        <f>'IECC Data-IP'!J164*Convert!$B$6/$D164</f>
        <v>40.308832858444191</v>
      </c>
      <c r="K164" s="3">
        <f>'IECC Data-IP'!K164*Convert!$B$7/$D164</f>
        <v>0</v>
      </c>
      <c r="L164" s="3">
        <f>'IECC Data-IP'!L164*Convert!$B$6/$D164</f>
        <v>0.74232791573054502</v>
      </c>
      <c r="M164" s="3">
        <f>'IECC Data-IP'!M164*Convert!$B$6/$D164</f>
        <v>8.4773420942152669</v>
      </c>
      <c r="N164" s="3">
        <f>'IECC Data-IP'!N164*Convert!$B$6/$D164</f>
        <v>1.7860708576469828</v>
      </c>
      <c r="O164" s="3">
        <f>'IECC Data-IP'!O164*Convert!$B$6/$D164</f>
        <v>4.0620567879623461E-3</v>
      </c>
      <c r="P164" s="3">
        <f t="shared" si="8"/>
        <v>1.7820088008590205</v>
      </c>
      <c r="Q164" s="3">
        <f>'IECC Data-IP'!Q164*Convert!$B$6/$D164</f>
        <v>0.51137354501667942</v>
      </c>
      <c r="R164" s="3">
        <f>'IECC Data-IP'!R164*Convert!$B$6/$D164</f>
        <v>0</v>
      </c>
      <c r="S164" s="3">
        <f>'IECC Data-IP'!S164*Convert!$B$6/$D164</f>
        <v>0</v>
      </c>
      <c r="T164" s="3">
        <f>'IECC Data-IP'!T164*Convert!$B$6/$D164</f>
        <v>0</v>
      </c>
      <c r="U164" s="3">
        <f>'IECC Data-IP'!U164*Convert!$B$7/$D164</f>
        <v>13.07922655787581</v>
      </c>
      <c r="V164" s="3">
        <f>'IECC Data-IP'!V164*Convert!$B$6/$D164</f>
        <v>0</v>
      </c>
      <c r="W164" s="3">
        <f>'IECC Data-IP'!W164*Convert!$B$6/$D164</f>
        <v>26.285235534100835</v>
      </c>
      <c r="X164" s="3">
        <f>'IECC Data-IP'!X164*Convert!$B$7/$D164</f>
        <v>2.7966272899619908</v>
      </c>
      <c r="Y164" s="3">
        <f t="shared" si="9"/>
        <v>29.081862824062824</v>
      </c>
      <c r="Z164" s="3">
        <f>'IECC Data-IP'!Z164*Convert!$B$6/$D164</f>
        <v>83.316166476708489</v>
      </c>
      <c r="AA164" s="3">
        <f>'IECC Data-IP'!AA164*Convert!$B$6/$D164</f>
        <v>46.382683704891441</v>
      </c>
      <c r="AB164" s="3">
        <f t="shared" si="10"/>
        <v>129.69885018159994</v>
      </c>
    </row>
    <row r="165" spans="1:28" x14ac:dyDescent="0.25">
      <c r="A165" s="93">
        <f>'IECC Data-IP'!A165</f>
        <v>2015</v>
      </c>
      <c r="B165" s="93" t="str">
        <f>'IECC Data-IP'!B165</f>
        <v>High-Rise Apartment</v>
      </c>
      <c r="C165" s="121" t="str">
        <f>'IECC Data-IP'!C165</f>
        <v>4C</v>
      </c>
      <c r="D165" s="3">
        <f>'IECC Data-IP'!D165</f>
        <v>84351.168704612151</v>
      </c>
      <c r="E165" s="3">
        <f>'IECC Data-IP'!E165*Convert!$B$6/$D165</f>
        <v>4.6774487652743462</v>
      </c>
      <c r="F165" s="3">
        <f>'IECC Data-IP'!F165*Convert!$B$7/$D165</f>
        <v>5.5101840306315566</v>
      </c>
      <c r="G165" s="3">
        <f>'IECC Data-IP'!G165*Convert!$B$6/$D165</f>
        <v>2.5739490961069187</v>
      </c>
      <c r="H165" s="3">
        <f>'IECC Data-IP'!H165*Convert!$B$6/$D165</f>
        <v>10.328535678889425</v>
      </c>
      <c r="I165" s="3">
        <f>'IECC Data-IP'!I165*Convert!$B$6/$D165</f>
        <v>5.6368524377621467</v>
      </c>
      <c r="J165" s="3">
        <f>'IECC Data-IP'!J165*Convert!$B$6/$D165</f>
        <v>40.308832858444191</v>
      </c>
      <c r="K165" s="3">
        <f>'IECC Data-IP'!K165*Convert!$B$7/$D165</f>
        <v>0</v>
      </c>
      <c r="L165" s="3">
        <f>'IECC Data-IP'!L165*Convert!$B$6/$D165</f>
        <v>0.74232791573054502</v>
      </c>
      <c r="M165" s="3">
        <f>'IECC Data-IP'!M165*Convert!$B$6/$D165</f>
        <v>5.7098041265084358</v>
      </c>
      <c r="N165" s="3">
        <f>'IECC Data-IP'!N165*Convert!$B$6/$D165</f>
        <v>1.5102778879963727</v>
      </c>
      <c r="O165" s="3">
        <f>'IECC Data-IP'!O165*Convert!$B$6/$D165</f>
        <v>4.0620567879623461E-3</v>
      </c>
      <c r="P165" s="3">
        <f t="shared" si="8"/>
        <v>1.5062158312084104</v>
      </c>
      <c r="Q165" s="3">
        <f>'IECC Data-IP'!Q165*Convert!$B$6/$D165</f>
        <v>0.1181461495793581</v>
      </c>
      <c r="R165" s="3">
        <f>'IECC Data-IP'!R165*Convert!$B$6/$D165</f>
        <v>0</v>
      </c>
      <c r="S165" s="3">
        <f>'IECC Data-IP'!S165*Convert!$B$6/$D165</f>
        <v>0</v>
      </c>
      <c r="T165" s="3">
        <f>'IECC Data-IP'!T165*Convert!$B$6/$D165</f>
        <v>0</v>
      </c>
      <c r="U165" s="3">
        <f>'IECC Data-IP'!U165*Convert!$B$7/$D165</f>
        <v>13.815777307980348</v>
      </c>
      <c r="V165" s="3">
        <f>'IECC Data-IP'!V165*Convert!$B$6/$D165</f>
        <v>0</v>
      </c>
      <c r="W165" s="3">
        <f>'IECC Data-IP'!W165*Convert!$B$6/$D165</f>
        <v>14.585563968677469</v>
      </c>
      <c r="X165" s="3">
        <f>'IECC Data-IP'!X165*Convert!$B$7/$D165</f>
        <v>5.5101840306315566</v>
      </c>
      <c r="Y165" s="3">
        <f t="shared" si="9"/>
        <v>20.095747999309026</v>
      </c>
      <c r="Z165" s="3">
        <f>'IECC Data-IP'!Z165*Convert!$B$6/$D165</f>
        <v>71.605463192499101</v>
      </c>
      <c r="AA165" s="3">
        <f>'IECC Data-IP'!AA165*Convert!$B$6/$D165</f>
        <v>56.462471918250827</v>
      </c>
      <c r="AB165" s="3">
        <f t="shared" si="10"/>
        <v>128.06793511074994</v>
      </c>
    </row>
    <row r="166" spans="1:28" x14ac:dyDescent="0.25">
      <c r="A166" s="93">
        <f>'IECC Data-IP'!A166</f>
        <v>2015</v>
      </c>
      <c r="B166" s="93" t="str">
        <f>'IECC Data-IP'!B166</f>
        <v>High-Rise Apartment</v>
      </c>
      <c r="C166" s="121" t="str">
        <f>'IECC Data-IP'!C166</f>
        <v>5A</v>
      </c>
      <c r="D166" s="3">
        <f>'IECC Data-IP'!D166</f>
        <v>84351.168704612151</v>
      </c>
      <c r="E166" s="3">
        <f>'IECC Data-IP'!E166*Convert!$B$6/$D166</f>
        <v>7.6898197176516536</v>
      </c>
      <c r="F166" s="3">
        <f>'IECC Data-IP'!F166*Convert!$B$7/$D166</f>
        <v>9.1209514253891033</v>
      </c>
      <c r="G166" s="3">
        <f>'IECC Data-IP'!G166*Convert!$B$6/$D166</f>
        <v>6.944289044854199</v>
      </c>
      <c r="H166" s="3">
        <f>'IECC Data-IP'!H166*Convert!$B$6/$D166</f>
        <v>10.328535678889425</v>
      </c>
      <c r="I166" s="3">
        <f>'IECC Data-IP'!I166*Convert!$B$6/$D166</f>
        <v>5.645037261377583</v>
      </c>
      <c r="J166" s="3">
        <f>'IECC Data-IP'!J166*Convert!$B$6/$D166</f>
        <v>40.308832858444191</v>
      </c>
      <c r="K166" s="3">
        <f>'IECC Data-IP'!K166*Convert!$B$7/$D166</f>
        <v>0</v>
      </c>
      <c r="L166" s="3">
        <f>'IECC Data-IP'!L166*Convert!$B$6/$D166</f>
        <v>0.74232791573054502</v>
      </c>
      <c r="M166" s="3">
        <f>'IECC Data-IP'!M166*Convert!$B$6/$D166</f>
        <v>7.5008570507039458</v>
      </c>
      <c r="N166" s="3">
        <f>'IECC Data-IP'!N166*Convert!$B$6/$D166</f>
        <v>1.9081314880858982</v>
      </c>
      <c r="O166" s="3">
        <f>'IECC Data-IP'!O166*Convert!$B$6/$D166</f>
        <v>4.0620567879623461E-3</v>
      </c>
      <c r="P166" s="3">
        <f t="shared" si="8"/>
        <v>1.9040694312979358</v>
      </c>
      <c r="Q166" s="3">
        <f>'IECC Data-IP'!Q166*Convert!$B$6/$D166</f>
        <v>0.3305957016844086</v>
      </c>
      <c r="R166" s="3">
        <f>'IECC Data-IP'!R166*Convert!$B$6/$D166</f>
        <v>0</v>
      </c>
      <c r="S166" s="3">
        <f>'IECC Data-IP'!S166*Convert!$B$6/$D166</f>
        <v>0</v>
      </c>
      <c r="T166" s="3">
        <f>'IECC Data-IP'!T166*Convert!$B$6/$D166</f>
        <v>0</v>
      </c>
      <c r="U166" s="3">
        <f>'IECC Data-IP'!U166*Convert!$B$7/$D166</f>
        <v>14.501170241805092</v>
      </c>
      <c r="V166" s="3">
        <f>'IECC Data-IP'!V166*Convert!$B$6/$D166</f>
        <v>0</v>
      </c>
      <c r="W166" s="3">
        <f>'IECC Data-IP'!W166*Convert!$B$6/$D166</f>
        <v>24.369630946192142</v>
      </c>
      <c r="X166" s="3">
        <f>'IECC Data-IP'!X166*Convert!$B$7/$D166</f>
        <v>9.1209514253891033</v>
      </c>
      <c r="Y166" s="3">
        <f t="shared" si="9"/>
        <v>33.490582371581247</v>
      </c>
      <c r="Z166" s="3">
        <f>'IECC Data-IP'!Z166*Convert!$B$6/$D166</f>
        <v>81.398070855525518</v>
      </c>
      <c r="AA166" s="3">
        <f>'IECC Data-IP'!AA166*Convert!$B$6/$D166</f>
        <v>69.01407686347234</v>
      </c>
      <c r="AB166" s="3">
        <f t="shared" si="10"/>
        <v>150.41214771899786</v>
      </c>
    </row>
    <row r="167" spans="1:28" x14ac:dyDescent="0.25">
      <c r="A167" s="93">
        <f>'IECC Data-IP'!A167</f>
        <v>2015</v>
      </c>
      <c r="B167" s="93" t="str">
        <f>'IECC Data-IP'!B167</f>
        <v>High-Rise Apartment</v>
      </c>
      <c r="C167" s="121" t="str">
        <f>'IECC Data-IP'!C167</f>
        <v>5B</v>
      </c>
      <c r="D167" s="3">
        <f>'IECC Data-IP'!D167</f>
        <v>84351.168704612151</v>
      </c>
      <c r="E167" s="3">
        <f>'IECC Data-IP'!E167*Convert!$B$6/$D167</f>
        <v>6.0749184321362115</v>
      </c>
      <c r="F167" s="3">
        <f>'IECC Data-IP'!F167*Convert!$B$7/$D167</f>
        <v>7.0946146834114163</v>
      </c>
      <c r="G167" s="3">
        <f>'IECC Data-IP'!G167*Convert!$B$6/$D167</f>
        <v>8.8730605229268509</v>
      </c>
      <c r="H167" s="3">
        <f>'IECC Data-IP'!H167*Convert!$B$6/$D167</f>
        <v>10.328535678889425</v>
      </c>
      <c r="I167" s="3">
        <f>'IECC Data-IP'!I167*Convert!$B$6/$D167</f>
        <v>5.645037261377583</v>
      </c>
      <c r="J167" s="3">
        <f>'IECC Data-IP'!J167*Convert!$B$6/$D167</f>
        <v>40.308832858444191</v>
      </c>
      <c r="K167" s="3">
        <f>'IECC Data-IP'!K167*Convert!$B$7/$D167</f>
        <v>0</v>
      </c>
      <c r="L167" s="3">
        <f>'IECC Data-IP'!L167*Convert!$B$6/$D167</f>
        <v>0.74232791573054502</v>
      </c>
      <c r="M167" s="3">
        <f>'IECC Data-IP'!M167*Convert!$B$6/$D167</f>
        <v>8.3463849163682671</v>
      </c>
      <c r="N167" s="3">
        <f>'IECC Data-IP'!N167*Convert!$B$6/$D167</f>
        <v>1.6967495216698176</v>
      </c>
      <c r="O167" s="3">
        <f>'IECC Data-IP'!O167*Convert!$B$6/$D167</f>
        <v>4.0620567879623461E-3</v>
      </c>
      <c r="P167" s="3">
        <f t="shared" si="8"/>
        <v>1.6926874648818553</v>
      </c>
      <c r="Q167" s="3">
        <f>'IECC Data-IP'!Q167*Convert!$B$6/$D167</f>
        <v>0.34091569667778626</v>
      </c>
      <c r="R167" s="3">
        <f>'IECC Data-IP'!R167*Convert!$B$6/$D167</f>
        <v>0</v>
      </c>
      <c r="S167" s="3">
        <f>'IECC Data-IP'!S167*Convert!$B$6/$D167</f>
        <v>0</v>
      </c>
      <c r="T167" s="3">
        <f>'IECC Data-IP'!T167*Convert!$B$6/$D167</f>
        <v>0</v>
      </c>
      <c r="U167" s="3">
        <f>'IECC Data-IP'!U167*Convert!$B$7/$D167</f>
        <v>14.202018820892784</v>
      </c>
      <c r="V167" s="3">
        <f>'IECC Data-IP'!V167*Convert!$B$6/$D167</f>
        <v>0</v>
      </c>
      <c r="W167" s="3">
        <f>'IECC Data-IP'!W167*Convert!$B$6/$D167</f>
        <v>25.327967032990973</v>
      </c>
      <c r="X167" s="3">
        <f>'IECC Data-IP'!X167*Convert!$B$7/$D167</f>
        <v>7.0946146834114163</v>
      </c>
      <c r="Y167" s="3">
        <f t="shared" si="9"/>
        <v>32.422581716402391</v>
      </c>
      <c r="Z167" s="3">
        <f>'IECC Data-IP'!Z167*Convert!$B$6/$D167</f>
        <v>82.356406942324384</v>
      </c>
      <c r="AA167" s="3">
        <f>'IECC Data-IP'!AA167*Convert!$B$6/$D167</f>
        <v>62.219961538866599</v>
      </c>
      <c r="AB167" s="3">
        <f t="shared" si="10"/>
        <v>144.57636848119097</v>
      </c>
    </row>
    <row r="168" spans="1:28" x14ac:dyDescent="0.25">
      <c r="A168" s="93">
        <f>'IECC Data-IP'!A168</f>
        <v>2015</v>
      </c>
      <c r="B168" s="93" t="str">
        <f>'IECC Data-IP'!B168</f>
        <v>High-Rise Apartment</v>
      </c>
      <c r="C168" s="121" t="str">
        <f>'IECC Data-IP'!C168</f>
        <v>5C</v>
      </c>
      <c r="D168" s="3">
        <f>'IECC Data-IP'!D168</f>
        <v>84351.168704612151</v>
      </c>
      <c r="E168" s="3">
        <f>'IECC Data-IP'!E168*Convert!$B$6/$D168</f>
        <v>4.2973882600009894</v>
      </c>
      <c r="F168" s="3">
        <f>'IECC Data-IP'!F168*Convert!$B$7/$D168</f>
        <v>5.1261349955596858</v>
      </c>
      <c r="G168" s="3">
        <f>'IECC Data-IP'!G168*Convert!$B$6/$D168</f>
        <v>1.1714973626965268</v>
      </c>
      <c r="H168" s="3">
        <f>'IECC Data-IP'!H168*Convert!$B$6/$D168</f>
        <v>10.328535678889425</v>
      </c>
      <c r="I168" s="3">
        <f>'IECC Data-IP'!I168*Convert!$B$6/$D168</f>
        <v>5.6361407139694997</v>
      </c>
      <c r="J168" s="3">
        <f>'IECC Data-IP'!J168*Convert!$B$6/$D168</f>
        <v>40.308832858444191</v>
      </c>
      <c r="K168" s="3">
        <f>'IECC Data-IP'!K168*Convert!$B$7/$D168</f>
        <v>0</v>
      </c>
      <c r="L168" s="3">
        <f>'IECC Data-IP'!L168*Convert!$B$6/$D168</f>
        <v>0.74232791573054502</v>
      </c>
      <c r="M168" s="3">
        <f>'IECC Data-IP'!M168*Convert!$B$6/$D168</f>
        <v>5.2895312269505377</v>
      </c>
      <c r="N168" s="3">
        <f>'IECC Data-IP'!N168*Convert!$B$6/$D168</f>
        <v>1.361527615333205</v>
      </c>
      <c r="O168" s="3">
        <f>'IECC Data-IP'!O168*Convert!$B$6/$D168</f>
        <v>4.0620567879623461E-3</v>
      </c>
      <c r="P168" s="3">
        <f t="shared" si="8"/>
        <v>1.3574655585452426</v>
      </c>
      <c r="Q168" s="3">
        <f>'IECC Data-IP'!Q168*Convert!$B$6/$D168</f>
        <v>5.6226179619092112E-2</v>
      </c>
      <c r="R168" s="3">
        <f>'IECC Data-IP'!R168*Convert!$B$6/$D168</f>
        <v>0</v>
      </c>
      <c r="S168" s="3">
        <f>'IECC Data-IP'!S168*Convert!$B$6/$D168</f>
        <v>0</v>
      </c>
      <c r="T168" s="3">
        <f>'IECC Data-IP'!T168*Convert!$B$6/$D168</f>
        <v>0</v>
      </c>
      <c r="U168" s="3">
        <f>'IECC Data-IP'!U168*Convert!$B$7/$D168</f>
        <v>14.420292170353232</v>
      </c>
      <c r="V168" s="3">
        <f>'IECC Data-IP'!V168*Convert!$B$6/$D168</f>
        <v>0</v>
      </c>
      <c r="W168" s="3">
        <f>'IECC Data-IP'!W168*Convert!$B$6/$D168</f>
        <v>12.172108587812389</v>
      </c>
      <c r="X168" s="3">
        <f>'IECC Data-IP'!X168*Convert!$B$7/$D168</f>
        <v>5.1261349955596858</v>
      </c>
      <c r="Y168" s="3">
        <f t="shared" si="9"/>
        <v>17.298243583372074</v>
      </c>
      <c r="Z168" s="3">
        <f>'IECC Data-IP'!Z168*Convert!$B$6/$D168</f>
        <v>69.192007811634014</v>
      </c>
      <c r="AA168" s="3">
        <f>'IECC Data-IP'!AA168*Convert!$B$6/$D168</f>
        <v>57.106937812492447</v>
      </c>
      <c r="AB168" s="3">
        <f t="shared" si="10"/>
        <v>126.29894562412646</v>
      </c>
    </row>
    <row r="169" spans="1:28" x14ac:dyDescent="0.25">
      <c r="A169" s="93">
        <f>'IECC Data-IP'!A169</f>
        <v>2015</v>
      </c>
      <c r="B169" s="93" t="str">
        <f>'IECC Data-IP'!B169</f>
        <v>High-Rise Apartment</v>
      </c>
      <c r="C169" s="121" t="str">
        <f>'IECC Data-IP'!C169</f>
        <v>6A</v>
      </c>
      <c r="D169" s="3">
        <f>'IECC Data-IP'!D169</f>
        <v>84351.168704612151</v>
      </c>
      <c r="E169" s="3">
        <f>'IECC Data-IP'!E169*Convert!$B$6/$D169</f>
        <v>11.490068908488899</v>
      </c>
      <c r="F169" s="3">
        <f>'IECC Data-IP'!F169*Convert!$B$7/$D169</f>
        <v>13.550365684947806</v>
      </c>
      <c r="G169" s="3">
        <f>'IECC Data-IP'!G169*Convert!$B$6/$D169</f>
        <v>7.9481754543824188</v>
      </c>
      <c r="H169" s="3">
        <f>'IECC Data-IP'!H169*Convert!$B$6/$D169</f>
        <v>10.328535678889425</v>
      </c>
      <c r="I169" s="3">
        <f>'IECC Data-IP'!I169*Convert!$B$6/$D169</f>
        <v>5.6421903662069974</v>
      </c>
      <c r="J169" s="3">
        <f>'IECC Data-IP'!J169*Convert!$B$6/$D169</f>
        <v>40.308832858444191</v>
      </c>
      <c r="K169" s="3">
        <f>'IECC Data-IP'!K169*Convert!$B$7/$D169</f>
        <v>0</v>
      </c>
      <c r="L169" s="3">
        <f>'IECC Data-IP'!L169*Convert!$B$6/$D169</f>
        <v>0.74232791573054502</v>
      </c>
      <c r="M169" s="3">
        <f>'IECC Data-IP'!M169*Convert!$B$6/$D169</f>
        <v>8.2986994222609383</v>
      </c>
      <c r="N169" s="3">
        <f>'IECC Data-IP'!N169*Convert!$B$6/$D169</f>
        <v>2.1629286058534296</v>
      </c>
      <c r="O169" s="3">
        <f>'IECC Data-IP'!O169*Convert!$B$6/$D169</f>
        <v>4.0620567879623461E-3</v>
      </c>
      <c r="P169" s="3">
        <f t="shared" si="8"/>
        <v>2.158866549065467</v>
      </c>
      <c r="Q169" s="3">
        <f>'IECC Data-IP'!Q169*Convert!$B$6/$D169</f>
        <v>0.38611015751085409</v>
      </c>
      <c r="R169" s="3">
        <f>'IECC Data-IP'!R169*Convert!$B$6/$D169</f>
        <v>0</v>
      </c>
      <c r="S169" s="3">
        <f>'IECC Data-IP'!S169*Convert!$B$6/$D169</f>
        <v>0</v>
      </c>
      <c r="T169" s="3">
        <f>'IECC Data-IP'!T169*Convert!$B$6/$D169</f>
        <v>0</v>
      </c>
      <c r="U169" s="3">
        <f>'IECC Data-IP'!U169*Convert!$B$7/$D169</f>
        <v>15.290827677381033</v>
      </c>
      <c r="V169" s="3">
        <f>'IECC Data-IP'!V169*Convert!$B$6/$D169</f>
        <v>0</v>
      </c>
      <c r="W169" s="3">
        <f>'IECC Data-IP'!W169*Convert!$B$6/$D169</f>
        <v>30.281920491708583</v>
      </c>
      <c r="X169" s="3">
        <f>'IECC Data-IP'!X169*Convert!$B$7/$D169</f>
        <v>13.550365684947806</v>
      </c>
      <c r="Y169" s="3">
        <f t="shared" si="9"/>
        <v>43.832286176656389</v>
      </c>
      <c r="Z169" s="3">
        <f>'IECC Data-IP'!Z169*Convert!$B$6/$D169</f>
        <v>87.307869367767694</v>
      </c>
      <c r="AA169" s="3">
        <f>'IECC Data-IP'!AA169*Convert!$B$6/$D169</f>
        <v>84.261691535239677</v>
      </c>
      <c r="AB169" s="3">
        <f t="shared" si="10"/>
        <v>171.56956090300736</v>
      </c>
    </row>
    <row r="170" spans="1:28" x14ac:dyDescent="0.25">
      <c r="A170" s="93">
        <f>'IECC Data-IP'!A170</f>
        <v>2015</v>
      </c>
      <c r="B170" s="93" t="str">
        <f>'IECC Data-IP'!B170</f>
        <v>High-Rise Apartment</v>
      </c>
      <c r="C170" s="121" t="str">
        <f>'IECC Data-IP'!C170</f>
        <v>6B</v>
      </c>
      <c r="D170" s="3">
        <f>'IECC Data-IP'!D170</f>
        <v>84351.168704612151</v>
      </c>
      <c r="E170" s="3">
        <f>'IECC Data-IP'!E170*Convert!$B$6/$D170</f>
        <v>8.5428206831387676</v>
      </c>
      <c r="F170" s="3">
        <f>'IECC Data-IP'!F170*Convert!$B$7/$D170</f>
        <v>9.9294885312587766</v>
      </c>
      <c r="G170" s="3">
        <f>'IECC Data-IP'!G170*Convert!$B$6/$D170</f>
        <v>5.7404082495922459</v>
      </c>
      <c r="H170" s="3">
        <f>'IECC Data-IP'!H170*Convert!$B$6/$D170</f>
        <v>10.328535678889425</v>
      </c>
      <c r="I170" s="3">
        <f>'IECC Data-IP'!I170*Convert!$B$6/$D170</f>
        <v>5.63827588534744</v>
      </c>
      <c r="J170" s="3">
        <f>'IECC Data-IP'!J170*Convert!$B$6/$D170</f>
        <v>40.308832858444191</v>
      </c>
      <c r="K170" s="3">
        <f>'IECC Data-IP'!K170*Convert!$B$7/$D170</f>
        <v>0</v>
      </c>
      <c r="L170" s="3">
        <f>'IECC Data-IP'!L170*Convert!$B$6/$D170</f>
        <v>0.74232791573054502</v>
      </c>
      <c r="M170" s="3">
        <f>'IECC Data-IP'!M170*Convert!$B$6/$D170</f>
        <v>8.3079518315653456</v>
      </c>
      <c r="N170" s="3">
        <f>'IECC Data-IP'!N170*Convert!$B$6/$D170</f>
        <v>1.7931880955734505</v>
      </c>
      <c r="O170" s="3">
        <f>'IECC Data-IP'!O170*Convert!$B$6/$D170</f>
        <v>4.0620567879623461E-3</v>
      </c>
      <c r="P170" s="3">
        <f t="shared" si="8"/>
        <v>1.7891260387854881</v>
      </c>
      <c r="Q170" s="3">
        <f>'IECC Data-IP'!Q170*Convert!$B$6/$D170</f>
        <v>0.22810747554327873</v>
      </c>
      <c r="R170" s="3">
        <f>'IECC Data-IP'!R170*Convert!$B$6/$D170</f>
        <v>0</v>
      </c>
      <c r="S170" s="3">
        <f>'IECC Data-IP'!S170*Convert!$B$6/$D170</f>
        <v>0</v>
      </c>
      <c r="T170" s="3">
        <f>'IECC Data-IP'!T170*Convert!$B$6/$D170</f>
        <v>0</v>
      </c>
      <c r="U170" s="3">
        <f>'IECC Data-IP'!U170*Convert!$B$7/$D170</f>
        <v>15.090459563618509</v>
      </c>
      <c r="V170" s="3">
        <f>'IECC Data-IP'!V170*Convert!$B$6/$D170</f>
        <v>0</v>
      </c>
      <c r="W170" s="3">
        <f>'IECC Data-IP'!W170*Convert!$B$6/$D170</f>
        <v>24.608414278625123</v>
      </c>
      <c r="X170" s="3">
        <f>'IECC Data-IP'!X170*Convert!$B$7/$D170</f>
        <v>9.9294885312587766</v>
      </c>
      <c r="Y170" s="3">
        <f t="shared" si="9"/>
        <v>34.537902809883903</v>
      </c>
      <c r="Z170" s="3">
        <f>'IECC Data-IP'!Z170*Convert!$B$6/$D170</f>
        <v>81.63009281192835</v>
      </c>
      <c r="AA170" s="3">
        <f>'IECC Data-IP'!AA170*Convert!$B$6/$D170</f>
        <v>73.097947985679298</v>
      </c>
      <c r="AB170" s="3">
        <f t="shared" si="10"/>
        <v>154.72804079760766</v>
      </c>
    </row>
    <row r="171" spans="1:28" x14ac:dyDescent="0.25">
      <c r="A171" s="93">
        <f>'IECC Data-IP'!A171</f>
        <v>2015</v>
      </c>
      <c r="B171" s="93" t="str">
        <f>'IECC Data-IP'!B171</f>
        <v>High-Rise Apartment</v>
      </c>
      <c r="C171" s="121" t="str">
        <f>'IECC Data-IP'!C171</f>
        <v>7</v>
      </c>
      <c r="D171" s="3">
        <f>'IECC Data-IP'!D171</f>
        <v>84351.168704612151</v>
      </c>
      <c r="E171" s="3">
        <f>'IECC Data-IP'!E171*Convert!$B$6/$D171</f>
        <v>11.767641187621125</v>
      </c>
      <c r="F171" s="3">
        <f>'IECC Data-IP'!F171*Convert!$B$7/$D171</f>
        <v>14.031979983924709</v>
      </c>
      <c r="G171" s="3">
        <f>'IECC Data-IP'!G171*Convert!$B$6/$D171</f>
        <v>6.8161787621777874</v>
      </c>
      <c r="H171" s="3">
        <f>'IECC Data-IP'!H171*Convert!$B$6/$D171</f>
        <v>10.328535678889425</v>
      </c>
      <c r="I171" s="3">
        <f>'IECC Data-IP'!I171*Convert!$B$6/$D171</f>
        <v>5.6347172663842056</v>
      </c>
      <c r="J171" s="3">
        <f>'IECC Data-IP'!J171*Convert!$B$6/$D171</f>
        <v>40.308832858444191</v>
      </c>
      <c r="K171" s="3">
        <f>'IECC Data-IP'!K171*Convert!$B$7/$D171</f>
        <v>0</v>
      </c>
      <c r="L171" s="3">
        <f>'IECC Data-IP'!L171*Convert!$B$6/$D171</f>
        <v>0.74232791573054502</v>
      </c>
      <c r="M171" s="3">
        <f>'IECC Data-IP'!M171*Convert!$B$6/$D171</f>
        <v>8.61719581947035</v>
      </c>
      <c r="N171" s="3">
        <f>'IECC Data-IP'!N171*Convert!$B$6/$D171</f>
        <v>2.0497645228225987</v>
      </c>
      <c r="O171" s="3">
        <f>'IECC Data-IP'!O171*Convert!$B$6/$D171</f>
        <v>4.0620567879623461E-3</v>
      </c>
      <c r="P171" s="3">
        <f t="shared" si="8"/>
        <v>2.0457024660346361</v>
      </c>
      <c r="Q171" s="3">
        <f>'IECC Data-IP'!Q171*Convert!$B$6/$D171</f>
        <v>0.31493777824618047</v>
      </c>
      <c r="R171" s="3">
        <f>'IECC Data-IP'!R171*Convert!$B$6/$D171</f>
        <v>0</v>
      </c>
      <c r="S171" s="3">
        <f>'IECC Data-IP'!S171*Convert!$B$6/$D171</f>
        <v>0</v>
      </c>
      <c r="T171" s="3">
        <f>'IECC Data-IP'!T171*Convert!$B$6/$D171</f>
        <v>0</v>
      </c>
      <c r="U171" s="3">
        <f>'IECC Data-IP'!U171*Convert!$B$7/$D171</f>
        <v>16.230182627737602</v>
      </c>
      <c r="V171" s="3">
        <f>'IECC Data-IP'!V171*Convert!$B$6/$D171</f>
        <v>0</v>
      </c>
      <c r="W171" s="3">
        <f>'IECC Data-IP'!W171*Convert!$B$6/$D171</f>
        <v>29.561656013550078</v>
      </c>
      <c r="X171" s="3">
        <f>'IECC Data-IP'!X171*Convert!$B$7/$D171</f>
        <v>14.031979983924709</v>
      </c>
      <c r="Y171" s="3">
        <f t="shared" si="9"/>
        <v>43.593635997474784</v>
      </c>
      <c r="Z171" s="3">
        <f>'IECC Data-IP'!Z171*Convert!$B$6/$D171</f>
        <v>86.579775927890083</v>
      </c>
      <c r="AA171" s="3">
        <f>'IECC Data-IP'!AA171*Convert!$B$6/$D171</f>
        <v>88.413176417748062</v>
      </c>
      <c r="AB171" s="3">
        <f t="shared" si="10"/>
        <v>174.99295234563814</v>
      </c>
    </row>
    <row r="172" spans="1:28" x14ac:dyDescent="0.25">
      <c r="A172" s="93">
        <f>'IECC Data-IP'!A172</f>
        <v>2015</v>
      </c>
      <c r="B172" s="93" t="str">
        <f>'IECC Data-IP'!B172</f>
        <v>High-Rise Apartment</v>
      </c>
      <c r="C172" s="121" t="str">
        <f>'IECC Data-IP'!C172</f>
        <v>8</v>
      </c>
      <c r="D172" s="3">
        <f>'IECC Data-IP'!D172</f>
        <v>84351.168704612151</v>
      </c>
      <c r="E172" s="3">
        <f>'IECC Data-IP'!E172*Convert!$B$6/$D172</f>
        <v>15.707032379920808</v>
      </c>
      <c r="F172" s="3">
        <f>'IECC Data-IP'!F172*Convert!$B$7/$D172</f>
        <v>18.397446973133668</v>
      </c>
      <c r="G172" s="3">
        <f>'IECC Data-IP'!G172*Convert!$B$6/$D172</f>
        <v>4.5792308818890959</v>
      </c>
      <c r="H172" s="3">
        <f>'IECC Data-IP'!H172*Convert!$B$6/$D172</f>
        <v>10.328535678889425</v>
      </c>
      <c r="I172" s="3">
        <f>'IECC Data-IP'!I172*Convert!$B$6/$D172</f>
        <v>5.6037572814040733</v>
      </c>
      <c r="J172" s="3">
        <f>'IECC Data-IP'!J172*Convert!$B$6/$D172</f>
        <v>40.308832858444191</v>
      </c>
      <c r="K172" s="3">
        <f>'IECC Data-IP'!K172*Convert!$B$7/$D172</f>
        <v>0</v>
      </c>
      <c r="L172" s="3">
        <f>'IECC Data-IP'!L172*Convert!$B$6/$D172</f>
        <v>0.74232791573054502</v>
      </c>
      <c r="M172" s="3">
        <f>'IECC Data-IP'!M172*Convert!$B$6/$D172</f>
        <v>9.8381579857558243</v>
      </c>
      <c r="N172" s="3">
        <f>'IECC Data-IP'!N172*Convert!$B$6/$D172</f>
        <v>2.0177369521534954</v>
      </c>
      <c r="O172" s="3">
        <f>'IECC Data-IP'!O172*Convert!$B$6/$D172</f>
        <v>4.0620567879623461E-3</v>
      </c>
      <c r="P172" s="3">
        <f t="shared" si="8"/>
        <v>2.0136748953655328</v>
      </c>
      <c r="Q172" s="3">
        <f>'IECC Data-IP'!Q172*Convert!$B$6/$D172</f>
        <v>0.19145370022197186</v>
      </c>
      <c r="R172" s="3">
        <f>'IECC Data-IP'!R172*Convert!$B$6/$D172</f>
        <v>0</v>
      </c>
      <c r="S172" s="3">
        <f>'IECC Data-IP'!S172*Convert!$B$6/$D172</f>
        <v>0</v>
      </c>
      <c r="T172" s="3">
        <f>'IECC Data-IP'!T172*Convert!$B$6/$D172</f>
        <v>0</v>
      </c>
      <c r="U172" s="3">
        <f>'IECC Data-IP'!U172*Convert!$B$7/$D172</f>
        <v>17.495851363364565</v>
      </c>
      <c r="V172" s="3">
        <f>'IECC Data-IP'!V172*Convert!$B$6/$D172</f>
        <v>0</v>
      </c>
      <c r="W172" s="3">
        <f>'IECC Data-IP'!W172*Convert!$B$6/$D172</f>
        <v>32.329549843153238</v>
      </c>
      <c r="X172" s="3">
        <f>'IECC Data-IP'!X172*Convert!$B$7/$D172</f>
        <v>18.397446973133668</v>
      </c>
      <c r="Y172" s="3">
        <f t="shared" si="9"/>
        <v>50.726996816286906</v>
      </c>
      <c r="Z172" s="3">
        <f>'IECC Data-IP'!Z172*Convert!$B$6/$D172</f>
        <v>89.316353910616783</v>
      </c>
      <c r="AA172" s="3">
        <f>'IECC Data-IP'!AA172*Convert!$B$6/$D172</f>
        <v>104.86538360857001</v>
      </c>
      <c r="AB172" s="3">
        <f t="shared" si="10"/>
        <v>194.18173751918681</v>
      </c>
    </row>
    <row r="173" spans="1:28" x14ac:dyDescent="0.25">
      <c r="A173" s="93">
        <f>'IECC Data-IP'!A173</f>
        <v>2018</v>
      </c>
      <c r="B173" s="93" t="str">
        <f>'IECC Data-IP'!B173</f>
        <v>High-Rise Apartment</v>
      </c>
      <c r="C173" s="121" t="str">
        <f>'IECC Data-IP'!C173</f>
        <v>0A</v>
      </c>
      <c r="D173" s="3">
        <f>'IECC Data-IP'!D173</f>
        <v>84351.168704612151</v>
      </c>
      <c r="E173" s="3">
        <f>'IECC Data-IP'!E173*Convert!$B$6/$D173</f>
        <v>0</v>
      </c>
      <c r="F173" s="3">
        <f>'IECC Data-IP'!F173*Convert!$B$7/$D173</f>
        <v>0</v>
      </c>
      <c r="G173" s="3">
        <f>'IECC Data-IP'!G173*Convert!$B$6/$D173</f>
        <v>55.473887570264509</v>
      </c>
      <c r="H173" s="3">
        <f>'IECC Data-IP'!H173*Convert!$B$6/$D173</f>
        <v>9.917159326739613</v>
      </c>
      <c r="I173" s="3">
        <f>'IECC Data-IP'!I173*Convert!$B$6/$D173</f>
        <v>3.8557636466636893</v>
      </c>
      <c r="J173" s="3">
        <f>'IECC Data-IP'!J173*Convert!$B$6/$D173</f>
        <v>40.308832858444191</v>
      </c>
      <c r="K173" s="3">
        <f>'IECC Data-IP'!K173*Convert!$B$7/$D173</f>
        <v>0</v>
      </c>
      <c r="L173" s="3">
        <f>'IECC Data-IP'!L173*Convert!$B$6/$D173</f>
        <v>0.5163556115652066</v>
      </c>
      <c r="M173" s="3">
        <f>'IECC Data-IP'!M173*Convert!$B$6/$D173</f>
        <v>14.594608092013962</v>
      </c>
      <c r="N173" s="3">
        <f>'IECC Data-IP'!N173*Convert!$B$6/$D173</f>
        <v>2.2298306423622223</v>
      </c>
      <c r="O173" s="3">
        <f>'IECC Data-IP'!O173*Convert!$B$6/$D173</f>
        <v>4.0620567879623461E-3</v>
      </c>
      <c r="P173" s="3">
        <f t="shared" si="8"/>
        <v>2.2257685855742597</v>
      </c>
      <c r="Q173" s="3">
        <f>'IECC Data-IP'!Q173*Convert!$B$6/$D173</f>
        <v>2.3266250781621785</v>
      </c>
      <c r="R173" s="3">
        <f>'IECC Data-IP'!R173*Convert!$B$6/$D173</f>
        <v>0</v>
      </c>
      <c r="S173" s="3">
        <f>'IECC Data-IP'!S173*Convert!$B$6/$D173</f>
        <v>0</v>
      </c>
      <c r="T173" s="3">
        <f>'IECC Data-IP'!T173*Convert!$B$6/$D173</f>
        <v>0</v>
      </c>
      <c r="U173" s="3">
        <f>'IECC Data-IP'!U173*Convert!$B$7/$D173</f>
        <v>8.8220436131257447</v>
      </c>
      <c r="V173" s="3">
        <f>'IECC Data-IP'!V173*Convert!$B$6/$D173</f>
        <v>0</v>
      </c>
      <c r="W173" s="3">
        <f>'IECC Data-IP'!W173*Convert!$B$6/$D173</f>
        <v>74.620889326014918</v>
      </c>
      <c r="X173" s="3">
        <f>'IECC Data-IP'!X173*Convert!$B$7/$D173</f>
        <v>0</v>
      </c>
      <c r="Y173" s="3">
        <f t="shared" si="9"/>
        <v>74.620889326014918</v>
      </c>
      <c r="Z173" s="3">
        <f>'IECC Data-IP'!Z173*Convert!$B$6/$D173</f>
        <v>129.22306282621554</v>
      </c>
      <c r="AA173" s="3">
        <f>'IECC Data-IP'!AA173*Convert!$B$6/$D173</f>
        <v>25.774365426908883</v>
      </c>
      <c r="AB173" s="3">
        <f t="shared" si="10"/>
        <v>154.99742825312441</v>
      </c>
    </row>
    <row r="174" spans="1:28" x14ac:dyDescent="0.25">
      <c r="A174" s="93">
        <f>'IECC Data-IP'!A174</f>
        <v>2018</v>
      </c>
      <c r="B174" s="93" t="str">
        <f>'IECC Data-IP'!B174</f>
        <v>High-Rise Apartment</v>
      </c>
      <c r="C174" s="121" t="str">
        <f>'IECC Data-IP'!C174</f>
        <v>0B</v>
      </c>
      <c r="D174" s="3">
        <f>'IECC Data-IP'!D174</f>
        <v>84351.168704612151</v>
      </c>
      <c r="E174" s="3">
        <f>'IECC Data-IP'!E174*Convert!$B$6/$D174</f>
        <v>2.4910332742635751E-3</v>
      </c>
      <c r="F174" s="3">
        <f>'IECC Data-IP'!F174*Convert!$B$7/$D174</f>
        <v>0</v>
      </c>
      <c r="G174" s="3">
        <f>'IECC Data-IP'!G174*Convert!$B$6/$D174</f>
        <v>44.273490245382824</v>
      </c>
      <c r="H174" s="3">
        <f>'IECC Data-IP'!H174*Convert!$B$6/$D174</f>
        <v>9.917159326739613</v>
      </c>
      <c r="I174" s="3">
        <f>'IECC Data-IP'!I174*Convert!$B$6/$D174</f>
        <v>3.8564753704563368</v>
      </c>
      <c r="J174" s="3">
        <f>'IECC Data-IP'!J174*Convert!$B$6/$D174</f>
        <v>40.308832858444191</v>
      </c>
      <c r="K174" s="3">
        <f>'IECC Data-IP'!K174*Convert!$B$7/$D174</f>
        <v>0</v>
      </c>
      <c r="L174" s="3">
        <f>'IECC Data-IP'!L174*Convert!$B$6/$D174</f>
        <v>0.5163556115652066</v>
      </c>
      <c r="M174" s="3">
        <f>'IECC Data-IP'!M174*Convert!$B$6/$D174</f>
        <v>14.08109937561934</v>
      </c>
      <c r="N174" s="3">
        <f>'IECC Data-IP'!N174*Convert!$B$6/$D174</f>
        <v>2.4803574173738738</v>
      </c>
      <c r="O174" s="3">
        <f>'IECC Data-IP'!O174*Convert!$B$6/$D174</f>
        <v>4.0620567879623461E-3</v>
      </c>
      <c r="P174" s="3">
        <f t="shared" si="8"/>
        <v>2.4762953605859113</v>
      </c>
      <c r="Q174" s="3">
        <f>'IECC Data-IP'!Q174*Convert!$B$6/$D174</f>
        <v>1.5184627116118103</v>
      </c>
      <c r="R174" s="3">
        <f>'IECC Data-IP'!R174*Convert!$B$6/$D174</f>
        <v>0</v>
      </c>
      <c r="S174" s="3">
        <f>'IECC Data-IP'!S174*Convert!$B$6/$D174</f>
        <v>0</v>
      </c>
      <c r="T174" s="3">
        <f>'IECC Data-IP'!T174*Convert!$B$6/$D174</f>
        <v>0</v>
      </c>
      <c r="U174" s="3">
        <f>'IECC Data-IP'!U174*Convert!$B$7/$D174</f>
        <v>8.7758797741494554</v>
      </c>
      <c r="V174" s="3">
        <f>'IECC Data-IP'!V174*Convert!$B$6/$D174</f>
        <v>0</v>
      </c>
      <c r="W174" s="3">
        <f>'IECC Data-IP'!W174*Convert!$B$6/$D174</f>
        <v>62.351838726474149</v>
      </c>
      <c r="X174" s="3">
        <f>'IECC Data-IP'!X174*Convert!$B$7/$D174</f>
        <v>0</v>
      </c>
      <c r="Y174" s="3">
        <f t="shared" si="9"/>
        <v>62.351838726474149</v>
      </c>
      <c r="Z174" s="3">
        <f>'IECC Data-IP'!Z174*Convert!$B$6/$D174</f>
        <v>116.95472395046747</v>
      </c>
      <c r="AA174" s="3">
        <f>'IECC Data-IP'!AA174*Convert!$B$6/$D174</f>
        <v>25.639493768202328</v>
      </c>
      <c r="AB174" s="3">
        <f t="shared" si="10"/>
        <v>142.5942177186698</v>
      </c>
    </row>
    <row r="175" spans="1:28" x14ac:dyDescent="0.25">
      <c r="A175" s="93">
        <f>'IECC Data-IP'!A175</f>
        <v>2018</v>
      </c>
      <c r="B175" s="93" t="str">
        <f>'IECC Data-IP'!B175</f>
        <v>High-Rise Apartment</v>
      </c>
      <c r="C175" s="121" t="str">
        <f>'IECC Data-IP'!C175</f>
        <v>1A</v>
      </c>
      <c r="D175" s="3">
        <f>'IECC Data-IP'!D175</f>
        <v>84351.168704612151</v>
      </c>
      <c r="E175" s="3">
        <f>'IECC Data-IP'!E175*Convert!$B$6/$D175</f>
        <v>0</v>
      </c>
      <c r="F175" s="3">
        <f>'IECC Data-IP'!F175*Convert!$B$7/$D175</f>
        <v>0</v>
      </c>
      <c r="G175" s="3">
        <f>'IECC Data-IP'!G175*Convert!$B$6/$D175</f>
        <v>39.963646819010528</v>
      </c>
      <c r="H175" s="3">
        <f>'IECC Data-IP'!H175*Convert!$B$6/$D175</f>
        <v>9.917159326739613</v>
      </c>
      <c r="I175" s="3">
        <f>'IECC Data-IP'!I175*Convert!$B$6/$D175</f>
        <v>3.8568312323526599</v>
      </c>
      <c r="J175" s="3">
        <f>'IECC Data-IP'!J175*Convert!$B$6/$D175</f>
        <v>40.308832858444191</v>
      </c>
      <c r="K175" s="3">
        <f>'IECC Data-IP'!K175*Convert!$B$7/$D175</f>
        <v>0</v>
      </c>
      <c r="L175" s="3">
        <f>'IECC Data-IP'!L175*Convert!$B$6/$D175</f>
        <v>0.5163556115652066</v>
      </c>
      <c r="M175" s="3">
        <f>'IECC Data-IP'!M175*Convert!$B$6/$D175</f>
        <v>11.977955568348234</v>
      </c>
      <c r="N175" s="3">
        <f>'IECC Data-IP'!N175*Convert!$B$6/$D175</f>
        <v>1.991403171825566</v>
      </c>
      <c r="O175" s="3">
        <f>'IECC Data-IP'!O175*Convert!$B$6/$D175</f>
        <v>4.0620567879623461E-3</v>
      </c>
      <c r="P175" s="3">
        <f t="shared" si="8"/>
        <v>1.9873411150376037</v>
      </c>
      <c r="Q175" s="3">
        <f>'IECC Data-IP'!Q175*Convert!$B$6/$D175</f>
        <v>0.96830021989588377</v>
      </c>
      <c r="R175" s="3">
        <f>'IECC Data-IP'!R175*Convert!$B$6/$D175</f>
        <v>0</v>
      </c>
      <c r="S175" s="3">
        <f>'IECC Data-IP'!S175*Convert!$B$6/$D175</f>
        <v>0</v>
      </c>
      <c r="T175" s="3">
        <f>'IECC Data-IP'!T175*Convert!$B$6/$D175</f>
        <v>0</v>
      </c>
      <c r="U175" s="3">
        <f>'IECC Data-IP'!U175*Convert!$B$7/$D175</f>
        <v>9.6399596519800443</v>
      </c>
      <c r="V175" s="3">
        <f>'IECC Data-IP'!V175*Convert!$B$6/$D175</f>
        <v>0</v>
      </c>
      <c r="W175" s="3">
        <f>'IECC Data-IP'!W175*Convert!$B$6/$D175</f>
        <v>54.897243722292245</v>
      </c>
      <c r="X175" s="3">
        <f>'IECC Data-IP'!X175*Convert!$B$7/$D175</f>
        <v>0</v>
      </c>
      <c r="Y175" s="3">
        <f t="shared" si="9"/>
        <v>54.897243722292245</v>
      </c>
      <c r="Z175" s="3">
        <f>'IECC Data-IP'!Z175*Convert!$B$6/$D175</f>
        <v>109.50012894628557</v>
      </c>
      <c r="AA175" s="3">
        <f>'IECC Data-IP'!AA175*Convert!$B$6/$D175</f>
        <v>28.163978060720293</v>
      </c>
      <c r="AB175" s="3">
        <f t="shared" si="10"/>
        <v>137.66410700700587</v>
      </c>
    </row>
    <row r="176" spans="1:28" x14ac:dyDescent="0.25">
      <c r="A176" s="93">
        <f>'IECC Data-IP'!A176</f>
        <v>2018</v>
      </c>
      <c r="B176" s="93" t="str">
        <f>'IECC Data-IP'!B176</f>
        <v>High-Rise Apartment</v>
      </c>
      <c r="C176" s="121" t="str">
        <f>'IECC Data-IP'!C176</f>
        <v>1B</v>
      </c>
      <c r="D176" s="3">
        <f>'IECC Data-IP'!D176</f>
        <v>84351.168704612151</v>
      </c>
      <c r="E176" s="3">
        <f>'IECC Data-IP'!E176*Convert!$B$6/$D176</f>
        <v>0.12846614457273578</v>
      </c>
      <c r="F176" s="3">
        <f>'IECC Data-IP'!F176*Convert!$B$7/$D176</f>
        <v>7.2717181711990792E-2</v>
      </c>
      <c r="G176" s="3">
        <f>'IECC Data-IP'!G176*Convert!$B$6/$D176</f>
        <v>34.481950168045366</v>
      </c>
      <c r="H176" s="3">
        <f>'IECC Data-IP'!H176*Convert!$B$6/$D176</f>
        <v>9.917159326739613</v>
      </c>
      <c r="I176" s="3">
        <f>'IECC Data-IP'!I176*Convert!$B$6/$D176</f>
        <v>3.8518491658041327</v>
      </c>
      <c r="J176" s="3">
        <f>'IECC Data-IP'!J176*Convert!$B$6/$D176</f>
        <v>40.308832858444191</v>
      </c>
      <c r="K176" s="3">
        <f>'IECC Data-IP'!K176*Convert!$B$7/$D176</f>
        <v>0</v>
      </c>
      <c r="L176" s="3">
        <f>'IECC Data-IP'!L176*Convert!$B$6/$D176</f>
        <v>0.5163556115652066</v>
      </c>
      <c r="M176" s="3">
        <f>'IECC Data-IP'!M176*Convert!$B$6/$D176</f>
        <v>12.369047792407617</v>
      </c>
      <c r="N176" s="3">
        <f>'IECC Data-IP'!N176*Convert!$B$6/$D176</f>
        <v>2.0906886408997858</v>
      </c>
      <c r="O176" s="3">
        <f>'IECC Data-IP'!O176*Convert!$B$6/$D176</f>
        <v>4.0620567879623461E-3</v>
      </c>
      <c r="P176" s="3">
        <f t="shared" si="8"/>
        <v>2.0866265841118232</v>
      </c>
      <c r="Q176" s="3">
        <f>'IECC Data-IP'!Q176*Convert!$B$6/$D176</f>
        <v>1.172564948385497</v>
      </c>
      <c r="R176" s="3">
        <f>'IECC Data-IP'!R176*Convert!$B$6/$D176</f>
        <v>0</v>
      </c>
      <c r="S176" s="3">
        <f>'IECC Data-IP'!S176*Convert!$B$6/$D176</f>
        <v>0</v>
      </c>
      <c r="T176" s="3">
        <f>'IECC Data-IP'!T176*Convert!$B$6/$D176</f>
        <v>0</v>
      </c>
      <c r="U176" s="3">
        <f>'IECC Data-IP'!U176*Convert!$B$7/$D176</f>
        <v>9.6620062347101481</v>
      </c>
      <c r="V176" s="3">
        <f>'IECC Data-IP'!V176*Convert!$B$6/$D176</f>
        <v>0</v>
      </c>
      <c r="W176" s="3">
        <f>'IECC Data-IP'!W176*Convert!$B$6/$D176</f>
        <v>50.238655637523046</v>
      </c>
      <c r="X176" s="3">
        <f>'IECC Data-IP'!X176*Convert!$B$7/$D176</f>
        <v>7.2717181711990792E-2</v>
      </c>
      <c r="Y176" s="3">
        <f t="shared" si="9"/>
        <v>50.311372819235039</v>
      </c>
      <c r="Z176" s="3">
        <f>'IECC Data-IP'!Z176*Convert!$B$6/$D176</f>
        <v>104.83727051876048</v>
      </c>
      <c r="AA176" s="3">
        <f>'IECC Data-IP'!AA176*Convert!$B$6/$D176</f>
        <v>28.440838616059878</v>
      </c>
      <c r="AB176" s="3">
        <f t="shared" si="10"/>
        <v>133.27810913482034</v>
      </c>
    </row>
    <row r="177" spans="1:28" x14ac:dyDescent="0.25">
      <c r="A177" s="93">
        <f>'IECC Data-IP'!A177</f>
        <v>2018</v>
      </c>
      <c r="B177" s="93" t="str">
        <f>'IECC Data-IP'!B177</f>
        <v>High-Rise Apartment</v>
      </c>
      <c r="C177" s="121" t="str">
        <f>'IECC Data-IP'!C177</f>
        <v>2A</v>
      </c>
      <c r="D177" s="3">
        <f>'IECC Data-IP'!D177</f>
        <v>84351.168704612151</v>
      </c>
      <c r="E177" s="3">
        <f>'IECC Data-IP'!E177*Convert!$B$6/$D177</f>
        <v>0.60033901909752152</v>
      </c>
      <c r="F177" s="3">
        <f>'IECC Data-IP'!F177*Convert!$B$7/$D177</f>
        <v>0.62120205482605195</v>
      </c>
      <c r="G177" s="3">
        <f>'IECC Data-IP'!G177*Convert!$B$6/$D177</f>
        <v>29.7767441748578</v>
      </c>
      <c r="H177" s="3">
        <f>'IECC Data-IP'!H177*Convert!$B$6/$D177</f>
        <v>9.917159326739613</v>
      </c>
      <c r="I177" s="3">
        <f>'IECC Data-IP'!I177*Convert!$B$6/$D177</f>
        <v>3.8507815801151621</v>
      </c>
      <c r="J177" s="3">
        <f>'IECC Data-IP'!J177*Convert!$B$6/$D177</f>
        <v>40.308832858444191</v>
      </c>
      <c r="K177" s="3">
        <f>'IECC Data-IP'!K177*Convert!$B$7/$D177</f>
        <v>0</v>
      </c>
      <c r="L177" s="3">
        <f>'IECC Data-IP'!L177*Convert!$B$6/$D177</f>
        <v>0.5163556115652066</v>
      </c>
      <c r="M177" s="3">
        <f>'IECC Data-IP'!M177*Convert!$B$6/$D177</f>
        <v>9.8652034898764018</v>
      </c>
      <c r="N177" s="3">
        <f>'IECC Data-IP'!N177*Convert!$B$6/$D177</f>
        <v>1.9547493965042591</v>
      </c>
      <c r="O177" s="3">
        <f>'IECC Data-IP'!O177*Convert!$B$6/$D177</f>
        <v>4.0620567879623461E-3</v>
      </c>
      <c r="P177" s="3">
        <f t="shared" si="8"/>
        <v>1.9506873397162967</v>
      </c>
      <c r="Q177" s="3">
        <f>'IECC Data-IP'!Q177*Convert!$B$6/$D177</f>
        <v>1.0088684760767477</v>
      </c>
      <c r="R177" s="3">
        <f>'IECC Data-IP'!R177*Convert!$B$6/$D177</f>
        <v>0</v>
      </c>
      <c r="S177" s="3">
        <f>'IECC Data-IP'!S177*Convert!$B$6/$D177</f>
        <v>0</v>
      </c>
      <c r="T177" s="3">
        <f>'IECC Data-IP'!T177*Convert!$B$6/$D177</f>
        <v>0</v>
      </c>
      <c r="U177" s="3">
        <f>'IECC Data-IP'!U177*Convert!$B$7/$D177</f>
        <v>10.574077016384162</v>
      </c>
      <c r="V177" s="3">
        <f>'IECC Data-IP'!V177*Convert!$B$6/$D177</f>
        <v>0</v>
      </c>
      <c r="W177" s="3">
        <f>'IECC Data-IP'!W177*Convert!$B$6/$D177</f>
        <v>43.201842499624767</v>
      </c>
      <c r="X177" s="3">
        <f>'IECC Data-IP'!X177*Convert!$B$7/$D177</f>
        <v>0.62120205482605195</v>
      </c>
      <c r="Y177" s="3">
        <f t="shared" si="9"/>
        <v>43.823044554450817</v>
      </c>
      <c r="Z177" s="3">
        <f>'IECC Data-IP'!Z177*Convert!$B$6/$D177</f>
        <v>97.798678071380564</v>
      </c>
      <c r="AA177" s="3">
        <f>'IECC Data-IP'!AA177*Convert!$B$6/$D177</f>
        <v>32.707978614873376</v>
      </c>
      <c r="AB177" s="3">
        <f t="shared" si="10"/>
        <v>130.50665668625393</v>
      </c>
    </row>
    <row r="178" spans="1:28" x14ac:dyDescent="0.25">
      <c r="A178" s="93">
        <f>'IECC Data-IP'!A178</f>
        <v>2018</v>
      </c>
      <c r="B178" s="93" t="str">
        <f>'IECC Data-IP'!B178</f>
        <v>High-Rise Apartment</v>
      </c>
      <c r="C178" s="121" t="str">
        <f>'IECC Data-IP'!C178</f>
        <v>2B</v>
      </c>
      <c r="D178" s="3">
        <f>'IECC Data-IP'!D178</f>
        <v>84351.168704612151</v>
      </c>
      <c r="E178" s="3">
        <f>'IECC Data-IP'!E178*Convert!$B$6/$D178</f>
        <v>0.79001340983787638</v>
      </c>
      <c r="F178" s="3">
        <f>'IECC Data-IP'!F178*Convert!$B$7/$D178</f>
        <v>0.71645303656604664</v>
      </c>
      <c r="G178" s="3">
        <f>'IECC Data-IP'!G178*Convert!$B$6/$D178</f>
        <v>23.222479768374011</v>
      </c>
      <c r="H178" s="3">
        <f>'IECC Data-IP'!H178*Convert!$B$6/$D178</f>
        <v>9.917159326739613</v>
      </c>
      <c r="I178" s="3">
        <f>'IECC Data-IP'!I178*Convert!$B$6/$D178</f>
        <v>3.8536284752857504</v>
      </c>
      <c r="J178" s="3">
        <f>'IECC Data-IP'!J178*Convert!$B$6/$D178</f>
        <v>40.308832858444191</v>
      </c>
      <c r="K178" s="3">
        <f>'IECC Data-IP'!K178*Convert!$B$7/$D178</f>
        <v>0</v>
      </c>
      <c r="L178" s="3">
        <f>'IECC Data-IP'!L178*Convert!$B$6/$D178</f>
        <v>0.5163556115652066</v>
      </c>
      <c r="M178" s="3">
        <f>'IECC Data-IP'!M178*Convert!$B$6/$D178</f>
        <v>10.370171520759262</v>
      </c>
      <c r="N178" s="3">
        <f>'IECC Data-IP'!N178*Convert!$B$6/$D178</f>
        <v>2.1209369020872719</v>
      </c>
      <c r="O178" s="3">
        <f>'IECC Data-IP'!O178*Convert!$B$6/$D178</f>
        <v>4.0620567879623461E-3</v>
      </c>
      <c r="P178" s="3">
        <f t="shared" si="8"/>
        <v>2.1168748452993094</v>
      </c>
      <c r="Q178" s="3">
        <f>'IECC Data-IP'!Q178*Convert!$B$6/$D178</f>
        <v>0.29002744550354476</v>
      </c>
      <c r="R178" s="3">
        <f>'IECC Data-IP'!R178*Convert!$B$6/$D178</f>
        <v>0</v>
      </c>
      <c r="S178" s="3">
        <f>'IECC Data-IP'!S178*Convert!$B$6/$D178</f>
        <v>0</v>
      </c>
      <c r="T178" s="3">
        <f>'IECC Data-IP'!T178*Convert!$B$6/$D178</f>
        <v>0</v>
      </c>
      <c r="U178" s="3">
        <f>'IECC Data-IP'!U178*Convert!$B$7/$D178</f>
        <v>10.633030309430401</v>
      </c>
      <c r="V178" s="3">
        <f>'IECC Data-IP'!V178*Convert!$B$6/$D178</f>
        <v>0</v>
      </c>
      <c r="W178" s="3">
        <f>'IECC Data-IP'!W178*Convert!$B$6/$D178</f>
        <v>36.789566989774002</v>
      </c>
      <c r="X178" s="3">
        <f>'IECC Data-IP'!X178*Convert!$B$7/$D178</f>
        <v>0.71645303656604664</v>
      </c>
      <c r="Y178" s="3">
        <f t="shared" si="9"/>
        <v>37.506020026340046</v>
      </c>
      <c r="Z178" s="3">
        <f>'IECC Data-IP'!Z178*Convert!$B$6/$D178</f>
        <v>91.388893594804074</v>
      </c>
      <c r="AA178" s="3">
        <f>'IECC Data-IP'!AA178*Convert!$B$6/$D178</f>
        <v>33.158499775618765</v>
      </c>
      <c r="AB178" s="3">
        <f t="shared" si="10"/>
        <v>124.54739337042284</v>
      </c>
    </row>
    <row r="179" spans="1:28" x14ac:dyDescent="0.25">
      <c r="A179" s="93">
        <f>'IECC Data-IP'!A179</f>
        <v>2018</v>
      </c>
      <c r="B179" s="93" t="str">
        <f>'IECC Data-IP'!B179</f>
        <v>High-Rise Apartment</v>
      </c>
      <c r="C179" s="121" t="str">
        <f>'IECC Data-IP'!C179</f>
        <v>3A</v>
      </c>
      <c r="D179" s="3">
        <f>'IECC Data-IP'!D179</f>
        <v>84351.168704612151</v>
      </c>
      <c r="E179" s="3">
        <f>'IECC Data-IP'!E179*Convert!$B$6/$D179</f>
        <v>4.2931179172451088</v>
      </c>
      <c r="F179" s="3">
        <f>'IECC Data-IP'!F179*Convert!$B$7/$D179</f>
        <v>5.0547576614169278</v>
      </c>
      <c r="G179" s="3">
        <f>'IECC Data-IP'!G179*Convert!$B$6/$D179</f>
        <v>15.378927711510661</v>
      </c>
      <c r="H179" s="3">
        <f>'IECC Data-IP'!H179*Convert!$B$6/$D179</f>
        <v>9.917159326739613</v>
      </c>
      <c r="I179" s="3">
        <f>'IECC Data-IP'!I179*Convert!$B$6/$D179</f>
        <v>3.8529167514931029</v>
      </c>
      <c r="J179" s="3">
        <f>'IECC Data-IP'!J179*Convert!$B$6/$D179</f>
        <v>40.308832858444191</v>
      </c>
      <c r="K179" s="3">
        <f>'IECC Data-IP'!K179*Convert!$B$7/$D179</f>
        <v>0</v>
      </c>
      <c r="L179" s="3">
        <f>'IECC Data-IP'!L179*Convert!$B$6/$D179</f>
        <v>0.5163556115652066</v>
      </c>
      <c r="M179" s="3">
        <f>'IECC Data-IP'!M179*Convert!$B$6/$D179</f>
        <v>7.9624099302353546</v>
      </c>
      <c r="N179" s="3">
        <f>'IECC Data-IP'!N179*Convert!$B$6/$D179</f>
        <v>1.8180984283160864</v>
      </c>
      <c r="O179" s="3">
        <f>'IECC Data-IP'!O179*Convert!$B$6/$D179</f>
        <v>4.0620567879623461E-3</v>
      </c>
      <c r="P179" s="3">
        <f t="shared" si="8"/>
        <v>1.814036371528124</v>
      </c>
      <c r="Q179" s="3">
        <f>'IECC Data-IP'!Q179*Convert!$B$6/$D179</f>
        <v>0.37863705768806333</v>
      </c>
      <c r="R179" s="3">
        <f>'IECC Data-IP'!R179*Convert!$B$6/$D179</f>
        <v>0</v>
      </c>
      <c r="S179" s="3">
        <f>'IECC Data-IP'!S179*Convert!$B$6/$D179</f>
        <v>0</v>
      </c>
      <c r="T179" s="3">
        <f>'IECC Data-IP'!T179*Convert!$B$6/$D179</f>
        <v>0</v>
      </c>
      <c r="U179" s="3">
        <f>'IECC Data-IP'!U179*Convert!$B$7/$D179</f>
        <v>12.174707644319287</v>
      </c>
      <c r="V179" s="3">
        <f>'IECC Data-IP'!V179*Convert!$B$6/$D179</f>
        <v>0</v>
      </c>
      <c r="W179" s="3">
        <f>'IECC Data-IP'!W179*Convert!$B$6/$D179</f>
        <v>29.82712898820731</v>
      </c>
      <c r="X179" s="3">
        <f>'IECC Data-IP'!X179*Convert!$B$7/$D179</f>
        <v>5.0547576614169278</v>
      </c>
      <c r="Y179" s="3">
        <f t="shared" si="9"/>
        <v>34.881886649624235</v>
      </c>
      <c r="Z179" s="3">
        <f>'IECC Data-IP'!Z179*Convert!$B$6/$D179</f>
        <v>84.426099731341054</v>
      </c>
      <c r="AA179" s="3">
        <f>'IECC Data-IP'!AA179*Convert!$B$6/$D179</f>
        <v>50.337376958733017</v>
      </c>
      <c r="AB179" s="3">
        <f t="shared" si="10"/>
        <v>134.76347669007407</v>
      </c>
    </row>
    <row r="180" spans="1:28" x14ac:dyDescent="0.25">
      <c r="A180" s="93">
        <f>'IECC Data-IP'!A180</f>
        <v>2018</v>
      </c>
      <c r="B180" s="93" t="str">
        <f>'IECC Data-IP'!B180</f>
        <v>High-Rise Apartment</v>
      </c>
      <c r="C180" s="121" t="str">
        <f>'IECC Data-IP'!C180</f>
        <v>3B</v>
      </c>
      <c r="D180" s="3">
        <f>'IECC Data-IP'!D180</f>
        <v>84351.168704612151</v>
      </c>
      <c r="E180" s="3">
        <f>'IECC Data-IP'!E180*Convert!$B$6/$D180</f>
        <v>1.6711274651345354</v>
      </c>
      <c r="F180" s="3">
        <f>'IECC Data-IP'!F180*Convert!$B$7/$D180</f>
        <v>1.8388798866095897</v>
      </c>
      <c r="G180" s="3">
        <f>'IECC Data-IP'!G180*Convert!$B$6/$D180</f>
        <v>16.331214146071993</v>
      </c>
      <c r="H180" s="3">
        <f>'IECC Data-IP'!H180*Convert!$B$6/$D180</f>
        <v>9.917159326739613</v>
      </c>
      <c r="I180" s="3">
        <f>'IECC Data-IP'!I180*Convert!$B$6/$D180</f>
        <v>3.8525608895967793</v>
      </c>
      <c r="J180" s="3">
        <f>'IECC Data-IP'!J180*Convert!$B$6/$D180</f>
        <v>40.308832858444191</v>
      </c>
      <c r="K180" s="3">
        <f>'IECC Data-IP'!K180*Convert!$B$7/$D180</f>
        <v>0</v>
      </c>
      <c r="L180" s="3">
        <f>'IECC Data-IP'!L180*Convert!$B$6/$D180</f>
        <v>0.5163556115652066</v>
      </c>
      <c r="M180" s="3">
        <f>'IECC Data-IP'!M180*Convert!$B$6/$D180</f>
        <v>8.889430170157727</v>
      </c>
      <c r="N180" s="3">
        <f>'IECC Data-IP'!N180*Convert!$B$6/$D180</f>
        <v>1.7284212304425974</v>
      </c>
      <c r="O180" s="3">
        <f>'IECC Data-IP'!O180*Convert!$B$6/$D180</f>
        <v>4.0620567879623461E-3</v>
      </c>
      <c r="P180" s="3">
        <f t="shared" si="8"/>
        <v>1.7243591736546351</v>
      </c>
      <c r="Q180" s="3">
        <f>'IECC Data-IP'!Q180*Convert!$B$6/$D180</f>
        <v>0.20533231417858319</v>
      </c>
      <c r="R180" s="3">
        <f>'IECC Data-IP'!R180*Convert!$B$6/$D180</f>
        <v>0</v>
      </c>
      <c r="S180" s="3">
        <f>'IECC Data-IP'!S180*Convert!$B$6/$D180</f>
        <v>0</v>
      </c>
      <c r="T180" s="3">
        <f>'IECC Data-IP'!T180*Convert!$B$6/$D180</f>
        <v>0</v>
      </c>
      <c r="U180" s="3">
        <f>'IECC Data-IP'!U180*Convert!$B$7/$D180</f>
        <v>11.765566918405424</v>
      </c>
      <c r="V180" s="3">
        <f>'IECC Data-IP'!V180*Convert!$B$6/$D180</f>
        <v>0</v>
      </c>
      <c r="W180" s="3">
        <f>'IECC Data-IP'!W180*Convert!$B$6/$D180</f>
        <v>28.82146326919748</v>
      </c>
      <c r="X180" s="3">
        <f>'IECC Data-IP'!X180*Convert!$B$7/$D180</f>
        <v>1.8388798866095897</v>
      </c>
      <c r="Y180" s="3">
        <f t="shared" si="9"/>
        <v>30.66034315580707</v>
      </c>
      <c r="Z180" s="3">
        <f>'IECC Data-IP'!Z180*Convert!$B$6/$D180</f>
        <v>83.420434012331214</v>
      </c>
      <c r="AA180" s="3">
        <f>'IECC Data-IP'!AA180*Convert!$B$6/$D180</f>
        <v>39.746571062253281</v>
      </c>
      <c r="AB180" s="3">
        <f t="shared" si="10"/>
        <v>123.16700507458449</v>
      </c>
    </row>
    <row r="181" spans="1:28" x14ac:dyDescent="0.25">
      <c r="A181" s="93">
        <f>'IECC Data-IP'!A181</f>
        <v>2018</v>
      </c>
      <c r="B181" s="93" t="str">
        <f>'IECC Data-IP'!B181</f>
        <v>High-Rise Apartment</v>
      </c>
      <c r="C181" s="121" t="str">
        <f>'IECC Data-IP'!C181</f>
        <v>3C</v>
      </c>
      <c r="D181" s="3">
        <f>'IECC Data-IP'!D181</f>
        <v>84351.168704612151</v>
      </c>
      <c r="E181" s="3">
        <f>'IECC Data-IP'!E181*Convert!$B$6/$D181</f>
        <v>0.63521348493721153</v>
      </c>
      <c r="F181" s="3">
        <f>'IECC Data-IP'!F181*Convert!$B$7/$D181</f>
        <v>0.60695094886239553</v>
      </c>
      <c r="G181" s="3">
        <f>'IECC Data-IP'!G181*Convert!$B$6/$D181</f>
        <v>3.4230355807344748</v>
      </c>
      <c r="H181" s="3">
        <f>'IECC Data-IP'!H181*Convert!$B$6/$D181</f>
        <v>9.917159326739613</v>
      </c>
      <c r="I181" s="3">
        <f>'IECC Data-IP'!I181*Convert!$B$6/$D181</f>
        <v>3.8518491658041327</v>
      </c>
      <c r="J181" s="3">
        <f>'IECC Data-IP'!J181*Convert!$B$6/$D181</f>
        <v>40.308832858444191</v>
      </c>
      <c r="K181" s="3">
        <f>'IECC Data-IP'!K181*Convert!$B$7/$D181</f>
        <v>0</v>
      </c>
      <c r="L181" s="3">
        <f>'IECC Data-IP'!L181*Convert!$B$6/$D181</f>
        <v>0.5163556115652066</v>
      </c>
      <c r="M181" s="3">
        <f>'IECC Data-IP'!M181*Convert!$B$6/$D181</f>
        <v>4.7834956103787087</v>
      </c>
      <c r="N181" s="3">
        <f>'IECC Data-IP'!N181*Convert!$B$6/$D181</f>
        <v>0.99961606677234005</v>
      </c>
      <c r="O181" s="3">
        <f>'IECC Data-IP'!O181*Convert!$B$6/$D181</f>
        <v>4.0620567879623461E-3</v>
      </c>
      <c r="P181" s="3">
        <f t="shared" si="8"/>
        <v>0.99555400998437771</v>
      </c>
      <c r="Q181" s="3">
        <f>'IECC Data-IP'!Q181*Convert!$B$6/$D181</f>
        <v>4.804135600365466E-2</v>
      </c>
      <c r="R181" s="3">
        <f>'IECC Data-IP'!R181*Convert!$B$6/$D181</f>
        <v>0</v>
      </c>
      <c r="S181" s="3">
        <f>'IECC Data-IP'!S181*Convert!$B$6/$D181</f>
        <v>0</v>
      </c>
      <c r="T181" s="3">
        <f>'IECC Data-IP'!T181*Convert!$B$6/$D181</f>
        <v>0</v>
      </c>
      <c r="U181" s="3">
        <f>'IECC Data-IP'!U181*Convert!$B$7/$D181</f>
        <v>12.357657739681786</v>
      </c>
      <c r="V181" s="3">
        <f>'IECC Data-IP'!V181*Convert!$B$6/$D181</f>
        <v>0</v>
      </c>
      <c r="W181" s="3">
        <f>'IECC Data-IP'!W181*Convert!$B$6/$D181</f>
        <v>9.885340042038429</v>
      </c>
      <c r="X181" s="3">
        <f>'IECC Data-IP'!X181*Convert!$B$7/$D181</f>
        <v>0.60695094886239553</v>
      </c>
      <c r="Y181" s="3">
        <f t="shared" si="9"/>
        <v>10.492290990900825</v>
      </c>
      <c r="Z181" s="3">
        <f>'IECC Data-IP'!Z181*Convert!$B$6/$D181</f>
        <v>64.483599061379536</v>
      </c>
      <c r="AA181" s="3">
        <f>'IECC Data-IP'!AA181*Convert!$B$6/$D181</f>
        <v>37.877228520866623</v>
      </c>
      <c r="AB181" s="3">
        <f t="shared" si="10"/>
        <v>102.36082758224616</v>
      </c>
    </row>
    <row r="182" spans="1:28" x14ac:dyDescent="0.25">
      <c r="A182" s="93">
        <f>'IECC Data-IP'!A182</f>
        <v>2018</v>
      </c>
      <c r="B182" s="93" t="str">
        <f>'IECC Data-IP'!B182</f>
        <v>High-Rise Apartment</v>
      </c>
      <c r="C182" s="121" t="str">
        <f>'IECC Data-IP'!C182</f>
        <v>4A</v>
      </c>
      <c r="D182" s="3">
        <f>'IECC Data-IP'!D182</f>
        <v>84351.168704612151</v>
      </c>
      <c r="E182" s="3">
        <f>'IECC Data-IP'!E182*Convert!$B$6/$D182</f>
        <v>4.5714019201699827</v>
      </c>
      <c r="F182" s="3">
        <f>'IECC Data-IP'!F182*Convert!$B$7/$D182</f>
        <v>5.3148098941725399</v>
      </c>
      <c r="G182" s="3">
        <f>'IECC Data-IP'!G182*Convert!$B$6/$D182</f>
        <v>11.627787462366042</v>
      </c>
      <c r="H182" s="3">
        <f>'IECC Data-IP'!H182*Convert!$B$6/$D182</f>
        <v>9.917159326739613</v>
      </c>
      <c r="I182" s="3">
        <f>'IECC Data-IP'!I182*Convert!$B$6/$D182</f>
        <v>3.8468670992556051</v>
      </c>
      <c r="J182" s="3">
        <f>'IECC Data-IP'!J182*Convert!$B$6/$D182</f>
        <v>40.308832858444191</v>
      </c>
      <c r="K182" s="3">
        <f>'IECC Data-IP'!K182*Convert!$B$7/$D182</f>
        <v>0</v>
      </c>
      <c r="L182" s="3">
        <f>'IECC Data-IP'!L182*Convert!$B$6/$D182</f>
        <v>0.5163556115652066</v>
      </c>
      <c r="M182" s="3">
        <f>'IECC Data-IP'!M182*Convert!$B$6/$D182</f>
        <v>7.6570804231899032</v>
      </c>
      <c r="N182" s="3">
        <f>'IECC Data-IP'!N182*Convert!$B$6/$D182</f>
        <v>1.9796597292468949</v>
      </c>
      <c r="O182" s="3">
        <f>'IECC Data-IP'!O182*Convert!$B$6/$D182</f>
        <v>4.0620567879623461E-3</v>
      </c>
      <c r="P182" s="3">
        <f t="shared" si="8"/>
        <v>1.9755976724589326</v>
      </c>
      <c r="Q182" s="3">
        <f>'IECC Data-IP'!Q182*Convert!$B$6/$D182</f>
        <v>0.26654056034620249</v>
      </c>
      <c r="R182" s="3">
        <f>'IECC Data-IP'!R182*Convert!$B$6/$D182</f>
        <v>0</v>
      </c>
      <c r="S182" s="3">
        <f>'IECC Data-IP'!S182*Convert!$B$6/$D182</f>
        <v>0</v>
      </c>
      <c r="T182" s="3">
        <f>'IECC Data-IP'!T182*Convert!$B$6/$D182</f>
        <v>0</v>
      </c>
      <c r="U182" s="3">
        <f>'IECC Data-IP'!U182*Convert!$B$7/$D182</f>
        <v>13.434286163722469</v>
      </c>
      <c r="V182" s="3">
        <f>'IECC Data-IP'!V182*Convert!$B$6/$D182</f>
        <v>0</v>
      </c>
      <c r="W182" s="3">
        <f>'IECC Data-IP'!W182*Convert!$B$6/$D182</f>
        <v>26.098408038531062</v>
      </c>
      <c r="X182" s="3">
        <f>'IECC Data-IP'!X182*Convert!$B$7/$D182</f>
        <v>5.3148098941725399</v>
      </c>
      <c r="Y182" s="3">
        <f t="shared" si="9"/>
        <v>31.413217932703603</v>
      </c>
      <c r="Z182" s="3">
        <f>'IECC Data-IP'!Z182*Convert!$B$6/$D182</f>
        <v>80.69168499132364</v>
      </c>
      <c r="AA182" s="3">
        <f>'IECC Data-IP'!AA182*Convert!$B$6/$D182</f>
        <v>54.777109977263351</v>
      </c>
      <c r="AB182" s="3">
        <f t="shared" si="10"/>
        <v>135.46879496858699</v>
      </c>
    </row>
    <row r="183" spans="1:28" x14ac:dyDescent="0.25">
      <c r="A183" s="93">
        <f>'IECC Data-IP'!A183</f>
        <v>2018</v>
      </c>
      <c r="B183" s="93" t="str">
        <f>'IECC Data-IP'!B183</f>
        <v>High-Rise Apartment</v>
      </c>
      <c r="C183" s="121" t="str">
        <f>'IECC Data-IP'!C183</f>
        <v>4B</v>
      </c>
      <c r="D183" s="3">
        <f>'IECC Data-IP'!D183</f>
        <v>84351.168704612151</v>
      </c>
      <c r="E183" s="3">
        <f>'IECC Data-IP'!E183*Convert!$B$6/$D183</f>
        <v>2.8216289759479838</v>
      </c>
      <c r="F183" s="3">
        <f>'IECC Data-IP'!F183*Convert!$B$7/$D183</f>
        <v>3.1817725639541439</v>
      </c>
      <c r="G183" s="3">
        <f>'IECC Data-IP'!G183*Convert!$B$6/$D183</f>
        <v>11.863012175835788</v>
      </c>
      <c r="H183" s="3">
        <f>'IECC Data-IP'!H183*Convert!$B$6/$D183</f>
        <v>9.917159326739613</v>
      </c>
      <c r="I183" s="3">
        <f>'IECC Data-IP'!I183*Convert!$B$6/$D183</f>
        <v>3.8497139944261929</v>
      </c>
      <c r="J183" s="3">
        <f>'IECC Data-IP'!J183*Convert!$B$6/$D183</f>
        <v>40.308832858444191</v>
      </c>
      <c r="K183" s="3">
        <f>'IECC Data-IP'!K183*Convert!$B$7/$D183</f>
        <v>0</v>
      </c>
      <c r="L183" s="3">
        <f>'IECC Data-IP'!L183*Convert!$B$6/$D183</f>
        <v>0.5163556115652066</v>
      </c>
      <c r="M183" s="3">
        <f>'IECC Data-IP'!M183*Convert!$B$6/$D183</f>
        <v>8.1844677535411368</v>
      </c>
      <c r="N183" s="3">
        <f>'IECC Data-IP'!N183*Convert!$B$6/$D183</f>
        <v>1.6842943552984995</v>
      </c>
      <c r="O183" s="3">
        <f>'IECC Data-IP'!O183*Convert!$B$6/$D183</f>
        <v>4.0620567879623461E-3</v>
      </c>
      <c r="P183" s="3">
        <f t="shared" si="8"/>
        <v>1.6802322985105371</v>
      </c>
      <c r="Q183" s="3">
        <f>'IECC Data-IP'!Q183*Convert!$B$6/$D183</f>
        <v>0.12383993992053198</v>
      </c>
      <c r="R183" s="3">
        <f>'IECC Data-IP'!R183*Convert!$B$6/$D183</f>
        <v>0</v>
      </c>
      <c r="S183" s="3">
        <f>'IECC Data-IP'!S183*Convert!$B$6/$D183</f>
        <v>0</v>
      </c>
      <c r="T183" s="3">
        <f>'IECC Data-IP'!T183*Convert!$B$6/$D183</f>
        <v>0</v>
      </c>
      <c r="U183" s="3">
        <f>'IECC Data-IP'!U183*Convert!$B$7/$D183</f>
        <v>13.079104753551333</v>
      </c>
      <c r="V183" s="3">
        <f>'IECC Data-IP'!V183*Convert!$B$6/$D183</f>
        <v>0</v>
      </c>
      <c r="W183" s="3">
        <f>'IECC Data-IP'!W183*Convert!$B$6/$D183</f>
        <v>24.673181143755979</v>
      </c>
      <c r="X183" s="3">
        <f>'IECC Data-IP'!X183*Convert!$B$7/$D183</f>
        <v>3.1817725639541439</v>
      </c>
      <c r="Y183" s="3">
        <f t="shared" si="9"/>
        <v>27.854953707710123</v>
      </c>
      <c r="Z183" s="3">
        <f>'IECC Data-IP'!Z183*Convert!$B$6/$D183</f>
        <v>79.269304991719153</v>
      </c>
      <c r="AA183" s="3">
        <f>'IECC Data-IP'!AA183*Convert!$B$6/$D183</f>
        <v>47.507563159169599</v>
      </c>
      <c r="AB183" s="3">
        <f t="shared" si="10"/>
        <v>126.77686815088876</v>
      </c>
    </row>
    <row r="184" spans="1:28" x14ac:dyDescent="0.25">
      <c r="A184" s="93">
        <f>'IECC Data-IP'!A184</f>
        <v>2018</v>
      </c>
      <c r="B184" s="93" t="str">
        <f>'IECC Data-IP'!B184</f>
        <v>High-Rise Apartment</v>
      </c>
      <c r="C184" s="121" t="str">
        <f>'IECC Data-IP'!C184</f>
        <v>4C</v>
      </c>
      <c r="D184" s="3">
        <f>'IECC Data-IP'!D184</f>
        <v>84351.168704612151</v>
      </c>
      <c r="E184" s="3">
        <f>'IECC Data-IP'!E184*Convert!$B$6/$D184</f>
        <v>4.9781520676675912</v>
      </c>
      <c r="F184" s="3">
        <f>'IECC Data-IP'!F184*Convert!$B$7/$D184</f>
        <v>5.8976435867887478</v>
      </c>
      <c r="G184" s="3">
        <f>'IECC Data-IP'!G184*Convert!$B$6/$D184</f>
        <v>2.1390858587997639</v>
      </c>
      <c r="H184" s="3">
        <f>'IECC Data-IP'!H184*Convert!$B$6/$D184</f>
        <v>9.917159326739613</v>
      </c>
      <c r="I184" s="3">
        <f>'IECC Data-IP'!I184*Convert!$B$6/$D184</f>
        <v>3.8425967564997254</v>
      </c>
      <c r="J184" s="3">
        <f>'IECC Data-IP'!J184*Convert!$B$6/$D184</f>
        <v>40.308832858444191</v>
      </c>
      <c r="K184" s="3">
        <f>'IECC Data-IP'!K184*Convert!$B$7/$D184</f>
        <v>0</v>
      </c>
      <c r="L184" s="3">
        <f>'IECC Data-IP'!L184*Convert!$B$6/$D184</f>
        <v>0.5163556115652066</v>
      </c>
      <c r="M184" s="3">
        <f>'IECC Data-IP'!M184*Convert!$B$6/$D184</f>
        <v>5.638987609140087</v>
      </c>
      <c r="N184" s="3">
        <f>'IECC Data-IP'!N184*Convert!$B$6/$D184</f>
        <v>1.3711358865339363</v>
      </c>
      <c r="O184" s="3">
        <f>'IECC Data-IP'!O184*Convert!$B$6/$D184</f>
        <v>4.0620567879623461E-3</v>
      </c>
      <c r="P184" s="3">
        <f t="shared" si="8"/>
        <v>1.3670738297459739</v>
      </c>
      <c r="Q184" s="3">
        <f>'IECC Data-IP'!Q184*Convert!$B$6/$D184</f>
        <v>2.7045504120575953E-2</v>
      </c>
      <c r="R184" s="3">
        <f>'IECC Data-IP'!R184*Convert!$B$6/$D184</f>
        <v>0</v>
      </c>
      <c r="S184" s="3">
        <f>'IECC Data-IP'!S184*Convert!$B$6/$D184</f>
        <v>0</v>
      </c>
      <c r="T184" s="3">
        <f>'IECC Data-IP'!T184*Convert!$B$6/$D184</f>
        <v>0</v>
      </c>
      <c r="U184" s="3">
        <f>'IECC Data-IP'!U184*Convert!$B$7/$D184</f>
        <v>13.815655503655874</v>
      </c>
      <c r="V184" s="3">
        <f>'IECC Data-IP'!V184*Convert!$B$6/$D184</f>
        <v>0</v>
      </c>
      <c r="W184" s="3">
        <f>'IECC Data-IP'!W184*Convert!$B$6/$D184</f>
        <v>14.150344869473994</v>
      </c>
      <c r="X184" s="3">
        <f>'IECC Data-IP'!X184*Convert!$B$7/$D184</f>
        <v>5.8976435867887478</v>
      </c>
      <c r="Y184" s="3">
        <f t="shared" si="9"/>
        <v>20.047988456262743</v>
      </c>
      <c r="Z184" s="3">
        <f>'IECC Data-IP'!Z184*Convert!$B$6/$D184</f>
        <v>68.739351479510688</v>
      </c>
      <c r="AA184" s="3">
        <f>'IECC Data-IP'!AA184*Convert!$B$6/$D184</f>
        <v>57.594112748559134</v>
      </c>
      <c r="AB184" s="3">
        <f t="shared" si="10"/>
        <v>126.33346422806983</v>
      </c>
    </row>
    <row r="185" spans="1:28" x14ac:dyDescent="0.25">
      <c r="A185" s="93">
        <f>'IECC Data-IP'!A185</f>
        <v>2018</v>
      </c>
      <c r="B185" s="93" t="str">
        <f>'IECC Data-IP'!B185</f>
        <v>High-Rise Apartment</v>
      </c>
      <c r="C185" s="121" t="str">
        <f>'IECC Data-IP'!C185</f>
        <v>5A</v>
      </c>
      <c r="D185" s="3">
        <f>'IECC Data-IP'!D185</f>
        <v>84351.168704612151</v>
      </c>
      <c r="E185" s="3">
        <f>'IECC Data-IP'!E185*Convert!$B$6/$D185</f>
        <v>7.8791382464956854</v>
      </c>
      <c r="F185" s="3">
        <f>'IECC Data-IP'!F185*Convert!$B$7/$D185</f>
        <v>9.364194661367069</v>
      </c>
      <c r="G185" s="3">
        <f>'IECC Data-IP'!G185*Convert!$B$6/$D185</f>
        <v>6.6012381767984714</v>
      </c>
      <c r="H185" s="3">
        <f>'IECC Data-IP'!H185*Convert!$B$6/$D185</f>
        <v>9.917159326739613</v>
      </c>
      <c r="I185" s="3">
        <f>'IECC Data-IP'!I185*Convert!$B$6/$D185</f>
        <v>3.8479346849445757</v>
      </c>
      <c r="J185" s="3">
        <f>'IECC Data-IP'!J185*Convert!$B$6/$D185</f>
        <v>40.308832858444191</v>
      </c>
      <c r="K185" s="3">
        <f>'IECC Data-IP'!K185*Convert!$B$7/$D185</f>
        <v>0</v>
      </c>
      <c r="L185" s="3">
        <f>'IECC Data-IP'!L185*Convert!$B$6/$D185</f>
        <v>0.5163556115652066</v>
      </c>
      <c r="M185" s="3">
        <f>'IECC Data-IP'!M185*Convert!$B$6/$D185</f>
        <v>7.4318198428172124</v>
      </c>
      <c r="N185" s="3">
        <f>'IECC Data-IP'!N185*Convert!$B$6/$D185</f>
        <v>1.855108065533716</v>
      </c>
      <c r="O185" s="3">
        <f>'IECC Data-IP'!O185*Convert!$B$6/$D185</f>
        <v>4.0620567879623461E-3</v>
      </c>
      <c r="P185" s="3">
        <f t="shared" si="8"/>
        <v>1.8510460087457536</v>
      </c>
      <c r="Q185" s="3">
        <f>'IECC Data-IP'!Q185*Convert!$B$6/$D185</f>
        <v>0.11031718786024401</v>
      </c>
      <c r="R185" s="3">
        <f>'IECC Data-IP'!R185*Convert!$B$6/$D185</f>
        <v>0</v>
      </c>
      <c r="S185" s="3">
        <f>'IECC Data-IP'!S185*Convert!$B$6/$D185</f>
        <v>0</v>
      </c>
      <c r="T185" s="3">
        <f>'IECC Data-IP'!T185*Convert!$B$6/$D185</f>
        <v>0</v>
      </c>
      <c r="U185" s="3">
        <f>'IECC Data-IP'!U185*Convert!$B$7/$D185</f>
        <v>14.501292046129569</v>
      </c>
      <c r="V185" s="3">
        <f>'IECC Data-IP'!V185*Convert!$B$6/$D185</f>
        <v>0</v>
      </c>
      <c r="W185" s="3">
        <f>'IECC Data-IP'!W185*Convert!$B$6/$D185</f>
        <v>23.87355946271737</v>
      </c>
      <c r="X185" s="3">
        <f>'IECC Data-IP'!X185*Convert!$B$7/$D185</f>
        <v>9.364194661367069</v>
      </c>
      <c r="Y185" s="3">
        <f t="shared" si="9"/>
        <v>33.237754124084439</v>
      </c>
      <c r="Z185" s="3">
        <f>'IECC Data-IP'!Z185*Convert!$B$6/$D185</f>
        <v>78.467904001198931</v>
      </c>
      <c r="AA185" s="3">
        <f>'IECC Data-IP'!AA185*Convert!$B$6/$D185</f>
        <v>69.725088932326415</v>
      </c>
      <c r="AB185" s="3">
        <f t="shared" si="10"/>
        <v>148.19299293352535</v>
      </c>
    </row>
    <row r="186" spans="1:28" x14ac:dyDescent="0.25">
      <c r="A186" s="93">
        <f>'IECC Data-IP'!A186</f>
        <v>2018</v>
      </c>
      <c r="B186" s="93" t="str">
        <f>'IECC Data-IP'!B186</f>
        <v>High-Rise Apartment</v>
      </c>
      <c r="C186" s="121" t="str">
        <f>'IECC Data-IP'!C186</f>
        <v>5B</v>
      </c>
      <c r="D186" s="3">
        <f>'IECC Data-IP'!D186</f>
        <v>84351.168704612151</v>
      </c>
      <c r="E186" s="3">
        <f>'IECC Data-IP'!E186*Convert!$B$6/$D186</f>
        <v>6.2877238461375855</v>
      </c>
      <c r="F186" s="3">
        <f>'IECC Data-IP'!F186*Convert!$B$7/$D186</f>
        <v>7.3689180221306856</v>
      </c>
      <c r="G186" s="3">
        <f>'IECC Data-IP'!G186*Convert!$B$6/$D186</f>
        <v>8.3709393872145785</v>
      </c>
      <c r="H186" s="3">
        <f>'IECC Data-IP'!H186*Convert!$B$6/$D186</f>
        <v>9.917159326739613</v>
      </c>
      <c r="I186" s="3">
        <f>'IECC Data-IP'!I186*Convert!$B$6/$D186</f>
        <v>3.8482905468408988</v>
      </c>
      <c r="J186" s="3">
        <f>'IECC Data-IP'!J186*Convert!$B$6/$D186</f>
        <v>40.308832858444191</v>
      </c>
      <c r="K186" s="3">
        <f>'IECC Data-IP'!K186*Convert!$B$7/$D186</f>
        <v>0</v>
      </c>
      <c r="L186" s="3">
        <f>'IECC Data-IP'!L186*Convert!$B$6/$D186</f>
        <v>0.5163556115652066</v>
      </c>
      <c r="M186" s="3">
        <f>'IECC Data-IP'!M186*Convert!$B$6/$D186</f>
        <v>8.2271711810999388</v>
      </c>
      <c r="N186" s="3">
        <f>'IECC Data-IP'!N186*Convert!$B$6/$D186</f>
        <v>1.6405233420507257</v>
      </c>
      <c r="O186" s="3">
        <f>'IECC Data-IP'!O186*Convert!$B$6/$D186</f>
        <v>4.0620567879623461E-3</v>
      </c>
      <c r="P186" s="3">
        <f t="shared" si="8"/>
        <v>1.6364612852627634</v>
      </c>
      <c r="Q186" s="3">
        <f>'IECC Data-IP'!Q186*Convert!$B$6/$D186</f>
        <v>7.9001340983787666E-2</v>
      </c>
      <c r="R186" s="3">
        <f>'IECC Data-IP'!R186*Convert!$B$6/$D186</f>
        <v>0</v>
      </c>
      <c r="S186" s="3">
        <f>'IECC Data-IP'!S186*Convert!$B$6/$D186</f>
        <v>0</v>
      </c>
      <c r="T186" s="3">
        <f>'IECC Data-IP'!T186*Convert!$B$6/$D186</f>
        <v>0</v>
      </c>
      <c r="U186" s="3">
        <f>'IECC Data-IP'!U186*Convert!$B$7/$D186</f>
        <v>14.201897016568306</v>
      </c>
      <c r="V186" s="3">
        <f>'IECC Data-IP'!V186*Convert!$B$6/$D186</f>
        <v>0</v>
      </c>
      <c r="W186" s="3">
        <f>'IECC Data-IP'!W186*Convert!$B$6/$D186</f>
        <v>24.601297040698658</v>
      </c>
      <c r="X186" s="3">
        <f>'IECC Data-IP'!X186*Convert!$B$7/$D186</f>
        <v>7.3689180221306856</v>
      </c>
      <c r="Y186" s="3">
        <f t="shared" si="9"/>
        <v>31.970215062829343</v>
      </c>
      <c r="Z186" s="3">
        <f>'IECC Data-IP'!Z186*Convert!$B$6/$D186</f>
        <v>79.19528571728388</v>
      </c>
      <c r="AA186" s="3">
        <f>'IECC Data-IP'!AA186*Convert!$B$6/$D186</f>
        <v>63.021006667490504</v>
      </c>
      <c r="AB186" s="3">
        <f t="shared" si="10"/>
        <v>142.21629238477439</v>
      </c>
    </row>
    <row r="187" spans="1:28" x14ac:dyDescent="0.25">
      <c r="A187" s="93">
        <f>'IECC Data-IP'!A187</f>
        <v>2018</v>
      </c>
      <c r="B187" s="93" t="str">
        <f>'IECC Data-IP'!B187</f>
        <v>High-Rise Apartment</v>
      </c>
      <c r="C187" s="121" t="str">
        <f>'IECC Data-IP'!C187</f>
        <v>5C</v>
      </c>
      <c r="D187" s="3">
        <f>'IECC Data-IP'!D187</f>
        <v>84351.168704612151</v>
      </c>
      <c r="E187" s="3">
        <f>'IECC Data-IP'!E187*Convert!$B$6/$D187</f>
        <v>4.4706930035104691</v>
      </c>
      <c r="F187" s="3">
        <f>'IECC Data-IP'!F187*Convert!$B$7/$D187</f>
        <v>5.3441647363711828</v>
      </c>
      <c r="G187" s="3">
        <f>'IECC Data-IP'!G187*Convert!$B$6/$D187</f>
        <v>0.94872781559809849</v>
      </c>
      <c r="H187" s="3">
        <f>'IECC Data-IP'!H187*Convert!$B$6/$D187</f>
        <v>9.917159326739613</v>
      </c>
      <c r="I187" s="3">
        <f>'IECC Data-IP'!I187*Convert!$B$6/$D187</f>
        <v>3.8422408946034023</v>
      </c>
      <c r="J187" s="3">
        <f>'IECC Data-IP'!J187*Convert!$B$6/$D187</f>
        <v>40.308832858444191</v>
      </c>
      <c r="K187" s="3">
        <f>'IECC Data-IP'!K187*Convert!$B$7/$D187</f>
        <v>0</v>
      </c>
      <c r="L187" s="3">
        <f>'IECC Data-IP'!L187*Convert!$B$6/$D187</f>
        <v>0.5163556115652066</v>
      </c>
      <c r="M187" s="3">
        <f>'IECC Data-IP'!M187*Convert!$B$6/$D187</f>
        <v>5.2543008992145248</v>
      </c>
      <c r="N187" s="3">
        <f>'IECC Data-IP'!N187*Convert!$B$6/$D187</f>
        <v>1.2910669598611781</v>
      </c>
      <c r="O187" s="3">
        <f>'IECC Data-IP'!O187*Convert!$B$6/$D187</f>
        <v>4.0620567879623461E-3</v>
      </c>
      <c r="P187" s="3">
        <f t="shared" si="8"/>
        <v>1.2870049030732158</v>
      </c>
      <c r="Q187" s="3">
        <f>'IECC Data-IP'!Q187*Convert!$B$6/$D187</f>
        <v>1.1387580682347768E-2</v>
      </c>
      <c r="R187" s="3">
        <f>'IECC Data-IP'!R187*Convert!$B$6/$D187</f>
        <v>0</v>
      </c>
      <c r="S187" s="3">
        <f>'IECC Data-IP'!S187*Convert!$B$6/$D187</f>
        <v>0</v>
      </c>
      <c r="T187" s="3">
        <f>'IECC Data-IP'!T187*Convert!$B$6/$D187</f>
        <v>0</v>
      </c>
      <c r="U187" s="3">
        <f>'IECC Data-IP'!U187*Convert!$B$7/$D187</f>
        <v>14.420170366028755</v>
      </c>
      <c r="V187" s="3">
        <f>'IECC Data-IP'!V187*Convert!$B$6/$D187</f>
        <v>0</v>
      </c>
      <c r="W187" s="3">
        <f>'IECC Data-IP'!W187*Convert!$B$6/$D187</f>
        <v>11.972114202078659</v>
      </c>
      <c r="X187" s="3">
        <f>'IECC Data-IP'!X187*Convert!$B$7/$D187</f>
        <v>5.3441647363711828</v>
      </c>
      <c r="Y187" s="3">
        <f t="shared" si="9"/>
        <v>17.316278938449841</v>
      </c>
      <c r="Z187" s="3">
        <f>'IECC Data-IP'!Z187*Convert!$B$6/$D187</f>
        <v>66.560409088322714</v>
      </c>
      <c r="AA187" s="3">
        <f>'IECC Data-IP'!AA187*Convert!$B$6/$D187</f>
        <v>57.743218883118622</v>
      </c>
      <c r="AB187" s="3">
        <f t="shared" si="10"/>
        <v>124.30362797144133</v>
      </c>
    </row>
    <row r="188" spans="1:28" x14ac:dyDescent="0.25">
      <c r="A188" s="93">
        <f>'IECC Data-IP'!A188</f>
        <v>2018</v>
      </c>
      <c r="B188" s="93" t="str">
        <f>'IECC Data-IP'!B188</f>
        <v>High-Rise Apartment</v>
      </c>
      <c r="C188" s="121" t="str">
        <f>'IECC Data-IP'!C188</f>
        <v>6A</v>
      </c>
      <c r="D188" s="3">
        <f>'IECC Data-IP'!D188</f>
        <v>84351.168704612151</v>
      </c>
      <c r="E188" s="3">
        <f>'IECC Data-IP'!E188*Convert!$B$6/$D188</f>
        <v>11.541668883455786</v>
      </c>
      <c r="F188" s="3">
        <f>'IECC Data-IP'!F188*Convert!$B$7/$D188</f>
        <v>13.609806195291943</v>
      </c>
      <c r="G188" s="3">
        <f>'IECC Data-IP'!G188*Convert!$B$6/$D188</f>
        <v>7.8901699652817108</v>
      </c>
      <c r="H188" s="3">
        <f>'IECC Data-IP'!H188*Convert!$B$6/$D188</f>
        <v>9.917159326739613</v>
      </c>
      <c r="I188" s="3">
        <f>'IECC Data-IP'!I188*Convert!$B$6/$D188</f>
        <v>3.8461553754629585</v>
      </c>
      <c r="J188" s="3">
        <f>'IECC Data-IP'!J188*Convert!$B$6/$D188</f>
        <v>40.308832858444191</v>
      </c>
      <c r="K188" s="3">
        <f>'IECC Data-IP'!K188*Convert!$B$7/$D188</f>
        <v>0</v>
      </c>
      <c r="L188" s="3">
        <f>'IECC Data-IP'!L188*Convert!$B$6/$D188</f>
        <v>0.5163556115652066</v>
      </c>
      <c r="M188" s="3">
        <f>'IECC Data-IP'!M188*Convert!$B$6/$D188</f>
        <v>8.2780594322741816</v>
      </c>
      <c r="N188" s="3">
        <f>'IECC Data-IP'!N188*Convert!$B$6/$D188</f>
        <v>2.1586582630975486</v>
      </c>
      <c r="O188" s="3">
        <f>'IECC Data-IP'!O188*Convert!$B$6/$D188</f>
        <v>4.0620567879623461E-3</v>
      </c>
      <c r="P188" s="3">
        <f t="shared" si="8"/>
        <v>2.154596206309586</v>
      </c>
      <c r="Q188" s="3">
        <f>'IECC Data-IP'!Q188*Convert!$B$6/$D188</f>
        <v>0.13665096818817321</v>
      </c>
      <c r="R188" s="3">
        <f>'IECC Data-IP'!R188*Convert!$B$6/$D188</f>
        <v>0</v>
      </c>
      <c r="S188" s="3">
        <f>'IECC Data-IP'!S188*Convert!$B$6/$D188</f>
        <v>0</v>
      </c>
      <c r="T188" s="3">
        <f>'IECC Data-IP'!T188*Convert!$B$6/$D188</f>
        <v>0</v>
      </c>
      <c r="U188" s="3">
        <f>'IECC Data-IP'!U188*Convert!$B$7/$D188</f>
        <v>15.290705873056554</v>
      </c>
      <c r="V188" s="3">
        <f>'IECC Data-IP'!V188*Convert!$B$6/$D188</f>
        <v>0</v>
      </c>
      <c r="W188" s="3">
        <f>'IECC Data-IP'!W188*Convert!$B$6/$D188</f>
        <v>30.001145455509434</v>
      </c>
      <c r="X188" s="3">
        <f>'IECC Data-IP'!X188*Convert!$B$7/$D188</f>
        <v>13.609806195291943</v>
      </c>
      <c r="Y188" s="3">
        <f t="shared" si="9"/>
        <v>43.610951650801375</v>
      </c>
      <c r="Z188" s="3">
        <f>'IECC Data-IP'!Z188*Convert!$B$6/$D188</f>
        <v>84.593710684509375</v>
      </c>
      <c r="AA188" s="3">
        <f>'IECC Data-IP'!AA188*Convert!$B$6/$D188</f>
        <v>84.435352140645477</v>
      </c>
      <c r="AB188" s="3">
        <f t="shared" si="10"/>
        <v>169.02906282515485</v>
      </c>
    </row>
    <row r="189" spans="1:28" x14ac:dyDescent="0.25">
      <c r="A189" s="93">
        <f>'IECC Data-IP'!A189</f>
        <v>2018</v>
      </c>
      <c r="B189" s="93" t="str">
        <f>'IECC Data-IP'!B189</f>
        <v>High-Rise Apartment</v>
      </c>
      <c r="C189" s="121" t="str">
        <f>'IECC Data-IP'!C189</f>
        <v>6B</v>
      </c>
      <c r="D189" s="3">
        <f>'IECC Data-IP'!D189</f>
        <v>84351.168704612151</v>
      </c>
      <c r="E189" s="3">
        <f>'IECC Data-IP'!E189*Convert!$B$6/$D189</f>
        <v>8.5958441056909489</v>
      </c>
      <c r="F189" s="3">
        <f>'IECC Data-IP'!F189*Convert!$B$7/$D189</f>
        <v>9.988563628629489</v>
      </c>
      <c r="G189" s="3">
        <f>'IECC Data-IP'!G189*Convert!$B$6/$D189</f>
        <v>5.6923668935885914</v>
      </c>
      <c r="H189" s="3">
        <f>'IECC Data-IP'!H189*Convert!$B$6/$D189</f>
        <v>9.917159326739613</v>
      </c>
      <c r="I189" s="3">
        <f>'IECC Data-IP'!I189*Convert!$B$6/$D189</f>
        <v>3.8433084802923716</v>
      </c>
      <c r="J189" s="3">
        <f>'IECC Data-IP'!J189*Convert!$B$6/$D189</f>
        <v>40.308832858444191</v>
      </c>
      <c r="K189" s="3">
        <f>'IECC Data-IP'!K189*Convert!$B$7/$D189</f>
        <v>0</v>
      </c>
      <c r="L189" s="3">
        <f>'IECC Data-IP'!L189*Convert!$B$6/$D189</f>
        <v>0.5163556115652066</v>
      </c>
      <c r="M189" s="3">
        <f>'IECC Data-IP'!M189*Convert!$B$6/$D189</f>
        <v>8.2912263224381455</v>
      </c>
      <c r="N189" s="3">
        <f>'IECC Data-IP'!N189*Convert!$B$6/$D189</f>
        <v>1.7860708576469828</v>
      </c>
      <c r="O189" s="3">
        <f>'IECC Data-IP'!O189*Convert!$B$6/$D189</f>
        <v>4.0620567879623461E-3</v>
      </c>
      <c r="P189" s="3">
        <f t="shared" si="8"/>
        <v>1.7820088008590205</v>
      </c>
      <c r="Q189" s="3">
        <f>'IECC Data-IP'!Q189*Convert!$B$6/$D189</f>
        <v>5.7293765308062218E-2</v>
      </c>
      <c r="R189" s="3">
        <f>'IECC Data-IP'!R189*Convert!$B$6/$D189</f>
        <v>0</v>
      </c>
      <c r="S189" s="3">
        <f>'IECC Data-IP'!S189*Convert!$B$6/$D189</f>
        <v>0</v>
      </c>
      <c r="T189" s="3">
        <f>'IECC Data-IP'!T189*Convert!$B$6/$D189</f>
        <v>0</v>
      </c>
      <c r="U189" s="3">
        <f>'IECC Data-IP'!U189*Convert!$B$7/$D189</f>
        <v>15.090094150645086</v>
      </c>
      <c r="V189" s="3">
        <f>'IECC Data-IP'!V189*Convert!$B$6/$D189</f>
        <v>0</v>
      </c>
      <c r="W189" s="3">
        <f>'IECC Data-IP'!W189*Convert!$B$6/$D189</f>
        <v>24.418739887884769</v>
      </c>
      <c r="X189" s="3">
        <f>'IECC Data-IP'!X189*Convert!$B$7/$D189</f>
        <v>9.988563628629489</v>
      </c>
      <c r="Y189" s="3">
        <f t="shared" si="9"/>
        <v>34.407303516514261</v>
      </c>
      <c r="Z189" s="3">
        <f>'IECC Data-IP'!Z189*Convert!$B$6/$D189</f>
        <v>79.008814083610432</v>
      </c>
      <c r="AA189" s="3">
        <f>'IECC Data-IP'!AA189*Convert!$B$6/$D189</f>
        <v>73.269829281603492</v>
      </c>
      <c r="AB189" s="3">
        <f t="shared" si="10"/>
        <v>152.27864336521392</v>
      </c>
    </row>
    <row r="190" spans="1:28" x14ac:dyDescent="0.25">
      <c r="A190" s="93">
        <f>'IECC Data-IP'!A190</f>
        <v>2018</v>
      </c>
      <c r="B190" s="93" t="str">
        <f>'IECC Data-IP'!B190</f>
        <v>High-Rise Apartment</v>
      </c>
      <c r="C190" s="121" t="str">
        <f>'IECC Data-IP'!C190</f>
        <v>7</v>
      </c>
      <c r="D190" s="3">
        <f>'IECC Data-IP'!D190</f>
        <v>84351.168704612151</v>
      </c>
      <c r="E190" s="3">
        <f>'IECC Data-IP'!E190*Convert!$B$6/$D190</f>
        <v>11.819597024484338</v>
      </c>
      <c r="F190" s="3">
        <f>'IECC Data-IP'!F190*Convert!$B$7/$D190</f>
        <v>14.090689668321993</v>
      </c>
      <c r="G190" s="3">
        <f>'IECC Data-IP'!G190*Convert!$B$6/$D190</f>
        <v>6.7581732730770767</v>
      </c>
      <c r="H190" s="3">
        <f>'IECC Data-IP'!H190*Convert!$B$6/$D190</f>
        <v>9.917159326739613</v>
      </c>
      <c r="I190" s="3">
        <f>'IECC Data-IP'!I190*Convert!$B$6/$D190</f>
        <v>3.8411733089144318</v>
      </c>
      <c r="J190" s="3">
        <f>'IECC Data-IP'!J190*Convert!$B$6/$D190</f>
        <v>40.308832858444191</v>
      </c>
      <c r="K190" s="3">
        <f>'IECC Data-IP'!K190*Convert!$B$7/$D190</f>
        <v>0</v>
      </c>
      <c r="L190" s="3">
        <f>'IECC Data-IP'!L190*Convert!$B$6/$D190</f>
        <v>0.5163556115652066</v>
      </c>
      <c r="M190" s="3">
        <f>'IECC Data-IP'!M190*Convert!$B$6/$D190</f>
        <v>8.5972675532762413</v>
      </c>
      <c r="N190" s="3">
        <f>'IECC Data-IP'!N190*Convert!$B$6/$D190</f>
        <v>2.0430031467924548</v>
      </c>
      <c r="O190" s="3">
        <f>'IECC Data-IP'!O190*Convert!$B$6/$D190</f>
        <v>4.0620567879623461E-3</v>
      </c>
      <c r="P190" s="3">
        <f t="shared" si="8"/>
        <v>2.0389410900044922</v>
      </c>
      <c r="Q190" s="3">
        <f>'IECC Data-IP'!Q190*Convert!$B$6/$D190</f>
        <v>0.10782615458598041</v>
      </c>
      <c r="R190" s="3">
        <f>'IECC Data-IP'!R190*Convert!$B$6/$D190</f>
        <v>0</v>
      </c>
      <c r="S190" s="3">
        <f>'IECC Data-IP'!S190*Convert!$B$6/$D190</f>
        <v>0</v>
      </c>
      <c r="T190" s="3">
        <f>'IECC Data-IP'!T190*Convert!$B$6/$D190</f>
        <v>0</v>
      </c>
      <c r="U190" s="3">
        <f>'IECC Data-IP'!U190*Convert!$B$7/$D190</f>
        <v>16.230304432062081</v>
      </c>
      <c r="V190" s="3">
        <f>'IECC Data-IP'!V190*Convert!$B$6/$D190</f>
        <v>0</v>
      </c>
      <c r="W190" s="3">
        <f>'IECC Data-IP'!W190*Convert!$B$6/$D190</f>
        <v>29.321805095428122</v>
      </c>
      <c r="X190" s="3">
        <f>'IECC Data-IP'!X190*Convert!$B$7/$D190</f>
        <v>14.090689668321993</v>
      </c>
      <c r="Y190" s="3">
        <f t="shared" si="9"/>
        <v>43.412494763750118</v>
      </c>
      <c r="Z190" s="3">
        <f>'IECC Data-IP'!Z190*Convert!$B$6/$D190</f>
        <v>83.909388257879556</v>
      </c>
      <c r="AA190" s="3">
        <f>'IECC Data-IP'!AA190*Convert!$B$6/$D190</f>
        <v>88.585413575568609</v>
      </c>
      <c r="AB190" s="3">
        <f t="shared" si="10"/>
        <v>172.49480183344815</v>
      </c>
    </row>
    <row r="191" spans="1:28" x14ac:dyDescent="0.25">
      <c r="A191" s="93">
        <f>'IECC Data-IP'!A191</f>
        <v>2018</v>
      </c>
      <c r="B191" s="93" t="str">
        <f>'IECC Data-IP'!B191</f>
        <v>High-Rise Apartment</v>
      </c>
      <c r="C191" s="121" t="str">
        <f>'IECC Data-IP'!C191</f>
        <v>8</v>
      </c>
      <c r="D191" s="3">
        <f>'IECC Data-IP'!D191</f>
        <v>84351.168704612151</v>
      </c>
      <c r="E191" s="3">
        <f>'IECC Data-IP'!E191*Convert!$B$6/$D191</f>
        <v>15.774290278325921</v>
      </c>
      <c r="F191" s="3">
        <f>'IECC Data-IP'!F191*Convert!$B$7/$D191</f>
        <v>18.459323569967321</v>
      </c>
      <c r="G191" s="3">
        <f>'IECC Data-IP'!G191*Convert!$B$6/$D191</f>
        <v>4.5301219401964721</v>
      </c>
      <c r="H191" s="3">
        <f>'IECC Data-IP'!H191*Convert!$B$6/$D191</f>
        <v>9.917159326739613</v>
      </c>
      <c r="I191" s="3">
        <f>'IECC Data-IP'!I191*Convert!$B$6/$D191</f>
        <v>3.8198215951350298</v>
      </c>
      <c r="J191" s="3">
        <f>'IECC Data-IP'!J191*Convert!$B$6/$D191</f>
        <v>40.308832858444191</v>
      </c>
      <c r="K191" s="3">
        <f>'IECC Data-IP'!K191*Convert!$B$7/$D191</f>
        <v>0</v>
      </c>
      <c r="L191" s="3">
        <f>'IECC Data-IP'!L191*Convert!$B$6/$D191</f>
        <v>0.5163556115652066</v>
      </c>
      <c r="M191" s="3">
        <f>'IECC Data-IP'!M191*Convert!$B$6/$D191</f>
        <v>9.8232117861102441</v>
      </c>
      <c r="N191" s="3">
        <f>'IECC Data-IP'!N191*Convert!$B$6/$D191</f>
        <v>2.0109755761233514</v>
      </c>
      <c r="O191" s="3">
        <f>'IECC Data-IP'!O191*Convert!$B$6/$D191</f>
        <v>4.0620567879623461E-3</v>
      </c>
      <c r="P191" s="3">
        <f t="shared" si="8"/>
        <v>2.0069135193353889</v>
      </c>
      <c r="Q191" s="3">
        <f>'IECC Data-IP'!Q191*Convert!$B$6/$D191</f>
        <v>4.5906184625714448E-2</v>
      </c>
      <c r="R191" s="3">
        <f>'IECC Data-IP'!R191*Convert!$B$6/$D191</f>
        <v>0</v>
      </c>
      <c r="S191" s="3">
        <f>'IECC Data-IP'!S191*Convert!$B$6/$D191</f>
        <v>0</v>
      </c>
      <c r="T191" s="3">
        <f>'IECC Data-IP'!T191*Convert!$B$6/$D191</f>
        <v>0</v>
      </c>
      <c r="U191" s="3">
        <f>'IECC Data-IP'!U191*Convert!$B$7/$D191</f>
        <v>17.495851363364565</v>
      </c>
      <c r="V191" s="3">
        <f>'IECC Data-IP'!V191*Convert!$B$6/$D191</f>
        <v>0</v>
      </c>
      <c r="W191" s="3">
        <f>'IECC Data-IP'!W191*Convert!$B$6/$D191</f>
        <v>32.180443708593735</v>
      </c>
      <c r="X191" s="3">
        <f>'IECC Data-IP'!X191*Convert!$B$7/$D191</f>
        <v>18.459323569967321</v>
      </c>
      <c r="Y191" s="3">
        <f t="shared" si="9"/>
        <v>50.639767278561052</v>
      </c>
      <c r="Z191" s="3">
        <f>'IECC Data-IP'!Z191*Convert!$B$6/$D191</f>
        <v>86.747031019162051</v>
      </c>
      <c r="AA191" s="3">
        <f>'IECC Data-IP'!AA191*Convert!$B$6/$D191</f>
        <v>105.04580559000597</v>
      </c>
      <c r="AB191" s="3">
        <f t="shared" si="10"/>
        <v>191.79283660916803</v>
      </c>
    </row>
    <row r="192" spans="1:28" x14ac:dyDescent="0.25">
      <c r="A192" s="93">
        <f>'IECC Data-IP'!A192</f>
        <v>2006</v>
      </c>
      <c r="B192" s="93" t="str">
        <f>'IECC Data-IP'!B192</f>
        <v>Hospital</v>
      </c>
      <c r="C192" s="121" t="str">
        <f>'IECC Data-IP'!C192</f>
        <v>0A</v>
      </c>
      <c r="D192" s="3">
        <f>'IECC Data-IP'!D192</f>
        <v>241501.03161968707</v>
      </c>
      <c r="E192" s="3">
        <f>'IECC Data-IP'!E192*Convert!$B$6/$D192</f>
        <v>0</v>
      </c>
      <c r="F192" s="3">
        <f>'IECC Data-IP'!F192*Convert!$B$7/$D192</f>
        <v>30.108954588907423</v>
      </c>
      <c r="G192" s="3">
        <f>'IECC Data-IP'!G192*Convert!$B$6/$D192</f>
        <v>131.80799426907666</v>
      </c>
      <c r="H192" s="3">
        <f>'IECC Data-IP'!H192*Convert!$B$6/$D192</f>
        <v>56.563912712099977</v>
      </c>
      <c r="I192" s="3">
        <f>'IECC Data-IP'!I192*Convert!$B$6/$D192</f>
        <v>3.2540426801620326</v>
      </c>
      <c r="J192" s="3">
        <f>'IECC Data-IP'!J192*Convert!$B$6/$D192</f>
        <v>88.342162672056688</v>
      </c>
      <c r="K192" s="3">
        <f>'IECC Data-IP'!K192*Convert!$B$7/$D192</f>
        <v>11.87806148253641</v>
      </c>
      <c r="L192" s="3">
        <f>'IECC Data-IP'!L192*Convert!$B$6/$D192</f>
        <v>33.735895957380386</v>
      </c>
      <c r="M192" s="3">
        <f>'IECC Data-IP'!M192*Convert!$B$6/$D192</f>
        <v>58.366811454489216</v>
      </c>
      <c r="N192" s="3">
        <f>'IECC Data-IP'!N192*Convert!$B$6/$D192</f>
        <v>25.238593673705932</v>
      </c>
      <c r="O192" s="3">
        <f>'IECC Data-IP'!O192*Convert!$B$6/$D192</f>
        <v>9.7976142584076491E-3</v>
      </c>
      <c r="P192" s="3">
        <f t="shared" si="8"/>
        <v>25.228796059447525</v>
      </c>
      <c r="Q192" s="3">
        <f>'IECC Data-IP'!Q192*Convert!$B$6/$D192</f>
        <v>28.53626389323912</v>
      </c>
      <c r="R192" s="3">
        <f>'IECC Data-IP'!R192*Convert!$B$6/$D192</f>
        <v>0</v>
      </c>
      <c r="S192" s="3">
        <f>'IECC Data-IP'!S192*Convert!$B$6/$D192</f>
        <v>0</v>
      </c>
      <c r="T192" s="3">
        <f>'IECC Data-IP'!T192*Convert!$B$6/$D192</f>
        <v>0.32813875766339823</v>
      </c>
      <c r="U192" s="3">
        <f>'IECC Data-IP'!U192*Convert!$B$7/$D192</f>
        <v>4.6117749931712346</v>
      </c>
      <c r="V192" s="3">
        <f>'IECC Data-IP'!V192*Convert!$B$6/$D192</f>
        <v>2.7674278179452885</v>
      </c>
      <c r="W192" s="3">
        <f>'IECC Data-IP'!W192*Convert!$B$6/$D192</f>
        <v>243.93986567625251</v>
      </c>
      <c r="X192" s="3">
        <f>'IECC Data-IP'!X192*Convert!$B$7/$D192</f>
        <v>30.108954588907423</v>
      </c>
      <c r="Y192" s="3">
        <f t="shared" si="9"/>
        <v>274.04882026515992</v>
      </c>
      <c r="Z192" s="3">
        <f>'IECC Data-IP'!Z192*Convert!$B$6/$D192</f>
        <v>428.94111959283475</v>
      </c>
      <c r="AA192" s="3">
        <f>'IECC Data-IP'!AA192*Convert!$B$6/$D192</f>
        <v>136.14253324483258</v>
      </c>
      <c r="AB192" s="3">
        <f t="shared" si="10"/>
        <v>565.08365283766739</v>
      </c>
    </row>
    <row r="193" spans="1:28" x14ac:dyDescent="0.25">
      <c r="A193" s="93">
        <f>'IECC Data-IP'!A193</f>
        <v>2006</v>
      </c>
      <c r="B193" s="93" t="str">
        <f>'IECC Data-IP'!B193</f>
        <v>Hospital</v>
      </c>
      <c r="C193" s="121" t="str">
        <f>'IECC Data-IP'!C193</f>
        <v>0B</v>
      </c>
      <c r="D193" s="3">
        <f>'IECC Data-IP'!D193</f>
        <v>241501.03161968707</v>
      </c>
      <c r="E193" s="3">
        <f>'IECC Data-IP'!E193*Convert!$B$6/$D193</f>
        <v>0.54863805921448483</v>
      </c>
      <c r="F193" s="3">
        <f>'IECC Data-IP'!F193*Convert!$B$7/$D193</f>
        <v>33.387241188189684</v>
      </c>
      <c r="G193" s="3">
        <f>'IECC Data-IP'!G193*Convert!$B$6/$D193</f>
        <v>95.908495525845211</v>
      </c>
      <c r="H193" s="3">
        <f>'IECC Data-IP'!H193*Convert!$B$6/$D193</f>
        <v>56.563912712099977</v>
      </c>
      <c r="I193" s="3">
        <f>'IECC Data-IP'!I193*Convert!$B$6/$D193</f>
        <v>3.2546641550818496</v>
      </c>
      <c r="J193" s="3">
        <f>'IECC Data-IP'!J193*Convert!$B$6/$D193</f>
        <v>88.342162672056688</v>
      </c>
      <c r="K193" s="3">
        <f>'IECC Data-IP'!K193*Convert!$B$7/$D193</f>
        <v>11.87806148253641</v>
      </c>
      <c r="L193" s="3">
        <f>'IECC Data-IP'!L193*Convert!$B$6/$D193</f>
        <v>33.735895957380386</v>
      </c>
      <c r="M193" s="3">
        <f>'IECC Data-IP'!M193*Convert!$B$6/$D193</f>
        <v>60.047279637674492</v>
      </c>
      <c r="N193" s="3">
        <f>'IECC Data-IP'!N193*Convert!$B$6/$D193</f>
        <v>22.048811500252985</v>
      </c>
      <c r="O193" s="3">
        <f>'IECC Data-IP'!O193*Convert!$B$6/$D193</f>
        <v>9.7976142584076491E-3</v>
      </c>
      <c r="P193" s="3">
        <f t="shared" si="8"/>
        <v>22.039013885994578</v>
      </c>
      <c r="Q193" s="3">
        <f>'IECC Data-IP'!Q193*Convert!$B$6/$D193</f>
        <v>21.424229205836856</v>
      </c>
      <c r="R193" s="3">
        <f>'IECC Data-IP'!R193*Convert!$B$6/$D193</f>
        <v>0.36082833844577461</v>
      </c>
      <c r="S193" s="3">
        <f>'IECC Data-IP'!S193*Convert!$B$6/$D193</f>
        <v>0</v>
      </c>
      <c r="T193" s="3">
        <f>'IECC Data-IP'!T193*Convert!$B$6/$D193</f>
        <v>0.32813875766339823</v>
      </c>
      <c r="U193" s="3">
        <f>'IECC Data-IP'!U193*Convert!$B$7/$D193</f>
        <v>4.606286861381685</v>
      </c>
      <c r="V193" s="3">
        <f>'IECC Data-IP'!V193*Convert!$B$6/$D193</f>
        <v>2.7536310747253503</v>
      </c>
      <c r="W193" s="3">
        <f>'IECC Data-IP'!W193*Convert!$B$6/$D193</f>
        <v>200.3284846530114</v>
      </c>
      <c r="X193" s="3">
        <f>'IECC Data-IP'!X193*Convert!$B$7/$D193</f>
        <v>33.387241188189684</v>
      </c>
      <c r="Y193" s="3">
        <f t="shared" si="9"/>
        <v>233.71572584120108</v>
      </c>
      <c r="Z193" s="3">
        <f>'IECC Data-IP'!Z193*Convert!$B$6/$D193</f>
        <v>385.31656330129346</v>
      </c>
      <c r="AA193" s="3">
        <f>'IECC Data-IP'!AA193*Convert!$B$6/$D193</f>
        <v>145.7041734761857</v>
      </c>
      <c r="AB193" s="3">
        <f t="shared" si="10"/>
        <v>531.02073677747921</v>
      </c>
    </row>
    <row r="194" spans="1:28" x14ac:dyDescent="0.25">
      <c r="A194" s="93">
        <f>'IECC Data-IP'!A194</f>
        <v>2006</v>
      </c>
      <c r="B194" s="93" t="str">
        <f>'IECC Data-IP'!B194</f>
        <v>Hospital</v>
      </c>
      <c r="C194" s="121" t="str">
        <f>'IECC Data-IP'!C194</f>
        <v>1A</v>
      </c>
      <c r="D194" s="3">
        <f>'IECC Data-IP'!D194</f>
        <v>241501.03161968707</v>
      </c>
      <c r="E194" s="3">
        <f>'IECC Data-IP'!E194*Convert!$B$6/$D194</f>
        <v>0</v>
      </c>
      <c r="F194" s="3">
        <f>'IECC Data-IP'!F194*Convert!$B$7/$D194</f>
        <v>36.414392578528378</v>
      </c>
      <c r="G194" s="3">
        <f>'IECC Data-IP'!G194*Convert!$B$6/$D194</f>
        <v>94.209383095065419</v>
      </c>
      <c r="H194" s="3">
        <f>'IECC Data-IP'!H194*Convert!$B$6/$D194</f>
        <v>56.563912712099977</v>
      </c>
      <c r="I194" s="3">
        <f>'IECC Data-IP'!I194*Convert!$B$6/$D194</f>
        <v>3.2550370400337396</v>
      </c>
      <c r="J194" s="3">
        <f>'IECC Data-IP'!J194*Convert!$B$6/$D194</f>
        <v>88.342162672056688</v>
      </c>
      <c r="K194" s="3">
        <f>'IECC Data-IP'!K194*Convert!$B$7/$D194</f>
        <v>11.87806148253641</v>
      </c>
      <c r="L194" s="3">
        <f>'IECC Data-IP'!L194*Convert!$B$6/$D194</f>
        <v>33.735895957380386</v>
      </c>
      <c r="M194" s="3">
        <f>'IECC Data-IP'!M194*Convert!$B$6/$D194</f>
        <v>56.5010194502145</v>
      </c>
      <c r="N194" s="3">
        <f>'IECC Data-IP'!N194*Convert!$B$6/$D194</f>
        <v>21.570151517009897</v>
      </c>
      <c r="O194" s="3">
        <f>'IECC Data-IP'!O194*Convert!$B$6/$D194</f>
        <v>9.7976142584076491E-3</v>
      </c>
      <c r="P194" s="3">
        <f t="shared" si="8"/>
        <v>21.560353902751491</v>
      </c>
      <c r="Q194" s="3">
        <f>'IECC Data-IP'!Q194*Convert!$B$6/$D194</f>
        <v>24.409794720637926</v>
      </c>
      <c r="R194" s="3">
        <f>'IECC Data-IP'!R194*Convert!$B$6/$D194</f>
        <v>0</v>
      </c>
      <c r="S194" s="3">
        <f>'IECC Data-IP'!S194*Convert!$B$6/$D194</f>
        <v>0</v>
      </c>
      <c r="T194" s="3">
        <f>'IECC Data-IP'!T194*Convert!$B$6/$D194</f>
        <v>0.32813875766339823</v>
      </c>
      <c r="U194" s="3">
        <f>'IECC Data-IP'!U194*Convert!$B$7/$D194</f>
        <v>4.7087745317772489</v>
      </c>
      <c r="V194" s="3">
        <f>'IECC Data-IP'!V194*Convert!$B$6/$D194</f>
        <v>2.7128623199853519</v>
      </c>
      <c r="W194" s="3">
        <f>'IECC Data-IP'!W194*Convert!$B$6/$D194</f>
        <v>196.68055116866935</v>
      </c>
      <c r="X194" s="3">
        <f>'IECC Data-IP'!X194*Convert!$B$7/$D194</f>
        <v>36.414392578528378</v>
      </c>
      <c r="Y194" s="3">
        <f t="shared" si="9"/>
        <v>233.09494374719773</v>
      </c>
      <c r="Z194" s="3">
        <f>'IECC Data-IP'!Z194*Convert!$B$6/$D194</f>
        <v>381.62823394716327</v>
      </c>
      <c r="AA194" s="3">
        <f>'IECC Data-IP'!AA194*Convert!$B$6/$D194</f>
        <v>154.84768538148592</v>
      </c>
      <c r="AB194" s="3">
        <f t="shared" si="10"/>
        <v>536.47591932864918</v>
      </c>
    </row>
    <row r="195" spans="1:28" x14ac:dyDescent="0.25">
      <c r="A195" s="93">
        <f>'IECC Data-IP'!A195</f>
        <v>2006</v>
      </c>
      <c r="B195" s="93" t="str">
        <f>'IECC Data-IP'!B195</f>
        <v>Hospital</v>
      </c>
      <c r="C195" s="121" t="str">
        <f>'IECC Data-IP'!C195</f>
        <v>1B</v>
      </c>
      <c r="D195" s="3">
        <f>'IECC Data-IP'!D195</f>
        <v>241501.03161968707</v>
      </c>
      <c r="E195" s="3">
        <f>'IECC Data-IP'!E195*Convert!$B$6/$D195</f>
        <v>1.9689568409643528</v>
      </c>
      <c r="F195" s="3">
        <f>'IECC Data-IP'!F195*Convert!$B$7/$D195</f>
        <v>33.447355375931039</v>
      </c>
      <c r="G195" s="3">
        <f>'IECC Data-IP'!G195*Convert!$B$6/$D195</f>
        <v>81.617679744652321</v>
      </c>
      <c r="H195" s="3">
        <f>'IECC Data-IP'!H195*Convert!$B$6/$D195</f>
        <v>56.563912712099977</v>
      </c>
      <c r="I195" s="3">
        <f>'IECC Data-IP'!I195*Convert!$B$6/$D195</f>
        <v>3.2509353055629475</v>
      </c>
      <c r="J195" s="3">
        <f>'IECC Data-IP'!J195*Convert!$B$6/$D195</f>
        <v>88.342162672056688</v>
      </c>
      <c r="K195" s="3">
        <f>'IECC Data-IP'!K195*Convert!$B$7/$D195</f>
        <v>11.87806148253641</v>
      </c>
      <c r="L195" s="3">
        <f>'IECC Data-IP'!L195*Convert!$B$6/$D195</f>
        <v>33.735895957380386</v>
      </c>
      <c r="M195" s="3">
        <f>'IECC Data-IP'!M195*Convert!$B$6/$D195</f>
        <v>59.736666472749938</v>
      </c>
      <c r="N195" s="3">
        <f>'IECC Data-IP'!N195*Convert!$B$6/$D195</f>
        <v>19.313700378138179</v>
      </c>
      <c r="O195" s="3">
        <f>'IECC Data-IP'!O195*Convert!$B$6/$D195</f>
        <v>9.7976142584076491E-3</v>
      </c>
      <c r="P195" s="3">
        <f t="shared" ref="P195:P258" si="11">N195-O195</f>
        <v>19.303902763879773</v>
      </c>
      <c r="Q195" s="3">
        <f>'IECC Data-IP'!Q195*Convert!$B$6/$D195</f>
        <v>16.047849674499624</v>
      </c>
      <c r="R195" s="3">
        <f>'IECC Data-IP'!R195*Convert!$B$6/$D195</f>
        <v>0.99995314598562079</v>
      </c>
      <c r="S195" s="3">
        <f>'IECC Data-IP'!S195*Convert!$B$6/$D195</f>
        <v>0</v>
      </c>
      <c r="T195" s="3">
        <f>'IECC Data-IP'!T195*Convert!$B$6/$D195</f>
        <v>0.32813875766339823</v>
      </c>
      <c r="U195" s="3">
        <f>'IECC Data-IP'!U195*Convert!$B$7/$D195</f>
        <v>4.7197082516990667</v>
      </c>
      <c r="V195" s="3">
        <f>'IECC Data-IP'!V195*Convert!$B$6/$D195</f>
        <v>2.6908621078238291</v>
      </c>
      <c r="W195" s="3">
        <f>'IECC Data-IP'!W195*Convert!$B$6/$D195</f>
        <v>179.67500864273165</v>
      </c>
      <c r="X195" s="3">
        <f>'IECC Data-IP'!X195*Convert!$B$7/$D195</f>
        <v>33.447355375931039</v>
      </c>
      <c r="Y195" s="3">
        <f t="shared" ref="Y195:Y258" si="12">SUM(W195:X195)</f>
        <v>213.12236401866269</v>
      </c>
      <c r="Z195" s="3">
        <f>'IECC Data-IP'!Z195*Convert!$B$6/$D195</f>
        <v>364.59646517960931</v>
      </c>
      <c r="AA195" s="3">
        <f>'IECC Data-IP'!AA195*Convert!$B$6/$D195</f>
        <v>146.21117271577242</v>
      </c>
      <c r="AB195" s="3">
        <f t="shared" ref="AB195:AB258" si="13">SUM(Z195:AA195)</f>
        <v>510.80763789538173</v>
      </c>
    </row>
    <row r="196" spans="1:28" x14ac:dyDescent="0.25">
      <c r="A196" s="93">
        <f>'IECC Data-IP'!A196</f>
        <v>2006</v>
      </c>
      <c r="B196" s="93" t="str">
        <f>'IECC Data-IP'!B196</f>
        <v>Hospital</v>
      </c>
      <c r="C196" s="121" t="str">
        <f>'IECC Data-IP'!C196</f>
        <v>2A</v>
      </c>
      <c r="D196" s="3">
        <f>'IECC Data-IP'!D196</f>
        <v>241501.03161968707</v>
      </c>
      <c r="E196" s="3">
        <f>'IECC Data-IP'!E196*Convert!$B$6/$D196</f>
        <v>3.422710973400378</v>
      </c>
      <c r="F196" s="3">
        <f>'IECC Data-IP'!F196*Convert!$B$7/$D196</f>
        <v>41.853854424146995</v>
      </c>
      <c r="G196" s="3">
        <f>'IECC Data-IP'!G196*Convert!$B$6/$D196</f>
        <v>84.217060744279081</v>
      </c>
      <c r="H196" s="3">
        <f>'IECC Data-IP'!H196*Convert!$B$6/$D196</f>
        <v>56.563912712099977</v>
      </c>
      <c r="I196" s="3">
        <f>'IECC Data-IP'!I196*Convert!$B$6/$D196</f>
        <v>3.2498166507072761</v>
      </c>
      <c r="J196" s="3">
        <f>'IECC Data-IP'!J196*Convert!$B$6/$D196</f>
        <v>88.342162672056688</v>
      </c>
      <c r="K196" s="3">
        <f>'IECC Data-IP'!K196*Convert!$B$7/$D196</f>
        <v>11.87806148253641</v>
      </c>
      <c r="L196" s="3">
        <f>'IECC Data-IP'!L196*Convert!$B$6/$D196</f>
        <v>33.735895957380386</v>
      </c>
      <c r="M196" s="3">
        <f>'IECC Data-IP'!M196*Convert!$B$6/$D196</f>
        <v>55.712367776966673</v>
      </c>
      <c r="N196" s="3">
        <f>'IECC Data-IP'!N196*Convert!$B$6/$D196</f>
        <v>21.085401079552607</v>
      </c>
      <c r="O196" s="3">
        <f>'IECC Data-IP'!O196*Convert!$B$6/$D196</f>
        <v>9.7976142584076491E-3</v>
      </c>
      <c r="P196" s="3">
        <f t="shared" si="11"/>
        <v>21.075603465294201</v>
      </c>
      <c r="Q196" s="3">
        <f>'IECC Data-IP'!Q196*Convert!$B$6/$D196</f>
        <v>18.856046247184914</v>
      </c>
      <c r="R196" s="3">
        <f>'IECC Data-IP'!R196*Convert!$B$6/$D196</f>
        <v>4.0635759107157119</v>
      </c>
      <c r="S196" s="3">
        <f>'IECC Data-IP'!S196*Convert!$B$6/$D196</f>
        <v>0</v>
      </c>
      <c r="T196" s="3">
        <f>'IECC Data-IP'!T196*Convert!$B$6/$D196</f>
        <v>0.32813875766339823</v>
      </c>
      <c r="U196" s="3">
        <f>'IECC Data-IP'!U196*Convert!$B$7/$D196</f>
        <v>4.8326616617863332</v>
      </c>
      <c r="V196" s="3">
        <f>'IECC Data-IP'!V196*Convert!$B$6/$D196</f>
        <v>2.6433814239498066</v>
      </c>
      <c r="W196" s="3">
        <f>'IECC Data-IP'!W196*Convert!$B$6/$D196</f>
        <v>187.34736511784098</v>
      </c>
      <c r="X196" s="3">
        <f>'IECC Data-IP'!X196*Convert!$B$7/$D196</f>
        <v>41.853854424146995</v>
      </c>
      <c r="Y196" s="3">
        <f t="shared" si="12"/>
        <v>229.20121954198797</v>
      </c>
      <c r="Z196" s="3">
        <f>'IECC Data-IP'!Z196*Convert!$B$6/$D196</f>
        <v>372.22034661097285</v>
      </c>
      <c r="AA196" s="3">
        <f>'IECC Data-IP'!AA196*Convert!$B$6/$D196</f>
        <v>171.10161613939687</v>
      </c>
      <c r="AB196" s="3">
        <f t="shared" si="13"/>
        <v>543.32196275036972</v>
      </c>
    </row>
    <row r="197" spans="1:28" x14ac:dyDescent="0.25">
      <c r="A197" s="93">
        <f>'IECC Data-IP'!A197</f>
        <v>2006</v>
      </c>
      <c r="B197" s="93" t="str">
        <f>'IECC Data-IP'!B197</f>
        <v>Hospital</v>
      </c>
      <c r="C197" s="121" t="str">
        <f>'IECC Data-IP'!C197</f>
        <v>2B</v>
      </c>
      <c r="D197" s="3">
        <f>'IECC Data-IP'!D197</f>
        <v>241501.03161968707</v>
      </c>
      <c r="E197" s="3">
        <f>'IECC Data-IP'!E197*Convert!$B$6/$D197</f>
        <v>16.043250760092977</v>
      </c>
      <c r="F197" s="3">
        <f>'IECC Data-IP'!F197*Convert!$B$7/$D197</f>
        <v>37.466114330229807</v>
      </c>
      <c r="G197" s="3">
        <f>'IECC Data-IP'!G197*Convert!$B$6/$D197</f>
        <v>55.535744604754669</v>
      </c>
      <c r="H197" s="3">
        <f>'IECC Data-IP'!H197*Convert!$B$6/$D197</f>
        <v>56.563912712099977</v>
      </c>
      <c r="I197" s="3">
        <f>'IECC Data-IP'!I197*Convert!$B$6/$D197</f>
        <v>3.2521782554025811</v>
      </c>
      <c r="J197" s="3">
        <f>'IECC Data-IP'!J197*Convert!$B$6/$D197</f>
        <v>88.342162672056688</v>
      </c>
      <c r="K197" s="3">
        <f>'IECC Data-IP'!K197*Convert!$B$7/$D197</f>
        <v>11.87806148253641</v>
      </c>
      <c r="L197" s="3">
        <f>'IECC Data-IP'!L197*Convert!$B$6/$D197</f>
        <v>33.735895957380386</v>
      </c>
      <c r="M197" s="3">
        <f>'IECC Data-IP'!M197*Convert!$B$6/$D197</f>
        <v>58.765301173075905</v>
      </c>
      <c r="N197" s="3">
        <f>'IECC Data-IP'!N197*Convert!$B$6/$D197</f>
        <v>14.783893982575727</v>
      </c>
      <c r="O197" s="3">
        <f>'IECC Data-IP'!O197*Convert!$B$6/$D197</f>
        <v>9.7976142584076491E-3</v>
      </c>
      <c r="P197" s="3">
        <f t="shared" si="11"/>
        <v>14.774096368317318</v>
      </c>
      <c r="Q197" s="3">
        <f>'IECC Data-IP'!Q197*Convert!$B$6/$D197</f>
        <v>8.5843087724488392</v>
      </c>
      <c r="R197" s="3">
        <f>'IECC Data-IP'!R197*Convert!$B$6/$D197</f>
        <v>34.611429824418636</v>
      </c>
      <c r="S197" s="3">
        <f>'IECC Data-IP'!S197*Convert!$B$6/$D197</f>
        <v>0</v>
      </c>
      <c r="T197" s="3">
        <f>'IECC Data-IP'!T197*Convert!$B$6/$D197</f>
        <v>0.32813875766339823</v>
      </c>
      <c r="U197" s="3">
        <f>'IECC Data-IP'!U197*Convert!$B$7/$D197</f>
        <v>4.8547418199163852</v>
      </c>
      <c r="V197" s="3">
        <f>'IECC Data-IP'!V197*Convert!$B$6/$D197</f>
        <v>2.5812339319681024</v>
      </c>
      <c r="W197" s="3">
        <f>'IECC Data-IP'!W197*Convert!$B$6/$D197</f>
        <v>188.31413150310837</v>
      </c>
      <c r="X197" s="3">
        <f>'IECC Data-IP'!X197*Convert!$B$7/$D197</f>
        <v>37.466114330229807</v>
      </c>
      <c r="Y197" s="3">
        <f t="shared" si="12"/>
        <v>225.78024583333817</v>
      </c>
      <c r="Z197" s="3">
        <f>'IECC Data-IP'!Z197*Convert!$B$6/$D197</f>
        <v>373.12745140393787</v>
      </c>
      <c r="AA197" s="3">
        <f>'IECC Data-IP'!AA197*Convert!$B$6/$D197</f>
        <v>158.3468377700238</v>
      </c>
      <c r="AB197" s="3">
        <f t="shared" si="13"/>
        <v>531.47428917396167</v>
      </c>
    </row>
    <row r="198" spans="1:28" x14ac:dyDescent="0.25">
      <c r="A198" s="93">
        <f>'IECC Data-IP'!A198</f>
        <v>2006</v>
      </c>
      <c r="B198" s="93" t="str">
        <f>'IECC Data-IP'!B198</f>
        <v>Hospital</v>
      </c>
      <c r="C198" s="121" t="str">
        <f>'IECC Data-IP'!C198</f>
        <v>3A</v>
      </c>
      <c r="D198" s="3">
        <f>'IECC Data-IP'!D198</f>
        <v>241501.03161968707</v>
      </c>
      <c r="E198" s="3">
        <f>'IECC Data-IP'!E198*Convert!$B$6/$D198</f>
        <v>8.7572030951419411</v>
      </c>
      <c r="F198" s="3">
        <f>'IECC Data-IP'!F198*Convert!$B$7/$D198</f>
        <v>53.754293870414429</v>
      </c>
      <c r="G198" s="3">
        <f>'IECC Data-IP'!G198*Convert!$B$6/$D198</f>
        <v>58.43927543013988</v>
      </c>
      <c r="H198" s="3">
        <f>'IECC Data-IP'!H198*Convert!$B$6/$D198</f>
        <v>56.563912712099977</v>
      </c>
      <c r="I198" s="3">
        <f>'IECC Data-IP'!I198*Convert!$B$6/$D198</f>
        <v>3.2515567804827645</v>
      </c>
      <c r="J198" s="3">
        <f>'IECC Data-IP'!J198*Convert!$B$6/$D198</f>
        <v>88.342162672056688</v>
      </c>
      <c r="K198" s="3">
        <f>'IECC Data-IP'!K198*Convert!$B$7/$D198</f>
        <v>11.87806148253641</v>
      </c>
      <c r="L198" s="3">
        <f>'IECC Data-IP'!L198*Convert!$B$6/$D198</f>
        <v>33.735895957380386</v>
      </c>
      <c r="M198" s="3">
        <f>'IECC Data-IP'!M198*Convert!$B$6/$D198</f>
        <v>56.499900795358819</v>
      </c>
      <c r="N198" s="3">
        <f>'IECC Data-IP'!N198*Convert!$B$6/$D198</f>
        <v>18.123203021736654</v>
      </c>
      <c r="O198" s="3">
        <f>'IECC Data-IP'!O198*Convert!$B$6/$D198</f>
        <v>9.7976142584076491E-3</v>
      </c>
      <c r="P198" s="3">
        <f t="shared" si="11"/>
        <v>18.113405407478247</v>
      </c>
      <c r="Q198" s="3">
        <f>'IECC Data-IP'!Q198*Convert!$B$6/$D198</f>
        <v>11.969606955676232</v>
      </c>
      <c r="R198" s="3">
        <f>'IECC Data-IP'!R198*Convert!$B$6/$D198</f>
        <v>15.570805526048064</v>
      </c>
      <c r="S198" s="3">
        <f>'IECC Data-IP'!S198*Convert!$B$6/$D198</f>
        <v>0</v>
      </c>
      <c r="T198" s="3">
        <f>'IECC Data-IP'!T198*Convert!$B$6/$D198</f>
        <v>0.32813875766339823</v>
      </c>
      <c r="U198" s="3">
        <f>'IECC Data-IP'!U198*Convert!$B$7/$D198</f>
        <v>5.1114077043067692</v>
      </c>
      <c r="V198" s="3">
        <f>'IECC Data-IP'!V198*Convert!$B$6/$D198</f>
        <v>2.5321374133025558</v>
      </c>
      <c r="W198" s="3">
        <f>'IECC Data-IP'!W198*Convert!$B$6/$D198</f>
        <v>169.35019720984317</v>
      </c>
      <c r="X198" s="3">
        <f>'IECC Data-IP'!X198*Convert!$B$7/$D198</f>
        <v>53.754293870414429</v>
      </c>
      <c r="Y198" s="3">
        <f t="shared" si="12"/>
        <v>223.10449108025762</v>
      </c>
      <c r="Z198" s="3">
        <f>'IECC Data-IP'!Z198*Convert!$B$6/$D198</f>
        <v>354.11355052711946</v>
      </c>
      <c r="AA198" s="3">
        <f>'IECC Data-IP'!AA198*Convert!$B$6/$D198</f>
        <v>206.68403837853762</v>
      </c>
      <c r="AB198" s="3">
        <f t="shared" si="13"/>
        <v>560.79758890565711</v>
      </c>
    </row>
    <row r="199" spans="1:28" x14ac:dyDescent="0.25">
      <c r="A199" s="93">
        <f>'IECC Data-IP'!A199</f>
        <v>2006</v>
      </c>
      <c r="B199" s="93" t="str">
        <f>'IECC Data-IP'!B199</f>
        <v>Hospital</v>
      </c>
      <c r="C199" s="121" t="str">
        <f>'IECC Data-IP'!C199</f>
        <v>3B</v>
      </c>
      <c r="D199" s="3">
        <f>'IECC Data-IP'!D199</f>
        <v>241501.03161968707</v>
      </c>
      <c r="E199" s="3">
        <f>'IECC Data-IP'!E199*Convert!$B$6/$D199</f>
        <v>14.478874091929521</v>
      </c>
      <c r="F199" s="3">
        <f>'IECC Data-IP'!F199*Convert!$B$7/$D199</f>
        <v>39.195471455140257</v>
      </c>
      <c r="G199" s="3">
        <f>'IECC Data-IP'!G199*Convert!$B$6/$D199</f>
        <v>45.276809513366821</v>
      </c>
      <c r="H199" s="3">
        <f>'IECC Data-IP'!H199*Convert!$B$6/$D199</f>
        <v>56.563912712099977</v>
      </c>
      <c r="I199" s="3">
        <f>'IECC Data-IP'!I199*Convert!$B$6/$D199</f>
        <v>3.2514324854988006</v>
      </c>
      <c r="J199" s="3">
        <f>'IECC Data-IP'!J199*Convert!$B$6/$D199</f>
        <v>88.342162672056688</v>
      </c>
      <c r="K199" s="3">
        <f>'IECC Data-IP'!K199*Convert!$B$7/$D199</f>
        <v>11.87806148253641</v>
      </c>
      <c r="L199" s="3">
        <f>'IECC Data-IP'!L199*Convert!$B$6/$D199</f>
        <v>33.735895957380386</v>
      </c>
      <c r="M199" s="3">
        <f>'IECC Data-IP'!M199*Convert!$B$6/$D199</f>
        <v>58.686249563275169</v>
      </c>
      <c r="N199" s="3">
        <f>'IECC Data-IP'!N199*Convert!$B$6/$D199</f>
        <v>13.976598061733387</v>
      </c>
      <c r="O199" s="3">
        <f>'IECC Data-IP'!O199*Convert!$B$6/$D199</f>
        <v>9.7976142584076491E-3</v>
      </c>
      <c r="P199" s="3">
        <f t="shared" si="11"/>
        <v>13.966800447474979</v>
      </c>
      <c r="Q199" s="3">
        <f>'IECC Data-IP'!Q199*Convert!$B$6/$D199</f>
        <v>7.3365114284401836</v>
      </c>
      <c r="R199" s="3">
        <f>'IECC Data-IP'!R199*Convert!$B$6/$D199</f>
        <v>33.485441564694121</v>
      </c>
      <c r="S199" s="3">
        <f>'IECC Data-IP'!S199*Convert!$B$6/$D199</f>
        <v>0</v>
      </c>
      <c r="T199" s="3">
        <f>'IECC Data-IP'!T199*Convert!$B$6/$D199</f>
        <v>0.32813875766339823</v>
      </c>
      <c r="U199" s="3">
        <f>'IECC Data-IP'!U199*Convert!$B$7/$D199</f>
        <v>5.0366159548026586</v>
      </c>
      <c r="V199" s="3">
        <f>'IECC Data-IP'!V199*Convert!$B$6/$D199</f>
        <v>2.5231881744571911</v>
      </c>
      <c r="W199" s="3">
        <f>'IECC Data-IP'!W199*Convert!$B$6/$D199</f>
        <v>173.23068660918076</v>
      </c>
      <c r="X199" s="3">
        <f>'IECC Data-IP'!X199*Convert!$B$7/$D199</f>
        <v>39.195471455140257</v>
      </c>
      <c r="Y199" s="3">
        <f t="shared" si="12"/>
        <v>212.42615806432102</v>
      </c>
      <c r="Z199" s="3">
        <f>'IECC Data-IP'!Z199*Convert!$B$6/$D199</f>
        <v>357.98496639262771</v>
      </c>
      <c r="AA199" s="3">
        <f>'IECC Data-IP'!AA199*Convert!$B$6/$D199</f>
        <v>163.93066562959595</v>
      </c>
      <c r="AB199" s="3">
        <f t="shared" si="13"/>
        <v>521.91563202222369</v>
      </c>
    </row>
    <row r="200" spans="1:28" x14ac:dyDescent="0.25">
      <c r="A200" s="93">
        <f>'IECC Data-IP'!A200</f>
        <v>2006</v>
      </c>
      <c r="B200" s="93" t="str">
        <f>'IECC Data-IP'!B200</f>
        <v>Hospital</v>
      </c>
      <c r="C200" s="121" t="str">
        <f>'IECC Data-IP'!C200</f>
        <v>3C</v>
      </c>
      <c r="D200" s="3">
        <f>'IECC Data-IP'!D200</f>
        <v>241501.03161968707</v>
      </c>
      <c r="E200" s="3">
        <f>'IECC Data-IP'!E200*Convert!$B$6/$D200</f>
        <v>4.3700873411694765</v>
      </c>
      <c r="F200" s="3">
        <f>'IECC Data-IP'!F200*Convert!$B$7/$D200</f>
        <v>50.854433102667471</v>
      </c>
      <c r="G200" s="3">
        <f>'IECC Data-IP'!G200*Convert!$B$6/$D200</f>
        <v>40.651047390184615</v>
      </c>
      <c r="H200" s="3">
        <f>'IECC Data-IP'!H200*Convert!$B$6/$D200</f>
        <v>56.563912712099977</v>
      </c>
      <c r="I200" s="3">
        <f>'IECC Data-IP'!I200*Convert!$B$6/$D200</f>
        <v>3.2509353055629475</v>
      </c>
      <c r="J200" s="3">
        <f>'IECC Data-IP'!J200*Convert!$B$6/$D200</f>
        <v>88.342162672056688</v>
      </c>
      <c r="K200" s="3">
        <f>'IECC Data-IP'!K200*Convert!$B$7/$D200</f>
        <v>11.87806148253641</v>
      </c>
      <c r="L200" s="3">
        <f>'IECC Data-IP'!L200*Convert!$B$6/$D200</f>
        <v>33.735895957380386</v>
      </c>
      <c r="M200" s="3">
        <f>'IECC Data-IP'!M200*Convert!$B$6/$D200</f>
        <v>58.273590216516652</v>
      </c>
      <c r="N200" s="3">
        <f>'IECC Data-IP'!N200*Convert!$B$6/$D200</f>
        <v>13.916687879463026</v>
      </c>
      <c r="O200" s="3">
        <f>'IECC Data-IP'!O200*Convert!$B$6/$D200</f>
        <v>9.7976142584076491E-3</v>
      </c>
      <c r="P200" s="3">
        <f t="shared" si="11"/>
        <v>13.906890265204618</v>
      </c>
      <c r="Q200" s="3">
        <f>'IECC Data-IP'!Q200*Convert!$B$6/$D200</f>
        <v>7.1177522566645823</v>
      </c>
      <c r="R200" s="3">
        <f>'IECC Data-IP'!R200*Convert!$B$6/$D200</f>
        <v>6.5399048762186966</v>
      </c>
      <c r="S200" s="3">
        <f>'IECC Data-IP'!S200*Convert!$B$6/$D200</f>
        <v>0</v>
      </c>
      <c r="T200" s="3">
        <f>'IECC Data-IP'!T200*Convert!$B$6/$D200</f>
        <v>0.32813875766339823</v>
      </c>
      <c r="U200" s="3">
        <f>'IECC Data-IP'!U200*Convert!$B$7/$D200</f>
        <v>5.1234901029752375</v>
      </c>
      <c r="V200" s="3">
        <f>'IECC Data-IP'!V200*Convert!$B$6/$D200</f>
        <v>2.5057868767023135</v>
      </c>
      <c r="W200" s="3">
        <f>'IECC Data-IP'!W200*Convert!$B$6/$D200</f>
        <v>130.85927234595866</v>
      </c>
      <c r="X200" s="3">
        <f>'IECC Data-IP'!X200*Convert!$B$7/$D200</f>
        <v>50.854433102667471</v>
      </c>
      <c r="Y200" s="3">
        <f t="shared" si="12"/>
        <v>181.71370544862611</v>
      </c>
      <c r="Z200" s="3">
        <f>'IECC Data-IP'!Z200*Convert!$B$6/$D200</f>
        <v>315.59577794669883</v>
      </c>
      <c r="AA200" s="3">
        <f>'IECC Data-IP'!AA200*Convert!$B$6/$D200</f>
        <v>198.24726775205338</v>
      </c>
      <c r="AB200" s="3">
        <f t="shared" si="13"/>
        <v>513.84304569875223</v>
      </c>
    </row>
    <row r="201" spans="1:28" x14ac:dyDescent="0.25">
      <c r="A201" s="93">
        <f>'IECC Data-IP'!A201</f>
        <v>2006</v>
      </c>
      <c r="B201" s="93" t="str">
        <f>'IECC Data-IP'!B201</f>
        <v>Hospital</v>
      </c>
      <c r="C201" s="121" t="str">
        <f>'IECC Data-IP'!C201</f>
        <v>4A</v>
      </c>
      <c r="D201" s="3">
        <f>'IECC Data-IP'!D201</f>
        <v>241501.03161968707</v>
      </c>
      <c r="E201" s="3">
        <f>'IECC Data-IP'!E201*Convert!$B$6/$D201</f>
        <v>12.46914849622517</v>
      </c>
      <c r="F201" s="3">
        <f>'IECC Data-IP'!F201*Convert!$B$7/$D201</f>
        <v>71.012468796659164</v>
      </c>
      <c r="G201" s="3">
        <f>'IECC Data-IP'!G201*Convert!$B$6/$D201</f>
        <v>49.36574160081107</v>
      </c>
      <c r="H201" s="3">
        <f>'IECC Data-IP'!H201*Convert!$B$6/$D201</f>
        <v>56.563912712099977</v>
      </c>
      <c r="I201" s="3">
        <f>'IECC Data-IP'!I201*Convert!$B$6/$D201</f>
        <v>3.246584981124228</v>
      </c>
      <c r="J201" s="3">
        <f>'IECC Data-IP'!J201*Convert!$B$6/$D201</f>
        <v>88.342162672056688</v>
      </c>
      <c r="K201" s="3">
        <f>'IECC Data-IP'!K201*Convert!$B$7/$D201</f>
        <v>11.87806148253641</v>
      </c>
      <c r="L201" s="3">
        <f>'IECC Data-IP'!L201*Convert!$B$6/$D201</f>
        <v>33.735895957380386</v>
      </c>
      <c r="M201" s="3">
        <f>'IECC Data-IP'!M201*Convert!$B$6/$D201</f>
        <v>57.505322920638847</v>
      </c>
      <c r="N201" s="3">
        <f>'IECC Data-IP'!N201*Convert!$B$6/$D201</f>
        <v>16.966638195957142</v>
      </c>
      <c r="O201" s="3">
        <f>'IECC Data-IP'!O201*Convert!$B$6/$D201</f>
        <v>9.7976142584076491E-3</v>
      </c>
      <c r="P201" s="3">
        <f t="shared" si="11"/>
        <v>16.956840581698735</v>
      </c>
      <c r="Q201" s="3">
        <f>'IECC Data-IP'!Q201*Convert!$B$6/$D201</f>
        <v>8.7231462695359649</v>
      </c>
      <c r="R201" s="3">
        <f>'IECC Data-IP'!R201*Convert!$B$6/$D201</f>
        <v>22.016370509438531</v>
      </c>
      <c r="S201" s="3">
        <f>'IECC Data-IP'!S201*Convert!$B$6/$D201</f>
        <v>0</v>
      </c>
      <c r="T201" s="3">
        <f>'IECC Data-IP'!T201*Convert!$B$6/$D201</f>
        <v>0.32813875766339823</v>
      </c>
      <c r="U201" s="3">
        <f>'IECC Data-IP'!U201*Convert!$B$7/$D201</f>
        <v>5.365818774861137</v>
      </c>
      <c r="V201" s="3">
        <f>'IECC Data-IP'!V201*Convert!$B$6/$D201</f>
        <v>2.4586790777801819</v>
      </c>
      <c r="W201" s="3">
        <f>'IECC Data-IP'!W201*Convert!$B$6/$D201</f>
        <v>167.03657037834833</v>
      </c>
      <c r="X201" s="3">
        <f>'IECC Data-IP'!X201*Convert!$B$7/$D201</f>
        <v>71.012468796659164</v>
      </c>
      <c r="Y201" s="3">
        <f t="shared" si="12"/>
        <v>238.04903917500749</v>
      </c>
      <c r="Z201" s="3">
        <f>'IECC Data-IP'!Z201*Convert!$B$6/$D201</f>
        <v>351.72174215071163</v>
      </c>
      <c r="AA201" s="3">
        <f>'IECC Data-IP'!AA201*Convert!$B$6/$D201</f>
        <v>257.84857698726717</v>
      </c>
      <c r="AB201" s="3">
        <f t="shared" si="13"/>
        <v>609.5703191379788</v>
      </c>
    </row>
    <row r="202" spans="1:28" x14ac:dyDescent="0.25">
      <c r="A202" s="93">
        <f>'IECC Data-IP'!A202</f>
        <v>2006</v>
      </c>
      <c r="B202" s="93" t="str">
        <f>'IECC Data-IP'!B202</f>
        <v>Hospital</v>
      </c>
      <c r="C202" s="121" t="str">
        <f>'IECC Data-IP'!C202</f>
        <v>4B</v>
      </c>
      <c r="D202" s="3">
        <f>'IECC Data-IP'!D202</f>
        <v>241501.03161968707</v>
      </c>
      <c r="E202" s="3">
        <f>'IECC Data-IP'!E202*Convert!$B$6/$D202</f>
        <v>15.687394221005738</v>
      </c>
      <c r="F202" s="3">
        <f>'IECC Data-IP'!F202*Convert!$B$7/$D202</f>
        <v>41.706398108002936</v>
      </c>
      <c r="G202" s="3">
        <f>'IECC Data-IP'!G202*Convert!$B$6/$D202</f>
        <v>32.700643035949156</v>
      </c>
      <c r="H202" s="3">
        <f>'IECC Data-IP'!H202*Convert!$B$6/$D202</f>
        <v>56.563912712099977</v>
      </c>
      <c r="I202" s="3">
        <f>'IECC Data-IP'!I202*Convert!$B$6/$D202</f>
        <v>3.2490708808034956</v>
      </c>
      <c r="J202" s="3">
        <f>'IECC Data-IP'!J202*Convert!$B$6/$D202</f>
        <v>88.342162672056688</v>
      </c>
      <c r="K202" s="3">
        <f>'IECC Data-IP'!K202*Convert!$B$7/$D202</f>
        <v>11.87806148253641</v>
      </c>
      <c r="L202" s="3">
        <f>'IECC Data-IP'!L202*Convert!$B$6/$D202</f>
        <v>33.735895957380386</v>
      </c>
      <c r="M202" s="3">
        <f>'IECC Data-IP'!M202*Convert!$B$6/$D202</f>
        <v>59.336560919371735</v>
      </c>
      <c r="N202" s="3">
        <f>'IECC Data-IP'!N202*Convert!$B$6/$D202</f>
        <v>11.778192680372582</v>
      </c>
      <c r="O202" s="3">
        <f>'IECC Data-IP'!O202*Convert!$B$6/$D202</f>
        <v>9.7976142584076491E-3</v>
      </c>
      <c r="P202" s="3">
        <f t="shared" si="11"/>
        <v>11.768395066114174</v>
      </c>
      <c r="Q202" s="3">
        <f>'IECC Data-IP'!Q202*Convert!$B$6/$D202</f>
        <v>4.0725251495610761</v>
      </c>
      <c r="R202" s="3">
        <f>'IECC Data-IP'!R202*Convert!$B$6/$D202</f>
        <v>42.629077764978291</v>
      </c>
      <c r="S202" s="3">
        <f>'IECC Data-IP'!S202*Convert!$B$6/$D202</f>
        <v>0</v>
      </c>
      <c r="T202" s="3">
        <f>'IECC Data-IP'!T202*Convert!$B$6/$D202</f>
        <v>0.32813875766339823</v>
      </c>
      <c r="U202" s="3">
        <f>'IECC Data-IP'!U202*Convert!$B$7/$D202</f>
        <v>5.282092857327525</v>
      </c>
      <c r="V202" s="3">
        <f>'IECC Data-IP'!V202*Convert!$B$6/$D202</f>
        <v>2.4474925292234748</v>
      </c>
      <c r="W202" s="3">
        <f>'IECC Data-IP'!W202*Convert!$B$6/$D202</f>
        <v>166.1945961569802</v>
      </c>
      <c r="X202" s="3">
        <f>'IECC Data-IP'!X202*Convert!$B$7/$D202</f>
        <v>41.706398108002936</v>
      </c>
      <c r="Y202" s="3">
        <f t="shared" si="12"/>
        <v>207.90099426498313</v>
      </c>
      <c r="Z202" s="3">
        <f>'IECC Data-IP'!Z202*Convert!$B$6/$D202</f>
        <v>350.87094298548203</v>
      </c>
      <c r="AA202" s="3">
        <f>'IECC Data-IP'!AA202*Convert!$B$6/$D202</f>
        <v>171.98373764058519</v>
      </c>
      <c r="AB202" s="3">
        <f t="shared" si="13"/>
        <v>522.85468062606719</v>
      </c>
    </row>
    <row r="203" spans="1:28" x14ac:dyDescent="0.25">
      <c r="A203" s="93">
        <f>'IECC Data-IP'!A203</f>
        <v>2006</v>
      </c>
      <c r="B203" s="93" t="str">
        <f>'IECC Data-IP'!B203</f>
        <v>Hospital</v>
      </c>
      <c r="C203" s="121" t="str">
        <f>'IECC Data-IP'!C203</f>
        <v>4C</v>
      </c>
      <c r="D203" s="3">
        <f>'IECC Data-IP'!D203</f>
        <v>241501.03161968707</v>
      </c>
      <c r="E203" s="3">
        <f>'IECC Data-IP'!E203*Convert!$B$6/$D203</f>
        <v>11.724745837268316</v>
      </c>
      <c r="F203" s="3">
        <f>'IECC Data-IP'!F203*Convert!$B$7/$D203</f>
        <v>66.449661553021059</v>
      </c>
      <c r="G203" s="3">
        <f>'IECC Data-IP'!G203*Convert!$B$6/$D203</f>
        <v>25.506822249098967</v>
      </c>
      <c r="H203" s="3">
        <f>'IECC Data-IP'!H203*Convert!$B$6/$D203</f>
        <v>56.563912712099977</v>
      </c>
      <c r="I203" s="3">
        <f>'IECC Data-IP'!I203*Convert!$B$6/$D203</f>
        <v>3.242856131605325</v>
      </c>
      <c r="J203" s="3">
        <f>'IECC Data-IP'!J203*Convert!$B$6/$D203</f>
        <v>88.342162672056688</v>
      </c>
      <c r="K203" s="3">
        <f>'IECC Data-IP'!K203*Convert!$B$7/$D203</f>
        <v>11.87806148253641</v>
      </c>
      <c r="L203" s="3">
        <f>'IECC Data-IP'!L203*Convert!$B$6/$D203</f>
        <v>33.735895957380386</v>
      </c>
      <c r="M203" s="3">
        <f>'IECC Data-IP'!M203*Convert!$B$6/$D203</f>
        <v>58.376879348190258</v>
      </c>
      <c r="N203" s="3">
        <f>'IECC Data-IP'!N203*Convert!$B$6/$D203</f>
        <v>11.815854060513495</v>
      </c>
      <c r="O203" s="3">
        <f>'IECC Data-IP'!O203*Convert!$B$6/$D203</f>
        <v>9.7976142584076491E-3</v>
      </c>
      <c r="P203" s="3">
        <f t="shared" si="11"/>
        <v>11.806056446255086</v>
      </c>
      <c r="Q203" s="3">
        <f>'IECC Data-IP'!Q203*Convert!$B$6/$D203</f>
        <v>2.4817979447973761</v>
      </c>
      <c r="R203" s="3">
        <f>'IECC Data-IP'!R203*Convert!$B$6/$D203</f>
        <v>11.653773401425211</v>
      </c>
      <c r="S203" s="3">
        <f>'IECC Data-IP'!S203*Convert!$B$6/$D203</f>
        <v>0</v>
      </c>
      <c r="T203" s="3">
        <f>'IECC Data-IP'!T203*Convert!$B$6/$D203</f>
        <v>0.32813875766339823</v>
      </c>
      <c r="U203" s="3">
        <f>'IECC Data-IP'!U203*Convert!$B$7/$D203</f>
        <v>5.4410359609380796</v>
      </c>
      <c r="V203" s="3">
        <f>'IECC Data-IP'!V203*Convert!$B$6/$D203</f>
        <v>2.4095825591146354</v>
      </c>
      <c r="W203" s="3">
        <f>'IECC Data-IP'!W203*Convert!$B$6/$D203</f>
        <v>121.55007522703521</v>
      </c>
      <c r="X203" s="3">
        <f>'IECC Data-IP'!X203*Convert!$B$7/$D203</f>
        <v>66.449661553021059</v>
      </c>
      <c r="Y203" s="3">
        <f t="shared" si="12"/>
        <v>187.99973678005625</v>
      </c>
      <c r="Z203" s="3">
        <f>'IECC Data-IP'!Z203*Convert!$B$6/$D203</f>
        <v>306.18229733623008</v>
      </c>
      <c r="AA203" s="3">
        <f>'IECC Data-IP'!AA203*Convert!$B$6/$D203</f>
        <v>244.73769348883889</v>
      </c>
      <c r="AB203" s="3">
        <f t="shared" si="13"/>
        <v>550.91999082506891</v>
      </c>
    </row>
    <row r="204" spans="1:28" x14ac:dyDescent="0.25">
      <c r="A204" s="93">
        <f>'IECC Data-IP'!A204</f>
        <v>2006</v>
      </c>
      <c r="B204" s="93" t="str">
        <f>'IECC Data-IP'!B204</f>
        <v>Hospital</v>
      </c>
      <c r="C204" s="121" t="str">
        <f>'IECC Data-IP'!C204</f>
        <v>5A</v>
      </c>
      <c r="D204" s="3">
        <f>'IECC Data-IP'!D204</f>
        <v>241501.03161968707</v>
      </c>
      <c r="E204" s="3">
        <f>'IECC Data-IP'!E204*Convert!$B$6/$D204</f>
        <v>14.261233575009589</v>
      </c>
      <c r="F204" s="3">
        <f>'IECC Data-IP'!F204*Convert!$B$7/$D204</f>
        <v>91.188117564766173</v>
      </c>
      <c r="G204" s="3">
        <f>'IECC Data-IP'!G204*Convert!$B$6/$D204</f>
        <v>36.195817985000197</v>
      </c>
      <c r="H204" s="3">
        <f>'IECC Data-IP'!H204*Convert!$B$6/$D204</f>
        <v>56.563912712099977</v>
      </c>
      <c r="I204" s="3">
        <f>'IECC Data-IP'!I204*Convert!$B$6/$D204</f>
        <v>3.247579340995935</v>
      </c>
      <c r="J204" s="3">
        <f>'IECC Data-IP'!J204*Convert!$B$6/$D204</f>
        <v>88.342162672056688</v>
      </c>
      <c r="K204" s="3">
        <f>'IECC Data-IP'!K204*Convert!$B$7/$D204</f>
        <v>11.87806148253641</v>
      </c>
      <c r="L204" s="3">
        <f>'IECC Data-IP'!L204*Convert!$B$6/$D204</f>
        <v>33.735895957380386</v>
      </c>
      <c r="M204" s="3">
        <f>'IECC Data-IP'!M204*Convert!$B$6/$D204</f>
        <v>65.448145280852529</v>
      </c>
      <c r="N204" s="3">
        <f>'IECC Data-IP'!N204*Convert!$B$6/$D204</f>
        <v>15.212463087281558</v>
      </c>
      <c r="O204" s="3">
        <f>'IECC Data-IP'!O204*Convert!$B$6/$D204</f>
        <v>9.7976142584076491E-3</v>
      </c>
      <c r="P204" s="3">
        <f t="shared" si="11"/>
        <v>15.202665473023149</v>
      </c>
      <c r="Q204" s="3">
        <f>'IECC Data-IP'!Q204*Convert!$B$6/$D204</f>
        <v>5.4822788576740544</v>
      </c>
      <c r="R204" s="3">
        <f>'IECC Data-IP'!R204*Convert!$B$6/$D204</f>
        <v>26.269247680730516</v>
      </c>
      <c r="S204" s="3">
        <f>'IECC Data-IP'!S204*Convert!$B$6/$D204</f>
        <v>0</v>
      </c>
      <c r="T204" s="3">
        <f>'IECC Data-IP'!T204*Convert!$B$6/$D204</f>
        <v>0.32813875766339823</v>
      </c>
      <c r="U204" s="3">
        <f>'IECC Data-IP'!U204*Convert!$B$7/$D204</f>
        <v>5.6195491468989704</v>
      </c>
      <c r="V204" s="3">
        <f>'IECC Data-IP'!V204*Convert!$B$6/$D204</f>
        <v>2.4017519751249408</v>
      </c>
      <c r="W204" s="3">
        <f>'IECC Data-IP'!W204*Convert!$B$6/$D204</f>
        <v>162.85938885229004</v>
      </c>
      <c r="X204" s="3">
        <f>'IECC Data-IP'!X204*Convert!$B$7/$D204</f>
        <v>91.188117564766173</v>
      </c>
      <c r="Y204" s="3">
        <f t="shared" si="12"/>
        <v>254.04750641705621</v>
      </c>
      <c r="Z204" s="3">
        <f>'IECC Data-IP'!Z204*Convert!$B$6/$D204</f>
        <v>347.48862788186977</v>
      </c>
      <c r="AA204" s="3">
        <f>'IECC Data-IP'!AA204*Convert!$B$6/$D204</f>
        <v>317.53490399151195</v>
      </c>
      <c r="AB204" s="3">
        <f t="shared" si="13"/>
        <v>665.02353187338167</v>
      </c>
    </row>
    <row r="205" spans="1:28" x14ac:dyDescent="0.25">
      <c r="A205" s="93">
        <f>'IECC Data-IP'!A205</f>
        <v>2006</v>
      </c>
      <c r="B205" s="93" t="str">
        <f>'IECC Data-IP'!B205</f>
        <v>Hospital</v>
      </c>
      <c r="C205" s="121" t="str">
        <f>'IECC Data-IP'!C205</f>
        <v>5B</v>
      </c>
      <c r="D205" s="3">
        <f>'IECC Data-IP'!D205</f>
        <v>241501.03161968707</v>
      </c>
      <c r="E205" s="3">
        <f>'IECC Data-IP'!E205*Convert!$B$6/$D205</f>
        <v>17.847019567369962</v>
      </c>
      <c r="F205" s="3">
        <f>'IECC Data-IP'!F205*Convert!$B$7/$D205</f>
        <v>50.169735482349424</v>
      </c>
      <c r="G205" s="3">
        <f>'IECC Data-IP'!G205*Convert!$B$6/$D205</f>
        <v>27.18505312257291</v>
      </c>
      <c r="H205" s="3">
        <f>'IECC Data-IP'!H205*Convert!$B$6/$D205</f>
        <v>56.563912712099977</v>
      </c>
      <c r="I205" s="3">
        <f>'IECC Data-IP'!I205*Convert!$B$6/$D205</f>
        <v>3.2477036359798985</v>
      </c>
      <c r="J205" s="3">
        <f>'IECC Data-IP'!J205*Convert!$B$6/$D205</f>
        <v>88.342162672056688</v>
      </c>
      <c r="K205" s="3">
        <f>'IECC Data-IP'!K205*Convert!$B$7/$D205</f>
        <v>11.87806148253641</v>
      </c>
      <c r="L205" s="3">
        <f>'IECC Data-IP'!L205*Convert!$B$6/$D205</f>
        <v>33.735895957380386</v>
      </c>
      <c r="M205" s="3">
        <f>'IECC Data-IP'!M205*Convert!$B$6/$D205</f>
        <v>59.291068955241116</v>
      </c>
      <c r="N205" s="3">
        <f>'IECC Data-IP'!N205*Convert!$B$6/$D205</f>
        <v>10.797132371949399</v>
      </c>
      <c r="O205" s="3">
        <f>'IECC Data-IP'!O205*Convert!$B$6/$D205</f>
        <v>9.7976142584076491E-3</v>
      </c>
      <c r="P205" s="3">
        <f t="shared" si="11"/>
        <v>10.78733475769099</v>
      </c>
      <c r="Q205" s="3">
        <f>'IECC Data-IP'!Q205*Convert!$B$6/$D205</f>
        <v>2.6503419430517572</v>
      </c>
      <c r="R205" s="3">
        <f>'IECC Data-IP'!R205*Convert!$B$6/$D205</f>
        <v>42.779598990557993</v>
      </c>
      <c r="S205" s="3">
        <f>'IECC Data-IP'!S205*Convert!$B$6/$D205</f>
        <v>0</v>
      </c>
      <c r="T205" s="3">
        <f>'IECC Data-IP'!T205*Convert!$B$6/$D205</f>
        <v>0.32813875766339823</v>
      </c>
      <c r="U205" s="3">
        <f>'IECC Data-IP'!U205*Convert!$B$7/$D205</f>
        <v>5.5387587417179098</v>
      </c>
      <c r="V205" s="3">
        <f>'IECC Data-IP'!V205*Convert!$B$6/$D205</f>
        <v>2.4001361403334163</v>
      </c>
      <c r="W205" s="3">
        <f>'IECC Data-IP'!W205*Convert!$B$6/$D205</f>
        <v>160.54041733648472</v>
      </c>
      <c r="X205" s="3">
        <f>'IECC Data-IP'!X205*Convert!$B$7/$D205</f>
        <v>50.169735482349424</v>
      </c>
      <c r="Y205" s="3">
        <f t="shared" si="12"/>
        <v>210.71015281883416</v>
      </c>
      <c r="Z205" s="3">
        <f>'IECC Data-IP'!Z205*Convert!$B$6/$D205</f>
        <v>345.16804053127288</v>
      </c>
      <c r="AA205" s="3">
        <f>'IECC Data-IP'!AA205*Convert!$B$6/$D205</f>
        <v>197.45998332362916</v>
      </c>
      <c r="AB205" s="3">
        <f t="shared" si="13"/>
        <v>542.62802385490204</v>
      </c>
    </row>
    <row r="206" spans="1:28" x14ac:dyDescent="0.25">
      <c r="A206" s="93">
        <f>'IECC Data-IP'!A206</f>
        <v>2006</v>
      </c>
      <c r="B206" s="93" t="str">
        <f>'IECC Data-IP'!B206</f>
        <v>Hospital</v>
      </c>
      <c r="C206" s="121" t="str">
        <f>'IECC Data-IP'!C206</f>
        <v>5C</v>
      </c>
      <c r="D206" s="3">
        <f>'IECC Data-IP'!D206</f>
        <v>241501.03161968707</v>
      </c>
      <c r="E206" s="3">
        <f>'IECC Data-IP'!E206*Convert!$B$6/$D206</f>
        <v>13.339834858888848</v>
      </c>
      <c r="F206" s="3">
        <f>'IECC Data-IP'!F206*Convert!$B$7/$D206</f>
        <v>76.071079822277326</v>
      </c>
      <c r="G206" s="3">
        <f>'IECC Data-IP'!G206*Convert!$B$6/$D206</f>
        <v>21.752119373532324</v>
      </c>
      <c r="H206" s="3">
        <f>'IECC Data-IP'!H206*Convert!$B$6/$D206</f>
        <v>56.563912712099977</v>
      </c>
      <c r="I206" s="3">
        <f>'IECC Data-IP'!I206*Convert!$B$6/$D206</f>
        <v>3.2426075416373989</v>
      </c>
      <c r="J206" s="3">
        <f>'IECC Data-IP'!J206*Convert!$B$6/$D206</f>
        <v>88.342162672056688</v>
      </c>
      <c r="K206" s="3">
        <f>'IECC Data-IP'!K206*Convert!$B$7/$D206</f>
        <v>11.87806148253641</v>
      </c>
      <c r="L206" s="3">
        <f>'IECC Data-IP'!L206*Convert!$B$6/$D206</f>
        <v>33.735895957380386</v>
      </c>
      <c r="M206" s="3">
        <f>'IECC Data-IP'!M206*Convert!$B$6/$D206</f>
        <v>61.672436552996047</v>
      </c>
      <c r="N206" s="3">
        <f>'IECC Data-IP'!N206*Convert!$B$6/$D206</f>
        <v>10.648475571129163</v>
      </c>
      <c r="O206" s="3">
        <f>'IECC Data-IP'!O206*Convert!$B$6/$D206</f>
        <v>9.7976142584076491E-3</v>
      </c>
      <c r="P206" s="3">
        <f t="shared" si="11"/>
        <v>10.638677956870755</v>
      </c>
      <c r="Q206" s="3">
        <f>'IECC Data-IP'!Q206*Convert!$B$6/$D206</f>
        <v>1.5622636534360803</v>
      </c>
      <c r="R206" s="3">
        <f>'IECC Data-IP'!R206*Convert!$B$6/$D206</f>
        <v>12.189111897355611</v>
      </c>
      <c r="S206" s="3">
        <f>'IECC Data-IP'!S206*Convert!$B$6/$D206</f>
        <v>0</v>
      </c>
      <c r="T206" s="3">
        <f>'IECC Data-IP'!T206*Convert!$B$6/$D206</f>
        <v>0.32813875766339823</v>
      </c>
      <c r="U206" s="3">
        <f>'IECC Data-IP'!U206*Convert!$B$7/$D206</f>
        <v>5.5793028471089325</v>
      </c>
      <c r="V206" s="3">
        <f>'IECC Data-IP'!V206*Convert!$B$6/$D206</f>
        <v>2.3757743234765885</v>
      </c>
      <c r="W206" s="3">
        <f>'IECC Data-IP'!W206*Convert!$B$6/$D206</f>
        <v>121.15444429307966</v>
      </c>
      <c r="X206" s="3">
        <f>'IECC Data-IP'!X206*Convert!$B$7/$D206</f>
        <v>76.071079822277326</v>
      </c>
      <c r="Y206" s="3">
        <f t="shared" si="12"/>
        <v>197.22552411535699</v>
      </c>
      <c r="Z206" s="3">
        <f>'IECC Data-IP'!Z206*Convert!$B$6/$D206</f>
        <v>305.75260957666859</v>
      </c>
      <c r="AA206" s="3">
        <f>'IECC Data-IP'!AA206*Convert!$B$6/$D206</f>
        <v>273.25145998998073</v>
      </c>
      <c r="AB206" s="3">
        <f t="shared" si="13"/>
        <v>579.00406956664938</v>
      </c>
    </row>
    <row r="207" spans="1:28" x14ac:dyDescent="0.25">
      <c r="A207" s="93">
        <f>'IECC Data-IP'!A207</f>
        <v>2006</v>
      </c>
      <c r="B207" s="93" t="str">
        <f>'IECC Data-IP'!B207</f>
        <v>Hospital</v>
      </c>
      <c r="C207" s="121" t="str">
        <f>'IECC Data-IP'!C207</f>
        <v>6A</v>
      </c>
      <c r="D207" s="3">
        <f>'IECC Data-IP'!D207</f>
        <v>241501.03161968707</v>
      </c>
      <c r="E207" s="3">
        <f>'IECC Data-IP'!E207*Convert!$B$6/$D207</f>
        <v>14.492546540165495</v>
      </c>
      <c r="F207" s="3">
        <f>'IECC Data-IP'!F207*Convert!$B$7/$D207</f>
        <v>103.5895936628595</v>
      </c>
      <c r="G207" s="3">
        <f>'IECC Data-IP'!G207*Convert!$B$6/$D207</f>
        <v>36.294632497251108</v>
      </c>
      <c r="H207" s="3">
        <f>'IECC Data-IP'!H207*Convert!$B$6/$D207</f>
        <v>56.563912712099977</v>
      </c>
      <c r="I207" s="3">
        <f>'IECC Data-IP'!I207*Convert!$B$6/$D207</f>
        <v>3.2460878011883749</v>
      </c>
      <c r="J207" s="3">
        <f>'IECC Data-IP'!J207*Convert!$B$6/$D207</f>
        <v>88.342162672056688</v>
      </c>
      <c r="K207" s="3">
        <f>'IECC Data-IP'!K207*Convert!$B$7/$D207</f>
        <v>11.87806148253641</v>
      </c>
      <c r="L207" s="3">
        <f>'IECC Data-IP'!L207*Convert!$B$6/$D207</f>
        <v>33.735895957380386</v>
      </c>
      <c r="M207" s="3">
        <f>'IECC Data-IP'!M207*Convert!$B$6/$D207</f>
        <v>60.836677080826099</v>
      </c>
      <c r="N207" s="3">
        <f>'IECC Data-IP'!N207*Convert!$B$6/$D207</f>
        <v>15.968673769714931</v>
      </c>
      <c r="O207" s="3">
        <f>'IECC Data-IP'!O207*Convert!$B$6/$D207</f>
        <v>9.7976142584076491E-3</v>
      </c>
      <c r="P207" s="3">
        <f t="shared" si="11"/>
        <v>15.958876155456522</v>
      </c>
      <c r="Q207" s="3">
        <f>'IECC Data-IP'!Q207*Convert!$B$6/$D207</f>
        <v>5.8267002582366603</v>
      </c>
      <c r="R207" s="3">
        <f>'IECC Data-IP'!R207*Convert!$B$6/$D207</f>
        <v>31.420404701126046</v>
      </c>
      <c r="S207" s="3">
        <f>'IECC Data-IP'!S207*Convert!$B$6/$D207</f>
        <v>0</v>
      </c>
      <c r="T207" s="3">
        <f>'IECC Data-IP'!T207*Convert!$B$6/$D207</f>
        <v>0.32826305264736161</v>
      </c>
      <c r="U207" s="3">
        <f>'IECC Data-IP'!U207*Convert!$B$7/$D207</f>
        <v>5.8350753146963656</v>
      </c>
      <c r="V207" s="3">
        <f>'IECC Data-IP'!V207*Convert!$B$6/$D207</f>
        <v>2.3863393971134785</v>
      </c>
      <c r="W207" s="3">
        <f>'IECC Data-IP'!W207*Convert!$B$6/$D207</f>
        <v>164.82983723306191</v>
      </c>
      <c r="X207" s="3">
        <f>'IECC Data-IP'!X207*Convert!$B$7/$D207</f>
        <v>103.5895936628595</v>
      </c>
      <c r="Y207" s="3">
        <f t="shared" si="12"/>
        <v>268.41943089592144</v>
      </c>
      <c r="Z207" s="3">
        <f>'IECC Data-IP'!Z207*Convert!$B$6/$D207</f>
        <v>349.44217214482262</v>
      </c>
      <c r="AA207" s="3">
        <f>'IECC Data-IP'!AA207*Convert!$B$6/$D207</f>
        <v>354.39644591062012</v>
      </c>
      <c r="AB207" s="3">
        <f t="shared" si="13"/>
        <v>703.83861805544279</v>
      </c>
    </row>
    <row r="208" spans="1:28" x14ac:dyDescent="0.25">
      <c r="A208" s="93">
        <f>'IECC Data-IP'!A208</f>
        <v>2006</v>
      </c>
      <c r="B208" s="93" t="str">
        <f>'IECC Data-IP'!B208</f>
        <v>Hospital</v>
      </c>
      <c r="C208" s="121" t="str">
        <f>'IECC Data-IP'!C208</f>
        <v>6B</v>
      </c>
      <c r="D208" s="3">
        <f>'IECC Data-IP'!D208</f>
        <v>241501.03161968707</v>
      </c>
      <c r="E208" s="3">
        <f>'IECC Data-IP'!E208*Convert!$B$6/$D208</f>
        <v>19.768122839508404</v>
      </c>
      <c r="F208" s="3">
        <f>'IECC Data-IP'!F208*Convert!$B$7/$D208</f>
        <v>73.767681129642781</v>
      </c>
      <c r="G208" s="3">
        <f>'IECC Data-IP'!G208*Convert!$B$6/$D208</f>
        <v>25.160039243841059</v>
      </c>
      <c r="H208" s="3">
        <f>'IECC Data-IP'!H208*Convert!$B$6/$D208</f>
        <v>56.563912712099977</v>
      </c>
      <c r="I208" s="3">
        <f>'IECC Data-IP'!I208*Convert!$B$6/$D208</f>
        <v>3.2437261964930699</v>
      </c>
      <c r="J208" s="3">
        <f>'IECC Data-IP'!J208*Convert!$B$6/$D208</f>
        <v>88.342162672056688</v>
      </c>
      <c r="K208" s="3">
        <f>'IECC Data-IP'!K208*Convert!$B$7/$D208</f>
        <v>11.87806148253641</v>
      </c>
      <c r="L208" s="3">
        <f>'IECC Data-IP'!L208*Convert!$B$6/$D208</f>
        <v>33.735895957380386</v>
      </c>
      <c r="M208" s="3">
        <f>'IECC Data-IP'!M208*Convert!$B$6/$D208</f>
        <v>57.32857545344288</v>
      </c>
      <c r="N208" s="3">
        <f>'IECC Data-IP'!N208*Convert!$B$6/$D208</f>
        <v>11.369137888149005</v>
      </c>
      <c r="O208" s="3">
        <f>'IECC Data-IP'!O208*Convert!$B$6/$D208</f>
        <v>9.7976142584076491E-3</v>
      </c>
      <c r="P208" s="3">
        <f t="shared" si="11"/>
        <v>11.359340273890597</v>
      </c>
      <c r="Q208" s="3">
        <f>'IECC Data-IP'!Q208*Convert!$B$6/$D208</f>
        <v>1.8552269306378339</v>
      </c>
      <c r="R208" s="3">
        <f>'IECC Data-IP'!R208*Convert!$B$6/$D208</f>
        <v>44.666023962170634</v>
      </c>
      <c r="S208" s="3">
        <f>'IECC Data-IP'!S208*Convert!$B$6/$D208</f>
        <v>0</v>
      </c>
      <c r="T208" s="3">
        <f>'IECC Data-IP'!T208*Convert!$B$6/$D208</f>
        <v>0.32826305264736161</v>
      </c>
      <c r="U208" s="3">
        <f>'IECC Data-IP'!U208*Convert!$B$7/$D208</f>
        <v>5.771259828771357</v>
      </c>
      <c r="V208" s="3">
        <f>'IECC Data-IP'!V208*Convert!$B$6/$D208</f>
        <v>2.3633448250802478</v>
      </c>
      <c r="W208" s="3">
        <f>'IECC Data-IP'!W208*Convert!$B$6/$D208</f>
        <v>160.13732870349142</v>
      </c>
      <c r="X208" s="3">
        <f>'IECC Data-IP'!X208*Convert!$B$7/$D208</f>
        <v>73.767681129642781</v>
      </c>
      <c r="Y208" s="3">
        <f t="shared" si="12"/>
        <v>233.90500983313422</v>
      </c>
      <c r="Z208" s="3">
        <f>'IECC Data-IP'!Z208*Convert!$B$6/$D208</f>
        <v>344.72430743852351</v>
      </c>
      <c r="AA208" s="3">
        <f>'IECC Data-IP'!AA208*Convert!$B$6/$D208</f>
        <v>267.08269993587675</v>
      </c>
      <c r="AB208" s="3">
        <f t="shared" si="13"/>
        <v>611.8070073744002</v>
      </c>
    </row>
    <row r="209" spans="1:28" x14ac:dyDescent="0.25">
      <c r="A209" s="93">
        <f>'IECC Data-IP'!A209</f>
        <v>2006</v>
      </c>
      <c r="B209" s="93" t="str">
        <f>'IECC Data-IP'!B209</f>
        <v>Hospital</v>
      </c>
      <c r="C209" s="121" t="str">
        <f>'IECC Data-IP'!C209</f>
        <v>7</v>
      </c>
      <c r="D209" s="3">
        <f>'IECC Data-IP'!D209</f>
        <v>241501.03161968707</v>
      </c>
      <c r="E209" s="3">
        <f>'IECC Data-IP'!E209*Convert!$B$6/$D209</f>
        <v>16.556216158909962</v>
      </c>
      <c r="F209" s="3">
        <f>'IECC Data-IP'!F209*Convert!$B$7/$D209</f>
        <v>120.88567498774371</v>
      </c>
      <c r="G209" s="3">
        <f>'IECC Data-IP'!G209*Convert!$B$6/$D209</f>
        <v>34.662515062827595</v>
      </c>
      <c r="H209" s="3">
        <f>'IECC Data-IP'!H209*Convert!$B$6/$D209</f>
        <v>56.563912712099977</v>
      </c>
      <c r="I209" s="3">
        <f>'IECC Data-IP'!I209*Convert!$B$6/$D209</f>
        <v>3.241737476749655</v>
      </c>
      <c r="J209" s="3">
        <f>'IECC Data-IP'!J209*Convert!$B$6/$D209</f>
        <v>88.342162672056688</v>
      </c>
      <c r="K209" s="3">
        <f>'IECC Data-IP'!K209*Convert!$B$7/$D209</f>
        <v>11.87806148253641</v>
      </c>
      <c r="L209" s="3">
        <f>'IECC Data-IP'!L209*Convert!$B$6/$D209</f>
        <v>33.735895957380386</v>
      </c>
      <c r="M209" s="3">
        <f>'IECC Data-IP'!M209*Convert!$B$6/$D209</f>
        <v>61.426083894780582</v>
      </c>
      <c r="N209" s="3">
        <f>'IECC Data-IP'!N209*Convert!$B$6/$D209</f>
        <v>14.978042747526567</v>
      </c>
      <c r="O209" s="3">
        <f>'IECC Data-IP'!O209*Convert!$B$6/$D209</f>
        <v>9.7976142584076491E-3</v>
      </c>
      <c r="P209" s="3">
        <f t="shared" si="11"/>
        <v>14.968245133268159</v>
      </c>
      <c r="Q209" s="3">
        <f>'IECC Data-IP'!Q209*Convert!$B$6/$D209</f>
        <v>4.2935216310480167</v>
      </c>
      <c r="R209" s="3">
        <f>'IECC Data-IP'!R209*Convert!$B$6/$D209</f>
        <v>39.160874827447309</v>
      </c>
      <c r="S209" s="3">
        <f>'IECC Data-IP'!S209*Convert!$B$6/$D209</f>
        <v>0</v>
      </c>
      <c r="T209" s="3">
        <f>'IECC Data-IP'!T209*Convert!$B$6/$D209</f>
        <v>0.32826305264736161</v>
      </c>
      <c r="U209" s="3">
        <f>'IECC Data-IP'!U209*Convert!$B$7/$D209</f>
        <v>6.0948468860684342</v>
      </c>
      <c r="V209" s="3">
        <f>'IECC Data-IP'!V209*Convert!$B$6/$D209</f>
        <v>2.3588702056575648</v>
      </c>
      <c r="W209" s="3">
        <f>'IECC Data-IP'!W209*Convert!$B$6/$D209</f>
        <v>171.06745670828167</v>
      </c>
      <c r="X209" s="3">
        <f>'IECC Data-IP'!X209*Convert!$B$7/$D209</f>
        <v>120.88567498774371</v>
      </c>
      <c r="Y209" s="3">
        <f t="shared" si="12"/>
        <v>291.95313169602537</v>
      </c>
      <c r="Z209" s="3">
        <f>'IECC Data-IP'!Z209*Convert!$B$6/$D209</f>
        <v>355.64797210414775</v>
      </c>
      <c r="AA209" s="3">
        <f>'IECC Data-IP'!AA209*Convert!$B$6/$D209</f>
        <v>405.68739251804044</v>
      </c>
      <c r="AB209" s="3">
        <f t="shared" si="13"/>
        <v>761.33536462218819</v>
      </c>
    </row>
    <row r="210" spans="1:28" x14ac:dyDescent="0.25">
      <c r="A210" s="93">
        <f>'IECC Data-IP'!A210</f>
        <v>2006</v>
      </c>
      <c r="B210" s="93" t="str">
        <f>'IECC Data-IP'!B210</f>
        <v>Hospital</v>
      </c>
      <c r="C210" s="121" t="str">
        <f>'IECC Data-IP'!C210</f>
        <v>8</v>
      </c>
      <c r="D210" s="3">
        <f>'IECC Data-IP'!D210</f>
        <v>241501.03161968707</v>
      </c>
      <c r="E210" s="3">
        <f>'IECC Data-IP'!E210*Convert!$B$6/$D210</f>
        <v>20.441428767638183</v>
      </c>
      <c r="F210" s="3">
        <f>'IECC Data-IP'!F210*Convert!$B$7/$D210</f>
        <v>140.78798075780526</v>
      </c>
      <c r="G210" s="3">
        <f>'IECC Data-IP'!G210*Convert!$B$6/$D210</f>
        <v>21.476805984053378</v>
      </c>
      <c r="H210" s="3">
        <f>'IECC Data-IP'!H210*Convert!$B$6/$D210</f>
        <v>56.563912712099977</v>
      </c>
      <c r="I210" s="3">
        <f>'IECC Data-IP'!I210*Convert!$B$6/$D210</f>
        <v>3.2238389990589247</v>
      </c>
      <c r="J210" s="3">
        <f>'IECC Data-IP'!J210*Convert!$B$6/$D210</f>
        <v>88.342162672056688</v>
      </c>
      <c r="K210" s="3">
        <f>'IECC Data-IP'!K210*Convert!$B$7/$D210</f>
        <v>11.87806148253641</v>
      </c>
      <c r="L210" s="3">
        <f>'IECC Data-IP'!L210*Convert!$B$6/$D210</f>
        <v>33.735895957380386</v>
      </c>
      <c r="M210" s="3">
        <f>'IECC Data-IP'!M210*Convert!$B$6/$D210</f>
        <v>57.11702539073714</v>
      </c>
      <c r="N210" s="3">
        <f>'IECC Data-IP'!N210*Convert!$B$6/$D210</f>
        <v>11.514438724402229</v>
      </c>
      <c r="O210" s="3">
        <f>'IECC Data-IP'!O210*Convert!$B$6/$D210</f>
        <v>9.7976142584076491E-3</v>
      </c>
      <c r="P210" s="3">
        <f t="shared" si="11"/>
        <v>11.504641110143821</v>
      </c>
      <c r="Q210" s="3">
        <f>'IECC Data-IP'!Q210*Convert!$B$6/$D210</f>
        <v>1.3958326699090766</v>
      </c>
      <c r="R210" s="3">
        <f>'IECC Data-IP'!R210*Convert!$B$6/$D210</f>
        <v>50.089759882397914</v>
      </c>
      <c r="S210" s="3">
        <f>'IECC Data-IP'!S210*Convert!$B$6/$D210</f>
        <v>0</v>
      </c>
      <c r="T210" s="3">
        <f>'IECC Data-IP'!T210*Convert!$B$6/$D210</f>
        <v>0.32838734763132504</v>
      </c>
      <c r="U210" s="3">
        <f>'IECC Data-IP'!U210*Convert!$B$7/$D210</f>
        <v>6.4796117225389525</v>
      </c>
      <c r="V210" s="3">
        <f>'IECC Data-IP'!V210*Convert!$B$6/$D210</f>
        <v>2.3064177224250062</v>
      </c>
      <c r="W210" s="3">
        <f>'IECC Data-IP'!W210*Convert!$B$6/$D210</f>
        <v>162.02549380487952</v>
      </c>
      <c r="X210" s="3">
        <f>'IECC Data-IP'!X210*Convert!$B$7/$D210</f>
        <v>140.78798075780526</v>
      </c>
      <c r="Y210" s="3">
        <f t="shared" si="12"/>
        <v>302.81347456268475</v>
      </c>
      <c r="Z210" s="3">
        <f>'IECC Data-IP'!Z210*Convert!$B$6/$D210</f>
        <v>346.53578253480629</v>
      </c>
      <c r="AA210" s="3">
        <f>'IECC Data-IP'!AA210*Convert!$B$6/$D210</f>
        <v>464.95782850594367</v>
      </c>
      <c r="AB210" s="3">
        <f t="shared" si="13"/>
        <v>811.49361104075001</v>
      </c>
    </row>
    <row r="211" spans="1:28" x14ac:dyDescent="0.25">
      <c r="A211" s="93">
        <f>'IECC Data-IP'!A211</f>
        <v>2009</v>
      </c>
      <c r="B211" s="93" t="str">
        <f>'IECC Data-IP'!B211</f>
        <v>Hospital</v>
      </c>
      <c r="C211" s="121" t="str">
        <f>'IECC Data-IP'!C211</f>
        <v>0A</v>
      </c>
      <c r="D211" s="3">
        <f>'IECC Data-IP'!D211</f>
        <v>241501.03161968707</v>
      </c>
      <c r="E211" s="3">
        <f>'IECC Data-IP'!E211*Convert!$B$6/$D211</f>
        <v>0</v>
      </c>
      <c r="F211" s="3">
        <f>'IECC Data-IP'!F211*Convert!$B$7/$D211</f>
        <v>39.430440074316138</v>
      </c>
      <c r="G211" s="3">
        <f>'IECC Data-IP'!G211*Convert!$B$6/$D211</f>
        <v>178.40929113155755</v>
      </c>
      <c r="H211" s="3">
        <f>'IECC Data-IP'!H211*Convert!$B$6/$D211</f>
        <v>56.563912712099977</v>
      </c>
      <c r="I211" s="3">
        <f>'IECC Data-IP'!I211*Convert!$B$6/$D211</f>
        <v>2.641889884142246</v>
      </c>
      <c r="J211" s="3">
        <f>'IECC Data-IP'!J211*Convert!$B$6/$D211</f>
        <v>88.342162672056688</v>
      </c>
      <c r="K211" s="3">
        <f>'IECC Data-IP'!K211*Convert!$B$7/$D211</f>
        <v>11.87806148253641</v>
      </c>
      <c r="L211" s="3">
        <f>'IECC Data-IP'!L211*Convert!$B$6/$D211</f>
        <v>33.735895957380386</v>
      </c>
      <c r="M211" s="3">
        <f>'IECC Data-IP'!M211*Convert!$B$6/$D211</f>
        <v>70.888288138962992</v>
      </c>
      <c r="N211" s="3">
        <f>'IECC Data-IP'!N211*Convert!$B$6/$D211</f>
        <v>28.606366264194481</v>
      </c>
      <c r="O211" s="3">
        <f>'IECC Data-IP'!O211*Convert!$B$6/$D211</f>
        <v>9.7976142584076491E-3</v>
      </c>
      <c r="P211" s="3">
        <f t="shared" si="11"/>
        <v>28.596568649936074</v>
      </c>
      <c r="Q211" s="3">
        <f>'IECC Data-IP'!Q211*Convert!$B$6/$D211</f>
        <v>35.751090532379131</v>
      </c>
      <c r="R211" s="3">
        <f>'IECC Data-IP'!R211*Convert!$B$6/$D211</f>
        <v>0</v>
      </c>
      <c r="S211" s="3">
        <f>'IECC Data-IP'!S211*Convert!$B$6/$D211</f>
        <v>0</v>
      </c>
      <c r="T211" s="3">
        <f>'IECC Data-IP'!T211*Convert!$B$6/$D211</f>
        <v>0.32813875766339823</v>
      </c>
      <c r="U211" s="3">
        <f>'IECC Data-IP'!U211*Convert!$B$7/$D211</f>
        <v>4.6136043704344187</v>
      </c>
      <c r="V211" s="3">
        <f>'IECC Data-IP'!V211*Convert!$B$6/$D211</f>
        <v>2.7687950627688855</v>
      </c>
      <c r="W211" s="3">
        <f>'IECC Data-IP'!W211*Convert!$B$6/$D211</f>
        <v>313.64523845283571</v>
      </c>
      <c r="X211" s="3">
        <f>'IECC Data-IP'!X211*Convert!$B$7/$D211</f>
        <v>39.430440074316138</v>
      </c>
      <c r="Y211" s="3">
        <f t="shared" si="12"/>
        <v>353.07567852715187</v>
      </c>
      <c r="Z211" s="3">
        <f>'IECC Data-IP'!Z211*Convert!$B$6/$D211</f>
        <v>498.03558252323768</v>
      </c>
      <c r="AA211" s="3">
        <f>'IECC Data-IP'!AA211*Convert!$B$6/$D211</f>
        <v>163.38140609546164</v>
      </c>
      <c r="AB211" s="3">
        <f t="shared" si="13"/>
        <v>661.41698861869929</v>
      </c>
    </row>
    <row r="212" spans="1:28" x14ac:dyDescent="0.25">
      <c r="A212" s="93">
        <f>'IECC Data-IP'!A212</f>
        <v>2009</v>
      </c>
      <c r="B212" s="93" t="str">
        <f>'IECC Data-IP'!B212</f>
        <v>Hospital</v>
      </c>
      <c r="C212" s="121" t="str">
        <f>'IECC Data-IP'!C212</f>
        <v>0B</v>
      </c>
      <c r="D212" s="3">
        <f>'IECC Data-IP'!D212</f>
        <v>241501.03161968707</v>
      </c>
      <c r="E212" s="3">
        <f>'IECC Data-IP'!E212*Convert!$B$6/$D212</f>
        <v>0.52614066711710783</v>
      </c>
      <c r="F212" s="3">
        <f>'IECC Data-IP'!F212*Convert!$B$7/$D212</f>
        <v>36.546533178050439</v>
      </c>
      <c r="G212" s="3">
        <f>'IECC Data-IP'!G212*Convert!$B$6/$D212</f>
        <v>110.9191035591702</v>
      </c>
      <c r="H212" s="3">
        <f>'IECC Data-IP'!H212*Convert!$B$6/$D212</f>
        <v>56.563912712099977</v>
      </c>
      <c r="I212" s="3">
        <f>'IECC Data-IP'!I212*Convert!$B$6/$D212</f>
        <v>2.6423870640781</v>
      </c>
      <c r="J212" s="3">
        <f>'IECC Data-IP'!J212*Convert!$B$6/$D212</f>
        <v>88.342162672056688</v>
      </c>
      <c r="K212" s="3">
        <f>'IECC Data-IP'!K212*Convert!$B$7/$D212</f>
        <v>11.87806148253641</v>
      </c>
      <c r="L212" s="3">
        <f>'IECC Data-IP'!L212*Convert!$B$6/$D212</f>
        <v>33.735895957380386</v>
      </c>
      <c r="M212" s="3">
        <f>'IECC Data-IP'!M212*Convert!$B$6/$D212</f>
        <v>61.292342492035964</v>
      </c>
      <c r="N212" s="3">
        <f>'IECC Data-IP'!N212*Convert!$B$6/$D212</f>
        <v>25.514279948136771</v>
      </c>
      <c r="O212" s="3">
        <f>'IECC Data-IP'!O212*Convert!$B$6/$D212</f>
        <v>9.7976142584076491E-3</v>
      </c>
      <c r="P212" s="3">
        <f t="shared" si="11"/>
        <v>25.504482333878364</v>
      </c>
      <c r="Q212" s="3">
        <f>'IECC Data-IP'!Q212*Convert!$B$6/$D212</f>
        <v>24.56267755091292</v>
      </c>
      <c r="R212" s="3">
        <f>'IECC Data-IP'!R212*Convert!$B$6/$D212</f>
        <v>0.34641012030601925</v>
      </c>
      <c r="S212" s="3">
        <f>'IECC Data-IP'!S212*Convert!$B$6/$D212</f>
        <v>0</v>
      </c>
      <c r="T212" s="3">
        <f>'IECC Data-IP'!T212*Convert!$B$6/$D212</f>
        <v>0.32813875766339823</v>
      </c>
      <c r="U212" s="3">
        <f>'IECC Data-IP'!U212*Convert!$B$7/$D212</f>
        <v>4.606286861381685</v>
      </c>
      <c r="V212" s="3">
        <f>'IECC Data-IP'!V212*Convert!$B$6/$D212</f>
        <v>2.7540039596772403</v>
      </c>
      <c r="W212" s="3">
        <f>'IECC Data-IP'!W212*Convert!$B$6/$D212</f>
        <v>223.15115672342057</v>
      </c>
      <c r="X212" s="3">
        <f>'IECC Data-IP'!X212*Convert!$B$7/$D212</f>
        <v>36.546533178050439</v>
      </c>
      <c r="Y212" s="3">
        <f t="shared" si="12"/>
        <v>259.69768990147099</v>
      </c>
      <c r="Z212" s="3">
        <f>'IECC Data-IP'!Z212*Convert!$B$6/$D212</f>
        <v>407.52733116565082</v>
      </c>
      <c r="AA212" s="3">
        <f>'IECC Data-IP'!AA212*Convert!$B$6/$D212</f>
        <v>154.93431898530841</v>
      </c>
      <c r="AB212" s="3">
        <f t="shared" si="13"/>
        <v>562.46165015095926</v>
      </c>
    </row>
    <row r="213" spans="1:28" x14ac:dyDescent="0.25">
      <c r="A213" s="93">
        <f>'IECC Data-IP'!A213</f>
        <v>2009</v>
      </c>
      <c r="B213" s="93" t="str">
        <f>'IECC Data-IP'!B213</f>
        <v>Hospital</v>
      </c>
      <c r="C213" s="121" t="str">
        <f>'IECC Data-IP'!C213</f>
        <v>1A</v>
      </c>
      <c r="D213" s="3">
        <f>'IECC Data-IP'!D213</f>
        <v>241501.03161968707</v>
      </c>
      <c r="E213" s="3">
        <f>'IECC Data-IP'!E213*Convert!$B$6/$D213</f>
        <v>0</v>
      </c>
      <c r="F213" s="3">
        <f>'IECC Data-IP'!F213*Convert!$B$7/$D213</f>
        <v>49.480102797786479</v>
      </c>
      <c r="G213" s="3">
        <f>'IECC Data-IP'!G213*Convert!$B$6/$D213</f>
        <v>125.21078940525084</v>
      </c>
      <c r="H213" s="3">
        <f>'IECC Data-IP'!H213*Convert!$B$6/$D213</f>
        <v>56.563912712099977</v>
      </c>
      <c r="I213" s="3">
        <f>'IECC Data-IP'!I213*Convert!$B$6/$D213</f>
        <v>2.6426356540460265</v>
      </c>
      <c r="J213" s="3">
        <f>'IECC Data-IP'!J213*Convert!$B$6/$D213</f>
        <v>88.342162672056688</v>
      </c>
      <c r="K213" s="3">
        <f>'IECC Data-IP'!K213*Convert!$B$7/$D213</f>
        <v>11.87806148253641</v>
      </c>
      <c r="L213" s="3">
        <f>'IECC Data-IP'!L213*Convert!$B$6/$D213</f>
        <v>33.735895957380386</v>
      </c>
      <c r="M213" s="3">
        <f>'IECC Data-IP'!M213*Convert!$B$6/$D213</f>
        <v>71.393050068838377</v>
      </c>
      <c r="N213" s="3">
        <f>'IECC Data-IP'!N213*Convert!$B$6/$D213</f>
        <v>26.559973648220929</v>
      </c>
      <c r="O213" s="3">
        <f>'IECC Data-IP'!O213*Convert!$B$6/$D213</f>
        <v>9.7976142584076491E-3</v>
      </c>
      <c r="P213" s="3">
        <f t="shared" si="11"/>
        <v>26.550176033962522</v>
      </c>
      <c r="Q213" s="3">
        <f>'IECC Data-IP'!Q213*Convert!$B$6/$D213</f>
        <v>29.267118398943964</v>
      </c>
      <c r="R213" s="3">
        <f>'IECC Data-IP'!R213*Convert!$B$6/$D213</f>
        <v>0</v>
      </c>
      <c r="S213" s="3">
        <f>'IECC Data-IP'!S213*Convert!$B$6/$D213</f>
        <v>0</v>
      </c>
      <c r="T213" s="3">
        <f>'IECC Data-IP'!T213*Convert!$B$6/$D213</f>
        <v>0.32813875766339823</v>
      </c>
      <c r="U213" s="3">
        <f>'IECC Data-IP'!U213*Convert!$B$7/$D213</f>
        <v>4.7133267031065653</v>
      </c>
      <c r="V213" s="3">
        <f>'IECC Data-IP'!V213*Convert!$B$6/$D213</f>
        <v>2.7132352049372419</v>
      </c>
      <c r="W213" s="3">
        <f>'IECC Data-IP'!W213*Convert!$B$6/$D213</f>
        <v>252.42113390699566</v>
      </c>
      <c r="X213" s="3">
        <f>'IECC Data-IP'!X213*Convert!$B$7/$D213</f>
        <v>49.480102797786479</v>
      </c>
      <c r="Y213" s="3">
        <f t="shared" si="12"/>
        <v>301.90123670478215</v>
      </c>
      <c r="Z213" s="3">
        <f>'IECC Data-IP'!Z213*Convert!$B$6/$D213</f>
        <v>436.7569124794378</v>
      </c>
      <c r="AA213" s="3">
        <f>'IECC Data-IP'!AA213*Convert!$B$6/$D213</f>
        <v>193.03359035472425</v>
      </c>
      <c r="AB213" s="3">
        <f t="shared" si="13"/>
        <v>629.790502834162</v>
      </c>
    </row>
    <row r="214" spans="1:28" x14ac:dyDescent="0.25">
      <c r="A214" s="93">
        <f>'IECC Data-IP'!A214</f>
        <v>2009</v>
      </c>
      <c r="B214" s="93" t="str">
        <f>'IECC Data-IP'!B214</f>
        <v>Hospital</v>
      </c>
      <c r="C214" s="121" t="str">
        <f>'IECC Data-IP'!C214</f>
        <v>1B</v>
      </c>
      <c r="D214" s="3">
        <f>'IECC Data-IP'!D214</f>
        <v>241501.03161968707</v>
      </c>
      <c r="E214" s="3">
        <f>'IECC Data-IP'!E214*Convert!$B$6/$D214</f>
        <v>1.9244592367054529</v>
      </c>
      <c r="F214" s="3">
        <f>'IECC Data-IP'!F214*Convert!$B$7/$D214</f>
        <v>37.454670086420592</v>
      </c>
      <c r="G214" s="3">
        <f>'IECC Data-IP'!G214*Convert!$B$6/$D214</f>
        <v>93.08264906543711</v>
      </c>
      <c r="H214" s="3">
        <f>'IECC Data-IP'!H214*Convert!$B$6/$D214</f>
        <v>56.563912712099977</v>
      </c>
      <c r="I214" s="3">
        <f>'IECC Data-IP'!I214*Convert!$B$6/$D214</f>
        <v>2.6394039844629775</v>
      </c>
      <c r="J214" s="3">
        <f>'IECC Data-IP'!J214*Convert!$B$6/$D214</f>
        <v>88.342162672056688</v>
      </c>
      <c r="K214" s="3">
        <f>'IECC Data-IP'!K214*Convert!$B$7/$D214</f>
        <v>11.87806148253641</v>
      </c>
      <c r="L214" s="3">
        <f>'IECC Data-IP'!L214*Convert!$B$6/$D214</f>
        <v>33.735895957380386</v>
      </c>
      <c r="M214" s="3">
        <f>'IECC Data-IP'!M214*Convert!$B$6/$D214</f>
        <v>62.443065453569197</v>
      </c>
      <c r="N214" s="3">
        <f>'IECC Data-IP'!N214*Convert!$B$6/$D214</f>
        <v>22.011025825128105</v>
      </c>
      <c r="O214" s="3">
        <f>'IECC Data-IP'!O214*Convert!$B$6/$D214</f>
        <v>9.7976142584076491E-3</v>
      </c>
      <c r="P214" s="3">
        <f t="shared" si="11"/>
        <v>22.001228210869698</v>
      </c>
      <c r="Q214" s="3">
        <f>'IECC Data-IP'!Q214*Convert!$B$6/$D214</f>
        <v>18.188706478285368</v>
      </c>
      <c r="R214" s="3">
        <f>'IECC Data-IP'!R214*Convert!$B$6/$D214</f>
        <v>0.97049523478629285</v>
      </c>
      <c r="S214" s="3">
        <f>'IECC Data-IP'!S214*Convert!$B$6/$D214</f>
        <v>0</v>
      </c>
      <c r="T214" s="3">
        <f>'IECC Data-IP'!T214*Convert!$B$6/$D214</f>
        <v>0.32813875766339823</v>
      </c>
      <c r="U214" s="3">
        <f>'IECC Data-IP'!U214*Convert!$B$7/$D214</f>
        <v>4.7197507953563509</v>
      </c>
      <c r="V214" s="3">
        <f>'IECC Data-IP'!V214*Convert!$B$6/$D214</f>
        <v>2.6911106977917552</v>
      </c>
      <c r="W214" s="3">
        <f>'IECC Data-IP'!W214*Convert!$B$6/$D214</f>
        <v>198.61060367965314</v>
      </c>
      <c r="X214" s="3">
        <f>'IECC Data-IP'!X214*Convert!$B$7/$D214</f>
        <v>37.454670086420592</v>
      </c>
      <c r="Y214" s="3">
        <f t="shared" si="12"/>
        <v>236.06527376607374</v>
      </c>
      <c r="Z214" s="3">
        <f>'IECC Data-IP'!Z214*Convert!$B$6/$D214</f>
        <v>382.92090178038274</v>
      </c>
      <c r="AA214" s="3">
        <f>'IECC Data-IP'!AA214*Convert!$B$6/$D214</f>
        <v>157.91901443522175</v>
      </c>
      <c r="AB214" s="3">
        <f t="shared" si="13"/>
        <v>540.83991621560449</v>
      </c>
    </row>
    <row r="215" spans="1:28" x14ac:dyDescent="0.25">
      <c r="A215" s="93">
        <f>'IECC Data-IP'!A215</f>
        <v>2009</v>
      </c>
      <c r="B215" s="93" t="str">
        <f>'IECC Data-IP'!B215</f>
        <v>Hospital</v>
      </c>
      <c r="C215" s="121" t="str">
        <f>'IECC Data-IP'!C215</f>
        <v>2A</v>
      </c>
      <c r="D215" s="3">
        <f>'IECC Data-IP'!D215</f>
        <v>241501.03161968707</v>
      </c>
      <c r="E215" s="3">
        <f>'IECC Data-IP'!E215*Convert!$B$6/$D215</f>
        <v>3.4097842950681834</v>
      </c>
      <c r="F215" s="3">
        <f>'IECC Data-IP'!F215*Convert!$B$7/$D215</f>
        <v>60.96250826758785</v>
      </c>
      <c r="G215" s="3">
        <f>'IECC Data-IP'!G215*Convert!$B$6/$D215</f>
        <v>109.8204601959176</v>
      </c>
      <c r="H215" s="3">
        <f>'IECC Data-IP'!H215*Convert!$B$6/$D215</f>
        <v>56.563912712099977</v>
      </c>
      <c r="I215" s="3">
        <f>'IECC Data-IP'!I215*Convert!$B$6/$D215</f>
        <v>2.6384096245912705</v>
      </c>
      <c r="J215" s="3">
        <f>'IECC Data-IP'!J215*Convert!$B$6/$D215</f>
        <v>88.342162672056688</v>
      </c>
      <c r="K215" s="3">
        <f>'IECC Data-IP'!K215*Convert!$B$7/$D215</f>
        <v>11.87806148253641</v>
      </c>
      <c r="L215" s="3">
        <f>'IECC Data-IP'!L215*Convert!$B$6/$D215</f>
        <v>33.735895957380386</v>
      </c>
      <c r="M215" s="3">
        <f>'IECC Data-IP'!M215*Convert!$B$6/$D215</f>
        <v>79.6934690979148</v>
      </c>
      <c r="N215" s="3">
        <f>'IECC Data-IP'!N215*Convert!$B$6/$D215</f>
        <v>22.522623979121494</v>
      </c>
      <c r="O215" s="3">
        <f>'IECC Data-IP'!O215*Convert!$B$6/$D215</f>
        <v>9.7976142584076491E-3</v>
      </c>
      <c r="P215" s="3">
        <f t="shared" si="11"/>
        <v>22.512826364863088</v>
      </c>
      <c r="Q215" s="3">
        <f>'IECC Data-IP'!Q215*Convert!$B$6/$D215</f>
        <v>24.123419077586234</v>
      </c>
      <c r="R215" s="3">
        <f>'IECC Data-IP'!R215*Convert!$B$6/$D215</f>
        <v>4.0354852443399816</v>
      </c>
      <c r="S215" s="3">
        <f>'IECC Data-IP'!S215*Convert!$B$6/$D215</f>
        <v>4.770192894547689</v>
      </c>
      <c r="T215" s="3">
        <f>'IECC Data-IP'!T215*Convert!$B$6/$D215</f>
        <v>0.32813875766339823</v>
      </c>
      <c r="U215" s="3">
        <f>'IECC Data-IP'!U215*Convert!$B$7/$D215</f>
        <v>4.8385326864914324</v>
      </c>
      <c r="V215" s="3">
        <f>'IECC Data-IP'!V215*Convert!$B$6/$D215</f>
        <v>2.6430085389979161</v>
      </c>
      <c r="W215" s="3">
        <f>'IECC Data-IP'!W215*Convert!$B$6/$D215</f>
        <v>248.36563717023762</v>
      </c>
      <c r="X215" s="3">
        <f>'IECC Data-IP'!X215*Convert!$B$7/$D215</f>
        <v>60.96250826758785</v>
      </c>
      <c r="Y215" s="3">
        <f t="shared" si="12"/>
        <v>309.32814543782547</v>
      </c>
      <c r="Z215" s="3">
        <f>'IECC Data-IP'!Z215*Convert!$B$6/$D215</f>
        <v>432.62671445731763</v>
      </c>
      <c r="AA215" s="3">
        <f>'IECC Data-IP'!AA215*Convert!$B$6/$D215</f>
        <v>226.9462337793006</v>
      </c>
      <c r="AB215" s="3">
        <f t="shared" si="13"/>
        <v>659.57294823661823</v>
      </c>
    </row>
    <row r="216" spans="1:28" x14ac:dyDescent="0.25">
      <c r="A216" s="93">
        <f>'IECC Data-IP'!A216</f>
        <v>2009</v>
      </c>
      <c r="B216" s="93" t="str">
        <f>'IECC Data-IP'!B216</f>
        <v>Hospital</v>
      </c>
      <c r="C216" s="121" t="str">
        <f>'IECC Data-IP'!C216</f>
        <v>2B</v>
      </c>
      <c r="D216" s="3">
        <f>'IECC Data-IP'!D216</f>
        <v>241501.03161968707</v>
      </c>
      <c r="E216" s="3">
        <f>'IECC Data-IP'!E216*Convert!$B$6/$D216</f>
        <v>15.622636534360804</v>
      </c>
      <c r="F216" s="3">
        <f>'IECC Data-IP'!F216*Convert!$B$7/$D216</f>
        <v>52.515209852037181</v>
      </c>
      <c r="G216" s="3">
        <f>'IECC Data-IP'!G216*Convert!$B$6/$D216</f>
        <v>64.534701443705444</v>
      </c>
      <c r="H216" s="3">
        <f>'IECC Data-IP'!H216*Convert!$B$6/$D216</f>
        <v>56.563912712099977</v>
      </c>
      <c r="I216" s="3">
        <f>'IECC Data-IP'!I216*Convert!$B$6/$D216</f>
        <v>2.640398344334685</v>
      </c>
      <c r="J216" s="3">
        <f>'IECC Data-IP'!J216*Convert!$B$6/$D216</f>
        <v>88.342162672056688</v>
      </c>
      <c r="K216" s="3">
        <f>'IECC Data-IP'!K216*Convert!$B$7/$D216</f>
        <v>11.87806148253641</v>
      </c>
      <c r="L216" s="3">
        <f>'IECC Data-IP'!L216*Convert!$B$6/$D216</f>
        <v>33.735895957380386</v>
      </c>
      <c r="M216" s="3">
        <f>'IECC Data-IP'!M216*Convert!$B$6/$D216</f>
        <v>73.531172382976933</v>
      </c>
      <c r="N216" s="3">
        <f>'IECC Data-IP'!N216*Convert!$B$6/$D216</f>
        <v>17.699232831437467</v>
      </c>
      <c r="O216" s="3">
        <f>'IECC Data-IP'!O216*Convert!$B$6/$D216</f>
        <v>9.7976142584076491E-3</v>
      </c>
      <c r="P216" s="3">
        <f t="shared" si="11"/>
        <v>17.68943521717906</v>
      </c>
      <c r="Q216" s="3">
        <f>'IECC Data-IP'!Q216*Convert!$B$6/$D216</f>
        <v>10.380868470655946</v>
      </c>
      <c r="R216" s="3">
        <f>'IECC Data-IP'!R216*Convert!$B$6/$D216</f>
        <v>33.676607250029839</v>
      </c>
      <c r="S216" s="3">
        <f>'IECC Data-IP'!S216*Convert!$B$6/$D216</f>
        <v>0</v>
      </c>
      <c r="T216" s="3">
        <f>'IECC Data-IP'!T216*Convert!$B$6/$D216</f>
        <v>0.32813875766339823</v>
      </c>
      <c r="U216" s="3">
        <f>'IECC Data-IP'!U216*Convert!$B$7/$D216</f>
        <v>4.858017681527202</v>
      </c>
      <c r="V216" s="3">
        <f>'IECC Data-IP'!V216*Convert!$B$6/$D216</f>
        <v>2.5812339319681024</v>
      </c>
      <c r="W216" s="3">
        <f>'IECC Data-IP'!W216*Convert!$B$6/$D216</f>
        <v>215.43542129890798</v>
      </c>
      <c r="X216" s="3">
        <f>'IECC Data-IP'!X216*Convert!$B$7/$D216</f>
        <v>52.515209852037181</v>
      </c>
      <c r="Y216" s="3">
        <f t="shared" si="12"/>
        <v>267.95063115094518</v>
      </c>
      <c r="Z216" s="3">
        <f>'IECC Data-IP'!Z216*Convert!$B$6/$D216</f>
        <v>399.63671269870167</v>
      </c>
      <c r="AA216" s="3">
        <f>'IECC Data-IP'!AA216*Convert!$B$6/$D216</f>
        <v>202.32377034110129</v>
      </c>
      <c r="AB216" s="3">
        <f t="shared" si="13"/>
        <v>601.96048303980297</v>
      </c>
    </row>
    <row r="217" spans="1:28" x14ac:dyDescent="0.25">
      <c r="A217" s="93">
        <f>'IECC Data-IP'!A217</f>
        <v>2009</v>
      </c>
      <c r="B217" s="93" t="str">
        <f>'IECC Data-IP'!B217</f>
        <v>Hospital</v>
      </c>
      <c r="C217" s="121" t="str">
        <f>'IECC Data-IP'!C217</f>
        <v>3A</v>
      </c>
      <c r="D217" s="3">
        <f>'IECC Data-IP'!D217</f>
        <v>241501.03161968707</v>
      </c>
      <c r="E217" s="3">
        <f>'IECC Data-IP'!E217*Convert!$B$6/$D217</f>
        <v>8.7526041807352915</v>
      </c>
      <c r="F217" s="3">
        <f>'IECC Data-IP'!F217*Convert!$B$7/$D217</f>
        <v>68.738765576808404</v>
      </c>
      <c r="G217" s="3">
        <f>'IECC Data-IP'!G217*Convert!$B$6/$D217</f>
        <v>68.885771652328501</v>
      </c>
      <c r="H217" s="3">
        <f>'IECC Data-IP'!H217*Convert!$B$6/$D217</f>
        <v>56.563912712099977</v>
      </c>
      <c r="I217" s="3">
        <f>'IECC Data-IP'!I217*Convert!$B$6/$D217</f>
        <v>2.6399011643988315</v>
      </c>
      <c r="J217" s="3">
        <f>'IECC Data-IP'!J217*Convert!$B$6/$D217</f>
        <v>88.342162672056688</v>
      </c>
      <c r="K217" s="3">
        <f>'IECC Data-IP'!K217*Convert!$B$7/$D217</f>
        <v>11.87806148253641</v>
      </c>
      <c r="L217" s="3">
        <f>'IECC Data-IP'!L217*Convert!$B$6/$D217</f>
        <v>33.735895957380386</v>
      </c>
      <c r="M217" s="3">
        <f>'IECC Data-IP'!M217*Convert!$B$6/$D217</f>
        <v>80.749603576651879</v>
      </c>
      <c r="N217" s="3">
        <f>'IECC Data-IP'!N217*Convert!$B$6/$D217</f>
        <v>21.622604000242454</v>
      </c>
      <c r="O217" s="3">
        <f>'IECC Data-IP'!O217*Convert!$B$6/$D217</f>
        <v>9.7976142584076491E-3</v>
      </c>
      <c r="P217" s="3">
        <f t="shared" si="11"/>
        <v>21.612806385984047</v>
      </c>
      <c r="Q217" s="3">
        <f>'IECC Data-IP'!Q217*Convert!$B$6/$D217</f>
        <v>13.907117165697844</v>
      </c>
      <c r="R217" s="3">
        <f>'IECC Data-IP'!R217*Convert!$B$6/$D217</f>
        <v>15.535754340570383</v>
      </c>
      <c r="S217" s="3">
        <f>'IECC Data-IP'!S217*Convert!$B$6/$D217</f>
        <v>4.7869727173827483</v>
      </c>
      <c r="T217" s="3">
        <f>'IECC Data-IP'!T217*Convert!$B$6/$D217</f>
        <v>0.32813875766339823</v>
      </c>
      <c r="U217" s="3">
        <f>'IECC Data-IP'!U217*Convert!$B$7/$D217</f>
        <v>5.1171085543827362</v>
      </c>
      <c r="V217" s="3">
        <f>'IECC Data-IP'!V217*Convert!$B$6/$D217</f>
        <v>2.5285328587676177</v>
      </c>
      <c r="W217" s="3">
        <f>'IECC Data-IP'!W217*Convert!$B$6/$D217</f>
        <v>214.23063001935071</v>
      </c>
      <c r="X217" s="3">
        <f>'IECC Data-IP'!X217*Convert!$B$7/$D217</f>
        <v>68.738765576808404</v>
      </c>
      <c r="Y217" s="3">
        <f t="shared" si="12"/>
        <v>282.96939559615913</v>
      </c>
      <c r="Z217" s="3">
        <f>'IECC Data-IP'!Z217*Convert!$B$6/$D217</f>
        <v>398.37859887102411</v>
      </c>
      <c r="AA217" s="3">
        <f>'IECC Data-IP'!AA217*Convert!$B$6/$D217</f>
        <v>250.47912738807668</v>
      </c>
      <c r="AB217" s="3">
        <f t="shared" si="13"/>
        <v>648.85772625910079</v>
      </c>
    </row>
    <row r="218" spans="1:28" x14ac:dyDescent="0.25">
      <c r="A218" s="93">
        <f>'IECC Data-IP'!A218</f>
        <v>2009</v>
      </c>
      <c r="B218" s="93" t="str">
        <f>'IECC Data-IP'!B218</f>
        <v>Hospital</v>
      </c>
      <c r="C218" s="121" t="str">
        <f>'IECC Data-IP'!C218</f>
        <v>3B</v>
      </c>
      <c r="D218" s="3">
        <f>'IECC Data-IP'!D218</f>
        <v>241501.03161968707</v>
      </c>
      <c r="E218" s="3">
        <f>'IECC Data-IP'!E218*Convert!$B$6/$D218</f>
        <v>14.251041386324591</v>
      </c>
      <c r="F218" s="3">
        <f>'IECC Data-IP'!F218*Convert!$B$7/$D218</f>
        <v>57.89855661369905</v>
      </c>
      <c r="G218" s="3">
        <f>'IECC Data-IP'!G218*Convert!$B$6/$D218</f>
        <v>55.898064483008007</v>
      </c>
      <c r="H218" s="3">
        <f>'IECC Data-IP'!H218*Convert!$B$6/$D218</f>
        <v>56.563912712099977</v>
      </c>
      <c r="I218" s="3">
        <f>'IECC Data-IP'!I218*Convert!$B$6/$D218</f>
        <v>2.639776869414868</v>
      </c>
      <c r="J218" s="3">
        <f>'IECC Data-IP'!J218*Convert!$B$6/$D218</f>
        <v>88.342162672056688</v>
      </c>
      <c r="K218" s="3">
        <f>'IECC Data-IP'!K218*Convert!$B$7/$D218</f>
        <v>11.87806148253641</v>
      </c>
      <c r="L218" s="3">
        <f>'IECC Data-IP'!L218*Convert!$B$6/$D218</f>
        <v>33.735895957380386</v>
      </c>
      <c r="M218" s="3">
        <f>'IECC Data-IP'!M218*Convert!$B$6/$D218</f>
        <v>74.657782117621267</v>
      </c>
      <c r="N218" s="3">
        <f>'IECC Data-IP'!N218*Convert!$B$6/$D218</f>
        <v>16.382203181361191</v>
      </c>
      <c r="O218" s="3">
        <f>'IECC Data-IP'!O218*Convert!$B$6/$D218</f>
        <v>9.7976142584076491E-3</v>
      </c>
      <c r="P218" s="3">
        <f t="shared" si="11"/>
        <v>16.372405567102785</v>
      </c>
      <c r="Q218" s="3">
        <f>'IECC Data-IP'!Q218*Convert!$B$6/$D218</f>
        <v>8.7148185056104168</v>
      </c>
      <c r="R218" s="3">
        <f>'IECC Data-IP'!R218*Convert!$B$6/$D218</f>
        <v>32.970238856165793</v>
      </c>
      <c r="S218" s="3">
        <f>'IECC Data-IP'!S218*Convert!$B$6/$D218</f>
        <v>0</v>
      </c>
      <c r="T218" s="3">
        <f>'IECC Data-IP'!T218*Convert!$B$6/$D218</f>
        <v>0.32813875766339823</v>
      </c>
      <c r="U218" s="3">
        <f>'IECC Data-IP'!U218*Convert!$B$7/$D218</f>
        <v>5.040019447385327</v>
      </c>
      <c r="V218" s="3">
        <f>'IECC Data-IP'!V218*Convert!$B$6/$D218</f>
        <v>2.5231881744571911</v>
      </c>
      <c r="W218" s="3">
        <f>'IECC Data-IP'!W218*Convert!$B$6/$D218</f>
        <v>202.86435091583289</v>
      </c>
      <c r="X218" s="3">
        <f>'IECC Data-IP'!X218*Convert!$B$7/$D218</f>
        <v>57.89855661369905</v>
      </c>
      <c r="Y218" s="3">
        <f t="shared" si="12"/>
        <v>260.76290752953196</v>
      </c>
      <c r="Z218" s="3">
        <f>'IECC Data-IP'!Z218*Convert!$B$6/$D218</f>
        <v>387.00709937817982</v>
      </c>
      <c r="AA218" s="3">
        <f>'IECC Data-IP'!AA218*Convert!$B$6/$D218</f>
        <v>218.58341866827456</v>
      </c>
      <c r="AB218" s="3">
        <f t="shared" si="13"/>
        <v>605.59051804645435</v>
      </c>
    </row>
    <row r="219" spans="1:28" x14ac:dyDescent="0.25">
      <c r="A219" s="93">
        <f>'IECC Data-IP'!A219</f>
        <v>2009</v>
      </c>
      <c r="B219" s="93" t="str">
        <f>'IECC Data-IP'!B219</f>
        <v>Hospital</v>
      </c>
      <c r="C219" s="121" t="str">
        <f>'IECC Data-IP'!C219</f>
        <v>3C</v>
      </c>
      <c r="D219" s="3">
        <f>'IECC Data-IP'!D219</f>
        <v>241501.03161968707</v>
      </c>
      <c r="E219" s="3">
        <f>'IECC Data-IP'!E219*Convert!$B$6/$D219</f>
        <v>4.3678500314581354</v>
      </c>
      <c r="F219" s="3">
        <f>'IECC Data-IP'!F219*Convert!$B$7/$D219</f>
        <v>61.487284280177832</v>
      </c>
      <c r="G219" s="3">
        <f>'IECC Data-IP'!G219*Convert!$B$6/$D219</f>
        <v>46.559658042853158</v>
      </c>
      <c r="H219" s="3">
        <f>'IECC Data-IP'!H219*Convert!$B$6/$D219</f>
        <v>56.563912712099977</v>
      </c>
      <c r="I219" s="3">
        <f>'IECC Data-IP'!I219*Convert!$B$6/$D219</f>
        <v>2.6394039844629775</v>
      </c>
      <c r="J219" s="3">
        <f>'IECC Data-IP'!J219*Convert!$B$6/$D219</f>
        <v>88.342162672056688</v>
      </c>
      <c r="K219" s="3">
        <f>'IECC Data-IP'!K219*Convert!$B$7/$D219</f>
        <v>11.87806148253641</v>
      </c>
      <c r="L219" s="3">
        <f>'IECC Data-IP'!L219*Convert!$B$6/$D219</f>
        <v>33.735895957380386</v>
      </c>
      <c r="M219" s="3">
        <f>'IECC Data-IP'!M219*Convert!$B$6/$D219</f>
        <v>79.29671950910361</v>
      </c>
      <c r="N219" s="3">
        <f>'IECC Data-IP'!N219*Convert!$B$6/$D219</f>
        <v>14.838956660471515</v>
      </c>
      <c r="O219" s="3">
        <f>'IECC Data-IP'!O219*Convert!$B$6/$D219</f>
        <v>9.7976142584076491E-3</v>
      </c>
      <c r="P219" s="3">
        <f t="shared" si="11"/>
        <v>14.829159046213107</v>
      </c>
      <c r="Q219" s="3">
        <f>'IECC Data-IP'!Q219*Convert!$B$6/$D219</f>
        <v>7.631090540433461</v>
      </c>
      <c r="R219" s="3">
        <f>'IECC Data-IP'!R219*Convert!$B$6/$D219</f>
        <v>6.5310799323572954</v>
      </c>
      <c r="S219" s="3">
        <f>'IECC Data-IP'!S219*Convert!$B$6/$D219</f>
        <v>0</v>
      </c>
      <c r="T219" s="3">
        <f>'IECC Data-IP'!T219*Convert!$B$6/$D219</f>
        <v>0.32813875766339823</v>
      </c>
      <c r="U219" s="3">
        <f>'IECC Data-IP'!U219*Convert!$B$7/$D219</f>
        <v>5.1297440205958891</v>
      </c>
      <c r="V219" s="3">
        <f>'IECC Data-IP'!V219*Convert!$B$6/$D219</f>
        <v>2.5060354666702405</v>
      </c>
      <c r="W219" s="3">
        <f>'IECC Data-IP'!W219*Convert!$B$6/$D219</f>
        <v>159.21555710241879</v>
      </c>
      <c r="X219" s="3">
        <f>'IECC Data-IP'!X219*Convert!$B$7/$D219</f>
        <v>61.487284280177832</v>
      </c>
      <c r="Y219" s="3">
        <f t="shared" si="12"/>
        <v>220.7028413825966</v>
      </c>
      <c r="Z219" s="3">
        <f>'IECC Data-IP'!Z219*Convert!$B$6/$D219</f>
        <v>343.34077997202689</v>
      </c>
      <c r="AA219" s="3">
        <f>'IECC Data-IP'!AA219*Convert!$B$6/$D219</f>
        <v>229.33021157171876</v>
      </c>
      <c r="AB219" s="3">
        <f t="shared" si="13"/>
        <v>572.67099154374569</v>
      </c>
    </row>
    <row r="220" spans="1:28" x14ac:dyDescent="0.25">
      <c r="A220" s="93">
        <f>'IECC Data-IP'!A220</f>
        <v>2009</v>
      </c>
      <c r="B220" s="93" t="str">
        <f>'IECC Data-IP'!B220</f>
        <v>Hospital</v>
      </c>
      <c r="C220" s="121" t="str">
        <f>'IECC Data-IP'!C220</f>
        <v>4A</v>
      </c>
      <c r="D220" s="3">
        <f>'IECC Data-IP'!D220</f>
        <v>241501.03161968707</v>
      </c>
      <c r="E220" s="3">
        <f>'IECC Data-IP'!E220*Convert!$B$6/$D220</f>
        <v>12.466414006577974</v>
      </c>
      <c r="F220" s="3">
        <f>'IECC Data-IP'!F220*Convert!$B$7/$D220</f>
        <v>80.744202769251132</v>
      </c>
      <c r="G220" s="3">
        <f>'IECC Data-IP'!G220*Convert!$B$6/$D220</f>
        <v>53.821592480915292</v>
      </c>
      <c r="H220" s="3">
        <f>'IECC Data-IP'!H220*Convert!$B$6/$D220</f>
        <v>56.563912712099977</v>
      </c>
      <c r="I220" s="3">
        <f>'IECC Data-IP'!I220*Convert!$B$6/$D220</f>
        <v>2.635799429928039</v>
      </c>
      <c r="J220" s="3">
        <f>'IECC Data-IP'!J220*Convert!$B$6/$D220</f>
        <v>88.342162672056688</v>
      </c>
      <c r="K220" s="3">
        <f>'IECC Data-IP'!K220*Convert!$B$7/$D220</f>
        <v>11.87806148253641</v>
      </c>
      <c r="L220" s="3">
        <f>'IECC Data-IP'!L220*Convert!$B$6/$D220</f>
        <v>33.735895957380386</v>
      </c>
      <c r="M220" s="3">
        <f>'IECC Data-IP'!M220*Convert!$B$6/$D220</f>
        <v>78.941981624872028</v>
      </c>
      <c r="N220" s="3">
        <f>'IECC Data-IP'!N220*Convert!$B$6/$D220</f>
        <v>18.995753809159783</v>
      </c>
      <c r="O220" s="3">
        <f>'IECC Data-IP'!O220*Convert!$B$6/$D220</f>
        <v>9.7976142584076491E-3</v>
      </c>
      <c r="P220" s="3">
        <f t="shared" si="11"/>
        <v>18.985956194901377</v>
      </c>
      <c r="Q220" s="3">
        <f>'IECC Data-IP'!Q220*Convert!$B$6/$D220</f>
        <v>9.4480346160105633</v>
      </c>
      <c r="R220" s="3">
        <f>'IECC Data-IP'!R220*Convert!$B$6/$D220</f>
        <v>22.010528645192252</v>
      </c>
      <c r="S220" s="3">
        <f>'IECC Data-IP'!S220*Convert!$B$6/$D220</f>
        <v>4.5965528019508071</v>
      </c>
      <c r="T220" s="3">
        <f>'IECC Data-IP'!T220*Convert!$B$6/$D220</f>
        <v>0.32813875766339823</v>
      </c>
      <c r="U220" s="3">
        <f>'IECC Data-IP'!U220*Convert!$B$7/$D220</f>
        <v>5.3716047122516706</v>
      </c>
      <c r="V220" s="3">
        <f>'IECC Data-IP'!V220*Convert!$B$6/$D220</f>
        <v>2.4548259332773159</v>
      </c>
      <c r="W220" s="3">
        <f>'IECC Data-IP'!W220*Convert!$B$6/$D220</f>
        <v>200.27106037042026</v>
      </c>
      <c r="X220" s="3">
        <f>'IECC Data-IP'!X220*Convert!$B$7/$D220</f>
        <v>80.744202769251132</v>
      </c>
      <c r="Y220" s="3">
        <f t="shared" si="12"/>
        <v>281.01526313967139</v>
      </c>
      <c r="Z220" s="3">
        <f>'IECC Data-IP'!Z220*Convert!$B$6/$D220</f>
        <v>384.34146915210056</v>
      </c>
      <c r="AA220" s="3">
        <f>'IECC Data-IP'!AA220*Convert!$B$6/$D220</f>
        <v>286.29758580176394</v>
      </c>
      <c r="AB220" s="3">
        <f t="shared" si="13"/>
        <v>670.6390549538645</v>
      </c>
    </row>
    <row r="221" spans="1:28" x14ac:dyDescent="0.25">
      <c r="A221" s="93">
        <f>'IECC Data-IP'!A221</f>
        <v>2009</v>
      </c>
      <c r="B221" s="93" t="str">
        <f>'IECC Data-IP'!B221</f>
        <v>Hospital</v>
      </c>
      <c r="C221" s="121" t="str">
        <f>'IECC Data-IP'!C221</f>
        <v>4B</v>
      </c>
      <c r="D221" s="3">
        <f>'IECC Data-IP'!D221</f>
        <v>241501.03161968707</v>
      </c>
      <c r="E221" s="3">
        <f>'IECC Data-IP'!E221*Convert!$B$6/$D221</f>
        <v>15.628726988575014</v>
      </c>
      <c r="F221" s="3">
        <f>'IECC Data-IP'!F221*Convert!$B$7/$D221</f>
        <v>67.963322335504984</v>
      </c>
      <c r="G221" s="3">
        <f>'IECC Data-IP'!G221*Convert!$B$6/$D221</f>
        <v>38.535298173159482</v>
      </c>
      <c r="H221" s="3">
        <f>'IECC Data-IP'!H221*Convert!$B$6/$D221</f>
        <v>56.563912712099977</v>
      </c>
      <c r="I221" s="3">
        <f>'IECC Data-IP'!I221*Convert!$B$6/$D221</f>
        <v>2.6377881496714539</v>
      </c>
      <c r="J221" s="3">
        <f>'IECC Data-IP'!J221*Convert!$B$6/$D221</f>
        <v>88.342162672056688</v>
      </c>
      <c r="K221" s="3">
        <f>'IECC Data-IP'!K221*Convert!$B$7/$D221</f>
        <v>11.87806148253641</v>
      </c>
      <c r="L221" s="3">
        <f>'IECC Data-IP'!L221*Convert!$B$6/$D221</f>
        <v>33.735895957380386</v>
      </c>
      <c r="M221" s="3">
        <f>'IECC Data-IP'!M221*Convert!$B$6/$D221</f>
        <v>76.613812280253413</v>
      </c>
      <c r="N221" s="3">
        <f>'IECC Data-IP'!N221*Convert!$B$6/$D221</f>
        <v>13.637024165545355</v>
      </c>
      <c r="O221" s="3">
        <f>'IECC Data-IP'!O221*Convert!$B$6/$D221</f>
        <v>9.7976142584076491E-3</v>
      </c>
      <c r="P221" s="3">
        <f t="shared" si="11"/>
        <v>13.627226551286947</v>
      </c>
      <c r="Q221" s="3">
        <f>'IECC Data-IP'!Q221*Convert!$B$6/$D221</f>
        <v>4.8837985098902434</v>
      </c>
      <c r="R221" s="3">
        <f>'IECC Data-IP'!R221*Convert!$B$6/$D221</f>
        <v>42.340340517231297</v>
      </c>
      <c r="S221" s="3">
        <f>'IECC Data-IP'!S221*Convert!$B$6/$D221</f>
        <v>0</v>
      </c>
      <c r="T221" s="3">
        <f>'IECC Data-IP'!T221*Convert!$B$6/$D221</f>
        <v>0.32813875766339823</v>
      </c>
      <c r="U221" s="3">
        <f>'IECC Data-IP'!U221*Convert!$B$7/$D221</f>
        <v>5.2862195920840094</v>
      </c>
      <c r="V221" s="3">
        <f>'IECC Data-IP'!V221*Convert!$B$6/$D221</f>
        <v>2.4474925292234748</v>
      </c>
      <c r="W221" s="3">
        <f>'IECC Data-IP'!W221*Convert!$B$6/$D221</f>
        <v>191.6292030203964</v>
      </c>
      <c r="X221" s="3">
        <f>'IECC Data-IP'!X221*Convert!$B$7/$D221</f>
        <v>67.963322335504984</v>
      </c>
      <c r="Y221" s="3">
        <f t="shared" si="12"/>
        <v>259.59252535590139</v>
      </c>
      <c r="Z221" s="3">
        <f>'IECC Data-IP'!Z221*Convert!$B$6/$D221</f>
        <v>375.69439141275012</v>
      </c>
      <c r="AA221" s="3">
        <f>'IECC Data-IP'!AA221*Convert!$B$6/$D221</f>
        <v>248.7076752766302</v>
      </c>
      <c r="AB221" s="3">
        <f t="shared" si="13"/>
        <v>624.40206668938026</v>
      </c>
    </row>
    <row r="222" spans="1:28" x14ac:dyDescent="0.25">
      <c r="A222" s="93">
        <f>'IECC Data-IP'!A222</f>
        <v>2009</v>
      </c>
      <c r="B222" s="93" t="str">
        <f>'IECC Data-IP'!B222</f>
        <v>Hospital</v>
      </c>
      <c r="C222" s="121" t="str">
        <f>'IECC Data-IP'!C222</f>
        <v>4C</v>
      </c>
      <c r="D222" s="3">
        <f>'IECC Data-IP'!D222</f>
        <v>241501.03161968707</v>
      </c>
      <c r="E222" s="3">
        <f>'IECC Data-IP'!E222*Convert!$B$6/$D222</f>
        <v>11.725491607172097</v>
      </c>
      <c r="F222" s="3">
        <f>'IECC Data-IP'!F222*Convert!$B$7/$D222</f>
        <v>73.245117387231531</v>
      </c>
      <c r="G222" s="3">
        <f>'IECC Data-IP'!G222*Convert!$B$6/$D222</f>
        <v>27.425066736606251</v>
      </c>
      <c r="H222" s="3">
        <f>'IECC Data-IP'!H222*Convert!$B$6/$D222</f>
        <v>56.563912712099977</v>
      </c>
      <c r="I222" s="3">
        <f>'IECC Data-IP'!I222*Convert!$B$6/$D222</f>
        <v>2.6328163503129169</v>
      </c>
      <c r="J222" s="3">
        <f>'IECC Data-IP'!J222*Convert!$B$6/$D222</f>
        <v>88.342162672056688</v>
      </c>
      <c r="K222" s="3">
        <f>'IECC Data-IP'!K222*Convert!$B$7/$D222</f>
        <v>11.87806148253641</v>
      </c>
      <c r="L222" s="3">
        <f>'IECC Data-IP'!L222*Convert!$B$6/$D222</f>
        <v>33.735895957380386</v>
      </c>
      <c r="M222" s="3">
        <f>'IECC Data-IP'!M222*Convert!$B$6/$D222</f>
        <v>79.360109950924937</v>
      </c>
      <c r="N222" s="3">
        <f>'IECC Data-IP'!N222*Convert!$B$6/$D222</f>
        <v>12.43993917499377</v>
      </c>
      <c r="O222" s="3">
        <f>'IECC Data-IP'!O222*Convert!$B$6/$D222</f>
        <v>9.7976142584076491E-3</v>
      </c>
      <c r="P222" s="3">
        <f t="shared" si="11"/>
        <v>12.430141560735361</v>
      </c>
      <c r="Q222" s="3">
        <f>'IECC Data-IP'!Q222*Convert!$B$6/$D222</f>
        <v>2.7141052698249868</v>
      </c>
      <c r="R222" s="3">
        <f>'IECC Data-IP'!R222*Convert!$B$6/$D222</f>
        <v>11.651287501745943</v>
      </c>
      <c r="S222" s="3">
        <f>'IECC Data-IP'!S222*Convert!$B$6/$D222</f>
        <v>4.7371304288134217</v>
      </c>
      <c r="T222" s="3">
        <f>'IECC Data-IP'!T222*Convert!$B$6/$D222</f>
        <v>0.32813875766339823</v>
      </c>
      <c r="U222" s="3">
        <f>'IECC Data-IP'!U222*Convert!$B$7/$D222</f>
        <v>5.4469069856431807</v>
      </c>
      <c r="V222" s="3">
        <f>'IECC Data-IP'!V222*Convert!$B$6/$D222</f>
        <v>2.4095825591146354</v>
      </c>
      <c r="W222" s="3">
        <f>'IECC Data-IP'!W222*Convert!$B$6/$D222</f>
        <v>150.04333305582298</v>
      </c>
      <c r="X222" s="3">
        <f>'IECC Data-IP'!X222*Convert!$B$7/$D222</f>
        <v>73.245117387231531</v>
      </c>
      <c r="Y222" s="3">
        <f t="shared" si="12"/>
        <v>223.2884504430545</v>
      </c>
      <c r="Z222" s="3">
        <f>'IECC Data-IP'!Z222*Convert!$B$6/$D222</f>
        <v>334.06551538372548</v>
      </c>
      <c r="AA222" s="3">
        <f>'IECC Data-IP'!AA222*Convert!$B$6/$D222</f>
        <v>264.60835969011714</v>
      </c>
      <c r="AB222" s="3">
        <f t="shared" si="13"/>
        <v>598.67387507384262</v>
      </c>
    </row>
    <row r="223" spans="1:28" x14ac:dyDescent="0.25">
      <c r="A223" s="93">
        <f>'IECC Data-IP'!A223</f>
        <v>2009</v>
      </c>
      <c r="B223" s="93" t="str">
        <f>'IECC Data-IP'!B223</f>
        <v>Hospital</v>
      </c>
      <c r="C223" s="121" t="str">
        <f>'IECC Data-IP'!C223</f>
        <v>5A</v>
      </c>
      <c r="D223" s="3">
        <f>'IECC Data-IP'!D223</f>
        <v>241501.03161968707</v>
      </c>
      <c r="E223" s="3">
        <f>'IECC Data-IP'!E223*Convert!$B$6/$D223</f>
        <v>14.260363510121847</v>
      </c>
      <c r="F223" s="3">
        <f>'IECC Data-IP'!F223*Convert!$B$7/$D223</f>
        <v>89.783326001270339</v>
      </c>
      <c r="G223" s="3">
        <f>'IECC Data-IP'!G223*Convert!$B$6/$D223</f>
        <v>38.656485782523795</v>
      </c>
      <c r="H223" s="3">
        <f>'IECC Data-IP'!H223*Convert!$B$6/$D223</f>
        <v>56.563912712099977</v>
      </c>
      <c r="I223" s="3">
        <f>'IECC Data-IP'!I223*Convert!$B$6/$D223</f>
        <v>2.6366694948157825</v>
      </c>
      <c r="J223" s="3">
        <f>'IECC Data-IP'!J223*Convert!$B$6/$D223</f>
        <v>88.342162672056688</v>
      </c>
      <c r="K223" s="3">
        <f>'IECC Data-IP'!K223*Convert!$B$7/$D223</f>
        <v>11.87806148253641</v>
      </c>
      <c r="L223" s="3">
        <f>'IECC Data-IP'!L223*Convert!$B$6/$D223</f>
        <v>33.735895957380386</v>
      </c>
      <c r="M223" s="3">
        <f>'IECC Data-IP'!M223*Convert!$B$6/$D223</f>
        <v>79.940691821018007</v>
      </c>
      <c r="N223" s="3">
        <f>'IECC Data-IP'!N223*Convert!$B$6/$D223</f>
        <v>16.436271499385274</v>
      </c>
      <c r="O223" s="3">
        <f>'IECC Data-IP'!O223*Convert!$B$6/$D223</f>
        <v>9.7976142584076491E-3</v>
      </c>
      <c r="P223" s="3">
        <f t="shared" si="11"/>
        <v>16.426473885126867</v>
      </c>
      <c r="Q223" s="3">
        <f>'IECC Data-IP'!Q223*Convert!$B$6/$D223</f>
        <v>5.8329150074348295</v>
      </c>
      <c r="R223" s="3">
        <f>'IECC Data-IP'!R223*Convert!$B$6/$D223</f>
        <v>26.271982170377704</v>
      </c>
      <c r="S223" s="3">
        <f>'IECC Data-IP'!S223*Convert!$B$6/$D223</f>
        <v>3.541909863021286</v>
      </c>
      <c r="T223" s="3">
        <f>'IECC Data-IP'!T223*Convert!$B$6/$D223</f>
        <v>0.32813875766339823</v>
      </c>
      <c r="U223" s="3">
        <f>'IECC Data-IP'!U223*Convert!$B$7/$D223</f>
        <v>5.6244842111438373</v>
      </c>
      <c r="V223" s="3">
        <f>'IECC Data-IP'!V223*Convert!$B$6/$D223</f>
        <v>2.4018762701089043</v>
      </c>
      <c r="W223" s="3">
        <f>'IECC Data-IP'!W223*Convert!$B$6/$D223</f>
        <v>184.93082203962433</v>
      </c>
      <c r="X223" s="3">
        <f>'IECC Data-IP'!X223*Convert!$B$7/$D223</f>
        <v>89.783326001270339</v>
      </c>
      <c r="Y223" s="3">
        <f t="shared" si="12"/>
        <v>274.71414804089466</v>
      </c>
      <c r="Z223" s="3">
        <f>'IECC Data-IP'!Z223*Convert!$B$6/$D223</f>
        <v>368.94927551800788</v>
      </c>
      <c r="AA223" s="3">
        <f>'IECC Data-IP'!AA223*Convert!$B$6/$D223</f>
        <v>313.44510183917987</v>
      </c>
      <c r="AB223" s="3">
        <f t="shared" si="13"/>
        <v>682.39437735718775</v>
      </c>
    </row>
    <row r="224" spans="1:28" x14ac:dyDescent="0.25">
      <c r="A224" s="93">
        <f>'IECC Data-IP'!A224</f>
        <v>2009</v>
      </c>
      <c r="B224" s="93" t="str">
        <f>'IECC Data-IP'!B224</f>
        <v>Hospital</v>
      </c>
      <c r="C224" s="121" t="str">
        <f>'IECC Data-IP'!C224</f>
        <v>5B</v>
      </c>
      <c r="D224" s="3">
        <f>'IECC Data-IP'!D224</f>
        <v>241501.03161968707</v>
      </c>
      <c r="E224" s="3">
        <f>'IECC Data-IP'!E224*Convert!$B$6/$D224</f>
        <v>17.794815674105333</v>
      </c>
      <c r="F224" s="3">
        <f>'IECC Data-IP'!F224*Convert!$B$7/$D224</f>
        <v>84.429589625077668</v>
      </c>
      <c r="G224" s="3">
        <f>'IECC Data-IP'!G224*Convert!$B$6/$D224</f>
        <v>31.323454613634595</v>
      </c>
      <c r="H224" s="3">
        <f>'IECC Data-IP'!H224*Convert!$B$6/$D224</f>
        <v>56.563912712099977</v>
      </c>
      <c r="I224" s="3">
        <f>'IECC Data-IP'!I224*Convert!$B$6/$D224</f>
        <v>2.636793789799746</v>
      </c>
      <c r="J224" s="3">
        <f>'IECC Data-IP'!J224*Convert!$B$6/$D224</f>
        <v>88.342162672056688</v>
      </c>
      <c r="K224" s="3">
        <f>'IECC Data-IP'!K224*Convert!$B$7/$D224</f>
        <v>11.87806148253641</v>
      </c>
      <c r="L224" s="3">
        <f>'IECC Data-IP'!L224*Convert!$B$6/$D224</f>
        <v>33.735895957380386</v>
      </c>
      <c r="M224" s="3">
        <f>'IECC Data-IP'!M224*Convert!$B$6/$D224</f>
        <v>77.082528664779446</v>
      </c>
      <c r="N224" s="3">
        <f>'IECC Data-IP'!N224*Convert!$B$6/$D224</f>
        <v>12.460696437315656</v>
      </c>
      <c r="O224" s="3">
        <f>'IECC Data-IP'!O224*Convert!$B$6/$D224</f>
        <v>9.7976142584076491E-3</v>
      </c>
      <c r="P224" s="3">
        <f t="shared" si="11"/>
        <v>12.450898823057248</v>
      </c>
      <c r="Q224" s="3">
        <f>'IECC Data-IP'!Q224*Convert!$B$6/$D224</f>
        <v>3.1913980082444748</v>
      </c>
      <c r="R224" s="3">
        <f>'IECC Data-IP'!R224*Convert!$B$6/$D224</f>
        <v>42.516590804491408</v>
      </c>
      <c r="S224" s="3">
        <f>'IECC Data-IP'!S224*Convert!$B$6/$D224</f>
        <v>0</v>
      </c>
      <c r="T224" s="3">
        <f>'IECC Data-IP'!T224*Convert!$B$6/$D224</f>
        <v>0.32813875766339823</v>
      </c>
      <c r="U224" s="3">
        <f>'IECC Data-IP'!U224*Convert!$B$7/$D224</f>
        <v>5.5416517104131771</v>
      </c>
      <c r="V224" s="3">
        <f>'IECC Data-IP'!V224*Convert!$B$6/$D224</f>
        <v>2.4001361403334163</v>
      </c>
      <c r="W224" s="3">
        <f>'IECC Data-IP'!W224*Convert!$B$6/$D224</f>
        <v>184.35968658831248</v>
      </c>
      <c r="X224" s="3">
        <f>'IECC Data-IP'!X224*Convert!$B$7/$D224</f>
        <v>84.429589625077668</v>
      </c>
      <c r="Y224" s="3">
        <f t="shared" si="12"/>
        <v>268.78927621339017</v>
      </c>
      <c r="Z224" s="3">
        <f>'IECC Data-IP'!Z224*Convert!$B$6/$D224</f>
        <v>368.37652423190451</v>
      </c>
      <c r="AA224" s="3">
        <f>'IECC Data-IP'!AA224*Convert!$B$6/$D224</f>
        <v>297.56157013347996</v>
      </c>
      <c r="AB224" s="3">
        <f t="shared" si="13"/>
        <v>665.93809436538447</v>
      </c>
    </row>
    <row r="225" spans="1:28" x14ac:dyDescent="0.25">
      <c r="A225" s="93">
        <f>'IECC Data-IP'!A225</f>
        <v>2009</v>
      </c>
      <c r="B225" s="93" t="str">
        <f>'IECC Data-IP'!B225</f>
        <v>Hospital</v>
      </c>
      <c r="C225" s="121" t="str">
        <f>'IECC Data-IP'!C225</f>
        <v>5C</v>
      </c>
      <c r="D225" s="3">
        <f>'IECC Data-IP'!D225</f>
        <v>241501.03161968707</v>
      </c>
      <c r="E225" s="3">
        <f>'IECC Data-IP'!E225*Convert!$B$6/$D225</f>
        <v>13.339089088985066</v>
      </c>
      <c r="F225" s="3">
        <f>'IECC Data-IP'!F225*Convert!$B$7/$D225</f>
        <v>76.893448717564254</v>
      </c>
      <c r="G225" s="3">
        <f>'IECC Data-IP'!G225*Convert!$B$6/$D225</f>
        <v>22.260734447910593</v>
      </c>
      <c r="H225" s="3">
        <f>'IECC Data-IP'!H225*Convert!$B$6/$D225</f>
        <v>56.563912712099977</v>
      </c>
      <c r="I225" s="3">
        <f>'IECC Data-IP'!I225*Convert!$B$6/$D225</f>
        <v>2.6325677603449904</v>
      </c>
      <c r="J225" s="3">
        <f>'IECC Data-IP'!J225*Convert!$B$6/$D225</f>
        <v>88.342162672056688</v>
      </c>
      <c r="K225" s="3">
        <f>'IECC Data-IP'!K225*Convert!$B$7/$D225</f>
        <v>11.87806148253641</v>
      </c>
      <c r="L225" s="3">
        <f>'IECC Data-IP'!L225*Convert!$B$6/$D225</f>
        <v>33.735895957380386</v>
      </c>
      <c r="M225" s="3">
        <f>'IECC Data-IP'!M225*Convert!$B$6/$D225</f>
        <v>78.854477956161787</v>
      </c>
      <c r="N225" s="3">
        <f>'IECC Data-IP'!N225*Convert!$B$6/$D225</f>
        <v>10.800985516452265</v>
      </c>
      <c r="O225" s="3">
        <f>'IECC Data-IP'!O225*Convert!$B$6/$D225</f>
        <v>9.7976142584076491E-3</v>
      </c>
      <c r="P225" s="3">
        <f t="shared" si="11"/>
        <v>10.791187902193856</v>
      </c>
      <c r="Q225" s="3">
        <f>'IECC Data-IP'!Q225*Convert!$B$6/$D225</f>
        <v>1.6476543074189423</v>
      </c>
      <c r="R225" s="3">
        <f>'IECC Data-IP'!R225*Convert!$B$6/$D225</f>
        <v>12.190852027131095</v>
      </c>
      <c r="S225" s="3">
        <f>'IECC Data-IP'!S225*Convert!$B$6/$D225</f>
        <v>3.589887726831162</v>
      </c>
      <c r="T225" s="3">
        <f>'IECC Data-IP'!T225*Convert!$B$6/$D225</f>
        <v>0.32813875766339823</v>
      </c>
      <c r="U225" s="3">
        <f>'IECC Data-IP'!U225*Convert!$B$7/$D225</f>
        <v>5.5821532721469147</v>
      </c>
      <c r="V225" s="3">
        <f>'IECC Data-IP'!V225*Convert!$B$6/$D225</f>
        <v>2.3757743234765885</v>
      </c>
      <c r="W225" s="3">
        <f>'IECC Data-IP'!W225*Convert!$B$6/$D225</f>
        <v>142.67388345663252</v>
      </c>
      <c r="X225" s="3">
        <f>'IECC Data-IP'!X225*Convert!$B$7/$D225</f>
        <v>76.893448717564254</v>
      </c>
      <c r="Y225" s="3">
        <f t="shared" si="12"/>
        <v>219.56733217419679</v>
      </c>
      <c r="Z225" s="3">
        <f>'IECC Data-IP'!Z225*Convert!$B$6/$D225</f>
        <v>326.66225754889689</v>
      </c>
      <c r="AA225" s="3">
        <f>'IECC Data-IP'!AA225*Convert!$B$6/$D225</f>
        <v>275.66240979391893</v>
      </c>
      <c r="AB225" s="3">
        <f t="shared" si="13"/>
        <v>602.32466734281581</v>
      </c>
    </row>
    <row r="226" spans="1:28" x14ac:dyDescent="0.25">
      <c r="A226" s="93">
        <f>'IECC Data-IP'!A226</f>
        <v>2009</v>
      </c>
      <c r="B226" s="93" t="str">
        <f>'IECC Data-IP'!B226</f>
        <v>Hospital</v>
      </c>
      <c r="C226" s="121" t="str">
        <f>'IECC Data-IP'!C226</f>
        <v>6A</v>
      </c>
      <c r="D226" s="3">
        <f>'IECC Data-IP'!D226</f>
        <v>241501.03161968707</v>
      </c>
      <c r="E226" s="3">
        <f>'IECC Data-IP'!E226*Convert!$B$6/$D226</f>
        <v>14.491303590325861</v>
      </c>
      <c r="F226" s="3">
        <f>'IECC Data-IP'!F226*Convert!$B$7/$D226</f>
        <v>111.56912456657986</v>
      </c>
      <c r="G226" s="3">
        <f>'IECC Data-IP'!G226*Convert!$B$6/$D226</f>
        <v>40.488718141128395</v>
      </c>
      <c r="H226" s="3">
        <f>'IECC Data-IP'!H226*Convert!$B$6/$D226</f>
        <v>56.563912712099977</v>
      </c>
      <c r="I226" s="3">
        <f>'IECC Data-IP'!I226*Convert!$B$6/$D226</f>
        <v>2.6354265449761489</v>
      </c>
      <c r="J226" s="3">
        <f>'IECC Data-IP'!J226*Convert!$B$6/$D226</f>
        <v>88.342162672056688</v>
      </c>
      <c r="K226" s="3">
        <f>'IECC Data-IP'!K226*Convert!$B$7/$D226</f>
        <v>11.87806148253641</v>
      </c>
      <c r="L226" s="3">
        <f>'IECC Data-IP'!L226*Convert!$B$6/$D226</f>
        <v>33.735895957380386</v>
      </c>
      <c r="M226" s="3">
        <f>'IECC Data-IP'!M226*Convert!$B$6/$D226</f>
        <v>81.113912174648632</v>
      </c>
      <c r="N226" s="3">
        <f>'IECC Data-IP'!N226*Convert!$B$6/$D226</f>
        <v>18.175034030049396</v>
      </c>
      <c r="O226" s="3">
        <f>'IECC Data-IP'!O226*Convert!$B$6/$D226</f>
        <v>9.7976142584076491E-3</v>
      </c>
      <c r="P226" s="3">
        <f t="shared" si="11"/>
        <v>18.165236415790989</v>
      </c>
      <c r="Q226" s="3">
        <f>'IECC Data-IP'!Q226*Convert!$B$6/$D226</f>
        <v>6.4695539152954078</v>
      </c>
      <c r="R226" s="3">
        <f>'IECC Data-IP'!R226*Convert!$B$6/$D226</f>
        <v>31.425003615532699</v>
      </c>
      <c r="S226" s="3">
        <f>'IECC Data-IP'!S226*Convert!$B$6/$D226</f>
        <v>4.8584423331617081</v>
      </c>
      <c r="T226" s="3">
        <f>'IECC Data-IP'!T226*Convert!$B$6/$D226</f>
        <v>0.32826305264736161</v>
      </c>
      <c r="U226" s="3">
        <f>'IECC Data-IP'!U226*Convert!$B$7/$D226</f>
        <v>5.8410739703733165</v>
      </c>
      <c r="V226" s="3">
        <f>'IECC Data-IP'!V226*Convert!$B$6/$D226</f>
        <v>2.386463692097442</v>
      </c>
      <c r="W226" s="3">
        <f>'IECC Data-IP'!W226*Convert!$B$6/$D226</f>
        <v>197.01217018588369</v>
      </c>
      <c r="X226" s="3">
        <f>'IECC Data-IP'!X226*Convert!$B$7/$D226</f>
        <v>111.56912456657986</v>
      </c>
      <c r="Y226" s="3">
        <f t="shared" si="12"/>
        <v>308.58129475246358</v>
      </c>
      <c r="Z226" s="3">
        <f>'IECC Data-IP'!Z226*Convert!$B$6/$D226</f>
        <v>381.01384384143216</v>
      </c>
      <c r="AA226" s="3">
        <f>'IECC Data-IP'!AA226*Convert!$B$6/$D226</f>
        <v>377.72686299051981</v>
      </c>
      <c r="AB226" s="3">
        <f t="shared" si="13"/>
        <v>758.74070683195191</v>
      </c>
    </row>
    <row r="227" spans="1:28" x14ac:dyDescent="0.25">
      <c r="A227" s="93">
        <f>'IECC Data-IP'!A227</f>
        <v>2009</v>
      </c>
      <c r="B227" s="93" t="str">
        <f>'IECC Data-IP'!B227</f>
        <v>Hospital</v>
      </c>
      <c r="C227" s="121" t="str">
        <f>'IECC Data-IP'!C227</f>
        <v>6B</v>
      </c>
      <c r="D227" s="3">
        <f>'IECC Data-IP'!D227</f>
        <v>241501.03161968707</v>
      </c>
      <c r="E227" s="3">
        <f>'IECC Data-IP'!E227*Convert!$B$6/$D227</f>
        <v>19.734438898854318</v>
      </c>
      <c r="F227" s="3">
        <f>'IECC Data-IP'!F227*Convert!$B$7/$D227</f>
        <v>97.156184352130268</v>
      </c>
      <c r="G227" s="3">
        <f>'IECC Data-IP'!G227*Convert!$B$6/$D227</f>
        <v>28.116768322362617</v>
      </c>
      <c r="H227" s="3">
        <f>'IECC Data-IP'!H227*Convert!$B$6/$D227</f>
        <v>56.563912712099977</v>
      </c>
      <c r="I227" s="3">
        <f>'IECC Data-IP'!I227*Convert!$B$6/$D227</f>
        <v>2.633562120216697</v>
      </c>
      <c r="J227" s="3">
        <f>'IECC Data-IP'!J227*Convert!$B$6/$D227</f>
        <v>88.342162672056688</v>
      </c>
      <c r="K227" s="3">
        <f>'IECC Data-IP'!K227*Convert!$B$7/$D227</f>
        <v>11.87806148253641</v>
      </c>
      <c r="L227" s="3">
        <f>'IECC Data-IP'!L227*Convert!$B$6/$D227</f>
        <v>33.735895957380386</v>
      </c>
      <c r="M227" s="3">
        <f>'IECC Data-IP'!M227*Convert!$B$6/$D227</f>
        <v>77.246722338595106</v>
      </c>
      <c r="N227" s="3">
        <f>'IECC Data-IP'!N227*Convert!$B$6/$D227</f>
        <v>12.78572782037997</v>
      </c>
      <c r="O227" s="3">
        <f>'IECC Data-IP'!O227*Convert!$B$6/$D227</f>
        <v>9.7976142584076491E-3</v>
      </c>
      <c r="P227" s="3">
        <f t="shared" si="11"/>
        <v>12.775930206121561</v>
      </c>
      <c r="Q227" s="3">
        <f>'IECC Data-IP'!Q227*Convert!$B$6/$D227</f>
        <v>2.1985296763447679</v>
      </c>
      <c r="R227" s="3">
        <f>'IECC Data-IP'!R227*Convert!$B$6/$D227</f>
        <v>44.538124423672286</v>
      </c>
      <c r="S227" s="3">
        <f>'IECC Data-IP'!S227*Convert!$B$6/$D227</f>
        <v>3.2542912701299596</v>
      </c>
      <c r="T227" s="3">
        <f>'IECC Data-IP'!T227*Convert!$B$6/$D227</f>
        <v>0.32826305264736161</v>
      </c>
      <c r="U227" s="3">
        <f>'IECC Data-IP'!U227*Convert!$B$7/$D227</f>
        <v>5.7787049687959415</v>
      </c>
      <c r="V227" s="3">
        <f>'IECC Data-IP'!V227*Convert!$B$6/$D227</f>
        <v>2.3633448250802478</v>
      </c>
      <c r="W227" s="3">
        <f>'IECC Data-IP'!W227*Convert!$B$6/$D227</f>
        <v>187.86480513608061</v>
      </c>
      <c r="X227" s="3">
        <f>'IECC Data-IP'!X227*Convert!$B$7/$D227</f>
        <v>97.156184352130268</v>
      </c>
      <c r="Y227" s="3">
        <f t="shared" si="12"/>
        <v>285.02098948821089</v>
      </c>
      <c r="Z227" s="3">
        <f>'IECC Data-IP'!Z227*Convert!$B$6/$D227</f>
        <v>371.84149549985244</v>
      </c>
      <c r="AA227" s="3">
        <f>'IECC Data-IP'!AA227*Convert!$B$6/$D227</f>
        <v>335.43599187690597</v>
      </c>
      <c r="AB227" s="3">
        <f t="shared" si="13"/>
        <v>707.27748737675847</v>
      </c>
    </row>
    <row r="228" spans="1:28" x14ac:dyDescent="0.25">
      <c r="A228" s="93">
        <f>'IECC Data-IP'!A228</f>
        <v>2009</v>
      </c>
      <c r="B228" s="93" t="str">
        <f>'IECC Data-IP'!B228</f>
        <v>Hospital</v>
      </c>
      <c r="C228" s="121" t="str">
        <f>'IECC Data-IP'!C228</f>
        <v>7</v>
      </c>
      <c r="D228" s="3">
        <f>'IECC Data-IP'!D228</f>
        <v>241501.03161968707</v>
      </c>
      <c r="E228" s="3">
        <f>'IECC Data-IP'!E228*Convert!$B$6/$D228</f>
        <v>16.555097504054292</v>
      </c>
      <c r="F228" s="3">
        <f>'IECC Data-IP'!F228*Convert!$B$7/$D228</f>
        <v>127.93703092051346</v>
      </c>
      <c r="G228" s="3">
        <f>'IECC Data-IP'!G228*Convert!$B$6/$D228</f>
        <v>36.713009413271948</v>
      </c>
      <c r="H228" s="3">
        <f>'IECC Data-IP'!H228*Convert!$B$6/$D228</f>
        <v>56.563912712099977</v>
      </c>
      <c r="I228" s="3">
        <f>'IECC Data-IP'!I228*Convert!$B$6/$D228</f>
        <v>2.6319462854251729</v>
      </c>
      <c r="J228" s="3">
        <f>'IECC Data-IP'!J228*Convert!$B$6/$D228</f>
        <v>88.342162672056688</v>
      </c>
      <c r="K228" s="3">
        <f>'IECC Data-IP'!K228*Convert!$B$7/$D228</f>
        <v>11.87806148253641</v>
      </c>
      <c r="L228" s="3">
        <f>'IECC Data-IP'!L228*Convert!$B$6/$D228</f>
        <v>33.735895957380386</v>
      </c>
      <c r="M228" s="3">
        <f>'IECC Data-IP'!M228*Convert!$B$6/$D228</f>
        <v>80.601195365799583</v>
      </c>
      <c r="N228" s="3">
        <f>'IECC Data-IP'!N228*Convert!$B$6/$D228</f>
        <v>15.959973120837496</v>
      </c>
      <c r="O228" s="3">
        <f>'IECC Data-IP'!O228*Convert!$B$6/$D228</f>
        <v>9.7976142584076491E-3</v>
      </c>
      <c r="P228" s="3">
        <f t="shared" si="11"/>
        <v>15.950175506579088</v>
      </c>
      <c r="Q228" s="3">
        <f>'IECC Data-IP'!Q228*Convert!$B$6/$D228</f>
        <v>4.5441003187182485</v>
      </c>
      <c r="R228" s="3">
        <f>'IECC Data-IP'!R228*Convert!$B$6/$D228</f>
        <v>39.159134697671817</v>
      </c>
      <c r="S228" s="3">
        <f>'IECC Data-IP'!S228*Convert!$B$6/$D228</f>
        <v>4.8394252006153069</v>
      </c>
      <c r="T228" s="3">
        <f>'IECC Data-IP'!T228*Convert!$B$6/$D228</f>
        <v>0.32826305264736161</v>
      </c>
      <c r="U228" s="3">
        <f>'IECC Data-IP'!U228*Convert!$B$7/$D228</f>
        <v>6.1026323753512859</v>
      </c>
      <c r="V228" s="3">
        <f>'IECC Data-IP'!V228*Convert!$B$6/$D228</f>
        <v>2.3589945006415283</v>
      </c>
      <c r="W228" s="3">
        <f>'IECC Data-IP'!W228*Convert!$B$6/$D228</f>
        <v>198.36213800671027</v>
      </c>
      <c r="X228" s="3">
        <f>'IECC Data-IP'!X228*Convert!$B$7/$D228</f>
        <v>127.93703092051346</v>
      </c>
      <c r="Y228" s="3">
        <f t="shared" si="12"/>
        <v>326.29916892722372</v>
      </c>
      <c r="Z228" s="3">
        <f>'IECC Data-IP'!Z228*Convert!$B$6/$D228</f>
        <v>382.33298650623584</v>
      </c>
      <c r="AA228" s="3">
        <f>'IECC Data-IP'!AA228*Convert!$B$6/$D228</f>
        <v>426.31128632213688</v>
      </c>
      <c r="AB228" s="3">
        <f t="shared" si="13"/>
        <v>808.64427282837278</v>
      </c>
    </row>
    <row r="229" spans="1:28" x14ac:dyDescent="0.25">
      <c r="A229" s="93">
        <f>'IECC Data-IP'!A229</f>
        <v>2009</v>
      </c>
      <c r="B229" s="93" t="str">
        <f>'IECC Data-IP'!B229</f>
        <v>Hospital</v>
      </c>
      <c r="C229" s="121" t="str">
        <f>'IECC Data-IP'!C229</f>
        <v>8</v>
      </c>
      <c r="D229" s="3">
        <f>'IECC Data-IP'!D229</f>
        <v>241501.03161968707</v>
      </c>
      <c r="E229" s="3">
        <f>'IECC Data-IP'!E229*Convert!$B$6/$D229</f>
        <v>20.437327033167392</v>
      </c>
      <c r="F229" s="3">
        <f>'IECC Data-IP'!F229*Convert!$B$7/$D229</f>
        <v>159.21572336642629</v>
      </c>
      <c r="G229" s="3">
        <f>'IECC Data-IP'!G229*Convert!$B$6/$D229</f>
        <v>22.386023791745711</v>
      </c>
      <c r="H229" s="3">
        <f>'IECC Data-IP'!H229*Convert!$B$6/$D229</f>
        <v>56.563912712099977</v>
      </c>
      <c r="I229" s="3">
        <f>'IECC Data-IP'!I229*Convert!$B$6/$D229</f>
        <v>2.6174037723014552</v>
      </c>
      <c r="J229" s="3">
        <f>'IECC Data-IP'!J229*Convert!$B$6/$D229</f>
        <v>88.342162672056688</v>
      </c>
      <c r="K229" s="3">
        <f>'IECC Data-IP'!K229*Convert!$B$7/$D229</f>
        <v>11.87806148253641</v>
      </c>
      <c r="L229" s="3">
        <f>'IECC Data-IP'!L229*Convert!$B$6/$D229</f>
        <v>33.735895957380386</v>
      </c>
      <c r="M229" s="3">
        <f>'IECC Data-IP'!M229*Convert!$B$6/$D229</f>
        <v>79.341092818378527</v>
      </c>
      <c r="N229" s="3">
        <f>'IECC Data-IP'!N229*Convert!$B$6/$D229</f>
        <v>11.999437751827449</v>
      </c>
      <c r="O229" s="3">
        <f>'IECC Data-IP'!O229*Convert!$B$6/$D229</f>
        <v>9.7976142584076491E-3</v>
      </c>
      <c r="P229" s="3">
        <f t="shared" si="11"/>
        <v>11.98964013756904</v>
      </c>
      <c r="Q229" s="3">
        <f>'IECC Data-IP'!Q229*Convert!$B$6/$D229</f>
        <v>1.5468510754246176</v>
      </c>
      <c r="R229" s="3">
        <f>'IECC Data-IP'!R229*Convert!$B$6/$D229</f>
        <v>50.069872684963777</v>
      </c>
      <c r="S229" s="3">
        <f>'IECC Data-IP'!S229*Convert!$B$6/$D229</f>
        <v>4.7391191485568349</v>
      </c>
      <c r="T229" s="3">
        <f>'IECC Data-IP'!T229*Convert!$B$6/$D229</f>
        <v>0.32838734763132504</v>
      </c>
      <c r="U229" s="3">
        <f>'IECC Data-IP'!U229*Convert!$B$7/$D229</f>
        <v>6.4857805528450365</v>
      </c>
      <c r="V229" s="3">
        <f>'IECC Data-IP'!V229*Convert!$B$6/$D229</f>
        <v>2.3065420174089701</v>
      </c>
      <c r="W229" s="3">
        <f>'IECC Data-IP'!W229*Convert!$B$6/$D229</f>
        <v>190.50992668980587</v>
      </c>
      <c r="X229" s="3">
        <f>'IECC Data-IP'!X229*Convert!$B$7/$D229</f>
        <v>159.21572336642629</v>
      </c>
      <c r="Y229" s="3">
        <f t="shared" si="12"/>
        <v>349.72565005623215</v>
      </c>
      <c r="Z229" s="3">
        <f>'IECC Data-IP'!Z229*Convert!$B$6/$D229</f>
        <v>374.4137801929752</v>
      </c>
      <c r="AA229" s="3">
        <f>'IECC Data-IP'!AA229*Convert!$B$6/$D229</f>
        <v>518.81422358236853</v>
      </c>
      <c r="AB229" s="3">
        <f t="shared" si="13"/>
        <v>893.22800377534372</v>
      </c>
    </row>
    <row r="230" spans="1:28" x14ac:dyDescent="0.25">
      <c r="A230" s="93">
        <f>'IECC Data-IP'!A230</f>
        <v>2012</v>
      </c>
      <c r="B230" s="93" t="str">
        <f>'IECC Data-IP'!B230</f>
        <v>Hospital</v>
      </c>
      <c r="C230" s="121" t="str">
        <f>'IECC Data-IP'!C230</f>
        <v>0A</v>
      </c>
      <c r="D230" s="3">
        <f>'IECC Data-IP'!D230</f>
        <v>241501.03161968707</v>
      </c>
      <c r="E230" s="3">
        <f>'IECC Data-IP'!E230*Convert!$B$6/$D230</f>
        <v>0</v>
      </c>
      <c r="F230" s="3">
        <f>'IECC Data-IP'!F230*Convert!$B$7/$D230</f>
        <v>53.08797511004277</v>
      </c>
      <c r="G230" s="3">
        <f>'IECC Data-IP'!G230*Convert!$B$6/$D230</f>
        <v>160.71813747407771</v>
      </c>
      <c r="H230" s="3">
        <f>'IECC Data-IP'!H230*Convert!$B$6/$D230</f>
        <v>51.357817308792619</v>
      </c>
      <c r="I230" s="3">
        <f>'IECC Data-IP'!I230*Convert!$B$6/$D230</f>
        <v>2.641889884142246</v>
      </c>
      <c r="J230" s="3">
        <f>'IECC Data-IP'!J230*Convert!$B$6/$D230</f>
        <v>88.342162672056688</v>
      </c>
      <c r="K230" s="3">
        <f>'IECC Data-IP'!K230*Convert!$B$7/$D230</f>
        <v>11.87806148253641</v>
      </c>
      <c r="L230" s="3">
        <f>'IECC Data-IP'!L230*Convert!$B$6/$D230</f>
        <v>32.899017830354758</v>
      </c>
      <c r="M230" s="3">
        <f>'IECC Data-IP'!M230*Convert!$B$6/$D230</f>
        <v>76.042801123925528</v>
      </c>
      <c r="N230" s="3">
        <f>'IECC Data-IP'!N230*Convert!$B$6/$D230</f>
        <v>27.195369606241865</v>
      </c>
      <c r="O230" s="3">
        <f>'IECC Data-IP'!O230*Convert!$B$6/$D230</f>
        <v>9.7976142584076491E-3</v>
      </c>
      <c r="P230" s="3">
        <f t="shared" si="11"/>
        <v>27.185571991983458</v>
      </c>
      <c r="Q230" s="3">
        <f>'IECC Data-IP'!Q230*Convert!$B$6/$D230</f>
        <v>18.910487450160886</v>
      </c>
      <c r="R230" s="3">
        <f>'IECC Data-IP'!R230*Convert!$B$6/$D230</f>
        <v>0</v>
      </c>
      <c r="S230" s="3">
        <f>'IECC Data-IP'!S230*Convert!$B$6/$D230</f>
        <v>6.3944797449815098</v>
      </c>
      <c r="T230" s="3">
        <f>'IECC Data-IP'!T230*Convert!$B$6/$D230</f>
        <v>0.32813875766339823</v>
      </c>
      <c r="U230" s="3">
        <f>'IECC Data-IP'!U230*Convert!$B$7/$D230</f>
        <v>4.6174332995899192</v>
      </c>
      <c r="V230" s="3">
        <f>'IECC Data-IP'!V230*Convert!$B$6/$D230</f>
        <v>2.76494191826602</v>
      </c>
      <c r="W230" s="3">
        <f>'IECC Data-IP'!W230*Convert!$B$6/$D230</f>
        <v>289.25147778512905</v>
      </c>
      <c r="X230" s="3">
        <f>'IECC Data-IP'!X230*Convert!$B$7/$D230</f>
        <v>53.08797511004277</v>
      </c>
      <c r="Y230" s="3">
        <f t="shared" si="12"/>
        <v>342.3394528951718</v>
      </c>
      <c r="Z230" s="3">
        <f>'IECC Data-IP'!Z230*Convert!$B$6/$D230</f>
        <v>467.59524377066327</v>
      </c>
      <c r="AA230" s="3">
        <f>'IECC Data-IP'!AA230*Convert!$B$6/$D230</f>
        <v>203.29414128090366</v>
      </c>
      <c r="AB230" s="3">
        <f t="shared" si="13"/>
        <v>670.88938505156693</v>
      </c>
    </row>
    <row r="231" spans="1:28" x14ac:dyDescent="0.25">
      <c r="A231" s="93">
        <f>'IECC Data-IP'!A231</f>
        <v>2012</v>
      </c>
      <c r="B231" s="93" t="str">
        <f>'IECC Data-IP'!B231</f>
        <v>Hospital</v>
      </c>
      <c r="C231" s="121" t="str">
        <f>'IECC Data-IP'!C231</f>
        <v>0B</v>
      </c>
      <c r="D231" s="3">
        <f>'IECC Data-IP'!D231</f>
        <v>241501.03161968707</v>
      </c>
      <c r="E231" s="3">
        <f>'IECC Data-IP'!E231*Convert!$B$6/$D231</f>
        <v>0.52029880287082764</v>
      </c>
      <c r="F231" s="3">
        <f>'IECC Data-IP'!F231*Convert!$B$7/$D231</f>
        <v>49.284487061597702</v>
      </c>
      <c r="G231" s="3">
        <f>'IECC Data-IP'!G231*Convert!$B$6/$D231</f>
        <v>123.17061153847543</v>
      </c>
      <c r="H231" s="3">
        <f>'IECC Data-IP'!H231*Convert!$B$6/$D231</f>
        <v>51.357817308792619</v>
      </c>
      <c r="I231" s="3">
        <f>'IECC Data-IP'!I231*Convert!$B$6/$D231</f>
        <v>2.6423870640781</v>
      </c>
      <c r="J231" s="3">
        <f>'IECC Data-IP'!J231*Convert!$B$6/$D231</f>
        <v>88.342162672056688</v>
      </c>
      <c r="K231" s="3">
        <f>'IECC Data-IP'!K231*Convert!$B$7/$D231</f>
        <v>11.87806148253641</v>
      </c>
      <c r="L231" s="3">
        <f>'IECC Data-IP'!L231*Convert!$B$6/$D231</f>
        <v>32.899017830354758</v>
      </c>
      <c r="M231" s="3">
        <f>'IECC Data-IP'!M231*Convert!$B$6/$D231</f>
        <v>77.61314395131923</v>
      </c>
      <c r="N231" s="3">
        <f>'IECC Data-IP'!N231*Convert!$B$6/$D231</f>
        <v>28.906538650466111</v>
      </c>
      <c r="O231" s="3">
        <f>'IECC Data-IP'!O231*Convert!$B$6/$D231</f>
        <v>9.7976142584076491E-3</v>
      </c>
      <c r="P231" s="3">
        <f t="shared" si="11"/>
        <v>28.896741036207704</v>
      </c>
      <c r="Q231" s="3">
        <f>'IECC Data-IP'!Q231*Convert!$B$6/$D231</f>
        <v>14.135074166286735</v>
      </c>
      <c r="R231" s="3">
        <f>'IECC Data-IP'!R231*Convert!$B$6/$D231</f>
        <v>0.33696370152480026</v>
      </c>
      <c r="S231" s="3">
        <f>'IECC Data-IP'!S231*Convert!$B$6/$D231</f>
        <v>4.7280568949840935</v>
      </c>
      <c r="T231" s="3">
        <f>'IECC Data-IP'!T231*Convert!$B$6/$D231</f>
        <v>0.32813875766339823</v>
      </c>
      <c r="U231" s="3">
        <f>'IECC Data-IP'!U231*Convert!$B$7/$D231</f>
        <v>4.6118175368285188</v>
      </c>
      <c r="V231" s="3">
        <f>'IECC Data-IP'!V231*Convert!$B$6/$D231</f>
        <v>2.7506479951102283</v>
      </c>
      <c r="W231" s="3">
        <f>'IECC Data-IP'!W231*Convert!$B$6/$D231</f>
        <v>249.40089009166888</v>
      </c>
      <c r="X231" s="3">
        <f>'IECC Data-IP'!X231*Convert!$B$7/$D231</f>
        <v>49.284487061597702</v>
      </c>
      <c r="Y231" s="3">
        <f t="shared" si="12"/>
        <v>298.68537715326659</v>
      </c>
      <c r="Z231" s="3">
        <f>'IECC Data-IP'!Z231*Convert!$B$6/$D231</f>
        <v>427.7309836289669</v>
      </c>
      <c r="AA231" s="3">
        <f>'IECC Data-IP'!AA231*Convert!$B$6/$D231</f>
        <v>192.16551418672378</v>
      </c>
      <c r="AB231" s="3">
        <f t="shared" si="13"/>
        <v>619.89649781569074</v>
      </c>
    </row>
    <row r="232" spans="1:28" x14ac:dyDescent="0.25">
      <c r="A232" s="93">
        <f>'IECC Data-IP'!A232</f>
        <v>2012</v>
      </c>
      <c r="B232" s="93" t="str">
        <f>'IECC Data-IP'!B232</f>
        <v>Hospital</v>
      </c>
      <c r="C232" s="121" t="str">
        <f>'IECC Data-IP'!C232</f>
        <v>1A</v>
      </c>
      <c r="D232" s="3">
        <f>'IECC Data-IP'!D232</f>
        <v>241501.03161968707</v>
      </c>
      <c r="E232" s="3">
        <f>'IECC Data-IP'!E232*Convert!$B$6/$D232</f>
        <v>0</v>
      </c>
      <c r="F232" s="3">
        <f>'IECC Data-IP'!F232*Convert!$B$7/$D232</f>
        <v>55.877732892740447</v>
      </c>
      <c r="G232" s="3">
        <f>'IECC Data-IP'!G232*Convert!$B$6/$D232</f>
        <v>111.29820326025859</v>
      </c>
      <c r="H232" s="3">
        <f>'IECC Data-IP'!H232*Convert!$B$6/$D232</f>
        <v>51.357817308792619</v>
      </c>
      <c r="I232" s="3">
        <f>'IECC Data-IP'!I232*Convert!$B$6/$D232</f>
        <v>2.6426356540460265</v>
      </c>
      <c r="J232" s="3">
        <f>'IECC Data-IP'!J232*Convert!$B$6/$D232</f>
        <v>88.342162672056688</v>
      </c>
      <c r="K232" s="3">
        <f>'IECC Data-IP'!K232*Convert!$B$7/$D232</f>
        <v>11.87806148253641</v>
      </c>
      <c r="L232" s="3">
        <f>'IECC Data-IP'!L232*Convert!$B$6/$D232</f>
        <v>32.899017830354758</v>
      </c>
      <c r="M232" s="3">
        <f>'IECC Data-IP'!M232*Convert!$B$6/$D232</f>
        <v>75.756549775857792</v>
      </c>
      <c r="N232" s="3">
        <f>'IECC Data-IP'!N232*Convert!$B$6/$D232</f>
        <v>26.10381105707522</v>
      </c>
      <c r="O232" s="3">
        <f>'IECC Data-IP'!O232*Convert!$B$6/$D232</f>
        <v>9.7976142584076491E-3</v>
      </c>
      <c r="P232" s="3">
        <f t="shared" si="11"/>
        <v>26.094013442816813</v>
      </c>
      <c r="Q232" s="3">
        <f>'IECC Data-IP'!Q232*Convert!$B$6/$D232</f>
        <v>15.041184599379978</v>
      </c>
      <c r="R232" s="3">
        <f>'IECC Data-IP'!R232*Convert!$B$6/$D232</f>
        <v>0</v>
      </c>
      <c r="S232" s="3">
        <f>'IECC Data-IP'!S232*Convert!$B$6/$D232</f>
        <v>6.3573155447764513</v>
      </c>
      <c r="T232" s="3">
        <f>'IECC Data-IP'!T232*Convert!$B$6/$D232</f>
        <v>0.32813875766339823</v>
      </c>
      <c r="U232" s="3">
        <f>'IECC Data-IP'!U232*Convert!$B$7/$D232</f>
        <v>4.7143477508813652</v>
      </c>
      <c r="V232" s="3">
        <f>'IECC Data-IP'!V232*Convert!$B$6/$D232</f>
        <v>2.7124894350334618</v>
      </c>
      <c r="W232" s="3">
        <f>'IECC Data-IP'!W232*Convert!$B$6/$D232</f>
        <v>234.54726662308963</v>
      </c>
      <c r="X232" s="3">
        <f>'IECC Data-IP'!X232*Convert!$B$7/$D232</f>
        <v>55.877732892740447</v>
      </c>
      <c r="Y232" s="3">
        <f t="shared" si="12"/>
        <v>290.42499951583005</v>
      </c>
      <c r="Z232" s="3">
        <f>'IECC Data-IP'!Z232*Convert!$B$6/$D232</f>
        <v>412.83945019027891</v>
      </c>
      <c r="AA232" s="3">
        <f>'IECC Data-IP'!AA232*Convert!$B$6/$D232</f>
        <v>211.72780453278881</v>
      </c>
      <c r="AB232" s="3">
        <f t="shared" si="13"/>
        <v>624.56725472306766</v>
      </c>
    </row>
    <row r="233" spans="1:28" x14ac:dyDescent="0.25">
      <c r="A233" s="93">
        <f>'IECC Data-IP'!A233</f>
        <v>2012</v>
      </c>
      <c r="B233" s="93" t="str">
        <f>'IECC Data-IP'!B233</f>
        <v>Hospital</v>
      </c>
      <c r="C233" s="121" t="str">
        <f>'IECC Data-IP'!C233</f>
        <v>1B</v>
      </c>
      <c r="D233" s="3">
        <f>'IECC Data-IP'!D233</f>
        <v>241501.03161968707</v>
      </c>
      <c r="E233" s="3">
        <f>'IECC Data-IP'!E233*Convert!$B$6/$D233</f>
        <v>1.905193514191124</v>
      </c>
      <c r="F233" s="3">
        <f>'IECC Data-IP'!F233*Convert!$B$7/$D233</f>
        <v>48.075864301835317</v>
      </c>
      <c r="G233" s="3">
        <f>'IECC Data-IP'!G233*Convert!$B$6/$D233</f>
        <v>101.69119535975882</v>
      </c>
      <c r="H233" s="3">
        <f>'IECC Data-IP'!H233*Convert!$B$6/$D233</f>
        <v>51.357817308792619</v>
      </c>
      <c r="I233" s="3">
        <f>'IECC Data-IP'!I233*Convert!$B$6/$D233</f>
        <v>2.6394039844629775</v>
      </c>
      <c r="J233" s="3">
        <f>'IECC Data-IP'!J233*Convert!$B$6/$D233</f>
        <v>88.342162672056688</v>
      </c>
      <c r="K233" s="3">
        <f>'IECC Data-IP'!K233*Convert!$B$7/$D233</f>
        <v>11.87806148253641</v>
      </c>
      <c r="L233" s="3">
        <f>'IECC Data-IP'!L233*Convert!$B$6/$D233</f>
        <v>32.899017830354758</v>
      </c>
      <c r="M233" s="3">
        <f>'IECC Data-IP'!M233*Convert!$B$6/$D233</f>
        <v>78.537152862103213</v>
      </c>
      <c r="N233" s="3">
        <f>'IECC Data-IP'!N233*Convert!$B$6/$D233</f>
        <v>24.393014897802864</v>
      </c>
      <c r="O233" s="3">
        <f>'IECC Data-IP'!O233*Convert!$B$6/$D233</f>
        <v>9.7976142584076491E-3</v>
      </c>
      <c r="P233" s="3">
        <f t="shared" si="11"/>
        <v>24.383217283544457</v>
      </c>
      <c r="Q233" s="3">
        <f>'IECC Data-IP'!Q233*Convert!$B$6/$D233</f>
        <v>10.297466536416497</v>
      </c>
      <c r="R233" s="3">
        <f>'IECC Data-IP'!R233*Convert!$B$6/$D233</f>
        <v>0.95309393703141598</v>
      </c>
      <c r="S233" s="3">
        <f>'IECC Data-IP'!S233*Convert!$B$6/$D233</f>
        <v>4.6976046239130573</v>
      </c>
      <c r="T233" s="3">
        <f>'IECC Data-IP'!T233*Convert!$B$6/$D233</f>
        <v>0.32813875766339823</v>
      </c>
      <c r="U233" s="3">
        <f>'IECC Data-IP'!U233*Convert!$B$7/$D233</f>
        <v>4.7253240144604671</v>
      </c>
      <c r="V233" s="3">
        <f>'IECC Data-IP'!V233*Convert!$B$6/$D233</f>
        <v>2.6885005031285241</v>
      </c>
      <c r="W233" s="3">
        <f>'IECC Data-IP'!W233*Convert!$B$6/$D233</f>
        <v>222.46492411695851</v>
      </c>
      <c r="X233" s="3">
        <f>'IECC Data-IP'!X233*Convert!$B$7/$D233</f>
        <v>48.075864301835317</v>
      </c>
      <c r="Y233" s="3">
        <f t="shared" si="12"/>
        <v>270.54078841879385</v>
      </c>
      <c r="Z233" s="3">
        <f>'IECC Data-IP'!Z233*Convert!$B$6/$D233</f>
        <v>400.72976278767595</v>
      </c>
      <c r="AA233" s="3">
        <f>'IECC Data-IP'!AA233*Convert!$B$6/$D233</f>
        <v>188.9660370045217</v>
      </c>
      <c r="AB233" s="3">
        <f t="shared" si="13"/>
        <v>589.6957997921977</v>
      </c>
    </row>
    <row r="234" spans="1:28" x14ac:dyDescent="0.25">
      <c r="A234" s="93">
        <f>'IECC Data-IP'!A234</f>
        <v>2012</v>
      </c>
      <c r="B234" s="93" t="str">
        <f>'IECC Data-IP'!B234</f>
        <v>Hospital</v>
      </c>
      <c r="C234" s="121" t="str">
        <f>'IECC Data-IP'!C234</f>
        <v>2A</v>
      </c>
      <c r="D234" s="3">
        <f>'IECC Data-IP'!D234</f>
        <v>241501.03161968707</v>
      </c>
      <c r="E234" s="3">
        <f>'IECC Data-IP'!E234*Convert!$B$6/$D234</f>
        <v>3.3874111979547692</v>
      </c>
      <c r="F234" s="3">
        <f>'IECC Data-IP'!F234*Convert!$B$7/$D234</f>
        <v>58.802098807082608</v>
      </c>
      <c r="G234" s="3">
        <f>'IECC Data-IP'!G234*Convert!$B$6/$D234</f>
        <v>100.23458244269163</v>
      </c>
      <c r="H234" s="3">
        <f>'IECC Data-IP'!H234*Convert!$B$6/$D234</f>
        <v>51.357817308792619</v>
      </c>
      <c r="I234" s="3">
        <f>'IECC Data-IP'!I234*Convert!$B$6/$D234</f>
        <v>2.6384096245912705</v>
      </c>
      <c r="J234" s="3">
        <f>'IECC Data-IP'!J234*Convert!$B$6/$D234</f>
        <v>88.342162672056688</v>
      </c>
      <c r="K234" s="3">
        <f>'IECC Data-IP'!K234*Convert!$B$7/$D234</f>
        <v>11.87806148253641</v>
      </c>
      <c r="L234" s="3">
        <f>'IECC Data-IP'!L234*Convert!$B$6/$D234</f>
        <v>32.899017830354758</v>
      </c>
      <c r="M234" s="3">
        <f>'IECC Data-IP'!M234*Convert!$B$6/$D234</f>
        <v>76.028134315817852</v>
      </c>
      <c r="N234" s="3">
        <f>'IECC Data-IP'!N234*Convert!$B$6/$D234</f>
        <v>26.394785614533561</v>
      </c>
      <c r="O234" s="3">
        <f>'IECC Data-IP'!O234*Convert!$B$6/$D234</f>
        <v>9.7976142584076491E-3</v>
      </c>
      <c r="P234" s="3">
        <f t="shared" si="11"/>
        <v>26.384988000275154</v>
      </c>
      <c r="Q234" s="3">
        <f>'IECC Data-IP'!Q234*Convert!$B$6/$D234</f>
        <v>12.085698470698054</v>
      </c>
      <c r="R234" s="3">
        <f>'IECC Data-IP'!R234*Convert!$B$6/$D234</f>
        <v>3.9867616106263255</v>
      </c>
      <c r="S234" s="3">
        <f>'IECC Data-IP'!S234*Convert!$B$6/$D234</f>
        <v>5.7551063474737365</v>
      </c>
      <c r="T234" s="3">
        <f>'IECC Data-IP'!T234*Convert!$B$6/$D234</f>
        <v>0.32813875766339823</v>
      </c>
      <c r="U234" s="3">
        <f>'IECC Data-IP'!U234*Convert!$B$7/$D234</f>
        <v>4.8385326864914324</v>
      </c>
      <c r="V234" s="3">
        <f>'IECC Data-IP'!V234*Convert!$B$6/$D234</f>
        <v>2.6402740493507215</v>
      </c>
      <c r="W234" s="3">
        <f>'IECC Data-IP'!W234*Convert!$B$6/$D234</f>
        <v>227.86268238553754</v>
      </c>
      <c r="X234" s="3">
        <f>'IECC Data-IP'!X234*Convert!$B$7/$D234</f>
        <v>58.802098807082608</v>
      </c>
      <c r="Y234" s="3">
        <f t="shared" si="12"/>
        <v>286.66478119262013</v>
      </c>
      <c r="Z234" s="3">
        <f>'IECC Data-IP'!Z234*Convert!$B$6/$D234</f>
        <v>406.07842453758934</v>
      </c>
      <c r="AA234" s="3">
        <f>'IECC Data-IP'!AA234*Convert!$B$6/$D234</f>
        <v>220.63441019865479</v>
      </c>
      <c r="AB234" s="3">
        <f t="shared" si="13"/>
        <v>626.71283473624408</v>
      </c>
    </row>
    <row r="235" spans="1:28" x14ac:dyDescent="0.25">
      <c r="A235" s="93">
        <f>'IECC Data-IP'!A235</f>
        <v>2012</v>
      </c>
      <c r="B235" s="93" t="str">
        <f>'IECC Data-IP'!B235</f>
        <v>Hospital</v>
      </c>
      <c r="C235" s="121" t="str">
        <f>'IECC Data-IP'!C235</f>
        <v>2B</v>
      </c>
      <c r="D235" s="3">
        <f>'IECC Data-IP'!D235</f>
        <v>241501.03161968707</v>
      </c>
      <c r="E235" s="3">
        <f>'IECC Data-IP'!E235*Convert!$B$6/$D235</f>
        <v>15.577393160198124</v>
      </c>
      <c r="F235" s="3">
        <f>'IECC Data-IP'!F235*Convert!$B$7/$D235</f>
        <v>50.634822743770876</v>
      </c>
      <c r="G235" s="3">
        <f>'IECC Data-IP'!G235*Convert!$B$6/$D235</f>
        <v>61.929478579832384</v>
      </c>
      <c r="H235" s="3">
        <f>'IECC Data-IP'!H235*Convert!$B$6/$D235</f>
        <v>51.357817308792619</v>
      </c>
      <c r="I235" s="3">
        <f>'IECC Data-IP'!I235*Convert!$B$6/$D235</f>
        <v>2.640398344334685</v>
      </c>
      <c r="J235" s="3">
        <f>'IECC Data-IP'!J235*Convert!$B$6/$D235</f>
        <v>88.342162672056688</v>
      </c>
      <c r="K235" s="3">
        <f>'IECC Data-IP'!K235*Convert!$B$7/$D235</f>
        <v>11.87806148253641</v>
      </c>
      <c r="L235" s="3">
        <f>'IECC Data-IP'!L235*Convert!$B$6/$D235</f>
        <v>32.899017830354758</v>
      </c>
      <c r="M235" s="3">
        <f>'IECC Data-IP'!M235*Convert!$B$6/$D235</f>
        <v>75.569237235024943</v>
      </c>
      <c r="N235" s="3">
        <f>'IECC Data-IP'!N235*Convert!$B$6/$D235</f>
        <v>17.64864477296436</v>
      </c>
      <c r="O235" s="3">
        <f>'IECC Data-IP'!O235*Convert!$B$6/$D235</f>
        <v>9.7976142584076491E-3</v>
      </c>
      <c r="P235" s="3">
        <f t="shared" si="11"/>
        <v>17.638847158705953</v>
      </c>
      <c r="Q235" s="3">
        <f>'IECC Data-IP'!Q235*Convert!$B$6/$D235</f>
        <v>5.2880057977392472</v>
      </c>
      <c r="R235" s="3">
        <f>'IECC Data-IP'!R235*Convert!$B$6/$D235</f>
        <v>33.537023983038928</v>
      </c>
      <c r="S235" s="3">
        <f>'IECC Data-IP'!S235*Convert!$B$6/$D235</f>
        <v>3.0564136556602128</v>
      </c>
      <c r="T235" s="3">
        <f>'IECC Data-IP'!T235*Convert!$B$6/$D235</f>
        <v>0.32813875766339823</v>
      </c>
      <c r="U235" s="3">
        <f>'IECC Data-IP'!U235*Convert!$B$7/$D235</f>
        <v>4.8604426699923522</v>
      </c>
      <c r="V235" s="3">
        <f>'IECC Data-IP'!V235*Convert!$B$6/$D235</f>
        <v>2.5812339319681024</v>
      </c>
      <c r="W235" s="3">
        <f>'IECC Data-IP'!W235*Convert!$B$6/$D235</f>
        <v>212.59639957019979</v>
      </c>
      <c r="X235" s="3">
        <f>'IECC Data-IP'!X235*Convert!$B$7/$D235</f>
        <v>50.634822743770876</v>
      </c>
      <c r="Y235" s="3">
        <f t="shared" si="12"/>
        <v>263.23122231397065</v>
      </c>
      <c r="Z235" s="3">
        <f>'IECC Data-IP'!Z235*Convert!$B$6/$D235</f>
        <v>390.75496602962846</v>
      </c>
      <c r="AA235" s="3">
        <f>'IECC Data-IP'!AA235*Convert!$B$6/$D235</f>
        <v>196.83701686400457</v>
      </c>
      <c r="AB235" s="3">
        <f t="shared" si="13"/>
        <v>587.59198289363303</v>
      </c>
    </row>
    <row r="236" spans="1:28" x14ac:dyDescent="0.25">
      <c r="A236" s="93">
        <f>'IECC Data-IP'!A236</f>
        <v>2012</v>
      </c>
      <c r="B236" s="93" t="str">
        <f>'IECC Data-IP'!B236</f>
        <v>Hospital</v>
      </c>
      <c r="C236" s="121" t="str">
        <f>'IECC Data-IP'!C236</f>
        <v>3A</v>
      </c>
      <c r="D236" s="3">
        <f>'IECC Data-IP'!D236</f>
        <v>241501.03161968707</v>
      </c>
      <c r="E236" s="3">
        <f>'IECC Data-IP'!E236*Convert!$B$6/$D236</f>
        <v>8.6969200279196901</v>
      </c>
      <c r="F236" s="3">
        <f>'IECC Data-IP'!F236*Convert!$B$7/$D236</f>
        <v>65.513743636444886</v>
      </c>
      <c r="G236" s="3">
        <f>'IECC Data-IP'!G236*Convert!$B$6/$D236</f>
        <v>64.419977173507206</v>
      </c>
      <c r="H236" s="3">
        <f>'IECC Data-IP'!H236*Convert!$B$6/$D236</f>
        <v>51.357817308792619</v>
      </c>
      <c r="I236" s="3">
        <f>'IECC Data-IP'!I236*Convert!$B$6/$D236</f>
        <v>2.6399011643988315</v>
      </c>
      <c r="J236" s="3">
        <f>'IECC Data-IP'!J236*Convert!$B$6/$D236</f>
        <v>88.342162672056688</v>
      </c>
      <c r="K236" s="3">
        <f>'IECC Data-IP'!K236*Convert!$B$7/$D236</f>
        <v>11.87806148253641</v>
      </c>
      <c r="L236" s="3">
        <f>'IECC Data-IP'!L236*Convert!$B$6/$D236</f>
        <v>32.899017830354758</v>
      </c>
      <c r="M236" s="3">
        <f>'IECC Data-IP'!M236*Convert!$B$6/$D236</f>
        <v>77.56255589284612</v>
      </c>
      <c r="N236" s="3">
        <f>'IECC Data-IP'!N236*Convert!$B$6/$D236</f>
        <v>20.900698733382978</v>
      </c>
      <c r="O236" s="3">
        <f>'IECC Data-IP'!O236*Convert!$B$6/$D236</f>
        <v>9.7976142584076491E-3</v>
      </c>
      <c r="P236" s="3">
        <f t="shared" si="11"/>
        <v>20.890901119124571</v>
      </c>
      <c r="Q236" s="3">
        <f>'IECC Data-IP'!Q236*Convert!$B$6/$D236</f>
        <v>7.02788698325904</v>
      </c>
      <c r="R236" s="3">
        <f>'IECC Data-IP'!R236*Convert!$B$6/$D236</f>
        <v>15.398284088306852</v>
      </c>
      <c r="S236" s="3">
        <f>'IECC Data-IP'!S236*Convert!$B$6/$D236</f>
        <v>6.4301524053790082</v>
      </c>
      <c r="T236" s="3">
        <f>'IECC Data-IP'!T236*Convert!$B$6/$D236</f>
        <v>0.32813875766339823</v>
      </c>
      <c r="U236" s="3">
        <f>'IECC Data-IP'!U236*Convert!$B$7/$D236</f>
        <v>5.1171510980400203</v>
      </c>
      <c r="V236" s="3">
        <f>'IECC Data-IP'!V236*Convert!$B$6/$D236</f>
        <v>2.5285328587676177</v>
      </c>
      <c r="W236" s="3">
        <f>'IECC Data-IP'!W236*Convert!$B$6/$D236</f>
        <v>200.42667769034247</v>
      </c>
      <c r="X236" s="3">
        <f>'IECC Data-IP'!X236*Convert!$B$7/$D236</f>
        <v>65.513743636444886</v>
      </c>
      <c r="Y236" s="3">
        <f t="shared" si="12"/>
        <v>265.94042132678737</v>
      </c>
      <c r="Z236" s="3">
        <f>'IECC Data-IP'!Z236*Convert!$B$6/$D236</f>
        <v>378.53192160165088</v>
      </c>
      <c r="AA236" s="3">
        <f>'IECC Data-IP'!AA236*Convert!$B$6/$D236</f>
        <v>241.05707042371446</v>
      </c>
      <c r="AB236" s="3">
        <f t="shared" si="13"/>
        <v>619.58899202536531</v>
      </c>
    </row>
    <row r="237" spans="1:28" x14ac:dyDescent="0.25">
      <c r="A237" s="93">
        <f>'IECC Data-IP'!A237</f>
        <v>2012</v>
      </c>
      <c r="B237" s="93" t="str">
        <f>'IECC Data-IP'!B237</f>
        <v>Hospital</v>
      </c>
      <c r="C237" s="121" t="str">
        <f>'IECC Data-IP'!C237</f>
        <v>3B</v>
      </c>
      <c r="D237" s="3">
        <f>'IECC Data-IP'!D237</f>
        <v>241501.03161968707</v>
      </c>
      <c r="E237" s="3">
        <f>'IECC Data-IP'!E237*Convert!$B$6/$D237</f>
        <v>14.226430979499835</v>
      </c>
      <c r="F237" s="3">
        <f>'IECC Data-IP'!F237*Convert!$B$7/$D237</f>
        <v>53.858057850528489</v>
      </c>
      <c r="G237" s="3">
        <f>'IECC Data-IP'!G237*Convert!$B$6/$D237</f>
        <v>51.399580423404316</v>
      </c>
      <c r="H237" s="3">
        <f>'IECC Data-IP'!H237*Convert!$B$6/$D237</f>
        <v>51.357817308792619</v>
      </c>
      <c r="I237" s="3">
        <f>'IECC Data-IP'!I237*Convert!$B$6/$D237</f>
        <v>2.639776869414868</v>
      </c>
      <c r="J237" s="3">
        <f>'IECC Data-IP'!J237*Convert!$B$6/$D237</f>
        <v>88.342162672056688</v>
      </c>
      <c r="K237" s="3">
        <f>'IECC Data-IP'!K237*Convert!$B$7/$D237</f>
        <v>11.87806148253641</v>
      </c>
      <c r="L237" s="3">
        <f>'IECC Data-IP'!L237*Convert!$B$6/$D237</f>
        <v>32.899017830354758</v>
      </c>
      <c r="M237" s="3">
        <f>'IECC Data-IP'!M237*Convert!$B$6/$D237</f>
        <v>77.198868769769192</v>
      </c>
      <c r="N237" s="3">
        <f>'IECC Data-IP'!N237*Convert!$B$6/$D237</f>
        <v>16.061024942799744</v>
      </c>
      <c r="O237" s="3">
        <f>'IECC Data-IP'!O237*Convert!$B$6/$D237</f>
        <v>9.7976142584076491E-3</v>
      </c>
      <c r="P237" s="3">
        <f t="shared" si="11"/>
        <v>16.051227328541337</v>
      </c>
      <c r="Q237" s="3">
        <f>'IECC Data-IP'!Q237*Convert!$B$6/$D237</f>
        <v>4.4800884019770928</v>
      </c>
      <c r="R237" s="3">
        <f>'IECC Data-IP'!R237*Convert!$B$6/$D237</f>
        <v>32.842215022683483</v>
      </c>
      <c r="S237" s="3">
        <f>'IECC Data-IP'!S237*Convert!$B$6/$D237</f>
        <v>3.2025845568011819</v>
      </c>
      <c r="T237" s="3">
        <f>'IECC Data-IP'!T237*Convert!$B$6/$D237</f>
        <v>0.32813875766339823</v>
      </c>
      <c r="U237" s="3">
        <f>'IECC Data-IP'!U237*Convert!$B$7/$D237</f>
        <v>5.0425295231650429</v>
      </c>
      <c r="V237" s="3">
        <f>'IECC Data-IP'!V237*Convert!$B$6/$D237</f>
        <v>2.5230638794732276</v>
      </c>
      <c r="W237" s="3">
        <f>'IECC Data-IP'!W237*Convert!$B$6/$D237</f>
        <v>199.40099548267645</v>
      </c>
      <c r="X237" s="3">
        <f>'IECC Data-IP'!X237*Convert!$B$7/$D237</f>
        <v>53.858057850528489</v>
      </c>
      <c r="Y237" s="3">
        <f t="shared" si="12"/>
        <v>253.25905333320495</v>
      </c>
      <c r="Z237" s="3">
        <f>'IECC Data-IP'!Z237*Convert!$B$6/$D237</f>
        <v>377.50077041469046</v>
      </c>
      <c r="AA237" s="3">
        <f>'IECC Data-IP'!AA237*Convert!$B$6/$D237</f>
        <v>206.78596026538764</v>
      </c>
      <c r="AB237" s="3">
        <f t="shared" si="13"/>
        <v>584.28673068007811</v>
      </c>
    </row>
    <row r="238" spans="1:28" x14ac:dyDescent="0.25">
      <c r="A238" s="93">
        <f>'IECC Data-IP'!A238</f>
        <v>2012</v>
      </c>
      <c r="B238" s="93" t="str">
        <f>'IECC Data-IP'!B238</f>
        <v>Hospital</v>
      </c>
      <c r="C238" s="121" t="str">
        <f>'IECC Data-IP'!C238</f>
        <v>3C</v>
      </c>
      <c r="D238" s="3">
        <f>'IECC Data-IP'!D238</f>
        <v>241501.03161968707</v>
      </c>
      <c r="E238" s="3">
        <f>'IECC Data-IP'!E238*Convert!$B$6/$D238</f>
        <v>4.3610138073401483</v>
      </c>
      <c r="F238" s="3">
        <f>'IECC Data-IP'!F238*Convert!$B$7/$D238</f>
        <v>57.061765418593055</v>
      </c>
      <c r="G238" s="3">
        <f>'IECC Data-IP'!G238*Convert!$B$6/$D238</f>
        <v>42.44077086427373</v>
      </c>
      <c r="H238" s="3">
        <f>'IECC Data-IP'!H238*Convert!$B$6/$D238</f>
        <v>51.357817308792619</v>
      </c>
      <c r="I238" s="3">
        <f>'IECC Data-IP'!I238*Convert!$B$6/$D238</f>
        <v>2.6394039844629775</v>
      </c>
      <c r="J238" s="3">
        <f>'IECC Data-IP'!J238*Convert!$B$6/$D238</f>
        <v>88.342162672056688</v>
      </c>
      <c r="K238" s="3">
        <f>'IECC Data-IP'!K238*Convert!$B$7/$D238</f>
        <v>11.87806148253641</v>
      </c>
      <c r="L238" s="3">
        <f>'IECC Data-IP'!L238*Convert!$B$6/$D238</f>
        <v>32.899017830354758</v>
      </c>
      <c r="M238" s="3">
        <f>'IECC Data-IP'!M238*Convert!$B$6/$D238</f>
        <v>76.313639893981801</v>
      </c>
      <c r="N238" s="3">
        <f>'IECC Data-IP'!N238*Convert!$B$6/$D238</f>
        <v>14.35308756815855</v>
      </c>
      <c r="O238" s="3">
        <f>'IECC Data-IP'!O238*Convert!$B$6/$D238</f>
        <v>9.7976142584076491E-3</v>
      </c>
      <c r="P238" s="3">
        <f t="shared" si="11"/>
        <v>14.343289953900141</v>
      </c>
      <c r="Q238" s="3">
        <f>'IECC Data-IP'!Q238*Convert!$B$6/$D238</f>
        <v>3.8596078420317577</v>
      </c>
      <c r="R238" s="3">
        <f>'IECC Data-IP'!R238*Convert!$B$6/$D238</f>
        <v>6.5036107409013821</v>
      </c>
      <c r="S238" s="3">
        <f>'IECC Data-IP'!S238*Convert!$B$6/$D238</f>
        <v>1.6989881357958296</v>
      </c>
      <c r="T238" s="3">
        <f>'IECC Data-IP'!T238*Convert!$B$6/$D238</f>
        <v>0.32813875766339823</v>
      </c>
      <c r="U238" s="3">
        <f>'IECC Data-IP'!U238*Convert!$B$7/$D238</f>
        <v>5.1297440205958891</v>
      </c>
      <c r="V238" s="3">
        <f>'IECC Data-IP'!V238*Convert!$B$6/$D238</f>
        <v>2.5059111716862774</v>
      </c>
      <c r="W238" s="3">
        <f>'IECC Data-IP'!W238*Convert!$B$6/$D238</f>
        <v>149.52092123822479</v>
      </c>
      <c r="X238" s="3">
        <f>'IECC Data-IP'!X238*Convert!$B$7/$D238</f>
        <v>57.061765418593055</v>
      </c>
      <c r="Y238" s="3">
        <f t="shared" si="12"/>
        <v>206.58268665681783</v>
      </c>
      <c r="Z238" s="3">
        <f>'IECC Data-IP'!Z238*Convert!$B$6/$D238</f>
        <v>327.60329487248384</v>
      </c>
      <c r="AA238" s="3">
        <f>'IECC Data-IP'!AA238*Convert!$B$6/$D238</f>
        <v>216.40079874987708</v>
      </c>
      <c r="AB238" s="3">
        <f t="shared" si="13"/>
        <v>544.00409362236087</v>
      </c>
    </row>
    <row r="239" spans="1:28" x14ac:dyDescent="0.25">
      <c r="A239" s="93">
        <f>'IECC Data-IP'!A239</f>
        <v>2012</v>
      </c>
      <c r="B239" s="93" t="str">
        <f>'IECC Data-IP'!B239</f>
        <v>Hospital</v>
      </c>
      <c r="C239" s="121" t="str">
        <f>'IECC Data-IP'!C239</f>
        <v>4A</v>
      </c>
      <c r="D239" s="3">
        <f>'IECC Data-IP'!D239</f>
        <v>241501.03161968707</v>
      </c>
      <c r="E239" s="3">
        <f>'IECC Data-IP'!E239*Convert!$B$6/$D239</f>
        <v>12.404639399548158</v>
      </c>
      <c r="F239" s="3">
        <f>'IECC Data-IP'!F239*Convert!$B$7/$D239</f>
        <v>76.348294293135552</v>
      </c>
      <c r="G239" s="3">
        <f>'IECC Data-IP'!G239*Convert!$B$6/$D239</f>
        <v>51.160436874258728</v>
      </c>
      <c r="H239" s="3">
        <f>'IECC Data-IP'!H239*Convert!$B$6/$D239</f>
        <v>51.357817308792619</v>
      </c>
      <c r="I239" s="3">
        <f>'IECC Data-IP'!I239*Convert!$B$6/$D239</f>
        <v>2.635799429928039</v>
      </c>
      <c r="J239" s="3">
        <f>'IECC Data-IP'!J239*Convert!$B$6/$D239</f>
        <v>88.342162672056688</v>
      </c>
      <c r="K239" s="3">
        <f>'IECC Data-IP'!K239*Convert!$B$7/$D239</f>
        <v>11.87806148253641</v>
      </c>
      <c r="L239" s="3">
        <f>'IECC Data-IP'!L239*Convert!$B$6/$D239</f>
        <v>32.899017830354758</v>
      </c>
      <c r="M239" s="3">
        <f>'IECC Data-IP'!M239*Convert!$B$6/$D239</f>
        <v>75.938766222348164</v>
      </c>
      <c r="N239" s="3">
        <f>'IECC Data-IP'!N239*Convert!$B$6/$D239</f>
        <v>18.50802029208737</v>
      </c>
      <c r="O239" s="3">
        <f>'IECC Data-IP'!O239*Convert!$B$6/$D239</f>
        <v>9.7976142584076491E-3</v>
      </c>
      <c r="P239" s="3">
        <f t="shared" si="11"/>
        <v>18.498222677828963</v>
      </c>
      <c r="Q239" s="3">
        <f>'IECC Data-IP'!Q239*Convert!$B$6/$D239</f>
        <v>4.8128260740471376</v>
      </c>
      <c r="R239" s="3">
        <f>'IECC Data-IP'!R239*Convert!$B$6/$D239</f>
        <v>21.560580803244715</v>
      </c>
      <c r="S239" s="3">
        <f>'IECC Data-IP'!S239*Convert!$B$6/$D239</f>
        <v>5.6260881541197181</v>
      </c>
      <c r="T239" s="3">
        <f>'IECC Data-IP'!T239*Convert!$B$6/$D239</f>
        <v>0.32813875766339823</v>
      </c>
      <c r="U239" s="3">
        <f>'IECC Data-IP'!U239*Convert!$B$7/$D239</f>
        <v>5.371689799566238</v>
      </c>
      <c r="V239" s="3">
        <f>'IECC Data-IP'!V239*Convert!$B$6/$D239</f>
        <v>2.4548259332773159</v>
      </c>
      <c r="W239" s="3">
        <f>'IECC Data-IP'!W239*Convert!$B$6/$D239</f>
        <v>190.00156020539558</v>
      </c>
      <c r="X239" s="3">
        <f>'IECC Data-IP'!X239*Convert!$B$7/$D239</f>
        <v>76.348294293135552</v>
      </c>
      <c r="Y239" s="3">
        <f t="shared" si="12"/>
        <v>266.34985449853116</v>
      </c>
      <c r="Z239" s="3">
        <f>'IECC Data-IP'!Z239*Convert!$B$6/$D239</f>
        <v>368.02924404671074</v>
      </c>
      <c r="AA239" s="3">
        <f>'IECC Data-IP'!AA239*Convert!$B$6/$D239</f>
        <v>273.45468228876086</v>
      </c>
      <c r="AB239" s="3">
        <f t="shared" si="13"/>
        <v>641.48392633547155</v>
      </c>
    </row>
    <row r="240" spans="1:28" x14ac:dyDescent="0.25">
      <c r="A240" s="93">
        <f>'IECC Data-IP'!A240</f>
        <v>2012</v>
      </c>
      <c r="B240" s="93" t="str">
        <f>'IECC Data-IP'!B240</f>
        <v>Hospital</v>
      </c>
      <c r="C240" s="121" t="str">
        <f>'IECC Data-IP'!C240</f>
        <v>4B</v>
      </c>
      <c r="D240" s="3">
        <f>'IECC Data-IP'!D240</f>
        <v>241501.03161968707</v>
      </c>
      <c r="E240" s="3">
        <f>'IECC Data-IP'!E240*Convert!$B$6/$D240</f>
        <v>15.544827874399711</v>
      </c>
      <c r="F240" s="3">
        <f>'IECC Data-IP'!F240*Convert!$B$7/$D240</f>
        <v>58.130462089550534</v>
      </c>
      <c r="G240" s="3">
        <f>'IECC Data-IP'!G240*Convert!$B$6/$D240</f>
        <v>35.676637836985051</v>
      </c>
      <c r="H240" s="3">
        <f>'IECC Data-IP'!H240*Convert!$B$6/$D240</f>
        <v>51.357817308792619</v>
      </c>
      <c r="I240" s="3">
        <f>'IECC Data-IP'!I240*Convert!$B$6/$D240</f>
        <v>2.6377881496714539</v>
      </c>
      <c r="J240" s="3">
        <f>'IECC Data-IP'!J240*Convert!$B$6/$D240</f>
        <v>88.342162672056688</v>
      </c>
      <c r="K240" s="3">
        <f>'IECC Data-IP'!K240*Convert!$B$7/$D240</f>
        <v>11.87806148253641</v>
      </c>
      <c r="L240" s="3">
        <f>'IECC Data-IP'!L240*Convert!$B$6/$D240</f>
        <v>32.899017830354758</v>
      </c>
      <c r="M240" s="3">
        <f>'IECC Data-IP'!M240*Convert!$B$6/$D240</f>
        <v>77.317943364406148</v>
      </c>
      <c r="N240" s="3">
        <f>'IECC Data-IP'!N240*Convert!$B$6/$D240</f>
        <v>13.500175388201642</v>
      </c>
      <c r="O240" s="3">
        <f>'IECC Data-IP'!O240*Convert!$B$6/$D240</f>
        <v>9.7976142584076491E-3</v>
      </c>
      <c r="P240" s="3">
        <f t="shared" si="11"/>
        <v>13.490377773943234</v>
      </c>
      <c r="Q240" s="3">
        <f>'IECC Data-IP'!Q240*Convert!$B$6/$D240</f>
        <v>2.5133688707240815</v>
      </c>
      <c r="R240" s="3">
        <f>'IECC Data-IP'!R240*Convert!$B$6/$D240</f>
        <v>41.710413538504746</v>
      </c>
      <c r="S240" s="3">
        <f>'IECC Data-IP'!S240*Convert!$B$6/$D240</f>
        <v>3.9857672507546185</v>
      </c>
      <c r="T240" s="3">
        <f>'IECC Data-IP'!T240*Convert!$B$6/$D240</f>
        <v>0.32813875766339823</v>
      </c>
      <c r="U240" s="3">
        <f>'IECC Data-IP'!U240*Convert!$B$7/$D240</f>
        <v>5.2888147551782936</v>
      </c>
      <c r="V240" s="3">
        <f>'IECC Data-IP'!V240*Convert!$B$6/$D240</f>
        <v>2.4474925292234748</v>
      </c>
      <c r="W240" s="3">
        <f>'IECC Data-IP'!W240*Convert!$B$6/$D240</f>
        <v>190.23933650971756</v>
      </c>
      <c r="X240" s="3">
        <f>'IECC Data-IP'!X240*Convert!$B$7/$D240</f>
        <v>58.130462089550534</v>
      </c>
      <c r="Y240" s="3">
        <f t="shared" si="12"/>
        <v>248.36979859926811</v>
      </c>
      <c r="Z240" s="3">
        <f>'IECC Data-IP'!Z240*Convert!$B$6/$D240</f>
        <v>368.26167566672234</v>
      </c>
      <c r="AA240" s="3">
        <f>'IECC Data-IP'!AA240*Convert!$B$6/$D240</f>
        <v>219.98770339709316</v>
      </c>
      <c r="AB240" s="3">
        <f t="shared" si="13"/>
        <v>588.24937906381547</v>
      </c>
    </row>
    <row r="241" spans="1:28" x14ac:dyDescent="0.25">
      <c r="A241" s="93">
        <f>'IECC Data-IP'!A241</f>
        <v>2012</v>
      </c>
      <c r="B241" s="93" t="str">
        <f>'IECC Data-IP'!B241</f>
        <v>Hospital</v>
      </c>
      <c r="C241" s="121" t="str">
        <f>'IECC Data-IP'!C241</f>
        <v>4C</v>
      </c>
      <c r="D241" s="3">
        <f>'IECC Data-IP'!D241</f>
        <v>241501.03161968707</v>
      </c>
      <c r="E241" s="3">
        <f>'IECC Data-IP'!E241*Convert!$B$6/$D241</f>
        <v>11.696530875908621</v>
      </c>
      <c r="F241" s="3">
        <f>'IECC Data-IP'!F241*Convert!$B$7/$D241</f>
        <v>69.116638340799014</v>
      </c>
      <c r="G241" s="3">
        <f>'IECC Data-IP'!G241*Convert!$B$6/$D241</f>
        <v>25.46046022008062</v>
      </c>
      <c r="H241" s="3">
        <f>'IECC Data-IP'!H241*Convert!$B$6/$D241</f>
        <v>51.357817308792619</v>
      </c>
      <c r="I241" s="3">
        <f>'IECC Data-IP'!I241*Convert!$B$6/$D241</f>
        <v>2.6328163503129169</v>
      </c>
      <c r="J241" s="3">
        <f>'IECC Data-IP'!J241*Convert!$B$6/$D241</f>
        <v>88.342162672056688</v>
      </c>
      <c r="K241" s="3">
        <f>'IECC Data-IP'!K241*Convert!$B$7/$D241</f>
        <v>11.87806148253641</v>
      </c>
      <c r="L241" s="3">
        <f>'IECC Data-IP'!L241*Convert!$B$6/$D241</f>
        <v>32.899017830354758</v>
      </c>
      <c r="M241" s="3">
        <f>'IECC Data-IP'!M241*Convert!$B$6/$D241</f>
        <v>76.557382357534038</v>
      </c>
      <c r="N241" s="3">
        <f>'IECC Data-IP'!N241*Convert!$B$6/$D241</f>
        <v>12.120376771223846</v>
      </c>
      <c r="O241" s="3">
        <f>'IECC Data-IP'!O241*Convert!$B$6/$D241</f>
        <v>9.7976142584076491E-3</v>
      </c>
      <c r="P241" s="3">
        <f t="shared" si="11"/>
        <v>12.110579156965438</v>
      </c>
      <c r="Q241" s="3">
        <f>'IECC Data-IP'!Q241*Convert!$B$6/$D241</f>
        <v>1.3824088116410282</v>
      </c>
      <c r="R241" s="3">
        <f>'IECC Data-IP'!R241*Convert!$B$6/$D241</f>
        <v>11.496167361759607</v>
      </c>
      <c r="S241" s="3">
        <f>'IECC Data-IP'!S241*Convert!$B$6/$D241</f>
        <v>4.5122808028236161</v>
      </c>
      <c r="T241" s="3">
        <f>'IECC Data-IP'!T241*Convert!$B$6/$D241</f>
        <v>0.32813875766339823</v>
      </c>
      <c r="U241" s="3">
        <f>'IECC Data-IP'!U241*Convert!$B$7/$D241</f>
        <v>5.4469495293004631</v>
      </c>
      <c r="V241" s="3">
        <f>'IECC Data-IP'!V241*Convert!$B$6/$D241</f>
        <v>2.4095825591146354</v>
      </c>
      <c r="W241" s="3">
        <f>'IECC Data-IP'!W241*Convert!$B$6/$D241</f>
        <v>143.21580958671296</v>
      </c>
      <c r="X241" s="3">
        <f>'IECC Data-IP'!X241*Convert!$B$7/$D241</f>
        <v>69.116638340799014</v>
      </c>
      <c r="Y241" s="3">
        <f t="shared" si="12"/>
        <v>212.33244792751196</v>
      </c>
      <c r="Z241" s="3">
        <f>'IECC Data-IP'!Z241*Convert!$B$6/$D241</f>
        <v>321.19501838428238</v>
      </c>
      <c r="AA241" s="3">
        <f>'IECC Data-IP'!AA241*Convert!$B$6/$D241</f>
        <v>252.54677444630801</v>
      </c>
      <c r="AB241" s="3">
        <f t="shared" si="13"/>
        <v>573.74179283059038</v>
      </c>
    </row>
    <row r="242" spans="1:28" x14ac:dyDescent="0.25">
      <c r="A242" s="93">
        <f>'IECC Data-IP'!A242</f>
        <v>2012</v>
      </c>
      <c r="B242" s="93" t="str">
        <f>'IECC Data-IP'!B242</f>
        <v>Hospital</v>
      </c>
      <c r="C242" s="121" t="str">
        <f>'IECC Data-IP'!C242</f>
        <v>5A</v>
      </c>
      <c r="D242" s="3">
        <f>'IECC Data-IP'!D242</f>
        <v>241501.03161968707</v>
      </c>
      <c r="E242" s="3">
        <f>'IECC Data-IP'!E242*Convert!$B$6/$D242</f>
        <v>14.199210378011854</v>
      </c>
      <c r="F242" s="3">
        <f>'IECC Data-IP'!F242*Convert!$B$7/$D242</f>
        <v>84.073031233386004</v>
      </c>
      <c r="G242" s="3">
        <f>'IECC Data-IP'!G242*Convert!$B$6/$D242</f>
        <v>37.207703449446313</v>
      </c>
      <c r="H242" s="3">
        <f>'IECC Data-IP'!H242*Convert!$B$6/$D242</f>
        <v>51.357817308792619</v>
      </c>
      <c r="I242" s="3">
        <f>'IECC Data-IP'!I242*Convert!$B$6/$D242</f>
        <v>2.6366694948157825</v>
      </c>
      <c r="J242" s="3">
        <f>'IECC Data-IP'!J242*Convert!$B$6/$D242</f>
        <v>88.342162672056688</v>
      </c>
      <c r="K242" s="3">
        <f>'IECC Data-IP'!K242*Convert!$B$7/$D242</f>
        <v>11.87806148253641</v>
      </c>
      <c r="L242" s="3">
        <f>'IECC Data-IP'!L242*Convert!$B$6/$D242</f>
        <v>32.899017830354758</v>
      </c>
      <c r="M242" s="3">
        <f>'IECC Data-IP'!M242*Convert!$B$6/$D242</f>
        <v>77.050584853900844</v>
      </c>
      <c r="N242" s="3">
        <f>'IECC Data-IP'!N242*Convert!$B$6/$D242</f>
        <v>15.966436460003591</v>
      </c>
      <c r="O242" s="3">
        <f>'IECC Data-IP'!O242*Convert!$B$6/$D242</f>
        <v>9.7976142584076491E-3</v>
      </c>
      <c r="P242" s="3">
        <f t="shared" si="11"/>
        <v>15.956638845745182</v>
      </c>
      <c r="Q242" s="3">
        <f>'IECC Data-IP'!Q242*Convert!$B$6/$D242</f>
        <v>2.9490227895158281</v>
      </c>
      <c r="R242" s="3">
        <f>'IECC Data-IP'!R242*Convert!$B$6/$D242</f>
        <v>25.673874707545789</v>
      </c>
      <c r="S242" s="3">
        <f>'IECC Data-IP'!S242*Convert!$B$6/$D242</f>
        <v>6.3980842995164489</v>
      </c>
      <c r="T242" s="3">
        <f>'IECC Data-IP'!T242*Convert!$B$6/$D242</f>
        <v>0.32813875766339823</v>
      </c>
      <c r="U242" s="3">
        <f>'IECC Data-IP'!U242*Convert!$B$7/$D242</f>
        <v>5.624739473087538</v>
      </c>
      <c r="V242" s="3">
        <f>'IECC Data-IP'!V242*Convert!$B$6/$D242</f>
        <v>2.4020005650928677</v>
      </c>
      <c r="W242" s="3">
        <f>'IECC Data-IP'!W242*Convert!$B$6/$D242</f>
        <v>179.43511932368224</v>
      </c>
      <c r="X242" s="3">
        <f>'IECC Data-IP'!X242*Convert!$B$7/$D242</f>
        <v>84.073031233386004</v>
      </c>
      <c r="Y242" s="3">
        <f t="shared" si="12"/>
        <v>263.50815055706823</v>
      </c>
      <c r="Z242" s="3">
        <f>'IECC Data-IP'!Z242*Convert!$B$6/$D242</f>
        <v>357.4107235667168</v>
      </c>
      <c r="AA242" s="3">
        <f>'IECC Data-IP'!AA242*Convert!$B$6/$D242</f>
        <v>296.76260197656313</v>
      </c>
      <c r="AB242" s="3">
        <f t="shared" si="13"/>
        <v>654.17332554327993</v>
      </c>
    </row>
    <row r="243" spans="1:28" x14ac:dyDescent="0.25">
      <c r="A243" s="93">
        <f>'IECC Data-IP'!A243</f>
        <v>2012</v>
      </c>
      <c r="B243" s="93" t="str">
        <f>'IECC Data-IP'!B243</f>
        <v>Hospital</v>
      </c>
      <c r="C243" s="121" t="str">
        <f>'IECC Data-IP'!C243</f>
        <v>5B</v>
      </c>
      <c r="D243" s="3">
        <f>'IECC Data-IP'!D243</f>
        <v>241501.03161968707</v>
      </c>
      <c r="E243" s="3">
        <f>'IECC Data-IP'!E243*Convert!$B$6/$D243</f>
        <v>17.713029574657408</v>
      </c>
      <c r="F243" s="3">
        <f>'IECC Data-IP'!F243*Convert!$B$7/$D243</f>
        <v>69.239802228634289</v>
      </c>
      <c r="G243" s="3">
        <f>'IECC Data-IP'!G243*Convert!$B$6/$D243</f>
        <v>29.2377847827286</v>
      </c>
      <c r="H243" s="3">
        <f>'IECC Data-IP'!H243*Convert!$B$6/$D243</f>
        <v>51.357817308792619</v>
      </c>
      <c r="I243" s="3">
        <f>'IECC Data-IP'!I243*Convert!$B$6/$D243</f>
        <v>2.636793789799746</v>
      </c>
      <c r="J243" s="3">
        <f>'IECC Data-IP'!J243*Convert!$B$6/$D243</f>
        <v>88.342162672056688</v>
      </c>
      <c r="K243" s="3">
        <f>'IECC Data-IP'!K243*Convert!$B$7/$D243</f>
        <v>11.87806148253641</v>
      </c>
      <c r="L243" s="3">
        <f>'IECC Data-IP'!L243*Convert!$B$6/$D243</f>
        <v>32.899017830354758</v>
      </c>
      <c r="M243" s="3">
        <f>'IECC Data-IP'!M243*Convert!$B$6/$D243</f>
        <v>78.454496697767553</v>
      </c>
      <c r="N243" s="3">
        <f>'IECC Data-IP'!N243*Convert!$B$6/$D243</f>
        <v>12.293768273852802</v>
      </c>
      <c r="O243" s="3">
        <f>'IECC Data-IP'!O243*Convert!$B$6/$D243</f>
        <v>9.7976142584076491E-3</v>
      </c>
      <c r="P243" s="3">
        <f t="shared" si="11"/>
        <v>12.283970659594393</v>
      </c>
      <c r="Q243" s="3">
        <f>'IECC Data-IP'!Q243*Convert!$B$6/$D243</f>
        <v>1.6303773046480281</v>
      </c>
      <c r="R243" s="3">
        <f>'IECC Data-IP'!R243*Convert!$B$6/$D243</f>
        <v>41.840550386714426</v>
      </c>
      <c r="S243" s="3">
        <f>'IECC Data-IP'!S243*Convert!$B$6/$D243</f>
        <v>4.1218702581945506</v>
      </c>
      <c r="T243" s="3">
        <f>'IECC Data-IP'!T243*Convert!$B$6/$D243</f>
        <v>0.32813875766339823</v>
      </c>
      <c r="U243" s="3">
        <f>'IECC Data-IP'!U243*Convert!$B$7/$D243</f>
        <v>5.5462464253997776</v>
      </c>
      <c r="V243" s="3">
        <f>'IECC Data-IP'!V243*Convert!$B$6/$D243</f>
        <v>2.4001361403334163</v>
      </c>
      <c r="W243" s="3">
        <f>'IECC Data-IP'!W243*Convert!$B$6/$D243</f>
        <v>185.28207966430497</v>
      </c>
      <c r="X243" s="3">
        <f>'IECC Data-IP'!X243*Convert!$B$7/$D243</f>
        <v>69.239802228634289</v>
      </c>
      <c r="Y243" s="3">
        <f t="shared" si="12"/>
        <v>254.52188189293926</v>
      </c>
      <c r="Z243" s="3">
        <f>'IECC Data-IP'!Z243*Convert!$B$6/$D243</f>
        <v>363.25606807254792</v>
      </c>
      <c r="AA243" s="3">
        <f>'IECC Data-IP'!AA243*Convert!$B$6/$D243</f>
        <v>253.19671291745269</v>
      </c>
      <c r="AB243" s="3">
        <f t="shared" si="13"/>
        <v>616.45278099000063</v>
      </c>
    </row>
    <row r="244" spans="1:28" x14ac:dyDescent="0.25">
      <c r="A244" s="93">
        <f>'IECC Data-IP'!A244</f>
        <v>2012</v>
      </c>
      <c r="B244" s="93" t="str">
        <f>'IECC Data-IP'!B244</f>
        <v>Hospital</v>
      </c>
      <c r="C244" s="121" t="str">
        <f>'IECC Data-IP'!C244</f>
        <v>5C</v>
      </c>
      <c r="D244" s="3">
        <f>'IECC Data-IP'!D244</f>
        <v>241501.03161968707</v>
      </c>
      <c r="E244" s="3">
        <f>'IECC Data-IP'!E244*Convert!$B$6/$D244</f>
        <v>13.307020983122504</v>
      </c>
      <c r="F244" s="3">
        <f>'IECC Data-IP'!F244*Convert!$B$7/$D244</f>
        <v>72.863585868714537</v>
      </c>
      <c r="G244" s="3">
        <f>'IECC Data-IP'!G244*Convert!$B$6/$D244</f>
        <v>20.742346923813592</v>
      </c>
      <c r="H244" s="3">
        <f>'IECC Data-IP'!H244*Convert!$B$6/$D244</f>
        <v>51.357817308792619</v>
      </c>
      <c r="I244" s="3">
        <f>'IECC Data-IP'!I244*Convert!$B$6/$D244</f>
        <v>2.6325677603449904</v>
      </c>
      <c r="J244" s="3">
        <f>'IECC Data-IP'!J244*Convert!$B$6/$D244</f>
        <v>88.342162672056688</v>
      </c>
      <c r="K244" s="3">
        <f>'IECC Data-IP'!K244*Convert!$B$7/$D244</f>
        <v>11.87806148253641</v>
      </c>
      <c r="L244" s="3">
        <f>'IECC Data-IP'!L244*Convert!$B$6/$D244</f>
        <v>32.899017830354758</v>
      </c>
      <c r="M244" s="3">
        <f>'IECC Data-IP'!M244*Convert!$B$6/$D244</f>
        <v>76.20823774758081</v>
      </c>
      <c r="N244" s="3">
        <f>'IECC Data-IP'!N244*Convert!$B$6/$D244</f>
        <v>10.536485790578134</v>
      </c>
      <c r="O244" s="3">
        <f>'IECC Data-IP'!O244*Convert!$B$6/$D244</f>
        <v>9.7976142584076491E-3</v>
      </c>
      <c r="P244" s="3">
        <f t="shared" si="11"/>
        <v>10.526688176319725</v>
      </c>
      <c r="Q244" s="3">
        <f>'IECC Data-IP'!Q244*Convert!$B$6/$D244</f>
        <v>0.83923973172093358</v>
      </c>
      <c r="R244" s="3">
        <f>'IECC Data-IP'!R244*Convert!$B$6/$D244</f>
        <v>12.09216180986415</v>
      </c>
      <c r="S244" s="3">
        <f>'IECC Data-IP'!S244*Convert!$B$6/$D244</f>
        <v>4.4466530512909364</v>
      </c>
      <c r="T244" s="3">
        <f>'IECC Data-IP'!T244*Convert!$B$6/$D244</f>
        <v>0.32813875766339823</v>
      </c>
      <c r="U244" s="3">
        <f>'IECC Data-IP'!U244*Convert!$B$7/$D244</f>
        <v>5.5822809031187663</v>
      </c>
      <c r="V244" s="3">
        <f>'IECC Data-IP'!V244*Convert!$B$6/$D244</f>
        <v>2.3757743234765885</v>
      </c>
      <c r="W244" s="3">
        <f>'IECC Data-IP'!W244*Convert!$B$6/$D244</f>
        <v>138.16234842371264</v>
      </c>
      <c r="X244" s="3">
        <f>'IECC Data-IP'!X244*Convert!$B$7/$D244</f>
        <v>72.863585868714537</v>
      </c>
      <c r="Y244" s="3">
        <f t="shared" si="12"/>
        <v>211.02593429242717</v>
      </c>
      <c r="Z244" s="3">
        <f>'IECC Data-IP'!Z244*Convert!$B$6/$D244</f>
        <v>316.10762469066009</v>
      </c>
      <c r="AA244" s="3">
        <f>'IECC Data-IP'!AA244*Convert!$B$6/$D244</f>
        <v>263.88931320788879</v>
      </c>
      <c r="AB244" s="3">
        <f t="shared" si="13"/>
        <v>579.99693789854882</v>
      </c>
    </row>
    <row r="245" spans="1:28" x14ac:dyDescent="0.25">
      <c r="A245" s="93">
        <f>'IECC Data-IP'!A245</f>
        <v>2012</v>
      </c>
      <c r="B245" s="93" t="str">
        <f>'IECC Data-IP'!B245</f>
        <v>Hospital</v>
      </c>
      <c r="C245" s="121" t="str">
        <f>'IECC Data-IP'!C245</f>
        <v>6A</v>
      </c>
      <c r="D245" s="3">
        <f>'IECC Data-IP'!D245</f>
        <v>241501.03161968707</v>
      </c>
      <c r="E245" s="3">
        <f>'IECC Data-IP'!E245*Convert!$B$6/$D245</f>
        <v>14.444568676355619</v>
      </c>
      <c r="F245" s="3">
        <f>'IECC Data-IP'!F245*Convert!$B$7/$D245</f>
        <v>103.44324348180483</v>
      </c>
      <c r="G245" s="3">
        <f>'IECC Data-IP'!G245*Convert!$B$6/$D245</f>
        <v>39.39330644745889</v>
      </c>
      <c r="H245" s="3">
        <f>'IECC Data-IP'!H245*Convert!$B$6/$D245</f>
        <v>51.357817308792619</v>
      </c>
      <c r="I245" s="3">
        <f>'IECC Data-IP'!I245*Convert!$B$6/$D245</f>
        <v>2.6354265449761489</v>
      </c>
      <c r="J245" s="3">
        <f>'IECC Data-IP'!J245*Convert!$B$6/$D245</f>
        <v>88.342162672056688</v>
      </c>
      <c r="K245" s="3">
        <f>'IECC Data-IP'!K245*Convert!$B$7/$D245</f>
        <v>11.87806148253641</v>
      </c>
      <c r="L245" s="3">
        <f>'IECC Data-IP'!L245*Convert!$B$6/$D245</f>
        <v>32.899017830354758</v>
      </c>
      <c r="M245" s="3">
        <f>'IECC Data-IP'!M245*Convert!$B$6/$D245</f>
        <v>77.936310909624083</v>
      </c>
      <c r="N245" s="3">
        <f>'IECC Data-IP'!N245*Convert!$B$6/$D245</f>
        <v>17.608373198160219</v>
      </c>
      <c r="O245" s="3">
        <f>'IECC Data-IP'!O245*Convert!$B$6/$D245</f>
        <v>9.7976142584076491E-3</v>
      </c>
      <c r="P245" s="3">
        <f t="shared" si="11"/>
        <v>17.598575583901813</v>
      </c>
      <c r="Q245" s="3">
        <f>'IECC Data-IP'!Q245*Convert!$B$6/$D245</f>
        <v>3.2749242374678853</v>
      </c>
      <c r="R245" s="3">
        <f>'IECC Data-IP'!R245*Convert!$B$6/$D245</f>
        <v>30.211884572049829</v>
      </c>
      <c r="S245" s="3">
        <f>'IECC Data-IP'!S245*Convert!$B$6/$D245</f>
        <v>5.45182658660302</v>
      </c>
      <c r="T245" s="3">
        <f>'IECC Data-IP'!T245*Convert!$B$6/$D245</f>
        <v>0.32826305264736161</v>
      </c>
      <c r="U245" s="3">
        <f>'IECC Data-IP'!U245*Convert!$B$7/$D245</f>
        <v>5.8411165140306016</v>
      </c>
      <c r="V245" s="3">
        <f>'IECC Data-IP'!V245*Convert!$B$6/$D245</f>
        <v>2.3872094620012221</v>
      </c>
      <c r="W245" s="3">
        <f>'IECC Data-IP'!W245*Convert!$B$6/$D245</f>
        <v>188.31139701346115</v>
      </c>
      <c r="X245" s="3">
        <f>'IECC Data-IP'!X245*Convert!$B$7/$D245</f>
        <v>103.44324348180483</v>
      </c>
      <c r="Y245" s="3">
        <f t="shared" si="12"/>
        <v>291.75464049526596</v>
      </c>
      <c r="Z245" s="3">
        <f>'IECC Data-IP'!Z245*Convert!$B$6/$D245</f>
        <v>366.27121579353235</v>
      </c>
      <c r="AA245" s="3">
        <f>'IECC Data-IP'!AA245*Convert!$B$6/$D245</f>
        <v>353.98664534849286</v>
      </c>
      <c r="AB245" s="3">
        <f t="shared" si="13"/>
        <v>720.25786114202515</v>
      </c>
    </row>
    <row r="246" spans="1:28" x14ac:dyDescent="0.25">
      <c r="A246" s="93">
        <f>'IECC Data-IP'!A246</f>
        <v>2012</v>
      </c>
      <c r="B246" s="93" t="str">
        <f>'IECC Data-IP'!B246</f>
        <v>Hospital</v>
      </c>
      <c r="C246" s="121" t="str">
        <f>'IECC Data-IP'!C246</f>
        <v>6B</v>
      </c>
      <c r="D246" s="3">
        <f>'IECC Data-IP'!D246</f>
        <v>241501.03161968707</v>
      </c>
      <c r="E246" s="3">
        <f>'IECC Data-IP'!E246*Convert!$B$6/$D246</f>
        <v>19.467328978316953</v>
      </c>
      <c r="F246" s="3">
        <f>'IECC Data-IP'!F246*Convert!$B$7/$D246</f>
        <v>93.179543618541985</v>
      </c>
      <c r="G246" s="3">
        <f>'IECC Data-IP'!G246*Convert!$B$6/$D246</f>
        <v>26.745918944230187</v>
      </c>
      <c r="H246" s="3">
        <f>'IECC Data-IP'!H246*Convert!$B$6/$D246</f>
        <v>51.357817308792619</v>
      </c>
      <c r="I246" s="3">
        <f>'IECC Data-IP'!I246*Convert!$B$6/$D246</f>
        <v>2.633562120216697</v>
      </c>
      <c r="J246" s="3">
        <f>'IECC Data-IP'!J246*Convert!$B$6/$D246</f>
        <v>88.342162672056688</v>
      </c>
      <c r="K246" s="3">
        <f>'IECC Data-IP'!K246*Convert!$B$7/$D246</f>
        <v>11.87806148253641</v>
      </c>
      <c r="L246" s="3">
        <f>'IECC Data-IP'!L246*Convert!$B$6/$D246</f>
        <v>32.899017830354758</v>
      </c>
      <c r="M246" s="3">
        <f>'IECC Data-IP'!M246*Convert!$B$6/$D246</f>
        <v>82.249844033090227</v>
      </c>
      <c r="N246" s="3">
        <f>'IECC Data-IP'!N246*Convert!$B$6/$D246</f>
        <v>12.691139337583817</v>
      </c>
      <c r="O246" s="3">
        <f>'IECC Data-IP'!O246*Convert!$B$6/$D246</f>
        <v>9.7976142584076491E-3</v>
      </c>
      <c r="P246" s="3">
        <f t="shared" si="11"/>
        <v>12.681341723325408</v>
      </c>
      <c r="Q246" s="3">
        <f>'IECC Data-IP'!Q246*Convert!$B$6/$D246</f>
        <v>1.1442596223671377</v>
      </c>
      <c r="R246" s="3">
        <f>'IECC Data-IP'!R246*Convert!$B$6/$D246</f>
        <v>42.805700937190302</v>
      </c>
      <c r="S246" s="3">
        <f>'IECC Data-IP'!S246*Convert!$B$6/$D246</f>
        <v>6.9587789721753834</v>
      </c>
      <c r="T246" s="3">
        <f>'IECC Data-IP'!T246*Convert!$B$6/$D246</f>
        <v>0.32826305264736161</v>
      </c>
      <c r="U246" s="3">
        <f>'IECC Data-IP'!U246*Convert!$B$7/$D246</f>
        <v>5.7810874136038084</v>
      </c>
      <c r="V246" s="3">
        <f>'IECC Data-IP'!V246*Convert!$B$6/$D246</f>
        <v>2.3637177100321378</v>
      </c>
      <c r="W246" s="3">
        <f>'IECC Data-IP'!W246*Convert!$B$6/$D246</f>
        <v>192.05317321069558</v>
      </c>
      <c r="X246" s="3">
        <f>'IECC Data-IP'!X246*Convert!$B$7/$D246</f>
        <v>93.179543618541985</v>
      </c>
      <c r="Y246" s="3">
        <f t="shared" si="12"/>
        <v>285.23271682923757</v>
      </c>
      <c r="Z246" s="3">
        <f>'IECC Data-IP'!Z246*Convert!$B$6/$D246</f>
        <v>369.98751151905424</v>
      </c>
      <c r="AA246" s="3">
        <f>'IECC Data-IP'!AA246*Convert!$B$6/$D246</f>
        <v>323.82485165498025</v>
      </c>
      <c r="AB246" s="3">
        <f t="shared" si="13"/>
        <v>693.81236317403454</v>
      </c>
    </row>
    <row r="247" spans="1:28" x14ac:dyDescent="0.25">
      <c r="A247" s="93">
        <f>'IECC Data-IP'!A247</f>
        <v>2012</v>
      </c>
      <c r="B247" s="93" t="str">
        <f>'IECC Data-IP'!B247</f>
        <v>Hospital</v>
      </c>
      <c r="C247" s="121" t="str">
        <f>'IECC Data-IP'!C247</f>
        <v>7</v>
      </c>
      <c r="D247" s="3">
        <f>'IECC Data-IP'!D247</f>
        <v>241501.03161968707</v>
      </c>
      <c r="E247" s="3">
        <f>'IECC Data-IP'!E247*Convert!$B$6/$D247</f>
        <v>16.484995133098931</v>
      </c>
      <c r="F247" s="3">
        <f>'IECC Data-IP'!F247*Convert!$B$7/$D247</f>
        <v>118.99414144126918</v>
      </c>
      <c r="G247" s="3">
        <f>'IECC Data-IP'!G247*Convert!$B$6/$D247</f>
        <v>32.923876827147438</v>
      </c>
      <c r="H247" s="3">
        <f>'IECC Data-IP'!H247*Convert!$B$6/$D247</f>
        <v>51.357817308792619</v>
      </c>
      <c r="I247" s="3">
        <f>'IECC Data-IP'!I247*Convert!$B$6/$D247</f>
        <v>2.6319462854251729</v>
      </c>
      <c r="J247" s="3">
        <f>'IECC Data-IP'!J247*Convert!$B$6/$D247</f>
        <v>88.342162672056688</v>
      </c>
      <c r="K247" s="3">
        <f>'IECC Data-IP'!K247*Convert!$B$7/$D247</f>
        <v>11.87806148253641</v>
      </c>
      <c r="L247" s="3">
        <f>'IECC Data-IP'!L247*Convert!$B$6/$D247</f>
        <v>32.899017830354758</v>
      </c>
      <c r="M247" s="3">
        <f>'IECC Data-IP'!M247*Convert!$B$6/$D247</f>
        <v>77.261513441686745</v>
      </c>
      <c r="N247" s="3">
        <f>'IECC Data-IP'!N247*Convert!$B$6/$D247</f>
        <v>14.909059031426876</v>
      </c>
      <c r="O247" s="3">
        <f>'IECC Data-IP'!O247*Convert!$B$6/$D247</f>
        <v>9.7976142584076491E-3</v>
      </c>
      <c r="P247" s="3">
        <f t="shared" si="11"/>
        <v>14.899261417168468</v>
      </c>
      <c r="Q247" s="3">
        <f>'IECC Data-IP'!Q247*Convert!$B$6/$D247</f>
        <v>2.1447099482886127</v>
      </c>
      <c r="R247" s="3">
        <f>'IECC Data-IP'!R247*Convert!$B$6/$D247</f>
        <v>37.552497734960802</v>
      </c>
      <c r="S247" s="3">
        <f>'IECC Data-IP'!S247*Convert!$B$6/$D247</f>
        <v>5.3931593541722913</v>
      </c>
      <c r="T247" s="3">
        <f>'IECC Data-IP'!T247*Convert!$B$6/$D247</f>
        <v>0.32826305264736161</v>
      </c>
      <c r="U247" s="3">
        <f>'IECC Data-IP'!U247*Convert!$B$7/$D247</f>
        <v>6.1023345697503011</v>
      </c>
      <c r="V247" s="3">
        <f>'IECC Data-IP'!V247*Convert!$B$6/$D247</f>
        <v>2.3561357160103698</v>
      </c>
      <c r="W247" s="3">
        <f>'IECC Data-IP'!W247*Convert!$B$6/$D247</f>
        <v>186.66001385652328</v>
      </c>
      <c r="X247" s="3">
        <f>'IECC Data-IP'!X247*Convert!$B$7/$D247</f>
        <v>118.99414144126918</v>
      </c>
      <c r="Y247" s="3">
        <f t="shared" si="12"/>
        <v>305.65415529779244</v>
      </c>
      <c r="Z247" s="3">
        <f>'IECC Data-IP'!Z247*Convert!$B$6/$D247</f>
        <v>364.58515433606868</v>
      </c>
      <c r="AA247" s="3">
        <f>'IECC Data-IP'!AA247*Convert!$B$6/$D247</f>
        <v>400.18298915322094</v>
      </c>
      <c r="AB247" s="3">
        <f t="shared" si="13"/>
        <v>764.76814348928963</v>
      </c>
    </row>
    <row r="248" spans="1:28" x14ac:dyDescent="0.25">
      <c r="A248" s="93">
        <f>'IECC Data-IP'!A248</f>
        <v>2012</v>
      </c>
      <c r="B248" s="93" t="str">
        <f>'IECC Data-IP'!B248</f>
        <v>Hospital</v>
      </c>
      <c r="C248" s="121" t="str">
        <f>'IECC Data-IP'!C248</f>
        <v>8</v>
      </c>
      <c r="D248" s="3">
        <f>'IECC Data-IP'!D248</f>
        <v>241501.03161968707</v>
      </c>
      <c r="E248" s="3">
        <f>'IECC Data-IP'!E248*Convert!$B$6/$D248</f>
        <v>20.332422066702275</v>
      </c>
      <c r="F248" s="3">
        <f>'IECC Data-IP'!F248*Convert!$B$7/$D248</f>
        <v>148.88148611938769</v>
      </c>
      <c r="G248" s="3">
        <f>'IECC Data-IP'!G248*Convert!$B$6/$D248</f>
        <v>19.173744226195382</v>
      </c>
      <c r="H248" s="3">
        <f>'IECC Data-IP'!H248*Convert!$B$6/$D248</f>
        <v>51.357817308792619</v>
      </c>
      <c r="I248" s="3">
        <f>'IECC Data-IP'!I248*Convert!$B$6/$D248</f>
        <v>2.6174037723014552</v>
      </c>
      <c r="J248" s="3">
        <f>'IECC Data-IP'!J248*Convert!$B$6/$D248</f>
        <v>88.342162672056688</v>
      </c>
      <c r="K248" s="3">
        <f>'IECC Data-IP'!K248*Convert!$B$7/$D248</f>
        <v>11.87806148253641</v>
      </c>
      <c r="L248" s="3">
        <f>'IECC Data-IP'!L248*Convert!$B$6/$D248</f>
        <v>32.899017830354758</v>
      </c>
      <c r="M248" s="3">
        <f>'IECC Data-IP'!M248*Convert!$B$6/$D248</f>
        <v>76.144225830839673</v>
      </c>
      <c r="N248" s="3">
        <f>'IECC Data-IP'!N248*Convert!$B$6/$D248</f>
        <v>11.362425959014981</v>
      </c>
      <c r="O248" s="3">
        <f>'IECC Data-IP'!O248*Convert!$B$6/$D248</f>
        <v>9.7976142584076491E-3</v>
      </c>
      <c r="P248" s="3">
        <f t="shared" si="11"/>
        <v>11.352628344756573</v>
      </c>
      <c r="Q248" s="3">
        <f>'IECC Data-IP'!Q248*Convert!$B$6/$D248</f>
        <v>0.6863569014459413</v>
      </c>
      <c r="R248" s="3">
        <f>'IECC Data-IP'!R248*Convert!$B$6/$D248</f>
        <v>47.682538927978584</v>
      </c>
      <c r="S248" s="3">
        <f>'IECC Data-IP'!S248*Convert!$B$6/$D248</f>
        <v>5.4837703974816163</v>
      </c>
      <c r="T248" s="3">
        <f>'IECC Data-IP'!T248*Convert!$B$6/$D248</f>
        <v>0.32838734763132504</v>
      </c>
      <c r="U248" s="3">
        <f>'IECC Data-IP'!U248*Convert!$B$7/$D248</f>
        <v>6.485865640159604</v>
      </c>
      <c r="V248" s="3">
        <f>'IECC Data-IP'!V248*Convert!$B$6/$D248</f>
        <v>2.3041804127136651</v>
      </c>
      <c r="W248" s="3">
        <f>'IECC Data-IP'!W248*Convert!$B$6/$D248</f>
        <v>180.85568669540007</v>
      </c>
      <c r="X248" s="3">
        <f>'IECC Data-IP'!X248*Convert!$B$7/$D248</f>
        <v>148.88148611938769</v>
      </c>
      <c r="Y248" s="3">
        <f t="shared" si="12"/>
        <v>329.73717281478775</v>
      </c>
      <c r="Z248" s="3">
        <f>'IECC Data-IP'!Z248*Convert!$B$6/$D248</f>
        <v>358.71432935852499</v>
      </c>
      <c r="AA248" s="3">
        <f>'IECC Data-IP'!AA248*Convert!$B$6/$D248</f>
        <v>488.62197761778509</v>
      </c>
      <c r="AB248" s="3">
        <f t="shared" si="13"/>
        <v>847.33630697631008</v>
      </c>
    </row>
    <row r="249" spans="1:28" x14ac:dyDescent="0.25">
      <c r="A249" s="93">
        <f>'IECC Data-IP'!A249</f>
        <v>2015</v>
      </c>
      <c r="B249" s="93" t="str">
        <f>'IECC Data-IP'!B249</f>
        <v>Hospital</v>
      </c>
      <c r="C249" s="121" t="str">
        <f>'IECC Data-IP'!C249</f>
        <v>0A</v>
      </c>
      <c r="D249" s="3">
        <f>'IECC Data-IP'!D249</f>
        <v>241501.03161968707</v>
      </c>
      <c r="E249" s="3">
        <f>'IECC Data-IP'!E249*Convert!$B$6/$D249</f>
        <v>0</v>
      </c>
      <c r="F249" s="3">
        <f>'IECC Data-IP'!F249*Convert!$B$7/$D249</f>
        <v>19.22913748086728</v>
      </c>
      <c r="G249" s="3">
        <f>'IECC Data-IP'!G249*Convert!$B$6/$D249</f>
        <v>80.072071619067344</v>
      </c>
      <c r="H249" s="3">
        <f>'IECC Data-IP'!H249*Convert!$B$6/$D249</f>
        <v>39.986690700900191</v>
      </c>
      <c r="I249" s="3">
        <f>'IECC Data-IP'!I249*Convert!$B$6/$D249</f>
        <v>2.4993235375362164</v>
      </c>
      <c r="J249" s="3">
        <f>'IECC Data-IP'!J249*Convert!$B$6/$D249</f>
        <v>88.130736904334924</v>
      </c>
      <c r="K249" s="3">
        <f>'IECC Data-IP'!K249*Convert!$B$7/$D249</f>
        <v>11.87806148253641</v>
      </c>
      <c r="L249" s="3">
        <f>'IECC Data-IP'!L249*Convert!$B$6/$D249</f>
        <v>32.480392324366001</v>
      </c>
      <c r="M249" s="3">
        <f>'IECC Data-IP'!M249*Convert!$B$6/$D249</f>
        <v>35.097174621747634</v>
      </c>
      <c r="N249" s="3">
        <f>'IECC Data-IP'!N249*Convert!$B$6/$D249</f>
        <v>15.125083713555281</v>
      </c>
      <c r="O249" s="3">
        <f>'IECC Data-IP'!O249*Convert!$B$6/$D249</f>
        <v>9.7976142584076491E-3</v>
      </c>
      <c r="P249" s="3">
        <f t="shared" si="11"/>
        <v>15.115286099296872</v>
      </c>
      <c r="Q249" s="3">
        <f>'IECC Data-IP'!Q249*Convert!$B$6/$D249</f>
        <v>12.215462433955853</v>
      </c>
      <c r="R249" s="3">
        <f>'IECC Data-IP'!R249*Convert!$B$6/$D249</f>
        <v>0</v>
      </c>
      <c r="S249" s="3">
        <f>'IECC Data-IP'!S249*Convert!$B$6/$D249</f>
        <v>3.4270612978390971</v>
      </c>
      <c r="T249" s="3">
        <f>'IECC Data-IP'!T249*Convert!$B$6/$D249</f>
        <v>0.32813875766339823</v>
      </c>
      <c r="U249" s="3">
        <f>'IECC Data-IP'!U249*Convert!$B$7/$D249</f>
        <v>4.2243299062918664</v>
      </c>
      <c r="V249" s="3">
        <f>'IECC Data-IP'!V249*Convert!$B$6/$D249</f>
        <v>2.2424058056838514</v>
      </c>
      <c r="W249" s="3">
        <f>'IECC Data-IP'!W249*Convert!$B$6/$D249</f>
        <v>145.9270560719068</v>
      </c>
      <c r="X249" s="3">
        <f>'IECC Data-IP'!X249*Convert!$B$7/$D249</f>
        <v>19.22913748086728</v>
      </c>
      <c r="Y249" s="3">
        <f t="shared" si="12"/>
        <v>165.15619355277408</v>
      </c>
      <c r="Z249" s="3">
        <f>'IECC Data-IP'!Z249*Convert!$B$6/$D249</f>
        <v>311.60454171664975</v>
      </c>
      <c r="AA249" s="3">
        <f>'IECC Data-IP'!AA249*Convert!$B$6/$D249</f>
        <v>103.22412539697955</v>
      </c>
      <c r="AB249" s="3">
        <f t="shared" si="13"/>
        <v>414.82866711362931</v>
      </c>
    </row>
    <row r="250" spans="1:28" x14ac:dyDescent="0.25">
      <c r="A250" s="93">
        <f>'IECC Data-IP'!A250</f>
        <v>2015</v>
      </c>
      <c r="B250" s="93" t="str">
        <f>'IECC Data-IP'!B250</f>
        <v>Hospital</v>
      </c>
      <c r="C250" s="121" t="str">
        <f>'IECC Data-IP'!C250</f>
        <v>0B</v>
      </c>
      <c r="D250" s="3">
        <f>'IECC Data-IP'!D250</f>
        <v>241501.03161968707</v>
      </c>
      <c r="E250" s="3">
        <f>'IECC Data-IP'!E250*Convert!$B$6/$D250</f>
        <v>0.30489559566224084</v>
      </c>
      <c r="F250" s="3">
        <f>'IECC Data-IP'!F250*Convert!$B$7/$D250</f>
        <v>19.228371695036181</v>
      </c>
      <c r="G250" s="3">
        <f>'IECC Data-IP'!G250*Convert!$B$6/$D250</f>
        <v>61.363687812830946</v>
      </c>
      <c r="H250" s="3">
        <f>'IECC Data-IP'!H250*Convert!$B$6/$D250</f>
        <v>39.999368789264459</v>
      </c>
      <c r="I250" s="3">
        <f>'IECC Data-IP'!I250*Convert!$B$6/$D250</f>
        <v>2.4998207174720699</v>
      </c>
      <c r="J250" s="3">
        <f>'IECC Data-IP'!J250*Convert!$B$6/$D250</f>
        <v>88.130736904334924</v>
      </c>
      <c r="K250" s="3">
        <f>'IECC Data-IP'!K250*Convert!$B$7/$D250</f>
        <v>11.87806148253641</v>
      </c>
      <c r="L250" s="3">
        <f>'IECC Data-IP'!L250*Convert!$B$6/$D250</f>
        <v>32.480392324366001</v>
      </c>
      <c r="M250" s="3">
        <f>'IECC Data-IP'!M250*Convert!$B$6/$D250</f>
        <v>35.122903683428056</v>
      </c>
      <c r="N250" s="3">
        <f>'IECC Data-IP'!N250*Convert!$B$6/$D250</f>
        <v>13.122940111872699</v>
      </c>
      <c r="O250" s="3">
        <f>'IECC Data-IP'!O250*Convert!$B$6/$D250</f>
        <v>9.7976142584076491E-3</v>
      </c>
      <c r="P250" s="3">
        <f t="shared" si="11"/>
        <v>13.113142497614291</v>
      </c>
      <c r="Q250" s="3">
        <f>'IECC Data-IP'!Q250*Convert!$B$6/$D250</f>
        <v>7.8312054646145466</v>
      </c>
      <c r="R250" s="3">
        <f>'IECC Data-IP'!R250*Convert!$B$6/$D250</f>
        <v>0.22373097113413515</v>
      </c>
      <c r="S250" s="3">
        <f>'IECC Data-IP'!S250*Convert!$B$6/$D250</f>
        <v>3.4270612978390971</v>
      </c>
      <c r="T250" s="3">
        <f>'IECC Data-IP'!T250*Convert!$B$6/$D250</f>
        <v>0.32813875766339823</v>
      </c>
      <c r="U250" s="3">
        <f>'IECC Data-IP'!U250*Convert!$B$7/$D250</f>
        <v>4.2270527003580005</v>
      </c>
      <c r="V250" s="3">
        <f>'IECC Data-IP'!V250*Convert!$B$6/$D250</f>
        <v>2.2294791273516568</v>
      </c>
      <c r="W250" s="3">
        <f>'IECC Data-IP'!W250*Convert!$B$6/$D250</f>
        <v>121.38662732312332</v>
      </c>
      <c r="X250" s="3">
        <f>'IECC Data-IP'!X250*Convert!$B$7/$D250</f>
        <v>19.228371695036181</v>
      </c>
      <c r="Y250" s="3">
        <f t="shared" si="12"/>
        <v>140.61499901815949</v>
      </c>
      <c r="Z250" s="3">
        <f>'IECC Data-IP'!Z250*Convert!$B$6/$D250</f>
        <v>287.06436155783422</v>
      </c>
      <c r="AA250" s="3">
        <f>'IECC Data-IP'!AA250*Convert!$B$6/$D250</f>
        <v>103.22996726122581</v>
      </c>
      <c r="AB250" s="3">
        <f t="shared" si="13"/>
        <v>390.29432881906001</v>
      </c>
    </row>
    <row r="251" spans="1:28" x14ac:dyDescent="0.25">
      <c r="A251" s="93">
        <f>'IECC Data-IP'!A251</f>
        <v>2015</v>
      </c>
      <c r="B251" s="93" t="str">
        <f>'IECC Data-IP'!B251</f>
        <v>Hospital</v>
      </c>
      <c r="C251" s="121" t="str">
        <f>'IECC Data-IP'!C251</f>
        <v>1A</v>
      </c>
      <c r="D251" s="3">
        <f>'IECC Data-IP'!D251</f>
        <v>241501.03161968707</v>
      </c>
      <c r="E251" s="3">
        <f>'IECC Data-IP'!E251*Convert!$B$6/$D251</f>
        <v>0</v>
      </c>
      <c r="F251" s="3">
        <f>'IECC Data-IP'!F251*Convert!$B$7/$D251</f>
        <v>20.733608833378</v>
      </c>
      <c r="G251" s="3">
        <f>'IECC Data-IP'!G251*Convert!$B$6/$D251</f>
        <v>60.01968615123463</v>
      </c>
      <c r="H251" s="3">
        <f>'IECC Data-IP'!H251*Convert!$B$6/$D251</f>
        <v>40.011425402708916</v>
      </c>
      <c r="I251" s="3">
        <f>'IECC Data-IP'!I251*Convert!$B$6/$D251</f>
        <v>2.5000693074399964</v>
      </c>
      <c r="J251" s="3">
        <f>'IECC Data-IP'!J251*Convert!$B$6/$D251</f>
        <v>88.130736904334924</v>
      </c>
      <c r="K251" s="3">
        <f>'IECC Data-IP'!K251*Convert!$B$7/$D251</f>
        <v>11.87806148253641</v>
      </c>
      <c r="L251" s="3">
        <f>'IECC Data-IP'!L251*Convert!$B$6/$D251</f>
        <v>32.480392324366001</v>
      </c>
      <c r="M251" s="3">
        <f>'IECC Data-IP'!M251*Convert!$B$6/$D251</f>
        <v>34.732990318734849</v>
      </c>
      <c r="N251" s="3">
        <f>'IECC Data-IP'!N251*Convert!$B$6/$D251</f>
        <v>12.759377283779727</v>
      </c>
      <c r="O251" s="3">
        <f>'IECC Data-IP'!O251*Convert!$B$6/$D251</f>
        <v>9.7976142584076491E-3</v>
      </c>
      <c r="P251" s="3">
        <f t="shared" si="11"/>
        <v>12.749579669521319</v>
      </c>
      <c r="Q251" s="3">
        <f>'IECC Data-IP'!Q251*Convert!$B$6/$D251</f>
        <v>9.7065681826544541</v>
      </c>
      <c r="R251" s="3">
        <f>'IECC Data-IP'!R251*Convert!$B$6/$D251</f>
        <v>0</v>
      </c>
      <c r="S251" s="3">
        <f>'IECC Data-IP'!S251*Convert!$B$6/$D251</f>
        <v>3.4270612978390971</v>
      </c>
      <c r="T251" s="3">
        <f>'IECC Data-IP'!T251*Convert!$B$6/$D251</f>
        <v>0.32813875766339823</v>
      </c>
      <c r="U251" s="3">
        <f>'IECC Data-IP'!U251*Convert!$B$7/$D251</f>
        <v>4.3213719885551631</v>
      </c>
      <c r="V251" s="3">
        <f>'IECC Data-IP'!V251*Convert!$B$6/$D251</f>
        <v>2.1948008268258663</v>
      </c>
      <c r="W251" s="3">
        <f>'IECC Data-IP'!W251*Convert!$B$6/$D251</f>
        <v>120.63588561998439</v>
      </c>
      <c r="X251" s="3">
        <f>'IECC Data-IP'!X251*Convert!$B$7/$D251</f>
        <v>20.733608833378</v>
      </c>
      <c r="Y251" s="3">
        <f t="shared" si="12"/>
        <v>141.36949445336239</v>
      </c>
      <c r="Z251" s="3">
        <f>'IECC Data-IP'!Z251*Convert!$B$6/$D251</f>
        <v>286.29112246259785</v>
      </c>
      <c r="AA251" s="3">
        <f>'IECC Data-IP'!AA251*Convert!$B$6/$D251</f>
        <v>107.90321006828204</v>
      </c>
      <c r="AB251" s="3">
        <f t="shared" si="13"/>
        <v>394.19433253087988</v>
      </c>
    </row>
    <row r="252" spans="1:28" x14ac:dyDescent="0.25">
      <c r="A252" s="93">
        <f>'IECC Data-IP'!A252</f>
        <v>2015</v>
      </c>
      <c r="B252" s="93" t="str">
        <f>'IECC Data-IP'!B252</f>
        <v>Hospital</v>
      </c>
      <c r="C252" s="121" t="str">
        <f>'IECC Data-IP'!C252</f>
        <v>1B</v>
      </c>
      <c r="D252" s="3">
        <f>'IECC Data-IP'!D252</f>
        <v>241501.03161968707</v>
      </c>
      <c r="E252" s="3">
        <f>'IECC Data-IP'!E252*Convert!$B$6/$D252</f>
        <v>1.2342491907566455</v>
      </c>
      <c r="F252" s="3">
        <f>'IECC Data-IP'!F252*Convert!$B$7/$D252</f>
        <v>20.410234494367337</v>
      </c>
      <c r="G252" s="3">
        <f>'IECC Data-IP'!G252*Convert!$B$6/$D252</f>
        <v>56.937667728877948</v>
      </c>
      <c r="H252" s="3">
        <f>'IECC Data-IP'!H252*Convert!$B$6/$D252</f>
        <v>40.011922582644765</v>
      </c>
      <c r="I252" s="3">
        <f>'IECC Data-IP'!I252*Convert!$B$6/$D252</f>
        <v>2.4969619328409114</v>
      </c>
      <c r="J252" s="3">
        <f>'IECC Data-IP'!J252*Convert!$B$6/$D252</f>
        <v>88.130736904334924</v>
      </c>
      <c r="K252" s="3">
        <f>'IECC Data-IP'!K252*Convert!$B$7/$D252</f>
        <v>11.87806148253641</v>
      </c>
      <c r="L252" s="3">
        <f>'IECC Data-IP'!L252*Convert!$B$6/$D252</f>
        <v>32.480392324366001</v>
      </c>
      <c r="M252" s="3">
        <f>'IECC Data-IP'!M252*Convert!$B$6/$D252</f>
        <v>35.572851525375597</v>
      </c>
      <c r="N252" s="3">
        <f>'IECC Data-IP'!N252*Convert!$B$6/$D252</f>
        <v>11.740407005247704</v>
      </c>
      <c r="O252" s="3">
        <f>'IECC Data-IP'!O252*Convert!$B$6/$D252</f>
        <v>9.7976142584076491E-3</v>
      </c>
      <c r="P252" s="3">
        <f t="shared" si="11"/>
        <v>11.730609390989295</v>
      </c>
      <c r="Q252" s="3">
        <f>'IECC Data-IP'!Q252*Convert!$B$6/$D252</f>
        <v>5.8196154441507453</v>
      </c>
      <c r="R252" s="3">
        <f>'IECC Data-IP'!R252*Convert!$B$6/$D252</f>
        <v>0.79896815691678924</v>
      </c>
      <c r="S252" s="3">
        <f>'IECC Data-IP'!S252*Convert!$B$6/$D252</f>
        <v>3.4270612978390971</v>
      </c>
      <c r="T252" s="3">
        <f>'IECC Data-IP'!T252*Convert!$B$6/$D252</f>
        <v>0.32813875766339823</v>
      </c>
      <c r="U252" s="3">
        <f>'IECC Data-IP'!U252*Convert!$B$7/$D252</f>
        <v>4.3713607858630867</v>
      </c>
      <c r="V252" s="3">
        <f>'IECC Data-IP'!V252*Convert!$B$6/$D252</f>
        <v>2.1725520246964156</v>
      </c>
      <c r="W252" s="3">
        <f>'IECC Data-IP'!W252*Convert!$B$6/$D252</f>
        <v>115.52102273490611</v>
      </c>
      <c r="X252" s="3">
        <f>'IECC Data-IP'!X252*Convert!$B$7/$D252</f>
        <v>20.410234494367337</v>
      </c>
      <c r="Y252" s="3">
        <f t="shared" si="12"/>
        <v>135.93125722927346</v>
      </c>
      <c r="Z252" s="3">
        <f>'IECC Data-IP'!Z252*Convert!$B$6/$D252</f>
        <v>281.15127628574299</v>
      </c>
      <c r="AA252" s="3">
        <f>'IECC Data-IP'!AA252*Convert!$B$6/$D252</f>
        <v>107.10436620634923</v>
      </c>
      <c r="AB252" s="3">
        <f t="shared" si="13"/>
        <v>388.25564249209219</v>
      </c>
    </row>
    <row r="253" spans="1:28" x14ac:dyDescent="0.25">
      <c r="A253" s="93">
        <f>'IECC Data-IP'!A253</f>
        <v>2015</v>
      </c>
      <c r="B253" s="93" t="str">
        <f>'IECC Data-IP'!B253</f>
        <v>Hospital</v>
      </c>
      <c r="C253" s="121" t="str">
        <f>'IECC Data-IP'!C253</f>
        <v>2A</v>
      </c>
      <c r="D253" s="3">
        <f>'IECC Data-IP'!D253</f>
        <v>241501.03161968707</v>
      </c>
      <c r="E253" s="3">
        <f>'IECC Data-IP'!E253*Convert!$B$6/$D253</f>
        <v>2.3321467841054324</v>
      </c>
      <c r="F253" s="3">
        <f>'IECC Data-IP'!F253*Convert!$B$7/$D253</f>
        <v>22.738861575770901</v>
      </c>
      <c r="G253" s="3">
        <f>'IECC Data-IP'!G253*Convert!$B$6/$D253</f>
        <v>52.848362756481812</v>
      </c>
      <c r="H253" s="3">
        <f>'IECC Data-IP'!H253*Convert!$B$6/$D253</f>
        <v>40.017888741875012</v>
      </c>
      <c r="I253" s="3">
        <f>'IECC Data-IP'!I253*Convert!$B$6/$D253</f>
        <v>2.4960918679531678</v>
      </c>
      <c r="J253" s="3">
        <f>'IECC Data-IP'!J253*Convert!$B$6/$D253</f>
        <v>88.130736904334924</v>
      </c>
      <c r="K253" s="3">
        <f>'IECC Data-IP'!K253*Convert!$B$7/$D253</f>
        <v>11.87806148253641</v>
      </c>
      <c r="L253" s="3">
        <f>'IECC Data-IP'!L253*Convert!$B$6/$D253</f>
        <v>32.480392324366001</v>
      </c>
      <c r="M253" s="3">
        <f>'IECC Data-IP'!M253*Convert!$B$6/$D253</f>
        <v>34.990529525507021</v>
      </c>
      <c r="N253" s="3">
        <f>'IECC Data-IP'!N253*Convert!$B$6/$D253</f>
        <v>12.447894053967426</v>
      </c>
      <c r="O253" s="3">
        <f>'IECC Data-IP'!O253*Convert!$B$6/$D253</f>
        <v>9.7976142584076491E-3</v>
      </c>
      <c r="P253" s="3">
        <f t="shared" si="11"/>
        <v>12.438096439709017</v>
      </c>
      <c r="Q253" s="3">
        <f>'IECC Data-IP'!Q253*Convert!$B$6/$D253</f>
        <v>7.2266346626165276</v>
      </c>
      <c r="R253" s="3">
        <f>'IECC Data-IP'!R253*Convert!$B$6/$D253</f>
        <v>3.6222044226616483</v>
      </c>
      <c r="S253" s="3">
        <f>'IECC Data-IP'!S253*Convert!$B$6/$D253</f>
        <v>3.0570351305800298</v>
      </c>
      <c r="T253" s="3">
        <f>'IECC Data-IP'!T253*Convert!$B$6/$D253</f>
        <v>0.32813875766339823</v>
      </c>
      <c r="U253" s="3">
        <f>'IECC Data-IP'!U253*Convert!$B$7/$D253</f>
        <v>4.5020974446947877</v>
      </c>
      <c r="V253" s="3">
        <f>'IECC Data-IP'!V253*Convert!$B$6/$D253</f>
        <v>2.1269357655818446</v>
      </c>
      <c r="W253" s="3">
        <f>'IECC Data-IP'!W253*Convert!$B$6/$D253</f>
        <v>116.5150097216615</v>
      </c>
      <c r="X253" s="3">
        <f>'IECC Data-IP'!X253*Convert!$B$7/$D253</f>
        <v>22.738861575770901</v>
      </c>
      <c r="Y253" s="3">
        <f t="shared" si="12"/>
        <v>139.2538712974324</v>
      </c>
      <c r="Z253" s="3">
        <f>'IECC Data-IP'!Z253*Convert!$B$6/$D253</f>
        <v>282.10486740271023</v>
      </c>
      <c r="AA253" s="3">
        <f>'IECC Data-IP'!AA253*Convert!$B$6/$D253</f>
        <v>114.28961063930595</v>
      </c>
      <c r="AB253" s="3">
        <f t="shared" si="13"/>
        <v>396.3944780420162</v>
      </c>
    </row>
    <row r="254" spans="1:28" x14ac:dyDescent="0.25">
      <c r="A254" s="93">
        <f>'IECC Data-IP'!A254</f>
        <v>2015</v>
      </c>
      <c r="B254" s="93" t="str">
        <f>'IECC Data-IP'!B254</f>
        <v>Hospital</v>
      </c>
      <c r="C254" s="121" t="str">
        <f>'IECC Data-IP'!C254</f>
        <v>2B</v>
      </c>
      <c r="D254" s="3">
        <f>'IECC Data-IP'!D254</f>
        <v>241501.03161968707</v>
      </c>
      <c r="E254" s="3">
        <f>'IECC Data-IP'!E254*Convert!$B$6/$D254</f>
        <v>10.681910921815321</v>
      </c>
      <c r="F254" s="3">
        <f>'IECC Data-IP'!F254*Convert!$B$7/$D254</f>
        <v>20.096560109217283</v>
      </c>
      <c r="G254" s="3">
        <f>'IECC Data-IP'!G254*Convert!$B$6/$D254</f>
        <v>33.017595245055851</v>
      </c>
      <c r="H254" s="3">
        <f>'IECC Data-IP'!H254*Convert!$B$6/$D254</f>
        <v>40.032928434934583</v>
      </c>
      <c r="I254" s="3">
        <f>'IECC Data-IP'!I254*Convert!$B$6/$D254</f>
        <v>2.4978319977286558</v>
      </c>
      <c r="J254" s="3">
        <f>'IECC Data-IP'!J254*Convert!$B$6/$D254</f>
        <v>88.130736904334924</v>
      </c>
      <c r="K254" s="3">
        <f>'IECC Data-IP'!K254*Convert!$B$7/$D254</f>
        <v>11.87806148253641</v>
      </c>
      <c r="L254" s="3">
        <f>'IECC Data-IP'!L254*Convert!$B$6/$D254</f>
        <v>32.480392324366001</v>
      </c>
      <c r="M254" s="3">
        <f>'IECC Data-IP'!M254*Convert!$B$6/$D254</f>
        <v>36.93922628408535</v>
      </c>
      <c r="N254" s="3">
        <f>'IECC Data-IP'!N254*Convert!$B$6/$D254</f>
        <v>9.0507878472635106</v>
      </c>
      <c r="O254" s="3">
        <f>'IECC Data-IP'!O254*Convert!$B$6/$D254</f>
        <v>9.7976142584076491E-3</v>
      </c>
      <c r="P254" s="3">
        <f t="shared" si="11"/>
        <v>9.0409902330051022</v>
      </c>
      <c r="Q254" s="3">
        <f>'IECC Data-IP'!Q254*Convert!$B$6/$D254</f>
        <v>2.6872575532888896</v>
      </c>
      <c r="R254" s="3">
        <f>'IECC Data-IP'!R254*Convert!$B$6/$D254</f>
        <v>26.940316299148957</v>
      </c>
      <c r="S254" s="3">
        <f>'IECC Data-IP'!S254*Convert!$B$6/$D254</f>
        <v>2.7303879127241921</v>
      </c>
      <c r="T254" s="3">
        <f>'IECC Data-IP'!T254*Convert!$B$6/$D254</f>
        <v>0.32813875766339823</v>
      </c>
      <c r="U254" s="3">
        <f>'IECC Data-IP'!U254*Convert!$B$7/$D254</f>
        <v>4.5327714215960748</v>
      </c>
      <c r="V254" s="3">
        <f>'IECC Data-IP'!V254*Convert!$B$6/$D254</f>
        <v>2.0700086629266039</v>
      </c>
      <c r="W254" s="3">
        <f>'IECC Data-IP'!W254*Convert!$B$6/$D254</f>
        <v>122.03768444912367</v>
      </c>
      <c r="X254" s="3">
        <f>'IECC Data-IP'!X254*Convert!$B$7/$D254</f>
        <v>20.096560109217283</v>
      </c>
      <c r="Y254" s="3">
        <f t="shared" si="12"/>
        <v>142.13424455834095</v>
      </c>
      <c r="Z254" s="3">
        <f>'IECC Data-IP'!Z254*Convert!$B$6/$D254</f>
        <v>287.58764344032016</v>
      </c>
      <c r="AA254" s="3">
        <f>'IECC Data-IP'!AA254*Convert!$B$6/$D254</f>
        <v>106.65951445874417</v>
      </c>
      <c r="AB254" s="3">
        <f t="shared" si="13"/>
        <v>394.24715789906435</v>
      </c>
    </row>
    <row r="255" spans="1:28" x14ac:dyDescent="0.25">
      <c r="A255" s="93">
        <f>'IECC Data-IP'!A255</f>
        <v>2015</v>
      </c>
      <c r="B255" s="93" t="str">
        <f>'IECC Data-IP'!B255</f>
        <v>Hospital</v>
      </c>
      <c r="C255" s="121" t="str">
        <f>'IECC Data-IP'!C255</f>
        <v>3A</v>
      </c>
      <c r="D255" s="3">
        <f>'IECC Data-IP'!D255</f>
        <v>241501.03161968707</v>
      </c>
      <c r="E255" s="3">
        <f>'IECC Data-IP'!E255*Convert!$B$6/$D255</f>
        <v>5.9655377553237869</v>
      </c>
      <c r="F255" s="3">
        <f>'IECC Data-IP'!F255*Convert!$B$7/$D255</f>
        <v>25.293480564663561</v>
      </c>
      <c r="G255" s="3">
        <f>'IECC Data-IP'!G255*Convert!$B$6/$D255</f>
        <v>34.613542839146014</v>
      </c>
      <c r="H255" s="3">
        <f>'IECC Data-IP'!H255*Convert!$B$6/$D255</f>
        <v>40.029199585415682</v>
      </c>
      <c r="I255" s="3">
        <f>'IECC Data-IP'!I255*Convert!$B$6/$D255</f>
        <v>2.4974591127767654</v>
      </c>
      <c r="J255" s="3">
        <f>'IECC Data-IP'!J255*Convert!$B$6/$D255</f>
        <v>88.130736904334924</v>
      </c>
      <c r="K255" s="3">
        <f>'IECC Data-IP'!K255*Convert!$B$7/$D255</f>
        <v>11.87806148253641</v>
      </c>
      <c r="L255" s="3">
        <f>'IECC Data-IP'!L255*Convert!$B$6/$D255</f>
        <v>32.480392324366001</v>
      </c>
      <c r="M255" s="3">
        <f>'IECC Data-IP'!M255*Convert!$B$6/$D255</f>
        <v>36.384994950592507</v>
      </c>
      <c r="N255" s="3">
        <f>'IECC Data-IP'!N255*Convert!$B$6/$D255</f>
        <v>10.405230287512774</v>
      </c>
      <c r="O255" s="3">
        <f>'IECC Data-IP'!O255*Convert!$B$6/$D255</f>
        <v>9.7976142584076491E-3</v>
      </c>
      <c r="P255" s="3">
        <f t="shared" si="11"/>
        <v>10.395432673254366</v>
      </c>
      <c r="Q255" s="3">
        <f>'IECC Data-IP'!Q255*Convert!$B$6/$D255</f>
        <v>4.0902993322678443</v>
      </c>
      <c r="R255" s="3">
        <f>'IECC Data-IP'!R255*Convert!$B$6/$D255</f>
        <v>13.252828370114459</v>
      </c>
      <c r="S255" s="3">
        <f>'IECC Data-IP'!S255*Convert!$B$6/$D255</f>
        <v>2.8822763831274774</v>
      </c>
      <c r="T255" s="3">
        <f>'IECC Data-IP'!T255*Convert!$B$6/$D255</f>
        <v>0.32813875766339823</v>
      </c>
      <c r="U255" s="3">
        <f>'IECC Data-IP'!U255*Convert!$B$7/$D255</f>
        <v>4.8685685085334693</v>
      </c>
      <c r="V255" s="3">
        <f>'IECC Data-IP'!V255*Convert!$B$6/$D255</f>
        <v>2.0221550941006914</v>
      </c>
      <c r="W255" s="3">
        <f>'IECC Data-IP'!W255*Convert!$B$6/$D255</f>
        <v>107.58491230382643</v>
      </c>
      <c r="X255" s="3">
        <f>'IECC Data-IP'!X255*Convert!$B$7/$D255</f>
        <v>25.293480564663561</v>
      </c>
      <c r="Y255" s="3">
        <f t="shared" si="12"/>
        <v>132.87839286848998</v>
      </c>
      <c r="Z255" s="3">
        <f>'IECC Data-IP'!Z255*Convert!$B$6/$D255</f>
        <v>273.08266740175833</v>
      </c>
      <c r="AA255" s="3">
        <f>'IECC Data-IP'!AA255*Convert!$B$6/$D255</f>
        <v>122.82382853321752</v>
      </c>
      <c r="AB255" s="3">
        <f t="shared" si="13"/>
        <v>395.90649593497585</v>
      </c>
    </row>
    <row r="256" spans="1:28" x14ac:dyDescent="0.25">
      <c r="A256" s="93">
        <f>'IECC Data-IP'!A256</f>
        <v>2015</v>
      </c>
      <c r="B256" s="93" t="str">
        <f>'IECC Data-IP'!B256</f>
        <v>Hospital</v>
      </c>
      <c r="C256" s="121" t="str">
        <f>'IECC Data-IP'!C256</f>
        <v>3B</v>
      </c>
      <c r="D256" s="3">
        <f>'IECC Data-IP'!D256</f>
        <v>241501.03161968707</v>
      </c>
      <c r="E256" s="3">
        <f>'IECC Data-IP'!E256*Convert!$B$6/$D256</f>
        <v>9.6952573391137822</v>
      </c>
      <c r="F256" s="3">
        <f>'IECC Data-IP'!F256*Convert!$B$7/$D256</f>
        <v>20.299961334688927</v>
      </c>
      <c r="G256" s="3">
        <f>'IECC Data-IP'!G256*Convert!$B$6/$D256</f>
        <v>27.825420879952389</v>
      </c>
      <c r="H256" s="3">
        <f>'IECC Data-IP'!H256*Convert!$B$6/$D256</f>
        <v>40.020623231522208</v>
      </c>
      <c r="I256" s="3">
        <f>'IECC Data-IP'!I256*Convert!$B$6/$D256</f>
        <v>2.4973348177928014</v>
      </c>
      <c r="J256" s="3">
        <f>'IECC Data-IP'!J256*Convert!$B$6/$D256</f>
        <v>88.130736904334924</v>
      </c>
      <c r="K256" s="3">
        <f>'IECC Data-IP'!K256*Convert!$B$7/$D256</f>
        <v>11.87806148253641</v>
      </c>
      <c r="L256" s="3">
        <f>'IECC Data-IP'!L256*Convert!$B$6/$D256</f>
        <v>32.480392324366001</v>
      </c>
      <c r="M256" s="3">
        <f>'IECC Data-IP'!M256*Convert!$B$6/$D256</f>
        <v>38.518642645308375</v>
      </c>
      <c r="N256" s="3">
        <f>'IECC Data-IP'!N256*Convert!$B$6/$D256</f>
        <v>8.3923973172093369</v>
      </c>
      <c r="O256" s="3">
        <f>'IECC Data-IP'!O256*Convert!$B$6/$D256</f>
        <v>9.7976142584076491E-3</v>
      </c>
      <c r="P256" s="3">
        <f t="shared" si="11"/>
        <v>8.3825997029509285</v>
      </c>
      <c r="Q256" s="3">
        <f>'IECC Data-IP'!Q256*Convert!$B$6/$D256</f>
        <v>2.3511639166518332</v>
      </c>
      <c r="R256" s="3">
        <f>'IECC Data-IP'!R256*Convert!$B$6/$D256</f>
        <v>28.182644663863222</v>
      </c>
      <c r="S256" s="3">
        <f>'IECC Data-IP'!S256*Convert!$B$6/$D256</f>
        <v>2.6325677603449904</v>
      </c>
      <c r="T256" s="3">
        <f>'IECC Data-IP'!T256*Convert!$B$6/$D256</f>
        <v>0.32813875766339823</v>
      </c>
      <c r="U256" s="3">
        <f>'IECC Data-IP'!U256*Convert!$B$7/$D256</f>
        <v>4.7668040803117231</v>
      </c>
      <c r="V256" s="3">
        <f>'IECC Data-IP'!V256*Convert!$B$6/$D256</f>
        <v>2.0163132298544117</v>
      </c>
      <c r="W256" s="3">
        <f>'IECC Data-IP'!W256*Convert!$B$6/$D256</f>
        <v>117.58829690818553</v>
      </c>
      <c r="X256" s="3">
        <f>'IECC Data-IP'!X256*Convert!$B$7/$D256</f>
        <v>20.299961334688927</v>
      </c>
      <c r="Y256" s="3">
        <f t="shared" si="12"/>
        <v>137.88825824287446</v>
      </c>
      <c r="Z256" s="3">
        <f>'IECC Data-IP'!Z256*Convert!$B$6/$D256</f>
        <v>283.0716337879777</v>
      </c>
      <c r="AA256" s="3">
        <f>'IECC Data-IP'!AA256*Convert!$B$6/$D256</f>
        <v>107.93751548385595</v>
      </c>
      <c r="AB256" s="3">
        <f t="shared" si="13"/>
        <v>391.00914927183362</v>
      </c>
    </row>
    <row r="257" spans="1:28" x14ac:dyDescent="0.25">
      <c r="A257" s="93">
        <f>'IECC Data-IP'!A257</f>
        <v>2015</v>
      </c>
      <c r="B257" s="93" t="str">
        <f>'IECC Data-IP'!B257</f>
        <v>Hospital</v>
      </c>
      <c r="C257" s="121" t="str">
        <f>'IECC Data-IP'!C257</f>
        <v>3C</v>
      </c>
      <c r="D257" s="3">
        <f>'IECC Data-IP'!D257</f>
        <v>241501.03161968707</v>
      </c>
      <c r="E257" s="3">
        <f>'IECC Data-IP'!E257*Convert!$B$6/$D257</f>
        <v>2.9773620458594854</v>
      </c>
      <c r="F257" s="3">
        <f>'IECC Data-IP'!F257*Convert!$B$7/$D257</f>
        <v>24.320677297222733</v>
      </c>
      <c r="G257" s="3">
        <f>'IECC Data-IP'!G257*Convert!$B$6/$D257</f>
        <v>23.565458894574491</v>
      </c>
      <c r="H257" s="3">
        <f>'IECC Data-IP'!H257*Convert!$B$6/$D257</f>
        <v>40.016148612099528</v>
      </c>
      <c r="I257" s="3">
        <f>'IECC Data-IP'!I257*Convert!$B$6/$D257</f>
        <v>2.4969619328409114</v>
      </c>
      <c r="J257" s="3">
        <f>'IECC Data-IP'!J257*Convert!$B$6/$D257</f>
        <v>88.130736904334924</v>
      </c>
      <c r="K257" s="3">
        <f>'IECC Data-IP'!K257*Convert!$B$7/$D257</f>
        <v>11.87806148253641</v>
      </c>
      <c r="L257" s="3">
        <f>'IECC Data-IP'!L257*Convert!$B$6/$D257</f>
        <v>32.480392324366001</v>
      </c>
      <c r="M257" s="3">
        <f>'IECC Data-IP'!M257*Convert!$B$6/$D257</f>
        <v>35.25241905671794</v>
      </c>
      <c r="N257" s="3">
        <f>'IECC Data-IP'!N257*Convert!$B$6/$D257</f>
        <v>7.7154868345446141</v>
      </c>
      <c r="O257" s="3">
        <f>'IECC Data-IP'!O257*Convert!$B$6/$D257</f>
        <v>9.7976142584076491E-3</v>
      </c>
      <c r="P257" s="3">
        <f t="shared" si="11"/>
        <v>7.7056892202862066</v>
      </c>
      <c r="Q257" s="3">
        <f>'IECC Data-IP'!Q257*Convert!$B$6/$D257</f>
        <v>1.7826386600032036</v>
      </c>
      <c r="R257" s="3">
        <f>'IECC Data-IP'!R257*Convert!$B$6/$D257</f>
        <v>6.0143856840214065</v>
      </c>
      <c r="S257" s="3">
        <f>'IECC Data-IP'!S257*Convert!$B$6/$D257</f>
        <v>0</v>
      </c>
      <c r="T257" s="3">
        <f>'IECC Data-IP'!T257*Convert!$B$6/$D257</f>
        <v>0.32813875766339823</v>
      </c>
      <c r="U257" s="3">
        <f>'IECC Data-IP'!U257*Convert!$B$7/$D257</f>
        <v>4.8883938528275053</v>
      </c>
      <c r="V257" s="3">
        <f>'IECC Data-IP'!V257*Convert!$B$6/$D257</f>
        <v>2.0025164866344731</v>
      </c>
      <c r="W257" s="3">
        <f>'IECC Data-IP'!W257*Convert!$B$6/$D257</f>
        <v>77.29795356146272</v>
      </c>
      <c r="X257" s="3">
        <f>'IECC Data-IP'!X257*Convert!$B$7/$D257</f>
        <v>24.320677297222733</v>
      </c>
      <c r="Y257" s="3">
        <f t="shared" si="12"/>
        <v>101.61863085868545</v>
      </c>
      <c r="Z257" s="3">
        <f>'IECC Data-IP'!Z257*Convert!$B$6/$D257</f>
        <v>242.76252189867637</v>
      </c>
      <c r="AA257" s="3">
        <f>'IECC Data-IP'!AA257*Convert!$B$6/$D257</f>
        <v>120.03962089243716</v>
      </c>
      <c r="AB257" s="3">
        <f t="shared" si="13"/>
        <v>362.80214279111351</v>
      </c>
    </row>
    <row r="258" spans="1:28" x14ac:dyDescent="0.25">
      <c r="A258" s="93">
        <f>'IECC Data-IP'!A258</f>
        <v>2015</v>
      </c>
      <c r="B258" s="93" t="str">
        <f>'IECC Data-IP'!B258</f>
        <v>Hospital</v>
      </c>
      <c r="C258" s="121" t="str">
        <f>'IECC Data-IP'!C258</f>
        <v>4A</v>
      </c>
      <c r="D258" s="3">
        <f>'IECC Data-IP'!D258</f>
        <v>241501.03161968707</v>
      </c>
      <c r="E258" s="3">
        <f>'IECC Data-IP'!E258*Convert!$B$6/$D258</f>
        <v>8.4895959946687221</v>
      </c>
      <c r="F258" s="3">
        <f>'IECC Data-IP'!F258*Convert!$B$7/$D258</f>
        <v>29.190819921075683</v>
      </c>
      <c r="G258" s="3">
        <f>'IECC Data-IP'!G258*Convert!$B$6/$D258</f>
        <v>27.851522826584702</v>
      </c>
      <c r="H258" s="3">
        <f>'IECC Data-IP'!H258*Convert!$B$6/$D258</f>
        <v>39.99215968019459</v>
      </c>
      <c r="I258" s="3">
        <f>'IECC Data-IP'!I258*Convert!$B$6/$D258</f>
        <v>2.4936059682738998</v>
      </c>
      <c r="J258" s="3">
        <f>'IECC Data-IP'!J258*Convert!$B$6/$D258</f>
        <v>88.130736904334924</v>
      </c>
      <c r="K258" s="3">
        <f>'IECC Data-IP'!K258*Convert!$B$7/$D258</f>
        <v>11.87806148253641</v>
      </c>
      <c r="L258" s="3">
        <f>'IECC Data-IP'!L258*Convert!$B$6/$D258</f>
        <v>32.480392324366001</v>
      </c>
      <c r="M258" s="3">
        <f>'IECC Data-IP'!M258*Convert!$B$6/$D258</f>
        <v>36.330056567680678</v>
      </c>
      <c r="N258" s="3">
        <f>'IECC Data-IP'!N258*Convert!$B$6/$D258</f>
        <v>9.7385119935330504</v>
      </c>
      <c r="O258" s="3">
        <f>'IECC Data-IP'!O258*Convert!$B$6/$D258</f>
        <v>9.7976142584076491E-3</v>
      </c>
      <c r="P258" s="3">
        <f t="shared" si="11"/>
        <v>9.728714379274642</v>
      </c>
      <c r="Q258" s="3">
        <f>'IECC Data-IP'!Q258*Convert!$B$6/$D258</f>
        <v>2.7835861658605312</v>
      </c>
      <c r="R258" s="3">
        <f>'IECC Data-IP'!R258*Convert!$B$6/$D258</f>
        <v>18.118728402313973</v>
      </c>
      <c r="S258" s="3">
        <f>'IECC Data-IP'!S258*Convert!$B$6/$D258</f>
        <v>2.9477798396761945</v>
      </c>
      <c r="T258" s="3">
        <f>'IECC Data-IP'!T258*Convert!$B$6/$D258</f>
        <v>0.32813875766339823</v>
      </c>
      <c r="U258" s="3">
        <f>'IECC Data-IP'!U258*Convert!$B$7/$D258</f>
        <v>5.2096835526312812</v>
      </c>
      <c r="V258" s="3">
        <f>'IECC Data-IP'!V258*Convert!$B$6/$D258</f>
        <v>1.9530470830170363</v>
      </c>
      <c r="W258" s="3">
        <f>'IECC Data-IP'!W258*Convert!$B$6/$D258</f>
        <v>106.24998417605944</v>
      </c>
      <c r="X258" s="3">
        <f>'IECC Data-IP'!X258*Convert!$B$7/$D258</f>
        <v>29.190819921075683</v>
      </c>
      <c r="Y258" s="3">
        <f t="shared" si="12"/>
        <v>135.44080409713513</v>
      </c>
      <c r="Z258" s="3">
        <f>'IECC Data-IP'!Z258*Convert!$B$6/$D258</f>
        <v>271.6377382131837</v>
      </c>
      <c r="AA258" s="3">
        <f>'IECC Data-IP'!AA258*Convert!$B$6/$D258</f>
        <v>135.20696490053999</v>
      </c>
      <c r="AB258" s="3">
        <f t="shared" si="13"/>
        <v>406.84470311372365</v>
      </c>
    </row>
    <row r="259" spans="1:28" x14ac:dyDescent="0.25">
      <c r="A259" s="93">
        <f>'IECC Data-IP'!A259</f>
        <v>2015</v>
      </c>
      <c r="B259" s="93" t="str">
        <f>'IECC Data-IP'!B259</f>
        <v>Hospital</v>
      </c>
      <c r="C259" s="121" t="str">
        <f>'IECC Data-IP'!C259</f>
        <v>4B</v>
      </c>
      <c r="D259" s="3">
        <f>'IECC Data-IP'!D259</f>
        <v>241501.03161968707</v>
      </c>
      <c r="E259" s="3">
        <f>'IECC Data-IP'!E259*Convert!$B$6/$D259</f>
        <v>10.658667759814161</v>
      </c>
      <c r="F259" s="3">
        <f>'IECC Data-IP'!F259*Convert!$B$7/$D259</f>
        <v>20.516976530491238</v>
      </c>
      <c r="G259" s="3">
        <f>'IECC Data-IP'!G259*Convert!$B$6/$D259</f>
        <v>20.723205496283231</v>
      </c>
      <c r="H259" s="3">
        <f>'IECC Data-IP'!H259*Convert!$B$6/$D259</f>
        <v>39.991413910290802</v>
      </c>
      <c r="I259" s="3">
        <f>'IECC Data-IP'!I259*Convert!$B$6/$D259</f>
        <v>2.4954703930333508</v>
      </c>
      <c r="J259" s="3">
        <f>'IECC Data-IP'!J259*Convert!$B$6/$D259</f>
        <v>88.130736904334924</v>
      </c>
      <c r="K259" s="3">
        <f>'IECC Data-IP'!K259*Convert!$B$7/$D259</f>
        <v>11.87806148253641</v>
      </c>
      <c r="L259" s="3">
        <f>'IECC Data-IP'!L259*Convert!$B$6/$D259</f>
        <v>32.480392324366001</v>
      </c>
      <c r="M259" s="3">
        <f>'IECC Data-IP'!M259*Convert!$B$6/$D259</f>
        <v>40.570628535560282</v>
      </c>
      <c r="N259" s="3">
        <f>'IECC Data-IP'!N259*Convert!$B$6/$D259</f>
        <v>7.3602517703771921</v>
      </c>
      <c r="O259" s="3">
        <f>'IECC Data-IP'!O259*Convert!$B$6/$D259</f>
        <v>9.7976142584076491E-3</v>
      </c>
      <c r="P259" s="3">
        <f t="shared" ref="P259:P322" si="14">N259-O259</f>
        <v>7.3504541561187846</v>
      </c>
      <c r="Q259" s="3">
        <f>'IECC Data-IP'!Q259*Convert!$B$6/$D259</f>
        <v>0.9325852646774534</v>
      </c>
      <c r="R259" s="3">
        <f>'IECC Data-IP'!R259*Convert!$B$6/$D259</f>
        <v>36.295129677186964</v>
      </c>
      <c r="S259" s="3">
        <f>'IECC Data-IP'!S259*Convert!$B$6/$D259</f>
        <v>2.5802395720963958</v>
      </c>
      <c r="T259" s="3">
        <f>'IECC Data-IP'!T259*Convert!$B$6/$D259</f>
        <v>0.32813875766339823</v>
      </c>
      <c r="U259" s="3">
        <f>'IECC Data-IP'!U259*Convert!$B$7/$D259</f>
        <v>5.1076638624658353</v>
      </c>
      <c r="V259" s="3">
        <f>'IECC Data-IP'!V259*Convert!$B$6/$D259</f>
        <v>1.9448436140754513</v>
      </c>
      <c r="W259" s="3">
        <f>'IECC Data-IP'!W259*Convert!$B$6/$D259</f>
        <v>119.11091046173726</v>
      </c>
      <c r="X259" s="3">
        <f>'IECC Data-IP'!X259*Convert!$B$7/$D259</f>
        <v>20.516976530491238</v>
      </c>
      <c r="Y259" s="3">
        <f t="shared" ref="Y259:Y322" si="15">SUM(W259:X259)</f>
        <v>139.6278869922285</v>
      </c>
      <c r="Z259" s="3">
        <f>'IECC Data-IP'!Z259*Convert!$B$6/$D259</f>
        <v>284.49170397975962</v>
      </c>
      <c r="AA259" s="3">
        <f>'IECC Data-IP'!AA259*Convert!$B$6/$D259</f>
        <v>109.56739560856812</v>
      </c>
      <c r="AB259" s="3">
        <f t="shared" ref="AB259:AB322" si="16">SUM(Z259:AA259)</f>
        <v>394.05909958832774</v>
      </c>
    </row>
    <row r="260" spans="1:28" x14ac:dyDescent="0.25">
      <c r="A260" s="93">
        <f>'IECC Data-IP'!A260</f>
        <v>2015</v>
      </c>
      <c r="B260" s="93" t="str">
        <f>'IECC Data-IP'!B260</f>
        <v>Hospital</v>
      </c>
      <c r="C260" s="121" t="str">
        <f>'IECC Data-IP'!C260</f>
        <v>4C</v>
      </c>
      <c r="D260" s="3">
        <f>'IECC Data-IP'!D260</f>
        <v>241501.03161968707</v>
      </c>
      <c r="E260" s="3">
        <f>'IECC Data-IP'!E260*Convert!$B$6/$D260</f>
        <v>7.9731503363007601</v>
      </c>
      <c r="F260" s="3">
        <f>'IECC Data-IP'!F260*Convert!$B$7/$D260</f>
        <v>27.352338315233467</v>
      </c>
      <c r="G260" s="3">
        <f>'IECC Data-IP'!G260*Convert!$B$6/$D260</f>
        <v>14.926211739213825</v>
      </c>
      <c r="H260" s="3">
        <f>'IECC Data-IP'!H260*Convert!$B$6/$D260</f>
        <v>40.011549697692871</v>
      </c>
      <c r="I260" s="3">
        <f>'IECC Data-IP'!I260*Convert!$B$6/$D260</f>
        <v>2.4907471836427413</v>
      </c>
      <c r="J260" s="3">
        <f>'IECC Data-IP'!J260*Convert!$B$6/$D260</f>
        <v>88.130736904334924</v>
      </c>
      <c r="K260" s="3">
        <f>'IECC Data-IP'!K260*Convert!$B$7/$D260</f>
        <v>11.87806148253641</v>
      </c>
      <c r="L260" s="3">
        <f>'IECC Data-IP'!L260*Convert!$B$6/$D260</f>
        <v>32.480392324366001</v>
      </c>
      <c r="M260" s="3">
        <f>'IECC Data-IP'!M260*Convert!$B$6/$D260</f>
        <v>36.739359949872195</v>
      </c>
      <c r="N260" s="3">
        <f>'IECC Data-IP'!N260*Convert!$B$6/$D260</f>
        <v>6.930315420847764</v>
      </c>
      <c r="O260" s="3">
        <f>'IECC Data-IP'!O260*Convert!$B$6/$D260</f>
        <v>9.7976142584076491E-3</v>
      </c>
      <c r="P260" s="3">
        <f t="shared" si="14"/>
        <v>6.9205178065893564</v>
      </c>
      <c r="Q260" s="3">
        <f>'IECC Data-IP'!Q260*Convert!$B$6/$D260</f>
        <v>0.45143938175509934</v>
      </c>
      <c r="R260" s="3">
        <f>'IECC Data-IP'!R260*Convert!$B$6/$D260</f>
        <v>9.9622429646671868</v>
      </c>
      <c r="S260" s="3">
        <f>'IECC Data-IP'!S260*Convert!$B$6/$D260</f>
        <v>2.594160610300297</v>
      </c>
      <c r="T260" s="3">
        <f>'IECC Data-IP'!T260*Convert!$B$6/$D260</f>
        <v>0.32813875766339823</v>
      </c>
      <c r="U260" s="3">
        <f>'IECC Data-IP'!U260*Convert!$B$7/$D260</f>
        <v>5.3042155591148612</v>
      </c>
      <c r="V260" s="3">
        <f>'IECC Data-IP'!V260*Convert!$B$6/$D260</f>
        <v>1.9114082633892946</v>
      </c>
      <c r="W260" s="3">
        <f>'IECC Data-IP'!W260*Convert!$B$6/$D260</f>
        <v>79.567082788698713</v>
      </c>
      <c r="X260" s="3">
        <f>'IECC Data-IP'!X260*Convert!$B$7/$D260</f>
        <v>27.352338315233467</v>
      </c>
      <c r="Y260" s="3">
        <f t="shared" si="15"/>
        <v>106.91942110393218</v>
      </c>
      <c r="Z260" s="3">
        <f>'IECC Data-IP'!Z260*Convert!$B$6/$D260</f>
        <v>244.92985353404634</v>
      </c>
      <c r="AA260" s="3">
        <f>'IECC Data-IP'!AA260*Convert!$B$6/$D260</f>
        <v>130.11174062292801</v>
      </c>
      <c r="AB260" s="3">
        <f t="shared" si="16"/>
        <v>375.04159415697438</v>
      </c>
    </row>
    <row r="261" spans="1:28" x14ac:dyDescent="0.25">
      <c r="A261" s="93">
        <f>'IECC Data-IP'!A261</f>
        <v>2015</v>
      </c>
      <c r="B261" s="93" t="str">
        <f>'IECC Data-IP'!B261</f>
        <v>Hospital</v>
      </c>
      <c r="C261" s="121" t="str">
        <f>'IECC Data-IP'!C261</f>
        <v>5A</v>
      </c>
      <c r="D261" s="3">
        <f>'IECC Data-IP'!D261</f>
        <v>241501.03161968707</v>
      </c>
      <c r="E261" s="3">
        <f>'IECC Data-IP'!E261*Convert!$B$6/$D261</f>
        <v>9.7775406184975608</v>
      </c>
      <c r="F261" s="3">
        <f>'IECC Data-IP'!F261*Convert!$B$7/$D261</f>
        <v>31.493750633480108</v>
      </c>
      <c r="G261" s="3">
        <f>'IECC Data-IP'!G261*Convert!$B$6/$D261</f>
        <v>20.700583809201891</v>
      </c>
      <c r="H261" s="3">
        <f>'IECC Data-IP'!H261*Convert!$B$6/$D261</f>
        <v>39.997007184569156</v>
      </c>
      <c r="I261" s="3">
        <f>'IECC Data-IP'!I261*Convert!$B$6/$D261</f>
        <v>2.4943517381776799</v>
      </c>
      <c r="J261" s="3">
        <f>'IECC Data-IP'!J261*Convert!$B$6/$D261</f>
        <v>88.130736904334924</v>
      </c>
      <c r="K261" s="3">
        <f>'IECC Data-IP'!K261*Convert!$B$7/$D261</f>
        <v>11.87806148253641</v>
      </c>
      <c r="L261" s="3">
        <f>'IECC Data-IP'!L261*Convert!$B$6/$D261</f>
        <v>32.480392324366001</v>
      </c>
      <c r="M261" s="3">
        <f>'IECC Data-IP'!M261*Convert!$B$6/$D261</f>
        <v>36.989317162622605</v>
      </c>
      <c r="N261" s="3">
        <f>'IECC Data-IP'!N261*Convert!$B$6/$D261</f>
        <v>8.7135755557707828</v>
      </c>
      <c r="O261" s="3">
        <f>'IECC Data-IP'!O261*Convert!$B$6/$D261</f>
        <v>9.7976142584076491E-3</v>
      </c>
      <c r="P261" s="3">
        <f t="shared" si="14"/>
        <v>8.7037779415123744</v>
      </c>
      <c r="Q261" s="3">
        <f>'IECC Data-IP'!Q261*Convert!$B$6/$D261</f>
        <v>1.7146493037752188</v>
      </c>
      <c r="R261" s="3">
        <f>'IECC Data-IP'!R261*Convert!$B$6/$D261</f>
        <v>20.468649369126172</v>
      </c>
      <c r="S261" s="3">
        <f>'IECC Data-IP'!S261*Convert!$B$6/$D261</f>
        <v>2.770659487528337</v>
      </c>
      <c r="T261" s="3">
        <f>'IECC Data-IP'!T261*Convert!$B$6/$D261</f>
        <v>0.32813875766339823</v>
      </c>
      <c r="U261" s="3">
        <f>'IECC Data-IP'!U261*Convert!$B$7/$D261</f>
        <v>5.5198268142268239</v>
      </c>
      <c r="V261" s="3">
        <f>'IECC Data-IP'!V261*Convert!$B$6/$D261</f>
        <v>1.9043234493033805</v>
      </c>
      <c r="W261" s="3">
        <f>'IECC Data-IP'!W261*Convert!$B$6/$D261</f>
        <v>101.12517769226416</v>
      </c>
      <c r="X261" s="3">
        <f>'IECC Data-IP'!X261*Convert!$B$7/$D261</f>
        <v>31.493750633480108</v>
      </c>
      <c r="Y261" s="3">
        <f t="shared" si="15"/>
        <v>132.61892832574426</v>
      </c>
      <c r="Z261" s="3">
        <f>'IECC Data-IP'!Z261*Convert!$B$6/$D261</f>
        <v>266.47004995992108</v>
      </c>
      <c r="AA261" s="3">
        <f>'IECC Data-IP'!AA261*Convert!$B$6/$D261</f>
        <v>142.84116281557255</v>
      </c>
      <c r="AB261" s="3">
        <f t="shared" si="16"/>
        <v>409.31121277549363</v>
      </c>
    </row>
    <row r="262" spans="1:28" x14ac:dyDescent="0.25">
      <c r="A262" s="93">
        <f>'IECC Data-IP'!A262</f>
        <v>2015</v>
      </c>
      <c r="B262" s="93" t="str">
        <f>'IECC Data-IP'!B262</f>
        <v>Hospital</v>
      </c>
      <c r="C262" s="121" t="str">
        <f>'IECC Data-IP'!C262</f>
        <v>5B</v>
      </c>
      <c r="D262" s="3">
        <f>'IECC Data-IP'!D262</f>
        <v>241501.03161968707</v>
      </c>
      <c r="E262" s="3">
        <f>'IECC Data-IP'!E262*Convert!$B$6/$D262</f>
        <v>12.214219484116219</v>
      </c>
      <c r="F262" s="3">
        <f>'IECC Data-IP'!F262*Convert!$B$7/$D262</f>
        <v>23.61734555501457</v>
      </c>
      <c r="G262" s="3">
        <f>'IECC Data-IP'!G262*Convert!$B$6/$D262</f>
        <v>17.491660208218576</v>
      </c>
      <c r="H262" s="3">
        <f>'IECC Data-IP'!H262*Convert!$B$6/$D262</f>
        <v>39.991786795242689</v>
      </c>
      <c r="I262" s="3">
        <f>'IECC Data-IP'!I262*Convert!$B$6/$D262</f>
        <v>2.4944760331616433</v>
      </c>
      <c r="J262" s="3">
        <f>'IECC Data-IP'!J262*Convert!$B$6/$D262</f>
        <v>88.130736904334924</v>
      </c>
      <c r="K262" s="3">
        <f>'IECC Data-IP'!K262*Convert!$B$7/$D262</f>
        <v>11.87806148253641</v>
      </c>
      <c r="L262" s="3">
        <f>'IECC Data-IP'!L262*Convert!$B$6/$D262</f>
        <v>32.480392324366001</v>
      </c>
      <c r="M262" s="3">
        <f>'IECC Data-IP'!M262*Convert!$B$6/$D262</f>
        <v>41.030644271208864</v>
      </c>
      <c r="N262" s="3">
        <f>'IECC Data-IP'!N262*Convert!$B$6/$D262</f>
        <v>6.9482138985384934</v>
      </c>
      <c r="O262" s="3">
        <f>'IECC Data-IP'!O262*Convert!$B$6/$D262</f>
        <v>9.7976142584076491E-3</v>
      </c>
      <c r="P262" s="3">
        <f t="shared" si="14"/>
        <v>6.9384162842800858</v>
      </c>
      <c r="Q262" s="3">
        <f>'IECC Data-IP'!Q262*Convert!$B$6/$D262</f>
        <v>0.40594741762449188</v>
      </c>
      <c r="R262" s="3">
        <f>'IECC Data-IP'!R262*Convert!$B$6/$D262</f>
        <v>34.720063640402657</v>
      </c>
      <c r="S262" s="3">
        <f>'IECC Data-IP'!S262*Convert!$B$6/$D262</f>
        <v>2.6886247981124876</v>
      </c>
      <c r="T262" s="3">
        <f>'IECC Data-IP'!T262*Convert!$B$6/$D262</f>
        <v>0.32813875766339823</v>
      </c>
      <c r="U262" s="3">
        <f>'IECC Data-IP'!U262*Convert!$B$7/$D262</f>
        <v>5.4278048835229615</v>
      </c>
      <c r="V262" s="3">
        <f>'IECC Data-IP'!V262*Convert!$B$6/$D262</f>
        <v>1.900346009816551</v>
      </c>
      <c r="W262" s="3">
        <f>'IECC Data-IP'!W262*Convert!$B$6/$D262</f>
        <v>115.4895761039634</v>
      </c>
      <c r="X262" s="3">
        <f>'IECC Data-IP'!X262*Convert!$B$7/$D262</f>
        <v>23.61734555501457</v>
      </c>
      <c r="Y262" s="3">
        <f t="shared" si="15"/>
        <v>139.10692165897797</v>
      </c>
      <c r="Z262" s="3">
        <f>'IECC Data-IP'!Z262*Convert!$B$6/$D262</f>
        <v>280.825250542807</v>
      </c>
      <c r="AA262" s="3">
        <f>'IECC Data-IP'!AA262*Convert!$B$6/$D262</f>
        <v>119.56083661421013</v>
      </c>
      <c r="AB262" s="3">
        <f t="shared" si="16"/>
        <v>400.38608715701713</v>
      </c>
    </row>
    <row r="263" spans="1:28" x14ac:dyDescent="0.25">
      <c r="A263" s="93">
        <f>'IECC Data-IP'!A263</f>
        <v>2015</v>
      </c>
      <c r="B263" s="93" t="str">
        <f>'IECC Data-IP'!B263</f>
        <v>Hospital</v>
      </c>
      <c r="C263" s="121" t="str">
        <f>'IECC Data-IP'!C263</f>
        <v>5C</v>
      </c>
      <c r="D263" s="3">
        <f>'IECC Data-IP'!D263</f>
        <v>241501.03161968707</v>
      </c>
      <c r="E263" s="3">
        <f>'IECC Data-IP'!E263*Convert!$B$6/$D263</f>
        <v>9.0408442485464384</v>
      </c>
      <c r="F263" s="3">
        <f>'IECC Data-IP'!F263*Convert!$B$7/$D263</f>
        <v>28.166751546608431</v>
      </c>
      <c r="G263" s="3">
        <f>'IECC Data-IP'!G263*Convert!$B$6/$D263</f>
        <v>12.269779341947862</v>
      </c>
      <c r="H263" s="3">
        <f>'IECC Data-IP'!H263*Convert!$B$6/$D263</f>
        <v>40.0094366829655</v>
      </c>
      <c r="I263" s="3">
        <f>'IECC Data-IP'!I263*Convert!$B$6/$D263</f>
        <v>2.4904985936748147</v>
      </c>
      <c r="J263" s="3">
        <f>'IECC Data-IP'!J263*Convert!$B$6/$D263</f>
        <v>88.130736904334924</v>
      </c>
      <c r="K263" s="3">
        <f>'IECC Data-IP'!K263*Convert!$B$7/$D263</f>
        <v>11.87806148253641</v>
      </c>
      <c r="L263" s="3">
        <f>'IECC Data-IP'!L263*Convert!$B$6/$D263</f>
        <v>32.480392324366001</v>
      </c>
      <c r="M263" s="3">
        <f>'IECC Data-IP'!M263*Convert!$B$6/$D263</f>
        <v>36.957621941711928</v>
      </c>
      <c r="N263" s="3">
        <f>'IECC Data-IP'!N263*Convert!$B$6/$D263</f>
        <v>6.3170439699723078</v>
      </c>
      <c r="O263" s="3">
        <f>'IECC Data-IP'!O263*Convert!$B$6/$D263</f>
        <v>9.7976142584076491E-3</v>
      </c>
      <c r="P263" s="3">
        <f t="shared" si="14"/>
        <v>6.3072463557139002</v>
      </c>
      <c r="Q263" s="3">
        <f>'IECC Data-IP'!Q263*Convert!$B$6/$D263</f>
        <v>0.38009406096010301</v>
      </c>
      <c r="R263" s="3">
        <f>'IECC Data-IP'!R263*Convert!$B$6/$D263</f>
        <v>10.292246147090033</v>
      </c>
      <c r="S263" s="3">
        <f>'IECC Data-IP'!S263*Convert!$B$6/$D263</f>
        <v>2.7429417061044972</v>
      </c>
      <c r="T263" s="3">
        <f>'IECC Data-IP'!T263*Convert!$B$6/$D263</f>
        <v>0.32813875766339823</v>
      </c>
      <c r="U263" s="3">
        <f>'IECC Data-IP'!U263*Convert!$B$7/$D263</f>
        <v>5.4905567780158862</v>
      </c>
      <c r="V263" s="3">
        <f>'IECC Data-IP'!V263*Convert!$B$6/$D263</f>
        <v>1.8795887474946624</v>
      </c>
      <c r="W263" s="3">
        <f>'IECC Data-IP'!W263*Convert!$B$6/$D263</f>
        <v>77.990773802074742</v>
      </c>
      <c r="X263" s="3">
        <f>'IECC Data-IP'!X263*Convert!$B$7/$D263</f>
        <v>28.166751546608431</v>
      </c>
      <c r="Y263" s="3">
        <f t="shared" si="15"/>
        <v>106.15752534868318</v>
      </c>
      <c r="Z263" s="3">
        <f>'IECC Data-IP'!Z263*Convert!$B$6/$D263</f>
        <v>243.31948772181644</v>
      </c>
      <c r="AA263" s="3">
        <f>'IECC Data-IP'!AA263*Convert!$B$6/$D263</f>
        <v>133.03565582568322</v>
      </c>
      <c r="AB263" s="3">
        <f t="shared" si="16"/>
        <v>376.35514354749967</v>
      </c>
    </row>
    <row r="264" spans="1:28" x14ac:dyDescent="0.25">
      <c r="A264" s="93">
        <f>'IECC Data-IP'!A264</f>
        <v>2015</v>
      </c>
      <c r="B264" s="93" t="str">
        <f>'IECC Data-IP'!B264</f>
        <v>Hospital</v>
      </c>
      <c r="C264" s="121" t="str">
        <f>'IECC Data-IP'!C264</f>
        <v>6A</v>
      </c>
      <c r="D264" s="3">
        <f>'IECC Data-IP'!D264</f>
        <v>241501.03161968707</v>
      </c>
      <c r="E264" s="3">
        <f>'IECC Data-IP'!E264*Convert!$B$6/$D264</f>
        <v>9.9769097727748672</v>
      </c>
      <c r="F264" s="3">
        <f>'IECC Data-IP'!F264*Convert!$B$7/$D264</f>
        <v>41.386086912316664</v>
      </c>
      <c r="G264" s="3">
        <f>'IECC Data-IP'!G264*Convert!$B$6/$D264</f>
        <v>22.206044654966696</v>
      </c>
      <c r="H264" s="3">
        <f>'IECC Data-IP'!H264*Convert!$B$6/$D264</f>
        <v>39.997504364505005</v>
      </c>
      <c r="I264" s="3">
        <f>'IECC Data-IP'!I264*Convert!$B$6/$D264</f>
        <v>2.4932330833220098</v>
      </c>
      <c r="J264" s="3">
        <f>'IECC Data-IP'!J264*Convert!$B$6/$D264</f>
        <v>88.130736904334924</v>
      </c>
      <c r="K264" s="3">
        <f>'IECC Data-IP'!K264*Convert!$B$7/$D264</f>
        <v>11.87806148253641</v>
      </c>
      <c r="L264" s="3">
        <f>'IECC Data-IP'!L264*Convert!$B$6/$D264</f>
        <v>32.480392324366001</v>
      </c>
      <c r="M264" s="3">
        <f>'IECC Data-IP'!M264*Convert!$B$6/$D264</f>
        <v>37.387061111305513</v>
      </c>
      <c r="N264" s="3">
        <f>'IECC Data-IP'!N264*Convert!$B$6/$D264</f>
        <v>9.3769378851834961</v>
      </c>
      <c r="O264" s="3">
        <f>'IECC Data-IP'!O264*Convert!$B$6/$D264</f>
        <v>9.7976142584076491E-3</v>
      </c>
      <c r="P264" s="3">
        <f t="shared" si="14"/>
        <v>9.3671402709250877</v>
      </c>
      <c r="Q264" s="3">
        <f>'IECC Data-IP'!Q264*Convert!$B$6/$D264</f>
        <v>1.7704577515747892</v>
      </c>
      <c r="R264" s="3">
        <f>'IECC Data-IP'!R264*Convert!$B$6/$D264</f>
        <v>22.857474665918918</v>
      </c>
      <c r="S264" s="3">
        <f>'IECC Data-IP'!S264*Convert!$B$6/$D264</f>
        <v>2.8391460236921748</v>
      </c>
      <c r="T264" s="3">
        <f>'IECC Data-IP'!T264*Convert!$B$6/$D264</f>
        <v>0.32813875766339823</v>
      </c>
      <c r="U264" s="3">
        <f>'IECC Data-IP'!U264*Convert!$B$7/$D264</f>
        <v>5.7677287052168404</v>
      </c>
      <c r="V264" s="3">
        <f>'IECC Data-IP'!V264*Convert!$B$6/$D264</f>
        <v>1.8941312606183807</v>
      </c>
      <c r="W264" s="3">
        <f>'IECC Data-IP'!W264*Convert!$B$6/$D264</f>
        <v>106.40423425115804</v>
      </c>
      <c r="X264" s="3">
        <f>'IECC Data-IP'!X264*Convert!$B$7/$D264</f>
        <v>41.386086912316664</v>
      </c>
      <c r="Y264" s="3">
        <f t="shared" si="15"/>
        <v>147.79032116347472</v>
      </c>
      <c r="Z264" s="3">
        <f>'IECC Data-IP'!Z264*Convert!$B$6/$D264</f>
        <v>271.73804426524219</v>
      </c>
      <c r="AA264" s="3">
        <f>'IECC Data-IP'!AA264*Convert!$B$6/$D264</f>
        <v>172.466747948267</v>
      </c>
      <c r="AB264" s="3">
        <f t="shared" si="16"/>
        <v>444.20479221350922</v>
      </c>
    </row>
    <row r="265" spans="1:28" x14ac:dyDescent="0.25">
      <c r="A265" s="93">
        <f>'IECC Data-IP'!A265</f>
        <v>2015</v>
      </c>
      <c r="B265" s="93" t="str">
        <f>'IECC Data-IP'!B265</f>
        <v>Hospital</v>
      </c>
      <c r="C265" s="121" t="str">
        <f>'IECC Data-IP'!C265</f>
        <v>6B</v>
      </c>
      <c r="D265" s="3">
        <f>'IECC Data-IP'!D265</f>
        <v>241501.03161968707</v>
      </c>
      <c r="E265" s="3">
        <f>'IECC Data-IP'!E265*Convert!$B$6/$D265</f>
        <v>13.509000332063042</v>
      </c>
      <c r="F265" s="3">
        <f>'IECC Data-IP'!F265*Convert!$B$7/$D265</f>
        <v>36.118458898465477</v>
      </c>
      <c r="G265" s="3">
        <f>'IECC Data-IP'!G265*Convert!$B$6/$D265</f>
        <v>15.892356649561401</v>
      </c>
      <c r="H265" s="3">
        <f>'IECC Data-IP'!H265*Convert!$B$6/$D265</f>
        <v>40.001481803991837</v>
      </c>
      <c r="I265" s="3">
        <f>'IECC Data-IP'!I265*Convert!$B$6/$D265</f>
        <v>2.4913686585625578</v>
      </c>
      <c r="J265" s="3">
        <f>'IECC Data-IP'!J265*Convert!$B$6/$D265</f>
        <v>88.130736904334924</v>
      </c>
      <c r="K265" s="3">
        <f>'IECC Data-IP'!K265*Convert!$B$7/$D265</f>
        <v>11.87806148253641</v>
      </c>
      <c r="L265" s="3">
        <f>'IECC Data-IP'!L265*Convert!$B$6/$D265</f>
        <v>32.480392324366001</v>
      </c>
      <c r="M265" s="3">
        <f>'IECC Data-IP'!M265*Convert!$B$6/$D265</f>
        <v>39.614551518913757</v>
      </c>
      <c r="N265" s="3">
        <f>'IECC Data-IP'!N265*Convert!$B$6/$D265</f>
        <v>7.0043952312899549</v>
      </c>
      <c r="O265" s="3">
        <f>'IECC Data-IP'!O265*Convert!$B$6/$D265</f>
        <v>9.7976142584076491E-3</v>
      </c>
      <c r="P265" s="3">
        <f t="shared" si="14"/>
        <v>6.9945976170315474</v>
      </c>
      <c r="Q265" s="3">
        <f>'IECC Data-IP'!Q265*Convert!$B$6/$D265</f>
        <v>0.32266977836900823</v>
      </c>
      <c r="R265" s="3">
        <f>'IECC Data-IP'!R265*Convert!$B$6/$D265</f>
        <v>35.490692540975786</v>
      </c>
      <c r="S265" s="3">
        <f>'IECC Data-IP'!S265*Convert!$B$6/$D265</f>
        <v>2.7746369270151656</v>
      </c>
      <c r="T265" s="3">
        <f>'IECC Data-IP'!T265*Convert!$B$6/$D265</f>
        <v>0.32813875766339823</v>
      </c>
      <c r="U265" s="3">
        <f>'IECC Data-IP'!U265*Convert!$B$7/$D265</f>
        <v>5.7034026954044323</v>
      </c>
      <c r="V265" s="3">
        <f>'IECC Data-IP'!V265*Convert!$B$6/$D265</f>
        <v>1.8692722638256991</v>
      </c>
      <c r="W265" s="3">
        <f>'IECC Data-IP'!W265*Convert!$B$6/$D265</f>
        <v>114.5985053639297</v>
      </c>
      <c r="X265" s="3">
        <f>'IECC Data-IP'!X265*Convert!$B$7/$D265</f>
        <v>36.118458898465477</v>
      </c>
      <c r="Y265" s="3">
        <f t="shared" si="15"/>
        <v>150.71696426239518</v>
      </c>
      <c r="Z265" s="3">
        <f>'IECC Data-IP'!Z265*Convert!$B$6/$D265</f>
        <v>279.9098179859165</v>
      </c>
      <c r="AA265" s="3">
        <f>'IECC Data-IP'!AA265*Convert!$B$6/$D265</f>
        <v>156.8891061981009</v>
      </c>
      <c r="AB265" s="3">
        <f t="shared" si="16"/>
        <v>436.79892418401744</v>
      </c>
    </row>
    <row r="266" spans="1:28" x14ac:dyDescent="0.25">
      <c r="A266" s="93">
        <f>'IECC Data-IP'!A266</f>
        <v>2015</v>
      </c>
      <c r="B266" s="93" t="str">
        <f>'IECC Data-IP'!B266</f>
        <v>Hospital</v>
      </c>
      <c r="C266" s="121" t="str">
        <f>'IECC Data-IP'!C266</f>
        <v>7</v>
      </c>
      <c r="D266" s="3">
        <f>'IECC Data-IP'!D266</f>
        <v>241501.03161968707</v>
      </c>
      <c r="E266" s="3">
        <f>'IECC Data-IP'!E266*Convert!$B$6/$D266</f>
        <v>11.358075634576261</v>
      </c>
      <c r="F266" s="3">
        <f>'IECC Data-IP'!F266*Convert!$B$7/$D266</f>
        <v>46.970920434872433</v>
      </c>
      <c r="G266" s="3">
        <f>'IECC Data-IP'!G266*Convert!$B$6/$D266</f>
        <v>18.767175333651075</v>
      </c>
      <c r="H266" s="3">
        <f>'IECC Data-IP'!H266*Convert!$B$6/$D266</f>
        <v>39.993278335050256</v>
      </c>
      <c r="I266" s="3">
        <f>'IECC Data-IP'!I266*Convert!$B$6/$D266</f>
        <v>2.4898771187549973</v>
      </c>
      <c r="J266" s="3">
        <f>'IECC Data-IP'!J266*Convert!$B$6/$D266</f>
        <v>88.130736904334924</v>
      </c>
      <c r="K266" s="3">
        <f>'IECC Data-IP'!K266*Convert!$B$7/$D266</f>
        <v>11.87806148253641</v>
      </c>
      <c r="L266" s="3">
        <f>'IECC Data-IP'!L266*Convert!$B$6/$D266</f>
        <v>32.480392324366001</v>
      </c>
      <c r="M266" s="3">
        <f>'IECC Data-IP'!M266*Convert!$B$6/$D266</f>
        <v>37.430191470740816</v>
      </c>
      <c r="N266" s="3">
        <f>'IECC Data-IP'!N266*Convert!$B$6/$D266</f>
        <v>8.3252780258690962</v>
      </c>
      <c r="O266" s="3">
        <f>'IECC Data-IP'!O266*Convert!$B$6/$D266</f>
        <v>9.7976142584076491E-3</v>
      </c>
      <c r="P266" s="3">
        <f t="shared" si="14"/>
        <v>8.3154804116106877</v>
      </c>
      <c r="Q266" s="3">
        <f>'IECC Data-IP'!Q266*Convert!$B$6/$D266</f>
        <v>1.1724745837268318</v>
      </c>
      <c r="R266" s="3">
        <f>'IECC Data-IP'!R266*Convert!$B$6/$D266</f>
        <v>27.714176869305138</v>
      </c>
      <c r="S266" s="3">
        <f>'IECC Data-IP'!S266*Convert!$B$6/$D266</f>
        <v>2.9135987190862567</v>
      </c>
      <c r="T266" s="3">
        <f>'IECC Data-IP'!T266*Convert!$B$6/$D266</f>
        <v>0.32813875766339823</v>
      </c>
      <c r="U266" s="3">
        <f>'IECC Data-IP'!U266*Convert!$B$7/$D266</f>
        <v>6.0671084215196975</v>
      </c>
      <c r="V266" s="3">
        <f>'IECC Data-IP'!V266*Convert!$B$6/$D266</f>
        <v>1.8666620691624676</v>
      </c>
      <c r="W266" s="3">
        <f>'IECC Data-IP'!W266*Convert!$B$6/$D266</f>
        <v>107.67117302269706</v>
      </c>
      <c r="X266" s="3">
        <f>'IECC Data-IP'!X266*Convert!$B$7/$D266</f>
        <v>46.970920434872433</v>
      </c>
      <c r="Y266" s="3">
        <f t="shared" si="15"/>
        <v>154.6420934575695</v>
      </c>
      <c r="Z266" s="3">
        <f>'IECC Data-IP'!Z266*Convert!$B$6/$D266</f>
        <v>272.9700561462875</v>
      </c>
      <c r="AA266" s="3">
        <f>'IECC Data-IP'!AA266*Convert!$B$6/$D266</f>
        <v>189.65798718024601</v>
      </c>
      <c r="AB266" s="3">
        <f t="shared" si="16"/>
        <v>462.62804332653354</v>
      </c>
    </row>
    <row r="267" spans="1:28" x14ac:dyDescent="0.25">
      <c r="A267" s="93">
        <f>'IECC Data-IP'!A267</f>
        <v>2015</v>
      </c>
      <c r="B267" s="93" t="str">
        <f>'IECC Data-IP'!B267</f>
        <v>Hospital</v>
      </c>
      <c r="C267" s="121" t="str">
        <f>'IECC Data-IP'!C267</f>
        <v>8</v>
      </c>
      <c r="D267" s="3">
        <f>'IECC Data-IP'!D267</f>
        <v>241501.03161968707</v>
      </c>
      <c r="E267" s="3">
        <f>'IECC Data-IP'!E267*Convert!$B$6/$D267</f>
        <v>13.99350217955241</v>
      </c>
      <c r="F267" s="3">
        <f>'IECC Data-IP'!F267*Convert!$B$7/$D267</f>
        <v>59.29947670438213</v>
      </c>
      <c r="G267" s="3">
        <f>'IECC Data-IP'!G267*Convert!$B$6/$D267</f>
        <v>12.48630120401212</v>
      </c>
      <c r="H267" s="3">
        <f>'IECC Data-IP'!H267*Convert!$B$6/$D267</f>
        <v>40.039018889148785</v>
      </c>
      <c r="I267" s="3">
        <f>'IECC Data-IP'!I267*Convert!$B$6/$D267</f>
        <v>2.4762046705190226</v>
      </c>
      <c r="J267" s="3">
        <f>'IECC Data-IP'!J267*Convert!$B$6/$D267</f>
        <v>88.130736904334924</v>
      </c>
      <c r="K267" s="3">
        <f>'IECC Data-IP'!K267*Convert!$B$7/$D267</f>
        <v>11.87806148253641</v>
      </c>
      <c r="L267" s="3">
        <f>'IECC Data-IP'!L267*Convert!$B$6/$D267</f>
        <v>32.480392324366001</v>
      </c>
      <c r="M267" s="3">
        <f>'IECC Data-IP'!M267*Convert!$B$6/$D267</f>
        <v>37.024368348100282</v>
      </c>
      <c r="N267" s="3">
        <f>'IECC Data-IP'!N267*Convert!$B$6/$D267</f>
        <v>6.7778054755246604</v>
      </c>
      <c r="O267" s="3">
        <f>'IECC Data-IP'!O267*Convert!$B$6/$D267</f>
        <v>9.7976142584076491E-3</v>
      </c>
      <c r="P267" s="3">
        <f t="shared" si="14"/>
        <v>6.7680078612662529</v>
      </c>
      <c r="Q267" s="3">
        <f>'IECC Data-IP'!Q267*Convert!$B$6/$D267</f>
        <v>0.28239820356486389</v>
      </c>
      <c r="R267" s="3">
        <f>'IECC Data-IP'!R267*Convert!$B$6/$D267</f>
        <v>34.047254892208727</v>
      </c>
      <c r="S267" s="3">
        <f>'IECC Data-IP'!S267*Convert!$B$6/$D267</f>
        <v>3.0055770072191788</v>
      </c>
      <c r="T267" s="3">
        <f>'IECC Data-IP'!T267*Convert!$B$6/$D267</f>
        <v>0.32813875766339823</v>
      </c>
      <c r="U267" s="3">
        <f>'IECC Data-IP'!U267*Convert!$B$7/$D267</f>
        <v>6.4698692250210676</v>
      </c>
      <c r="V267" s="3">
        <f>'IECC Data-IP'!V267*Convert!$B$6/$D267</f>
        <v>1.8240288896630188</v>
      </c>
      <c r="W267" s="3">
        <f>'IECC Data-IP'!W267*Convert!$B$6/$D267</f>
        <v>107.60740969592382</v>
      </c>
      <c r="X267" s="3">
        <f>'IECC Data-IP'!X267*Convert!$B$7/$D267</f>
        <v>59.29947670438213</v>
      </c>
      <c r="Y267" s="3">
        <f t="shared" si="15"/>
        <v>166.90688640030595</v>
      </c>
      <c r="Z267" s="3">
        <f>'IECC Data-IP'!Z267*Convert!$B$6/$D267</f>
        <v>272.89572774587742</v>
      </c>
      <c r="AA267" s="3">
        <f>'IECC Data-IP'!AA267*Convert!$B$6/$D267</f>
        <v>226.85363401624787</v>
      </c>
      <c r="AB267" s="3">
        <f t="shared" si="16"/>
        <v>499.74936176212532</v>
      </c>
    </row>
    <row r="268" spans="1:28" x14ac:dyDescent="0.25">
      <c r="A268" s="93">
        <f>'IECC Data-IP'!A268</f>
        <v>2018</v>
      </c>
      <c r="B268" s="93" t="str">
        <f>'IECC Data-IP'!B268</f>
        <v>Hospital</v>
      </c>
      <c r="C268" s="121" t="str">
        <f>'IECC Data-IP'!C268</f>
        <v>0A</v>
      </c>
      <c r="D268" s="3">
        <f>'IECC Data-IP'!D268</f>
        <v>241501.03161968707</v>
      </c>
      <c r="E268" s="3">
        <f>'IECC Data-IP'!E268*Convert!$B$6/$D268</f>
        <v>0</v>
      </c>
      <c r="F268" s="3">
        <f>'IECC Data-IP'!F268*Convert!$B$7/$D268</f>
        <v>18.201708157474641</v>
      </c>
      <c r="G268" s="3">
        <f>'IECC Data-IP'!G268*Convert!$B$6/$D268</f>
        <v>73.244050970021462</v>
      </c>
      <c r="H268" s="3">
        <f>'IECC Data-IP'!H268*Convert!$B$6/$D268</f>
        <v>40.593001632673712</v>
      </c>
      <c r="I268" s="3">
        <f>'IECC Data-IP'!I268*Convert!$B$6/$D268</f>
        <v>1.7866160994900331</v>
      </c>
      <c r="J268" s="3">
        <f>'IECC Data-IP'!J268*Convert!$B$6/$D268</f>
        <v>88.130736904334924</v>
      </c>
      <c r="K268" s="3">
        <f>'IECC Data-IP'!K268*Convert!$B$7/$D268</f>
        <v>11.87806148253641</v>
      </c>
      <c r="L268" s="3">
        <f>'IECC Data-IP'!L268*Convert!$B$6/$D268</f>
        <v>32.072083302046202</v>
      </c>
      <c r="M268" s="3">
        <f>'IECC Data-IP'!M268*Convert!$B$6/$D268</f>
        <v>35.02023602667429</v>
      </c>
      <c r="N268" s="3">
        <f>'IECC Data-IP'!N268*Convert!$B$6/$D268</f>
        <v>14.243583687286788</v>
      </c>
      <c r="O268" s="3">
        <f>'IECC Data-IP'!O268*Convert!$B$6/$D268</f>
        <v>9.7976142584076491E-3</v>
      </c>
      <c r="P268" s="3">
        <f t="shared" si="14"/>
        <v>14.23378607302838</v>
      </c>
      <c r="Q268" s="3">
        <f>'IECC Data-IP'!Q268*Convert!$B$6/$D268</f>
        <v>12.166614505258233</v>
      </c>
      <c r="R268" s="3">
        <f>'IECC Data-IP'!R268*Convert!$B$6/$D268</f>
        <v>0</v>
      </c>
      <c r="S268" s="3">
        <f>'IECC Data-IP'!S268*Convert!$B$6/$D268</f>
        <v>2.5259226641043862</v>
      </c>
      <c r="T268" s="3">
        <f>'IECC Data-IP'!T268*Convert!$B$6/$D268</f>
        <v>0.32813875766339823</v>
      </c>
      <c r="U268" s="3">
        <f>'IECC Data-IP'!U268*Convert!$B$7/$D268</f>
        <v>4.2242873626345832</v>
      </c>
      <c r="V268" s="3">
        <f>'IECC Data-IP'!V268*Convert!$B$6/$D268</f>
        <v>2.2424058056838514</v>
      </c>
      <c r="W268" s="3">
        <f>'IECC Data-IP'!W268*Convert!$B$6/$D268</f>
        <v>137.19061023908677</v>
      </c>
      <c r="X268" s="3">
        <f>'IECC Data-IP'!X268*Convert!$B$7/$D268</f>
        <v>18.201708157474641</v>
      </c>
      <c r="Y268" s="3">
        <f t="shared" si="15"/>
        <v>155.39231839656139</v>
      </c>
      <c r="Z268" s="3">
        <f>'IECC Data-IP'!Z268*Convert!$B$6/$D268</f>
        <v>302.35351465022126</v>
      </c>
      <c r="AA268" s="3">
        <f>'IECC Data-IP'!AA268*Convert!$B$6/$D268</f>
        <v>100.22227723927926</v>
      </c>
      <c r="AB268" s="3">
        <f t="shared" si="16"/>
        <v>402.57579188950052</v>
      </c>
    </row>
    <row r="269" spans="1:28" x14ac:dyDescent="0.25">
      <c r="A269" s="93">
        <f>'IECC Data-IP'!A269</f>
        <v>2018</v>
      </c>
      <c r="B269" s="93" t="str">
        <f>'IECC Data-IP'!B269</f>
        <v>Hospital</v>
      </c>
      <c r="C269" s="121" t="str">
        <f>'IECC Data-IP'!C269</f>
        <v>0B</v>
      </c>
      <c r="D269" s="3">
        <f>'IECC Data-IP'!D269</f>
        <v>241501.03161968707</v>
      </c>
      <c r="E269" s="3">
        <f>'IECC Data-IP'!E269*Convert!$B$6/$D269</f>
        <v>0.29743789662443637</v>
      </c>
      <c r="F269" s="3">
        <f>'IECC Data-IP'!F269*Convert!$B$7/$D269</f>
        <v>18.179968348602856</v>
      </c>
      <c r="G269" s="3">
        <f>'IECC Data-IP'!G269*Convert!$B$6/$D269</f>
        <v>58.695323097104506</v>
      </c>
      <c r="H269" s="3">
        <f>'IECC Data-IP'!H269*Convert!$B$6/$D269</f>
        <v>40.604933951134193</v>
      </c>
      <c r="I269" s="3">
        <f>'IECC Data-IP'!I269*Convert!$B$6/$D269</f>
        <v>1.7869889844419233</v>
      </c>
      <c r="J269" s="3">
        <f>'IECC Data-IP'!J269*Convert!$B$6/$D269</f>
        <v>88.130736904334924</v>
      </c>
      <c r="K269" s="3">
        <f>'IECC Data-IP'!K269*Convert!$B$7/$D269</f>
        <v>11.87806148253641</v>
      </c>
      <c r="L269" s="3">
        <f>'IECC Data-IP'!L269*Convert!$B$6/$D269</f>
        <v>32.072083302046202</v>
      </c>
      <c r="M269" s="3">
        <f>'IECC Data-IP'!M269*Convert!$B$6/$D269</f>
        <v>35.022846221337524</v>
      </c>
      <c r="N269" s="3">
        <f>'IECC Data-IP'!N269*Convert!$B$6/$D269</f>
        <v>12.860304810758016</v>
      </c>
      <c r="O269" s="3">
        <f>'IECC Data-IP'!O269*Convert!$B$6/$D269</f>
        <v>9.7976142584076491E-3</v>
      </c>
      <c r="P269" s="3">
        <f t="shared" si="14"/>
        <v>12.850507196499608</v>
      </c>
      <c r="Q269" s="3">
        <f>'IECC Data-IP'!Q269*Convert!$B$6/$D269</f>
        <v>7.7125037549294921</v>
      </c>
      <c r="R269" s="3">
        <f>'IECC Data-IP'!R269*Convert!$B$6/$D269</f>
        <v>0.22795700058889101</v>
      </c>
      <c r="S269" s="3">
        <f>'IECC Data-IP'!S269*Convert!$B$6/$D269</f>
        <v>2.5259226641043862</v>
      </c>
      <c r="T269" s="3">
        <f>'IECC Data-IP'!T269*Convert!$B$6/$D269</f>
        <v>0.32813875766339823</v>
      </c>
      <c r="U269" s="3">
        <f>'IECC Data-IP'!U269*Convert!$B$7/$D269</f>
        <v>4.2270527003580005</v>
      </c>
      <c r="V269" s="3">
        <f>'IECC Data-IP'!V269*Convert!$B$6/$D269</f>
        <v>2.2294791273516568</v>
      </c>
      <c r="W269" s="3">
        <f>'IECC Data-IP'!W269*Convert!$B$6/$D269</f>
        <v>117.33249783118885</v>
      </c>
      <c r="X269" s="3">
        <f>'IECC Data-IP'!X269*Convert!$B$7/$D269</f>
        <v>18.179968348602856</v>
      </c>
      <c r="Y269" s="3">
        <f t="shared" si="15"/>
        <v>135.51246617979172</v>
      </c>
      <c r="Z269" s="3">
        <f>'IECC Data-IP'!Z269*Convert!$B$6/$D269</f>
        <v>282.49453217743553</v>
      </c>
      <c r="AA269" s="3">
        <f>'IECC Data-IP'!AA269*Convert!$B$6/$D269</f>
        <v>100.16684167643157</v>
      </c>
      <c r="AB269" s="3">
        <f t="shared" si="16"/>
        <v>382.66137385386708</v>
      </c>
    </row>
    <row r="270" spans="1:28" x14ac:dyDescent="0.25">
      <c r="A270" s="93">
        <f>'IECC Data-IP'!A270</f>
        <v>2018</v>
      </c>
      <c r="B270" s="93" t="str">
        <f>'IECC Data-IP'!B270</f>
        <v>Hospital</v>
      </c>
      <c r="C270" s="121" t="str">
        <f>'IECC Data-IP'!C270</f>
        <v>1A</v>
      </c>
      <c r="D270" s="3">
        <f>'IECC Data-IP'!D270</f>
        <v>241501.03161968707</v>
      </c>
      <c r="E270" s="3">
        <f>'IECC Data-IP'!E270*Convert!$B$6/$D270</f>
        <v>0</v>
      </c>
      <c r="F270" s="3">
        <f>'IECC Data-IP'!F270*Convert!$B$7/$D270</f>
        <v>19.703754521520207</v>
      </c>
      <c r="G270" s="3">
        <f>'IECC Data-IP'!G270*Convert!$B$6/$D270</f>
        <v>54.898111337022378</v>
      </c>
      <c r="H270" s="3">
        <f>'IECC Data-IP'!H270*Convert!$B$6/$D270</f>
        <v>40.616617679626749</v>
      </c>
      <c r="I270" s="3">
        <f>'IECC Data-IP'!I270*Convert!$B$6/$D270</f>
        <v>1.7872375744098499</v>
      </c>
      <c r="J270" s="3">
        <f>'IECC Data-IP'!J270*Convert!$B$6/$D270</f>
        <v>88.130736904334924</v>
      </c>
      <c r="K270" s="3">
        <f>'IECC Data-IP'!K270*Convert!$B$7/$D270</f>
        <v>11.87806148253641</v>
      </c>
      <c r="L270" s="3">
        <f>'IECC Data-IP'!L270*Convert!$B$6/$D270</f>
        <v>32.072083302046202</v>
      </c>
      <c r="M270" s="3">
        <f>'IECC Data-IP'!M270*Convert!$B$6/$D270</f>
        <v>34.609938284611069</v>
      </c>
      <c r="N270" s="3">
        <f>'IECC Data-IP'!N270*Convert!$B$6/$D270</f>
        <v>11.998319096971777</v>
      </c>
      <c r="O270" s="3">
        <f>'IECC Data-IP'!O270*Convert!$B$6/$D270</f>
        <v>9.7976142584076491E-3</v>
      </c>
      <c r="P270" s="3">
        <f t="shared" si="14"/>
        <v>11.988521482713368</v>
      </c>
      <c r="Q270" s="3">
        <f>'IECC Data-IP'!Q270*Convert!$B$6/$D270</f>
        <v>9.5084419782167817</v>
      </c>
      <c r="R270" s="3">
        <f>'IECC Data-IP'!R270*Convert!$B$6/$D270</f>
        <v>0</v>
      </c>
      <c r="S270" s="3">
        <f>'IECC Data-IP'!S270*Convert!$B$6/$D270</f>
        <v>2.5259226641043862</v>
      </c>
      <c r="T270" s="3">
        <f>'IECC Data-IP'!T270*Convert!$B$6/$D270</f>
        <v>0.32813875766339823</v>
      </c>
      <c r="U270" s="3">
        <f>'IECC Data-IP'!U270*Convert!$B$7/$D270</f>
        <v>4.3213294448978798</v>
      </c>
      <c r="V270" s="3">
        <f>'IECC Data-IP'!V270*Convert!$B$6/$D270</f>
        <v>2.1948008268258663</v>
      </c>
      <c r="W270" s="3">
        <f>'IECC Data-IP'!W270*Convert!$B$6/$D270</f>
        <v>113.53093574666798</v>
      </c>
      <c r="X270" s="3">
        <f>'IECC Data-IP'!X270*Convert!$B$7/$D270</f>
        <v>19.703754521520207</v>
      </c>
      <c r="Y270" s="3">
        <f t="shared" si="15"/>
        <v>133.23469026818819</v>
      </c>
      <c r="Z270" s="3">
        <f>'IECC Data-IP'!Z270*Convert!$B$6/$D270</f>
        <v>278.67047270081736</v>
      </c>
      <c r="AA270" s="3">
        <f>'IECC Data-IP'!AA270*Convert!$B$6/$D270</f>
        <v>104.89415280151186</v>
      </c>
      <c r="AB270" s="3">
        <f t="shared" si="16"/>
        <v>383.56462550232925</v>
      </c>
    </row>
    <row r="271" spans="1:28" x14ac:dyDescent="0.25">
      <c r="A271" s="93">
        <f>'IECC Data-IP'!A271</f>
        <v>2018</v>
      </c>
      <c r="B271" s="93" t="str">
        <f>'IECC Data-IP'!B271</f>
        <v>Hospital</v>
      </c>
      <c r="C271" s="121" t="str">
        <f>'IECC Data-IP'!C271</f>
        <v>1B</v>
      </c>
      <c r="D271" s="3">
        <f>'IECC Data-IP'!D271</f>
        <v>241501.03161968707</v>
      </c>
      <c r="E271" s="3">
        <f>'IECC Data-IP'!E271*Convert!$B$6/$D271</f>
        <v>1.1952205657921355</v>
      </c>
      <c r="F271" s="3">
        <f>'IECC Data-IP'!F271*Convert!$B$7/$D271</f>
        <v>19.462829790324662</v>
      </c>
      <c r="G271" s="3">
        <f>'IECC Data-IP'!G271*Convert!$B$6/$D271</f>
        <v>54.900845826669567</v>
      </c>
      <c r="H271" s="3">
        <f>'IECC Data-IP'!H271*Convert!$B$6/$D271</f>
        <v>40.616866269594681</v>
      </c>
      <c r="I271" s="3">
        <f>'IECC Data-IP'!I271*Convert!$B$6/$D271</f>
        <v>1.7850002646985084</v>
      </c>
      <c r="J271" s="3">
        <f>'IECC Data-IP'!J271*Convert!$B$6/$D271</f>
        <v>88.130736904334924</v>
      </c>
      <c r="K271" s="3">
        <f>'IECC Data-IP'!K271*Convert!$B$7/$D271</f>
        <v>11.87806148253641</v>
      </c>
      <c r="L271" s="3">
        <f>'IECC Data-IP'!L271*Convert!$B$6/$D271</f>
        <v>32.072083302046202</v>
      </c>
      <c r="M271" s="3">
        <f>'IECC Data-IP'!M271*Convert!$B$6/$D271</f>
        <v>35.428669343978036</v>
      </c>
      <c r="N271" s="3">
        <f>'IECC Data-IP'!N271*Convert!$B$6/$D271</f>
        <v>11.598213543593566</v>
      </c>
      <c r="O271" s="3">
        <f>'IECC Data-IP'!O271*Convert!$B$6/$D271</f>
        <v>9.7976142584076491E-3</v>
      </c>
      <c r="P271" s="3">
        <f t="shared" si="14"/>
        <v>11.588415929335158</v>
      </c>
      <c r="Q271" s="3">
        <f>'IECC Data-IP'!Q271*Convert!$B$6/$D271</f>
        <v>5.7445412738368473</v>
      </c>
      <c r="R271" s="3">
        <f>'IECC Data-IP'!R271*Convert!$B$6/$D271</f>
        <v>0.79809809202904536</v>
      </c>
      <c r="S271" s="3">
        <f>'IECC Data-IP'!S271*Convert!$B$6/$D271</f>
        <v>2.5259226641043862</v>
      </c>
      <c r="T271" s="3">
        <f>'IECC Data-IP'!T271*Convert!$B$6/$D271</f>
        <v>0.32813875766339823</v>
      </c>
      <c r="U271" s="3">
        <f>'IECC Data-IP'!U271*Convert!$B$7/$D271</f>
        <v>4.3713607858630867</v>
      </c>
      <c r="V271" s="3">
        <f>'IECC Data-IP'!V271*Convert!$B$6/$D271</f>
        <v>2.1725520246964156</v>
      </c>
      <c r="W271" s="3">
        <f>'IECC Data-IP'!W271*Convert!$B$6/$D271</f>
        <v>112.18171369574519</v>
      </c>
      <c r="X271" s="3">
        <f>'IECC Data-IP'!X271*Convert!$B$7/$D271</f>
        <v>19.462829790324662</v>
      </c>
      <c r="Y271" s="3">
        <f t="shared" si="15"/>
        <v>131.64454348606984</v>
      </c>
      <c r="Z271" s="3">
        <f>'IECC Data-IP'!Z271*Convert!$B$6/$D271</f>
        <v>277.29688883303771</v>
      </c>
      <c r="AA271" s="3">
        <f>'IECC Data-IP'!AA271*Convert!$B$6/$D271</f>
        <v>104.33644120846807</v>
      </c>
      <c r="AB271" s="3">
        <f t="shared" si="16"/>
        <v>381.63333004150581</v>
      </c>
    </row>
    <row r="272" spans="1:28" x14ac:dyDescent="0.25">
      <c r="A272" s="93">
        <f>'IECC Data-IP'!A272</f>
        <v>2018</v>
      </c>
      <c r="B272" s="93" t="str">
        <f>'IECC Data-IP'!B272</f>
        <v>Hospital</v>
      </c>
      <c r="C272" s="121" t="str">
        <f>'IECC Data-IP'!C272</f>
        <v>2A</v>
      </c>
      <c r="D272" s="3">
        <f>'IECC Data-IP'!D272</f>
        <v>241501.03161968707</v>
      </c>
      <c r="E272" s="3">
        <f>'IECC Data-IP'!E272*Convert!$B$6/$D272</f>
        <v>2.2631630680057406</v>
      </c>
      <c r="F272" s="3">
        <f>'IECC Data-IP'!F272*Convert!$B$7/$D272</f>
        <v>21.785117866793005</v>
      </c>
      <c r="G272" s="3">
        <f>'IECC Data-IP'!G272*Convert!$B$6/$D272</f>
        <v>48.722142173848539</v>
      </c>
      <c r="H272" s="3">
        <f>'IECC Data-IP'!H272*Convert!$B$6/$D272</f>
        <v>40.622832428824921</v>
      </c>
      <c r="I272" s="3">
        <f>'IECC Data-IP'!I272*Convert!$B$6/$D272</f>
        <v>1.7843787897786916</v>
      </c>
      <c r="J272" s="3">
        <f>'IECC Data-IP'!J272*Convert!$B$6/$D272</f>
        <v>88.130736904334924</v>
      </c>
      <c r="K272" s="3">
        <f>'IECC Data-IP'!K272*Convert!$B$7/$D272</f>
        <v>11.87806148253641</v>
      </c>
      <c r="L272" s="3">
        <f>'IECC Data-IP'!L272*Convert!$B$6/$D272</f>
        <v>32.072083302046202</v>
      </c>
      <c r="M272" s="3">
        <f>'IECC Data-IP'!M272*Convert!$B$6/$D272</f>
        <v>34.850449078580262</v>
      </c>
      <c r="N272" s="3">
        <f>'IECC Data-IP'!N272*Convert!$B$6/$D272</f>
        <v>11.867063593906421</v>
      </c>
      <c r="O272" s="3">
        <f>'IECC Data-IP'!O272*Convert!$B$6/$D272</f>
        <v>9.7976142584076491E-3</v>
      </c>
      <c r="P272" s="3">
        <f t="shared" si="14"/>
        <v>11.857265979648012</v>
      </c>
      <c r="Q272" s="3">
        <f>'IECC Data-IP'!Q272*Convert!$B$6/$D272</f>
        <v>7.0986108291342198</v>
      </c>
      <c r="R272" s="3">
        <f>'IECC Data-IP'!R272*Convert!$B$6/$D272</f>
        <v>3.5722378391083582</v>
      </c>
      <c r="S272" s="3">
        <f>'IECC Data-IP'!S272*Convert!$B$6/$D272</f>
        <v>2.3905654265682341</v>
      </c>
      <c r="T272" s="3">
        <f>'IECC Data-IP'!T272*Convert!$B$6/$D272</f>
        <v>0.32813875766339823</v>
      </c>
      <c r="U272" s="3">
        <f>'IECC Data-IP'!U272*Convert!$B$7/$D272</f>
        <v>4.5019698137229369</v>
      </c>
      <c r="V272" s="3">
        <f>'IECC Data-IP'!V272*Convert!$B$6/$D272</f>
        <v>2.1269357655818446</v>
      </c>
      <c r="W272" s="3">
        <f>'IECC Data-IP'!W272*Convert!$B$6/$D272</f>
        <v>110.75443439489335</v>
      </c>
      <c r="X272" s="3">
        <f>'IECC Data-IP'!X272*Convert!$B$7/$D272</f>
        <v>21.785117866793005</v>
      </c>
      <c r="Y272" s="3">
        <f t="shared" si="15"/>
        <v>132.53955226168637</v>
      </c>
      <c r="Z272" s="3">
        <f>'IECC Data-IP'!Z272*Convert!$B$6/$D272</f>
        <v>275.82933795738177</v>
      </c>
      <c r="AA272" s="3">
        <f>'IECC Data-IP'!AA272*Convert!$B$6/$D272</f>
        <v>111.50279280386238</v>
      </c>
      <c r="AB272" s="3">
        <f t="shared" si="16"/>
        <v>387.33213076124412</v>
      </c>
    </row>
    <row r="273" spans="1:28" x14ac:dyDescent="0.25">
      <c r="A273" s="93">
        <f>'IECC Data-IP'!A273</f>
        <v>2018</v>
      </c>
      <c r="B273" s="93" t="str">
        <f>'IECC Data-IP'!B273</f>
        <v>Hospital</v>
      </c>
      <c r="C273" s="121" t="str">
        <f>'IECC Data-IP'!C273</f>
        <v>2B</v>
      </c>
      <c r="D273" s="3">
        <f>'IECC Data-IP'!D273</f>
        <v>241501.03161968707</v>
      </c>
      <c r="E273" s="3">
        <f>'IECC Data-IP'!E273*Convert!$B$6/$D273</f>
        <v>10.372416411746434</v>
      </c>
      <c r="F273" s="3">
        <f>'IECC Data-IP'!F273*Convert!$B$7/$D273</f>
        <v>19.212290192583076</v>
      </c>
      <c r="G273" s="3">
        <f>'IECC Data-IP'!G273*Convert!$B$6/$D273</f>
        <v>32.333724243289168</v>
      </c>
      <c r="H273" s="3">
        <f>'IECC Data-IP'!H273*Convert!$B$6/$D273</f>
        <v>40.637374941948636</v>
      </c>
      <c r="I273" s="3">
        <f>'IECC Data-IP'!I273*Convert!$B$6/$D273</f>
        <v>1.7856217396183256</v>
      </c>
      <c r="J273" s="3">
        <f>'IECC Data-IP'!J273*Convert!$B$6/$D273</f>
        <v>88.130736904334924</v>
      </c>
      <c r="K273" s="3">
        <f>'IECC Data-IP'!K273*Convert!$B$7/$D273</f>
        <v>11.87806148253641</v>
      </c>
      <c r="L273" s="3">
        <f>'IECC Data-IP'!L273*Convert!$B$6/$D273</f>
        <v>32.072083302046202</v>
      </c>
      <c r="M273" s="3">
        <f>'IECC Data-IP'!M273*Convert!$B$6/$D273</f>
        <v>36.701325684779377</v>
      </c>
      <c r="N273" s="3">
        <f>'IECC Data-IP'!N273*Convert!$B$6/$D273</f>
        <v>8.9619169337296736</v>
      </c>
      <c r="O273" s="3">
        <f>'IECC Data-IP'!O273*Convert!$B$6/$D273</f>
        <v>9.7976142584076491E-3</v>
      </c>
      <c r="P273" s="3">
        <f t="shared" si="14"/>
        <v>8.9521193194712652</v>
      </c>
      <c r="Q273" s="3">
        <f>'IECC Data-IP'!Q273*Convert!$B$6/$D273</f>
        <v>2.6534493176508427</v>
      </c>
      <c r="R273" s="3">
        <f>'IECC Data-IP'!R273*Convert!$B$6/$D273</f>
        <v>26.99053147267017</v>
      </c>
      <c r="S273" s="3">
        <f>'IECC Data-IP'!S273*Convert!$B$6/$D273</f>
        <v>2.2639088379095207</v>
      </c>
      <c r="T273" s="3">
        <f>'IECC Data-IP'!T273*Convert!$B$6/$D273</f>
        <v>0.32813875766339823</v>
      </c>
      <c r="U273" s="3">
        <f>'IECC Data-IP'!U273*Convert!$B$7/$D273</f>
        <v>4.5326012469669417</v>
      </c>
      <c r="V273" s="3">
        <f>'IECC Data-IP'!V273*Convert!$B$6/$D273</f>
        <v>2.0700086629266039</v>
      </c>
      <c r="W273" s="3">
        <f>'IECC Data-IP'!W273*Convert!$B$6/$D273</f>
        <v>120.26747528751677</v>
      </c>
      <c r="X273" s="3">
        <f>'IECC Data-IP'!X273*Convert!$B$7/$D273</f>
        <v>19.212290192583076</v>
      </c>
      <c r="Y273" s="3">
        <f t="shared" si="15"/>
        <v>139.47976548009984</v>
      </c>
      <c r="Z273" s="3">
        <f>'IECC Data-IP'!Z273*Convert!$B$6/$D273</f>
        <v>285.30136150529722</v>
      </c>
      <c r="AA273" s="3">
        <f>'IECC Data-IP'!AA273*Convert!$B$6/$D273</f>
        <v>104.07554603712889</v>
      </c>
      <c r="AB273" s="3">
        <f t="shared" si="16"/>
        <v>389.37690754242612</v>
      </c>
    </row>
    <row r="274" spans="1:28" x14ac:dyDescent="0.25">
      <c r="A274" s="93">
        <f>'IECC Data-IP'!A274</f>
        <v>2018</v>
      </c>
      <c r="B274" s="93" t="str">
        <f>'IECC Data-IP'!B274</f>
        <v>Hospital</v>
      </c>
      <c r="C274" s="121" t="str">
        <f>'IECC Data-IP'!C274</f>
        <v>3A</v>
      </c>
      <c r="D274" s="3">
        <f>'IECC Data-IP'!D274</f>
        <v>241501.03161968707</v>
      </c>
      <c r="E274" s="3">
        <f>'IECC Data-IP'!E274*Convert!$B$6/$D274</f>
        <v>5.805321520994954</v>
      </c>
      <c r="F274" s="3">
        <f>'IECC Data-IP'!F274*Convert!$B$7/$D274</f>
        <v>24.574875649490682</v>
      </c>
      <c r="G274" s="3">
        <f>'IECC Data-IP'!G274*Convert!$B$6/$D274</f>
        <v>32.603692948457706</v>
      </c>
      <c r="H274" s="3">
        <f>'IECC Data-IP'!H274*Convert!$B$6/$D274</f>
        <v>40.633646092429736</v>
      </c>
      <c r="I274" s="3">
        <f>'IECC Data-IP'!I274*Convert!$B$6/$D274</f>
        <v>1.7852488546664351</v>
      </c>
      <c r="J274" s="3">
        <f>'IECC Data-IP'!J274*Convert!$B$6/$D274</f>
        <v>88.130736904334924</v>
      </c>
      <c r="K274" s="3">
        <f>'IECC Data-IP'!K274*Convert!$B$7/$D274</f>
        <v>11.87806148253641</v>
      </c>
      <c r="L274" s="3">
        <f>'IECC Data-IP'!L274*Convert!$B$6/$D274</f>
        <v>32.072083302046202</v>
      </c>
      <c r="M274" s="3">
        <f>'IECC Data-IP'!M274*Convert!$B$6/$D274</f>
        <v>36.248767648168617</v>
      </c>
      <c r="N274" s="3">
        <f>'IECC Data-IP'!N274*Convert!$B$6/$D274</f>
        <v>10.149182620548151</v>
      </c>
      <c r="O274" s="3">
        <f>'IECC Data-IP'!O274*Convert!$B$6/$D274</f>
        <v>9.7976142584076491E-3</v>
      </c>
      <c r="P274" s="3">
        <f t="shared" si="14"/>
        <v>10.139385006289743</v>
      </c>
      <c r="Q274" s="3">
        <f>'IECC Data-IP'!Q274*Convert!$B$6/$D274</f>
        <v>4.0372253741154687</v>
      </c>
      <c r="R274" s="3">
        <f>'IECC Data-IP'!R274*Convert!$B$6/$D274</f>
        <v>12.895231701251735</v>
      </c>
      <c r="S274" s="3">
        <f>'IECC Data-IP'!S274*Convert!$B$6/$D274</f>
        <v>2.3279207546506764</v>
      </c>
      <c r="T274" s="3">
        <f>'IECC Data-IP'!T274*Convert!$B$6/$D274</f>
        <v>0.32813875766339823</v>
      </c>
      <c r="U274" s="3">
        <f>'IECC Data-IP'!U274*Convert!$B$7/$D274</f>
        <v>4.8685685085334693</v>
      </c>
      <c r="V274" s="3">
        <f>'IECC Data-IP'!V274*Convert!$B$6/$D274</f>
        <v>2.0221550941006914</v>
      </c>
      <c r="W274" s="3">
        <f>'IECC Data-IP'!W274*Convert!$B$6/$D274</f>
        <v>104.05754495392891</v>
      </c>
      <c r="X274" s="3">
        <f>'IECC Data-IP'!X274*Convert!$B$7/$D274</f>
        <v>24.574875649490682</v>
      </c>
      <c r="Y274" s="3">
        <f t="shared" si="15"/>
        <v>128.6324206034196</v>
      </c>
      <c r="Z274" s="3">
        <f>'IECC Data-IP'!Z274*Convert!$B$6/$D274</f>
        <v>269.03947586841269</v>
      </c>
      <c r="AA274" s="3">
        <f>'IECC Data-IP'!AA274*Convert!$B$6/$D274</f>
        <v>120.72448625407554</v>
      </c>
      <c r="AB274" s="3">
        <f t="shared" si="16"/>
        <v>389.76396212248824</v>
      </c>
    </row>
    <row r="275" spans="1:28" x14ac:dyDescent="0.25">
      <c r="A275" s="93">
        <f>'IECC Data-IP'!A275</f>
        <v>2018</v>
      </c>
      <c r="B275" s="93" t="str">
        <f>'IECC Data-IP'!B275</f>
        <v>Hospital</v>
      </c>
      <c r="C275" s="121" t="str">
        <f>'IECC Data-IP'!C275</f>
        <v>3B</v>
      </c>
      <c r="D275" s="3">
        <f>'IECC Data-IP'!D275</f>
        <v>241501.03161968707</v>
      </c>
      <c r="E275" s="3">
        <f>'IECC Data-IP'!E275*Convert!$B$6/$D275</f>
        <v>9.4170851650036749</v>
      </c>
      <c r="F275" s="3">
        <f>'IECC Data-IP'!F275*Convert!$B$7/$D275</f>
        <v>19.625006211888753</v>
      </c>
      <c r="G275" s="3">
        <f>'IECC Data-IP'!G275*Convert!$B$6/$D275</f>
        <v>27.36142770481699</v>
      </c>
      <c r="H275" s="3">
        <f>'IECC Data-IP'!H275*Convert!$B$6/$D275</f>
        <v>40.625442623488148</v>
      </c>
      <c r="I275" s="3">
        <f>'IECC Data-IP'!I275*Convert!$B$6/$D275</f>
        <v>1.7852488546664351</v>
      </c>
      <c r="J275" s="3">
        <f>'IECC Data-IP'!J275*Convert!$B$6/$D275</f>
        <v>88.130736904334924</v>
      </c>
      <c r="K275" s="3">
        <f>'IECC Data-IP'!K275*Convert!$B$7/$D275</f>
        <v>11.87806148253641</v>
      </c>
      <c r="L275" s="3">
        <f>'IECC Data-IP'!L275*Convert!$B$6/$D275</f>
        <v>32.072083302046202</v>
      </c>
      <c r="M275" s="3">
        <f>'IECC Data-IP'!M275*Convert!$B$6/$D275</f>
        <v>38.284470895521324</v>
      </c>
      <c r="N275" s="3">
        <f>'IECC Data-IP'!N275*Convert!$B$6/$D275</f>
        <v>8.3317413650351924</v>
      </c>
      <c r="O275" s="3">
        <f>'IECC Data-IP'!O275*Convert!$B$6/$D275</f>
        <v>9.7976142584076491E-3</v>
      </c>
      <c r="P275" s="3">
        <f t="shared" si="14"/>
        <v>8.3219437507767839</v>
      </c>
      <c r="Q275" s="3">
        <f>'IECC Data-IP'!Q275*Convert!$B$6/$D275</f>
        <v>2.3064177224250062</v>
      </c>
      <c r="R275" s="3">
        <f>'IECC Data-IP'!R275*Convert!$B$6/$D275</f>
        <v>27.915286153357936</v>
      </c>
      <c r="S275" s="3">
        <f>'IECC Data-IP'!S275*Convert!$B$6/$D275</f>
        <v>2.2334565668384863</v>
      </c>
      <c r="T275" s="3">
        <f>'IECC Data-IP'!T275*Convert!$B$6/$D275</f>
        <v>0.32813875766339823</v>
      </c>
      <c r="U275" s="3">
        <f>'IECC Data-IP'!U275*Convert!$B$7/$D275</f>
        <v>4.7667189929971556</v>
      </c>
      <c r="V275" s="3">
        <f>'IECC Data-IP'!V275*Convert!$B$6/$D275</f>
        <v>2.0163132298544117</v>
      </c>
      <c r="W275" s="3">
        <f>'IECC Data-IP'!W275*Convert!$B$6/$D275</f>
        <v>115.84008795874018</v>
      </c>
      <c r="X275" s="3">
        <f>'IECC Data-IP'!X275*Convert!$B$7/$D275</f>
        <v>19.625006211888753</v>
      </c>
      <c r="Y275" s="3">
        <f t="shared" si="15"/>
        <v>135.46509417062893</v>
      </c>
      <c r="Z275" s="3">
        <f>'IECC Data-IP'!Z275*Convert!$B$6/$D275</f>
        <v>280.80797354003607</v>
      </c>
      <c r="AA275" s="3">
        <f>'IECC Data-IP'!AA275*Convert!$B$6/$D275</f>
        <v>105.96532697330855</v>
      </c>
      <c r="AB275" s="3">
        <f t="shared" si="16"/>
        <v>386.77330051334462</v>
      </c>
    </row>
    <row r="276" spans="1:28" x14ac:dyDescent="0.25">
      <c r="A276" s="93">
        <f>'IECC Data-IP'!A276</f>
        <v>2018</v>
      </c>
      <c r="B276" s="93" t="str">
        <f>'IECC Data-IP'!B276</f>
        <v>Hospital</v>
      </c>
      <c r="C276" s="121" t="str">
        <f>'IECC Data-IP'!C276</f>
        <v>3C</v>
      </c>
      <c r="D276" s="3">
        <f>'IECC Data-IP'!D276</f>
        <v>241501.03161968707</v>
      </c>
      <c r="E276" s="3">
        <f>'IECC Data-IP'!E276*Convert!$B$6/$D276</f>
        <v>2.8857566426784533</v>
      </c>
      <c r="F276" s="3">
        <f>'IECC Data-IP'!F276*Convert!$B$7/$D276</f>
        <v>23.513666662215073</v>
      </c>
      <c r="G276" s="3">
        <f>'IECC Data-IP'!G276*Convert!$B$6/$D276</f>
        <v>23.406237020117363</v>
      </c>
      <c r="H276" s="3">
        <f>'IECC Data-IP'!H276*Convert!$B$6/$D276</f>
        <v>40.620968004065475</v>
      </c>
      <c r="I276" s="3">
        <f>'IECC Data-IP'!I276*Convert!$B$6/$D276</f>
        <v>1.7850002646985084</v>
      </c>
      <c r="J276" s="3">
        <f>'IECC Data-IP'!J276*Convert!$B$6/$D276</f>
        <v>88.130736904334924</v>
      </c>
      <c r="K276" s="3">
        <f>'IECC Data-IP'!K276*Convert!$B$7/$D276</f>
        <v>11.87806148253641</v>
      </c>
      <c r="L276" s="3">
        <f>'IECC Data-IP'!L276*Convert!$B$6/$D276</f>
        <v>32.072083302046202</v>
      </c>
      <c r="M276" s="3">
        <f>'IECC Data-IP'!M276*Convert!$B$6/$D276</f>
        <v>35.114327329534589</v>
      </c>
      <c r="N276" s="3">
        <f>'IECC Data-IP'!N276*Convert!$B$6/$D276</f>
        <v>7.2304878071193945</v>
      </c>
      <c r="O276" s="3">
        <f>'IECC Data-IP'!O276*Convert!$B$6/$D276</f>
        <v>9.7976142584076491E-3</v>
      </c>
      <c r="P276" s="3">
        <f t="shared" si="14"/>
        <v>7.220690192860987</v>
      </c>
      <c r="Q276" s="3">
        <f>'IECC Data-IP'!Q276*Convert!$B$6/$D276</f>
        <v>1.7564124183869241</v>
      </c>
      <c r="R276" s="3">
        <f>'IECC Data-IP'!R276*Convert!$B$6/$D276</f>
        <v>6.0105325395185414</v>
      </c>
      <c r="S276" s="3">
        <f>'IECC Data-IP'!S276*Convert!$B$6/$D276</f>
        <v>0</v>
      </c>
      <c r="T276" s="3">
        <f>'IECC Data-IP'!T276*Convert!$B$6/$D276</f>
        <v>0.32813875766339823</v>
      </c>
      <c r="U276" s="3">
        <f>'IECC Data-IP'!U276*Convert!$B$7/$D276</f>
        <v>4.8881811345410888</v>
      </c>
      <c r="V276" s="3">
        <f>'IECC Data-IP'!V276*Convert!$B$6/$D276</f>
        <v>2.0025164866344731</v>
      </c>
      <c r="W276" s="3">
        <f>'IECC Data-IP'!W276*Convert!$B$6/$D276</f>
        <v>76.393956143096858</v>
      </c>
      <c r="X276" s="3">
        <f>'IECC Data-IP'!X276*Convert!$B$7/$D276</f>
        <v>23.513666662215073</v>
      </c>
      <c r="Y276" s="3">
        <f t="shared" si="15"/>
        <v>99.907622805311931</v>
      </c>
      <c r="Z276" s="3">
        <f>'IECC Data-IP'!Z276*Convert!$B$6/$D276</f>
        <v>241.34319747679825</v>
      </c>
      <c r="AA276" s="3">
        <f>'IECC Data-IP'!AA276*Convert!$B$6/$D276</f>
        <v>117.68124786671547</v>
      </c>
      <c r="AB276" s="3">
        <f t="shared" si="16"/>
        <v>359.02444534351372</v>
      </c>
    </row>
    <row r="277" spans="1:28" x14ac:dyDescent="0.25">
      <c r="A277" s="93">
        <f>'IECC Data-IP'!A277</f>
        <v>2018</v>
      </c>
      <c r="B277" s="93" t="str">
        <f>'IECC Data-IP'!B277</f>
        <v>Hospital</v>
      </c>
      <c r="C277" s="121" t="str">
        <f>'IECC Data-IP'!C277</f>
        <v>4A</v>
      </c>
      <c r="D277" s="3">
        <f>'IECC Data-IP'!D277</f>
        <v>241501.03161968707</v>
      </c>
      <c r="E277" s="3">
        <f>'IECC Data-IP'!E277*Convert!$B$6/$D277</f>
        <v>8.2625090589675754</v>
      </c>
      <c r="F277" s="3">
        <f>'IECC Data-IP'!F277*Convert!$B$7/$D277</f>
        <v>29.045065351222963</v>
      </c>
      <c r="G277" s="3">
        <f>'IECC Data-IP'!G277*Convert!$B$6/$D277</f>
        <v>26.747783368989637</v>
      </c>
      <c r="H277" s="3">
        <f>'IECC Data-IP'!H277*Convert!$B$6/$D277</f>
        <v>40.605804016021935</v>
      </c>
      <c r="I277" s="3">
        <f>'IECC Data-IP'!I277*Convert!$B$6/$D277</f>
        <v>1.7825143650192401</v>
      </c>
      <c r="J277" s="3">
        <f>'IECC Data-IP'!J277*Convert!$B$6/$D277</f>
        <v>88.130736904334924</v>
      </c>
      <c r="K277" s="3">
        <f>'IECC Data-IP'!K277*Convert!$B$7/$D277</f>
        <v>11.87806148253641</v>
      </c>
      <c r="L277" s="3">
        <f>'IECC Data-IP'!L277*Convert!$B$6/$D277</f>
        <v>32.072083302046202</v>
      </c>
      <c r="M277" s="3">
        <f>'IECC Data-IP'!M277*Convert!$B$6/$D277</f>
        <v>36.163252699201792</v>
      </c>
      <c r="N277" s="3">
        <f>'IECC Data-IP'!N277*Convert!$B$6/$D277</f>
        <v>9.0025613934857081</v>
      </c>
      <c r="O277" s="3">
        <f>'IECC Data-IP'!O277*Convert!$B$6/$D277</f>
        <v>9.7976142584076491E-3</v>
      </c>
      <c r="P277" s="3">
        <f t="shared" si="14"/>
        <v>8.9927637792272996</v>
      </c>
      <c r="Q277" s="3">
        <f>'IECC Data-IP'!Q277*Convert!$B$6/$D277</f>
        <v>2.7451790158158391</v>
      </c>
      <c r="R277" s="3">
        <f>'IECC Data-IP'!R277*Convert!$B$6/$D277</f>
        <v>17.34548930707761</v>
      </c>
      <c r="S277" s="3">
        <f>'IECC Data-IP'!S277*Convert!$B$6/$D277</f>
        <v>2.3662036097114063</v>
      </c>
      <c r="T277" s="3">
        <f>'IECC Data-IP'!T277*Convert!$B$6/$D277</f>
        <v>0.32813875766339823</v>
      </c>
      <c r="U277" s="3">
        <f>'IECC Data-IP'!U277*Convert!$B$7/$D277</f>
        <v>5.209513378002149</v>
      </c>
      <c r="V277" s="3">
        <f>'IECC Data-IP'!V277*Convert!$B$6/$D277</f>
        <v>1.9530470830170363</v>
      </c>
      <c r="W277" s="3">
        <f>'IECC Data-IP'!W277*Convert!$B$6/$D277</f>
        <v>102.62318083899115</v>
      </c>
      <c r="X277" s="3">
        <f>'IECC Data-IP'!X277*Convert!$B$7/$D277</f>
        <v>29.045065351222963</v>
      </c>
      <c r="Y277" s="3">
        <f t="shared" si="15"/>
        <v>131.66824619021412</v>
      </c>
      <c r="Z277" s="3">
        <f>'IECC Data-IP'!Z277*Convert!$B$6/$D277</f>
        <v>267.5054271763363</v>
      </c>
      <c r="AA277" s="3">
        <f>'IECC Data-IP'!AA277*Convert!$B$6/$D277</f>
        <v>134.78050881056157</v>
      </c>
      <c r="AB277" s="3">
        <f t="shared" si="16"/>
        <v>402.28593598689787</v>
      </c>
    </row>
    <row r="278" spans="1:28" x14ac:dyDescent="0.25">
      <c r="A278" s="93">
        <f>'IECC Data-IP'!A278</f>
        <v>2018</v>
      </c>
      <c r="B278" s="93" t="str">
        <f>'IECC Data-IP'!B278</f>
        <v>Hospital</v>
      </c>
      <c r="C278" s="121" t="str">
        <f>'IECC Data-IP'!C278</f>
        <v>4B</v>
      </c>
      <c r="D278" s="3">
        <f>'IECC Data-IP'!D278</f>
        <v>241501.03161968707</v>
      </c>
      <c r="E278" s="3">
        <f>'IECC Data-IP'!E278*Convert!$B$6/$D278</f>
        <v>10.327297332567715</v>
      </c>
      <c r="F278" s="3">
        <f>'IECC Data-IP'!F278*Convert!$B$7/$D278</f>
        <v>20.153398435347821</v>
      </c>
      <c r="G278" s="3">
        <f>'IECC Data-IP'!G278*Convert!$B$6/$D278</f>
        <v>20.445779092076908</v>
      </c>
      <c r="H278" s="3">
        <f>'IECC Data-IP'!H278*Convert!$B$6/$D278</f>
        <v>40.605928311005904</v>
      </c>
      <c r="I278" s="3">
        <f>'IECC Data-IP'!I278*Convert!$B$6/$D278</f>
        <v>1.7838816098428381</v>
      </c>
      <c r="J278" s="3">
        <f>'IECC Data-IP'!J278*Convert!$B$6/$D278</f>
        <v>88.130736904334924</v>
      </c>
      <c r="K278" s="3">
        <f>'IECC Data-IP'!K278*Convert!$B$7/$D278</f>
        <v>11.87806148253641</v>
      </c>
      <c r="L278" s="3">
        <f>'IECC Data-IP'!L278*Convert!$B$6/$D278</f>
        <v>32.072083302046202</v>
      </c>
      <c r="M278" s="3">
        <f>'IECC Data-IP'!M278*Convert!$B$6/$D278</f>
        <v>40.251687606710185</v>
      </c>
      <c r="N278" s="3">
        <f>'IECC Data-IP'!N278*Convert!$B$6/$D278</f>
        <v>7.3258220598193287</v>
      </c>
      <c r="O278" s="3">
        <f>'IECC Data-IP'!O278*Convert!$B$6/$D278</f>
        <v>9.7976142584076491E-3</v>
      </c>
      <c r="P278" s="3">
        <f t="shared" si="14"/>
        <v>7.3160244455609211</v>
      </c>
      <c r="Q278" s="3">
        <f>'IECC Data-IP'!Q278*Convert!$B$6/$D278</f>
        <v>0.91903711142544164</v>
      </c>
      <c r="R278" s="3">
        <f>'IECC Data-IP'!R278*Convert!$B$6/$D278</f>
        <v>35.354589533535851</v>
      </c>
      <c r="S278" s="3">
        <f>'IECC Data-IP'!S278*Convert!$B$6/$D278</f>
        <v>2.0990936891740413</v>
      </c>
      <c r="T278" s="3">
        <f>'IECC Data-IP'!T278*Convert!$B$6/$D278</f>
        <v>0.32813875766339823</v>
      </c>
      <c r="U278" s="3">
        <f>'IECC Data-IP'!U278*Convert!$B$7/$D278</f>
        <v>5.1077489497804018</v>
      </c>
      <c r="V278" s="3">
        <f>'IECC Data-IP'!V278*Convert!$B$6/$D278</f>
        <v>1.9448436140754513</v>
      </c>
      <c r="W278" s="3">
        <f>'IECC Data-IP'!W278*Convert!$B$6/$D278</f>
        <v>116.71350881105107</v>
      </c>
      <c r="X278" s="3">
        <f>'IECC Data-IP'!X278*Convert!$B$7/$D278</f>
        <v>20.153398435347821</v>
      </c>
      <c r="Y278" s="3">
        <f t="shared" si="15"/>
        <v>136.86690724639888</v>
      </c>
      <c r="Z278" s="3">
        <f>'IECC Data-IP'!Z278*Convert!$B$6/$D278</f>
        <v>281.58904321926218</v>
      </c>
      <c r="AA278" s="3">
        <f>'IECC Data-IP'!AA278*Convert!$B$6/$D278</f>
        <v>108.50541926558476</v>
      </c>
      <c r="AB278" s="3">
        <f t="shared" si="16"/>
        <v>390.09446248484693</v>
      </c>
    </row>
    <row r="279" spans="1:28" x14ac:dyDescent="0.25">
      <c r="A279" s="93">
        <f>'IECC Data-IP'!A279</f>
        <v>2018</v>
      </c>
      <c r="B279" s="93" t="str">
        <f>'IECC Data-IP'!B279</f>
        <v>Hospital</v>
      </c>
      <c r="C279" s="121" t="str">
        <f>'IECC Data-IP'!C279</f>
        <v>4C</v>
      </c>
      <c r="D279" s="3">
        <f>'IECC Data-IP'!D279</f>
        <v>241501.03161968707</v>
      </c>
      <c r="E279" s="3">
        <f>'IECC Data-IP'!E279*Convert!$B$6/$D279</f>
        <v>7.7245603683739432</v>
      </c>
      <c r="F279" s="3">
        <f>'IECC Data-IP'!F279*Convert!$B$7/$D279</f>
        <v>26.994673788452438</v>
      </c>
      <c r="G279" s="3">
        <f>'IECC Data-IP'!G279*Convert!$B$6/$D279</f>
        <v>14.794831941164505</v>
      </c>
      <c r="H279" s="3">
        <f>'IECC Data-IP'!H279*Convert!$B$6/$D279</f>
        <v>40.625069738536261</v>
      </c>
      <c r="I279" s="3">
        <f>'IECC Data-IP'!I279*Convert!$B$6/$D279</f>
        <v>1.7805256452758258</v>
      </c>
      <c r="J279" s="3">
        <f>'IECC Data-IP'!J279*Convert!$B$6/$D279</f>
        <v>88.130736904334924</v>
      </c>
      <c r="K279" s="3">
        <f>'IECC Data-IP'!K279*Convert!$B$7/$D279</f>
        <v>11.87806148253641</v>
      </c>
      <c r="L279" s="3">
        <f>'IECC Data-IP'!L279*Convert!$B$6/$D279</f>
        <v>32.072083302046202</v>
      </c>
      <c r="M279" s="3">
        <f>'IECC Data-IP'!M279*Convert!$B$6/$D279</f>
        <v>36.576782110848043</v>
      </c>
      <c r="N279" s="3">
        <f>'IECC Data-IP'!N279*Convert!$B$6/$D279</f>
        <v>6.9214904769863619</v>
      </c>
      <c r="O279" s="3">
        <f>'IECC Data-IP'!O279*Convert!$B$6/$D279</f>
        <v>9.7976142584076491E-3</v>
      </c>
      <c r="P279" s="3">
        <f t="shared" si="14"/>
        <v>6.9116928627279544</v>
      </c>
      <c r="Q279" s="3">
        <f>'IECC Data-IP'!Q279*Convert!$B$6/$D279</f>
        <v>0.44907777705979463</v>
      </c>
      <c r="R279" s="3">
        <f>'IECC Data-IP'!R279*Convert!$B$6/$D279</f>
        <v>9.4631986040540994</v>
      </c>
      <c r="S279" s="3">
        <f>'IECC Data-IP'!S279*Convert!$B$6/$D279</f>
        <v>2.2765869262737888</v>
      </c>
      <c r="T279" s="3">
        <f>'IECC Data-IP'!T279*Convert!$B$6/$D279</f>
        <v>0.32813875766339823</v>
      </c>
      <c r="U279" s="3">
        <f>'IECC Data-IP'!U279*Convert!$B$7/$D279</f>
        <v>5.3041730154575779</v>
      </c>
      <c r="V279" s="3">
        <f>'IECC Data-IP'!V279*Convert!$B$6/$D279</f>
        <v>1.9114082633892946</v>
      </c>
      <c r="W279" s="3">
        <f>'IECC Data-IP'!W279*Convert!$B$6/$D279</f>
        <v>78.196730590502142</v>
      </c>
      <c r="X279" s="3">
        <f>'IECC Data-IP'!X279*Convert!$B$7/$D279</f>
        <v>26.994673788452438</v>
      </c>
      <c r="Y279" s="3">
        <f t="shared" si="15"/>
        <v>105.19140437895459</v>
      </c>
      <c r="Z279" s="3">
        <f>'IECC Data-IP'!Z279*Convert!$B$6/$D279</f>
        <v>243.05449081600648</v>
      </c>
      <c r="AA279" s="3">
        <f>'IECC Data-IP'!AA279*Convert!$B$6/$D279</f>
        <v>129.06666839776366</v>
      </c>
      <c r="AB279" s="3">
        <f t="shared" si="16"/>
        <v>372.12115921377017</v>
      </c>
    </row>
    <row r="280" spans="1:28" x14ac:dyDescent="0.25">
      <c r="A280" s="93">
        <f>'IECC Data-IP'!A280</f>
        <v>2018</v>
      </c>
      <c r="B280" s="93" t="str">
        <f>'IECC Data-IP'!B280</f>
        <v>Hospital</v>
      </c>
      <c r="C280" s="121" t="str">
        <f>'IECC Data-IP'!C280</f>
        <v>5A</v>
      </c>
      <c r="D280" s="3">
        <f>'IECC Data-IP'!D280</f>
        <v>241501.03161968707</v>
      </c>
      <c r="E280" s="3">
        <f>'IECC Data-IP'!E280*Convert!$B$6/$D280</f>
        <v>9.5582842667861065</v>
      </c>
      <c r="F280" s="3">
        <f>'IECC Data-IP'!F280*Convert!$B$7/$D280</f>
        <v>31.346507035622473</v>
      </c>
      <c r="G280" s="3">
        <f>'IECC Data-IP'!G280*Convert!$B$6/$D280</f>
        <v>20.486423551832939</v>
      </c>
      <c r="H280" s="3">
        <f>'IECC Data-IP'!H280*Convert!$B$6/$D280</f>
        <v>40.606549785925715</v>
      </c>
      <c r="I280" s="3">
        <f>'IECC Data-IP'!I280*Convert!$B$6/$D280</f>
        <v>1.7831358399390576</v>
      </c>
      <c r="J280" s="3">
        <f>'IECC Data-IP'!J280*Convert!$B$6/$D280</f>
        <v>88.130736904334924</v>
      </c>
      <c r="K280" s="3">
        <f>'IECC Data-IP'!K280*Convert!$B$7/$D280</f>
        <v>11.87806148253641</v>
      </c>
      <c r="L280" s="3">
        <f>'IECC Data-IP'!L280*Convert!$B$6/$D280</f>
        <v>32.072083302046202</v>
      </c>
      <c r="M280" s="3">
        <f>'IECC Data-IP'!M280*Convert!$B$6/$D280</f>
        <v>36.865022178659189</v>
      </c>
      <c r="N280" s="3">
        <f>'IECC Data-IP'!N280*Convert!$B$6/$D280</f>
        <v>8.0269700643569148</v>
      </c>
      <c r="O280" s="3">
        <f>'IECC Data-IP'!O280*Convert!$B$6/$D280</f>
        <v>9.7976142584076491E-3</v>
      </c>
      <c r="P280" s="3">
        <f t="shared" si="14"/>
        <v>8.0171724500985064</v>
      </c>
      <c r="Q280" s="3">
        <f>'IECC Data-IP'!Q280*Convert!$B$6/$D280</f>
        <v>1.6994853157316832</v>
      </c>
      <c r="R280" s="3">
        <f>'IECC Data-IP'!R280*Convert!$B$6/$D280</f>
        <v>19.521894476276891</v>
      </c>
      <c r="S280" s="3">
        <f>'IECC Data-IP'!S280*Convert!$B$6/$D280</f>
        <v>2.2938639290447025</v>
      </c>
      <c r="T280" s="3">
        <f>'IECC Data-IP'!T280*Convert!$B$6/$D280</f>
        <v>0.32813875766339823</v>
      </c>
      <c r="U280" s="3">
        <f>'IECC Data-IP'!U280*Convert!$B$7/$D280</f>
        <v>5.5199119015413904</v>
      </c>
      <c r="V280" s="3">
        <f>'IECC Data-IP'!V280*Convert!$B$6/$D280</f>
        <v>1.9043234493033805</v>
      </c>
      <c r="W280" s="3">
        <f>'IECC Data-IP'!W280*Convert!$B$6/$D280</f>
        <v>98.442146168430014</v>
      </c>
      <c r="X280" s="3">
        <f>'IECC Data-IP'!X280*Convert!$B$7/$D280</f>
        <v>31.346507035622473</v>
      </c>
      <c r="Y280" s="3">
        <f t="shared" si="15"/>
        <v>129.78865320405248</v>
      </c>
      <c r="Z280" s="3">
        <f>'IECC Data-IP'!Z280*Convert!$B$6/$D280</f>
        <v>263.27678752691719</v>
      </c>
      <c r="AA280" s="3">
        <f>'IECC Data-IP'!AA280*Convert!$B$6/$D280</f>
        <v>142.41122646604313</v>
      </c>
      <c r="AB280" s="3">
        <f t="shared" si="16"/>
        <v>405.68801399296035</v>
      </c>
    </row>
    <row r="281" spans="1:28" x14ac:dyDescent="0.25">
      <c r="A281" s="93">
        <f>'IECC Data-IP'!A281</f>
        <v>2018</v>
      </c>
      <c r="B281" s="93" t="str">
        <f>'IECC Data-IP'!B281</f>
        <v>Hospital</v>
      </c>
      <c r="C281" s="121" t="str">
        <f>'IECC Data-IP'!C281</f>
        <v>5B</v>
      </c>
      <c r="D281" s="3">
        <f>'IECC Data-IP'!D281</f>
        <v>241501.03161968707</v>
      </c>
      <c r="E281" s="3">
        <f>'IECC Data-IP'!E281*Convert!$B$6/$D281</f>
        <v>11.871041033393249</v>
      </c>
      <c r="F281" s="3">
        <f>'IECC Data-IP'!F281*Convert!$B$7/$D281</f>
        <v>23.372676981978088</v>
      </c>
      <c r="G281" s="3">
        <f>'IECC Data-IP'!G281*Convert!$B$6/$D281</f>
        <v>17.3254778146595</v>
      </c>
      <c r="H281" s="3">
        <f>'IECC Data-IP'!H281*Convert!$B$6/$D281</f>
        <v>40.601453691583224</v>
      </c>
      <c r="I281" s="3">
        <f>'IECC Data-IP'!I281*Convert!$B$6/$D281</f>
        <v>1.7831358399390576</v>
      </c>
      <c r="J281" s="3">
        <f>'IECC Data-IP'!J281*Convert!$B$6/$D281</f>
        <v>88.130736904334924</v>
      </c>
      <c r="K281" s="3">
        <f>'IECC Data-IP'!K281*Convert!$B$7/$D281</f>
        <v>11.87806148253641</v>
      </c>
      <c r="L281" s="3">
        <f>'IECC Data-IP'!L281*Convert!$B$6/$D281</f>
        <v>32.072083302046202</v>
      </c>
      <c r="M281" s="3">
        <f>'IECC Data-IP'!M281*Convert!$B$6/$D281</f>
        <v>40.721398351107901</v>
      </c>
      <c r="N281" s="3">
        <f>'IECC Data-IP'!N281*Convert!$B$6/$D281</f>
        <v>6.4347513197856552</v>
      </c>
      <c r="O281" s="3">
        <f>'IECC Data-IP'!O281*Convert!$B$6/$D281</f>
        <v>9.7976142584076491E-3</v>
      </c>
      <c r="P281" s="3">
        <f t="shared" si="14"/>
        <v>6.4249537055272476</v>
      </c>
      <c r="Q281" s="3">
        <f>'IECC Data-IP'!Q281*Convert!$B$6/$D281</f>
        <v>0.40234286308955308</v>
      </c>
      <c r="R281" s="3">
        <f>'IECC Data-IP'!R281*Convert!$B$6/$D281</f>
        <v>33.533668018471921</v>
      </c>
      <c r="S281" s="3">
        <f>'IECC Data-IP'!S281*Convert!$B$6/$D281</f>
        <v>2.1250713408223936</v>
      </c>
      <c r="T281" s="3">
        <f>'IECC Data-IP'!T281*Convert!$B$6/$D281</f>
        <v>0.32813875766339823</v>
      </c>
      <c r="U281" s="3">
        <f>'IECC Data-IP'!U281*Convert!$B$7/$D281</f>
        <v>5.4278474271802448</v>
      </c>
      <c r="V281" s="3">
        <f>'IECC Data-IP'!V281*Convert!$B$6/$D281</f>
        <v>1.900346009816551</v>
      </c>
      <c r="W281" s="3">
        <f>'IECC Data-IP'!W281*Convert!$B$6/$D281</f>
        <v>112.40395312707174</v>
      </c>
      <c r="X281" s="3">
        <f>'IECC Data-IP'!X281*Convert!$B$7/$D281</f>
        <v>23.372676981978088</v>
      </c>
      <c r="Y281" s="3">
        <f t="shared" si="15"/>
        <v>135.77663010904985</v>
      </c>
      <c r="Z281" s="3">
        <f>'IECC Data-IP'!Z281*Convert!$B$6/$D281</f>
        <v>277.22976954169746</v>
      </c>
      <c r="AA281" s="3">
        <f>'IECC Data-IP'!AA281*Convert!$B$6/$D281</f>
        <v>118.84601616143657</v>
      </c>
      <c r="AB281" s="3">
        <f t="shared" si="16"/>
        <v>396.07578570313404</v>
      </c>
    </row>
    <row r="282" spans="1:28" x14ac:dyDescent="0.25">
      <c r="A282" s="93">
        <f>'IECC Data-IP'!A282</f>
        <v>2018</v>
      </c>
      <c r="B282" s="93" t="str">
        <f>'IECC Data-IP'!B282</f>
        <v>Hospital</v>
      </c>
      <c r="C282" s="121" t="str">
        <f>'IECC Data-IP'!C282</f>
        <v>5C</v>
      </c>
      <c r="D282" s="3">
        <f>'IECC Data-IP'!D282</f>
        <v>241501.03161968707</v>
      </c>
      <c r="E282" s="3">
        <f>'IECC Data-IP'!E282*Convert!$B$6/$D282</f>
        <v>8.7523555907673654</v>
      </c>
      <c r="F282" s="3">
        <f>'IECC Data-IP'!F282*Convert!$B$7/$D282</f>
        <v>28.180705866197364</v>
      </c>
      <c r="G282" s="3">
        <f>'IECC Data-IP'!G282*Convert!$B$6/$D282</f>
        <v>12.200049855944389</v>
      </c>
      <c r="H282" s="3">
        <f>'IECC Data-IP'!H282*Convert!$B$6/$D282</f>
        <v>40.618233514418272</v>
      </c>
      <c r="I282" s="3">
        <f>'IECC Data-IP'!I282*Convert!$B$6/$D282</f>
        <v>1.7804013502918623</v>
      </c>
      <c r="J282" s="3">
        <f>'IECC Data-IP'!J282*Convert!$B$6/$D282</f>
        <v>88.130736904334924</v>
      </c>
      <c r="K282" s="3">
        <f>'IECC Data-IP'!K282*Convert!$B$7/$D282</f>
        <v>11.87806148253641</v>
      </c>
      <c r="L282" s="3">
        <f>'IECC Data-IP'!L282*Convert!$B$6/$D282</f>
        <v>32.072083302046202</v>
      </c>
      <c r="M282" s="3">
        <f>'IECC Data-IP'!M282*Convert!$B$6/$D282</f>
        <v>36.818535854656879</v>
      </c>
      <c r="N282" s="3">
        <f>'IECC Data-IP'!N282*Convert!$B$6/$D282</f>
        <v>5.6990493097062389</v>
      </c>
      <c r="O282" s="3">
        <f>'IECC Data-IP'!O282*Convert!$B$6/$D282</f>
        <v>9.7976142584076491E-3</v>
      </c>
      <c r="P282" s="3">
        <f t="shared" si="14"/>
        <v>5.6892516954478314</v>
      </c>
      <c r="Q282" s="3">
        <f>'IECC Data-IP'!Q282*Convert!$B$6/$D282</f>
        <v>0.37798104623272499</v>
      </c>
      <c r="R282" s="3">
        <f>'IECC Data-IP'!R282*Convert!$B$6/$D282</f>
        <v>9.4807241967929397</v>
      </c>
      <c r="S282" s="3">
        <f>'IECC Data-IP'!S282*Convert!$B$6/$D282</f>
        <v>2.2701235871076908</v>
      </c>
      <c r="T282" s="3">
        <f>'IECC Data-IP'!T282*Convert!$B$6/$D282</f>
        <v>0.32813875766339823</v>
      </c>
      <c r="U282" s="3">
        <f>'IECC Data-IP'!U282*Convert!$B$7/$D282</f>
        <v>5.4905567780158862</v>
      </c>
      <c r="V282" s="3">
        <f>'IECC Data-IP'!V282*Convert!$B$6/$D282</f>
        <v>1.8795887474946624</v>
      </c>
      <c r="W282" s="3">
        <f>'IECC Data-IP'!W282*Convert!$B$6/$D282</f>
        <v>75.589021826949818</v>
      </c>
      <c r="X282" s="3">
        <f>'IECC Data-IP'!X282*Convert!$B$7/$D282</f>
        <v>28.180705866197364</v>
      </c>
      <c r="Y282" s="3">
        <f t="shared" si="15"/>
        <v>103.76972769314719</v>
      </c>
      <c r="Z282" s="3">
        <f>'IECC Data-IP'!Z282*Convert!$B$6/$D282</f>
        <v>240.40825060742549</v>
      </c>
      <c r="AA282" s="3">
        <f>'IECC Data-IP'!AA282*Convert!$B$6/$D282</f>
        <v>133.07630028543926</v>
      </c>
      <c r="AB282" s="3">
        <f t="shared" si="16"/>
        <v>373.48455089286472</v>
      </c>
    </row>
    <row r="283" spans="1:28" x14ac:dyDescent="0.25">
      <c r="A283" s="93">
        <f>'IECC Data-IP'!A283</f>
        <v>2018</v>
      </c>
      <c r="B283" s="93" t="str">
        <f>'IECC Data-IP'!B283</f>
        <v>Hospital</v>
      </c>
      <c r="C283" s="121" t="str">
        <f>'IECC Data-IP'!C283</f>
        <v>6A</v>
      </c>
      <c r="D283" s="3">
        <f>'IECC Data-IP'!D283</f>
        <v>241501.03161968707</v>
      </c>
      <c r="E283" s="3">
        <f>'IECC Data-IP'!E283*Convert!$B$6/$D283</f>
        <v>9.7455968076189645</v>
      </c>
      <c r="F283" s="3">
        <f>'IECC Data-IP'!F283*Convert!$B$7/$D283</f>
        <v>40.820043552161842</v>
      </c>
      <c r="G283" s="3">
        <f>'IECC Data-IP'!G283*Convert!$B$6/$D283</f>
        <v>22.000833636443108</v>
      </c>
      <c r="H283" s="3">
        <f>'IECC Data-IP'!H283*Convert!$B$6/$D283</f>
        <v>40.60294523139077</v>
      </c>
      <c r="I283" s="3">
        <f>'IECC Data-IP'!I283*Convert!$B$6/$D283</f>
        <v>1.7822657750513133</v>
      </c>
      <c r="J283" s="3">
        <f>'IECC Data-IP'!J283*Convert!$B$6/$D283</f>
        <v>88.130736904334924</v>
      </c>
      <c r="K283" s="3">
        <f>'IECC Data-IP'!K283*Convert!$B$7/$D283</f>
        <v>11.87806148253641</v>
      </c>
      <c r="L283" s="3">
        <f>'IECC Data-IP'!L283*Convert!$B$6/$D283</f>
        <v>32.072083302046202</v>
      </c>
      <c r="M283" s="3">
        <f>'IECC Data-IP'!M283*Convert!$B$6/$D283</f>
        <v>37.207081974526488</v>
      </c>
      <c r="N283" s="3">
        <f>'IECC Data-IP'!N283*Convert!$B$6/$D283</f>
        <v>8.4771664962723818</v>
      </c>
      <c r="O283" s="3">
        <f>'IECC Data-IP'!O283*Convert!$B$6/$D283</f>
        <v>9.7976142584076491E-3</v>
      </c>
      <c r="P283" s="3">
        <f t="shared" si="14"/>
        <v>8.4673688820139734</v>
      </c>
      <c r="Q283" s="3">
        <f>'IECC Data-IP'!Q283*Convert!$B$6/$D283</f>
        <v>1.758401138130339</v>
      </c>
      <c r="R283" s="3">
        <f>'IECC Data-IP'!R283*Convert!$B$6/$D283</f>
        <v>21.439766078832282</v>
      </c>
      <c r="S283" s="3">
        <f>'IECC Data-IP'!S283*Convert!$B$6/$D283</f>
        <v>2.3246890850676278</v>
      </c>
      <c r="T283" s="3">
        <f>'IECC Data-IP'!T283*Convert!$B$6/$D283</f>
        <v>0.32813875766339823</v>
      </c>
      <c r="U283" s="3">
        <f>'IECC Data-IP'!U283*Convert!$B$7/$D283</f>
        <v>5.7676010742449906</v>
      </c>
      <c r="V283" s="3">
        <f>'IECC Data-IP'!V283*Convert!$B$6/$D283</f>
        <v>1.8941312606183807</v>
      </c>
      <c r="W283" s="3">
        <f>'IECC Data-IP'!W283*Convert!$B$6/$D283</f>
        <v>102.94373760263281</v>
      </c>
      <c r="X283" s="3">
        <f>'IECC Data-IP'!X283*Convert!$B$7/$D283</f>
        <v>40.820043552161842</v>
      </c>
      <c r="Y283" s="3">
        <f t="shared" si="15"/>
        <v>143.76378115479466</v>
      </c>
      <c r="Z283" s="3">
        <f>'IECC Data-IP'!Z283*Convert!$B$6/$D283</f>
        <v>267.76408503796409</v>
      </c>
      <c r="AA283" s="3">
        <f>'IECC Data-IP'!AA283*Convert!$B$6/$D283</f>
        <v>170.81263030168196</v>
      </c>
      <c r="AB283" s="3">
        <f t="shared" si="16"/>
        <v>438.57671533964606</v>
      </c>
    </row>
    <row r="284" spans="1:28" x14ac:dyDescent="0.25">
      <c r="A284" s="93">
        <f>'IECC Data-IP'!A284</f>
        <v>2018</v>
      </c>
      <c r="B284" s="93" t="str">
        <f>'IECC Data-IP'!B284</f>
        <v>Hospital</v>
      </c>
      <c r="C284" s="121" t="str">
        <f>'IECC Data-IP'!C284</f>
        <v>6B</v>
      </c>
      <c r="D284" s="3">
        <f>'IECC Data-IP'!D284</f>
        <v>241501.03161968707</v>
      </c>
      <c r="E284" s="3">
        <f>'IECC Data-IP'!E284*Convert!$B$6/$D284</f>
        <v>13.146804748793672</v>
      </c>
      <c r="F284" s="3">
        <f>'IECC Data-IP'!F284*Convert!$B$7/$D284</f>
        <v>35.401300467640233</v>
      </c>
      <c r="G284" s="3">
        <f>'IECC Data-IP'!G284*Convert!$B$6/$D284</f>
        <v>15.717473607124886</v>
      </c>
      <c r="H284" s="3">
        <f>'IECC Data-IP'!H284*Convert!$B$6/$D284</f>
        <v>40.606798375893639</v>
      </c>
      <c r="I284" s="3">
        <f>'IECC Data-IP'!I284*Convert!$B$6/$D284</f>
        <v>1.7810228252116793</v>
      </c>
      <c r="J284" s="3">
        <f>'IECC Data-IP'!J284*Convert!$B$6/$D284</f>
        <v>88.130736904334924</v>
      </c>
      <c r="K284" s="3">
        <f>'IECC Data-IP'!K284*Convert!$B$7/$D284</f>
        <v>11.87806148253641</v>
      </c>
      <c r="L284" s="3">
        <f>'IECC Data-IP'!L284*Convert!$B$6/$D284</f>
        <v>32.072083302046202</v>
      </c>
      <c r="M284" s="3">
        <f>'IECC Data-IP'!M284*Convert!$B$6/$D284</f>
        <v>39.267519923687914</v>
      </c>
      <c r="N284" s="3">
        <f>'IECC Data-IP'!N284*Convert!$B$6/$D284</f>
        <v>6.2096531038279217</v>
      </c>
      <c r="O284" s="3">
        <f>'IECC Data-IP'!O284*Convert!$B$6/$D284</f>
        <v>9.7976142584076491E-3</v>
      </c>
      <c r="P284" s="3">
        <f t="shared" si="14"/>
        <v>6.1998554895695142</v>
      </c>
      <c r="Q284" s="3">
        <f>'IECC Data-IP'!Q284*Convert!$B$6/$D284</f>
        <v>0.31769797901047186</v>
      </c>
      <c r="R284" s="3">
        <f>'IECC Data-IP'!R284*Convert!$B$6/$D284</f>
        <v>34.076588508424095</v>
      </c>
      <c r="S284" s="3">
        <f>'IECC Data-IP'!S284*Convert!$B$6/$D284</f>
        <v>2.29485828891641</v>
      </c>
      <c r="T284" s="3">
        <f>'IECC Data-IP'!T284*Convert!$B$6/$D284</f>
        <v>0.32813875766339823</v>
      </c>
      <c r="U284" s="3">
        <f>'IECC Data-IP'!U284*Convert!$B$7/$D284</f>
        <v>5.7032750644325816</v>
      </c>
      <c r="V284" s="3">
        <f>'IECC Data-IP'!V284*Convert!$B$6/$D284</f>
        <v>1.8692722638256991</v>
      </c>
      <c r="W284" s="3">
        <f>'IECC Data-IP'!W284*Convert!$B$6/$D284</f>
        <v>111.02079854552694</v>
      </c>
      <c r="X284" s="3">
        <f>'IECC Data-IP'!X284*Convert!$B$7/$D284</f>
        <v>35.401300467640233</v>
      </c>
      <c r="Y284" s="3">
        <f t="shared" si="15"/>
        <v>146.42209901316718</v>
      </c>
      <c r="Z284" s="3">
        <f>'IECC Data-IP'!Z284*Convert!$B$6/$D284</f>
        <v>275.81877288374494</v>
      </c>
      <c r="AA284" s="3">
        <f>'IECC Data-IP'!AA284*Convert!$B$6/$D284</f>
        <v>154.7933684734939</v>
      </c>
      <c r="AB284" s="3">
        <f t="shared" si="16"/>
        <v>430.61214135723884</v>
      </c>
    </row>
    <row r="285" spans="1:28" x14ac:dyDescent="0.25">
      <c r="A285" s="93">
        <f>'IECC Data-IP'!A285</f>
        <v>2018</v>
      </c>
      <c r="B285" s="93" t="str">
        <f>'IECC Data-IP'!B285</f>
        <v>Hospital</v>
      </c>
      <c r="C285" s="121" t="str">
        <f>'IECC Data-IP'!C285</f>
        <v>7</v>
      </c>
      <c r="D285" s="3">
        <f>'IECC Data-IP'!D285</f>
        <v>241501.03161968707</v>
      </c>
      <c r="E285" s="3">
        <f>'IECC Data-IP'!E285*Convert!$B$6/$D285</f>
        <v>11.09556462844554</v>
      </c>
      <c r="F285" s="3">
        <f>'IECC Data-IP'!F285*Convert!$B$7/$D285</f>
        <v>45.689122584582719</v>
      </c>
      <c r="G285" s="3">
        <f>'IECC Data-IP'!G285*Convert!$B$6/$D285</f>
        <v>18.615908338167603</v>
      </c>
      <c r="H285" s="3">
        <f>'IECC Data-IP'!H285*Convert!$B$6/$D285</f>
        <v>40.598843496919976</v>
      </c>
      <c r="I285" s="3">
        <f>'IECC Data-IP'!I285*Convert!$B$6/$D285</f>
        <v>1.7799041703560083</v>
      </c>
      <c r="J285" s="3">
        <f>'IECC Data-IP'!J285*Convert!$B$6/$D285</f>
        <v>88.130736904334924</v>
      </c>
      <c r="K285" s="3">
        <f>'IECC Data-IP'!K285*Convert!$B$7/$D285</f>
        <v>11.87806148253641</v>
      </c>
      <c r="L285" s="3">
        <f>'IECC Data-IP'!L285*Convert!$B$6/$D285</f>
        <v>32.072083302046202</v>
      </c>
      <c r="M285" s="3">
        <f>'IECC Data-IP'!M285*Convert!$B$6/$D285</f>
        <v>37.304280651985884</v>
      </c>
      <c r="N285" s="3">
        <f>'IECC Data-IP'!N285*Convert!$B$6/$D285</f>
        <v>7.289155039550125</v>
      </c>
      <c r="O285" s="3">
        <f>'IECC Data-IP'!O285*Convert!$B$6/$D285</f>
        <v>9.7976142584076491E-3</v>
      </c>
      <c r="P285" s="3">
        <f t="shared" si="14"/>
        <v>7.2793574252917175</v>
      </c>
      <c r="Q285" s="3">
        <f>'IECC Data-IP'!Q285*Convert!$B$6/$D285</f>
        <v>1.1634010498975029</v>
      </c>
      <c r="R285" s="3">
        <f>'IECC Data-IP'!R285*Convert!$B$6/$D285</f>
        <v>26.125935564220701</v>
      </c>
      <c r="S285" s="3">
        <f>'IECC Data-IP'!S285*Convert!$B$6/$D285</f>
        <v>2.3169827960618963</v>
      </c>
      <c r="T285" s="3">
        <f>'IECC Data-IP'!T285*Convert!$B$6/$D285</f>
        <v>0.32813875766339823</v>
      </c>
      <c r="U285" s="3">
        <f>'IECC Data-IP'!U285*Convert!$B$7/$D285</f>
        <v>6.0673636834633982</v>
      </c>
      <c r="V285" s="3">
        <f>'IECC Data-IP'!V285*Convert!$B$6/$D285</f>
        <v>1.8666620691624676</v>
      </c>
      <c r="W285" s="3">
        <f>'IECC Data-IP'!W285*Convert!$B$6/$D285</f>
        <v>103.90143045407085</v>
      </c>
      <c r="X285" s="3">
        <f>'IECC Data-IP'!X285*Convert!$B$7/$D285</f>
        <v>45.689122584582719</v>
      </c>
      <c r="Y285" s="3">
        <f t="shared" si="15"/>
        <v>149.59055303865358</v>
      </c>
      <c r="Z285" s="3">
        <f>'IECC Data-IP'!Z285*Convert!$B$6/$D285</f>
        <v>268.68784535878018</v>
      </c>
      <c r="AA285" s="3">
        <f>'IECC Data-IP'!AA285*Convert!$B$6/$D285</f>
        <v>185.91397367330023</v>
      </c>
      <c r="AB285" s="3">
        <f t="shared" si="16"/>
        <v>454.60181903208041</v>
      </c>
    </row>
    <row r="286" spans="1:28" x14ac:dyDescent="0.25">
      <c r="A286" s="93">
        <f>'IECC Data-IP'!A286</f>
        <v>2018</v>
      </c>
      <c r="B286" s="93" t="str">
        <f>'IECC Data-IP'!B286</f>
        <v>Hospital</v>
      </c>
      <c r="C286" s="121" t="str">
        <f>'IECC Data-IP'!C286</f>
        <v>8</v>
      </c>
      <c r="D286" s="3">
        <f>'IECC Data-IP'!D286</f>
        <v>241501.03161968707</v>
      </c>
      <c r="E286" s="3">
        <f>'IECC Data-IP'!E286*Convert!$B$6/$D286</f>
        <v>13.632549546122673</v>
      </c>
      <c r="F286" s="3">
        <f>'IECC Data-IP'!F286*Convert!$B$7/$D286</f>
        <v>57.43772371800592</v>
      </c>
      <c r="G286" s="3">
        <f>'IECC Data-IP'!G286*Convert!$B$6/$D286</f>
        <v>12.319248745565298</v>
      </c>
      <c r="H286" s="3">
        <f>'IECC Data-IP'!H286*Convert!$B$6/$D286</f>
        <v>40.642471036291141</v>
      </c>
      <c r="I286" s="3">
        <f>'IECC Data-IP'!I286*Convert!$B$6/$D286</f>
        <v>1.7700848666228992</v>
      </c>
      <c r="J286" s="3">
        <f>'IECC Data-IP'!J286*Convert!$B$6/$D286</f>
        <v>88.130736904334924</v>
      </c>
      <c r="K286" s="3">
        <f>'IECC Data-IP'!K286*Convert!$B$7/$D286</f>
        <v>11.87806148253641</v>
      </c>
      <c r="L286" s="3">
        <f>'IECC Data-IP'!L286*Convert!$B$6/$D286</f>
        <v>32.072207597030165</v>
      </c>
      <c r="M286" s="3">
        <f>'IECC Data-IP'!M286*Convert!$B$6/$D286</f>
        <v>36.823756243983347</v>
      </c>
      <c r="N286" s="3">
        <f>'IECC Data-IP'!N286*Convert!$B$6/$D286</f>
        <v>5.4326851590726548</v>
      </c>
      <c r="O286" s="3">
        <f>'IECC Data-IP'!O286*Convert!$B$6/$D286</f>
        <v>9.7976142584076491E-3</v>
      </c>
      <c r="P286" s="3">
        <f t="shared" si="14"/>
        <v>5.4228875448142473</v>
      </c>
      <c r="Q286" s="3">
        <f>'IECC Data-IP'!Q286*Convert!$B$6/$D286</f>
        <v>0.27804787912614465</v>
      </c>
      <c r="R286" s="3">
        <f>'IECC Data-IP'!R286*Convert!$B$6/$D286</f>
        <v>32.073077661917907</v>
      </c>
      <c r="S286" s="3">
        <f>'IECC Data-IP'!S286*Convert!$B$6/$D286</f>
        <v>2.3292879994742739</v>
      </c>
      <c r="T286" s="3">
        <f>'IECC Data-IP'!T286*Convert!$B$6/$D286</f>
        <v>0.32813875766339823</v>
      </c>
      <c r="U286" s="3">
        <f>'IECC Data-IP'!U286*Convert!$B$7/$D286</f>
        <v>6.4701244869647674</v>
      </c>
      <c r="V286" s="3">
        <f>'IECC Data-IP'!V286*Convert!$B$6/$D286</f>
        <v>1.8240288896630188</v>
      </c>
      <c r="W286" s="3">
        <f>'IECC Data-IP'!W286*Convert!$B$6/$D286</f>
        <v>102.87885562100389</v>
      </c>
      <c r="X286" s="3">
        <f>'IECC Data-IP'!X286*Convert!$B$7/$D286</f>
        <v>57.43772371800592</v>
      </c>
      <c r="Y286" s="3">
        <f t="shared" si="15"/>
        <v>160.31657933900982</v>
      </c>
      <c r="Z286" s="3">
        <f>'IECC Data-IP'!Z286*Convert!$B$6/$D286</f>
        <v>267.65607269689991</v>
      </c>
      <c r="AA286" s="3">
        <f>'IECC Data-IP'!AA286*Convert!$B$6/$D286</f>
        <v>221.41510699292894</v>
      </c>
      <c r="AB286" s="3">
        <f t="shared" si="16"/>
        <v>489.07117968982885</v>
      </c>
    </row>
    <row r="287" spans="1:28" x14ac:dyDescent="0.25">
      <c r="A287" s="93">
        <f>'IECC Data-IP'!A287</f>
        <v>2006</v>
      </c>
      <c r="B287" s="93" t="str">
        <f>'IECC Data-IP'!B287</f>
        <v>Large Hotel</v>
      </c>
      <c r="C287" s="121" t="str">
        <f>'IECC Data-IP'!C287</f>
        <v>0A</v>
      </c>
      <c r="D287" s="3">
        <f>'IECC Data-IP'!D287</f>
        <v>122119.68521488593</v>
      </c>
      <c r="E287" s="3">
        <f>'IECC Data-IP'!E287*Convert!$B$6/$D287</f>
        <v>0</v>
      </c>
      <c r="F287" s="3">
        <f>'IECC Data-IP'!F287*Convert!$B$7/$D287</f>
        <v>17.442944929283357</v>
      </c>
      <c r="G287" s="3">
        <f>'IECC Data-IP'!G287*Convert!$B$6/$D287</f>
        <v>251.71195206862762</v>
      </c>
      <c r="H287" s="3">
        <f>'IECC Data-IP'!H287*Convert!$B$6/$D287</f>
        <v>37.080097560064729</v>
      </c>
      <c r="I287" s="3">
        <f>'IECC Data-IP'!I287*Convert!$B$6/$D287</f>
        <v>7.5343490047337731</v>
      </c>
      <c r="J287" s="3">
        <f>'IECC Data-IP'!J287*Convert!$B$6/$D287</f>
        <v>43.04769918922193</v>
      </c>
      <c r="K287" s="3">
        <f>'IECC Data-IP'!K287*Convert!$B$7/$D287</f>
        <v>15.050192710357424</v>
      </c>
      <c r="L287" s="3">
        <f>'IECC Data-IP'!L287*Convert!$B$6/$D287</f>
        <v>25.452885274702538</v>
      </c>
      <c r="M287" s="3">
        <f>'IECC Data-IP'!M287*Convert!$B$6/$D287</f>
        <v>54.305961394455394</v>
      </c>
      <c r="N287" s="3">
        <f>'IECC Data-IP'!N287*Convert!$B$6/$D287</f>
        <v>13.995768562590905</v>
      </c>
      <c r="O287" s="3">
        <f>'IECC Data-IP'!O287*Convert!$B$6/$D287</f>
        <v>3.7135649004507831E-2</v>
      </c>
      <c r="P287" s="3">
        <f t="shared" si="14"/>
        <v>13.958632913586397</v>
      </c>
      <c r="Q287" s="3">
        <f>'IECC Data-IP'!Q287*Convert!$B$6/$D287</f>
        <v>0</v>
      </c>
      <c r="R287" s="3">
        <f>'IECC Data-IP'!R287*Convert!$B$6/$D287</f>
        <v>0</v>
      </c>
      <c r="S287" s="3">
        <f>'IECC Data-IP'!S287*Convert!$B$6/$D287</f>
        <v>15.138506019298699</v>
      </c>
      <c r="T287" s="3">
        <f>'IECC Data-IP'!T287*Convert!$B$6/$D287</f>
        <v>2.2323814974876721</v>
      </c>
      <c r="U287" s="3">
        <f>'IECC Data-IP'!U287*Convert!$B$7/$D287</f>
        <v>14.762288417348827</v>
      </c>
      <c r="V287" s="3">
        <f>'IECC Data-IP'!V287*Convert!$B$6/$D287</f>
        <v>1.811075409985595</v>
      </c>
      <c r="W287" s="3">
        <f>'IECC Data-IP'!W287*Convert!$B$6/$D287</f>
        <v>335.11505239596806</v>
      </c>
      <c r="X287" s="3">
        <f>'IECC Data-IP'!X287*Convert!$B$7/$D287</f>
        <v>17.442944929283357</v>
      </c>
      <c r="Y287" s="3">
        <f t="shared" si="15"/>
        <v>352.55799732525145</v>
      </c>
      <c r="Z287" s="3">
        <f>'IECC Data-IP'!Z287*Convert!$B$6/$D287</f>
        <v>452.31067598116891</v>
      </c>
      <c r="AA287" s="3">
        <f>'IECC Data-IP'!AA287*Convert!$B$6/$D287</f>
        <v>138.06082502074361</v>
      </c>
      <c r="AB287" s="3">
        <f t="shared" si="16"/>
        <v>590.37150100191252</v>
      </c>
    </row>
    <row r="288" spans="1:28" x14ac:dyDescent="0.25">
      <c r="A288" s="93">
        <f>'IECC Data-IP'!A288</f>
        <v>2006</v>
      </c>
      <c r="B288" s="93" t="str">
        <f>'IECC Data-IP'!B288</f>
        <v>Large Hotel</v>
      </c>
      <c r="C288" s="121" t="str">
        <f>'IECC Data-IP'!C288</f>
        <v>0B</v>
      </c>
      <c r="D288" s="3">
        <f>'IECC Data-IP'!D288</f>
        <v>122119.68521488593</v>
      </c>
      <c r="E288" s="3">
        <f>'IECC Data-IP'!E288*Convert!$B$6/$D288</f>
        <v>0</v>
      </c>
      <c r="F288" s="3">
        <f>'IECC Data-IP'!F288*Convert!$B$7/$D288</f>
        <v>27.887342018231458</v>
      </c>
      <c r="G288" s="3">
        <f>'IECC Data-IP'!G288*Convert!$B$6/$D288</f>
        <v>237.577304894929</v>
      </c>
      <c r="H288" s="3">
        <f>'IECC Data-IP'!H288*Convert!$B$6/$D288</f>
        <v>37.080097560064729</v>
      </c>
      <c r="I288" s="3">
        <f>'IECC Data-IP'!I288*Convert!$B$6/$D288</f>
        <v>7.5358238218428824</v>
      </c>
      <c r="J288" s="3">
        <f>'IECC Data-IP'!J288*Convert!$B$6/$D288</f>
        <v>43.04769918922193</v>
      </c>
      <c r="K288" s="3">
        <f>'IECC Data-IP'!K288*Convert!$B$7/$D288</f>
        <v>15.050192710357424</v>
      </c>
      <c r="L288" s="3">
        <f>'IECC Data-IP'!L288*Convert!$B$6/$D288</f>
        <v>25.452885274702538</v>
      </c>
      <c r="M288" s="3">
        <f>'IECC Data-IP'!M288*Convert!$B$6/$D288</f>
        <v>59.865284487240984</v>
      </c>
      <c r="N288" s="3">
        <f>'IECC Data-IP'!N288*Convert!$B$6/$D288</f>
        <v>13.401908873323096</v>
      </c>
      <c r="O288" s="3">
        <f>'IECC Data-IP'!O288*Convert!$B$6/$D288</f>
        <v>3.7135649004507831E-2</v>
      </c>
      <c r="P288" s="3">
        <f t="shared" si="14"/>
        <v>13.364773224318588</v>
      </c>
      <c r="Q288" s="3">
        <f>'IECC Data-IP'!Q288*Convert!$B$6/$D288</f>
        <v>0</v>
      </c>
      <c r="R288" s="3">
        <f>'IECC Data-IP'!R288*Convert!$B$6/$D288</f>
        <v>0</v>
      </c>
      <c r="S288" s="3">
        <f>'IECC Data-IP'!S288*Convert!$B$6/$D288</f>
        <v>16.614797945516596</v>
      </c>
      <c r="T288" s="3">
        <f>'IECC Data-IP'!T288*Convert!$B$6/$D288</f>
        <v>2.2326273003391903</v>
      </c>
      <c r="U288" s="3">
        <f>'IECC Data-IP'!U288*Convert!$B$7/$D288</f>
        <v>14.882683228364405</v>
      </c>
      <c r="V288" s="3">
        <f>'IECC Data-IP'!V288*Convert!$B$6/$D288</f>
        <v>1.7958356331914704</v>
      </c>
      <c r="W288" s="3">
        <f>'IECC Data-IP'!W288*Convert!$B$6/$D288</f>
        <v>327.42216055200515</v>
      </c>
      <c r="X288" s="3">
        <f>'IECC Data-IP'!X288*Convert!$B$7/$D288</f>
        <v>27.887342018231458</v>
      </c>
      <c r="Y288" s="3">
        <f t="shared" si="15"/>
        <v>355.30950257023659</v>
      </c>
      <c r="Z288" s="3">
        <f>'IECC Data-IP'!Z288*Convert!$B$6/$D288</f>
        <v>444.60426498037242</v>
      </c>
      <c r="AA288" s="3">
        <f>'IECC Data-IP'!AA288*Convert!$B$6/$D288</f>
        <v>168.92702649442998</v>
      </c>
      <c r="AB288" s="3">
        <f t="shared" si="16"/>
        <v>613.5312914748024</v>
      </c>
    </row>
    <row r="289" spans="1:28" x14ac:dyDescent="0.25">
      <c r="A289" s="93">
        <f>'IECC Data-IP'!A289</f>
        <v>2006</v>
      </c>
      <c r="B289" s="93" t="str">
        <f>'IECC Data-IP'!B289</f>
        <v>Large Hotel</v>
      </c>
      <c r="C289" s="121" t="str">
        <f>'IECC Data-IP'!C289</f>
        <v>1A</v>
      </c>
      <c r="D289" s="3">
        <f>'IECC Data-IP'!D289</f>
        <v>122119.68521488593</v>
      </c>
      <c r="E289" s="3">
        <f>'IECC Data-IP'!E289*Convert!$B$6/$D289</f>
        <v>0</v>
      </c>
      <c r="F289" s="3">
        <f>'IECC Data-IP'!F289*Convert!$B$7/$D289</f>
        <v>18.083367921212478</v>
      </c>
      <c r="G289" s="3">
        <f>'IECC Data-IP'!G289*Convert!$B$6/$D289</f>
        <v>169.64305020090228</v>
      </c>
      <c r="H289" s="3">
        <f>'IECC Data-IP'!H289*Convert!$B$6/$D289</f>
        <v>37.080097560064729</v>
      </c>
      <c r="I289" s="3">
        <f>'IECC Data-IP'!I289*Convert!$B$6/$D289</f>
        <v>7.536561230397437</v>
      </c>
      <c r="J289" s="3">
        <f>'IECC Data-IP'!J289*Convert!$B$6/$D289</f>
        <v>43.04769918922193</v>
      </c>
      <c r="K289" s="3">
        <f>'IECC Data-IP'!K289*Convert!$B$7/$D289</f>
        <v>15.050192710357424</v>
      </c>
      <c r="L289" s="3">
        <f>'IECC Data-IP'!L289*Convert!$B$6/$D289</f>
        <v>25.452885274702538</v>
      </c>
      <c r="M289" s="3">
        <f>'IECC Data-IP'!M289*Convert!$B$6/$D289</f>
        <v>50.155088640868712</v>
      </c>
      <c r="N289" s="3">
        <f>'IECC Data-IP'!N289*Convert!$B$6/$D289</f>
        <v>10.661698684598964</v>
      </c>
      <c r="O289" s="3">
        <f>'IECC Data-IP'!O289*Convert!$B$6/$D289</f>
        <v>3.7135649004507831E-2</v>
      </c>
      <c r="P289" s="3">
        <f t="shared" si="14"/>
        <v>10.624563035594456</v>
      </c>
      <c r="Q289" s="3">
        <f>'IECC Data-IP'!Q289*Convert!$B$6/$D289</f>
        <v>0</v>
      </c>
      <c r="R289" s="3">
        <f>'IECC Data-IP'!R289*Convert!$B$6/$D289</f>
        <v>0</v>
      </c>
      <c r="S289" s="3">
        <f>'IECC Data-IP'!S289*Convert!$B$6/$D289</f>
        <v>14.149886950492769</v>
      </c>
      <c r="T289" s="3">
        <f>'IECC Data-IP'!T289*Convert!$B$6/$D289</f>
        <v>2.2323814974876721</v>
      </c>
      <c r="U289" s="3">
        <f>'IECC Data-IP'!U289*Convert!$B$7/$D289</f>
        <v>15.302929266815003</v>
      </c>
      <c r="V289" s="3">
        <f>'IECC Data-IP'!V289*Convert!$B$6/$D289</f>
        <v>1.8120586213916672</v>
      </c>
      <c r="W289" s="3">
        <f>'IECC Data-IP'!W289*Convert!$B$6/$D289</f>
        <v>244.5725888278582</v>
      </c>
      <c r="X289" s="3">
        <f>'IECC Data-IP'!X289*Convert!$B$7/$D289</f>
        <v>18.083367921212478</v>
      </c>
      <c r="Y289" s="3">
        <f t="shared" si="15"/>
        <v>262.6559567490707</v>
      </c>
      <c r="Z289" s="3">
        <f>'IECC Data-IP'!Z289*Convert!$B$6/$D289</f>
        <v>361.77140785012875</v>
      </c>
      <c r="AA289" s="3">
        <f>'IECC Data-IP'!AA289*Convert!$B$6/$D289</f>
        <v>141.51140545035514</v>
      </c>
      <c r="AB289" s="3">
        <f t="shared" si="16"/>
        <v>503.28281330048389</v>
      </c>
    </row>
    <row r="290" spans="1:28" x14ac:dyDescent="0.25">
      <c r="A290" s="93">
        <f>'IECC Data-IP'!A290</f>
        <v>2006</v>
      </c>
      <c r="B290" s="93" t="str">
        <f>'IECC Data-IP'!B290</f>
        <v>Large Hotel</v>
      </c>
      <c r="C290" s="121" t="str">
        <f>'IECC Data-IP'!C290</f>
        <v>1B</v>
      </c>
      <c r="D290" s="3">
        <f>'IECC Data-IP'!D290</f>
        <v>122119.68521488593</v>
      </c>
      <c r="E290" s="3">
        <f>'IECC Data-IP'!E290*Convert!$B$6/$D290</f>
        <v>0</v>
      </c>
      <c r="F290" s="3">
        <f>'IECC Data-IP'!F290*Convert!$B$7/$D290</f>
        <v>31.014073504313149</v>
      </c>
      <c r="G290" s="3">
        <f>'IECC Data-IP'!G290*Convert!$B$6/$D290</f>
        <v>187.57535143055605</v>
      </c>
      <c r="H290" s="3">
        <f>'IECC Data-IP'!H290*Convert!$B$6/$D290</f>
        <v>37.080097560064729</v>
      </c>
      <c r="I290" s="3">
        <f>'IECC Data-IP'!I290*Convert!$B$6/$D290</f>
        <v>7.5272207220397496</v>
      </c>
      <c r="J290" s="3">
        <f>'IECC Data-IP'!J290*Convert!$B$6/$D290</f>
        <v>43.04769918922193</v>
      </c>
      <c r="K290" s="3">
        <f>'IECC Data-IP'!K290*Convert!$B$7/$D290</f>
        <v>15.050192710357424</v>
      </c>
      <c r="L290" s="3">
        <f>'IECC Data-IP'!L290*Convert!$B$6/$D290</f>
        <v>25.452885274702538</v>
      </c>
      <c r="M290" s="3">
        <f>'IECC Data-IP'!M290*Convert!$B$6/$D290</f>
        <v>58.823817805358665</v>
      </c>
      <c r="N290" s="3">
        <f>'IECC Data-IP'!N290*Convert!$B$6/$D290</f>
        <v>11.091362069052659</v>
      </c>
      <c r="O290" s="3">
        <f>'IECC Data-IP'!O290*Convert!$B$6/$D290</f>
        <v>3.7135649004507831E-2</v>
      </c>
      <c r="P290" s="3">
        <f t="shared" si="14"/>
        <v>11.054226420048151</v>
      </c>
      <c r="Q290" s="3">
        <f>'IECC Data-IP'!Q290*Convert!$B$6/$D290</f>
        <v>0</v>
      </c>
      <c r="R290" s="3">
        <f>'IECC Data-IP'!R290*Convert!$B$6/$D290</f>
        <v>0</v>
      </c>
      <c r="S290" s="3">
        <f>'IECC Data-IP'!S290*Convert!$B$6/$D290</f>
        <v>16.554822049746171</v>
      </c>
      <c r="T290" s="3">
        <f>'IECC Data-IP'!T290*Convert!$B$6/$D290</f>
        <v>2.2326273003391903</v>
      </c>
      <c r="U290" s="3">
        <f>'IECC Data-IP'!U290*Convert!$B$7/$D290</f>
        <v>15.374190206668388</v>
      </c>
      <c r="V290" s="3">
        <f>'IECC Data-IP'!V290*Convert!$B$6/$D290</f>
        <v>1.7921485904186982</v>
      </c>
      <c r="W290" s="3">
        <f>'IECC Data-IP'!W290*Convert!$B$6/$D290</f>
        <v>274.00821770570906</v>
      </c>
      <c r="X290" s="3">
        <f>'IECC Data-IP'!X290*Convert!$B$7/$D290</f>
        <v>31.014073504313149</v>
      </c>
      <c r="Y290" s="3">
        <f t="shared" si="15"/>
        <v>305.02229121002222</v>
      </c>
      <c r="Z290" s="3">
        <f>'IECC Data-IP'!Z290*Convert!$B$6/$D290</f>
        <v>391.17803199150035</v>
      </c>
      <c r="AA290" s="3">
        <f>'IECC Data-IP'!AA290*Convert!$B$6/$D290</f>
        <v>179.49802392681875</v>
      </c>
      <c r="AB290" s="3">
        <f t="shared" si="16"/>
        <v>570.67605591831909</v>
      </c>
    </row>
    <row r="291" spans="1:28" x14ac:dyDescent="0.25">
      <c r="A291" s="93">
        <f>'IECC Data-IP'!A291</f>
        <v>2006</v>
      </c>
      <c r="B291" s="93" t="str">
        <f>'IECC Data-IP'!B291</f>
        <v>Large Hotel</v>
      </c>
      <c r="C291" s="121" t="str">
        <f>'IECC Data-IP'!C291</f>
        <v>2A</v>
      </c>
      <c r="D291" s="3">
        <f>'IECC Data-IP'!D291</f>
        <v>122119.68521488593</v>
      </c>
      <c r="E291" s="3">
        <f>'IECC Data-IP'!E291*Convert!$B$6/$D291</f>
        <v>0</v>
      </c>
      <c r="F291" s="3">
        <f>'IECC Data-IP'!F291*Convert!$B$7/$D291</f>
        <v>28.356385394480125</v>
      </c>
      <c r="G291" s="3">
        <f>'IECC Data-IP'!G291*Convert!$B$6/$D291</f>
        <v>158.7911001092283</v>
      </c>
      <c r="H291" s="3">
        <f>'IECC Data-IP'!H291*Convert!$B$6/$D291</f>
        <v>37.080097560064729</v>
      </c>
      <c r="I291" s="3">
        <f>'IECC Data-IP'!I291*Convert!$B$6/$D291</f>
        <v>7.5245168906730493</v>
      </c>
      <c r="J291" s="3">
        <f>'IECC Data-IP'!J291*Convert!$B$6/$D291</f>
        <v>43.04769918922193</v>
      </c>
      <c r="K291" s="3">
        <f>'IECC Data-IP'!K291*Convert!$B$7/$D291</f>
        <v>15.050192710357424</v>
      </c>
      <c r="L291" s="3">
        <f>'IECC Data-IP'!L291*Convert!$B$6/$D291</f>
        <v>25.452885274702538</v>
      </c>
      <c r="M291" s="3">
        <f>'IECC Data-IP'!M291*Convert!$B$6/$D291</f>
        <v>50.869391727380403</v>
      </c>
      <c r="N291" s="3">
        <f>'IECC Data-IP'!N291*Convert!$B$6/$D291</f>
        <v>11.224833017427002</v>
      </c>
      <c r="O291" s="3">
        <f>'IECC Data-IP'!O291*Convert!$B$6/$D291</f>
        <v>3.7135649004507831E-2</v>
      </c>
      <c r="P291" s="3">
        <f t="shared" si="14"/>
        <v>11.187697368422494</v>
      </c>
      <c r="Q291" s="3">
        <f>'IECC Data-IP'!Q291*Convert!$B$6/$D291</f>
        <v>0</v>
      </c>
      <c r="R291" s="3">
        <f>'IECC Data-IP'!R291*Convert!$B$6/$D291</f>
        <v>0</v>
      </c>
      <c r="S291" s="3">
        <f>'IECC Data-IP'!S291*Convert!$B$6/$D291</f>
        <v>14.71302128332081</v>
      </c>
      <c r="T291" s="3">
        <f>'IECC Data-IP'!T291*Convert!$B$6/$D291</f>
        <v>2.2326273003391903</v>
      </c>
      <c r="U291" s="3">
        <f>'IECC Data-IP'!U291*Convert!$B$7/$D291</f>
        <v>15.936537458120599</v>
      </c>
      <c r="V291" s="3">
        <f>'IECC Data-IP'!V291*Convert!$B$6/$D291</f>
        <v>1.7948524217853976</v>
      </c>
      <c r="W291" s="3">
        <f>'IECC Data-IP'!W291*Convert!$B$6/$D291</f>
        <v>235.561210488352</v>
      </c>
      <c r="X291" s="3">
        <f>'IECC Data-IP'!X291*Convert!$B$7/$D291</f>
        <v>28.356385394480125</v>
      </c>
      <c r="Y291" s="3">
        <f t="shared" si="15"/>
        <v>263.91759588283213</v>
      </c>
      <c r="Z291" s="3">
        <f>'IECC Data-IP'!Z291*Convert!$B$6/$D291</f>
        <v>352.73077897129178</v>
      </c>
      <c r="AA291" s="3">
        <f>'IECC Data-IP'!AA291*Convert!$B$6/$D291</f>
        <v>173.37605810690812</v>
      </c>
      <c r="AB291" s="3">
        <f t="shared" si="16"/>
        <v>526.10683707819987</v>
      </c>
    </row>
    <row r="292" spans="1:28" x14ac:dyDescent="0.25">
      <c r="A292" s="93">
        <f>'IECC Data-IP'!A292</f>
        <v>2006</v>
      </c>
      <c r="B292" s="93" t="str">
        <f>'IECC Data-IP'!B292</f>
        <v>Large Hotel</v>
      </c>
      <c r="C292" s="121" t="str">
        <f>'IECC Data-IP'!C292</f>
        <v>2B</v>
      </c>
      <c r="D292" s="3">
        <f>'IECC Data-IP'!D292</f>
        <v>122119.68521488593</v>
      </c>
      <c r="E292" s="3">
        <f>'IECC Data-IP'!E292*Convert!$B$6/$D292</f>
        <v>0</v>
      </c>
      <c r="F292" s="3">
        <f>'IECC Data-IP'!F292*Convert!$B$7/$D292</f>
        <v>32.813769802310496</v>
      </c>
      <c r="G292" s="3">
        <f>'IECC Data-IP'!G292*Convert!$B$6/$D292</f>
        <v>110.31164950715869</v>
      </c>
      <c r="H292" s="3">
        <f>'IECC Data-IP'!H292*Convert!$B$6/$D292</f>
        <v>37.080097560064729</v>
      </c>
      <c r="I292" s="3">
        <f>'IECC Data-IP'!I292*Convert!$B$6/$D292</f>
        <v>7.5301703562579672</v>
      </c>
      <c r="J292" s="3">
        <f>'IECC Data-IP'!J292*Convert!$B$6/$D292</f>
        <v>43.04769918922193</v>
      </c>
      <c r="K292" s="3">
        <f>'IECC Data-IP'!K292*Convert!$B$7/$D292</f>
        <v>15.050192710357424</v>
      </c>
      <c r="L292" s="3">
        <f>'IECC Data-IP'!L292*Convert!$B$6/$D292</f>
        <v>25.452885274702538</v>
      </c>
      <c r="M292" s="3">
        <f>'IECC Data-IP'!M292*Convert!$B$6/$D292</f>
        <v>58.152284415011124</v>
      </c>
      <c r="N292" s="3">
        <f>'IECC Data-IP'!N292*Convert!$B$6/$D292</f>
        <v>8.4140774103171676</v>
      </c>
      <c r="O292" s="3">
        <f>'IECC Data-IP'!O292*Convert!$B$6/$D292</f>
        <v>3.7135649004507831E-2</v>
      </c>
      <c r="P292" s="3">
        <f t="shared" si="14"/>
        <v>8.3769417613126596</v>
      </c>
      <c r="Q292" s="3">
        <f>'IECC Data-IP'!Q292*Convert!$B$6/$D292</f>
        <v>0</v>
      </c>
      <c r="R292" s="3">
        <f>'IECC Data-IP'!R292*Convert!$B$6/$D292</f>
        <v>0</v>
      </c>
      <c r="S292" s="3">
        <f>'IECC Data-IP'!S292*Convert!$B$6/$D292</f>
        <v>11.481451194411934</v>
      </c>
      <c r="T292" s="3">
        <f>'IECC Data-IP'!T292*Convert!$B$6/$D292</f>
        <v>2.2326273003391903</v>
      </c>
      <c r="U292" s="3">
        <f>'IECC Data-IP'!U292*Convert!$B$7/$D292</f>
        <v>15.980623328820922</v>
      </c>
      <c r="V292" s="3">
        <f>'IECC Data-IP'!V292*Convert!$B$6/$D292</f>
        <v>1.7673225024153674</v>
      </c>
      <c r="W292" s="3">
        <f>'IECC Data-IP'!W292*Convert!$B$6/$D292</f>
        <v>188.3223268778944</v>
      </c>
      <c r="X292" s="3">
        <f>'IECC Data-IP'!X292*Convert!$B$7/$D292</f>
        <v>32.813769802310496</v>
      </c>
      <c r="Y292" s="3">
        <f t="shared" si="15"/>
        <v>221.1360966802049</v>
      </c>
      <c r="Z292" s="3">
        <f>'IECC Data-IP'!Z292*Convert!$B$6/$D292</f>
        <v>305.47026470990062</v>
      </c>
      <c r="AA292" s="3">
        <f>'IECC Data-IP'!AA292*Convert!$B$6/$D292</f>
        <v>186.52749387453426</v>
      </c>
      <c r="AB292" s="3">
        <f t="shared" si="16"/>
        <v>491.99775858443491</v>
      </c>
    </row>
    <row r="293" spans="1:28" x14ac:dyDescent="0.25">
      <c r="A293" s="93">
        <f>'IECC Data-IP'!A293</f>
        <v>2006</v>
      </c>
      <c r="B293" s="93" t="str">
        <f>'IECC Data-IP'!B293</f>
        <v>Large Hotel</v>
      </c>
      <c r="C293" s="121" t="str">
        <f>'IECC Data-IP'!C293</f>
        <v>3A</v>
      </c>
      <c r="D293" s="3">
        <f>'IECC Data-IP'!D293</f>
        <v>122119.68521488593</v>
      </c>
      <c r="E293" s="3">
        <f>'IECC Data-IP'!E293*Convert!$B$6/$D293</f>
        <v>0</v>
      </c>
      <c r="F293" s="3">
        <f>'IECC Data-IP'!F293*Convert!$B$7/$D293</f>
        <v>32.87064394084755</v>
      </c>
      <c r="G293" s="3">
        <f>'IECC Data-IP'!G293*Convert!$B$6/$D293</f>
        <v>90.3851497431383</v>
      </c>
      <c r="H293" s="3">
        <f>'IECC Data-IP'!H293*Convert!$B$6/$D293</f>
        <v>37.080097560064729</v>
      </c>
      <c r="I293" s="3">
        <f>'IECC Data-IP'!I293*Convert!$B$6/$D293</f>
        <v>7.528695539148857</v>
      </c>
      <c r="J293" s="3">
        <f>'IECC Data-IP'!J293*Convert!$B$6/$D293</f>
        <v>43.04769918922193</v>
      </c>
      <c r="K293" s="3">
        <f>'IECC Data-IP'!K293*Convert!$B$7/$D293</f>
        <v>15.050192710357424</v>
      </c>
      <c r="L293" s="3">
        <f>'IECC Data-IP'!L293*Convert!$B$6/$D293</f>
        <v>25.452885274702538</v>
      </c>
      <c r="M293" s="3">
        <f>'IECC Data-IP'!M293*Convert!$B$6/$D293</f>
        <v>48.112466944753038</v>
      </c>
      <c r="N293" s="3">
        <f>'IECC Data-IP'!N293*Convert!$B$6/$D293</f>
        <v>7.7875259417974494</v>
      </c>
      <c r="O293" s="3">
        <f>'IECC Data-IP'!O293*Convert!$B$6/$D293</f>
        <v>3.7135649004507831E-2</v>
      </c>
      <c r="P293" s="3">
        <f t="shared" si="14"/>
        <v>7.7503902927929413</v>
      </c>
      <c r="Q293" s="3">
        <f>'IECC Data-IP'!Q293*Convert!$B$6/$D293</f>
        <v>0</v>
      </c>
      <c r="R293" s="3">
        <f>'IECC Data-IP'!R293*Convert!$B$6/$D293</f>
        <v>0</v>
      </c>
      <c r="S293" s="3">
        <f>'IECC Data-IP'!S293*Convert!$B$6/$D293</f>
        <v>14.364964445571136</v>
      </c>
      <c r="T293" s="3">
        <f>'IECC Data-IP'!T293*Convert!$B$6/$D293</f>
        <v>2.2326273003391903</v>
      </c>
      <c r="U293" s="3">
        <f>'IECC Data-IP'!U293*Convert!$B$7/$D293</f>
        <v>17.036244358738774</v>
      </c>
      <c r="V293" s="3">
        <f>'IECC Data-IP'!V293*Convert!$B$6/$D293</f>
        <v>1.7818248706549369</v>
      </c>
      <c r="W293" s="3">
        <f>'IECC Data-IP'!W293*Convert!$B$6/$D293</f>
        <v>160.61297142625537</v>
      </c>
      <c r="X293" s="3">
        <f>'IECC Data-IP'!X293*Convert!$B$7/$D293</f>
        <v>32.87064394084755</v>
      </c>
      <c r="Y293" s="3">
        <f t="shared" si="15"/>
        <v>193.48361536710291</v>
      </c>
      <c r="Z293" s="3">
        <f>'IECC Data-IP'!Z293*Convert!$B$6/$D293</f>
        <v>277.77393680939207</v>
      </c>
      <c r="AA293" s="3">
        <f>'IECC Data-IP'!AA293*Convert!$B$6/$D293</f>
        <v>189.7777449801585</v>
      </c>
      <c r="AB293" s="3">
        <f t="shared" si="16"/>
        <v>467.55168178955057</v>
      </c>
    </row>
    <row r="294" spans="1:28" x14ac:dyDescent="0.25">
      <c r="A294" s="93">
        <f>'IECC Data-IP'!A294</f>
        <v>2006</v>
      </c>
      <c r="B294" s="93" t="str">
        <f>'IECC Data-IP'!B294</f>
        <v>Large Hotel</v>
      </c>
      <c r="C294" s="121" t="str">
        <f>'IECC Data-IP'!C294</f>
        <v>3B</v>
      </c>
      <c r="D294" s="3">
        <f>'IECC Data-IP'!D294</f>
        <v>122119.68521488593</v>
      </c>
      <c r="E294" s="3">
        <f>'IECC Data-IP'!E294*Convert!$B$6/$D294</f>
        <v>0</v>
      </c>
      <c r="F294" s="3">
        <f>'IECC Data-IP'!F294*Convert!$B$7/$D294</f>
        <v>37.098007794298766</v>
      </c>
      <c r="G294" s="3">
        <f>'IECC Data-IP'!G294*Convert!$B$6/$D294</f>
        <v>81.768530783170192</v>
      </c>
      <c r="H294" s="3">
        <f>'IECC Data-IP'!H294*Convert!$B$6/$D294</f>
        <v>37.080097560064729</v>
      </c>
      <c r="I294" s="3">
        <f>'IECC Data-IP'!I294*Convert!$B$6/$D294</f>
        <v>7.5284497362973379</v>
      </c>
      <c r="J294" s="3">
        <f>'IECC Data-IP'!J294*Convert!$B$6/$D294</f>
        <v>43.04769918922193</v>
      </c>
      <c r="K294" s="3">
        <f>'IECC Data-IP'!K294*Convert!$B$7/$D294</f>
        <v>15.050192710357424</v>
      </c>
      <c r="L294" s="3">
        <f>'IECC Data-IP'!L294*Convert!$B$6/$D294</f>
        <v>25.452885274702538</v>
      </c>
      <c r="M294" s="3">
        <f>'IECC Data-IP'!M294*Convert!$B$6/$D294</f>
        <v>57.280175897824797</v>
      </c>
      <c r="N294" s="3">
        <f>'IECC Data-IP'!N294*Convert!$B$6/$D294</f>
        <v>6.9230373130081801</v>
      </c>
      <c r="O294" s="3">
        <f>'IECC Data-IP'!O294*Convert!$B$6/$D294</f>
        <v>3.7135649004507831E-2</v>
      </c>
      <c r="P294" s="3">
        <f t="shared" si="14"/>
        <v>6.8859016640036721</v>
      </c>
      <c r="Q294" s="3">
        <f>'IECC Data-IP'!Q294*Convert!$B$6/$D294</f>
        <v>0</v>
      </c>
      <c r="R294" s="3">
        <f>'IECC Data-IP'!R294*Convert!$B$6/$D294</f>
        <v>0</v>
      </c>
      <c r="S294" s="3">
        <f>'IECC Data-IP'!S294*Convert!$B$6/$D294</f>
        <v>11.635077976610766</v>
      </c>
      <c r="T294" s="3">
        <f>'IECC Data-IP'!T294*Convert!$B$6/$D294</f>
        <v>2.2326273003391903</v>
      </c>
      <c r="U294" s="3">
        <f>'IECC Data-IP'!U294*Convert!$B$7/$D294</f>
        <v>16.753640466215135</v>
      </c>
      <c r="V294" s="3">
        <f>'IECC Data-IP'!V294*Convert!$B$6/$D294</f>
        <v>1.7658476853062586</v>
      </c>
      <c r="W294" s="3">
        <f>'IECC Data-IP'!W294*Convert!$B$6/$D294</f>
        <v>157.5696863216094</v>
      </c>
      <c r="X294" s="3">
        <f>'IECC Data-IP'!X294*Convert!$B$7/$D294</f>
        <v>37.098007794298766</v>
      </c>
      <c r="Y294" s="3">
        <f t="shared" si="15"/>
        <v>194.66769411590815</v>
      </c>
      <c r="Z294" s="3">
        <f>'IECC Data-IP'!Z294*Convert!$B$6/$D294</f>
        <v>274.71418291369434</v>
      </c>
      <c r="AA294" s="3">
        <f>'IECC Data-IP'!AA294*Convert!$B$6/$D294</f>
        <v>201.30270327928918</v>
      </c>
      <c r="AB294" s="3">
        <f t="shared" si="16"/>
        <v>476.01688619298352</v>
      </c>
    </row>
    <row r="295" spans="1:28" x14ac:dyDescent="0.25">
      <c r="A295" s="93">
        <f>'IECC Data-IP'!A295</f>
        <v>2006</v>
      </c>
      <c r="B295" s="93" t="str">
        <f>'IECC Data-IP'!B295</f>
        <v>Large Hotel</v>
      </c>
      <c r="C295" s="121" t="str">
        <f>'IECC Data-IP'!C295</f>
        <v>3C</v>
      </c>
      <c r="D295" s="3">
        <f>'IECC Data-IP'!D295</f>
        <v>122119.68521488593</v>
      </c>
      <c r="E295" s="3">
        <f>'IECC Data-IP'!E295*Convert!$B$6/$D295</f>
        <v>0</v>
      </c>
      <c r="F295" s="3">
        <f>'IECC Data-IP'!F295*Convert!$B$7/$D295</f>
        <v>32.051689999250335</v>
      </c>
      <c r="G295" s="3">
        <f>'IECC Data-IP'!G295*Convert!$B$6/$D295</f>
        <v>61.099460604713521</v>
      </c>
      <c r="H295" s="3">
        <f>'IECC Data-IP'!H295*Convert!$B$6/$D295</f>
        <v>37.080097560064729</v>
      </c>
      <c r="I295" s="3">
        <f>'IECC Data-IP'!I295*Convert!$B$6/$D295</f>
        <v>7.5272207220397496</v>
      </c>
      <c r="J295" s="3">
        <f>'IECC Data-IP'!J295*Convert!$B$6/$D295</f>
        <v>43.04769918922193</v>
      </c>
      <c r="K295" s="3">
        <f>'IECC Data-IP'!K295*Convert!$B$7/$D295</f>
        <v>15.050192710357424</v>
      </c>
      <c r="L295" s="3">
        <f>'IECC Data-IP'!L295*Convert!$B$6/$D295</f>
        <v>25.452885274702538</v>
      </c>
      <c r="M295" s="3">
        <f>'IECC Data-IP'!M295*Convert!$B$6/$D295</f>
        <v>45.220350593790698</v>
      </c>
      <c r="N295" s="3">
        <f>'IECC Data-IP'!N295*Convert!$B$6/$D295</f>
        <v>5.6689511645626718</v>
      </c>
      <c r="O295" s="3">
        <f>'IECC Data-IP'!O295*Convert!$B$6/$D295</f>
        <v>3.7135649004507831E-2</v>
      </c>
      <c r="P295" s="3">
        <f t="shared" si="14"/>
        <v>5.6318155155581637</v>
      </c>
      <c r="Q295" s="3">
        <f>'IECC Data-IP'!Q295*Convert!$B$6/$D295</f>
        <v>0</v>
      </c>
      <c r="R295" s="3">
        <f>'IECC Data-IP'!R295*Convert!$B$6/$D295</f>
        <v>0</v>
      </c>
      <c r="S295" s="3">
        <f>'IECC Data-IP'!S295*Convert!$B$6/$D295</f>
        <v>0</v>
      </c>
      <c r="T295" s="3">
        <f>'IECC Data-IP'!T295*Convert!$B$6/$D295</f>
        <v>2.2326273003391903</v>
      </c>
      <c r="U295" s="3">
        <f>'IECC Data-IP'!U295*Convert!$B$7/$D295</f>
        <v>17.155124769615789</v>
      </c>
      <c r="V295" s="3">
        <f>'IECC Data-IP'!V295*Convert!$B$6/$D295</f>
        <v>1.7896905619035173</v>
      </c>
      <c r="W295" s="3">
        <f>'IECC Data-IP'!W295*Convert!$B$6/$D295</f>
        <v>111.95162671406239</v>
      </c>
      <c r="X295" s="3">
        <f>'IECC Data-IP'!X295*Convert!$B$7/$D295</f>
        <v>32.051689999250335</v>
      </c>
      <c r="Y295" s="3">
        <f t="shared" si="15"/>
        <v>144.00331671331273</v>
      </c>
      <c r="Z295" s="3">
        <f>'IECC Data-IP'!Z295*Convert!$B$6/$D295</f>
        <v>229.11898297133854</v>
      </c>
      <c r="AA295" s="3">
        <f>'IECC Data-IP'!AA295*Convert!$B$6/$D295</f>
        <v>187.73217364982466</v>
      </c>
      <c r="AB295" s="3">
        <f t="shared" si="16"/>
        <v>416.85115662116323</v>
      </c>
    </row>
    <row r="296" spans="1:28" x14ac:dyDescent="0.25">
      <c r="A296" s="93">
        <f>'IECC Data-IP'!A296</f>
        <v>2006</v>
      </c>
      <c r="B296" s="93" t="str">
        <f>'IECC Data-IP'!B296</f>
        <v>Large Hotel</v>
      </c>
      <c r="C296" s="121" t="str">
        <f>'IECC Data-IP'!C296</f>
        <v>4A</v>
      </c>
      <c r="D296" s="3">
        <f>'IECC Data-IP'!D296</f>
        <v>122119.68521488593</v>
      </c>
      <c r="E296" s="3">
        <f>'IECC Data-IP'!E296*Convert!$B$6/$D296</f>
        <v>0</v>
      </c>
      <c r="F296" s="3">
        <f>'IECC Data-IP'!F296*Convert!$B$7/$D296</f>
        <v>37.381873686937872</v>
      </c>
      <c r="G296" s="3">
        <f>'IECC Data-IP'!G296*Convert!$B$6/$D296</f>
        <v>61.737810610106109</v>
      </c>
      <c r="H296" s="3">
        <f>'IECC Data-IP'!H296*Convert!$B$6/$D296</f>
        <v>37.080097560064729</v>
      </c>
      <c r="I296" s="3">
        <f>'IECC Data-IP'!I296*Convert!$B$6/$D296</f>
        <v>7.517142805127504</v>
      </c>
      <c r="J296" s="3">
        <f>'IECC Data-IP'!J296*Convert!$B$6/$D296</f>
        <v>43.04769918922193</v>
      </c>
      <c r="K296" s="3">
        <f>'IECC Data-IP'!K296*Convert!$B$7/$D296</f>
        <v>15.050192710357424</v>
      </c>
      <c r="L296" s="3">
        <f>'IECC Data-IP'!L296*Convert!$B$6/$D296</f>
        <v>25.452885274702538</v>
      </c>
      <c r="M296" s="3">
        <f>'IECC Data-IP'!M296*Convert!$B$6/$D296</f>
        <v>46.182422954632663</v>
      </c>
      <c r="N296" s="3">
        <f>'IECC Data-IP'!N296*Convert!$B$6/$D296</f>
        <v>6.0528952186339939</v>
      </c>
      <c r="O296" s="3">
        <f>'IECC Data-IP'!O296*Convert!$B$6/$D296</f>
        <v>3.7135649004507831E-2</v>
      </c>
      <c r="P296" s="3">
        <f t="shared" si="14"/>
        <v>6.0157595696294859</v>
      </c>
      <c r="Q296" s="3">
        <f>'IECC Data-IP'!Q296*Convert!$B$6/$D296</f>
        <v>0</v>
      </c>
      <c r="R296" s="3">
        <f>'IECC Data-IP'!R296*Convert!$B$6/$D296</f>
        <v>0</v>
      </c>
      <c r="S296" s="3">
        <f>'IECC Data-IP'!S296*Convert!$B$6/$D296</f>
        <v>13.833538680588935</v>
      </c>
      <c r="T296" s="3">
        <f>'IECC Data-IP'!T296*Convert!$B$6/$D296</f>
        <v>2.2326273003391903</v>
      </c>
      <c r="U296" s="3">
        <f>'IECC Data-IP'!U296*Convert!$B$7/$D296</f>
        <v>17.909464305301086</v>
      </c>
      <c r="V296" s="3">
        <f>'IECC Data-IP'!V296*Convert!$B$6/$D296</f>
        <v>1.7737133765548383</v>
      </c>
      <c r="W296" s="3">
        <f>'IECC Data-IP'!W296*Convert!$B$6/$D296</f>
        <v>127.76953181495719</v>
      </c>
      <c r="X296" s="3">
        <f>'IECC Data-IP'!X296*Convert!$B$7/$D296</f>
        <v>37.381873686937872</v>
      </c>
      <c r="Y296" s="3">
        <f t="shared" si="15"/>
        <v>165.15140550189506</v>
      </c>
      <c r="Z296" s="3">
        <f>'IECC Data-IP'!Z296*Convert!$B$6/$D296</f>
        <v>244.91107877282394</v>
      </c>
      <c r="AA296" s="3">
        <f>'IECC Data-IP'!AA296*Convert!$B$6/$D296</f>
        <v>205.5088816744674</v>
      </c>
      <c r="AB296" s="3">
        <f t="shared" si="16"/>
        <v>450.41996044729137</v>
      </c>
    </row>
    <row r="297" spans="1:28" x14ac:dyDescent="0.25">
      <c r="A297" s="93">
        <f>'IECC Data-IP'!A297</f>
        <v>2006</v>
      </c>
      <c r="B297" s="93" t="str">
        <f>'IECC Data-IP'!B297</f>
        <v>Large Hotel</v>
      </c>
      <c r="C297" s="121" t="str">
        <f>'IECC Data-IP'!C297</f>
        <v>4B</v>
      </c>
      <c r="D297" s="3">
        <f>'IECC Data-IP'!D297</f>
        <v>122119.68521488593</v>
      </c>
      <c r="E297" s="3">
        <f>'IECC Data-IP'!E297*Convert!$B$6/$D297</f>
        <v>0</v>
      </c>
      <c r="F297" s="3">
        <f>'IECC Data-IP'!F297*Convert!$B$7/$D297</f>
        <v>32.384689763051625</v>
      </c>
      <c r="G297" s="3">
        <f>'IECC Data-IP'!G297*Convert!$B$6/$D297</f>
        <v>52.56371078289488</v>
      </c>
      <c r="H297" s="3">
        <f>'IECC Data-IP'!H297*Convert!$B$6/$D297</f>
        <v>37.080097560064729</v>
      </c>
      <c r="I297" s="3">
        <f>'IECC Data-IP'!I297*Convert!$B$6/$D297</f>
        <v>7.5227962707124219</v>
      </c>
      <c r="J297" s="3">
        <f>'IECC Data-IP'!J297*Convert!$B$6/$D297</f>
        <v>43.04769918922193</v>
      </c>
      <c r="K297" s="3">
        <f>'IECC Data-IP'!K297*Convert!$B$7/$D297</f>
        <v>15.050192710357424</v>
      </c>
      <c r="L297" s="3">
        <f>'IECC Data-IP'!L297*Convert!$B$6/$D297</f>
        <v>25.452885274702538</v>
      </c>
      <c r="M297" s="3">
        <f>'IECC Data-IP'!M297*Convert!$B$6/$D297</f>
        <v>55.502038069942614</v>
      </c>
      <c r="N297" s="3">
        <f>'IECC Data-IP'!N297*Convert!$B$6/$D297</f>
        <v>5.3658762486408165</v>
      </c>
      <c r="O297" s="3">
        <f>'IECC Data-IP'!O297*Convert!$B$6/$D297</f>
        <v>3.7135649004507831E-2</v>
      </c>
      <c r="P297" s="3">
        <f t="shared" si="14"/>
        <v>5.3287405996363084</v>
      </c>
      <c r="Q297" s="3">
        <f>'IECC Data-IP'!Q297*Convert!$B$6/$D297</f>
        <v>0</v>
      </c>
      <c r="R297" s="3">
        <f>'IECC Data-IP'!R297*Convert!$B$6/$D297</f>
        <v>0</v>
      </c>
      <c r="S297" s="3">
        <f>'IECC Data-IP'!S297*Convert!$B$6/$D297</f>
        <v>16.642819470589664</v>
      </c>
      <c r="T297" s="3">
        <f>'IECC Data-IP'!T297*Convert!$B$6/$D297</f>
        <v>2.2326273003391903</v>
      </c>
      <c r="U297" s="3">
        <f>'IECC Data-IP'!U297*Convert!$B$7/$D297</f>
        <v>17.662532949374661</v>
      </c>
      <c r="V297" s="3">
        <f>'IECC Data-IP'!V297*Convert!$B$6/$D297</f>
        <v>1.7592110083152688</v>
      </c>
      <c r="W297" s="3">
        <f>'IECC Data-IP'!W297*Convert!$B$6/$D297</f>
        <v>130.03730892306345</v>
      </c>
      <c r="X297" s="3">
        <f>'IECC Data-IP'!X297*Convert!$B$7/$D297</f>
        <v>32.384689763051625</v>
      </c>
      <c r="Y297" s="3">
        <f t="shared" si="15"/>
        <v>162.42199868611507</v>
      </c>
      <c r="Z297" s="3">
        <f>'IECC Data-IP'!Z297*Convert!$B$6/$D297</f>
        <v>247.17000697827564</v>
      </c>
      <c r="AA297" s="3">
        <f>'IECC Data-IP'!AA297*Convert!$B$6/$D297</f>
        <v>190.18798993934229</v>
      </c>
      <c r="AB297" s="3">
        <f t="shared" si="16"/>
        <v>437.35799691761792</v>
      </c>
    </row>
    <row r="298" spans="1:28" x14ac:dyDescent="0.25">
      <c r="A298" s="93">
        <f>'IECC Data-IP'!A298</f>
        <v>2006</v>
      </c>
      <c r="B298" s="93" t="str">
        <f>'IECC Data-IP'!B298</f>
        <v>Large Hotel</v>
      </c>
      <c r="C298" s="121" t="str">
        <f>'IECC Data-IP'!C298</f>
        <v>4C</v>
      </c>
      <c r="D298" s="3">
        <f>'IECC Data-IP'!D298</f>
        <v>122119.68521488593</v>
      </c>
      <c r="E298" s="3">
        <f>'IECC Data-IP'!E298*Convert!$B$6/$D298</f>
        <v>0</v>
      </c>
      <c r="F298" s="3">
        <f>'IECC Data-IP'!F298*Convert!$B$7/$D298</f>
        <v>36.856208572175234</v>
      </c>
      <c r="G298" s="3">
        <f>'IECC Data-IP'!G298*Convert!$B$6/$D298</f>
        <v>25.969562868593652</v>
      </c>
      <c r="H298" s="3">
        <f>'IECC Data-IP'!H298*Convert!$B$6/$D298</f>
        <v>37.080097560064729</v>
      </c>
      <c r="I298" s="3">
        <f>'IECC Data-IP'!I298*Convert!$B$6/$D298</f>
        <v>7.5085397053243712</v>
      </c>
      <c r="J298" s="3">
        <f>'IECC Data-IP'!J298*Convert!$B$6/$D298</f>
        <v>43.04769918922193</v>
      </c>
      <c r="K298" s="3">
        <f>'IECC Data-IP'!K298*Convert!$B$7/$D298</f>
        <v>15.050192710357424</v>
      </c>
      <c r="L298" s="3">
        <f>'IECC Data-IP'!L298*Convert!$B$6/$D298</f>
        <v>25.452885274702538</v>
      </c>
      <c r="M298" s="3">
        <f>'IECC Data-IP'!M298*Convert!$B$6/$D298</f>
        <v>46.650185781071663</v>
      </c>
      <c r="N298" s="3">
        <f>'IECC Data-IP'!N298*Convert!$B$6/$D298</f>
        <v>4.0840143779737597</v>
      </c>
      <c r="O298" s="3">
        <f>'IECC Data-IP'!O298*Convert!$B$6/$D298</f>
        <v>3.7135649004507831E-2</v>
      </c>
      <c r="P298" s="3">
        <f t="shared" si="14"/>
        <v>4.0468787289692516</v>
      </c>
      <c r="Q298" s="3">
        <f>'IECC Data-IP'!Q298*Convert!$B$6/$D298</f>
        <v>0</v>
      </c>
      <c r="R298" s="3">
        <f>'IECC Data-IP'!R298*Convert!$B$6/$D298</f>
        <v>0</v>
      </c>
      <c r="S298" s="3">
        <f>'IECC Data-IP'!S298*Convert!$B$6/$D298</f>
        <v>14.261727247933521</v>
      </c>
      <c r="T298" s="3">
        <f>'IECC Data-IP'!T298*Convert!$B$6/$D298</f>
        <v>2.2326273003391903</v>
      </c>
      <c r="U298" s="3">
        <f>'IECC Data-IP'!U298*Convert!$B$7/$D298</f>
        <v>18.176419396392927</v>
      </c>
      <c r="V298" s="3">
        <f>'IECC Data-IP'!V298*Convert!$B$6/$D298</f>
        <v>1.7754339965154653</v>
      </c>
      <c r="W298" s="3">
        <f>'IECC Data-IP'!W298*Convert!$B$6/$D298</f>
        <v>90.928354626568094</v>
      </c>
      <c r="X298" s="3">
        <f>'IECC Data-IP'!X298*Convert!$B$7/$D298</f>
        <v>36.856208572175234</v>
      </c>
      <c r="Y298" s="3">
        <f t="shared" si="15"/>
        <v>127.78456319874333</v>
      </c>
      <c r="Z298" s="3">
        <f>'IECC Data-IP'!Z298*Convert!$B$6/$D298</f>
        <v>208.06301910459231</v>
      </c>
      <c r="AA298" s="3">
        <f>'IECC Data-IP'!AA298*Convert!$B$6/$D298</f>
        <v>204.75303790604917</v>
      </c>
      <c r="AB298" s="3">
        <f t="shared" si="16"/>
        <v>412.81605701064149</v>
      </c>
    </row>
    <row r="299" spans="1:28" x14ac:dyDescent="0.25">
      <c r="A299" s="93">
        <f>'IECC Data-IP'!A299</f>
        <v>2006</v>
      </c>
      <c r="B299" s="93" t="str">
        <f>'IECC Data-IP'!B299</f>
        <v>Large Hotel</v>
      </c>
      <c r="C299" s="121" t="str">
        <f>'IECC Data-IP'!C299</f>
        <v>5A</v>
      </c>
      <c r="D299" s="3">
        <f>'IECC Data-IP'!D299</f>
        <v>122119.68521488593</v>
      </c>
      <c r="E299" s="3">
        <f>'IECC Data-IP'!E299*Convert!$B$6/$D299</f>
        <v>0</v>
      </c>
      <c r="F299" s="3">
        <f>'IECC Data-IP'!F299*Convert!$B$7/$D299</f>
        <v>40.659624520170468</v>
      </c>
      <c r="G299" s="3">
        <f>'IECC Data-IP'!G299*Convert!$B$6/$D299</f>
        <v>39.560002529031159</v>
      </c>
      <c r="H299" s="3">
        <f>'IECC Data-IP'!H299*Convert!$B$6/$D299</f>
        <v>37.080097560064729</v>
      </c>
      <c r="I299" s="3">
        <f>'IECC Data-IP'!I299*Convert!$B$6/$D299</f>
        <v>7.5193550307911696</v>
      </c>
      <c r="J299" s="3">
        <f>'IECC Data-IP'!J299*Convert!$B$6/$D299</f>
        <v>43.04769918922193</v>
      </c>
      <c r="K299" s="3">
        <f>'IECC Data-IP'!K299*Convert!$B$7/$D299</f>
        <v>15.050192710357424</v>
      </c>
      <c r="L299" s="3">
        <f>'IECC Data-IP'!L299*Convert!$B$6/$D299</f>
        <v>25.452885274702538</v>
      </c>
      <c r="M299" s="3">
        <f>'IECC Data-IP'!M299*Convert!$B$6/$D299</f>
        <v>45.734324356315099</v>
      </c>
      <c r="N299" s="3">
        <f>'IECC Data-IP'!N299*Convert!$B$6/$D299</f>
        <v>4.8833652511107228</v>
      </c>
      <c r="O299" s="3">
        <f>'IECC Data-IP'!O299*Convert!$B$6/$D299</f>
        <v>3.7135649004507831E-2</v>
      </c>
      <c r="P299" s="3">
        <f t="shared" si="14"/>
        <v>4.8462296021062148</v>
      </c>
      <c r="Q299" s="3">
        <f>'IECC Data-IP'!Q299*Convert!$B$6/$D299</f>
        <v>0</v>
      </c>
      <c r="R299" s="3">
        <f>'IECC Data-IP'!R299*Convert!$B$6/$D299</f>
        <v>0</v>
      </c>
      <c r="S299" s="3">
        <f>'IECC Data-IP'!S299*Convert!$B$6/$D299</f>
        <v>9.605483831625552</v>
      </c>
      <c r="T299" s="3">
        <f>'IECC Data-IP'!T299*Convert!$B$6/$D299</f>
        <v>2.2326273003391903</v>
      </c>
      <c r="U299" s="3">
        <f>'IECC Data-IP'!U299*Convert!$B$7/$D299</f>
        <v>18.655979440270489</v>
      </c>
      <c r="V299" s="3">
        <f>'IECC Data-IP'!V299*Convert!$B$6/$D299</f>
        <v>1.7695347280790301</v>
      </c>
      <c r="W299" s="3">
        <f>'IECC Data-IP'!W299*Convert!$B$6/$D299</f>
        <v>99.746040319078034</v>
      </c>
      <c r="X299" s="3">
        <f>'IECC Data-IP'!X299*Convert!$B$7/$D299</f>
        <v>40.659624520170468</v>
      </c>
      <c r="Y299" s="3">
        <f t="shared" si="15"/>
        <v>140.40566483924852</v>
      </c>
      <c r="Z299" s="3">
        <f>'IECC Data-IP'!Z299*Convert!$B$6/$D299</f>
        <v>216.8853750512811</v>
      </c>
      <c r="AA299" s="3">
        <f>'IECC Data-IP'!AA299*Convert!$B$6/$D299</f>
        <v>217.2663694711342</v>
      </c>
      <c r="AB299" s="3">
        <f t="shared" si="16"/>
        <v>434.1517445224153</v>
      </c>
    </row>
    <row r="300" spans="1:28" x14ac:dyDescent="0.25">
      <c r="A300" s="93">
        <f>'IECC Data-IP'!A300</f>
        <v>2006</v>
      </c>
      <c r="B300" s="93" t="str">
        <f>'IECC Data-IP'!B300</f>
        <v>Large Hotel</v>
      </c>
      <c r="C300" s="121" t="str">
        <f>'IECC Data-IP'!C300</f>
        <v>5B</v>
      </c>
      <c r="D300" s="3">
        <f>'IECC Data-IP'!D300</f>
        <v>122119.68521488593</v>
      </c>
      <c r="E300" s="3">
        <f>'IECC Data-IP'!E300*Convert!$B$6/$D300</f>
        <v>0</v>
      </c>
      <c r="F300" s="3">
        <f>'IECC Data-IP'!F300*Convert!$B$7/$D300</f>
        <v>35.741778336876614</v>
      </c>
      <c r="G300" s="3">
        <f>'IECC Data-IP'!G300*Convert!$B$6/$D300</f>
        <v>38.700429957272256</v>
      </c>
      <c r="H300" s="3">
        <f>'IECC Data-IP'!H300*Convert!$B$6/$D300</f>
        <v>37.080097560064729</v>
      </c>
      <c r="I300" s="3">
        <f>'IECC Data-IP'!I300*Convert!$B$6/$D300</f>
        <v>7.5198466364942043</v>
      </c>
      <c r="J300" s="3">
        <f>'IECC Data-IP'!J300*Convert!$B$6/$D300</f>
        <v>43.04769918922193</v>
      </c>
      <c r="K300" s="3">
        <f>'IECC Data-IP'!K300*Convert!$B$7/$D300</f>
        <v>15.050192710357424</v>
      </c>
      <c r="L300" s="3">
        <f>'IECC Data-IP'!L300*Convert!$B$6/$D300</f>
        <v>25.452885274702538</v>
      </c>
      <c r="M300" s="3">
        <f>'IECC Data-IP'!M300*Convert!$B$6/$D300</f>
        <v>54.300307928870467</v>
      </c>
      <c r="N300" s="3">
        <f>'IECC Data-IP'!N300*Convert!$B$6/$D300</f>
        <v>4.5048288597728012</v>
      </c>
      <c r="O300" s="3">
        <f>'IECC Data-IP'!O300*Convert!$B$6/$D300</f>
        <v>3.7135649004507831E-2</v>
      </c>
      <c r="P300" s="3">
        <f t="shared" si="14"/>
        <v>4.4676932107682932</v>
      </c>
      <c r="Q300" s="3">
        <f>'IECC Data-IP'!Q300*Convert!$B$6/$D300</f>
        <v>0</v>
      </c>
      <c r="R300" s="3">
        <f>'IECC Data-IP'!R300*Convert!$B$6/$D300</f>
        <v>0</v>
      </c>
      <c r="S300" s="3">
        <f>'IECC Data-IP'!S300*Convert!$B$6/$D300</f>
        <v>16.358179768531667</v>
      </c>
      <c r="T300" s="3">
        <f>'IECC Data-IP'!T300*Convert!$B$6/$D300</f>
        <v>2.2326273003391903</v>
      </c>
      <c r="U300" s="3">
        <f>'IECC Data-IP'!U300*Convert!$B$7/$D300</f>
        <v>18.44774942121839</v>
      </c>
      <c r="V300" s="3">
        <f>'IECC Data-IP'!V300*Convert!$B$6/$D300</f>
        <v>1.7567529798000876</v>
      </c>
      <c r="W300" s="3">
        <f>'IECC Data-IP'!W300*Convert!$B$6/$D300</f>
        <v>113.8266108654427</v>
      </c>
      <c r="X300" s="3">
        <f>'IECC Data-IP'!X300*Convert!$B$7/$D300</f>
        <v>35.741778336876614</v>
      </c>
      <c r="Y300" s="3">
        <f t="shared" si="15"/>
        <v>149.56838920231931</v>
      </c>
      <c r="Z300" s="3">
        <f>'IECC Data-IP'!Z300*Convert!$B$6/$D300</f>
        <v>230.95365545506985</v>
      </c>
      <c r="AA300" s="3">
        <f>'IECC Data-IP'!AA300*Convert!$B$6/$D300</f>
        <v>202.28984753098598</v>
      </c>
      <c r="AB300" s="3">
        <f t="shared" si="16"/>
        <v>433.24350298605583</v>
      </c>
    </row>
    <row r="301" spans="1:28" x14ac:dyDescent="0.25">
      <c r="A301" s="93">
        <f>'IECC Data-IP'!A301</f>
        <v>2006</v>
      </c>
      <c r="B301" s="93" t="str">
        <f>'IECC Data-IP'!B301</f>
        <v>Large Hotel</v>
      </c>
      <c r="C301" s="121" t="str">
        <f>'IECC Data-IP'!C301</f>
        <v>5C</v>
      </c>
      <c r="D301" s="3">
        <f>'IECC Data-IP'!D301</f>
        <v>122119.68521488593</v>
      </c>
      <c r="E301" s="3">
        <f>'IECC Data-IP'!E301*Convert!$B$6/$D301</f>
        <v>0</v>
      </c>
      <c r="F301" s="3">
        <f>'IECC Data-IP'!F301*Convert!$B$7/$D301</f>
        <v>37.754247854341735</v>
      </c>
      <c r="G301" s="3">
        <f>'IECC Data-IP'!G301*Convert!$B$6/$D301</f>
        <v>15.671652404241529</v>
      </c>
      <c r="H301" s="3">
        <f>'IECC Data-IP'!H301*Convert!$B$6/$D301</f>
        <v>37.080097560064729</v>
      </c>
      <c r="I301" s="3">
        <f>'IECC Data-IP'!I301*Convert!$B$6/$D301</f>
        <v>7.5080480996213339</v>
      </c>
      <c r="J301" s="3">
        <f>'IECC Data-IP'!J301*Convert!$B$6/$D301</f>
        <v>43.04769918922193</v>
      </c>
      <c r="K301" s="3">
        <f>'IECC Data-IP'!K301*Convert!$B$7/$D301</f>
        <v>15.050192710357424</v>
      </c>
      <c r="L301" s="3">
        <f>'IECC Data-IP'!L301*Convert!$B$6/$D301</f>
        <v>25.452885274702538</v>
      </c>
      <c r="M301" s="3">
        <f>'IECC Data-IP'!M301*Convert!$B$6/$D301</f>
        <v>45.878119024453213</v>
      </c>
      <c r="N301" s="3">
        <f>'IECC Data-IP'!N301*Convert!$B$6/$D301</f>
        <v>3.2689321223396335</v>
      </c>
      <c r="O301" s="3">
        <f>'IECC Data-IP'!O301*Convert!$B$6/$D301</f>
        <v>3.7135649004507831E-2</v>
      </c>
      <c r="P301" s="3">
        <f t="shared" si="14"/>
        <v>3.2317964733351259</v>
      </c>
      <c r="Q301" s="3">
        <f>'IECC Data-IP'!Q301*Convert!$B$6/$D301</f>
        <v>0</v>
      </c>
      <c r="R301" s="3">
        <f>'IECC Data-IP'!R301*Convert!$B$6/$D301</f>
        <v>0</v>
      </c>
      <c r="S301" s="3">
        <f>'IECC Data-IP'!S301*Convert!$B$6/$D301</f>
        <v>9.5521446128461189</v>
      </c>
      <c r="T301" s="3">
        <f>'IECC Data-IP'!T301*Convert!$B$6/$D301</f>
        <v>2.2326273003391903</v>
      </c>
      <c r="U301" s="3">
        <f>'IECC Data-IP'!U301*Convert!$B$7/$D301</f>
        <v>18.599105301733431</v>
      </c>
      <c r="V301" s="3">
        <f>'IECC Data-IP'!V301*Convert!$B$6/$D301</f>
        <v>1.7737133765548383</v>
      </c>
      <c r="W301" s="3">
        <f>'IECC Data-IP'!W301*Convert!$B$6/$D301</f>
        <v>74.333712514875998</v>
      </c>
      <c r="X301" s="3">
        <f>'IECC Data-IP'!X301*Convert!$B$7/$D301</f>
        <v>37.754247854341735</v>
      </c>
      <c r="Y301" s="3">
        <f t="shared" si="15"/>
        <v>112.08796036921774</v>
      </c>
      <c r="Z301" s="3">
        <f>'IECC Data-IP'!Z301*Convert!$B$6/$D301</f>
        <v>191.46591896438505</v>
      </c>
      <c r="AA301" s="3">
        <f>'IECC Data-IP'!AA301*Convert!$B$6/$D301</f>
        <v>208.61165106918082</v>
      </c>
      <c r="AB301" s="3">
        <f t="shared" si="16"/>
        <v>400.07757003356585</v>
      </c>
    </row>
    <row r="302" spans="1:28" x14ac:dyDescent="0.25">
      <c r="A302" s="93">
        <f>'IECC Data-IP'!A302</f>
        <v>2006</v>
      </c>
      <c r="B302" s="93" t="str">
        <f>'IECC Data-IP'!B302</f>
        <v>Large Hotel</v>
      </c>
      <c r="C302" s="121" t="str">
        <f>'IECC Data-IP'!C302</f>
        <v>6A</v>
      </c>
      <c r="D302" s="3">
        <f>'IECC Data-IP'!D302</f>
        <v>122119.68521488593</v>
      </c>
      <c r="E302" s="3">
        <f>'IECC Data-IP'!E302*Convert!$B$6/$D302</f>
        <v>0</v>
      </c>
      <c r="F302" s="3">
        <f>'IECC Data-IP'!F302*Convert!$B$7/$D302</f>
        <v>49.11578249387042</v>
      </c>
      <c r="G302" s="3">
        <f>'IECC Data-IP'!G302*Convert!$B$6/$D302</f>
        <v>41.978210982266532</v>
      </c>
      <c r="H302" s="3">
        <f>'IECC Data-IP'!H302*Convert!$B$6/$D302</f>
        <v>37.080097560064729</v>
      </c>
      <c r="I302" s="3">
        <f>'IECC Data-IP'!I302*Convert!$B$6/$D302</f>
        <v>7.5159137908699147</v>
      </c>
      <c r="J302" s="3">
        <f>'IECC Data-IP'!J302*Convert!$B$6/$D302</f>
        <v>43.04769918922193</v>
      </c>
      <c r="K302" s="3">
        <f>'IECC Data-IP'!K302*Convert!$B$7/$D302</f>
        <v>15.050192710357424</v>
      </c>
      <c r="L302" s="3">
        <f>'IECC Data-IP'!L302*Convert!$B$6/$D302</f>
        <v>25.452885274702538</v>
      </c>
      <c r="M302" s="3">
        <f>'IECC Data-IP'!M302*Convert!$B$6/$D302</f>
        <v>47.374812587347115</v>
      </c>
      <c r="N302" s="3">
        <f>'IECC Data-IP'!N302*Convert!$B$6/$D302</f>
        <v>5.366367854343852</v>
      </c>
      <c r="O302" s="3">
        <f>'IECC Data-IP'!O302*Convert!$B$6/$D302</f>
        <v>3.7135649004507831E-2</v>
      </c>
      <c r="P302" s="3">
        <f t="shared" si="14"/>
        <v>5.3292322053393439</v>
      </c>
      <c r="Q302" s="3">
        <f>'IECC Data-IP'!Q302*Convert!$B$6/$D302</f>
        <v>0</v>
      </c>
      <c r="R302" s="3">
        <f>'IECC Data-IP'!R302*Convert!$B$6/$D302</f>
        <v>0</v>
      </c>
      <c r="S302" s="3">
        <f>'IECC Data-IP'!S302*Convert!$B$6/$D302</f>
        <v>14.015432790712357</v>
      </c>
      <c r="T302" s="3">
        <f>'IECC Data-IP'!T302*Convert!$B$6/$D302</f>
        <v>2.2328731031907085</v>
      </c>
      <c r="U302" s="3">
        <f>'IECC Data-IP'!U302*Convert!$B$7/$D302</f>
        <v>19.212773891214649</v>
      </c>
      <c r="V302" s="3">
        <f>'IECC Data-IP'!V302*Convert!$B$6/$D302</f>
        <v>1.7547865569879426</v>
      </c>
      <c r="W302" s="3">
        <f>'IECC Data-IP'!W302*Convert!$B$6/$D302</f>
        <v>108.69768856566536</v>
      </c>
      <c r="X302" s="3">
        <f>'IECC Data-IP'!X302*Convert!$B$7/$D302</f>
        <v>49.11578249387042</v>
      </c>
      <c r="Y302" s="3">
        <f t="shared" si="15"/>
        <v>157.81347105953577</v>
      </c>
      <c r="Z302" s="3">
        <f>'IECC Data-IP'!Z302*Convert!$B$6/$D302</f>
        <v>225.81907968970759</v>
      </c>
      <c r="AA302" s="3">
        <f>'IECC Data-IP'!AA302*Convert!$B$6/$D302</f>
        <v>243.5982457428656</v>
      </c>
      <c r="AB302" s="3">
        <f t="shared" si="16"/>
        <v>469.41732543257319</v>
      </c>
    </row>
    <row r="303" spans="1:28" x14ac:dyDescent="0.25">
      <c r="A303" s="93">
        <f>'IECC Data-IP'!A303</f>
        <v>2006</v>
      </c>
      <c r="B303" s="93" t="str">
        <f>'IECC Data-IP'!B303</f>
        <v>Large Hotel</v>
      </c>
      <c r="C303" s="121" t="str">
        <f>'IECC Data-IP'!C303</f>
        <v>6B</v>
      </c>
      <c r="D303" s="3">
        <f>'IECC Data-IP'!D303</f>
        <v>122119.68521488593</v>
      </c>
      <c r="E303" s="3">
        <f>'IECC Data-IP'!E303*Convert!$B$6/$D303</f>
        <v>0</v>
      </c>
      <c r="F303" s="3">
        <f>'IECC Data-IP'!F303*Convert!$B$7/$D303</f>
        <v>46.490317453652331</v>
      </c>
      <c r="G303" s="3">
        <f>'IECC Data-IP'!G303*Convert!$B$6/$D303</f>
        <v>27.018157833170005</v>
      </c>
      <c r="H303" s="3">
        <f>'IECC Data-IP'!H303*Convert!$B$6/$D303</f>
        <v>37.080097560064729</v>
      </c>
      <c r="I303" s="3">
        <f>'IECC Data-IP'!I303*Convert!$B$6/$D303</f>
        <v>7.510506128136516</v>
      </c>
      <c r="J303" s="3">
        <f>'IECC Data-IP'!J303*Convert!$B$6/$D303</f>
        <v>43.04769918922193</v>
      </c>
      <c r="K303" s="3">
        <f>'IECC Data-IP'!K303*Convert!$B$7/$D303</f>
        <v>15.050192710357424</v>
      </c>
      <c r="L303" s="3">
        <f>'IECC Data-IP'!L303*Convert!$B$6/$D303</f>
        <v>25.452885274702538</v>
      </c>
      <c r="M303" s="3">
        <f>'IECC Data-IP'!M303*Convert!$B$6/$D303</f>
        <v>51.727243679178684</v>
      </c>
      <c r="N303" s="3">
        <f>'IECC Data-IP'!N303*Convert!$B$6/$D303</f>
        <v>4.1167061572256696</v>
      </c>
      <c r="O303" s="3">
        <f>'IECC Data-IP'!O303*Convert!$B$6/$D303</f>
        <v>3.7135649004507831E-2</v>
      </c>
      <c r="P303" s="3">
        <f t="shared" si="14"/>
        <v>4.0795705082211615</v>
      </c>
      <c r="Q303" s="3">
        <f>'IECC Data-IP'!Q303*Convert!$B$6/$D303</f>
        <v>0</v>
      </c>
      <c r="R303" s="3">
        <f>'IECC Data-IP'!R303*Convert!$B$6/$D303</f>
        <v>0</v>
      </c>
      <c r="S303" s="3">
        <f>'IECC Data-IP'!S303*Convert!$B$6/$D303</f>
        <v>15.577509912110079</v>
      </c>
      <c r="T303" s="3">
        <f>'IECC Data-IP'!T303*Convert!$B$6/$D303</f>
        <v>2.2328731031907085</v>
      </c>
      <c r="U303" s="3">
        <f>'IECC Data-IP'!U303*Convert!$B$7/$D303</f>
        <v>19.071177478259219</v>
      </c>
      <c r="V303" s="3">
        <f>'IECC Data-IP'!V303*Convert!$B$6/$D303</f>
        <v>1.7434796258181087</v>
      </c>
      <c r="W303" s="3">
        <f>'IECC Data-IP'!W303*Convert!$B$6/$D303</f>
        <v>98.402481932679919</v>
      </c>
      <c r="X303" s="3">
        <f>'IECC Data-IP'!X303*Convert!$B$7/$D303</f>
        <v>46.490317453652331</v>
      </c>
      <c r="Y303" s="3">
        <f t="shared" si="15"/>
        <v>144.89279938633226</v>
      </c>
      <c r="Z303" s="3">
        <f>'IECC Data-IP'!Z303*Convert!$B$6/$D303</f>
        <v>215.50740426567049</v>
      </c>
      <c r="AA303" s="3">
        <f>'IECC Data-IP'!AA303*Convert!$B$6/$D303</f>
        <v>235.51403575928578</v>
      </c>
      <c r="AB303" s="3">
        <f t="shared" si="16"/>
        <v>451.02144002495629</v>
      </c>
    </row>
    <row r="304" spans="1:28" x14ac:dyDescent="0.25">
      <c r="A304" s="93">
        <f>'IECC Data-IP'!A304</f>
        <v>2006</v>
      </c>
      <c r="B304" s="93" t="str">
        <f>'IECC Data-IP'!B304</f>
        <v>Large Hotel</v>
      </c>
      <c r="C304" s="121" t="str">
        <f>'IECC Data-IP'!C304</f>
        <v>7</v>
      </c>
      <c r="D304" s="3">
        <f>'IECC Data-IP'!D304</f>
        <v>122119.68521488593</v>
      </c>
      <c r="E304" s="3">
        <f>'IECC Data-IP'!E304*Convert!$B$6/$D304</f>
        <v>0</v>
      </c>
      <c r="F304" s="3">
        <f>'IECC Data-IP'!F304*Convert!$B$7/$D304</f>
        <v>62.250006628925441</v>
      </c>
      <c r="G304" s="3">
        <f>'IECC Data-IP'!G304*Convert!$B$6/$D304</f>
        <v>32.705544211596539</v>
      </c>
      <c r="H304" s="3">
        <f>'IECC Data-IP'!H304*Convert!$B$6/$D304</f>
        <v>37.080097560064729</v>
      </c>
      <c r="I304" s="3">
        <f>'IECC Data-IP'!I304*Convert!$B$6/$D304</f>
        <v>7.5058358739576718</v>
      </c>
      <c r="J304" s="3">
        <f>'IECC Data-IP'!J304*Convert!$B$6/$D304</f>
        <v>43.04769918922193</v>
      </c>
      <c r="K304" s="3">
        <f>'IECC Data-IP'!K304*Convert!$B$7/$D304</f>
        <v>15.050192710357424</v>
      </c>
      <c r="L304" s="3">
        <f>'IECC Data-IP'!L304*Convert!$B$6/$D304</f>
        <v>25.452885274702538</v>
      </c>
      <c r="M304" s="3">
        <f>'IECC Data-IP'!M304*Convert!$B$6/$D304</f>
        <v>49.447422231348014</v>
      </c>
      <c r="N304" s="3">
        <f>'IECC Data-IP'!N304*Convert!$B$6/$D304</f>
        <v>4.8241267638948528</v>
      </c>
      <c r="O304" s="3">
        <f>'IECC Data-IP'!O304*Convert!$B$6/$D304</f>
        <v>3.7135649004507831E-2</v>
      </c>
      <c r="P304" s="3">
        <f t="shared" si="14"/>
        <v>4.7869911148903448</v>
      </c>
      <c r="Q304" s="3">
        <f>'IECC Data-IP'!Q304*Convert!$B$6/$D304</f>
        <v>0</v>
      </c>
      <c r="R304" s="3">
        <f>'IECC Data-IP'!R304*Convert!$B$6/$D304</f>
        <v>0</v>
      </c>
      <c r="S304" s="3">
        <f>'IECC Data-IP'!S304*Convert!$B$6/$D304</f>
        <v>14.479016968675548</v>
      </c>
      <c r="T304" s="3">
        <f>'IECC Data-IP'!T304*Convert!$B$6/$D304</f>
        <v>2.2333647088937449</v>
      </c>
      <c r="U304" s="3">
        <f>'IECC Data-IP'!U304*Convert!$B$7/$D304</f>
        <v>19.872379284898873</v>
      </c>
      <c r="V304" s="3">
        <f>'IECC Data-IP'!V304*Convert!$B$6/$D304</f>
        <v>1.7365971459756009</v>
      </c>
      <c r="W304" s="3">
        <f>'IECC Data-IP'!W304*Convert!$B$6/$D304</f>
        <v>101.41897452651042</v>
      </c>
      <c r="X304" s="3">
        <f>'IECC Data-IP'!X304*Convert!$B$7/$D304</f>
        <v>62.250006628925441</v>
      </c>
      <c r="Y304" s="3">
        <f t="shared" si="15"/>
        <v>163.66898115543586</v>
      </c>
      <c r="Z304" s="3">
        <f>'IECC Data-IP'!Z304*Convert!$B$6/$D304</f>
        <v>218.51283573118269</v>
      </c>
      <c r="AA304" s="3">
        <f>'IECC Data-IP'!AA304*Convert!$B$6/$D304</f>
        <v>283.89811485496637</v>
      </c>
      <c r="AB304" s="3">
        <f t="shared" si="16"/>
        <v>502.41095058614906</v>
      </c>
    </row>
    <row r="305" spans="1:28" x14ac:dyDescent="0.25">
      <c r="A305" s="93">
        <f>'IECC Data-IP'!A305</f>
        <v>2006</v>
      </c>
      <c r="B305" s="93" t="str">
        <f>'IECC Data-IP'!B305</f>
        <v>Large Hotel</v>
      </c>
      <c r="C305" s="121" t="str">
        <f>'IECC Data-IP'!C305</f>
        <v>8</v>
      </c>
      <c r="D305" s="3">
        <f>'IECC Data-IP'!D305</f>
        <v>122119.68521488593</v>
      </c>
      <c r="E305" s="3">
        <f>'IECC Data-IP'!E305*Convert!$B$6/$D305</f>
        <v>0</v>
      </c>
      <c r="F305" s="3">
        <f>'IECC Data-IP'!F305*Convert!$B$7/$D305</f>
        <v>89.85533368802048</v>
      </c>
      <c r="G305" s="3">
        <f>'IECC Data-IP'!G305*Convert!$B$6/$D305</f>
        <v>16.460679557614725</v>
      </c>
      <c r="H305" s="3">
        <f>'IECC Data-IP'!H305*Convert!$B$6/$D305</f>
        <v>37.080097560064729</v>
      </c>
      <c r="I305" s="3">
        <f>'IECC Data-IP'!I305*Convert!$B$6/$D305</f>
        <v>7.4645409949026229</v>
      </c>
      <c r="J305" s="3">
        <f>'IECC Data-IP'!J305*Convert!$B$6/$D305</f>
        <v>43.04769918922193</v>
      </c>
      <c r="K305" s="3">
        <f>'IECC Data-IP'!K305*Convert!$B$7/$D305</f>
        <v>15.050192710357424</v>
      </c>
      <c r="L305" s="3">
        <f>'IECC Data-IP'!L305*Convert!$B$6/$D305</f>
        <v>25.452885274702538</v>
      </c>
      <c r="M305" s="3">
        <f>'IECC Data-IP'!M305*Convert!$B$6/$D305</f>
        <v>52.283249729312686</v>
      </c>
      <c r="N305" s="3">
        <f>'IECC Data-IP'!N305*Convert!$B$6/$D305</f>
        <v>4.0928632806284106</v>
      </c>
      <c r="O305" s="3">
        <f>'IECC Data-IP'!O305*Convert!$B$6/$D305</f>
        <v>3.7135649004507831E-2</v>
      </c>
      <c r="P305" s="3">
        <f t="shared" si="14"/>
        <v>4.0557276316239026</v>
      </c>
      <c r="Q305" s="3">
        <f>'IECC Data-IP'!Q305*Convert!$B$6/$D305</f>
        <v>0</v>
      </c>
      <c r="R305" s="3">
        <f>'IECC Data-IP'!R305*Convert!$B$6/$D305</f>
        <v>0</v>
      </c>
      <c r="S305" s="3">
        <f>'IECC Data-IP'!S305*Convert!$B$6/$D305</f>
        <v>15.022487073382138</v>
      </c>
      <c r="T305" s="3">
        <f>'IECC Data-IP'!T305*Convert!$B$6/$D305</f>
        <v>2.2336105117452631</v>
      </c>
      <c r="U305" s="3">
        <f>'IECC Data-IP'!U305*Convert!$B$7/$D305</f>
        <v>20.762425899667413</v>
      </c>
      <c r="V305" s="3">
        <f>'IECC Data-IP'!V305*Convert!$B$6/$D305</f>
        <v>1.7125084665268238</v>
      </c>
      <c r="W305" s="3">
        <f>'IECC Data-IP'!W305*Convert!$B$6/$D305</f>
        <v>87.822143991933459</v>
      </c>
      <c r="X305" s="3">
        <f>'IECC Data-IP'!X305*Convert!$B$7/$D305</f>
        <v>89.85533368802048</v>
      </c>
      <c r="Y305" s="3">
        <f t="shared" si="15"/>
        <v>177.67747767995394</v>
      </c>
      <c r="Z305" s="3">
        <f>'IECC Data-IP'!Z305*Convert!$B$6/$D305</f>
        <v>204.85062163810187</v>
      </c>
      <c r="AA305" s="3">
        <f>'IECC Data-IP'!AA305*Convert!$B$6/$D305</f>
        <v>367.14982004419693</v>
      </c>
      <c r="AB305" s="3">
        <f t="shared" si="16"/>
        <v>572.00044168229874</v>
      </c>
    </row>
    <row r="306" spans="1:28" x14ac:dyDescent="0.25">
      <c r="A306" s="93">
        <f>'IECC Data-IP'!A306</f>
        <v>2009</v>
      </c>
      <c r="B306" s="93" t="str">
        <f>'IECC Data-IP'!B306</f>
        <v>Large Hotel</v>
      </c>
      <c r="C306" s="121" t="str">
        <f>'IECC Data-IP'!C306</f>
        <v>0A</v>
      </c>
      <c r="D306" s="3">
        <f>'IECC Data-IP'!D306</f>
        <v>122119.68521488593</v>
      </c>
      <c r="E306" s="3">
        <f>'IECC Data-IP'!E306*Convert!$B$6/$D306</f>
        <v>0</v>
      </c>
      <c r="F306" s="3">
        <f>'IECC Data-IP'!F306*Convert!$B$7/$D306</f>
        <v>17.253224245258107</v>
      </c>
      <c r="G306" s="3">
        <f>'IECC Data-IP'!G306*Convert!$B$6/$D306</f>
        <v>229.03344357901025</v>
      </c>
      <c r="H306" s="3">
        <f>'IECC Data-IP'!H306*Convert!$B$6/$D306</f>
        <v>37.080097560064729</v>
      </c>
      <c r="I306" s="3">
        <f>'IECC Data-IP'!I306*Convert!$B$6/$D306</f>
        <v>6.0597776984765019</v>
      </c>
      <c r="J306" s="3">
        <f>'IECC Data-IP'!J306*Convert!$B$6/$D306</f>
        <v>43.04769918922193</v>
      </c>
      <c r="K306" s="3">
        <f>'IECC Data-IP'!K306*Convert!$B$7/$D306</f>
        <v>15.050192710357424</v>
      </c>
      <c r="L306" s="3">
        <f>'IECC Data-IP'!L306*Convert!$B$6/$D306</f>
        <v>25.452885274702538</v>
      </c>
      <c r="M306" s="3">
        <f>'IECC Data-IP'!M306*Convert!$B$6/$D306</f>
        <v>54.77397002374591</v>
      </c>
      <c r="N306" s="3">
        <f>'IECC Data-IP'!N306*Convert!$B$6/$D306</f>
        <v>13.661476684526246</v>
      </c>
      <c r="O306" s="3">
        <f>'IECC Data-IP'!O306*Convert!$B$6/$D306</f>
        <v>3.7135649004507831E-2</v>
      </c>
      <c r="P306" s="3">
        <f t="shared" si="14"/>
        <v>13.624341035521738</v>
      </c>
      <c r="Q306" s="3">
        <f>'IECC Data-IP'!Q306*Convert!$B$6/$D306</f>
        <v>0</v>
      </c>
      <c r="R306" s="3">
        <f>'IECC Data-IP'!R306*Convert!$B$6/$D306</f>
        <v>0</v>
      </c>
      <c r="S306" s="3">
        <f>'IECC Data-IP'!S306*Convert!$B$6/$D306</f>
        <v>13.383965265162272</v>
      </c>
      <c r="T306" s="3">
        <f>'IECC Data-IP'!T306*Convert!$B$6/$D306</f>
        <v>2.2323814974876721</v>
      </c>
      <c r="U306" s="3">
        <f>'IECC Data-IP'!U306*Convert!$B$7/$D306</f>
        <v>14.762456684030889</v>
      </c>
      <c r="V306" s="3">
        <f>'IECC Data-IP'!V306*Convert!$B$6/$D306</f>
        <v>1.811075409985595</v>
      </c>
      <c r="W306" s="3">
        <f>'IECC Data-IP'!W306*Convert!$B$6/$D306</f>
        <v>310.8157199034402</v>
      </c>
      <c r="X306" s="3">
        <f>'IECC Data-IP'!X306*Convert!$B$7/$D306</f>
        <v>17.253224245258107</v>
      </c>
      <c r="Y306" s="3">
        <f t="shared" si="15"/>
        <v>328.06894414869828</v>
      </c>
      <c r="Z306" s="3">
        <f>'IECC Data-IP'!Z306*Convert!$B$6/$D306</f>
        <v>426.53677218238357</v>
      </c>
      <c r="AA306" s="3">
        <f>'IECC Data-IP'!AA306*Convert!$B$6/$D306</f>
        <v>137.50727699912474</v>
      </c>
      <c r="AB306" s="3">
        <f t="shared" si="16"/>
        <v>564.04404918150829</v>
      </c>
    </row>
    <row r="307" spans="1:28" x14ac:dyDescent="0.25">
      <c r="A307" s="93">
        <f>'IECC Data-IP'!A307</f>
        <v>2009</v>
      </c>
      <c r="B307" s="93" t="str">
        <f>'IECC Data-IP'!B307</f>
        <v>Large Hotel</v>
      </c>
      <c r="C307" s="121" t="str">
        <f>'IECC Data-IP'!C307</f>
        <v>0B</v>
      </c>
      <c r="D307" s="3">
        <f>'IECC Data-IP'!D307</f>
        <v>122119.68521488593</v>
      </c>
      <c r="E307" s="3">
        <f>'IECC Data-IP'!E307*Convert!$B$6/$D307</f>
        <v>0</v>
      </c>
      <c r="F307" s="3">
        <f>'IECC Data-IP'!F307*Convert!$B$7/$D307</f>
        <v>26.728573512209412</v>
      </c>
      <c r="G307" s="3">
        <f>'IECC Data-IP'!G307*Convert!$B$6/$D307</f>
        <v>214.3442651722867</v>
      </c>
      <c r="H307" s="3">
        <f>'IECC Data-IP'!H307*Convert!$B$6/$D307</f>
        <v>37.080097560064729</v>
      </c>
      <c r="I307" s="3">
        <f>'IECC Data-IP'!I307*Convert!$B$6/$D307</f>
        <v>6.0607609098825739</v>
      </c>
      <c r="J307" s="3">
        <f>'IECC Data-IP'!J307*Convert!$B$6/$D307</f>
        <v>43.04769918922193</v>
      </c>
      <c r="K307" s="3">
        <f>'IECC Data-IP'!K307*Convert!$B$7/$D307</f>
        <v>15.050192710357424</v>
      </c>
      <c r="L307" s="3">
        <f>'IECC Data-IP'!L307*Convert!$B$6/$D307</f>
        <v>25.452885274702538</v>
      </c>
      <c r="M307" s="3">
        <f>'IECC Data-IP'!M307*Convert!$B$6/$D307</f>
        <v>60.305763197161475</v>
      </c>
      <c r="N307" s="3">
        <f>'IECC Data-IP'!N307*Convert!$B$6/$D307</f>
        <v>13.027551130460983</v>
      </c>
      <c r="O307" s="3">
        <f>'IECC Data-IP'!O307*Convert!$B$6/$D307</f>
        <v>3.7135649004507831E-2</v>
      </c>
      <c r="P307" s="3">
        <f t="shared" si="14"/>
        <v>12.990415481456475</v>
      </c>
      <c r="Q307" s="3">
        <f>'IECC Data-IP'!Q307*Convert!$B$6/$D307</f>
        <v>0</v>
      </c>
      <c r="R307" s="3">
        <f>'IECC Data-IP'!R307*Convert!$B$6/$D307</f>
        <v>0</v>
      </c>
      <c r="S307" s="3">
        <f>'IECC Data-IP'!S307*Convert!$B$6/$D307</f>
        <v>15.209297240535919</v>
      </c>
      <c r="T307" s="3">
        <f>'IECC Data-IP'!T307*Convert!$B$6/$D307</f>
        <v>2.2326273003391903</v>
      </c>
      <c r="U307" s="3">
        <f>'IECC Data-IP'!U307*Convert!$B$7/$D307</f>
        <v>14.882851495046467</v>
      </c>
      <c r="V307" s="3">
        <f>'IECC Data-IP'!V307*Convert!$B$6/$D307</f>
        <v>1.7980478588551339</v>
      </c>
      <c r="W307" s="3">
        <f>'IECC Data-IP'!W307*Convert!$B$6/$D307</f>
        <v>302.84974109144059</v>
      </c>
      <c r="X307" s="3">
        <f>'IECC Data-IP'!X307*Convert!$B$7/$D307</f>
        <v>26.728573512209412</v>
      </c>
      <c r="Y307" s="3">
        <f t="shared" si="15"/>
        <v>329.57831460365003</v>
      </c>
      <c r="Z307" s="3">
        <f>'IECC Data-IP'!Z307*Convert!$B$6/$D307</f>
        <v>418.55924063636263</v>
      </c>
      <c r="AA307" s="3">
        <f>'IECC Data-IP'!AA307*Convert!$B$6/$D307</f>
        <v>165.54182962332223</v>
      </c>
      <c r="AB307" s="3">
        <f t="shared" si="16"/>
        <v>584.10107025968489</v>
      </c>
    </row>
    <row r="308" spans="1:28" x14ac:dyDescent="0.25">
      <c r="A308" s="93">
        <f>'IECC Data-IP'!A308</f>
        <v>2009</v>
      </c>
      <c r="B308" s="93" t="str">
        <f>'IECC Data-IP'!B308</f>
        <v>Large Hotel</v>
      </c>
      <c r="C308" s="121" t="str">
        <f>'IECC Data-IP'!C308</f>
        <v>1A</v>
      </c>
      <c r="D308" s="3">
        <f>'IECC Data-IP'!D308</f>
        <v>122119.68521488593</v>
      </c>
      <c r="E308" s="3">
        <f>'IECC Data-IP'!E308*Convert!$B$6/$D308</f>
        <v>0</v>
      </c>
      <c r="F308" s="3">
        <f>'IECC Data-IP'!F308*Convert!$B$7/$D308</f>
        <v>17.67414335043696</v>
      </c>
      <c r="G308" s="3">
        <f>'IECC Data-IP'!G308*Convert!$B$6/$D308</f>
        <v>152.14803224409926</v>
      </c>
      <c r="H308" s="3">
        <f>'IECC Data-IP'!H308*Convert!$B$6/$D308</f>
        <v>37.080097560064729</v>
      </c>
      <c r="I308" s="3">
        <f>'IECC Data-IP'!I308*Convert!$B$6/$D308</f>
        <v>6.0614983184371276</v>
      </c>
      <c r="J308" s="3">
        <f>'IECC Data-IP'!J308*Convert!$B$6/$D308</f>
        <v>43.04769918922193</v>
      </c>
      <c r="K308" s="3">
        <f>'IECC Data-IP'!K308*Convert!$B$7/$D308</f>
        <v>15.050192710357424</v>
      </c>
      <c r="L308" s="3">
        <f>'IECC Data-IP'!L308*Convert!$B$6/$D308</f>
        <v>25.452885274702538</v>
      </c>
      <c r="M308" s="3">
        <f>'IECC Data-IP'!M308*Convert!$B$6/$D308</f>
        <v>50.508553141351783</v>
      </c>
      <c r="N308" s="3">
        <f>'IECC Data-IP'!N308*Convert!$B$6/$D308</f>
        <v>10.374109348322749</v>
      </c>
      <c r="O308" s="3">
        <f>'IECC Data-IP'!O308*Convert!$B$6/$D308</f>
        <v>3.7135649004507831E-2</v>
      </c>
      <c r="P308" s="3">
        <f t="shared" si="14"/>
        <v>10.336973699318241</v>
      </c>
      <c r="Q308" s="3">
        <f>'IECC Data-IP'!Q308*Convert!$B$6/$D308</f>
        <v>0</v>
      </c>
      <c r="R308" s="3">
        <f>'IECC Data-IP'!R308*Convert!$B$6/$D308</f>
        <v>0</v>
      </c>
      <c r="S308" s="3">
        <f>'IECC Data-IP'!S308*Convert!$B$6/$D308</f>
        <v>12.697929506575168</v>
      </c>
      <c r="T308" s="3">
        <f>'IECC Data-IP'!T308*Convert!$B$6/$D308</f>
        <v>2.2323814974876721</v>
      </c>
      <c r="U308" s="3">
        <f>'IECC Data-IP'!U308*Convert!$B$7/$D308</f>
        <v>15.303265800179126</v>
      </c>
      <c r="V308" s="3">
        <f>'IECC Data-IP'!V308*Convert!$B$6/$D308</f>
        <v>1.8127960299462214</v>
      </c>
      <c r="W308" s="3">
        <f>'IECC Data-IP'!W308*Convert!$B$6/$D308</f>
        <v>225.69148859134447</v>
      </c>
      <c r="X308" s="3">
        <f>'IECC Data-IP'!X308*Convert!$B$7/$D308</f>
        <v>17.67414335043696</v>
      </c>
      <c r="Y308" s="3">
        <f t="shared" si="15"/>
        <v>243.36563194178143</v>
      </c>
      <c r="Z308" s="3">
        <f>'IECC Data-IP'!Z308*Convert!$B$6/$D308</f>
        <v>341.41598211020914</v>
      </c>
      <c r="AA308" s="3">
        <f>'IECC Data-IP'!AA308*Convert!$B$6/$D308</f>
        <v>140.31680359197699</v>
      </c>
      <c r="AB308" s="3">
        <f t="shared" si="16"/>
        <v>481.73278570218611</v>
      </c>
    </row>
    <row r="309" spans="1:28" x14ac:dyDescent="0.25">
      <c r="A309" s="93">
        <f>'IECC Data-IP'!A309</f>
        <v>2009</v>
      </c>
      <c r="B309" s="93" t="str">
        <f>'IECC Data-IP'!B309</f>
        <v>Large Hotel</v>
      </c>
      <c r="C309" s="121" t="str">
        <f>'IECC Data-IP'!C309</f>
        <v>1B</v>
      </c>
      <c r="D309" s="3">
        <f>'IECC Data-IP'!D309</f>
        <v>122119.68521488593</v>
      </c>
      <c r="E309" s="3">
        <f>'IECC Data-IP'!E309*Convert!$B$6/$D309</f>
        <v>0</v>
      </c>
      <c r="F309" s="3">
        <f>'IECC Data-IP'!F309*Convert!$B$7/$D309</f>
        <v>26.83912472232435</v>
      </c>
      <c r="G309" s="3">
        <f>'IECC Data-IP'!G309*Convert!$B$6/$D309</f>
        <v>167.79190892611925</v>
      </c>
      <c r="H309" s="3">
        <f>'IECC Data-IP'!H309*Convert!$B$6/$D309</f>
        <v>37.080097560064729</v>
      </c>
      <c r="I309" s="3">
        <f>'IECC Data-IP'!I309*Convert!$B$6/$D309</f>
        <v>6.0538784300400659</v>
      </c>
      <c r="J309" s="3">
        <f>'IECC Data-IP'!J309*Convert!$B$6/$D309</f>
        <v>43.04769918922193</v>
      </c>
      <c r="K309" s="3">
        <f>'IECC Data-IP'!K309*Convert!$B$7/$D309</f>
        <v>15.050192710357424</v>
      </c>
      <c r="L309" s="3">
        <f>'IECC Data-IP'!L309*Convert!$B$6/$D309</f>
        <v>25.452885274702538</v>
      </c>
      <c r="M309" s="3">
        <f>'IECC Data-IP'!M309*Convert!$B$6/$D309</f>
        <v>59.071341276837416</v>
      </c>
      <c r="N309" s="3">
        <f>'IECC Data-IP'!N309*Convert!$B$6/$D309</f>
        <v>10.56485236110082</v>
      </c>
      <c r="O309" s="3">
        <f>'IECC Data-IP'!O309*Convert!$B$6/$D309</f>
        <v>3.7135649004507831E-2</v>
      </c>
      <c r="P309" s="3">
        <f t="shared" si="14"/>
        <v>10.527716712096312</v>
      </c>
      <c r="Q309" s="3">
        <f>'IECC Data-IP'!Q309*Convert!$B$6/$D309</f>
        <v>0</v>
      </c>
      <c r="R309" s="3">
        <f>'IECC Data-IP'!R309*Convert!$B$6/$D309</f>
        <v>0</v>
      </c>
      <c r="S309" s="3">
        <f>'IECC Data-IP'!S309*Convert!$B$6/$D309</f>
        <v>15.165052727262658</v>
      </c>
      <c r="T309" s="3">
        <f>'IECC Data-IP'!T309*Convert!$B$6/$D309</f>
        <v>2.2323814974876721</v>
      </c>
      <c r="U309" s="3">
        <f>'IECC Data-IP'!U309*Convert!$B$7/$D309</f>
        <v>15.373601273281171</v>
      </c>
      <c r="V309" s="3">
        <f>'IECC Data-IP'!V309*Convert!$B$6/$D309</f>
        <v>1.7987852674096885</v>
      </c>
      <c r="W309" s="3">
        <f>'IECC Data-IP'!W309*Convert!$B$6/$D309</f>
        <v>252.55601964231562</v>
      </c>
      <c r="X309" s="3">
        <f>'IECC Data-IP'!X309*Convert!$B$7/$D309</f>
        <v>26.83912472232435</v>
      </c>
      <c r="Y309" s="3">
        <f t="shared" si="15"/>
        <v>279.39514436463998</v>
      </c>
      <c r="Z309" s="3">
        <f>'IECC Data-IP'!Z309*Convert!$B$6/$D309</f>
        <v>368.25888251024668</v>
      </c>
      <c r="AA309" s="3">
        <f>'IECC Data-IP'!AA309*Convert!$B$6/$D309</f>
        <v>167.29882840597386</v>
      </c>
      <c r="AB309" s="3">
        <f t="shared" si="16"/>
        <v>535.55771091622057</v>
      </c>
    </row>
    <row r="310" spans="1:28" x14ac:dyDescent="0.25">
      <c r="A310" s="93">
        <f>'IECC Data-IP'!A310</f>
        <v>2009</v>
      </c>
      <c r="B310" s="93" t="str">
        <f>'IECC Data-IP'!B310</f>
        <v>Large Hotel</v>
      </c>
      <c r="C310" s="121" t="str">
        <f>'IECC Data-IP'!C310</f>
        <v>2A</v>
      </c>
      <c r="D310" s="3">
        <f>'IECC Data-IP'!D310</f>
        <v>122119.68521488593</v>
      </c>
      <c r="E310" s="3">
        <f>'IECC Data-IP'!E310*Convert!$B$6/$D310</f>
        <v>0</v>
      </c>
      <c r="F310" s="3">
        <f>'IECC Data-IP'!F310*Convert!$B$7/$D310</f>
        <v>21.280350747055177</v>
      </c>
      <c r="G310" s="3">
        <f>'IECC Data-IP'!G310*Convert!$B$6/$D310</f>
        <v>132.82620749481347</v>
      </c>
      <c r="H310" s="3">
        <f>'IECC Data-IP'!H310*Convert!$B$6/$D310</f>
        <v>37.080097560064729</v>
      </c>
      <c r="I310" s="3">
        <f>'IECC Data-IP'!I310*Convert!$B$6/$D310</f>
        <v>6.0519120072279211</v>
      </c>
      <c r="J310" s="3">
        <f>'IECC Data-IP'!J310*Convert!$B$6/$D310</f>
        <v>43.04769918922193</v>
      </c>
      <c r="K310" s="3">
        <f>'IECC Data-IP'!K310*Convert!$B$7/$D310</f>
        <v>15.050192710357424</v>
      </c>
      <c r="L310" s="3">
        <f>'IECC Data-IP'!L310*Convert!$B$6/$D310</f>
        <v>25.452885274702538</v>
      </c>
      <c r="M310" s="3">
        <f>'IECC Data-IP'!M310*Convert!$B$6/$D310</f>
        <v>47.983174644854486</v>
      </c>
      <c r="N310" s="3">
        <f>'IECC Data-IP'!N310*Convert!$B$6/$D310</f>
        <v>10.131256131022836</v>
      </c>
      <c r="O310" s="3">
        <f>'IECC Data-IP'!O310*Convert!$B$6/$D310</f>
        <v>3.7135649004507831E-2</v>
      </c>
      <c r="P310" s="3">
        <f t="shared" si="14"/>
        <v>10.094120482018328</v>
      </c>
      <c r="Q310" s="3">
        <f>'IECC Data-IP'!Q310*Convert!$B$6/$D310</f>
        <v>0</v>
      </c>
      <c r="R310" s="3">
        <f>'IECC Data-IP'!R310*Convert!$B$6/$D310</f>
        <v>0</v>
      </c>
      <c r="S310" s="3">
        <f>'IECC Data-IP'!S310*Convert!$B$6/$D310</f>
        <v>12.779290250427668</v>
      </c>
      <c r="T310" s="3">
        <f>'IECC Data-IP'!T310*Convert!$B$6/$D310</f>
        <v>2.2321356946361544</v>
      </c>
      <c r="U310" s="3">
        <f>'IECC Data-IP'!U310*Convert!$B$7/$D310</f>
        <v>15.935527858028227</v>
      </c>
      <c r="V310" s="3">
        <f>'IECC Data-IP'!V310*Convert!$B$6/$D310</f>
        <v>1.809846395728004</v>
      </c>
      <c r="W310" s="3">
        <f>'IECC Data-IP'!W310*Convert!$B$6/$D310</f>
        <v>203.68279287211396</v>
      </c>
      <c r="X310" s="3">
        <f>'IECC Data-IP'!X310*Convert!$B$7/$D310</f>
        <v>21.280350747055177</v>
      </c>
      <c r="Y310" s="3">
        <f t="shared" si="15"/>
        <v>224.96314361916913</v>
      </c>
      <c r="Z310" s="3">
        <f>'IECC Data-IP'!Z310*Convert!$B$6/$D310</f>
        <v>319.39425883984825</v>
      </c>
      <c r="AA310" s="3">
        <f>'IECC Data-IP'!AA310*Convert!$B$6/$D310</f>
        <v>152.70010544860895</v>
      </c>
      <c r="AB310" s="3">
        <f t="shared" si="16"/>
        <v>472.0943642884572</v>
      </c>
    </row>
    <row r="311" spans="1:28" x14ac:dyDescent="0.25">
      <c r="A311" s="93">
        <f>'IECC Data-IP'!A311</f>
        <v>2009</v>
      </c>
      <c r="B311" s="93" t="str">
        <f>'IECC Data-IP'!B311</f>
        <v>Large Hotel</v>
      </c>
      <c r="C311" s="121" t="str">
        <f>'IECC Data-IP'!C311</f>
        <v>2B</v>
      </c>
      <c r="D311" s="3">
        <f>'IECC Data-IP'!D311</f>
        <v>122119.68521488593</v>
      </c>
      <c r="E311" s="3">
        <f>'IECC Data-IP'!E311*Convert!$B$6/$D311</f>
        <v>0</v>
      </c>
      <c r="F311" s="3">
        <f>'IECC Data-IP'!F311*Convert!$B$7/$D311</f>
        <v>21.861375600216309</v>
      </c>
      <c r="G311" s="3">
        <f>'IECC Data-IP'!G311*Convert!$B$6/$D311</f>
        <v>88.501316689103319</v>
      </c>
      <c r="H311" s="3">
        <f>'IECC Data-IP'!H311*Convert!$B$6/$D311</f>
        <v>37.080097560064729</v>
      </c>
      <c r="I311" s="3">
        <f>'IECC Data-IP'!I311*Convert!$B$6/$D311</f>
        <v>6.0560906557037288</v>
      </c>
      <c r="J311" s="3">
        <f>'IECC Data-IP'!J311*Convert!$B$6/$D311</f>
        <v>43.04769918922193</v>
      </c>
      <c r="K311" s="3">
        <f>'IECC Data-IP'!K311*Convert!$B$7/$D311</f>
        <v>15.050192710357424</v>
      </c>
      <c r="L311" s="3">
        <f>'IECC Data-IP'!L311*Convert!$B$6/$D311</f>
        <v>25.452885274702538</v>
      </c>
      <c r="M311" s="3">
        <f>'IECC Data-IP'!M311*Convert!$B$6/$D311</f>
        <v>53.475885164878669</v>
      </c>
      <c r="N311" s="3">
        <f>'IECC Data-IP'!N311*Convert!$B$6/$D311</f>
        <v>7.3160760725856724</v>
      </c>
      <c r="O311" s="3">
        <f>'IECC Data-IP'!O311*Convert!$B$6/$D311</f>
        <v>3.7135649004507831E-2</v>
      </c>
      <c r="P311" s="3">
        <f t="shared" si="14"/>
        <v>7.2789404235811643</v>
      </c>
      <c r="Q311" s="3">
        <f>'IECC Data-IP'!Q311*Convert!$B$6/$D311</f>
        <v>0</v>
      </c>
      <c r="R311" s="3">
        <f>'IECC Data-IP'!R311*Convert!$B$6/$D311</f>
        <v>0</v>
      </c>
      <c r="S311" s="3">
        <f>'IECC Data-IP'!S311*Convert!$B$6/$D311</f>
        <v>10.563869149694746</v>
      </c>
      <c r="T311" s="3">
        <f>'IECC Data-IP'!T311*Convert!$B$6/$D311</f>
        <v>2.2321356946361544</v>
      </c>
      <c r="U311" s="3">
        <f>'IECC Data-IP'!U311*Convert!$B$7/$D311</f>
        <v>15.97978199541061</v>
      </c>
      <c r="V311" s="3">
        <f>'IECC Data-IP'!V311*Convert!$B$6/$D311</f>
        <v>1.7837912934670817</v>
      </c>
      <c r="W311" s="3">
        <f>'IECC Data-IP'!W311*Convert!$B$6/$D311</f>
        <v>159.8200114272579</v>
      </c>
      <c r="X311" s="3">
        <f>'IECC Data-IP'!X311*Convert!$B$7/$D311</f>
        <v>21.861375600216309</v>
      </c>
      <c r="Y311" s="3">
        <f t="shared" si="15"/>
        <v>181.68138702747422</v>
      </c>
      <c r="Z311" s="3">
        <f>'IECC Data-IP'!Z311*Convert!$B$6/$D311</f>
        <v>275.50984674405862</v>
      </c>
      <c r="AA311" s="3">
        <f>'IECC Data-IP'!AA311*Convert!$B$6/$D311</f>
        <v>154.5266664382402</v>
      </c>
      <c r="AB311" s="3">
        <f t="shared" si="16"/>
        <v>430.03651318229879</v>
      </c>
    </row>
    <row r="312" spans="1:28" x14ac:dyDescent="0.25">
      <c r="A312" s="93">
        <f>'IECC Data-IP'!A312</f>
        <v>2009</v>
      </c>
      <c r="B312" s="93" t="str">
        <f>'IECC Data-IP'!B312</f>
        <v>Large Hotel</v>
      </c>
      <c r="C312" s="121" t="str">
        <f>'IECC Data-IP'!C312</f>
        <v>3A</v>
      </c>
      <c r="D312" s="3">
        <f>'IECC Data-IP'!D312</f>
        <v>122119.68521488593</v>
      </c>
      <c r="E312" s="3">
        <f>'IECC Data-IP'!E312*Convert!$B$6/$D312</f>
        <v>0</v>
      </c>
      <c r="F312" s="3">
        <f>'IECC Data-IP'!F312*Convert!$B$7/$D312</f>
        <v>24.38789983138177</v>
      </c>
      <c r="G312" s="3">
        <f>'IECC Data-IP'!G312*Convert!$B$6/$D312</f>
        <v>76.666155191356822</v>
      </c>
      <c r="H312" s="3">
        <f>'IECC Data-IP'!H312*Convert!$B$6/$D312</f>
        <v>37.080097560064729</v>
      </c>
      <c r="I312" s="3">
        <f>'IECC Data-IP'!I312*Convert!$B$6/$D312</f>
        <v>6.0551074442976578</v>
      </c>
      <c r="J312" s="3">
        <f>'IECC Data-IP'!J312*Convert!$B$6/$D312</f>
        <v>43.04769918922193</v>
      </c>
      <c r="K312" s="3">
        <f>'IECC Data-IP'!K312*Convert!$B$7/$D312</f>
        <v>15.050192710357424</v>
      </c>
      <c r="L312" s="3">
        <f>'IECC Data-IP'!L312*Convert!$B$6/$D312</f>
        <v>25.452885274702538</v>
      </c>
      <c r="M312" s="3">
        <f>'IECC Data-IP'!M312*Convert!$B$6/$D312</f>
        <v>47.099021787943776</v>
      </c>
      <c r="N312" s="3">
        <f>'IECC Data-IP'!N312*Convert!$B$6/$D312</f>
        <v>7.0882168292283652</v>
      </c>
      <c r="O312" s="3">
        <f>'IECC Data-IP'!O312*Convert!$B$6/$D312</f>
        <v>3.7135649004507831E-2</v>
      </c>
      <c r="P312" s="3">
        <f t="shared" si="14"/>
        <v>7.0510811802238571</v>
      </c>
      <c r="Q312" s="3">
        <f>'IECC Data-IP'!Q312*Convert!$B$6/$D312</f>
        <v>0</v>
      </c>
      <c r="R312" s="3">
        <f>'IECC Data-IP'!R312*Convert!$B$6/$D312</f>
        <v>0</v>
      </c>
      <c r="S312" s="3">
        <f>'IECC Data-IP'!S312*Convert!$B$6/$D312</f>
        <v>12.854014317289183</v>
      </c>
      <c r="T312" s="3">
        <f>'IECC Data-IP'!T312*Convert!$B$6/$D312</f>
        <v>2.2321356946361544</v>
      </c>
      <c r="U312" s="3">
        <f>'IECC Data-IP'!U312*Convert!$B$7/$D312</f>
        <v>17.03456169191815</v>
      </c>
      <c r="V312" s="3">
        <f>'IECC Data-IP'!V312*Convert!$B$6/$D312</f>
        <v>1.8061593529552322</v>
      </c>
      <c r="W312" s="3">
        <f>'IECC Data-IP'!W312*Convert!$B$6/$D312</f>
        <v>143.67027247681361</v>
      </c>
      <c r="X312" s="3">
        <f>'IECC Data-IP'!X312*Convert!$B$7/$D312</f>
        <v>24.38789983138177</v>
      </c>
      <c r="Y312" s="3">
        <f t="shared" si="15"/>
        <v>168.05817230819537</v>
      </c>
      <c r="Z312" s="3">
        <f>'IECC Data-IP'!Z312*Convert!$B$6/$D312</f>
        <v>259.38149264169641</v>
      </c>
      <c r="AA312" s="3">
        <f>'IECC Data-IP'!AA312*Convert!$B$6/$D312</f>
        <v>164.99000222166407</v>
      </c>
      <c r="AB312" s="3">
        <f t="shared" si="16"/>
        <v>424.37149486336045</v>
      </c>
    </row>
    <row r="313" spans="1:28" x14ac:dyDescent="0.25">
      <c r="A313" s="93">
        <f>'IECC Data-IP'!A313</f>
        <v>2009</v>
      </c>
      <c r="B313" s="93" t="str">
        <f>'IECC Data-IP'!B313</f>
        <v>Large Hotel</v>
      </c>
      <c r="C313" s="121" t="str">
        <f>'IECC Data-IP'!C313</f>
        <v>3B</v>
      </c>
      <c r="D313" s="3">
        <f>'IECC Data-IP'!D313</f>
        <v>122119.68521488593</v>
      </c>
      <c r="E313" s="3">
        <f>'IECC Data-IP'!E313*Convert!$B$6/$D313</f>
        <v>0</v>
      </c>
      <c r="F313" s="3">
        <f>'IECC Data-IP'!F313*Convert!$B$7/$D313</f>
        <v>22.254951369560025</v>
      </c>
      <c r="G313" s="3">
        <f>'IECC Data-IP'!G313*Convert!$B$6/$D313</f>
        <v>65.742430667039514</v>
      </c>
      <c r="H313" s="3">
        <f>'IECC Data-IP'!H313*Convert!$B$6/$D313</f>
        <v>37.080097560064729</v>
      </c>
      <c r="I313" s="3">
        <f>'IECC Data-IP'!I313*Convert!$B$6/$D313</f>
        <v>6.0548616414461396</v>
      </c>
      <c r="J313" s="3">
        <f>'IECC Data-IP'!J313*Convert!$B$6/$D313</f>
        <v>43.04769918922193</v>
      </c>
      <c r="K313" s="3">
        <f>'IECC Data-IP'!K313*Convert!$B$7/$D313</f>
        <v>15.050192710357424</v>
      </c>
      <c r="L313" s="3">
        <f>'IECC Data-IP'!L313*Convert!$B$6/$D313</f>
        <v>25.452885274702538</v>
      </c>
      <c r="M313" s="3">
        <f>'IECC Data-IP'!M313*Convert!$B$6/$D313</f>
        <v>52.9056225493566</v>
      </c>
      <c r="N313" s="3">
        <f>'IECC Data-IP'!N313*Convert!$B$6/$D313</f>
        <v>5.9803833774361452</v>
      </c>
      <c r="O313" s="3">
        <f>'IECC Data-IP'!O313*Convert!$B$6/$D313</f>
        <v>3.7135649004507831E-2</v>
      </c>
      <c r="P313" s="3">
        <f t="shared" si="14"/>
        <v>5.9432477284316372</v>
      </c>
      <c r="Q313" s="3">
        <f>'IECC Data-IP'!Q313*Convert!$B$6/$D313</f>
        <v>0</v>
      </c>
      <c r="R313" s="3">
        <f>'IECC Data-IP'!R313*Convert!$B$6/$D313</f>
        <v>0</v>
      </c>
      <c r="S313" s="3">
        <f>'IECC Data-IP'!S313*Convert!$B$6/$D313</f>
        <v>10.75289154251219</v>
      </c>
      <c r="T313" s="3">
        <f>'IECC Data-IP'!T313*Convert!$B$6/$D313</f>
        <v>2.2321356946361544</v>
      </c>
      <c r="U313" s="3">
        <f>'IECC Data-IP'!U313*Convert!$B$7/$D313</f>
        <v>16.751621266030387</v>
      </c>
      <c r="V313" s="3">
        <f>'IECC Data-IP'!V313*Convert!$B$6/$D313</f>
        <v>1.7911653790126261</v>
      </c>
      <c r="W313" s="3">
        <f>'IECC Data-IP'!W313*Convert!$B$6/$D313</f>
        <v>135.34419248733994</v>
      </c>
      <c r="X313" s="3">
        <f>'IECC Data-IP'!X313*Convert!$B$7/$D313</f>
        <v>22.254951369560025</v>
      </c>
      <c r="Y313" s="3">
        <f t="shared" si="15"/>
        <v>157.59914385689996</v>
      </c>
      <c r="Z313" s="3">
        <f>'IECC Data-IP'!Z313*Convert!$B$6/$D313</f>
        <v>251.04017287542857</v>
      </c>
      <c r="AA313" s="3">
        <f>'IECC Data-IP'!AA313*Convert!$B$6/$D313</f>
        <v>157.93152753746938</v>
      </c>
      <c r="AB313" s="3">
        <f t="shared" si="16"/>
        <v>408.97170041289792</v>
      </c>
    </row>
    <row r="314" spans="1:28" x14ac:dyDescent="0.25">
      <c r="A314" s="93">
        <f>'IECC Data-IP'!A314</f>
        <v>2009</v>
      </c>
      <c r="B314" s="93" t="str">
        <f>'IECC Data-IP'!B314</f>
        <v>Large Hotel</v>
      </c>
      <c r="C314" s="121" t="str">
        <f>'IECC Data-IP'!C314</f>
        <v>3C</v>
      </c>
      <c r="D314" s="3">
        <f>'IECC Data-IP'!D314</f>
        <v>122119.68521488593</v>
      </c>
      <c r="E314" s="3">
        <f>'IECC Data-IP'!E314*Convert!$B$6/$D314</f>
        <v>0</v>
      </c>
      <c r="F314" s="3">
        <f>'IECC Data-IP'!F314*Convert!$B$7/$D314</f>
        <v>24.867291608577261</v>
      </c>
      <c r="G314" s="3">
        <f>'IECC Data-IP'!G314*Convert!$B$6/$D314</f>
        <v>47.341137596689137</v>
      </c>
      <c r="H314" s="3">
        <f>'IECC Data-IP'!H314*Convert!$B$6/$D314</f>
        <v>37.080097560064729</v>
      </c>
      <c r="I314" s="3">
        <f>'IECC Data-IP'!I314*Convert!$B$6/$D314</f>
        <v>6.0538784300400659</v>
      </c>
      <c r="J314" s="3">
        <f>'IECC Data-IP'!J314*Convert!$B$6/$D314</f>
        <v>43.04769918922193</v>
      </c>
      <c r="K314" s="3">
        <f>'IECC Data-IP'!K314*Convert!$B$7/$D314</f>
        <v>15.050192710357424</v>
      </c>
      <c r="L314" s="3">
        <f>'IECC Data-IP'!L314*Convert!$B$6/$D314</f>
        <v>25.452885274702538</v>
      </c>
      <c r="M314" s="3">
        <f>'IECC Data-IP'!M314*Convert!$B$6/$D314</f>
        <v>44.30227694337048</v>
      </c>
      <c r="N314" s="3">
        <f>'IECC Data-IP'!N314*Convert!$B$6/$D314</f>
        <v>4.9927475200362927</v>
      </c>
      <c r="O314" s="3">
        <f>'IECC Data-IP'!O314*Convert!$B$6/$D314</f>
        <v>3.7135649004507831E-2</v>
      </c>
      <c r="P314" s="3">
        <f t="shared" si="14"/>
        <v>4.9556118710317847</v>
      </c>
      <c r="Q314" s="3">
        <f>'IECC Data-IP'!Q314*Convert!$B$6/$D314</f>
        <v>0</v>
      </c>
      <c r="R314" s="3">
        <f>'IECC Data-IP'!R314*Convert!$B$6/$D314</f>
        <v>0</v>
      </c>
      <c r="S314" s="3">
        <f>'IECC Data-IP'!S314*Convert!$B$6/$D314</f>
        <v>0</v>
      </c>
      <c r="T314" s="3">
        <f>'IECC Data-IP'!T314*Convert!$B$6/$D314</f>
        <v>2.2323814974876721</v>
      </c>
      <c r="U314" s="3">
        <f>'IECC Data-IP'!U314*Convert!$B$7/$D314</f>
        <v>17.152769036066914</v>
      </c>
      <c r="V314" s="3">
        <f>'IECC Data-IP'!V314*Convert!$B$6/$D314</f>
        <v>1.8037013244400506</v>
      </c>
      <c r="W314" s="3">
        <f>'IECC Data-IP'!W314*Convert!$B$6/$D314</f>
        <v>96.599026411091401</v>
      </c>
      <c r="X314" s="3">
        <f>'IECC Data-IP'!X314*Convert!$B$7/$D314</f>
        <v>24.867291608577261</v>
      </c>
      <c r="Y314" s="3">
        <f t="shared" si="15"/>
        <v>121.46631801966866</v>
      </c>
      <c r="Z314" s="3">
        <f>'IECC Data-IP'!Z314*Convert!$B$6/$D314</f>
        <v>212.30680533605295</v>
      </c>
      <c r="AA314" s="3">
        <f>'IECC Data-IP'!AA314*Convert!$B$6/$D314</f>
        <v>166.73569407314582</v>
      </c>
      <c r="AB314" s="3">
        <f t="shared" si="16"/>
        <v>379.04249940919874</v>
      </c>
    </row>
    <row r="315" spans="1:28" x14ac:dyDescent="0.25">
      <c r="A315" s="93">
        <f>'IECC Data-IP'!A315</f>
        <v>2009</v>
      </c>
      <c r="B315" s="93" t="str">
        <f>'IECC Data-IP'!B315</f>
        <v>Large Hotel</v>
      </c>
      <c r="C315" s="121" t="str">
        <f>'IECC Data-IP'!C315</f>
        <v>4A</v>
      </c>
      <c r="D315" s="3">
        <f>'IECC Data-IP'!D315</f>
        <v>122119.68521488593</v>
      </c>
      <c r="E315" s="3">
        <f>'IECC Data-IP'!E315*Convert!$B$6/$D315</f>
        <v>0</v>
      </c>
      <c r="F315" s="3">
        <f>'IECC Data-IP'!F315*Convert!$B$7/$D315</f>
        <v>27.011429804756148</v>
      </c>
      <c r="G315" s="3">
        <f>'IECC Data-IP'!G315*Convert!$B$6/$D315</f>
        <v>52.25277017572445</v>
      </c>
      <c r="H315" s="3">
        <f>'IECC Data-IP'!H315*Convert!$B$6/$D315</f>
        <v>37.080097560064729</v>
      </c>
      <c r="I315" s="3">
        <f>'IECC Data-IP'!I315*Convert!$B$6/$D315</f>
        <v>6.0457669359399686</v>
      </c>
      <c r="J315" s="3">
        <f>'IECC Data-IP'!J315*Convert!$B$6/$D315</f>
        <v>43.04769918922193</v>
      </c>
      <c r="K315" s="3">
        <f>'IECC Data-IP'!K315*Convert!$B$7/$D315</f>
        <v>15.050192710357424</v>
      </c>
      <c r="L315" s="3">
        <f>'IECC Data-IP'!L315*Convert!$B$6/$D315</f>
        <v>25.452885274702538</v>
      </c>
      <c r="M315" s="3">
        <f>'IECC Data-IP'!M315*Convert!$B$6/$D315</f>
        <v>45.173402249150726</v>
      </c>
      <c r="N315" s="3">
        <f>'IECC Data-IP'!N315*Convert!$B$6/$D315</f>
        <v>5.5160617909183944</v>
      </c>
      <c r="O315" s="3">
        <f>'IECC Data-IP'!O315*Convert!$B$6/$D315</f>
        <v>3.7135649004507831E-2</v>
      </c>
      <c r="P315" s="3">
        <f t="shared" si="14"/>
        <v>5.4789261419138864</v>
      </c>
      <c r="Q315" s="3">
        <f>'IECC Data-IP'!Q315*Convert!$B$6/$D315</f>
        <v>0</v>
      </c>
      <c r="R315" s="3">
        <f>'IECC Data-IP'!R315*Convert!$B$6/$D315</f>
        <v>0</v>
      </c>
      <c r="S315" s="3">
        <f>'IECC Data-IP'!S315*Convert!$B$6/$D315</f>
        <v>12.230412482987681</v>
      </c>
      <c r="T315" s="3">
        <f>'IECC Data-IP'!T315*Convert!$B$6/$D315</f>
        <v>2.2318898917846361</v>
      </c>
      <c r="U315" s="3">
        <f>'IECC Data-IP'!U315*Convert!$B$7/$D315</f>
        <v>17.907024438411185</v>
      </c>
      <c r="V315" s="3">
        <f>'IECC Data-IP'!V315*Convert!$B$6/$D315</f>
        <v>1.8086173814704136</v>
      </c>
      <c r="W315" s="3">
        <f>'IECC Data-IP'!W315*Convert!$B$6/$D315</f>
        <v>115.13551104977675</v>
      </c>
      <c r="X315" s="3">
        <f>'IECC Data-IP'!X315*Convert!$B$7/$D315</f>
        <v>27.011429804756148</v>
      </c>
      <c r="Y315" s="3">
        <f t="shared" si="15"/>
        <v>142.14694085453289</v>
      </c>
      <c r="Z315" s="3">
        <f>'IECC Data-IP'!Z315*Convert!$B$6/$D315</f>
        <v>230.83960293196549</v>
      </c>
      <c r="AA315" s="3">
        <f>'IECC Data-IP'!AA315*Convert!$B$6/$D315</f>
        <v>175.203848110797</v>
      </c>
      <c r="AB315" s="3">
        <f t="shared" si="16"/>
        <v>406.04345104276251</v>
      </c>
    </row>
    <row r="316" spans="1:28" x14ac:dyDescent="0.25">
      <c r="A316" s="93">
        <f>'IECC Data-IP'!A316</f>
        <v>2009</v>
      </c>
      <c r="B316" s="93" t="str">
        <f>'IECC Data-IP'!B316</f>
        <v>Large Hotel</v>
      </c>
      <c r="C316" s="121" t="str">
        <f>'IECC Data-IP'!C316</f>
        <v>4B</v>
      </c>
      <c r="D316" s="3">
        <f>'IECC Data-IP'!D316</f>
        <v>122119.68521488593</v>
      </c>
      <c r="E316" s="3">
        <f>'IECC Data-IP'!E316*Convert!$B$6/$D316</f>
        <v>0</v>
      </c>
      <c r="F316" s="3">
        <f>'IECC Data-IP'!F316*Convert!$B$7/$D316</f>
        <v>21.376094489148628</v>
      </c>
      <c r="G316" s="3">
        <f>'IECC Data-IP'!G316*Convert!$B$6/$D316</f>
        <v>44.417312677880957</v>
      </c>
      <c r="H316" s="3">
        <f>'IECC Data-IP'!H316*Convert!$B$6/$D316</f>
        <v>37.080097560064729</v>
      </c>
      <c r="I316" s="3">
        <f>'IECC Data-IP'!I316*Convert!$B$6/$D316</f>
        <v>6.0504371901188128</v>
      </c>
      <c r="J316" s="3">
        <f>'IECC Data-IP'!J316*Convert!$B$6/$D316</f>
        <v>43.04769918922193</v>
      </c>
      <c r="K316" s="3">
        <f>'IECC Data-IP'!K316*Convert!$B$7/$D316</f>
        <v>15.050192710357424</v>
      </c>
      <c r="L316" s="3">
        <f>'IECC Data-IP'!L316*Convert!$B$6/$D316</f>
        <v>25.452885274702538</v>
      </c>
      <c r="M316" s="3">
        <f>'IECC Data-IP'!M316*Convert!$B$6/$D316</f>
        <v>54.153809429365666</v>
      </c>
      <c r="N316" s="3">
        <f>'IECC Data-IP'!N316*Convert!$B$6/$D316</f>
        <v>4.8123282270219834</v>
      </c>
      <c r="O316" s="3">
        <f>'IECC Data-IP'!O316*Convert!$B$6/$D316</f>
        <v>3.7135649004507831E-2</v>
      </c>
      <c r="P316" s="3">
        <f t="shared" si="14"/>
        <v>4.7751925780174753</v>
      </c>
      <c r="Q316" s="3">
        <f>'IECC Data-IP'!Q316*Convert!$B$6/$D316</f>
        <v>0</v>
      </c>
      <c r="R316" s="3">
        <f>'IECC Data-IP'!R316*Convert!$B$6/$D316</f>
        <v>0</v>
      </c>
      <c r="S316" s="3">
        <f>'IECC Data-IP'!S316*Convert!$B$6/$D316</f>
        <v>15.0246992990458</v>
      </c>
      <c r="T316" s="3">
        <f>'IECC Data-IP'!T316*Convert!$B$6/$D316</f>
        <v>2.2318898917846361</v>
      </c>
      <c r="U316" s="3">
        <f>'IECC Data-IP'!U316*Convert!$B$7/$D316</f>
        <v>17.659167615733409</v>
      </c>
      <c r="V316" s="3">
        <f>'IECC Data-IP'!V316*Convert!$B$6/$D316</f>
        <v>1.793623407527807</v>
      </c>
      <c r="W316" s="3">
        <f>'IECC Data-IP'!W316*Convert!$B$6/$D316</f>
        <v>118.37101398430993</v>
      </c>
      <c r="X316" s="3">
        <f>'IECC Data-IP'!X316*Convert!$B$7/$D316</f>
        <v>21.376094489148628</v>
      </c>
      <c r="Y316" s="3">
        <f t="shared" si="15"/>
        <v>139.74710847345855</v>
      </c>
      <c r="Z316" s="3">
        <f>'IECC Data-IP'!Z316*Convert!$B$6/$D316</f>
        <v>234.06478214673487</v>
      </c>
      <c r="AA316" s="3">
        <f>'IECC Data-IP'!AA316*Convert!$B$6/$D316</f>
        <v>158.01534630983707</v>
      </c>
      <c r="AB316" s="3">
        <f t="shared" si="16"/>
        <v>392.08012845657197</v>
      </c>
    </row>
    <row r="317" spans="1:28" x14ac:dyDescent="0.25">
      <c r="A317" s="93">
        <f>'IECC Data-IP'!A317</f>
        <v>2009</v>
      </c>
      <c r="B317" s="93" t="str">
        <f>'IECC Data-IP'!B317</f>
        <v>Large Hotel</v>
      </c>
      <c r="C317" s="121" t="str">
        <f>'IECC Data-IP'!C317</f>
        <v>4C</v>
      </c>
      <c r="D317" s="3">
        <f>'IECC Data-IP'!D317</f>
        <v>122119.68521488593</v>
      </c>
      <c r="E317" s="3">
        <f>'IECC Data-IP'!E317*Convert!$B$6/$D317</f>
        <v>0</v>
      </c>
      <c r="F317" s="3">
        <f>'IECC Data-IP'!F317*Convert!$B$7/$D317</f>
        <v>23.876537384594432</v>
      </c>
      <c r="G317" s="3">
        <f>'IECC Data-IP'!G317*Convert!$B$6/$D317</f>
        <v>19.990900111118133</v>
      </c>
      <c r="H317" s="3">
        <f>'IECC Data-IP'!H317*Convert!$B$6/$D317</f>
        <v>37.080097560064729</v>
      </c>
      <c r="I317" s="3">
        <f>'IECC Data-IP'!I317*Convert!$B$6/$D317</f>
        <v>6.0388844560974606</v>
      </c>
      <c r="J317" s="3">
        <f>'IECC Data-IP'!J317*Convert!$B$6/$D317</f>
        <v>43.04769918922193</v>
      </c>
      <c r="K317" s="3">
        <f>'IECC Data-IP'!K317*Convert!$B$7/$D317</f>
        <v>15.050192710357424</v>
      </c>
      <c r="L317" s="3">
        <f>'IECC Data-IP'!L317*Convert!$B$6/$D317</f>
        <v>25.452885274702538</v>
      </c>
      <c r="M317" s="3">
        <f>'IECC Data-IP'!M317*Convert!$B$6/$D317</f>
        <v>46.417656283535514</v>
      </c>
      <c r="N317" s="3">
        <f>'IECC Data-IP'!N317*Convert!$B$6/$D317</f>
        <v>3.4935959286272062</v>
      </c>
      <c r="O317" s="3">
        <f>'IECC Data-IP'!O317*Convert!$B$6/$D317</f>
        <v>3.7135649004507831E-2</v>
      </c>
      <c r="P317" s="3">
        <f t="shared" si="14"/>
        <v>3.4564602796226982</v>
      </c>
      <c r="Q317" s="3">
        <f>'IECC Data-IP'!Q317*Convert!$B$6/$D317</f>
        <v>0</v>
      </c>
      <c r="R317" s="3">
        <f>'IECC Data-IP'!R317*Convert!$B$6/$D317</f>
        <v>0</v>
      </c>
      <c r="S317" s="3">
        <f>'IECC Data-IP'!S317*Convert!$B$6/$D317</f>
        <v>8.7110072549510704</v>
      </c>
      <c r="T317" s="3">
        <f>'IECC Data-IP'!T317*Convert!$B$6/$D317</f>
        <v>2.2316440889331184</v>
      </c>
      <c r="U317" s="3">
        <f>'IECC Data-IP'!U317*Convert!$B$7/$D317</f>
        <v>18.173474729456839</v>
      </c>
      <c r="V317" s="3">
        <f>'IECC Data-IP'!V317*Convert!$B$6/$D317</f>
        <v>1.8177120869765842</v>
      </c>
      <c r="W317" s="3">
        <f>'IECC Data-IP'!W317*Convert!$B$6/$D317</f>
        <v>78.576023929227418</v>
      </c>
      <c r="X317" s="3">
        <f>'IECC Data-IP'!X317*Convert!$B$7/$D317</f>
        <v>23.876537384594432</v>
      </c>
      <c r="Y317" s="3">
        <f t="shared" si="15"/>
        <v>102.45256131382185</v>
      </c>
      <c r="Z317" s="3">
        <f>'IECC Data-IP'!Z317*Convert!$B$6/$D317</f>
        <v>194.2818364313768</v>
      </c>
      <c r="AA317" s="3">
        <f>'IECC Data-IP'!AA317*Convert!$B$6/$D317</f>
        <v>166.82344569113781</v>
      </c>
      <c r="AB317" s="3">
        <f t="shared" si="16"/>
        <v>361.10528212251461</v>
      </c>
    </row>
    <row r="318" spans="1:28" x14ac:dyDescent="0.25">
      <c r="A318" s="93">
        <f>'IECC Data-IP'!A318</f>
        <v>2009</v>
      </c>
      <c r="B318" s="93" t="str">
        <f>'IECC Data-IP'!B318</f>
        <v>Large Hotel</v>
      </c>
      <c r="C318" s="121" t="str">
        <f>'IECC Data-IP'!C318</f>
        <v>5A</v>
      </c>
      <c r="D318" s="3">
        <f>'IECC Data-IP'!D318</f>
        <v>122119.68521488593</v>
      </c>
      <c r="E318" s="3">
        <f>'IECC Data-IP'!E318*Convert!$B$6/$D318</f>
        <v>0</v>
      </c>
      <c r="F318" s="3">
        <f>'IECC Data-IP'!F318*Convert!$B$7/$D318</f>
        <v>32.865343540362595</v>
      </c>
      <c r="G318" s="3">
        <f>'IECC Data-IP'!G318*Convert!$B$6/$D318</f>
        <v>33.407311352680807</v>
      </c>
      <c r="H318" s="3">
        <f>'IECC Data-IP'!H318*Convert!$B$6/$D318</f>
        <v>37.080097560064729</v>
      </c>
      <c r="I318" s="3">
        <f>'IECC Data-IP'!I318*Convert!$B$6/$D318</f>
        <v>6.0477333587521134</v>
      </c>
      <c r="J318" s="3">
        <f>'IECC Data-IP'!J318*Convert!$B$6/$D318</f>
        <v>43.04769918922193</v>
      </c>
      <c r="K318" s="3">
        <f>'IECC Data-IP'!K318*Convert!$B$7/$D318</f>
        <v>15.050192710357424</v>
      </c>
      <c r="L318" s="3">
        <f>'IECC Data-IP'!L318*Convert!$B$6/$D318</f>
        <v>25.452885274702538</v>
      </c>
      <c r="M318" s="3">
        <f>'IECC Data-IP'!M318*Convert!$B$6/$D318</f>
        <v>45.981847827793864</v>
      </c>
      <c r="N318" s="3">
        <f>'IECC Data-IP'!N318*Convert!$B$6/$D318</f>
        <v>4.4718912776693713</v>
      </c>
      <c r="O318" s="3">
        <f>'IECC Data-IP'!O318*Convert!$B$6/$D318</f>
        <v>3.7135649004507831E-2</v>
      </c>
      <c r="P318" s="3">
        <f t="shared" si="14"/>
        <v>4.4347556286648633</v>
      </c>
      <c r="Q318" s="3">
        <f>'IECC Data-IP'!Q318*Convert!$B$6/$D318</f>
        <v>0</v>
      </c>
      <c r="R318" s="3">
        <f>'IECC Data-IP'!R318*Convert!$B$6/$D318</f>
        <v>0</v>
      </c>
      <c r="S318" s="3">
        <f>'IECC Data-IP'!S318*Convert!$B$6/$D318</f>
        <v>9.3056043527734289</v>
      </c>
      <c r="T318" s="3">
        <f>'IECC Data-IP'!T318*Convert!$B$6/$D318</f>
        <v>2.2318898917846361</v>
      </c>
      <c r="U318" s="3">
        <f>'IECC Data-IP'!U318*Convert!$B$7/$D318</f>
        <v>18.653455440039554</v>
      </c>
      <c r="V318" s="3">
        <f>'IECC Data-IP'!V318*Convert!$B$6/$D318</f>
        <v>1.807634170064341</v>
      </c>
      <c r="W318" s="3">
        <f>'IECC Data-IP'!W318*Convert!$B$6/$D318</f>
        <v>93.129519161912953</v>
      </c>
      <c r="X318" s="3">
        <f>'IECC Data-IP'!X318*Convert!$B$7/$D318</f>
        <v>32.865343540362595</v>
      </c>
      <c r="Y318" s="3">
        <f t="shared" si="15"/>
        <v>125.99486270227555</v>
      </c>
      <c r="Z318" s="3">
        <f>'IECC Data-IP'!Z318*Convert!$B$6/$D318</f>
        <v>208.83434845265623</v>
      </c>
      <c r="AA318" s="3">
        <f>'IECC Data-IP'!AA318*Convert!$B$6/$D318</f>
        <v>194.48708181239442</v>
      </c>
      <c r="AB318" s="3">
        <f t="shared" si="16"/>
        <v>403.32143026505065</v>
      </c>
    </row>
    <row r="319" spans="1:28" x14ac:dyDescent="0.25">
      <c r="A319" s="93">
        <f>'IECC Data-IP'!A319</f>
        <v>2009</v>
      </c>
      <c r="B319" s="93" t="str">
        <f>'IECC Data-IP'!B319</f>
        <v>Large Hotel</v>
      </c>
      <c r="C319" s="121" t="str">
        <f>'IECC Data-IP'!C319</f>
        <v>5B</v>
      </c>
      <c r="D319" s="3">
        <f>'IECC Data-IP'!D319</f>
        <v>122119.68521488593</v>
      </c>
      <c r="E319" s="3">
        <f>'IECC Data-IP'!E319*Convert!$B$6/$D319</f>
        <v>0</v>
      </c>
      <c r="F319" s="3">
        <f>'IECC Data-IP'!F319*Convert!$B$7/$D319</f>
        <v>26.950769665872691</v>
      </c>
      <c r="G319" s="3">
        <f>'IECC Data-IP'!G319*Convert!$B$6/$D319</f>
        <v>33.355938556713511</v>
      </c>
      <c r="H319" s="3">
        <f>'IECC Data-IP'!H319*Convert!$B$6/$D319</f>
        <v>37.080097560064729</v>
      </c>
      <c r="I319" s="3">
        <f>'IECC Data-IP'!I319*Convert!$B$6/$D319</f>
        <v>6.0479791616036307</v>
      </c>
      <c r="J319" s="3">
        <f>'IECC Data-IP'!J319*Convert!$B$6/$D319</f>
        <v>43.04769918922193</v>
      </c>
      <c r="K319" s="3">
        <f>'IECC Data-IP'!K319*Convert!$B$7/$D319</f>
        <v>15.050192710357424</v>
      </c>
      <c r="L319" s="3">
        <f>'IECC Data-IP'!L319*Convert!$B$6/$D319</f>
        <v>25.452885274702538</v>
      </c>
      <c r="M319" s="3">
        <f>'IECC Data-IP'!M319*Convert!$B$6/$D319</f>
        <v>54.593304927880091</v>
      </c>
      <c r="N319" s="3">
        <f>'IECC Data-IP'!N319*Convert!$B$6/$D319</f>
        <v>4.1041702117982455</v>
      </c>
      <c r="O319" s="3">
        <f>'IECC Data-IP'!O319*Convert!$B$6/$D319</f>
        <v>3.7135649004507831E-2</v>
      </c>
      <c r="P319" s="3">
        <f t="shared" si="14"/>
        <v>4.0670345627937374</v>
      </c>
      <c r="Q319" s="3">
        <f>'IECC Data-IP'!Q319*Convert!$B$6/$D319</f>
        <v>0</v>
      </c>
      <c r="R319" s="3">
        <f>'IECC Data-IP'!R319*Convert!$B$6/$D319</f>
        <v>0</v>
      </c>
      <c r="S319" s="3">
        <f>'IECC Data-IP'!S319*Convert!$B$6/$D319</f>
        <v>11.301523507100661</v>
      </c>
      <c r="T319" s="3">
        <f>'IECC Data-IP'!T319*Convert!$B$6/$D319</f>
        <v>2.2318898917846361</v>
      </c>
      <c r="U319" s="3">
        <f>'IECC Data-IP'!U319*Convert!$B$7/$D319</f>
        <v>18.443542754166831</v>
      </c>
      <c r="V319" s="3">
        <f>'IECC Data-IP'!V319*Convert!$B$6/$D319</f>
        <v>1.7931318018247711</v>
      </c>
      <c r="W319" s="3">
        <f>'IECC Data-IP'!W319*Convert!$B$6/$D319</f>
        <v>103.317801554488</v>
      </c>
      <c r="X319" s="3">
        <f>'IECC Data-IP'!X319*Convert!$B$7/$D319</f>
        <v>26.950769665872691</v>
      </c>
      <c r="Y319" s="3">
        <f t="shared" si="15"/>
        <v>130.26857122036068</v>
      </c>
      <c r="Z319" s="3">
        <f>'IECC Data-IP'!Z319*Convert!$B$6/$D319</f>
        <v>219.0086200826947</v>
      </c>
      <c r="AA319" s="3">
        <f>'IECC Data-IP'!AA319*Convert!$B$6/$D319</f>
        <v>176.59386323613199</v>
      </c>
      <c r="AB319" s="3">
        <f t="shared" si="16"/>
        <v>395.60248331882667</v>
      </c>
    </row>
    <row r="320" spans="1:28" x14ac:dyDescent="0.25">
      <c r="A320" s="93">
        <f>'IECC Data-IP'!A320</f>
        <v>2009</v>
      </c>
      <c r="B320" s="93" t="str">
        <f>'IECC Data-IP'!B320</f>
        <v>Large Hotel</v>
      </c>
      <c r="C320" s="121" t="str">
        <f>'IECC Data-IP'!C320</f>
        <v>5C</v>
      </c>
      <c r="D320" s="3">
        <f>'IECC Data-IP'!D320</f>
        <v>122119.68521488593</v>
      </c>
      <c r="E320" s="3">
        <f>'IECC Data-IP'!E320*Convert!$B$6/$D320</f>
        <v>0</v>
      </c>
      <c r="F320" s="3">
        <f>'IECC Data-IP'!F320*Convert!$B$7/$D320</f>
        <v>23.498694550023536</v>
      </c>
      <c r="G320" s="3">
        <f>'IECC Data-IP'!G320*Convert!$B$6/$D320</f>
        <v>11.802715521346132</v>
      </c>
      <c r="H320" s="3">
        <f>'IECC Data-IP'!H320*Convert!$B$6/$D320</f>
        <v>37.080097560064729</v>
      </c>
      <c r="I320" s="3">
        <f>'IECC Data-IP'!I320*Convert!$B$6/$D320</f>
        <v>6.0383928503944242</v>
      </c>
      <c r="J320" s="3">
        <f>'IECC Data-IP'!J320*Convert!$B$6/$D320</f>
        <v>43.04769918922193</v>
      </c>
      <c r="K320" s="3">
        <f>'IECC Data-IP'!K320*Convert!$B$7/$D320</f>
        <v>15.050192710357424</v>
      </c>
      <c r="L320" s="3">
        <f>'IECC Data-IP'!L320*Convert!$B$6/$D320</f>
        <v>25.452885274702538</v>
      </c>
      <c r="M320" s="3">
        <f>'IECC Data-IP'!M320*Convert!$B$6/$D320</f>
        <v>45.663778937929408</v>
      </c>
      <c r="N320" s="3">
        <f>'IECC Data-IP'!N320*Convert!$B$6/$D320</f>
        <v>2.7311154832179616</v>
      </c>
      <c r="O320" s="3">
        <f>'IECC Data-IP'!O320*Convert!$B$6/$D320</f>
        <v>3.7135649004507831E-2</v>
      </c>
      <c r="P320" s="3">
        <f t="shared" si="14"/>
        <v>2.6939798342134536</v>
      </c>
      <c r="Q320" s="3">
        <f>'IECC Data-IP'!Q320*Convert!$B$6/$D320</f>
        <v>0</v>
      </c>
      <c r="R320" s="3">
        <f>'IECC Data-IP'!R320*Convert!$B$6/$D320</f>
        <v>0</v>
      </c>
      <c r="S320" s="3">
        <f>'IECC Data-IP'!S320*Convert!$B$6/$D320</f>
        <v>9.7406753999605247</v>
      </c>
      <c r="T320" s="3">
        <f>'IECC Data-IP'!T320*Convert!$B$6/$D320</f>
        <v>2.2316440889331184</v>
      </c>
      <c r="U320" s="3">
        <f>'IECC Data-IP'!U320*Convert!$B$7/$D320</f>
        <v>18.59674956818456</v>
      </c>
      <c r="V320" s="3">
        <f>'IECC Data-IP'!V320*Convert!$B$6/$D320</f>
        <v>1.8226281440069469</v>
      </c>
      <c r="W320" s="3">
        <f>'IECC Data-IP'!W320*Convert!$B$6/$D320</f>
        <v>69.901149693449526</v>
      </c>
      <c r="X320" s="3">
        <f>'IECC Data-IP'!X320*Convert!$B$7/$D320</f>
        <v>23.498694550023536</v>
      </c>
      <c r="Y320" s="3">
        <f t="shared" si="15"/>
        <v>93.399844243473069</v>
      </c>
      <c r="Z320" s="3">
        <f>'IECC Data-IP'!Z320*Convert!$B$6/$D320</f>
        <v>185.61163244977772</v>
      </c>
      <c r="AA320" s="3">
        <f>'IECC Data-IP'!AA320*Convert!$B$6/$D320</f>
        <v>166.95617923095759</v>
      </c>
      <c r="AB320" s="3">
        <f t="shared" si="16"/>
        <v>352.5678116807353</v>
      </c>
    </row>
    <row r="321" spans="1:28" x14ac:dyDescent="0.25">
      <c r="A321" s="93">
        <f>'IECC Data-IP'!A321</f>
        <v>2009</v>
      </c>
      <c r="B321" s="93" t="str">
        <f>'IECC Data-IP'!B321</f>
        <v>Large Hotel</v>
      </c>
      <c r="C321" s="121" t="str">
        <f>'IECC Data-IP'!C321</f>
        <v>6A</v>
      </c>
      <c r="D321" s="3">
        <f>'IECC Data-IP'!D321</f>
        <v>122119.68521488593</v>
      </c>
      <c r="E321" s="3">
        <f>'IECC Data-IP'!E321*Convert!$B$6/$D321</f>
        <v>0</v>
      </c>
      <c r="F321" s="3">
        <f>'IECC Data-IP'!F321*Convert!$B$7/$D321</f>
        <v>43.742606668915961</v>
      </c>
      <c r="G321" s="3">
        <f>'IECC Data-IP'!G321*Convert!$B$6/$D321</f>
        <v>35.400772478492847</v>
      </c>
      <c r="H321" s="3">
        <f>'IECC Data-IP'!H321*Convert!$B$6/$D321</f>
        <v>37.080097560064729</v>
      </c>
      <c r="I321" s="3">
        <f>'IECC Data-IP'!I321*Convert!$B$6/$D321</f>
        <v>6.044783724533894</v>
      </c>
      <c r="J321" s="3">
        <f>'IECC Data-IP'!J321*Convert!$B$6/$D321</f>
        <v>43.04769918922193</v>
      </c>
      <c r="K321" s="3">
        <f>'IECC Data-IP'!K321*Convert!$B$7/$D321</f>
        <v>15.050192710357424</v>
      </c>
      <c r="L321" s="3">
        <f>'IECC Data-IP'!L321*Convert!$B$6/$D321</f>
        <v>25.452885274702538</v>
      </c>
      <c r="M321" s="3">
        <f>'IECC Data-IP'!M321*Convert!$B$6/$D321</f>
        <v>47.726310665018048</v>
      </c>
      <c r="N321" s="3">
        <f>'IECC Data-IP'!N321*Convert!$B$6/$D321</f>
        <v>4.951944246684282</v>
      </c>
      <c r="O321" s="3">
        <f>'IECC Data-IP'!O321*Convert!$B$6/$D321</f>
        <v>3.7135649004507831E-2</v>
      </c>
      <c r="P321" s="3">
        <f t="shared" si="14"/>
        <v>4.914808597679774</v>
      </c>
      <c r="Q321" s="3">
        <f>'IECC Data-IP'!Q321*Convert!$B$6/$D321</f>
        <v>0</v>
      </c>
      <c r="R321" s="3">
        <f>'IECC Data-IP'!R321*Convert!$B$6/$D321</f>
        <v>0</v>
      </c>
      <c r="S321" s="3">
        <f>'IECC Data-IP'!S321*Convert!$B$6/$D321</f>
        <v>9.8227735523675808</v>
      </c>
      <c r="T321" s="3">
        <f>'IECC Data-IP'!T321*Convert!$B$6/$D321</f>
        <v>2.2321356946361544</v>
      </c>
      <c r="U321" s="3">
        <f>'IECC Data-IP'!U321*Convert!$B$7/$D321</f>
        <v>19.209408557573401</v>
      </c>
      <c r="V321" s="3">
        <f>'IECC Data-IP'!V321*Convert!$B$6/$D321</f>
        <v>1.7904279704580719</v>
      </c>
      <c r="W321" s="3">
        <f>'IECC Data-IP'!W321*Convert!$B$6/$D321</f>
        <v>97.864665293558261</v>
      </c>
      <c r="X321" s="3">
        <f>'IECC Data-IP'!X321*Convert!$B$7/$D321</f>
        <v>43.742606668915961</v>
      </c>
      <c r="Y321" s="3">
        <f t="shared" si="15"/>
        <v>141.60727196247421</v>
      </c>
      <c r="Z321" s="3">
        <f>'IECC Data-IP'!Z321*Convert!$B$6/$D321</f>
        <v>213.54983035618008</v>
      </c>
      <c r="AA321" s="3">
        <f>'IECC Data-IP'!AA321*Convert!$B$6/$D321</f>
        <v>227.89046031945094</v>
      </c>
      <c r="AB321" s="3">
        <f t="shared" si="16"/>
        <v>441.44029067563099</v>
      </c>
    </row>
    <row r="322" spans="1:28" x14ac:dyDescent="0.25">
      <c r="A322" s="93">
        <f>'IECC Data-IP'!A322</f>
        <v>2009</v>
      </c>
      <c r="B322" s="93" t="str">
        <f>'IECC Data-IP'!B322</f>
        <v>Large Hotel</v>
      </c>
      <c r="C322" s="121" t="str">
        <f>'IECC Data-IP'!C322</f>
        <v>6B</v>
      </c>
      <c r="D322" s="3">
        <f>'IECC Data-IP'!D322</f>
        <v>122119.68521488593</v>
      </c>
      <c r="E322" s="3">
        <f>'IECC Data-IP'!E322*Convert!$B$6/$D322</f>
        <v>0</v>
      </c>
      <c r="F322" s="3">
        <f>'IECC Data-IP'!F322*Convert!$B$7/$D322</f>
        <v>37.672554380200495</v>
      </c>
      <c r="G322" s="3">
        <f>'IECC Data-IP'!G322*Convert!$B$6/$D322</f>
        <v>23.03738065283386</v>
      </c>
      <c r="H322" s="3">
        <f>'IECC Data-IP'!H322*Convert!$B$6/$D322</f>
        <v>37.080097560064729</v>
      </c>
      <c r="I322" s="3">
        <f>'IECC Data-IP'!I322*Convert!$B$6/$D322</f>
        <v>6.0406050760580881</v>
      </c>
      <c r="J322" s="3">
        <f>'IECC Data-IP'!J322*Convert!$B$6/$D322</f>
        <v>43.04769918922193</v>
      </c>
      <c r="K322" s="3">
        <f>'IECC Data-IP'!K322*Convert!$B$7/$D322</f>
        <v>15.050192710357424</v>
      </c>
      <c r="L322" s="3">
        <f>'IECC Data-IP'!L322*Convert!$B$6/$D322</f>
        <v>25.452885274702538</v>
      </c>
      <c r="M322" s="3">
        <f>'IECC Data-IP'!M322*Convert!$B$6/$D322</f>
        <v>51.8860323212594</v>
      </c>
      <c r="N322" s="3">
        <f>'IECC Data-IP'!N322*Convert!$B$6/$D322</f>
        <v>3.7534095426818714</v>
      </c>
      <c r="O322" s="3">
        <f>'IECC Data-IP'!O322*Convert!$B$6/$D322</f>
        <v>3.7135649004507831E-2</v>
      </c>
      <c r="P322" s="3">
        <f t="shared" si="14"/>
        <v>3.7162738936773634</v>
      </c>
      <c r="Q322" s="3">
        <f>'IECC Data-IP'!Q322*Convert!$B$6/$D322</f>
        <v>0</v>
      </c>
      <c r="R322" s="3">
        <f>'IECC Data-IP'!R322*Convert!$B$6/$D322</f>
        <v>0</v>
      </c>
      <c r="S322" s="3">
        <f>'IECC Data-IP'!S322*Convert!$B$6/$D322</f>
        <v>14.254598965239495</v>
      </c>
      <c r="T322" s="3">
        <f>'IECC Data-IP'!T322*Convert!$B$6/$D322</f>
        <v>2.2321356946361544</v>
      </c>
      <c r="U322" s="3">
        <f>'IECC Data-IP'!U322*Convert!$B$7/$D322</f>
        <v>19.067896277959004</v>
      </c>
      <c r="V322" s="3">
        <f>'IECC Data-IP'!V322*Convert!$B$6/$D322</f>
        <v>1.7813332649519007</v>
      </c>
      <c r="W322" s="3">
        <f>'IECC Data-IP'!W322*Convert!$B$6/$D322</f>
        <v>92.894285833010116</v>
      </c>
      <c r="X322" s="3">
        <f>'IECC Data-IP'!X322*Convert!$B$7/$D322</f>
        <v>37.672554380200495</v>
      </c>
      <c r="Y322" s="3">
        <f t="shared" si="15"/>
        <v>130.56684021321061</v>
      </c>
      <c r="Z322" s="3">
        <f>'IECC Data-IP'!Z322*Convert!$B$6/$D322</f>
        <v>208.56642334450149</v>
      </c>
      <c r="AA322" s="3">
        <f>'IECC Data-IP'!AA322*Convert!$B$6/$D322</f>
        <v>209.7425899890157</v>
      </c>
      <c r="AB322" s="3">
        <f t="shared" si="16"/>
        <v>418.30901333351721</v>
      </c>
    </row>
    <row r="323" spans="1:28" x14ac:dyDescent="0.25">
      <c r="A323" s="93">
        <f>'IECC Data-IP'!A323</f>
        <v>2009</v>
      </c>
      <c r="B323" s="93" t="str">
        <f>'IECC Data-IP'!B323</f>
        <v>Large Hotel</v>
      </c>
      <c r="C323" s="121" t="str">
        <f>'IECC Data-IP'!C323</f>
        <v>7</v>
      </c>
      <c r="D323" s="3">
        <f>'IECC Data-IP'!D323</f>
        <v>122119.68521488593</v>
      </c>
      <c r="E323" s="3">
        <f>'IECC Data-IP'!E323*Convert!$B$6/$D323</f>
        <v>0</v>
      </c>
      <c r="F323" s="3">
        <f>'IECC Data-IP'!F323*Convert!$B$7/$D323</f>
        <v>56.873549603670774</v>
      </c>
      <c r="G323" s="3">
        <f>'IECC Data-IP'!G323*Convert!$B$6/$D323</f>
        <v>27.261256853321434</v>
      </c>
      <c r="H323" s="3">
        <f>'IECC Data-IP'!H323*Convert!$B$6/$D323</f>
        <v>37.080097560064729</v>
      </c>
      <c r="I323" s="3">
        <f>'IECC Data-IP'!I323*Convert!$B$6/$D323</f>
        <v>6.036918033285315</v>
      </c>
      <c r="J323" s="3">
        <f>'IECC Data-IP'!J323*Convert!$B$6/$D323</f>
        <v>43.04769918922193</v>
      </c>
      <c r="K323" s="3">
        <f>'IECC Data-IP'!K323*Convert!$B$7/$D323</f>
        <v>15.050192710357424</v>
      </c>
      <c r="L323" s="3">
        <f>'IECC Data-IP'!L323*Convert!$B$6/$D323</f>
        <v>25.452885274702538</v>
      </c>
      <c r="M323" s="3">
        <f>'IECC Data-IP'!M323*Convert!$B$6/$D323</f>
        <v>49.050942231849255</v>
      </c>
      <c r="N323" s="3">
        <f>'IECC Data-IP'!N323*Convert!$B$6/$D323</f>
        <v>4.477053137551251</v>
      </c>
      <c r="O323" s="3">
        <f>'IECC Data-IP'!O323*Convert!$B$6/$D323</f>
        <v>3.7135649004507831E-2</v>
      </c>
      <c r="P323" s="3">
        <f t="shared" ref="P323:P386" si="17">N323-O323</f>
        <v>4.439917488546743</v>
      </c>
      <c r="Q323" s="3">
        <f>'IECC Data-IP'!Q323*Convert!$B$6/$D323</f>
        <v>0</v>
      </c>
      <c r="R323" s="3">
        <f>'IECC Data-IP'!R323*Convert!$B$6/$D323</f>
        <v>0</v>
      </c>
      <c r="S323" s="3">
        <f>'IECC Data-IP'!S323*Convert!$B$6/$D323</f>
        <v>13.034187807451971</v>
      </c>
      <c r="T323" s="3">
        <f>'IECC Data-IP'!T323*Convert!$B$6/$D323</f>
        <v>2.2323814974876721</v>
      </c>
      <c r="U323" s="3">
        <f>'IECC Data-IP'!U323*Convert!$B$7/$D323</f>
        <v>19.869602884644841</v>
      </c>
      <c r="V323" s="3">
        <f>'IECC Data-IP'!V323*Convert!$B$6/$D323</f>
        <v>1.7734675737033205</v>
      </c>
      <c r="W323" s="3">
        <f>'IECC Data-IP'!W323*Convert!$B$6/$D323</f>
        <v>93.786304381169401</v>
      </c>
      <c r="X323" s="3">
        <f>'IECC Data-IP'!X323*Convert!$B$7/$D323</f>
        <v>56.873549603670774</v>
      </c>
      <c r="Y323" s="3">
        <f t="shared" ref="Y323:Y386" si="18">SUM(W323:X323)</f>
        <v>150.65985398484017</v>
      </c>
      <c r="Z323" s="3">
        <f>'IECC Data-IP'!Z323*Convert!$B$6/$D323</f>
        <v>209.44688915863946</v>
      </c>
      <c r="AA323" s="3">
        <f>'IECC Data-IP'!AA323*Convert!$B$6/$D323</f>
        <v>268.18246374030309</v>
      </c>
      <c r="AB323" s="3">
        <f t="shared" ref="AB323:AB386" si="19">SUM(Z323:AA323)</f>
        <v>477.62935289894256</v>
      </c>
    </row>
    <row r="324" spans="1:28" x14ac:dyDescent="0.25">
      <c r="A324" s="93">
        <f>'IECC Data-IP'!A324</f>
        <v>2009</v>
      </c>
      <c r="B324" s="93" t="str">
        <f>'IECC Data-IP'!B324</f>
        <v>Large Hotel</v>
      </c>
      <c r="C324" s="121" t="str">
        <f>'IECC Data-IP'!C324</f>
        <v>8</v>
      </c>
      <c r="D324" s="3">
        <f>'IECC Data-IP'!D324</f>
        <v>122119.68521488593</v>
      </c>
      <c r="E324" s="3">
        <f>'IECC Data-IP'!E324*Convert!$B$6/$D324</f>
        <v>0</v>
      </c>
      <c r="F324" s="3">
        <f>'IECC Data-IP'!F324*Convert!$B$7/$D324</f>
        <v>85.811717051381308</v>
      </c>
      <c r="G324" s="3">
        <f>'IECC Data-IP'!G324*Convert!$B$6/$D324</f>
        <v>13.485727645690778</v>
      </c>
      <c r="H324" s="3">
        <f>'IECC Data-IP'!H324*Convert!$B$6/$D324</f>
        <v>37.080097560064729</v>
      </c>
      <c r="I324" s="3">
        <f>'IECC Data-IP'!I324*Convert!$B$6/$D324</f>
        <v>6.0034888454788495</v>
      </c>
      <c r="J324" s="3">
        <f>'IECC Data-IP'!J324*Convert!$B$6/$D324</f>
        <v>43.04769918922193</v>
      </c>
      <c r="K324" s="3">
        <f>'IECC Data-IP'!K324*Convert!$B$7/$D324</f>
        <v>15.050192710357424</v>
      </c>
      <c r="L324" s="3">
        <f>'IECC Data-IP'!L324*Convert!$B$6/$D324</f>
        <v>25.452885274702538</v>
      </c>
      <c r="M324" s="3">
        <f>'IECC Data-IP'!M324*Convert!$B$6/$D324</f>
        <v>51.655469246535382</v>
      </c>
      <c r="N324" s="3">
        <f>'IECC Data-IP'!N324*Convert!$B$6/$D324</f>
        <v>3.779710447794312</v>
      </c>
      <c r="O324" s="3">
        <f>'IECC Data-IP'!O324*Convert!$B$6/$D324</f>
        <v>3.7135649004507831E-2</v>
      </c>
      <c r="P324" s="3">
        <f t="shared" si="17"/>
        <v>3.7425747987898044</v>
      </c>
      <c r="Q324" s="3">
        <f>'IECC Data-IP'!Q324*Convert!$B$6/$D324</f>
        <v>0</v>
      </c>
      <c r="R324" s="3">
        <f>'IECC Data-IP'!R324*Convert!$B$6/$D324</f>
        <v>0</v>
      </c>
      <c r="S324" s="3">
        <f>'IECC Data-IP'!S324*Convert!$B$6/$D324</f>
        <v>13.442957949526624</v>
      </c>
      <c r="T324" s="3">
        <f>'IECC Data-IP'!T324*Convert!$B$6/$D324</f>
        <v>2.2328731031907085</v>
      </c>
      <c r="U324" s="3">
        <f>'IECC Data-IP'!U324*Convert!$B$7/$D324</f>
        <v>20.758976432685138</v>
      </c>
      <c r="V324" s="3">
        <f>'IECC Data-IP'!V324*Convert!$B$6/$D324</f>
        <v>1.7496246971060618</v>
      </c>
      <c r="W324" s="3">
        <f>'IECC Data-IP'!W324*Convert!$B$6/$D324</f>
        <v>82.326729640542595</v>
      </c>
      <c r="X324" s="3">
        <f>'IECC Data-IP'!X324*Convert!$B$7/$D324</f>
        <v>85.811717051381308</v>
      </c>
      <c r="Y324" s="3">
        <f t="shared" si="18"/>
        <v>168.13844669192389</v>
      </c>
      <c r="Z324" s="3">
        <f>'IECC Data-IP'!Z324*Convert!$B$6/$D324</f>
        <v>197.93053395931193</v>
      </c>
      <c r="AA324" s="3">
        <f>'IECC Data-IP'!AA324*Convert!$B$6/$D324</f>
        <v>355.32596547762029</v>
      </c>
      <c r="AB324" s="3">
        <f t="shared" si="19"/>
        <v>553.25649943693224</v>
      </c>
    </row>
    <row r="325" spans="1:28" x14ac:dyDescent="0.25">
      <c r="A325" s="93">
        <f>'IECC Data-IP'!A325</f>
        <v>2012</v>
      </c>
      <c r="B325" s="93" t="str">
        <f>'IECC Data-IP'!B325</f>
        <v>Large Hotel</v>
      </c>
      <c r="C325" s="121" t="str">
        <f>'IECC Data-IP'!C325</f>
        <v>0A</v>
      </c>
      <c r="D325" s="3">
        <f>'IECC Data-IP'!D325</f>
        <v>122119.68521488593</v>
      </c>
      <c r="E325" s="3">
        <f>'IECC Data-IP'!E325*Convert!$B$6/$D325</f>
        <v>0</v>
      </c>
      <c r="F325" s="3">
        <f>'IECC Data-IP'!F325*Convert!$B$7/$D325</f>
        <v>15.491135550701687</v>
      </c>
      <c r="G325" s="3">
        <f>'IECC Data-IP'!G325*Convert!$B$6/$D325</f>
        <v>194.62620622635367</v>
      </c>
      <c r="H325" s="3">
        <f>'IECC Data-IP'!H325*Convert!$B$6/$D325</f>
        <v>34.299575703691623</v>
      </c>
      <c r="I325" s="3">
        <f>'IECC Data-IP'!I325*Convert!$B$6/$D325</f>
        <v>6.0597776984765019</v>
      </c>
      <c r="J325" s="3">
        <f>'IECC Data-IP'!J325*Convert!$B$6/$D325</f>
        <v>43.04769918922193</v>
      </c>
      <c r="K325" s="3">
        <f>'IECC Data-IP'!K325*Convert!$B$7/$D325</f>
        <v>15.050192710357424</v>
      </c>
      <c r="L325" s="3">
        <f>'IECC Data-IP'!L325*Convert!$B$6/$D325</f>
        <v>24.857304965474107</v>
      </c>
      <c r="M325" s="3">
        <f>'IECC Data-IP'!M325*Convert!$B$6/$D325</f>
        <v>46.739658019024269</v>
      </c>
      <c r="N325" s="3">
        <f>'IECC Data-IP'!N325*Convert!$B$6/$D325</f>
        <v>12.065232966767496</v>
      </c>
      <c r="O325" s="3">
        <f>'IECC Data-IP'!O325*Convert!$B$6/$D325</f>
        <v>3.7135649004507831E-2</v>
      </c>
      <c r="P325" s="3">
        <f t="shared" si="17"/>
        <v>12.028097317762988</v>
      </c>
      <c r="Q325" s="3">
        <f>'IECC Data-IP'!Q325*Convert!$B$6/$D325</f>
        <v>0</v>
      </c>
      <c r="R325" s="3">
        <f>'IECC Data-IP'!R325*Convert!$B$6/$D325</f>
        <v>0</v>
      </c>
      <c r="S325" s="3">
        <f>'IECC Data-IP'!S325*Convert!$B$6/$D325</f>
        <v>13.143324273526023</v>
      </c>
      <c r="T325" s="3">
        <f>'IECC Data-IP'!T325*Convert!$B$6/$D325</f>
        <v>2.2321356946361544</v>
      </c>
      <c r="U325" s="3">
        <f>'IECC Data-IP'!U325*Convert!$B$7/$D325</f>
        <v>14.762540817371923</v>
      </c>
      <c r="V325" s="3">
        <f>'IECC Data-IP'!V325*Convert!$B$6/$D325</f>
        <v>1.8162372698674754</v>
      </c>
      <c r="W325" s="3">
        <f>'IECC Data-IP'!W325*Convert!$B$6/$D325</f>
        <v>266.53728583666691</v>
      </c>
      <c r="X325" s="3">
        <f>'IECC Data-IP'!X325*Convert!$B$7/$D325</f>
        <v>15.491135550701687</v>
      </c>
      <c r="Y325" s="3">
        <f t="shared" si="18"/>
        <v>282.02842138736861</v>
      </c>
      <c r="Z325" s="3">
        <f>'IECC Data-IP'!Z325*Convert!$B$6/$D325</f>
        <v>378.88715200703928</v>
      </c>
      <c r="AA325" s="3">
        <f>'IECC Data-IP'!AA325*Convert!$B$6/$D325</f>
        <v>132.35942787978053</v>
      </c>
      <c r="AB325" s="3">
        <f t="shared" si="19"/>
        <v>511.2465798868198</v>
      </c>
    </row>
    <row r="326" spans="1:28" x14ac:dyDescent="0.25">
      <c r="A326" s="93">
        <f>'IECC Data-IP'!A326</f>
        <v>2012</v>
      </c>
      <c r="B326" s="93" t="str">
        <f>'IECC Data-IP'!B326</f>
        <v>Large Hotel</v>
      </c>
      <c r="C326" s="121" t="str">
        <f>'IECC Data-IP'!C326</f>
        <v>0B</v>
      </c>
      <c r="D326" s="3">
        <f>'IECC Data-IP'!D326</f>
        <v>122119.68521488593</v>
      </c>
      <c r="E326" s="3">
        <f>'IECC Data-IP'!E326*Convert!$B$6/$D326</f>
        <v>0</v>
      </c>
      <c r="F326" s="3">
        <f>'IECC Data-IP'!F326*Convert!$B$7/$D326</f>
        <v>19.379357906456324</v>
      </c>
      <c r="G326" s="3">
        <f>'IECC Data-IP'!G326*Convert!$B$6/$D326</f>
        <v>174.11494147857167</v>
      </c>
      <c r="H326" s="3">
        <f>'IECC Data-IP'!H326*Convert!$B$6/$D326</f>
        <v>34.299575703691623</v>
      </c>
      <c r="I326" s="3">
        <f>'IECC Data-IP'!I326*Convert!$B$6/$D326</f>
        <v>6.0607609098825739</v>
      </c>
      <c r="J326" s="3">
        <f>'IECC Data-IP'!J326*Convert!$B$6/$D326</f>
        <v>43.04769918922193</v>
      </c>
      <c r="K326" s="3">
        <f>'IECC Data-IP'!K326*Convert!$B$7/$D326</f>
        <v>15.050192710357424</v>
      </c>
      <c r="L326" s="3">
        <f>'IECC Data-IP'!L326*Convert!$B$6/$D326</f>
        <v>24.857304965474107</v>
      </c>
      <c r="M326" s="3">
        <f>'IECC Data-IP'!M326*Convert!$B$6/$D326</f>
        <v>49.470036093687682</v>
      </c>
      <c r="N326" s="3">
        <f>'IECC Data-IP'!N326*Convert!$B$6/$D326</f>
        <v>10.776980221960967</v>
      </c>
      <c r="O326" s="3">
        <f>'IECC Data-IP'!O326*Convert!$B$6/$D326</f>
        <v>3.7135649004507831E-2</v>
      </c>
      <c r="P326" s="3">
        <f t="shared" si="17"/>
        <v>10.739844572956459</v>
      </c>
      <c r="Q326" s="3">
        <f>'IECC Data-IP'!Q326*Convert!$B$6/$D326</f>
        <v>0</v>
      </c>
      <c r="R326" s="3">
        <f>'IECC Data-IP'!R326*Convert!$B$6/$D326</f>
        <v>0</v>
      </c>
      <c r="S326" s="3">
        <f>'IECC Data-IP'!S326*Convert!$B$6/$D326</f>
        <v>13.876799982456124</v>
      </c>
      <c r="T326" s="3">
        <f>'IECC Data-IP'!T326*Convert!$B$6/$D326</f>
        <v>2.2323814974876721</v>
      </c>
      <c r="U326" s="3">
        <f>'IECC Data-IP'!U326*Convert!$B$7/$D326</f>
        <v>14.883103895069562</v>
      </c>
      <c r="V326" s="3">
        <f>'IECC Data-IP'!V326*Convert!$B$6/$D326</f>
        <v>1.8061593529552322</v>
      </c>
      <c r="W326" s="3">
        <f>'IECC Data-IP'!W326*Convert!$B$6/$D326</f>
        <v>248.2016221276719</v>
      </c>
      <c r="X326" s="3">
        <f>'IECC Data-IP'!X326*Convert!$B$7/$D326</f>
        <v>19.379357906456324</v>
      </c>
      <c r="Y326" s="3">
        <f t="shared" si="18"/>
        <v>267.58098003412823</v>
      </c>
      <c r="Z326" s="3">
        <f>'IECC Data-IP'!Z326*Convert!$B$6/$D326</f>
        <v>360.54263939538953</v>
      </c>
      <c r="AA326" s="3">
        <f>'IECC Data-IP'!AA326*Convert!$B$6/$D326</f>
        <v>144.07119634606497</v>
      </c>
      <c r="AB326" s="3">
        <f t="shared" si="19"/>
        <v>504.61383574145452</v>
      </c>
    </row>
    <row r="327" spans="1:28" x14ac:dyDescent="0.25">
      <c r="A327" s="93">
        <f>'IECC Data-IP'!A327</f>
        <v>2012</v>
      </c>
      <c r="B327" s="93" t="str">
        <f>'IECC Data-IP'!B327</f>
        <v>Large Hotel</v>
      </c>
      <c r="C327" s="121" t="str">
        <f>'IECC Data-IP'!C327</f>
        <v>1A</v>
      </c>
      <c r="D327" s="3">
        <f>'IECC Data-IP'!D327</f>
        <v>122119.68521488593</v>
      </c>
      <c r="E327" s="3">
        <f>'IECC Data-IP'!E327*Convert!$B$6/$D327</f>
        <v>0</v>
      </c>
      <c r="F327" s="3">
        <f>'IECC Data-IP'!F327*Convert!$B$7/$D327</f>
        <v>15.314203134513175</v>
      </c>
      <c r="G327" s="3">
        <f>'IECC Data-IP'!G327*Convert!$B$6/$D327</f>
        <v>133.56705728928912</v>
      </c>
      <c r="H327" s="3">
        <f>'IECC Data-IP'!H327*Convert!$B$6/$D327</f>
        <v>34.299575703691623</v>
      </c>
      <c r="I327" s="3">
        <f>'IECC Data-IP'!I327*Convert!$B$6/$D327</f>
        <v>6.0614983184371276</v>
      </c>
      <c r="J327" s="3">
        <f>'IECC Data-IP'!J327*Convert!$B$6/$D327</f>
        <v>43.04769918922193</v>
      </c>
      <c r="K327" s="3">
        <f>'IECC Data-IP'!K327*Convert!$B$7/$D327</f>
        <v>15.050192710357424</v>
      </c>
      <c r="L327" s="3">
        <f>'IECC Data-IP'!L327*Convert!$B$6/$D327</f>
        <v>24.857304965474107</v>
      </c>
      <c r="M327" s="3">
        <f>'IECC Data-IP'!M327*Convert!$B$6/$D327</f>
        <v>44.469668685254327</v>
      </c>
      <c r="N327" s="3">
        <f>'IECC Data-IP'!N327*Convert!$B$6/$D327</f>
        <v>9.2972470558218152</v>
      </c>
      <c r="O327" s="3">
        <f>'IECC Data-IP'!O327*Convert!$B$6/$D327</f>
        <v>3.7135649004507831E-2</v>
      </c>
      <c r="P327" s="3">
        <f t="shared" si="17"/>
        <v>9.2601114068173072</v>
      </c>
      <c r="Q327" s="3">
        <f>'IECC Data-IP'!Q327*Convert!$B$6/$D327</f>
        <v>0</v>
      </c>
      <c r="R327" s="3">
        <f>'IECC Data-IP'!R327*Convert!$B$6/$D327</f>
        <v>0</v>
      </c>
      <c r="S327" s="3">
        <f>'IECC Data-IP'!S327*Convert!$B$6/$D327</f>
        <v>12.540615681603564</v>
      </c>
      <c r="T327" s="3">
        <f>'IECC Data-IP'!T327*Convert!$B$6/$D327</f>
        <v>2.2321356946361544</v>
      </c>
      <c r="U327" s="3">
        <f>'IECC Data-IP'!U327*Convert!$B$7/$D327</f>
        <v>15.302929266815003</v>
      </c>
      <c r="V327" s="3">
        <f>'IECC Data-IP'!V327*Convert!$B$6/$D327</f>
        <v>1.8179578898281021</v>
      </c>
      <c r="W327" s="3">
        <f>'IECC Data-IP'!W327*Convert!$B$6/$D327</f>
        <v>199.8374530629643</v>
      </c>
      <c r="X327" s="3">
        <f>'IECC Data-IP'!X327*Convert!$B$7/$D327</f>
        <v>15.314203134513175</v>
      </c>
      <c r="Y327" s="3">
        <f t="shared" si="18"/>
        <v>215.15165619747748</v>
      </c>
      <c r="Z327" s="3">
        <f>'IECC Data-IP'!Z327*Convert!$B$6/$D327</f>
        <v>312.19051467040629</v>
      </c>
      <c r="AA327" s="3">
        <f>'IECC Data-IP'!AA327*Convert!$B$6/$D327</f>
        <v>133.42129619833887</v>
      </c>
      <c r="AB327" s="3">
        <f t="shared" si="19"/>
        <v>445.61181086874512</v>
      </c>
    </row>
    <row r="328" spans="1:28" x14ac:dyDescent="0.25">
      <c r="A328" s="93">
        <f>'IECC Data-IP'!A328</f>
        <v>2012</v>
      </c>
      <c r="B328" s="93" t="str">
        <f>'IECC Data-IP'!B328</f>
        <v>Large Hotel</v>
      </c>
      <c r="C328" s="121" t="str">
        <f>'IECC Data-IP'!C328</f>
        <v>1B</v>
      </c>
      <c r="D328" s="3">
        <f>'IECC Data-IP'!D328</f>
        <v>122119.68521488593</v>
      </c>
      <c r="E328" s="3">
        <f>'IECC Data-IP'!E328*Convert!$B$6/$D328</f>
        <v>0</v>
      </c>
      <c r="F328" s="3">
        <f>'IECC Data-IP'!F328*Convert!$B$7/$D328</f>
        <v>18.459864622326879</v>
      </c>
      <c r="G328" s="3">
        <f>'IECC Data-IP'!G328*Convert!$B$6/$D328</f>
        <v>137.51932133884912</v>
      </c>
      <c r="H328" s="3">
        <f>'IECC Data-IP'!H328*Convert!$B$6/$D328</f>
        <v>34.299575703691623</v>
      </c>
      <c r="I328" s="3">
        <f>'IECC Data-IP'!I328*Convert!$B$6/$D328</f>
        <v>6.0538784300400659</v>
      </c>
      <c r="J328" s="3">
        <f>'IECC Data-IP'!J328*Convert!$B$6/$D328</f>
        <v>43.04769918922193</v>
      </c>
      <c r="K328" s="3">
        <f>'IECC Data-IP'!K328*Convert!$B$7/$D328</f>
        <v>15.050192710357424</v>
      </c>
      <c r="L328" s="3">
        <f>'IECC Data-IP'!L328*Convert!$B$6/$D328</f>
        <v>24.857304965474107</v>
      </c>
      <c r="M328" s="3">
        <f>'IECC Data-IP'!M328*Convert!$B$6/$D328</f>
        <v>48.994161773148569</v>
      </c>
      <c r="N328" s="3">
        <f>'IECC Data-IP'!N328*Convert!$B$6/$D328</f>
        <v>8.947223795259994</v>
      </c>
      <c r="O328" s="3">
        <f>'IECC Data-IP'!O328*Convert!$B$6/$D328</f>
        <v>3.7135649004507831E-2</v>
      </c>
      <c r="P328" s="3">
        <f t="shared" si="17"/>
        <v>8.910088146255486</v>
      </c>
      <c r="Q328" s="3">
        <f>'IECC Data-IP'!Q328*Convert!$B$6/$D328</f>
        <v>0</v>
      </c>
      <c r="R328" s="3">
        <f>'IECC Data-IP'!R328*Convert!$B$6/$D328</f>
        <v>0</v>
      </c>
      <c r="S328" s="3">
        <f>'IECC Data-IP'!S328*Convert!$B$6/$D328</f>
        <v>13.935301061117439</v>
      </c>
      <c r="T328" s="3">
        <f>'IECC Data-IP'!T328*Convert!$B$6/$D328</f>
        <v>2.2323814974876721</v>
      </c>
      <c r="U328" s="3">
        <f>'IECC Data-IP'!U328*Convert!$B$7/$D328</f>
        <v>15.374021939986324</v>
      </c>
      <c r="V328" s="3">
        <f>'IECC Data-IP'!V328*Convert!$B$6/$D328</f>
        <v>1.8073883672128228</v>
      </c>
      <c r="W328" s="3">
        <f>'IECC Data-IP'!W328*Convert!$B$6/$D328</f>
        <v>209.35887231937065</v>
      </c>
      <c r="X328" s="3">
        <f>'IECC Data-IP'!X328*Convert!$B$7/$D328</f>
        <v>18.459864622326879</v>
      </c>
      <c r="Y328" s="3">
        <f t="shared" si="18"/>
        <v>227.81873694169752</v>
      </c>
      <c r="Z328" s="3">
        <f>'IECC Data-IP'!Z328*Convert!$B$6/$D328</f>
        <v>321.69399031865186</v>
      </c>
      <c r="AA328" s="3">
        <f>'IECC Data-IP'!AA328*Convert!$B$6/$D328</f>
        <v>142.81907662043162</v>
      </c>
      <c r="AB328" s="3">
        <f t="shared" si="19"/>
        <v>464.5130669390835</v>
      </c>
    </row>
    <row r="329" spans="1:28" x14ac:dyDescent="0.25">
      <c r="A329" s="93">
        <f>'IECC Data-IP'!A329</f>
        <v>2012</v>
      </c>
      <c r="B329" s="93" t="str">
        <f>'IECC Data-IP'!B329</f>
        <v>Large Hotel</v>
      </c>
      <c r="C329" s="121" t="str">
        <f>'IECC Data-IP'!C329</f>
        <v>2A</v>
      </c>
      <c r="D329" s="3">
        <f>'IECC Data-IP'!D329</f>
        <v>122119.68521488593</v>
      </c>
      <c r="E329" s="3">
        <f>'IECC Data-IP'!E329*Convert!$B$6/$D329</f>
        <v>0</v>
      </c>
      <c r="F329" s="3">
        <f>'IECC Data-IP'!F329*Convert!$B$7/$D329</f>
        <v>17.344004120230721</v>
      </c>
      <c r="G329" s="3">
        <f>'IECC Data-IP'!G329*Convert!$B$6/$D329</f>
        <v>123.08995654618028</v>
      </c>
      <c r="H329" s="3">
        <f>'IECC Data-IP'!H329*Convert!$B$6/$D329</f>
        <v>34.299575703691623</v>
      </c>
      <c r="I329" s="3">
        <f>'IECC Data-IP'!I329*Convert!$B$6/$D329</f>
        <v>6.0519120072279211</v>
      </c>
      <c r="J329" s="3">
        <f>'IECC Data-IP'!J329*Convert!$B$6/$D329</f>
        <v>43.04769918922193</v>
      </c>
      <c r="K329" s="3">
        <f>'IECC Data-IP'!K329*Convert!$B$7/$D329</f>
        <v>15.050192710357424</v>
      </c>
      <c r="L329" s="3">
        <f>'IECC Data-IP'!L329*Convert!$B$6/$D329</f>
        <v>24.857304965474107</v>
      </c>
      <c r="M329" s="3">
        <f>'IECC Data-IP'!M329*Convert!$B$6/$D329</f>
        <v>44.931286440405373</v>
      </c>
      <c r="N329" s="3">
        <f>'IECC Data-IP'!N329*Convert!$B$6/$D329</f>
        <v>9.6698841787233007</v>
      </c>
      <c r="O329" s="3">
        <f>'IECC Data-IP'!O329*Convert!$B$6/$D329</f>
        <v>3.7135649004507831E-2</v>
      </c>
      <c r="P329" s="3">
        <f t="shared" si="17"/>
        <v>9.6327485297187927</v>
      </c>
      <c r="Q329" s="3">
        <f>'IECC Data-IP'!Q329*Convert!$B$6/$D329</f>
        <v>0</v>
      </c>
      <c r="R329" s="3">
        <f>'IECC Data-IP'!R329*Convert!$B$6/$D329</f>
        <v>0</v>
      </c>
      <c r="S329" s="3">
        <f>'IECC Data-IP'!S329*Convert!$B$6/$D329</f>
        <v>11.049329781443058</v>
      </c>
      <c r="T329" s="3">
        <f>'IECC Data-IP'!T329*Convert!$B$6/$D329</f>
        <v>2.2321356946361544</v>
      </c>
      <c r="U329" s="3">
        <f>'IECC Data-IP'!U329*Convert!$B$7/$D329</f>
        <v>15.935527858028227</v>
      </c>
      <c r="V329" s="3">
        <f>'IECC Data-IP'!V329*Convert!$B$6/$D329</f>
        <v>1.8142708470553304</v>
      </c>
      <c r="W329" s="3">
        <f>'IECC Data-IP'!W329*Convert!$B$6/$D329</f>
        <v>188.70332129774752</v>
      </c>
      <c r="X329" s="3">
        <f>'IECC Data-IP'!X329*Convert!$B$7/$D329</f>
        <v>17.344004120230721</v>
      </c>
      <c r="Y329" s="3">
        <f t="shared" si="18"/>
        <v>206.04732541797824</v>
      </c>
      <c r="Z329" s="3">
        <f>'IECC Data-IP'!Z329*Convert!$B$6/$D329</f>
        <v>301.04310955120752</v>
      </c>
      <c r="AA329" s="3">
        <f>'IECC Data-IP'!AA329*Convert!$B$6/$D329</f>
        <v>141.19948163177864</v>
      </c>
      <c r="AB329" s="3">
        <f t="shared" si="19"/>
        <v>442.24259118298619</v>
      </c>
    </row>
    <row r="330" spans="1:28" x14ac:dyDescent="0.25">
      <c r="A330" s="93">
        <f>'IECC Data-IP'!A330</f>
        <v>2012</v>
      </c>
      <c r="B330" s="93" t="str">
        <f>'IECC Data-IP'!B330</f>
        <v>Large Hotel</v>
      </c>
      <c r="C330" s="121" t="str">
        <f>'IECC Data-IP'!C330</f>
        <v>2B</v>
      </c>
      <c r="D330" s="3">
        <f>'IECC Data-IP'!D330</f>
        <v>122119.68521488593</v>
      </c>
      <c r="E330" s="3">
        <f>'IECC Data-IP'!E330*Convert!$B$6/$D330</f>
        <v>0</v>
      </c>
      <c r="F330" s="3">
        <f>'IECC Data-IP'!F330*Convert!$B$7/$D330</f>
        <v>17.704515486549205</v>
      </c>
      <c r="G330" s="3">
        <f>'IECC Data-IP'!G330*Convert!$B$6/$D330</f>
        <v>82.693486913432906</v>
      </c>
      <c r="H330" s="3">
        <f>'IECC Data-IP'!H330*Convert!$B$6/$D330</f>
        <v>34.299575703691623</v>
      </c>
      <c r="I330" s="3">
        <f>'IECC Data-IP'!I330*Convert!$B$6/$D330</f>
        <v>6.0560906557037288</v>
      </c>
      <c r="J330" s="3">
        <f>'IECC Data-IP'!J330*Convert!$B$6/$D330</f>
        <v>43.04769918922193</v>
      </c>
      <c r="K330" s="3">
        <f>'IECC Data-IP'!K330*Convert!$B$7/$D330</f>
        <v>15.050192710357424</v>
      </c>
      <c r="L330" s="3">
        <f>'IECC Data-IP'!L330*Convert!$B$6/$D330</f>
        <v>24.857304965474107</v>
      </c>
      <c r="M330" s="3">
        <f>'IECC Data-IP'!M330*Convert!$B$6/$D330</f>
        <v>50.20842785964814</v>
      </c>
      <c r="N330" s="3">
        <f>'IECC Data-IP'!N330*Convert!$B$6/$D330</f>
        <v>7.0201294393578433</v>
      </c>
      <c r="O330" s="3">
        <f>'IECC Data-IP'!O330*Convert!$B$6/$D330</f>
        <v>3.7135649004507831E-2</v>
      </c>
      <c r="P330" s="3">
        <f t="shared" si="17"/>
        <v>6.9829937903533352</v>
      </c>
      <c r="Q330" s="3">
        <f>'IECC Data-IP'!Q330*Convert!$B$6/$D330</f>
        <v>0</v>
      </c>
      <c r="R330" s="3">
        <f>'IECC Data-IP'!R330*Convert!$B$6/$D330</f>
        <v>0</v>
      </c>
      <c r="S330" s="3">
        <f>'IECC Data-IP'!S330*Convert!$B$6/$D330</f>
        <v>10.827369806522187</v>
      </c>
      <c r="T330" s="3">
        <f>'IECC Data-IP'!T330*Convert!$B$6/$D330</f>
        <v>2.2321356946361544</v>
      </c>
      <c r="U330" s="3">
        <f>'IECC Data-IP'!U330*Convert!$B$7/$D330</f>
        <v>15.98045506213886</v>
      </c>
      <c r="V330" s="3">
        <f>'IECC Data-IP'!V330*Convert!$B$6/$D330</f>
        <v>1.7879699419428903</v>
      </c>
      <c r="W330" s="3">
        <f>'IECC Data-IP'!W330*Convert!$B$6/$D330</f>
        <v>150.71227836995661</v>
      </c>
      <c r="X330" s="3">
        <f>'IECC Data-IP'!X330*Convert!$B$7/$D330</f>
        <v>17.704515486549205</v>
      </c>
      <c r="Y330" s="3">
        <f t="shared" si="18"/>
        <v>168.41679385650582</v>
      </c>
      <c r="Z330" s="3">
        <f>'IECC Data-IP'!Z330*Convert!$B$6/$D330</f>
        <v>263.03043597248308</v>
      </c>
      <c r="AA330" s="3">
        <f>'IECC Data-IP'!AA330*Convert!$B$6/$D330</f>
        <v>142.38400557324451</v>
      </c>
      <c r="AB330" s="3">
        <f t="shared" si="19"/>
        <v>405.41444154572758</v>
      </c>
    </row>
    <row r="331" spans="1:28" x14ac:dyDescent="0.25">
      <c r="A331" s="93">
        <f>'IECC Data-IP'!A331</f>
        <v>2012</v>
      </c>
      <c r="B331" s="93" t="str">
        <f>'IECC Data-IP'!B331</f>
        <v>Large Hotel</v>
      </c>
      <c r="C331" s="121" t="str">
        <f>'IECC Data-IP'!C331</f>
        <v>3A</v>
      </c>
      <c r="D331" s="3">
        <f>'IECC Data-IP'!D331</f>
        <v>122119.68521488593</v>
      </c>
      <c r="E331" s="3">
        <f>'IECC Data-IP'!E331*Convert!$B$6/$D331</f>
        <v>0</v>
      </c>
      <c r="F331" s="3">
        <f>'IECC Data-IP'!F331*Convert!$B$7/$D331</f>
        <v>18.586653567260818</v>
      </c>
      <c r="G331" s="3">
        <f>'IECC Data-IP'!G331*Convert!$B$6/$D331</f>
        <v>72.492914378281952</v>
      </c>
      <c r="H331" s="3">
        <f>'IECC Data-IP'!H331*Convert!$B$6/$D331</f>
        <v>34.299575703691623</v>
      </c>
      <c r="I331" s="3">
        <f>'IECC Data-IP'!I331*Convert!$B$6/$D331</f>
        <v>6.0551074442976578</v>
      </c>
      <c r="J331" s="3">
        <f>'IECC Data-IP'!J331*Convert!$B$6/$D331</f>
        <v>43.04769918922193</v>
      </c>
      <c r="K331" s="3">
        <f>'IECC Data-IP'!K331*Convert!$B$7/$D331</f>
        <v>15.050192710357424</v>
      </c>
      <c r="L331" s="3">
        <f>'IECC Data-IP'!L331*Convert!$B$6/$D331</f>
        <v>24.857304965474107</v>
      </c>
      <c r="M331" s="3">
        <f>'IECC Data-IP'!M331*Convert!$B$6/$D331</f>
        <v>44.194615294405537</v>
      </c>
      <c r="N331" s="3">
        <f>'IECC Data-IP'!N331*Convert!$B$6/$D331</f>
        <v>6.918612861680856</v>
      </c>
      <c r="O331" s="3">
        <f>'IECC Data-IP'!O331*Convert!$B$6/$D331</f>
        <v>3.7135649004507831E-2</v>
      </c>
      <c r="P331" s="3">
        <f t="shared" si="17"/>
        <v>6.8814772126763479</v>
      </c>
      <c r="Q331" s="3">
        <f>'IECC Data-IP'!Q331*Convert!$B$6/$D331</f>
        <v>0</v>
      </c>
      <c r="R331" s="3">
        <f>'IECC Data-IP'!R331*Convert!$B$6/$D331</f>
        <v>0</v>
      </c>
      <c r="S331" s="3">
        <f>'IECC Data-IP'!S331*Convert!$B$6/$D331</f>
        <v>13.022389270579101</v>
      </c>
      <c r="T331" s="3">
        <f>'IECC Data-IP'!T331*Convert!$B$6/$D331</f>
        <v>2.2318898917846361</v>
      </c>
      <c r="U331" s="3">
        <f>'IECC Data-IP'!U331*Convert!$B$7/$D331</f>
        <v>17.034729958600213</v>
      </c>
      <c r="V331" s="3">
        <f>'IECC Data-IP'!V331*Convert!$B$6/$D331</f>
        <v>1.8105838042825584</v>
      </c>
      <c r="W331" s="3">
        <f>'IECC Data-IP'!W331*Convert!$B$6/$D331</f>
        <v>136.59139615594293</v>
      </c>
      <c r="X331" s="3">
        <f>'IECC Data-IP'!X331*Convert!$B$7/$D331</f>
        <v>18.586653567260818</v>
      </c>
      <c r="Y331" s="3">
        <f t="shared" si="18"/>
        <v>155.17804972320374</v>
      </c>
      <c r="Z331" s="3">
        <f>'IECC Data-IP'!Z331*Convert!$B$6/$D331</f>
        <v>248.9306928037</v>
      </c>
      <c r="AA331" s="3">
        <f>'IECC Data-IP'!AA331*Convert!$B$6/$D331</f>
        <v>148.04164980663734</v>
      </c>
      <c r="AB331" s="3">
        <f t="shared" si="19"/>
        <v>396.97234261033736</v>
      </c>
    </row>
    <row r="332" spans="1:28" x14ac:dyDescent="0.25">
      <c r="A332" s="93">
        <f>'IECC Data-IP'!A332</f>
        <v>2012</v>
      </c>
      <c r="B332" s="93" t="str">
        <f>'IECC Data-IP'!B332</f>
        <v>Large Hotel</v>
      </c>
      <c r="C332" s="121" t="str">
        <f>'IECC Data-IP'!C332</f>
        <v>3B</v>
      </c>
      <c r="D332" s="3">
        <f>'IECC Data-IP'!D332</f>
        <v>122119.68521488593</v>
      </c>
      <c r="E332" s="3">
        <f>'IECC Data-IP'!E332*Convert!$B$6/$D332</f>
        <v>0</v>
      </c>
      <c r="F332" s="3">
        <f>'IECC Data-IP'!F332*Convert!$B$7/$D332</f>
        <v>18.731194647152339</v>
      </c>
      <c r="G332" s="3">
        <f>'IECC Data-IP'!G332*Convert!$B$6/$D332</f>
        <v>63.308490831306969</v>
      </c>
      <c r="H332" s="3">
        <f>'IECC Data-IP'!H332*Convert!$B$6/$D332</f>
        <v>34.299575703691623</v>
      </c>
      <c r="I332" s="3">
        <f>'IECC Data-IP'!I332*Convert!$B$6/$D332</f>
        <v>6.0548616414461396</v>
      </c>
      <c r="J332" s="3">
        <f>'IECC Data-IP'!J332*Convert!$B$6/$D332</f>
        <v>43.04769918922193</v>
      </c>
      <c r="K332" s="3">
        <f>'IECC Data-IP'!K332*Convert!$B$7/$D332</f>
        <v>15.050192710357424</v>
      </c>
      <c r="L332" s="3">
        <f>'IECC Data-IP'!L332*Convert!$B$6/$D332</f>
        <v>24.857304965474107</v>
      </c>
      <c r="M332" s="3">
        <f>'IECC Data-IP'!M332*Convert!$B$6/$D332</f>
        <v>50.008098535660871</v>
      </c>
      <c r="N332" s="3">
        <f>'IECC Data-IP'!N332*Convert!$B$6/$D332</f>
        <v>5.8061091557097901</v>
      </c>
      <c r="O332" s="3">
        <f>'IECC Data-IP'!O332*Convert!$B$6/$D332</f>
        <v>3.7135649004507831E-2</v>
      </c>
      <c r="P332" s="3">
        <f t="shared" si="17"/>
        <v>5.7689735067052821</v>
      </c>
      <c r="Q332" s="3">
        <f>'IECC Data-IP'!Q332*Convert!$B$6/$D332</f>
        <v>0</v>
      </c>
      <c r="R332" s="3">
        <f>'IECC Data-IP'!R332*Convert!$B$6/$D332</f>
        <v>0</v>
      </c>
      <c r="S332" s="3">
        <f>'IECC Data-IP'!S332*Convert!$B$6/$D332</f>
        <v>13.845337217461806</v>
      </c>
      <c r="T332" s="3">
        <f>'IECC Data-IP'!T332*Convert!$B$6/$D332</f>
        <v>2.2318898917846361</v>
      </c>
      <c r="U332" s="3">
        <f>'IECC Data-IP'!U332*Convert!$B$7/$D332</f>
        <v>16.752126066076578</v>
      </c>
      <c r="V332" s="3">
        <f>'IECC Data-IP'!V332*Convert!$B$6/$D332</f>
        <v>1.7955898303399522</v>
      </c>
      <c r="W332" s="3">
        <f>'IECC Data-IP'!W332*Convert!$B$6/$D332</f>
        <v>132.93090009113493</v>
      </c>
      <c r="X332" s="3">
        <f>'IECC Data-IP'!X332*Convert!$B$7/$D332</f>
        <v>18.731194647152339</v>
      </c>
      <c r="Y332" s="3">
        <f t="shared" si="18"/>
        <v>151.66209473828727</v>
      </c>
      <c r="Z332" s="3">
        <f>'IECC Data-IP'!Z332*Convert!$B$6/$D332</f>
        <v>245.25495696209779</v>
      </c>
      <c r="AA332" s="3">
        <f>'IECC Data-IP'!AA332*Convert!$B$6/$D332</f>
        <v>147.63804152444456</v>
      </c>
      <c r="AB332" s="3">
        <f t="shared" si="19"/>
        <v>392.89299848654235</v>
      </c>
    </row>
    <row r="333" spans="1:28" x14ac:dyDescent="0.25">
      <c r="A333" s="93">
        <f>'IECC Data-IP'!A333</f>
        <v>2012</v>
      </c>
      <c r="B333" s="93" t="str">
        <f>'IECC Data-IP'!B333</f>
        <v>Large Hotel</v>
      </c>
      <c r="C333" s="121" t="str">
        <f>'IECC Data-IP'!C333</f>
        <v>3C</v>
      </c>
      <c r="D333" s="3">
        <f>'IECC Data-IP'!D333</f>
        <v>122119.68521488593</v>
      </c>
      <c r="E333" s="3">
        <f>'IECC Data-IP'!E333*Convert!$B$6/$D333</f>
        <v>0</v>
      </c>
      <c r="F333" s="3">
        <f>'IECC Data-IP'!F333*Convert!$B$7/$D333</f>
        <v>15.878401319468075</v>
      </c>
      <c r="G333" s="3">
        <f>'IECC Data-IP'!G333*Convert!$B$6/$D333</f>
        <v>42.981086616460516</v>
      </c>
      <c r="H333" s="3">
        <f>'IECC Data-IP'!H333*Convert!$B$6/$D333</f>
        <v>34.299575703691623</v>
      </c>
      <c r="I333" s="3">
        <f>'IECC Data-IP'!I333*Convert!$B$6/$D333</f>
        <v>6.0538784300400659</v>
      </c>
      <c r="J333" s="3">
        <f>'IECC Data-IP'!J333*Convert!$B$6/$D333</f>
        <v>43.04769918922193</v>
      </c>
      <c r="K333" s="3">
        <f>'IECC Data-IP'!K333*Convert!$B$7/$D333</f>
        <v>15.050192710357424</v>
      </c>
      <c r="L333" s="3">
        <f>'IECC Data-IP'!L333*Convert!$B$6/$D333</f>
        <v>24.857304965474107</v>
      </c>
      <c r="M333" s="3">
        <f>'IECC Data-IP'!M333*Convert!$B$6/$D333</f>
        <v>41.994433970466737</v>
      </c>
      <c r="N333" s="3">
        <f>'IECC Data-IP'!N333*Convert!$B$6/$D333</f>
        <v>4.7587432053910304</v>
      </c>
      <c r="O333" s="3">
        <f>'IECC Data-IP'!O333*Convert!$B$6/$D333</f>
        <v>3.7135649004507831E-2</v>
      </c>
      <c r="P333" s="3">
        <f t="shared" si="17"/>
        <v>4.7216075563865223</v>
      </c>
      <c r="Q333" s="3">
        <f>'IECC Data-IP'!Q333*Convert!$B$6/$D333</f>
        <v>0</v>
      </c>
      <c r="R333" s="3">
        <f>'IECC Data-IP'!R333*Convert!$B$6/$D333</f>
        <v>0</v>
      </c>
      <c r="S333" s="3">
        <f>'IECC Data-IP'!S333*Convert!$B$6/$D333</f>
        <v>4.6918848297780986</v>
      </c>
      <c r="T333" s="3">
        <f>'IECC Data-IP'!T333*Convert!$B$6/$D333</f>
        <v>2.2318898917846361</v>
      </c>
      <c r="U333" s="3">
        <f>'IECC Data-IP'!U333*Convert!$B$7/$D333</f>
        <v>17.153021436090008</v>
      </c>
      <c r="V333" s="3">
        <f>'IECC Data-IP'!V333*Convert!$B$6/$D333</f>
        <v>1.8228739468584649</v>
      </c>
      <c r="W333" s="3">
        <f>'IECC Data-IP'!W333*Convert!$B$6/$D333</f>
        <v>94.389012973091866</v>
      </c>
      <c r="X333" s="3">
        <f>'IECC Data-IP'!X333*Convert!$B$7/$D333</f>
        <v>15.878401319468075</v>
      </c>
      <c r="Y333" s="3">
        <f t="shared" si="18"/>
        <v>110.26741429255995</v>
      </c>
      <c r="Z333" s="3">
        <f>'IECC Data-IP'!Z333*Convert!$B$6/$D333</f>
        <v>206.73937074916722</v>
      </c>
      <c r="AA333" s="3">
        <f>'IECC Data-IP'!AA333*Convert!$B$6/$D333</f>
        <v>140.47460902265163</v>
      </c>
      <c r="AB333" s="3">
        <f t="shared" si="19"/>
        <v>347.21397977181886</v>
      </c>
    </row>
    <row r="334" spans="1:28" x14ac:dyDescent="0.25">
      <c r="A334" s="93">
        <f>'IECC Data-IP'!A334</f>
        <v>2012</v>
      </c>
      <c r="B334" s="93" t="str">
        <f>'IECC Data-IP'!B334</f>
        <v>Large Hotel</v>
      </c>
      <c r="C334" s="121" t="str">
        <f>'IECC Data-IP'!C334</f>
        <v>4A</v>
      </c>
      <c r="D334" s="3">
        <f>'IECC Data-IP'!D334</f>
        <v>122119.68521488593</v>
      </c>
      <c r="E334" s="3">
        <f>'IECC Data-IP'!E334*Convert!$B$6/$D334</f>
        <v>0</v>
      </c>
      <c r="F334" s="3">
        <f>'IECC Data-IP'!F334*Convert!$B$7/$D334</f>
        <v>17.728914155448237</v>
      </c>
      <c r="G334" s="3">
        <f>'IECC Data-IP'!G334*Convert!$B$6/$D334</f>
        <v>50.937724920102447</v>
      </c>
      <c r="H334" s="3">
        <f>'IECC Data-IP'!H334*Convert!$B$6/$D334</f>
        <v>34.299575703691623</v>
      </c>
      <c r="I334" s="3">
        <f>'IECC Data-IP'!I334*Convert!$B$6/$D334</f>
        <v>6.0457669359399686</v>
      </c>
      <c r="J334" s="3">
        <f>'IECC Data-IP'!J334*Convert!$B$6/$D334</f>
        <v>43.04769918922193</v>
      </c>
      <c r="K334" s="3">
        <f>'IECC Data-IP'!K334*Convert!$B$7/$D334</f>
        <v>15.050192710357424</v>
      </c>
      <c r="L334" s="3">
        <f>'IECC Data-IP'!L334*Convert!$B$6/$D334</f>
        <v>24.857304965474107</v>
      </c>
      <c r="M334" s="3">
        <f>'IECC Data-IP'!M334*Convert!$B$6/$D334</f>
        <v>43.005666901612322</v>
      </c>
      <c r="N334" s="3">
        <f>'IECC Data-IP'!N334*Convert!$B$6/$D334</f>
        <v>5.6709175873748174</v>
      </c>
      <c r="O334" s="3">
        <f>'IECC Data-IP'!O334*Convert!$B$6/$D334</f>
        <v>3.7135649004507831E-2</v>
      </c>
      <c r="P334" s="3">
        <f t="shared" si="17"/>
        <v>5.6337819383703094</v>
      </c>
      <c r="Q334" s="3">
        <f>'IECC Data-IP'!Q334*Convert!$B$6/$D334</f>
        <v>0</v>
      </c>
      <c r="R334" s="3">
        <f>'IECC Data-IP'!R334*Convert!$B$6/$D334</f>
        <v>0</v>
      </c>
      <c r="S334" s="3">
        <f>'IECC Data-IP'!S334*Convert!$B$6/$D334</f>
        <v>10.659978064638338</v>
      </c>
      <c r="T334" s="3">
        <f>'IECC Data-IP'!T334*Convert!$B$6/$D334</f>
        <v>2.2316440889331184</v>
      </c>
      <c r="U334" s="3">
        <f>'IECC Data-IP'!U334*Convert!$B$7/$D334</f>
        <v>17.907529238457368</v>
      </c>
      <c r="V334" s="3">
        <f>'IECC Data-IP'!V334*Convert!$B$6/$D334</f>
        <v>1.8140250442038126</v>
      </c>
      <c r="W334" s="3">
        <f>'IECC Data-IP'!W334*Convert!$B$6/$D334</f>
        <v>110.23715182472343</v>
      </c>
      <c r="X334" s="3">
        <f>'IECC Data-IP'!X334*Convert!$B$7/$D334</f>
        <v>17.728914155448237</v>
      </c>
      <c r="Y334" s="3">
        <f t="shared" si="18"/>
        <v>127.96606598017166</v>
      </c>
      <c r="Z334" s="3">
        <f>'IECC Data-IP'!Z334*Convert!$B$6/$D334</f>
        <v>222.57054920404397</v>
      </c>
      <c r="AA334" s="3">
        <f>'IECC Data-IP'!AA334*Convert!$B$6/$D334</f>
        <v>148.08540271420759</v>
      </c>
      <c r="AB334" s="3">
        <f t="shared" si="19"/>
        <v>370.65595191825156</v>
      </c>
    </row>
    <row r="335" spans="1:28" x14ac:dyDescent="0.25">
      <c r="A335" s="93">
        <f>'IECC Data-IP'!A335</f>
        <v>2012</v>
      </c>
      <c r="B335" s="93" t="str">
        <f>'IECC Data-IP'!B335</f>
        <v>Large Hotel</v>
      </c>
      <c r="C335" s="121" t="str">
        <f>'IECC Data-IP'!C335</f>
        <v>4B</v>
      </c>
      <c r="D335" s="3">
        <f>'IECC Data-IP'!D335</f>
        <v>122119.68521488593</v>
      </c>
      <c r="E335" s="3">
        <f>'IECC Data-IP'!E335*Convert!$B$6/$D335</f>
        <v>0</v>
      </c>
      <c r="F335" s="3">
        <f>'IECC Data-IP'!F335*Convert!$B$7/$D335</f>
        <v>16.925945548646933</v>
      </c>
      <c r="G335" s="3">
        <f>'IECC Data-IP'!G335*Convert!$B$6/$D335</f>
        <v>44.177900700502299</v>
      </c>
      <c r="H335" s="3">
        <f>'IECC Data-IP'!H335*Convert!$B$6/$D335</f>
        <v>34.299575703691623</v>
      </c>
      <c r="I335" s="3">
        <f>'IECC Data-IP'!I335*Convert!$B$6/$D335</f>
        <v>6.0504371901188128</v>
      </c>
      <c r="J335" s="3">
        <f>'IECC Data-IP'!J335*Convert!$B$6/$D335</f>
        <v>43.04769918922193</v>
      </c>
      <c r="K335" s="3">
        <f>'IECC Data-IP'!K335*Convert!$B$7/$D335</f>
        <v>15.050192710357424</v>
      </c>
      <c r="L335" s="3">
        <f>'IECC Data-IP'!L335*Convert!$B$6/$D335</f>
        <v>24.857304965474107</v>
      </c>
      <c r="M335" s="3">
        <f>'IECC Data-IP'!M335*Convert!$B$6/$D335</f>
        <v>52.004509295691122</v>
      </c>
      <c r="N335" s="3">
        <f>'IECC Data-IP'!N335*Convert!$B$6/$D335</f>
        <v>4.8150320583886819</v>
      </c>
      <c r="O335" s="3">
        <f>'IECC Data-IP'!O335*Convert!$B$6/$D335</f>
        <v>3.7135649004507831E-2</v>
      </c>
      <c r="P335" s="3">
        <f t="shared" si="17"/>
        <v>4.7778964093841738</v>
      </c>
      <c r="Q335" s="3">
        <f>'IECC Data-IP'!Q335*Convert!$B$6/$D335</f>
        <v>0</v>
      </c>
      <c r="R335" s="3">
        <f>'IECC Data-IP'!R335*Convert!$B$6/$D335</f>
        <v>0</v>
      </c>
      <c r="S335" s="3">
        <f>'IECC Data-IP'!S335*Convert!$B$6/$D335</f>
        <v>10.451045640847926</v>
      </c>
      <c r="T335" s="3">
        <f>'IECC Data-IP'!T335*Convert!$B$6/$D335</f>
        <v>2.2316440889331184</v>
      </c>
      <c r="U335" s="3">
        <f>'IECC Data-IP'!U335*Convert!$B$7/$D335</f>
        <v>17.659167615733409</v>
      </c>
      <c r="V335" s="3">
        <f>'IECC Data-IP'!V335*Convert!$B$6/$D335</f>
        <v>1.7987852674096885</v>
      </c>
      <c r="W335" s="3">
        <f>'IECC Data-IP'!W335*Convert!$B$6/$D335</f>
        <v>111.41135204642555</v>
      </c>
      <c r="X335" s="3">
        <f>'IECC Data-IP'!X335*Convert!$B$7/$D335</f>
        <v>16.925945548646933</v>
      </c>
      <c r="Y335" s="3">
        <f t="shared" si="18"/>
        <v>128.33729759507247</v>
      </c>
      <c r="Z335" s="3">
        <f>'IECC Data-IP'!Z335*Convert!$B$6/$D335</f>
        <v>223.73393410027927</v>
      </c>
      <c r="AA335" s="3">
        <f>'IECC Data-IP'!AA335*Convert!$B$6/$D335</f>
        <v>145.0140960844885</v>
      </c>
      <c r="AB335" s="3">
        <f t="shared" si="19"/>
        <v>368.7480301847678</v>
      </c>
    </row>
    <row r="336" spans="1:28" x14ac:dyDescent="0.25">
      <c r="A336" s="93">
        <f>'IECC Data-IP'!A336</f>
        <v>2012</v>
      </c>
      <c r="B336" s="93" t="str">
        <f>'IECC Data-IP'!B336</f>
        <v>Large Hotel</v>
      </c>
      <c r="C336" s="121" t="str">
        <f>'IECC Data-IP'!C336</f>
        <v>4C</v>
      </c>
      <c r="D336" s="3">
        <f>'IECC Data-IP'!D336</f>
        <v>122119.68521488593</v>
      </c>
      <c r="E336" s="3">
        <f>'IECC Data-IP'!E336*Convert!$B$6/$D336</f>
        <v>0</v>
      </c>
      <c r="F336" s="3">
        <f>'IECC Data-IP'!F336*Convert!$B$7/$D336</f>
        <v>18.686351576382734</v>
      </c>
      <c r="G336" s="3">
        <f>'IECC Data-IP'!G336*Convert!$B$6/$D336</f>
        <v>20.789267772849026</v>
      </c>
      <c r="H336" s="3">
        <f>'IECC Data-IP'!H336*Convert!$B$6/$D336</f>
        <v>34.299575703691623</v>
      </c>
      <c r="I336" s="3">
        <f>'IECC Data-IP'!I336*Convert!$B$6/$D336</f>
        <v>6.0388844560974606</v>
      </c>
      <c r="J336" s="3">
        <f>'IECC Data-IP'!J336*Convert!$B$6/$D336</f>
        <v>43.04769918922193</v>
      </c>
      <c r="K336" s="3">
        <f>'IECC Data-IP'!K336*Convert!$B$7/$D336</f>
        <v>15.050192710357424</v>
      </c>
      <c r="L336" s="3">
        <f>'IECC Data-IP'!L336*Convert!$B$6/$D336</f>
        <v>24.857304965474107</v>
      </c>
      <c r="M336" s="3">
        <f>'IECC Data-IP'!M336*Convert!$B$6/$D336</f>
        <v>44.338655765395153</v>
      </c>
      <c r="N336" s="3">
        <f>'IECC Data-IP'!N336*Convert!$B$6/$D336</f>
        <v>3.6749984330475876</v>
      </c>
      <c r="O336" s="3">
        <f>'IECC Data-IP'!O336*Convert!$B$6/$D336</f>
        <v>3.7135649004507831E-2</v>
      </c>
      <c r="P336" s="3">
        <f t="shared" si="17"/>
        <v>3.6378627840430795</v>
      </c>
      <c r="Q336" s="3">
        <f>'IECC Data-IP'!Q336*Convert!$B$6/$D336</f>
        <v>0</v>
      </c>
      <c r="R336" s="3">
        <f>'IECC Data-IP'!R336*Convert!$B$6/$D336</f>
        <v>0</v>
      </c>
      <c r="S336" s="3">
        <f>'IECC Data-IP'!S336*Convert!$B$6/$D336</f>
        <v>12.304153338443122</v>
      </c>
      <c r="T336" s="3">
        <f>'IECC Data-IP'!T336*Convert!$B$6/$D336</f>
        <v>2.2316440889331184</v>
      </c>
      <c r="U336" s="3">
        <f>'IECC Data-IP'!U336*Convert!$B$7/$D336</f>
        <v>18.173390596115809</v>
      </c>
      <c r="V336" s="3">
        <f>'IECC Data-IP'!V336*Convert!$B$6/$D336</f>
        <v>1.8233655525615013</v>
      </c>
      <c r="W336" s="3">
        <f>'IECC Data-IP'!W336*Convert!$B$6/$D336</f>
        <v>81.069939660730384</v>
      </c>
      <c r="X336" s="3">
        <f>'IECC Data-IP'!X336*Convert!$B$7/$D336</f>
        <v>18.686351576382734</v>
      </c>
      <c r="Y336" s="3">
        <f t="shared" si="18"/>
        <v>99.756291237113118</v>
      </c>
      <c r="Z336" s="3">
        <f>'IECC Data-IP'!Z336*Convert!$B$6/$D336</f>
        <v>193.40530346286309</v>
      </c>
      <c r="AA336" s="3">
        <f>'IECC Data-IP'!AA336*Convert!$B$6/$D336</f>
        <v>151.65937617528121</v>
      </c>
      <c r="AB336" s="3">
        <f t="shared" si="19"/>
        <v>345.0646796381443</v>
      </c>
    </row>
    <row r="337" spans="1:28" x14ac:dyDescent="0.25">
      <c r="A337" s="93">
        <f>'IECC Data-IP'!A337</f>
        <v>2012</v>
      </c>
      <c r="B337" s="93" t="str">
        <f>'IECC Data-IP'!B337</f>
        <v>Large Hotel</v>
      </c>
      <c r="C337" s="121" t="str">
        <f>'IECC Data-IP'!C337</f>
        <v>5A</v>
      </c>
      <c r="D337" s="3">
        <f>'IECC Data-IP'!D337</f>
        <v>122119.68521488593</v>
      </c>
      <c r="E337" s="3">
        <f>'IECC Data-IP'!E337*Convert!$B$6/$D337</f>
        <v>0</v>
      </c>
      <c r="F337" s="3">
        <f>'IECC Data-IP'!F337*Convert!$B$7/$D337</f>
        <v>20.792713902438631</v>
      </c>
      <c r="G337" s="3">
        <f>'IECC Data-IP'!G337*Convert!$B$6/$D337</f>
        <v>33.049422400870398</v>
      </c>
      <c r="H337" s="3">
        <f>'IECC Data-IP'!H337*Convert!$B$6/$D337</f>
        <v>34.299575703691623</v>
      </c>
      <c r="I337" s="3">
        <f>'IECC Data-IP'!I337*Convert!$B$6/$D337</f>
        <v>6.0477333587521134</v>
      </c>
      <c r="J337" s="3">
        <f>'IECC Data-IP'!J337*Convert!$B$6/$D337</f>
        <v>43.04769918922193</v>
      </c>
      <c r="K337" s="3">
        <f>'IECC Data-IP'!K337*Convert!$B$7/$D337</f>
        <v>15.050192710357424</v>
      </c>
      <c r="L337" s="3">
        <f>'IECC Data-IP'!L337*Convert!$B$6/$D337</f>
        <v>24.857304965474107</v>
      </c>
      <c r="M337" s="3">
        <f>'IECC Data-IP'!M337*Convert!$B$6/$D337</f>
        <v>42.92430615775983</v>
      </c>
      <c r="N337" s="3">
        <f>'IECC Data-IP'!N337*Convert!$B$6/$D337</f>
        <v>4.5424366960550753</v>
      </c>
      <c r="O337" s="3">
        <f>'IECC Data-IP'!O337*Convert!$B$6/$D337</f>
        <v>3.7135649004507831E-2</v>
      </c>
      <c r="P337" s="3">
        <f t="shared" si="17"/>
        <v>4.5053010470505672</v>
      </c>
      <c r="Q337" s="3">
        <f>'IECC Data-IP'!Q337*Convert!$B$6/$D337</f>
        <v>0</v>
      </c>
      <c r="R337" s="3">
        <f>'IECC Data-IP'!R337*Convert!$B$6/$D337</f>
        <v>0</v>
      </c>
      <c r="S337" s="3">
        <f>'IECC Data-IP'!S337*Convert!$B$6/$D337</f>
        <v>12.760855036563807</v>
      </c>
      <c r="T337" s="3">
        <f>'IECC Data-IP'!T337*Convert!$B$6/$D337</f>
        <v>2.2316440889331184</v>
      </c>
      <c r="U337" s="3">
        <f>'IECC Data-IP'!U337*Convert!$B$7/$D337</f>
        <v>18.653371306698521</v>
      </c>
      <c r="V337" s="3">
        <f>'IECC Data-IP'!V337*Convert!$B$6/$D337</f>
        <v>1.813533438500776</v>
      </c>
      <c r="W337" s="3">
        <f>'IECC Data-IP'!W337*Convert!$B$6/$D337</f>
        <v>93.239884642244604</v>
      </c>
      <c r="X337" s="3">
        <f>'IECC Data-IP'!X337*Convert!$B$7/$D337</f>
        <v>20.792713902438631</v>
      </c>
      <c r="Y337" s="3">
        <f t="shared" si="18"/>
        <v>114.03259854468324</v>
      </c>
      <c r="Z337" s="3">
        <f>'IECC Data-IP'!Z337*Convert!$B$6/$D337</f>
        <v>205.57451103582275</v>
      </c>
      <c r="AA337" s="3">
        <f>'IECC Data-IP'!AA337*Convert!$B$6/$D337</f>
        <v>159.21584743665164</v>
      </c>
      <c r="AB337" s="3">
        <f t="shared" si="19"/>
        <v>364.7903584724744</v>
      </c>
    </row>
    <row r="338" spans="1:28" x14ac:dyDescent="0.25">
      <c r="A338" s="93">
        <f>'IECC Data-IP'!A338</f>
        <v>2012</v>
      </c>
      <c r="B338" s="93" t="str">
        <f>'IECC Data-IP'!B338</f>
        <v>Large Hotel</v>
      </c>
      <c r="C338" s="121" t="str">
        <f>'IECC Data-IP'!C338</f>
        <v>5B</v>
      </c>
      <c r="D338" s="3">
        <f>'IECC Data-IP'!D338</f>
        <v>122119.68521488593</v>
      </c>
      <c r="E338" s="3">
        <f>'IECC Data-IP'!E338*Convert!$B$6/$D338</f>
        <v>0</v>
      </c>
      <c r="F338" s="3">
        <f>'IECC Data-IP'!F338*Convert!$B$7/$D338</f>
        <v>21.127228066378485</v>
      </c>
      <c r="G338" s="3">
        <f>'IECC Data-IP'!G338*Convert!$B$6/$D338</f>
        <v>33.279739672742899</v>
      </c>
      <c r="H338" s="3">
        <f>'IECC Data-IP'!H338*Convert!$B$6/$D338</f>
        <v>34.299575703691623</v>
      </c>
      <c r="I338" s="3">
        <f>'IECC Data-IP'!I338*Convert!$B$6/$D338</f>
        <v>6.0479791616036307</v>
      </c>
      <c r="J338" s="3">
        <f>'IECC Data-IP'!J338*Convert!$B$6/$D338</f>
        <v>43.04769918922193</v>
      </c>
      <c r="K338" s="3">
        <f>'IECC Data-IP'!K338*Convert!$B$7/$D338</f>
        <v>15.050192710357424</v>
      </c>
      <c r="L338" s="3">
        <f>'IECC Data-IP'!L338*Convert!$B$6/$D338</f>
        <v>24.857304965474107</v>
      </c>
      <c r="M338" s="3">
        <f>'IECC Data-IP'!M338*Convert!$B$6/$D338</f>
        <v>51.83539693384666</v>
      </c>
      <c r="N338" s="3">
        <f>'IECC Data-IP'!N338*Convert!$B$6/$D338</f>
        <v>4.1294879055046128</v>
      </c>
      <c r="O338" s="3">
        <f>'IECC Data-IP'!O338*Convert!$B$6/$D338</f>
        <v>3.7135649004507831E-2</v>
      </c>
      <c r="P338" s="3">
        <f t="shared" si="17"/>
        <v>4.0923522565001047</v>
      </c>
      <c r="Q338" s="3">
        <f>'IECC Data-IP'!Q338*Convert!$B$6/$D338</f>
        <v>0</v>
      </c>
      <c r="R338" s="3">
        <f>'IECC Data-IP'!R338*Convert!$B$6/$D338</f>
        <v>0</v>
      </c>
      <c r="S338" s="3">
        <f>'IECC Data-IP'!S338*Convert!$B$6/$D338</f>
        <v>10.780175659030704</v>
      </c>
      <c r="T338" s="3">
        <f>'IECC Data-IP'!T338*Convert!$B$6/$D338</f>
        <v>2.2316440889331184</v>
      </c>
      <c r="U338" s="3">
        <f>'IECC Data-IP'!U338*Convert!$B$7/$D338</f>
        <v>18.443963420871992</v>
      </c>
      <c r="V338" s="3">
        <f>'IECC Data-IP'!V338*Convert!$B$6/$D338</f>
        <v>1.7992768731127244</v>
      </c>
      <c r="W338" s="3">
        <f>'IECC Data-IP'!W338*Convert!$B$6/$D338</f>
        <v>99.987664522120369</v>
      </c>
      <c r="X338" s="3">
        <f>'IECC Data-IP'!X338*Convert!$B$7/$D338</f>
        <v>21.127228066378485</v>
      </c>
      <c r="Y338" s="3">
        <f t="shared" si="18"/>
        <v>121.11489258849886</v>
      </c>
      <c r="Z338" s="3">
        <f>'IECC Data-IP'!Z338*Convert!$B$6/$D338</f>
        <v>212.30852595601348</v>
      </c>
      <c r="AA338" s="3">
        <f>'IECC Data-IP'!AA338*Convert!$B$6/$D338</f>
        <v>159.58135627685911</v>
      </c>
      <c r="AB338" s="3">
        <f t="shared" si="19"/>
        <v>371.88988223287259</v>
      </c>
    </row>
    <row r="339" spans="1:28" x14ac:dyDescent="0.25">
      <c r="A339" s="93">
        <f>'IECC Data-IP'!A339</f>
        <v>2012</v>
      </c>
      <c r="B339" s="93" t="str">
        <f>'IECC Data-IP'!B339</f>
        <v>Large Hotel</v>
      </c>
      <c r="C339" s="121" t="str">
        <f>'IECC Data-IP'!C339</f>
        <v>5C</v>
      </c>
      <c r="D339" s="3">
        <f>'IECC Data-IP'!D339</f>
        <v>122119.68521488593</v>
      </c>
      <c r="E339" s="3">
        <f>'IECC Data-IP'!E339*Convert!$B$6/$D339</f>
        <v>0</v>
      </c>
      <c r="F339" s="3">
        <f>'IECC Data-IP'!F339*Convert!$B$7/$D339</f>
        <v>14.693299077703283</v>
      </c>
      <c r="G339" s="3">
        <f>'IECC Data-IP'!G339*Convert!$B$6/$D339</f>
        <v>13.471716883154247</v>
      </c>
      <c r="H339" s="3">
        <f>'IECC Data-IP'!H339*Convert!$B$6/$D339</f>
        <v>34.299575703691623</v>
      </c>
      <c r="I339" s="3">
        <f>'IECC Data-IP'!I339*Convert!$B$6/$D339</f>
        <v>6.0383928503944242</v>
      </c>
      <c r="J339" s="3">
        <f>'IECC Data-IP'!J339*Convert!$B$6/$D339</f>
        <v>43.04769918922193</v>
      </c>
      <c r="K339" s="3">
        <f>'IECC Data-IP'!K339*Convert!$B$7/$D339</f>
        <v>15.050192710357424</v>
      </c>
      <c r="L339" s="3">
        <f>'IECC Data-IP'!L339*Convert!$B$6/$D339</f>
        <v>24.857304965474107</v>
      </c>
      <c r="M339" s="3">
        <f>'IECC Data-IP'!M339*Convert!$B$6/$D339</f>
        <v>43.640575667083667</v>
      </c>
      <c r="N339" s="3">
        <f>'IECC Data-IP'!N339*Convert!$B$6/$D339</f>
        <v>3.0764684896009369</v>
      </c>
      <c r="O339" s="3">
        <f>'IECC Data-IP'!O339*Convert!$B$6/$D339</f>
        <v>3.7135649004507831E-2</v>
      </c>
      <c r="P339" s="3">
        <f t="shared" si="17"/>
        <v>3.0393328405964288</v>
      </c>
      <c r="Q339" s="3">
        <f>'IECC Data-IP'!Q339*Convert!$B$6/$D339</f>
        <v>0</v>
      </c>
      <c r="R339" s="3">
        <f>'IECC Data-IP'!R339*Convert!$B$6/$D339</f>
        <v>0</v>
      </c>
      <c r="S339" s="3">
        <f>'IECC Data-IP'!S339*Convert!$B$6/$D339</f>
        <v>13.282940293188322</v>
      </c>
      <c r="T339" s="3">
        <f>'IECC Data-IP'!T339*Convert!$B$6/$D339</f>
        <v>2.2313982860815997</v>
      </c>
      <c r="U339" s="3">
        <f>'IECC Data-IP'!U339*Convert!$B$7/$D339</f>
        <v>18.59674956818456</v>
      </c>
      <c r="V339" s="3">
        <f>'IECC Data-IP'!V339*Convert!$B$6/$D339</f>
        <v>1.8282816095918635</v>
      </c>
      <c r="W339" s="3">
        <f>'IECC Data-IP'!W339*Convert!$B$6/$D339</f>
        <v>73.434565684022658</v>
      </c>
      <c r="X339" s="3">
        <f>'IECC Data-IP'!X339*Convert!$B$7/$D339</f>
        <v>14.693299077703283</v>
      </c>
      <c r="Y339" s="3">
        <f t="shared" si="18"/>
        <v>88.127864761725945</v>
      </c>
      <c r="Z339" s="3">
        <f>'IECC Data-IP'!Z339*Convert!$B$6/$D339</f>
        <v>185.77435393748269</v>
      </c>
      <c r="AA339" s="3">
        <f>'IECC Data-IP'!AA339*Convert!$B$6/$D339</f>
        <v>141.23045279106992</v>
      </c>
      <c r="AB339" s="3">
        <f t="shared" si="19"/>
        <v>327.00480672855258</v>
      </c>
    </row>
    <row r="340" spans="1:28" x14ac:dyDescent="0.25">
      <c r="A340" s="93">
        <f>'IECC Data-IP'!A340</f>
        <v>2012</v>
      </c>
      <c r="B340" s="93" t="str">
        <f>'IECC Data-IP'!B340</f>
        <v>Large Hotel</v>
      </c>
      <c r="C340" s="121" t="str">
        <f>'IECC Data-IP'!C340</f>
        <v>6A</v>
      </c>
      <c r="D340" s="3">
        <f>'IECC Data-IP'!D340</f>
        <v>122119.68521488593</v>
      </c>
      <c r="E340" s="3">
        <f>'IECC Data-IP'!E340*Convert!$B$6/$D340</f>
        <v>0</v>
      </c>
      <c r="F340" s="3">
        <f>'IECC Data-IP'!F340*Convert!$B$7/$D340</f>
        <v>30.420344516656318</v>
      </c>
      <c r="G340" s="3">
        <f>'IECC Data-IP'!G340*Convert!$B$6/$D340</f>
        <v>34.722356608302803</v>
      </c>
      <c r="H340" s="3">
        <f>'IECC Data-IP'!H340*Convert!$B$6/$D340</f>
        <v>34.299575703691623</v>
      </c>
      <c r="I340" s="3">
        <f>'IECC Data-IP'!I340*Convert!$B$6/$D340</f>
        <v>6.044783724533894</v>
      </c>
      <c r="J340" s="3">
        <f>'IECC Data-IP'!J340*Convert!$B$6/$D340</f>
        <v>43.04769918922193</v>
      </c>
      <c r="K340" s="3">
        <f>'IECC Data-IP'!K340*Convert!$B$7/$D340</f>
        <v>15.050192710357424</v>
      </c>
      <c r="L340" s="3">
        <f>'IECC Data-IP'!L340*Convert!$B$6/$D340</f>
        <v>24.857304965474107</v>
      </c>
      <c r="M340" s="3">
        <f>'IECC Data-IP'!M340*Convert!$B$6/$D340</f>
        <v>44.15823647238085</v>
      </c>
      <c r="N340" s="3">
        <f>'IECC Data-IP'!N340*Convert!$B$6/$D340</f>
        <v>4.9367044698901577</v>
      </c>
      <c r="O340" s="3">
        <f>'IECC Data-IP'!O340*Convert!$B$6/$D340</f>
        <v>3.7135649004507831E-2</v>
      </c>
      <c r="P340" s="3">
        <f t="shared" si="17"/>
        <v>4.8995688208856496</v>
      </c>
      <c r="Q340" s="3">
        <f>'IECC Data-IP'!Q340*Convert!$B$6/$D340</f>
        <v>0</v>
      </c>
      <c r="R340" s="3">
        <f>'IECC Data-IP'!R340*Convert!$B$6/$D340</f>
        <v>0</v>
      </c>
      <c r="S340" s="3">
        <f>'IECC Data-IP'!S340*Convert!$B$6/$D340</f>
        <v>10.184595349802271</v>
      </c>
      <c r="T340" s="3">
        <f>'IECC Data-IP'!T340*Convert!$B$6/$D340</f>
        <v>2.2318898917846361</v>
      </c>
      <c r="U340" s="3">
        <f>'IECC Data-IP'!U340*Convert!$B$7/$D340</f>
        <v>19.209492690914427</v>
      </c>
      <c r="V340" s="3">
        <f>'IECC Data-IP'!V340*Convert!$B$6/$D340</f>
        <v>1.7965730417460251</v>
      </c>
      <c r="W340" s="3">
        <f>'IECC Data-IP'!W340*Convert!$B$6/$D340</f>
        <v>93.964757251371566</v>
      </c>
      <c r="X340" s="3">
        <f>'IECC Data-IP'!X340*Convert!$B$7/$D340</f>
        <v>30.420344516656318</v>
      </c>
      <c r="Y340" s="3">
        <f t="shared" si="18"/>
        <v>124.38510176802788</v>
      </c>
      <c r="Z340" s="3">
        <f>'IECC Data-IP'!Z340*Convert!$B$6/$D340</f>
        <v>206.28021102253135</v>
      </c>
      <c r="AA340" s="3">
        <f>'IECC Data-IP'!AA340*Convert!$B$6/$D340</f>
        <v>188.96831619010931</v>
      </c>
      <c r="AB340" s="3">
        <f t="shared" si="19"/>
        <v>395.24852721264062</v>
      </c>
    </row>
    <row r="341" spans="1:28" x14ac:dyDescent="0.25">
      <c r="A341" s="93">
        <f>'IECC Data-IP'!A341</f>
        <v>2012</v>
      </c>
      <c r="B341" s="93" t="str">
        <f>'IECC Data-IP'!B341</f>
        <v>Large Hotel</v>
      </c>
      <c r="C341" s="121" t="str">
        <f>'IECC Data-IP'!C341</f>
        <v>6B</v>
      </c>
      <c r="D341" s="3">
        <f>'IECC Data-IP'!D341</f>
        <v>122119.68521488593</v>
      </c>
      <c r="E341" s="3">
        <f>'IECC Data-IP'!E341*Convert!$B$6/$D341</f>
        <v>0</v>
      </c>
      <c r="F341" s="3">
        <f>'IECC Data-IP'!F341*Convert!$B$7/$D341</f>
        <v>26.082177053067081</v>
      </c>
      <c r="G341" s="3">
        <f>'IECC Data-IP'!G341*Convert!$B$6/$D341</f>
        <v>23.607889071207449</v>
      </c>
      <c r="H341" s="3">
        <f>'IECC Data-IP'!H341*Convert!$B$6/$D341</f>
        <v>34.299575703691623</v>
      </c>
      <c r="I341" s="3">
        <f>'IECC Data-IP'!I341*Convert!$B$6/$D341</f>
        <v>6.0406050760580881</v>
      </c>
      <c r="J341" s="3">
        <f>'IECC Data-IP'!J341*Convert!$B$6/$D341</f>
        <v>43.04769918922193</v>
      </c>
      <c r="K341" s="3">
        <f>'IECC Data-IP'!K341*Convert!$B$7/$D341</f>
        <v>15.050192710357424</v>
      </c>
      <c r="L341" s="3">
        <f>'IECC Data-IP'!L341*Convert!$B$6/$D341</f>
        <v>24.857304965474107</v>
      </c>
      <c r="M341" s="3">
        <f>'IECC Data-IP'!M341*Convert!$B$6/$D341</f>
        <v>48.689612040117602</v>
      </c>
      <c r="N341" s="3">
        <f>'IECC Data-IP'!N341*Convert!$B$6/$D341</f>
        <v>3.814860255561404</v>
      </c>
      <c r="O341" s="3">
        <f>'IECC Data-IP'!O341*Convert!$B$6/$D341</f>
        <v>3.7135649004507831E-2</v>
      </c>
      <c r="P341" s="3">
        <f t="shared" si="17"/>
        <v>3.7777246065568963</v>
      </c>
      <c r="Q341" s="3">
        <f>'IECC Data-IP'!Q341*Convert!$B$6/$D341</f>
        <v>0</v>
      </c>
      <c r="R341" s="3">
        <f>'IECC Data-IP'!R341*Convert!$B$6/$D341</f>
        <v>0</v>
      </c>
      <c r="S341" s="3">
        <f>'IECC Data-IP'!S341*Convert!$B$6/$D341</f>
        <v>11.562811938264437</v>
      </c>
      <c r="T341" s="3">
        <f>'IECC Data-IP'!T341*Convert!$B$6/$D341</f>
        <v>2.2318898917846361</v>
      </c>
      <c r="U341" s="3">
        <f>'IECC Data-IP'!U341*Convert!$B$7/$D341</f>
        <v>19.067643877935915</v>
      </c>
      <c r="V341" s="3">
        <f>'IECC Data-IP'!V341*Convert!$B$6/$D341</f>
        <v>1.7884615476459267</v>
      </c>
      <c r="W341" s="3">
        <f>'IECC Data-IP'!W341*Convert!$B$6/$D341</f>
        <v>87.638037656146395</v>
      </c>
      <c r="X341" s="3">
        <f>'IECC Data-IP'!X341*Convert!$B$7/$D341</f>
        <v>26.082177053067081</v>
      </c>
      <c r="Y341" s="3">
        <f t="shared" si="18"/>
        <v>113.72021470921348</v>
      </c>
      <c r="Z341" s="3">
        <f>'IECC Data-IP'!Z341*Convert!$B$6/$D341</f>
        <v>199.94070967902718</v>
      </c>
      <c r="AA341" s="3">
        <f>'IECC Data-IP'!AA341*Convert!$B$6/$D341</f>
        <v>175.87956014962032</v>
      </c>
      <c r="AB341" s="3">
        <f t="shared" si="19"/>
        <v>375.8202698286475</v>
      </c>
    </row>
    <row r="342" spans="1:28" x14ac:dyDescent="0.25">
      <c r="A342" s="93">
        <f>'IECC Data-IP'!A342</f>
        <v>2012</v>
      </c>
      <c r="B342" s="93" t="str">
        <f>'IECC Data-IP'!B342</f>
        <v>Large Hotel</v>
      </c>
      <c r="C342" s="121" t="str">
        <f>'IECC Data-IP'!C342</f>
        <v>7</v>
      </c>
      <c r="D342" s="3">
        <f>'IECC Data-IP'!D342</f>
        <v>122119.68521488593</v>
      </c>
      <c r="E342" s="3">
        <f>'IECC Data-IP'!E342*Convert!$B$6/$D342</f>
        <v>0</v>
      </c>
      <c r="F342" s="3">
        <f>'IECC Data-IP'!F342*Convert!$B$7/$D342</f>
        <v>40.041328596932544</v>
      </c>
      <c r="G342" s="3">
        <f>'IECC Data-IP'!G342*Convert!$B$6/$D342</f>
        <v>27.282641701403513</v>
      </c>
      <c r="H342" s="3">
        <f>'IECC Data-IP'!H342*Convert!$B$6/$D342</f>
        <v>34.299575703691623</v>
      </c>
      <c r="I342" s="3">
        <f>'IECC Data-IP'!I342*Convert!$B$6/$D342</f>
        <v>6.036918033285315</v>
      </c>
      <c r="J342" s="3">
        <f>'IECC Data-IP'!J342*Convert!$B$6/$D342</f>
        <v>43.04769918922193</v>
      </c>
      <c r="K342" s="3">
        <f>'IECC Data-IP'!K342*Convert!$B$7/$D342</f>
        <v>15.050192710357424</v>
      </c>
      <c r="L342" s="3">
        <f>'IECC Data-IP'!L342*Convert!$B$6/$D342</f>
        <v>24.857304965474107</v>
      </c>
      <c r="M342" s="3">
        <f>'IECC Data-IP'!M342*Convert!$B$6/$D342</f>
        <v>44.618625213274306</v>
      </c>
      <c r="N342" s="3">
        <f>'IECC Data-IP'!N342*Convert!$B$6/$D342</f>
        <v>4.5153983823880797</v>
      </c>
      <c r="O342" s="3">
        <f>'IECC Data-IP'!O342*Convert!$B$6/$D342</f>
        <v>3.7135649004507831E-2</v>
      </c>
      <c r="P342" s="3">
        <f t="shared" si="17"/>
        <v>4.4782627333835716</v>
      </c>
      <c r="Q342" s="3">
        <f>'IECC Data-IP'!Q342*Convert!$B$6/$D342</f>
        <v>0</v>
      </c>
      <c r="R342" s="3">
        <f>'IECC Data-IP'!R342*Convert!$B$6/$D342</f>
        <v>0</v>
      </c>
      <c r="S342" s="3">
        <f>'IECC Data-IP'!S342*Convert!$B$6/$D342</f>
        <v>10.478821363069473</v>
      </c>
      <c r="T342" s="3">
        <f>'IECC Data-IP'!T342*Convert!$B$6/$D342</f>
        <v>2.2323814974876721</v>
      </c>
      <c r="U342" s="3">
        <f>'IECC Data-IP'!U342*Convert!$B$7/$D342</f>
        <v>19.869266351280718</v>
      </c>
      <c r="V342" s="3">
        <f>'IECC Data-IP'!V342*Convert!$B$6/$D342</f>
        <v>1.7801042506943101</v>
      </c>
      <c r="W342" s="3">
        <f>'IECC Data-IP'!W342*Convert!$B$6/$D342</f>
        <v>86.858351011130864</v>
      </c>
      <c r="X342" s="3">
        <f>'IECC Data-IP'!X342*Convert!$B$7/$D342</f>
        <v>40.041328596932544</v>
      </c>
      <c r="Y342" s="3">
        <f t="shared" si="18"/>
        <v>126.89967960806341</v>
      </c>
      <c r="Z342" s="3">
        <f>'IECC Data-IP'!Z342*Convert!$B$6/$D342</f>
        <v>199.14922449713879</v>
      </c>
      <c r="AA342" s="3">
        <f>'IECC Data-IP'!AA342*Convert!$B$6/$D342</f>
        <v>219.00444143421896</v>
      </c>
      <c r="AB342" s="3">
        <f t="shared" si="19"/>
        <v>418.15366593135775</v>
      </c>
    </row>
    <row r="343" spans="1:28" x14ac:dyDescent="0.25">
      <c r="A343" s="93">
        <f>'IECC Data-IP'!A343</f>
        <v>2012</v>
      </c>
      <c r="B343" s="93" t="str">
        <f>'IECC Data-IP'!B343</f>
        <v>Large Hotel</v>
      </c>
      <c r="C343" s="121" t="str">
        <f>'IECC Data-IP'!C343</f>
        <v>8</v>
      </c>
      <c r="D343" s="3">
        <f>'IECC Data-IP'!D343</f>
        <v>122119.68521488593</v>
      </c>
      <c r="E343" s="3">
        <f>'IECC Data-IP'!E343*Convert!$B$6/$D343</f>
        <v>0</v>
      </c>
      <c r="F343" s="3">
        <f>'IECC Data-IP'!F343*Convert!$B$7/$D343</f>
        <v>64.172621738169298</v>
      </c>
      <c r="G343" s="3">
        <f>'IECC Data-IP'!G343*Convert!$B$6/$D343</f>
        <v>14.439934315284169</v>
      </c>
      <c r="H343" s="3">
        <f>'IECC Data-IP'!H343*Convert!$B$6/$D343</f>
        <v>34.299575703691623</v>
      </c>
      <c r="I343" s="3">
        <f>'IECC Data-IP'!I343*Convert!$B$6/$D343</f>
        <v>6.0034888454788495</v>
      </c>
      <c r="J343" s="3">
        <f>'IECC Data-IP'!J343*Convert!$B$6/$D343</f>
        <v>43.04769918922193</v>
      </c>
      <c r="K343" s="3">
        <f>'IECC Data-IP'!K343*Convert!$B$7/$D343</f>
        <v>15.050192710357424</v>
      </c>
      <c r="L343" s="3">
        <f>'IECC Data-IP'!L343*Convert!$B$6/$D343</f>
        <v>24.857304965474107</v>
      </c>
      <c r="M343" s="3">
        <f>'IECC Data-IP'!M343*Convert!$B$6/$D343</f>
        <v>47.264447107015478</v>
      </c>
      <c r="N343" s="3">
        <f>'IECC Data-IP'!N343*Convert!$B$6/$D343</f>
        <v>3.6295249055167331</v>
      </c>
      <c r="O343" s="3">
        <f>'IECC Data-IP'!O343*Convert!$B$6/$D343</f>
        <v>3.7135649004507831E-2</v>
      </c>
      <c r="P343" s="3">
        <f t="shared" si="17"/>
        <v>3.5923892565122255</v>
      </c>
      <c r="Q343" s="3">
        <f>'IECC Data-IP'!Q343*Convert!$B$6/$D343</f>
        <v>0</v>
      </c>
      <c r="R343" s="3">
        <f>'IECC Data-IP'!R343*Convert!$B$6/$D343</f>
        <v>0</v>
      </c>
      <c r="S343" s="3">
        <f>'IECC Data-IP'!S343*Convert!$B$6/$D343</f>
        <v>13.619198594065127</v>
      </c>
      <c r="T343" s="3">
        <f>'IECC Data-IP'!T343*Convert!$B$6/$D343</f>
        <v>2.2326273003391903</v>
      </c>
      <c r="U343" s="3">
        <f>'IECC Data-IP'!U343*Convert!$B$7/$D343</f>
        <v>20.758303365956884</v>
      </c>
      <c r="V343" s="3">
        <f>'IECC Data-IP'!V343*Convert!$B$6/$D343</f>
        <v>1.7565071769485694</v>
      </c>
      <c r="W343" s="3">
        <f>'IECC Data-IP'!W343*Convert!$B$6/$D343</f>
        <v>78.915969272876993</v>
      </c>
      <c r="X343" s="3">
        <f>'IECC Data-IP'!X343*Convert!$B$7/$D343</f>
        <v>64.172621738169298</v>
      </c>
      <c r="Y343" s="3">
        <f t="shared" si="18"/>
        <v>143.08859101104628</v>
      </c>
      <c r="Z343" s="3">
        <f>'IECC Data-IP'!Z343*Convert!$B$6/$D343</f>
        <v>191.15055390588728</v>
      </c>
      <c r="AA343" s="3">
        <f>'IECC Data-IP'!AA343*Convert!$B$6/$D343</f>
        <v>292.10350564434464</v>
      </c>
      <c r="AB343" s="3">
        <f t="shared" si="19"/>
        <v>483.25405955023189</v>
      </c>
    </row>
    <row r="344" spans="1:28" x14ac:dyDescent="0.25">
      <c r="A344" s="93">
        <f>'IECC Data-IP'!A344</f>
        <v>2015</v>
      </c>
      <c r="B344" s="93" t="str">
        <f>'IECC Data-IP'!B344</f>
        <v>Large Hotel</v>
      </c>
      <c r="C344" s="121" t="str">
        <f>'IECC Data-IP'!C344</f>
        <v>0A</v>
      </c>
      <c r="D344" s="3">
        <f>'IECC Data-IP'!D344</f>
        <v>122119.68521488593</v>
      </c>
      <c r="E344" s="3">
        <f>'IECC Data-IP'!E344*Convert!$B$6/$D344</f>
        <v>0</v>
      </c>
      <c r="F344" s="3">
        <f>'IECC Data-IP'!F344*Convert!$B$7/$D344</f>
        <v>0.69645579705586713</v>
      </c>
      <c r="G344" s="3">
        <f>'IECC Data-IP'!G344*Convert!$B$6/$D344</f>
        <v>121.07388155802856</v>
      </c>
      <c r="H344" s="3">
        <f>'IECC Data-IP'!H344*Convert!$B$6/$D344</f>
        <v>18.863894036907507</v>
      </c>
      <c r="I344" s="3">
        <f>'IECC Data-IP'!I344*Convert!$B$6/$D344</f>
        <v>5.579233123758554</v>
      </c>
      <c r="J344" s="3">
        <f>'IECC Data-IP'!J344*Convert!$B$6/$D344</f>
        <v>42.893089195617016</v>
      </c>
      <c r="K344" s="3">
        <f>'IECC Data-IP'!K344*Convert!$B$7/$D344</f>
        <v>15.050192710357424</v>
      </c>
      <c r="L344" s="3">
        <f>'IECC Data-IP'!L344*Convert!$B$6/$D344</f>
        <v>24.160453881420203</v>
      </c>
      <c r="M344" s="3">
        <f>'IECC Data-IP'!M344*Convert!$B$6/$D344</f>
        <v>13.942675146662987</v>
      </c>
      <c r="N344" s="3">
        <f>'IECC Data-IP'!N344*Convert!$B$6/$D344</f>
        <v>3.5056402683515957</v>
      </c>
      <c r="O344" s="3">
        <f>'IECC Data-IP'!O344*Convert!$B$6/$D344</f>
        <v>3.7135649004507831E-2</v>
      </c>
      <c r="P344" s="3">
        <f t="shared" si="17"/>
        <v>3.4685046193470876</v>
      </c>
      <c r="Q344" s="3">
        <f>'IECC Data-IP'!Q344*Convert!$B$6/$D344</f>
        <v>0</v>
      </c>
      <c r="R344" s="3">
        <f>'IECC Data-IP'!R344*Convert!$B$6/$D344</f>
        <v>0</v>
      </c>
      <c r="S344" s="3">
        <f>'IECC Data-IP'!S344*Convert!$B$6/$D344</f>
        <v>7.8885509137714029</v>
      </c>
      <c r="T344" s="3">
        <f>'IECC Data-IP'!T344*Convert!$B$6/$D344</f>
        <v>2.2309066803785638</v>
      </c>
      <c r="U344" s="3">
        <f>'IECC Data-IP'!U344*Convert!$B$7/$D344</f>
        <v>14.732757614646891</v>
      </c>
      <c r="V344" s="3">
        <f>'IECC Data-IP'!V344*Convert!$B$6/$D344</f>
        <v>1.5296311449973337</v>
      </c>
      <c r="W344" s="3">
        <f>'IECC Data-IP'!W344*Convert!$B$6/$D344</f>
        <v>146.37361223781002</v>
      </c>
      <c r="X344" s="3">
        <f>'IECC Data-IP'!X344*Convert!$B$7/$D344</f>
        <v>0.69645579705586713</v>
      </c>
      <c r="Y344" s="3">
        <f t="shared" si="18"/>
        <v>147.0700680348659</v>
      </c>
      <c r="Z344" s="3">
        <f>'IECC Data-IP'!Z344*Convert!$B$6/$D344</f>
        <v>241.66795594989375</v>
      </c>
      <c r="AA344" s="3">
        <f>'IECC Data-IP'!AA344*Convert!$B$6/$D344</f>
        <v>89.048228033731178</v>
      </c>
      <c r="AB344" s="3">
        <f t="shared" si="19"/>
        <v>330.71618398362494</v>
      </c>
    </row>
    <row r="345" spans="1:28" x14ac:dyDescent="0.25">
      <c r="A345" s="93">
        <f>'IECC Data-IP'!A345</f>
        <v>2015</v>
      </c>
      <c r="B345" s="93" t="str">
        <f>'IECC Data-IP'!B345</f>
        <v>Large Hotel</v>
      </c>
      <c r="C345" s="121" t="str">
        <f>'IECC Data-IP'!C345</f>
        <v>0B</v>
      </c>
      <c r="D345" s="3">
        <f>'IECC Data-IP'!D345</f>
        <v>122119.68521488593</v>
      </c>
      <c r="E345" s="3">
        <f>'IECC Data-IP'!E345*Convert!$B$6/$D345</f>
        <v>0</v>
      </c>
      <c r="F345" s="3">
        <f>'IECC Data-IP'!F345*Convert!$B$7/$D345</f>
        <v>0.67155232811064614</v>
      </c>
      <c r="G345" s="3">
        <f>'IECC Data-IP'!G345*Convert!$B$6/$D345</f>
        <v>103.06710206436479</v>
      </c>
      <c r="H345" s="3">
        <f>'IECC Data-IP'!H345*Convert!$B$6/$D345</f>
        <v>18.865860459719645</v>
      </c>
      <c r="I345" s="3">
        <f>'IECC Data-IP'!I345*Convert!$B$6/$D345</f>
        <v>5.5802163351646268</v>
      </c>
      <c r="J345" s="3">
        <f>'IECC Data-IP'!J345*Convert!$B$6/$D345</f>
        <v>42.893089195617016</v>
      </c>
      <c r="K345" s="3">
        <f>'IECC Data-IP'!K345*Convert!$B$7/$D345</f>
        <v>15.050192710357424</v>
      </c>
      <c r="L345" s="3">
        <f>'IECC Data-IP'!L345*Convert!$B$6/$D345</f>
        <v>24.160453881420203</v>
      </c>
      <c r="M345" s="3">
        <f>'IECC Data-IP'!M345*Convert!$B$6/$D345</f>
        <v>13.677453869874922</v>
      </c>
      <c r="N345" s="3">
        <f>'IECC Data-IP'!N345*Convert!$B$6/$D345</f>
        <v>3.1570918248988837</v>
      </c>
      <c r="O345" s="3">
        <f>'IECC Data-IP'!O345*Convert!$B$6/$D345</f>
        <v>3.7135649004507831E-2</v>
      </c>
      <c r="P345" s="3">
        <f t="shared" si="17"/>
        <v>3.1199561758943757</v>
      </c>
      <c r="Q345" s="3">
        <f>'IECC Data-IP'!Q345*Convert!$B$6/$D345</f>
        <v>0</v>
      </c>
      <c r="R345" s="3">
        <f>'IECC Data-IP'!R345*Convert!$B$6/$D345</f>
        <v>0</v>
      </c>
      <c r="S345" s="3">
        <f>'IECC Data-IP'!S345*Convert!$B$6/$D345</f>
        <v>7.6508595563533675</v>
      </c>
      <c r="T345" s="3">
        <f>'IECC Data-IP'!T345*Convert!$B$6/$D345</f>
        <v>2.2309066803785638</v>
      </c>
      <c r="U345" s="3">
        <f>'IECC Data-IP'!U345*Convert!$B$7/$D345</f>
        <v>14.716351613145818</v>
      </c>
      <c r="V345" s="3">
        <f>'IECC Data-IP'!V345*Convert!$B$6/$D345</f>
        <v>1.5308601592549242</v>
      </c>
      <c r="W345" s="3">
        <f>'IECC Data-IP'!W345*Convert!$B$6/$D345</f>
        <v>127.51537166648748</v>
      </c>
      <c r="X345" s="3">
        <f>'IECC Data-IP'!X345*Convert!$B$7/$D345</f>
        <v>0.67155232811064614</v>
      </c>
      <c r="Y345" s="3">
        <f t="shared" si="18"/>
        <v>128.18692399459812</v>
      </c>
      <c r="Z345" s="3">
        <f>'IECC Data-IP'!Z345*Convert!$B$6/$D345</f>
        <v>222.81438563274997</v>
      </c>
      <c r="AA345" s="3">
        <f>'IECC Data-IP'!AA345*Convert!$B$6/$D345</f>
        <v>88.927538833635779</v>
      </c>
      <c r="AB345" s="3">
        <f t="shared" si="19"/>
        <v>311.74192446638574</v>
      </c>
    </row>
    <row r="346" spans="1:28" x14ac:dyDescent="0.25">
      <c r="A346" s="93">
        <f>'IECC Data-IP'!A346</f>
        <v>2015</v>
      </c>
      <c r="B346" s="93" t="str">
        <f>'IECC Data-IP'!B346</f>
        <v>Large Hotel</v>
      </c>
      <c r="C346" s="121" t="str">
        <f>'IECC Data-IP'!C346</f>
        <v>1A</v>
      </c>
      <c r="D346" s="3">
        <f>'IECC Data-IP'!D346</f>
        <v>122119.68521488593</v>
      </c>
      <c r="E346" s="3">
        <f>'IECC Data-IP'!E346*Convert!$B$6/$D346</f>
        <v>0</v>
      </c>
      <c r="F346" s="3">
        <f>'IECC Data-IP'!F346*Convert!$B$7/$D346</f>
        <v>1.0191912932513618</v>
      </c>
      <c r="G346" s="3">
        <f>'IECC Data-IP'!G346*Convert!$B$6/$D346</f>
        <v>85.27343364296722</v>
      </c>
      <c r="H346" s="3">
        <f>'IECC Data-IP'!H346*Convert!$B$6/$D346</f>
        <v>18.879133813701621</v>
      </c>
      <c r="I346" s="3">
        <f>'IECC Data-IP'!I346*Convert!$B$6/$D346</f>
        <v>5.5809537437191814</v>
      </c>
      <c r="J346" s="3">
        <f>'IECC Data-IP'!J346*Convert!$B$6/$D346</f>
        <v>42.893089195617016</v>
      </c>
      <c r="K346" s="3">
        <f>'IECC Data-IP'!K346*Convert!$B$7/$D346</f>
        <v>15.050192710357424</v>
      </c>
      <c r="L346" s="3">
        <f>'IECC Data-IP'!L346*Convert!$B$6/$D346</f>
        <v>24.160453881420203</v>
      </c>
      <c r="M346" s="3">
        <f>'IECC Data-IP'!M346*Convert!$B$6/$D346</f>
        <v>13.848286851680024</v>
      </c>
      <c r="N346" s="3">
        <f>'IECC Data-IP'!N346*Convert!$B$6/$D346</f>
        <v>2.7950242246126757</v>
      </c>
      <c r="O346" s="3">
        <f>'IECC Data-IP'!O346*Convert!$B$6/$D346</f>
        <v>3.7135649004507831E-2</v>
      </c>
      <c r="P346" s="3">
        <f t="shared" si="17"/>
        <v>2.7578885756081677</v>
      </c>
      <c r="Q346" s="3">
        <f>'IECC Data-IP'!Q346*Convert!$B$6/$D346</f>
        <v>0</v>
      </c>
      <c r="R346" s="3">
        <f>'IECC Data-IP'!R346*Convert!$B$6/$D346</f>
        <v>0</v>
      </c>
      <c r="S346" s="3">
        <f>'IECC Data-IP'!S346*Convert!$B$6/$D346</f>
        <v>7.6931376468144865</v>
      </c>
      <c r="T346" s="3">
        <f>'IECC Data-IP'!T346*Convert!$B$6/$D346</f>
        <v>2.2309066803785638</v>
      </c>
      <c r="U346" s="3">
        <f>'IECC Data-IP'!U346*Convert!$B$7/$D346</f>
        <v>15.27794166452875</v>
      </c>
      <c r="V346" s="3">
        <f>'IECC Data-IP'!V346*Convert!$B$6/$D346</f>
        <v>1.5281563278882249</v>
      </c>
      <c r="W346" s="3">
        <f>'IECC Data-IP'!W346*Convert!$B$6/$D346</f>
        <v>109.57274671706989</v>
      </c>
      <c r="X346" s="3">
        <f>'IECC Data-IP'!X346*Convert!$B$7/$D346</f>
        <v>1.0191912932513618</v>
      </c>
      <c r="Y346" s="3">
        <f t="shared" si="18"/>
        <v>110.59193801032126</v>
      </c>
      <c r="Z346" s="3">
        <f>'IECC Data-IP'!Z346*Convert!$B$6/$D346</f>
        <v>204.88257600879922</v>
      </c>
      <c r="AA346" s="3">
        <f>'IECC Data-IP'!AA346*Convert!$B$6/$D346</f>
        <v>91.583930249992221</v>
      </c>
      <c r="AB346" s="3">
        <f t="shared" si="19"/>
        <v>296.46650625879147</v>
      </c>
    </row>
    <row r="347" spans="1:28" x14ac:dyDescent="0.25">
      <c r="A347" s="93">
        <f>'IECC Data-IP'!A347</f>
        <v>2015</v>
      </c>
      <c r="B347" s="93" t="str">
        <f>'IECC Data-IP'!B347</f>
        <v>Large Hotel</v>
      </c>
      <c r="C347" s="121" t="str">
        <f>'IECC Data-IP'!C347</f>
        <v>1B</v>
      </c>
      <c r="D347" s="3">
        <f>'IECC Data-IP'!D347</f>
        <v>122119.68521488593</v>
      </c>
      <c r="E347" s="3">
        <f>'IECC Data-IP'!E347*Convert!$B$6/$D347</f>
        <v>0</v>
      </c>
      <c r="F347" s="3">
        <f>'IECC Data-IP'!F347*Convert!$B$7/$D347</f>
        <v>0.84932607770946811</v>
      </c>
      <c r="G347" s="3">
        <f>'IECC Data-IP'!G347*Convert!$B$6/$D347</f>
        <v>80.816290536388934</v>
      </c>
      <c r="H347" s="3">
        <f>'IECC Data-IP'!H347*Convert!$B$6/$D347</f>
        <v>18.875200968077337</v>
      </c>
      <c r="I347" s="3">
        <f>'IECC Data-IP'!I347*Convert!$B$6/$D347</f>
        <v>5.5738254610251552</v>
      </c>
      <c r="J347" s="3">
        <f>'IECC Data-IP'!J347*Convert!$B$6/$D347</f>
        <v>42.893089195617016</v>
      </c>
      <c r="K347" s="3">
        <f>'IECC Data-IP'!K347*Convert!$B$7/$D347</f>
        <v>15.050192710357424</v>
      </c>
      <c r="L347" s="3">
        <f>'IECC Data-IP'!L347*Convert!$B$6/$D347</f>
        <v>24.160453881420203</v>
      </c>
      <c r="M347" s="3">
        <f>'IECC Data-IP'!M347*Convert!$B$6/$D347</f>
        <v>13.556027261224965</v>
      </c>
      <c r="N347" s="3">
        <f>'IECC Data-IP'!N347*Convert!$B$6/$D347</f>
        <v>2.78789594191865</v>
      </c>
      <c r="O347" s="3">
        <f>'IECC Data-IP'!O347*Convert!$B$6/$D347</f>
        <v>3.7135649004507831E-2</v>
      </c>
      <c r="P347" s="3">
        <f t="shared" si="17"/>
        <v>2.7507602929141424</v>
      </c>
      <c r="Q347" s="3">
        <f>'IECC Data-IP'!Q347*Convert!$B$6/$D347</f>
        <v>0</v>
      </c>
      <c r="R347" s="3">
        <f>'IECC Data-IP'!R347*Convert!$B$6/$D347</f>
        <v>0</v>
      </c>
      <c r="S347" s="3">
        <f>'IECC Data-IP'!S347*Convert!$B$6/$D347</f>
        <v>7.651596964907923</v>
      </c>
      <c r="T347" s="3">
        <f>'IECC Data-IP'!T347*Convert!$B$6/$D347</f>
        <v>2.2309066803785638</v>
      </c>
      <c r="U347" s="3">
        <f>'IECC Data-IP'!U347*Convert!$B$7/$D347</f>
        <v>15.305621533727999</v>
      </c>
      <c r="V347" s="3">
        <f>'IECC Data-IP'!V347*Convert!$B$6/$D347</f>
        <v>1.5296311449973337</v>
      </c>
      <c r="W347" s="3">
        <f>'IECC Data-IP'!W347*Convert!$B$6/$D347</f>
        <v>104.77467505543598</v>
      </c>
      <c r="X347" s="3">
        <f>'IECC Data-IP'!X347*Convert!$B$7/$D347</f>
        <v>0.84932607770946811</v>
      </c>
      <c r="Y347" s="3">
        <f t="shared" si="18"/>
        <v>105.62400113314544</v>
      </c>
      <c r="Z347" s="3">
        <f>'IECC Data-IP'!Z347*Convert!$B$6/$D347</f>
        <v>200.07491803595605</v>
      </c>
      <c r="AA347" s="3">
        <f>'IECC Data-IP'!AA347*Convert!$B$6/$D347</f>
        <v>91.168523430926584</v>
      </c>
      <c r="AB347" s="3">
        <f t="shared" si="19"/>
        <v>291.24344146688264</v>
      </c>
    </row>
    <row r="348" spans="1:28" x14ac:dyDescent="0.25">
      <c r="A348" s="93">
        <f>'IECC Data-IP'!A348</f>
        <v>2015</v>
      </c>
      <c r="B348" s="93" t="str">
        <f>'IECC Data-IP'!B348</f>
        <v>Large Hotel</v>
      </c>
      <c r="C348" s="121" t="str">
        <f>'IECC Data-IP'!C348</f>
        <v>2A</v>
      </c>
      <c r="D348" s="3">
        <f>'IECC Data-IP'!D348</f>
        <v>122119.68521488593</v>
      </c>
      <c r="E348" s="3">
        <f>'IECC Data-IP'!E348*Convert!$B$6/$D348</f>
        <v>0</v>
      </c>
      <c r="F348" s="3">
        <f>'IECC Data-IP'!F348*Convert!$B$7/$D348</f>
        <v>2.0320725859253872</v>
      </c>
      <c r="G348" s="3">
        <f>'IECC Data-IP'!G348*Convert!$B$6/$D348</f>
        <v>74.484900686984901</v>
      </c>
      <c r="H348" s="3">
        <f>'IECC Data-IP'!H348*Convert!$B$6/$D348</f>
        <v>18.864631445462059</v>
      </c>
      <c r="I348" s="3">
        <f>'IECC Data-IP'!I348*Convert!$B$6/$D348</f>
        <v>5.5721048410645277</v>
      </c>
      <c r="J348" s="3">
        <f>'IECC Data-IP'!J348*Convert!$B$6/$D348</f>
        <v>42.893089195617016</v>
      </c>
      <c r="K348" s="3">
        <f>'IECC Data-IP'!K348*Convert!$B$7/$D348</f>
        <v>15.050192710357424</v>
      </c>
      <c r="L348" s="3">
        <f>'IECC Data-IP'!L348*Convert!$B$6/$D348</f>
        <v>24.160453881420203</v>
      </c>
      <c r="M348" s="3">
        <f>'IECC Data-IP'!M348*Convert!$B$6/$D348</f>
        <v>13.898430633389722</v>
      </c>
      <c r="N348" s="3">
        <f>'IECC Data-IP'!N348*Convert!$B$6/$D348</f>
        <v>2.9186630589262963</v>
      </c>
      <c r="O348" s="3">
        <f>'IECC Data-IP'!O348*Convert!$B$6/$D348</f>
        <v>3.7135649004507831E-2</v>
      </c>
      <c r="P348" s="3">
        <f t="shared" si="17"/>
        <v>2.8815274099217882</v>
      </c>
      <c r="Q348" s="3">
        <f>'IECC Data-IP'!Q348*Convert!$B$6/$D348</f>
        <v>0</v>
      </c>
      <c r="R348" s="3">
        <f>'IECC Data-IP'!R348*Convert!$B$6/$D348</f>
        <v>0</v>
      </c>
      <c r="S348" s="3">
        <f>'IECC Data-IP'!S348*Convert!$B$6/$D348</f>
        <v>6.1172955657317445</v>
      </c>
      <c r="T348" s="3">
        <f>'IECC Data-IP'!T348*Convert!$B$6/$D348</f>
        <v>2.2309066803785638</v>
      </c>
      <c r="U348" s="3">
        <f>'IECC Data-IP'!U348*Convert!$B$7/$D348</f>
        <v>15.919710789914371</v>
      </c>
      <c r="V348" s="3">
        <f>'IECC Data-IP'!V348*Convert!$B$6/$D348</f>
        <v>1.5266815107791163</v>
      </c>
      <c r="W348" s="3">
        <f>'IECC Data-IP'!W348*Convert!$B$6/$D348</f>
        <v>97.382154296028162</v>
      </c>
      <c r="X348" s="3">
        <f>'IECC Data-IP'!X348*Convert!$B$7/$D348</f>
        <v>2.0320725859253872</v>
      </c>
      <c r="Y348" s="3">
        <f t="shared" si="18"/>
        <v>99.414226881953553</v>
      </c>
      <c r="Z348" s="3">
        <f>'IECC Data-IP'!Z348*Convert!$B$6/$D348</f>
        <v>192.66691169690264</v>
      </c>
      <c r="AA348" s="3">
        <f>'IECC Data-IP'!AA348*Convert!$B$6/$D348</f>
        <v>96.418134930799312</v>
      </c>
      <c r="AB348" s="3">
        <f t="shared" si="19"/>
        <v>289.08504662770196</v>
      </c>
    </row>
    <row r="349" spans="1:28" x14ac:dyDescent="0.25">
      <c r="A349" s="93">
        <f>'IECC Data-IP'!A349</f>
        <v>2015</v>
      </c>
      <c r="B349" s="93" t="str">
        <f>'IECC Data-IP'!B349</f>
        <v>Large Hotel</v>
      </c>
      <c r="C349" s="121" t="str">
        <f>'IECC Data-IP'!C349</f>
        <v>2B</v>
      </c>
      <c r="D349" s="3">
        <f>'IECC Data-IP'!D349</f>
        <v>122119.68521488593</v>
      </c>
      <c r="E349" s="3">
        <f>'IECC Data-IP'!E349*Convert!$B$6/$D349</f>
        <v>0</v>
      </c>
      <c r="F349" s="3">
        <f>'IECC Data-IP'!F349*Convert!$B$7/$D349</f>
        <v>2.0282865855789853</v>
      </c>
      <c r="G349" s="3">
        <f>'IECC Data-IP'!G349*Convert!$B$6/$D349</f>
        <v>47.971376107981619</v>
      </c>
      <c r="H349" s="3">
        <f>'IECC Data-IP'!H349*Convert!$B$6/$D349</f>
        <v>18.868810093937867</v>
      </c>
      <c r="I349" s="3">
        <f>'IECC Data-IP'!I349*Convert!$B$6/$D349</f>
        <v>5.5760376866888182</v>
      </c>
      <c r="J349" s="3">
        <f>'IECC Data-IP'!J349*Convert!$B$6/$D349</f>
        <v>42.893089195617016</v>
      </c>
      <c r="K349" s="3">
        <f>'IECC Data-IP'!K349*Convert!$B$7/$D349</f>
        <v>15.050192710357424</v>
      </c>
      <c r="L349" s="3">
        <f>'IECC Data-IP'!L349*Convert!$B$6/$D349</f>
        <v>24.160453881420203</v>
      </c>
      <c r="M349" s="3">
        <f>'IECC Data-IP'!M349*Convert!$B$6/$D349</f>
        <v>13.542999710094504</v>
      </c>
      <c r="N349" s="3">
        <f>'IECC Data-IP'!N349*Convert!$B$6/$D349</f>
        <v>2.051224795918809</v>
      </c>
      <c r="O349" s="3">
        <f>'IECC Data-IP'!O349*Convert!$B$6/$D349</f>
        <v>3.7135649004507831E-2</v>
      </c>
      <c r="P349" s="3">
        <f t="shared" si="17"/>
        <v>2.0140891469143014</v>
      </c>
      <c r="Q349" s="3">
        <f>'IECC Data-IP'!Q349*Convert!$B$6/$D349</f>
        <v>0</v>
      </c>
      <c r="R349" s="3">
        <f>'IECC Data-IP'!R349*Convert!$B$6/$D349</f>
        <v>0</v>
      </c>
      <c r="S349" s="3">
        <f>'IECC Data-IP'!S349*Convert!$B$6/$D349</f>
        <v>5.1001633661497152</v>
      </c>
      <c r="T349" s="3">
        <f>'IECC Data-IP'!T349*Convert!$B$6/$D349</f>
        <v>2.2306608775270456</v>
      </c>
      <c r="U349" s="3">
        <f>'IECC Data-IP'!U349*Convert!$B$7/$D349</f>
        <v>15.959421726881073</v>
      </c>
      <c r="V349" s="3">
        <f>'IECC Data-IP'!V349*Convert!$B$6/$D349</f>
        <v>1.5094753111728469</v>
      </c>
      <c r="W349" s="3">
        <f>'IECC Data-IP'!W349*Convert!$B$6/$D349</f>
        <v>68.628628331140163</v>
      </c>
      <c r="X349" s="3">
        <f>'IECC Data-IP'!X349*Convert!$B$7/$D349</f>
        <v>2.0282865855789853</v>
      </c>
      <c r="Y349" s="3">
        <f t="shared" si="18"/>
        <v>70.656914916719145</v>
      </c>
      <c r="Z349" s="3">
        <f>'IECC Data-IP'!Z349*Convert!$B$6/$D349</f>
        <v>163.90429102650847</v>
      </c>
      <c r="AA349" s="3">
        <f>'IECC Data-IP'!AA349*Convert!$B$6/$D349</f>
        <v>96.523092748397559</v>
      </c>
      <c r="AB349" s="3">
        <f t="shared" si="19"/>
        <v>260.42738377490605</v>
      </c>
    </row>
    <row r="350" spans="1:28" x14ac:dyDescent="0.25">
      <c r="A350" s="93">
        <f>'IECC Data-IP'!A350</f>
        <v>2015</v>
      </c>
      <c r="B350" s="93" t="str">
        <f>'IECC Data-IP'!B350</f>
        <v>Large Hotel</v>
      </c>
      <c r="C350" s="121" t="str">
        <f>'IECC Data-IP'!C350</f>
        <v>3A</v>
      </c>
      <c r="D350" s="3">
        <f>'IECC Data-IP'!D350</f>
        <v>122119.68521488593</v>
      </c>
      <c r="E350" s="3">
        <f>'IECC Data-IP'!E350*Convert!$B$6/$D350</f>
        <v>0</v>
      </c>
      <c r="F350" s="3">
        <f>'IECC Data-IP'!F350*Convert!$B$7/$D350</f>
        <v>4.3943685353980415</v>
      </c>
      <c r="G350" s="3">
        <f>'IECC Data-IP'!G350*Convert!$B$6/$D350</f>
        <v>42.810253634655417</v>
      </c>
      <c r="H350" s="3">
        <f>'IECC Data-IP'!H350*Convert!$B$6/$D350</f>
        <v>18.867335276828754</v>
      </c>
      <c r="I350" s="3">
        <f>'IECC Data-IP'!I350*Convert!$B$6/$D350</f>
        <v>5.5750544752827453</v>
      </c>
      <c r="J350" s="3">
        <f>'IECC Data-IP'!J350*Convert!$B$6/$D350</f>
        <v>42.893089195617016</v>
      </c>
      <c r="K350" s="3">
        <f>'IECC Data-IP'!K350*Convert!$B$7/$D350</f>
        <v>15.050192710357424</v>
      </c>
      <c r="L350" s="3">
        <f>'IECC Data-IP'!L350*Convert!$B$6/$D350</f>
        <v>24.160453881420203</v>
      </c>
      <c r="M350" s="3">
        <f>'IECC Data-IP'!M350*Convert!$B$6/$D350</f>
        <v>13.736200751387756</v>
      </c>
      <c r="N350" s="3">
        <f>'IECC Data-IP'!N350*Convert!$B$6/$D350</f>
        <v>2.3080887757552571</v>
      </c>
      <c r="O350" s="3">
        <f>'IECC Data-IP'!O350*Convert!$B$6/$D350</f>
        <v>3.7135649004507831E-2</v>
      </c>
      <c r="P350" s="3">
        <f t="shared" si="17"/>
        <v>2.270953126750749</v>
      </c>
      <c r="Q350" s="3">
        <f>'IECC Data-IP'!Q350*Convert!$B$6/$D350</f>
        <v>0</v>
      </c>
      <c r="R350" s="3">
        <f>'IECC Data-IP'!R350*Convert!$B$6/$D350</f>
        <v>0</v>
      </c>
      <c r="S350" s="3">
        <f>'IECC Data-IP'!S350*Convert!$B$6/$D350</f>
        <v>5.6920566326053761</v>
      </c>
      <c r="T350" s="3">
        <f>'IECC Data-IP'!T350*Convert!$B$6/$D350</f>
        <v>2.2306608775270456</v>
      </c>
      <c r="U350" s="3">
        <f>'IECC Data-IP'!U350*Convert!$B$7/$D350</f>
        <v>17.020763823989039</v>
      </c>
      <c r="V350" s="3">
        <f>'IECC Data-IP'!V350*Convert!$B$6/$D350</f>
        <v>1.5202906366396447</v>
      </c>
      <c r="W350" s="3">
        <f>'IECC Data-IP'!W350*Convert!$B$6/$D350</f>
        <v>64.509464145399306</v>
      </c>
      <c r="X350" s="3">
        <f>'IECC Data-IP'!X350*Convert!$B$7/$D350</f>
        <v>4.3943685353980415</v>
      </c>
      <c r="Y350" s="3">
        <f t="shared" si="18"/>
        <v>68.90383268079735</v>
      </c>
      <c r="Z350" s="3">
        <f>'IECC Data-IP'!Z350*Convert!$B$6/$D350</f>
        <v>159.79348413771922</v>
      </c>
      <c r="AA350" s="3">
        <f>'IECC Data-IP'!AA350*Convert!$B$6/$D350</f>
        <v>106.53685511639472</v>
      </c>
      <c r="AB350" s="3">
        <f t="shared" si="19"/>
        <v>266.33033925411394</v>
      </c>
    </row>
    <row r="351" spans="1:28" x14ac:dyDescent="0.25">
      <c r="A351" s="93">
        <f>'IECC Data-IP'!A351</f>
        <v>2015</v>
      </c>
      <c r="B351" s="93" t="str">
        <f>'IECC Data-IP'!B351</f>
        <v>Large Hotel</v>
      </c>
      <c r="C351" s="121" t="str">
        <f>'IECC Data-IP'!C351</f>
        <v>3B</v>
      </c>
      <c r="D351" s="3">
        <f>'IECC Data-IP'!D351</f>
        <v>122119.68521488593</v>
      </c>
      <c r="E351" s="3">
        <f>'IECC Data-IP'!E351*Convert!$B$6/$D351</f>
        <v>0</v>
      </c>
      <c r="F351" s="3">
        <f>'IECC Data-IP'!F351*Convert!$B$7/$D351</f>
        <v>2.6361499745290504</v>
      </c>
      <c r="G351" s="3">
        <f>'IECC Data-IP'!G351*Convert!$B$6/$D351</f>
        <v>35.415029043880899</v>
      </c>
      <c r="H351" s="3">
        <f>'IECC Data-IP'!H351*Convert!$B$6/$D351</f>
        <v>18.868072685383307</v>
      </c>
      <c r="I351" s="3">
        <f>'IECC Data-IP'!I351*Convert!$B$6/$D351</f>
        <v>5.574808672431228</v>
      </c>
      <c r="J351" s="3">
        <f>'IECC Data-IP'!J351*Convert!$B$6/$D351</f>
        <v>42.893089195617016</v>
      </c>
      <c r="K351" s="3">
        <f>'IECC Data-IP'!K351*Convert!$B$7/$D351</f>
        <v>15.050192710357424</v>
      </c>
      <c r="L351" s="3">
        <f>'IECC Data-IP'!L351*Convert!$B$6/$D351</f>
        <v>24.160453881420203</v>
      </c>
      <c r="M351" s="3">
        <f>'IECC Data-IP'!M351*Convert!$B$6/$D351</f>
        <v>13.549144781382457</v>
      </c>
      <c r="N351" s="3">
        <f>'IECC Data-IP'!N351*Convert!$B$6/$D351</f>
        <v>3.4793393632391552</v>
      </c>
      <c r="O351" s="3">
        <f>'IECC Data-IP'!O351*Convert!$B$6/$D351</f>
        <v>3.7135649004507831E-2</v>
      </c>
      <c r="P351" s="3">
        <f t="shared" si="17"/>
        <v>3.4422037142346475</v>
      </c>
      <c r="Q351" s="3">
        <f>'IECC Data-IP'!Q351*Convert!$B$6/$D351</f>
        <v>0</v>
      </c>
      <c r="R351" s="3">
        <f>'IECC Data-IP'!R351*Convert!$B$6/$D351</f>
        <v>0</v>
      </c>
      <c r="S351" s="3">
        <f>'IECC Data-IP'!S351*Convert!$B$6/$D351</f>
        <v>5.037237836161073</v>
      </c>
      <c r="T351" s="3">
        <f>'IECC Data-IP'!T351*Convert!$B$6/$D351</f>
        <v>2.2306608775270456</v>
      </c>
      <c r="U351" s="3">
        <f>'IECC Data-IP'!U351*Convert!$B$7/$D351</f>
        <v>16.736561397985813</v>
      </c>
      <c r="V351" s="3">
        <f>'IECC Data-IP'!V351*Convert!$B$6/$D351</f>
        <v>1.5136539596486551</v>
      </c>
      <c r="W351" s="3">
        <f>'IECC Data-IP'!W351*Convert!$B$6/$D351</f>
        <v>57.443615375659078</v>
      </c>
      <c r="X351" s="3">
        <f>'IECC Data-IP'!X351*Convert!$B$7/$D351</f>
        <v>2.6361499745290504</v>
      </c>
      <c r="Y351" s="3">
        <f t="shared" si="18"/>
        <v>60.079765350188126</v>
      </c>
      <c r="Z351" s="3">
        <f>'IECC Data-IP'!Z351*Convert!$B$6/$D351</f>
        <v>152.72124449383955</v>
      </c>
      <c r="AA351" s="3">
        <f>'IECC Data-IP'!AA351*Convert!$B$6/$D351</f>
        <v>100.56974509294055</v>
      </c>
      <c r="AB351" s="3">
        <f t="shared" si="19"/>
        <v>253.29098958678009</v>
      </c>
    </row>
    <row r="352" spans="1:28" x14ac:dyDescent="0.25">
      <c r="A352" s="93">
        <f>'IECC Data-IP'!A352</f>
        <v>2015</v>
      </c>
      <c r="B352" s="93" t="str">
        <f>'IECC Data-IP'!B352</f>
        <v>Large Hotel</v>
      </c>
      <c r="C352" s="121" t="str">
        <f>'IECC Data-IP'!C352</f>
        <v>3C</v>
      </c>
      <c r="D352" s="3">
        <f>'IECC Data-IP'!D352</f>
        <v>122119.68521488593</v>
      </c>
      <c r="E352" s="3">
        <f>'IECC Data-IP'!E352*Convert!$B$6/$D352</f>
        <v>0</v>
      </c>
      <c r="F352" s="3">
        <f>'IECC Data-IP'!F352*Convert!$B$7/$D352</f>
        <v>8.104901274894889</v>
      </c>
      <c r="G352" s="3">
        <f>'IECC Data-IP'!G352*Convert!$B$6/$D352</f>
        <v>24.706382014641974</v>
      </c>
      <c r="H352" s="3">
        <f>'IECC Data-IP'!H352*Convert!$B$6/$D352</f>
        <v>18.872742939562155</v>
      </c>
      <c r="I352" s="3">
        <f>'IECC Data-IP'!I352*Convert!$B$6/$D352</f>
        <v>5.5738254610251552</v>
      </c>
      <c r="J352" s="3">
        <f>'IECC Data-IP'!J352*Convert!$B$6/$D352</f>
        <v>42.893089195617016</v>
      </c>
      <c r="K352" s="3">
        <f>'IECC Data-IP'!K352*Convert!$B$7/$D352</f>
        <v>15.050192710357424</v>
      </c>
      <c r="L352" s="3">
        <f>'IECC Data-IP'!L352*Convert!$B$6/$D352</f>
        <v>24.160453881420203</v>
      </c>
      <c r="M352" s="3">
        <f>'IECC Data-IP'!M352*Convert!$B$6/$D352</f>
        <v>13.785115518839863</v>
      </c>
      <c r="N352" s="3">
        <f>'IECC Data-IP'!N352*Convert!$B$6/$D352</f>
        <v>3.2136264807480543</v>
      </c>
      <c r="O352" s="3">
        <f>'IECC Data-IP'!O352*Convert!$B$6/$D352</f>
        <v>3.7135649004507831E-2</v>
      </c>
      <c r="P352" s="3">
        <f t="shared" si="17"/>
        <v>3.1764908317435463</v>
      </c>
      <c r="Q352" s="3">
        <f>'IECC Data-IP'!Q352*Convert!$B$6/$D352</f>
        <v>0</v>
      </c>
      <c r="R352" s="3">
        <f>'IECC Data-IP'!R352*Convert!$B$6/$D352</f>
        <v>0</v>
      </c>
      <c r="S352" s="3">
        <f>'IECC Data-IP'!S352*Convert!$B$6/$D352</f>
        <v>0</v>
      </c>
      <c r="T352" s="3">
        <f>'IECC Data-IP'!T352*Convert!$B$6/$D352</f>
        <v>2.2309066803785638</v>
      </c>
      <c r="U352" s="3">
        <f>'IECC Data-IP'!U352*Convert!$B$7/$D352</f>
        <v>17.148898902379486</v>
      </c>
      <c r="V352" s="3">
        <f>'IECC Data-IP'!V352*Convert!$B$6/$D352</f>
        <v>1.5232402708578623</v>
      </c>
      <c r="W352" s="3">
        <f>'IECC Data-IP'!W352*Convert!$B$6/$D352</f>
        <v>41.667988365225384</v>
      </c>
      <c r="X352" s="3">
        <f>'IECC Data-IP'!X352*Convert!$B$7/$D352</f>
        <v>8.104901274894889</v>
      </c>
      <c r="Y352" s="3">
        <f t="shared" si="18"/>
        <v>49.772889640120269</v>
      </c>
      <c r="Z352" s="3">
        <f>'IECC Data-IP'!Z352*Convert!$B$6/$D352</f>
        <v>136.95938244309087</v>
      </c>
      <c r="AA352" s="3">
        <f>'IECC Data-IP'!AA352*Convert!$B$6/$D352</f>
        <v>117.75185601976101</v>
      </c>
      <c r="AB352" s="3">
        <f t="shared" si="19"/>
        <v>254.7112384628519</v>
      </c>
    </row>
    <row r="353" spans="1:28" x14ac:dyDescent="0.25">
      <c r="A353" s="93">
        <f>'IECC Data-IP'!A353</f>
        <v>2015</v>
      </c>
      <c r="B353" s="93" t="str">
        <f>'IECC Data-IP'!B353</f>
        <v>Large Hotel</v>
      </c>
      <c r="C353" s="121" t="str">
        <f>'IECC Data-IP'!C353</f>
        <v>4A</v>
      </c>
      <c r="D353" s="3">
        <f>'IECC Data-IP'!D353</f>
        <v>122119.68521488593</v>
      </c>
      <c r="E353" s="3">
        <f>'IECC Data-IP'!E353*Convert!$B$6/$D353</f>
        <v>0</v>
      </c>
      <c r="F353" s="3">
        <f>'IECC Data-IP'!F353*Convert!$B$7/$D353</f>
        <v>5.9637918789931303</v>
      </c>
      <c r="G353" s="3">
        <f>'IECC Data-IP'!G353*Convert!$B$6/$D353</f>
        <v>30.384919490413861</v>
      </c>
      <c r="H353" s="3">
        <f>'IECC Data-IP'!H353*Convert!$B$6/$D353</f>
        <v>18.853816119995258</v>
      </c>
      <c r="I353" s="3">
        <f>'IECC Data-IP'!I353*Convert!$B$6/$D353</f>
        <v>5.5664513754796108</v>
      </c>
      <c r="J353" s="3">
        <f>'IECC Data-IP'!J353*Convert!$B$6/$D353</f>
        <v>42.893089195617016</v>
      </c>
      <c r="K353" s="3">
        <f>'IECC Data-IP'!K353*Convert!$B$7/$D353</f>
        <v>15.050192710357424</v>
      </c>
      <c r="L353" s="3">
        <f>'IECC Data-IP'!L353*Convert!$B$6/$D353</f>
        <v>24.160453881420203</v>
      </c>
      <c r="M353" s="3">
        <f>'IECC Data-IP'!M353*Convert!$B$6/$D353</f>
        <v>14.095318717455749</v>
      </c>
      <c r="N353" s="3">
        <f>'IECC Data-IP'!N353*Convert!$B$6/$D353</f>
        <v>2.0969441263011817</v>
      </c>
      <c r="O353" s="3">
        <f>'IECC Data-IP'!O353*Convert!$B$6/$D353</f>
        <v>3.7135649004507831E-2</v>
      </c>
      <c r="P353" s="3">
        <f t="shared" si="17"/>
        <v>2.0598084772966736</v>
      </c>
      <c r="Q353" s="3">
        <f>'IECC Data-IP'!Q353*Convert!$B$6/$D353</f>
        <v>0</v>
      </c>
      <c r="R353" s="3">
        <f>'IECC Data-IP'!R353*Convert!$B$6/$D353</f>
        <v>0</v>
      </c>
      <c r="S353" s="3">
        <f>'IECC Data-IP'!S353*Convert!$B$6/$D353</f>
        <v>6.0622357269916831</v>
      </c>
      <c r="T353" s="3">
        <f>'IECC Data-IP'!T353*Convert!$B$6/$D353</f>
        <v>2.2306608775270456</v>
      </c>
      <c r="U353" s="3">
        <f>'IECC Data-IP'!U353*Convert!$B$7/$D353</f>
        <v>17.891123236956297</v>
      </c>
      <c r="V353" s="3">
        <f>'IECC Data-IP'!V353*Convert!$B$6/$D353</f>
        <v>1.5158661853123183</v>
      </c>
      <c r="W353" s="3">
        <f>'IECC Data-IP'!W353*Convert!$B$6/$D353</f>
        <v>52.602282412157969</v>
      </c>
      <c r="X353" s="3">
        <f>'IECC Data-IP'!X353*Convert!$B$7/$D353</f>
        <v>5.9637918789931303</v>
      </c>
      <c r="Y353" s="3">
        <f t="shared" si="18"/>
        <v>58.566074291151097</v>
      </c>
      <c r="Z353" s="3">
        <f>'IECC Data-IP'!Z353*Convert!$B$6/$D353</f>
        <v>147.85975569651393</v>
      </c>
      <c r="AA353" s="3">
        <f>'IECC Data-IP'!AA353*Convert!$B$6/$D353</f>
        <v>113.66464620471753</v>
      </c>
      <c r="AB353" s="3">
        <f t="shared" si="19"/>
        <v>261.52440190123144</v>
      </c>
    </row>
    <row r="354" spans="1:28" x14ac:dyDescent="0.25">
      <c r="A354" s="93">
        <f>'IECC Data-IP'!A354</f>
        <v>2015</v>
      </c>
      <c r="B354" s="93" t="str">
        <f>'IECC Data-IP'!B354</f>
        <v>Large Hotel</v>
      </c>
      <c r="C354" s="121" t="str">
        <f>'IECC Data-IP'!C354</f>
        <v>4B</v>
      </c>
      <c r="D354" s="3">
        <f>'IECC Data-IP'!D354</f>
        <v>122119.68521488593</v>
      </c>
      <c r="E354" s="3">
        <f>'IECC Data-IP'!E354*Convert!$B$6/$D354</f>
        <v>0</v>
      </c>
      <c r="F354" s="3">
        <f>'IECC Data-IP'!F354*Convert!$B$7/$D354</f>
        <v>3.0857585489995203</v>
      </c>
      <c r="G354" s="3">
        <f>'IECC Data-IP'!G354*Convert!$B$6/$D354</f>
        <v>24.813060452200848</v>
      </c>
      <c r="H354" s="3">
        <f>'IECC Data-IP'!H354*Convert!$B$6/$D354</f>
        <v>18.851849697183113</v>
      </c>
      <c r="I354" s="3">
        <f>'IECC Data-IP'!I354*Convert!$B$6/$D354</f>
        <v>5.5706300239554194</v>
      </c>
      <c r="J354" s="3">
        <f>'IECC Data-IP'!J354*Convert!$B$6/$D354</f>
        <v>42.893089195617016</v>
      </c>
      <c r="K354" s="3">
        <f>'IECC Data-IP'!K354*Convert!$B$7/$D354</f>
        <v>15.050192710357424</v>
      </c>
      <c r="L354" s="3">
        <f>'IECC Data-IP'!L354*Convert!$B$6/$D354</f>
        <v>24.160453881420203</v>
      </c>
      <c r="M354" s="3">
        <f>'IECC Data-IP'!M354*Convert!$B$6/$D354</f>
        <v>14.303513732691602</v>
      </c>
      <c r="N354" s="3">
        <f>'IECC Data-IP'!N354*Convert!$B$6/$D354</f>
        <v>3.19052101270535</v>
      </c>
      <c r="O354" s="3">
        <f>'IECC Data-IP'!O354*Convert!$B$6/$D354</f>
        <v>3.7135649004507831E-2</v>
      </c>
      <c r="P354" s="3">
        <f t="shared" si="17"/>
        <v>3.153385363700842</v>
      </c>
      <c r="Q354" s="3">
        <f>'IECC Data-IP'!Q354*Convert!$B$6/$D354</f>
        <v>0</v>
      </c>
      <c r="R354" s="3">
        <f>'IECC Data-IP'!R354*Convert!$B$6/$D354</f>
        <v>0</v>
      </c>
      <c r="S354" s="3">
        <f>'IECC Data-IP'!S354*Convert!$B$6/$D354</f>
        <v>4.8575559517013192</v>
      </c>
      <c r="T354" s="3">
        <f>'IECC Data-IP'!T354*Convert!$B$6/$D354</f>
        <v>2.2304150746755269</v>
      </c>
      <c r="U354" s="3">
        <f>'IECC Data-IP'!U354*Convert!$B$7/$D354</f>
        <v>17.641078947411721</v>
      </c>
      <c r="V354" s="3">
        <f>'IECC Data-IP'!V354*Convert!$B$6/$D354</f>
        <v>1.5124249453910648</v>
      </c>
      <c r="W354" s="3">
        <f>'IECC Data-IP'!W354*Convert!$B$6/$D354</f>
        <v>47.127515500294614</v>
      </c>
      <c r="X354" s="3">
        <f>'IECC Data-IP'!X354*Convert!$B$7/$D354</f>
        <v>3.0857585489995203</v>
      </c>
      <c r="Y354" s="3">
        <f t="shared" si="18"/>
        <v>50.213274049294135</v>
      </c>
      <c r="Z354" s="3">
        <f>'IECC Data-IP'!Z354*Convert!$B$6/$D354</f>
        <v>142.383759770393</v>
      </c>
      <c r="AA354" s="3">
        <f>'IECC Data-IP'!AA354*Convert!$B$6/$D354</f>
        <v>104.52569618527338</v>
      </c>
      <c r="AB354" s="3">
        <f t="shared" si="19"/>
        <v>246.90945595566637</v>
      </c>
    </row>
    <row r="355" spans="1:28" x14ac:dyDescent="0.25">
      <c r="A355" s="93">
        <f>'IECC Data-IP'!A355</f>
        <v>2015</v>
      </c>
      <c r="B355" s="93" t="str">
        <f>'IECC Data-IP'!B355</f>
        <v>Large Hotel</v>
      </c>
      <c r="C355" s="121" t="str">
        <f>'IECC Data-IP'!C355</f>
        <v>4C</v>
      </c>
      <c r="D355" s="3">
        <f>'IECC Data-IP'!D355</f>
        <v>122119.68521488593</v>
      </c>
      <c r="E355" s="3">
        <f>'IECC Data-IP'!E355*Convert!$B$6/$D355</f>
        <v>0</v>
      </c>
      <c r="F355" s="3">
        <f>'IECC Data-IP'!F355*Convert!$B$7/$D355</f>
        <v>5.343056088865298</v>
      </c>
      <c r="G355" s="3">
        <f>'IECC Data-IP'!G355*Convert!$B$6/$D355</f>
        <v>10.731015088727077</v>
      </c>
      <c r="H355" s="3">
        <f>'IECC Data-IP'!H355*Convert!$B$6/$D355</f>
        <v>18.857011557064993</v>
      </c>
      <c r="I355" s="3">
        <f>'IECC Data-IP'!I355*Convert!$B$6/$D355</f>
        <v>5.5600605013401392</v>
      </c>
      <c r="J355" s="3">
        <f>'IECC Data-IP'!J355*Convert!$B$6/$D355</f>
        <v>42.893089195617016</v>
      </c>
      <c r="K355" s="3">
        <f>'IECC Data-IP'!K355*Convert!$B$7/$D355</f>
        <v>15.050192710357424</v>
      </c>
      <c r="L355" s="3">
        <f>'IECC Data-IP'!L355*Convert!$B$6/$D355</f>
        <v>24.160453881420203</v>
      </c>
      <c r="M355" s="3">
        <f>'IECC Data-IP'!M355*Convert!$B$6/$D355</f>
        <v>13.920798692877874</v>
      </c>
      <c r="N355" s="3">
        <f>'IECC Data-IP'!N355*Convert!$B$6/$D355</f>
        <v>2.3547913175437021</v>
      </c>
      <c r="O355" s="3">
        <f>'IECC Data-IP'!O355*Convert!$B$6/$D355</f>
        <v>3.7135649004507831E-2</v>
      </c>
      <c r="P355" s="3">
        <f t="shared" si="17"/>
        <v>2.317655668539194</v>
      </c>
      <c r="Q355" s="3">
        <f>'IECC Data-IP'!Q355*Convert!$B$6/$D355</f>
        <v>0</v>
      </c>
      <c r="R355" s="3">
        <f>'IECC Data-IP'!R355*Convert!$B$6/$D355</f>
        <v>0</v>
      </c>
      <c r="S355" s="3">
        <f>'IECC Data-IP'!S355*Convert!$B$6/$D355</f>
        <v>5.1734126159021194</v>
      </c>
      <c r="T355" s="3">
        <f>'IECC Data-IP'!T355*Convert!$B$6/$D355</f>
        <v>2.2306608775270456</v>
      </c>
      <c r="U355" s="3">
        <f>'IECC Data-IP'!U355*Convert!$B$7/$D355</f>
        <v>18.153703394314519</v>
      </c>
      <c r="V355" s="3">
        <f>'IECC Data-IP'!V355*Convert!$B$6/$D355</f>
        <v>1.5256982993730437</v>
      </c>
      <c r="W355" s="3">
        <f>'IECC Data-IP'!W355*Convert!$B$6/$D355</f>
        <v>32.142882066046262</v>
      </c>
      <c r="X355" s="3">
        <f>'IECC Data-IP'!X355*Convert!$B$7/$D355</f>
        <v>5.343056088865298</v>
      </c>
      <c r="Y355" s="3">
        <f t="shared" si="18"/>
        <v>37.485938154911558</v>
      </c>
      <c r="Z355" s="3">
        <f>'IECC Data-IP'!Z355*Convert!$B$6/$D355</f>
        <v>127.40674622454171</v>
      </c>
      <c r="AA355" s="3">
        <f>'IECC Data-IP'!AA355*Convert!$B$6/$D355</f>
        <v>112.61850926865633</v>
      </c>
      <c r="AB355" s="3">
        <f t="shared" si="19"/>
        <v>240.02525549319802</v>
      </c>
    </row>
    <row r="356" spans="1:28" x14ac:dyDescent="0.25">
      <c r="A356" s="93">
        <f>'IECC Data-IP'!A356</f>
        <v>2015</v>
      </c>
      <c r="B356" s="93" t="str">
        <f>'IECC Data-IP'!B356</f>
        <v>Large Hotel</v>
      </c>
      <c r="C356" s="121" t="str">
        <f>'IECC Data-IP'!C356</f>
        <v>5A</v>
      </c>
      <c r="D356" s="3">
        <f>'IECC Data-IP'!D356</f>
        <v>122119.68521488593</v>
      </c>
      <c r="E356" s="3">
        <f>'IECC Data-IP'!E356*Convert!$B$6/$D356</f>
        <v>0</v>
      </c>
      <c r="F356" s="3">
        <f>'IECC Data-IP'!F356*Convert!$B$7/$D356</f>
        <v>9.8879391713680693</v>
      </c>
      <c r="G356" s="3">
        <f>'IECC Data-IP'!G356*Convert!$B$6/$D356</f>
        <v>18.583678786176829</v>
      </c>
      <c r="H356" s="3">
        <f>'IECC Data-IP'!H356*Convert!$B$6/$D356</f>
        <v>18.848900062964898</v>
      </c>
      <c r="I356" s="3">
        <f>'IECC Data-IP'!I356*Convert!$B$6/$D356</f>
        <v>5.5681719954402373</v>
      </c>
      <c r="J356" s="3">
        <f>'IECC Data-IP'!J356*Convert!$B$6/$D356</f>
        <v>42.893089195617016</v>
      </c>
      <c r="K356" s="3">
        <f>'IECC Data-IP'!K356*Convert!$B$7/$D356</f>
        <v>15.050192710357424</v>
      </c>
      <c r="L356" s="3">
        <f>'IECC Data-IP'!L356*Convert!$B$6/$D356</f>
        <v>24.160453881420203</v>
      </c>
      <c r="M356" s="3">
        <f>'IECC Data-IP'!M356*Convert!$B$6/$D356</f>
        <v>14.125306665340958</v>
      </c>
      <c r="N356" s="3">
        <f>'IECC Data-IP'!N356*Convert!$B$6/$D356</f>
        <v>1.8012432959248694</v>
      </c>
      <c r="O356" s="3">
        <f>'IECC Data-IP'!O356*Convert!$B$6/$D356</f>
        <v>3.7135649004507831E-2</v>
      </c>
      <c r="P356" s="3">
        <f t="shared" si="17"/>
        <v>1.7641076469203616</v>
      </c>
      <c r="Q356" s="3">
        <f>'IECC Data-IP'!Q356*Convert!$B$6/$D356</f>
        <v>0</v>
      </c>
      <c r="R356" s="3">
        <f>'IECC Data-IP'!R356*Convert!$B$6/$D356</f>
        <v>0</v>
      </c>
      <c r="S356" s="3">
        <f>'IECC Data-IP'!S356*Convert!$B$6/$D356</f>
        <v>5.4789455603391559</v>
      </c>
      <c r="T356" s="3">
        <f>'IECC Data-IP'!T356*Convert!$B$6/$D356</f>
        <v>2.2306608775270456</v>
      </c>
      <c r="U356" s="3">
        <f>'IECC Data-IP'!U356*Convert!$B$7/$D356</f>
        <v>18.631664904712483</v>
      </c>
      <c r="V356" s="3">
        <f>'IECC Data-IP'!V356*Convert!$B$6/$D356</f>
        <v>1.5129165510941007</v>
      </c>
      <c r="W356" s="3">
        <f>'IECC Data-IP'!W356*Convert!$B$6/$D356</f>
        <v>39.952038658777305</v>
      </c>
      <c r="X356" s="3">
        <f>'IECC Data-IP'!X356*Convert!$B$7/$D356</f>
        <v>9.8879391713680693</v>
      </c>
      <c r="Y356" s="3">
        <f t="shared" si="18"/>
        <v>49.839977830145372</v>
      </c>
      <c r="Z356" s="3">
        <f>'IECC Data-IP'!Z356*Convert!$B$6/$D356</f>
        <v>135.20361267469684</v>
      </c>
      <c r="AA356" s="3">
        <f>'IECC Data-IP'!AA356*Convert!$B$6/$D356</f>
        <v>127.29318530714033</v>
      </c>
      <c r="AB356" s="3">
        <f t="shared" si="19"/>
        <v>262.49679798183718</v>
      </c>
    </row>
    <row r="357" spans="1:28" x14ac:dyDescent="0.25">
      <c r="A357" s="93">
        <f>'IECC Data-IP'!A357</f>
        <v>2015</v>
      </c>
      <c r="B357" s="93" t="str">
        <f>'IECC Data-IP'!B357</f>
        <v>Large Hotel</v>
      </c>
      <c r="C357" s="121" t="str">
        <f>'IECC Data-IP'!C357</f>
        <v>5B</v>
      </c>
      <c r="D357" s="3">
        <f>'IECC Data-IP'!D357</f>
        <v>122119.68521488593</v>
      </c>
      <c r="E357" s="3">
        <f>'IECC Data-IP'!E357*Convert!$B$6/$D357</f>
        <v>0</v>
      </c>
      <c r="F357" s="3">
        <f>'IECC Data-IP'!F357*Convert!$B$7/$D357</f>
        <v>5.7934218634050501</v>
      </c>
      <c r="G357" s="3">
        <f>'IECC Data-IP'!G357*Convert!$B$6/$D357</f>
        <v>18.318211706537248</v>
      </c>
      <c r="H357" s="3">
        <f>'IECC Data-IP'!H357*Convert!$B$6/$D357</f>
        <v>18.852832908589182</v>
      </c>
      <c r="I357" s="3">
        <f>'IECC Data-IP'!I357*Convert!$B$6/$D357</f>
        <v>5.5684177982917555</v>
      </c>
      <c r="J357" s="3">
        <f>'IECC Data-IP'!J357*Convert!$B$6/$D357</f>
        <v>42.893089195617016</v>
      </c>
      <c r="K357" s="3">
        <f>'IECC Data-IP'!K357*Convert!$B$7/$D357</f>
        <v>15.050192710357424</v>
      </c>
      <c r="L357" s="3">
        <f>'IECC Data-IP'!L357*Convert!$B$6/$D357</f>
        <v>24.160453881420203</v>
      </c>
      <c r="M357" s="3">
        <f>'IECC Data-IP'!M357*Convert!$B$6/$D357</f>
        <v>14.163897713029302</v>
      </c>
      <c r="N357" s="3">
        <f>'IECC Data-IP'!N357*Convert!$B$6/$D357</f>
        <v>2.6998985210751592</v>
      </c>
      <c r="O357" s="3">
        <f>'IECC Data-IP'!O357*Convert!$B$6/$D357</f>
        <v>3.7135649004507831E-2</v>
      </c>
      <c r="P357" s="3">
        <f t="shared" si="17"/>
        <v>2.6627628720706511</v>
      </c>
      <c r="Q357" s="3">
        <f>'IECC Data-IP'!Q357*Convert!$B$6/$D357</f>
        <v>0</v>
      </c>
      <c r="R357" s="3">
        <f>'IECC Data-IP'!R357*Convert!$B$6/$D357</f>
        <v>0</v>
      </c>
      <c r="S357" s="3">
        <f>'IECC Data-IP'!S357*Convert!$B$6/$D357</f>
        <v>5.178574475784</v>
      </c>
      <c r="T357" s="3">
        <f>'IECC Data-IP'!T357*Convert!$B$6/$D357</f>
        <v>2.2304150746755269</v>
      </c>
      <c r="U357" s="3">
        <f>'IECC Data-IP'!U357*Convert!$B$7/$D357</f>
        <v>18.417797951811298</v>
      </c>
      <c r="V357" s="3">
        <f>'IECC Data-IP'!V357*Convert!$B$6/$D357</f>
        <v>1.5094753111728469</v>
      </c>
      <c r="W357" s="3">
        <f>'IECC Data-IP'!W357*Convert!$B$6/$D357</f>
        <v>40.32344676742121</v>
      </c>
      <c r="X357" s="3">
        <f>'IECC Data-IP'!X357*Convert!$B$7/$D357</f>
        <v>5.7934218634050501</v>
      </c>
      <c r="Y357" s="3">
        <f t="shared" si="18"/>
        <v>46.116868630826261</v>
      </c>
      <c r="Z357" s="3">
        <f>'IECC Data-IP'!Z357*Convert!$B$6/$D357</f>
        <v>135.57551238904378</v>
      </c>
      <c r="AA357" s="3">
        <f>'IECC Data-IP'!AA357*Convert!$B$6/$D357</f>
        <v>114.70562128089681</v>
      </c>
      <c r="AB357" s="3">
        <f t="shared" si="19"/>
        <v>250.28113366994057</v>
      </c>
    </row>
    <row r="358" spans="1:28" x14ac:dyDescent="0.25">
      <c r="A358" s="93">
        <f>'IECC Data-IP'!A358</f>
        <v>2015</v>
      </c>
      <c r="B358" s="93" t="str">
        <f>'IECC Data-IP'!B358</f>
        <v>Large Hotel</v>
      </c>
      <c r="C358" s="121" t="str">
        <f>'IECC Data-IP'!C358</f>
        <v>5C</v>
      </c>
      <c r="D358" s="3">
        <f>'IECC Data-IP'!D358</f>
        <v>122119.68521488593</v>
      </c>
      <c r="E358" s="3">
        <f>'IECC Data-IP'!E358*Convert!$B$6/$D358</f>
        <v>0</v>
      </c>
      <c r="F358" s="3">
        <f>'IECC Data-IP'!F358*Convert!$B$7/$D358</f>
        <v>6.0567592208325509</v>
      </c>
      <c r="G358" s="3">
        <f>'IECC Data-IP'!G358*Convert!$B$6/$D358</f>
        <v>6.3702266999439026</v>
      </c>
      <c r="H358" s="3">
        <f>'IECC Data-IP'!H358*Convert!$B$6/$D358</f>
        <v>18.854553528549811</v>
      </c>
      <c r="I358" s="3">
        <f>'IECC Data-IP'!I358*Convert!$B$6/$D358</f>
        <v>5.5595688956371028</v>
      </c>
      <c r="J358" s="3">
        <f>'IECC Data-IP'!J358*Convert!$B$6/$D358</f>
        <v>42.893089195617016</v>
      </c>
      <c r="K358" s="3">
        <f>'IECC Data-IP'!K358*Convert!$B$7/$D358</f>
        <v>15.050192710357424</v>
      </c>
      <c r="L358" s="3">
        <f>'IECC Data-IP'!L358*Convert!$B$6/$D358</f>
        <v>24.160453881420203</v>
      </c>
      <c r="M358" s="3">
        <f>'IECC Data-IP'!M358*Convert!$B$6/$D358</f>
        <v>14.169305375762706</v>
      </c>
      <c r="N358" s="3">
        <f>'IECC Data-IP'!N358*Convert!$B$6/$D358</f>
        <v>1.9256195387930441</v>
      </c>
      <c r="O358" s="3">
        <f>'IECC Data-IP'!O358*Convert!$B$6/$D358</f>
        <v>3.7135649004507831E-2</v>
      </c>
      <c r="P358" s="3">
        <f t="shared" si="17"/>
        <v>1.8884838897885363</v>
      </c>
      <c r="Q358" s="3">
        <f>'IECC Data-IP'!Q358*Convert!$B$6/$D358</f>
        <v>0</v>
      </c>
      <c r="R358" s="3">
        <f>'IECC Data-IP'!R358*Convert!$B$6/$D358</f>
        <v>0</v>
      </c>
      <c r="S358" s="3">
        <f>'IECC Data-IP'!S358*Convert!$B$6/$D358</f>
        <v>5.8213489325039145</v>
      </c>
      <c r="T358" s="3">
        <f>'IECC Data-IP'!T358*Convert!$B$6/$D358</f>
        <v>2.2304150746755269</v>
      </c>
      <c r="U358" s="3">
        <f>'IECC Data-IP'!U358*Convert!$B$7/$D358</f>
        <v>18.571846099239334</v>
      </c>
      <c r="V358" s="3">
        <f>'IECC Data-IP'!V358*Convert!$B$6/$D358</f>
        <v>1.5266815107791163</v>
      </c>
      <c r="W358" s="3">
        <f>'IECC Data-IP'!W358*Convert!$B$6/$D358</f>
        <v>28.249364897999062</v>
      </c>
      <c r="X358" s="3">
        <f>'IECC Data-IP'!X358*Convert!$B$7/$D358</f>
        <v>6.0567592208325509</v>
      </c>
      <c r="Y358" s="3">
        <f t="shared" si="18"/>
        <v>34.306124118831612</v>
      </c>
      <c r="Z358" s="3">
        <f>'IECC Data-IP'!Z358*Convert!$B$6/$D358</f>
        <v>123.51150843653387</v>
      </c>
      <c r="AA358" s="3">
        <f>'IECC Data-IP'!AA358*Convert!$B$6/$D358</f>
        <v>115.92529503012976</v>
      </c>
      <c r="AB358" s="3">
        <f t="shared" si="19"/>
        <v>239.43680346666363</v>
      </c>
    </row>
    <row r="359" spans="1:28" x14ac:dyDescent="0.25">
      <c r="A359" s="93">
        <f>'IECC Data-IP'!A359</f>
        <v>2015</v>
      </c>
      <c r="B359" s="93" t="str">
        <f>'IECC Data-IP'!B359</f>
        <v>Large Hotel</v>
      </c>
      <c r="C359" s="121" t="str">
        <f>'IECC Data-IP'!C359</f>
        <v>6A</v>
      </c>
      <c r="D359" s="3">
        <f>'IECC Data-IP'!D359</f>
        <v>122119.68521488593</v>
      </c>
      <c r="E359" s="3">
        <f>'IECC Data-IP'!E359*Convert!$B$6/$D359</f>
        <v>0</v>
      </c>
      <c r="F359" s="3">
        <f>'IECC Data-IP'!F359*Convert!$B$7/$D359</f>
        <v>17.250531978345116</v>
      </c>
      <c r="G359" s="3">
        <f>'IECC Data-IP'!G359*Convert!$B$6/$D359</f>
        <v>19.509126522142598</v>
      </c>
      <c r="H359" s="3">
        <f>'IECC Data-IP'!H359*Convert!$B$6/$D359</f>
        <v>18.850374880074003</v>
      </c>
      <c r="I359" s="3">
        <f>'IECC Data-IP'!I359*Convert!$B$6/$D359</f>
        <v>5.565713966925057</v>
      </c>
      <c r="J359" s="3">
        <f>'IECC Data-IP'!J359*Convert!$B$6/$D359</f>
        <v>42.893089195617016</v>
      </c>
      <c r="K359" s="3">
        <f>'IECC Data-IP'!K359*Convert!$B$7/$D359</f>
        <v>15.050192710357424</v>
      </c>
      <c r="L359" s="3">
        <f>'IECC Data-IP'!L359*Convert!$B$6/$D359</f>
        <v>24.160453881420203</v>
      </c>
      <c r="M359" s="3">
        <f>'IECC Data-IP'!M359*Convert!$B$6/$D359</f>
        <v>14.204455183529797</v>
      </c>
      <c r="N359" s="3">
        <f>'IECC Data-IP'!N359*Convert!$B$6/$D359</f>
        <v>1.998868788545447</v>
      </c>
      <c r="O359" s="3">
        <f>'IECC Data-IP'!O359*Convert!$B$6/$D359</f>
        <v>3.7135649004507831E-2</v>
      </c>
      <c r="P359" s="3">
        <f t="shared" si="17"/>
        <v>1.9617331395409392</v>
      </c>
      <c r="Q359" s="3">
        <f>'IECC Data-IP'!Q359*Convert!$B$6/$D359</f>
        <v>0</v>
      </c>
      <c r="R359" s="3">
        <f>'IECC Data-IP'!R359*Convert!$B$6/$D359</f>
        <v>0</v>
      </c>
      <c r="S359" s="3">
        <f>'IECC Data-IP'!S359*Convert!$B$6/$D359</f>
        <v>5.7640768681001893</v>
      </c>
      <c r="T359" s="3">
        <f>'IECC Data-IP'!T359*Convert!$B$6/$D359</f>
        <v>2.2309066803785638</v>
      </c>
      <c r="U359" s="3">
        <f>'IECC Data-IP'!U359*Convert!$B$7/$D359</f>
        <v>19.181055621645903</v>
      </c>
      <c r="V359" s="3">
        <f>'IECC Data-IP'!V359*Convert!$B$6/$D359</f>
        <v>1.503576042736412</v>
      </c>
      <c r="W359" s="3">
        <f>'IECC Data-IP'!W359*Convert!$B$6/$D359</f>
        <v>41.439391713313533</v>
      </c>
      <c r="X359" s="3">
        <f>'IECC Data-IP'!X359*Convert!$B$7/$D359</f>
        <v>17.250531978345116</v>
      </c>
      <c r="Y359" s="3">
        <f t="shared" si="18"/>
        <v>58.689923691658649</v>
      </c>
      <c r="Z359" s="3">
        <f>'IECC Data-IP'!Z359*Convert!$B$6/$D359</f>
        <v>136.68015040376625</v>
      </c>
      <c r="AA359" s="3">
        <f>'IECC Data-IP'!AA359*Convert!$B$6/$D359</f>
        <v>150.40848546390541</v>
      </c>
      <c r="AB359" s="3">
        <f t="shared" si="19"/>
        <v>287.08863586767166</v>
      </c>
    </row>
    <row r="360" spans="1:28" x14ac:dyDescent="0.25">
      <c r="A360" s="93">
        <f>'IECC Data-IP'!A360</f>
        <v>2015</v>
      </c>
      <c r="B360" s="93" t="str">
        <f>'IECC Data-IP'!B360</f>
        <v>Large Hotel</v>
      </c>
      <c r="C360" s="121" t="str">
        <f>'IECC Data-IP'!C360</f>
        <v>6B</v>
      </c>
      <c r="D360" s="3">
        <f>'IECC Data-IP'!D360</f>
        <v>122119.68521488593</v>
      </c>
      <c r="E360" s="3">
        <f>'IECC Data-IP'!E360*Convert!$B$6/$D360</f>
        <v>0</v>
      </c>
      <c r="F360" s="3">
        <f>'IECC Data-IP'!F360*Convert!$B$7/$D360</f>
        <v>12.772030101915922</v>
      </c>
      <c r="G360" s="3">
        <f>'IECC Data-IP'!G360*Convert!$B$6/$D360</f>
        <v>12.673595024274873</v>
      </c>
      <c r="H360" s="3">
        <f>'IECC Data-IP'!H360*Convert!$B$6/$D360</f>
        <v>18.846933640152749</v>
      </c>
      <c r="I360" s="3">
        <f>'IECC Data-IP'!I360*Convert!$B$6/$D360</f>
        <v>5.5615353184492475</v>
      </c>
      <c r="J360" s="3">
        <f>'IECC Data-IP'!J360*Convert!$B$6/$D360</f>
        <v>42.893089195617016</v>
      </c>
      <c r="K360" s="3">
        <f>'IECC Data-IP'!K360*Convert!$B$7/$D360</f>
        <v>15.050192710357424</v>
      </c>
      <c r="L360" s="3">
        <f>'IECC Data-IP'!L360*Convert!$B$6/$D360</f>
        <v>24.160453881420203</v>
      </c>
      <c r="M360" s="3">
        <f>'IECC Data-IP'!M360*Convert!$B$6/$D360</f>
        <v>13.814120255319002</v>
      </c>
      <c r="N360" s="3">
        <f>'IECC Data-IP'!N360*Convert!$B$6/$D360</f>
        <v>2.3653608401589818</v>
      </c>
      <c r="O360" s="3">
        <f>'IECC Data-IP'!O360*Convert!$B$6/$D360</f>
        <v>3.7135649004507831E-2</v>
      </c>
      <c r="P360" s="3">
        <f t="shared" si="17"/>
        <v>2.3282251911544742</v>
      </c>
      <c r="Q360" s="3">
        <f>'IECC Data-IP'!Q360*Convert!$B$6/$D360</f>
        <v>0</v>
      </c>
      <c r="R360" s="3">
        <f>'IECC Data-IP'!R360*Convert!$B$6/$D360</f>
        <v>0</v>
      </c>
      <c r="S360" s="3">
        <f>'IECC Data-IP'!S360*Convert!$B$6/$D360</f>
        <v>5.6866489698719773</v>
      </c>
      <c r="T360" s="3">
        <f>'IECC Data-IP'!T360*Convert!$B$6/$D360</f>
        <v>2.2306608775270456</v>
      </c>
      <c r="U360" s="3">
        <f>'IECC Data-IP'!U360*Convert!$B$7/$D360</f>
        <v>19.037776541869853</v>
      </c>
      <c r="V360" s="3">
        <f>'IECC Data-IP'!V360*Convert!$B$6/$D360</f>
        <v>1.5006264085181942</v>
      </c>
      <c r="W360" s="3">
        <f>'IECC Data-IP'!W360*Convert!$B$6/$D360</f>
        <v>34.502589440620326</v>
      </c>
      <c r="X360" s="3">
        <f>'IECC Data-IP'!X360*Convert!$B$7/$D360</f>
        <v>12.772030101915922</v>
      </c>
      <c r="Y360" s="3">
        <f t="shared" si="18"/>
        <v>47.27461954253625</v>
      </c>
      <c r="Z360" s="3">
        <f>'IECC Data-IP'!Z360*Convert!$B$6/$D360</f>
        <v>129.73302441130932</v>
      </c>
      <c r="AA360" s="3">
        <f>'IECC Data-IP'!AA360*Convert!$B$6/$D360</f>
        <v>136.90555161860837</v>
      </c>
      <c r="AB360" s="3">
        <f t="shared" si="19"/>
        <v>266.63857602991766</v>
      </c>
    </row>
    <row r="361" spans="1:28" x14ac:dyDescent="0.25">
      <c r="A361" s="93">
        <f>'IECC Data-IP'!A361</f>
        <v>2015</v>
      </c>
      <c r="B361" s="93" t="str">
        <f>'IECC Data-IP'!B361</f>
        <v>Large Hotel</v>
      </c>
      <c r="C361" s="121" t="str">
        <f>'IECC Data-IP'!C361</f>
        <v>7</v>
      </c>
      <c r="D361" s="3">
        <f>'IECC Data-IP'!D361</f>
        <v>122119.68521488593</v>
      </c>
      <c r="E361" s="3">
        <f>'IECC Data-IP'!E361*Convert!$B$6/$D361</f>
        <v>0</v>
      </c>
      <c r="F361" s="3">
        <f>'IECC Data-IP'!F361*Convert!$B$7/$D361</f>
        <v>25.052721492209923</v>
      </c>
      <c r="G361" s="3">
        <f>'IECC Data-IP'!G361*Convert!$B$6/$D361</f>
        <v>15.070172826576655</v>
      </c>
      <c r="H361" s="3">
        <f>'IECC Data-IP'!H361*Convert!$B$6/$D361</f>
        <v>18.843000794528461</v>
      </c>
      <c r="I361" s="3">
        <f>'IECC Data-IP'!I361*Convert!$B$6/$D361</f>
        <v>5.5580940785279953</v>
      </c>
      <c r="J361" s="3">
        <f>'IECC Data-IP'!J361*Convert!$B$6/$D361</f>
        <v>42.893089195617016</v>
      </c>
      <c r="K361" s="3">
        <f>'IECC Data-IP'!K361*Convert!$B$7/$D361</f>
        <v>15.050192710357424</v>
      </c>
      <c r="L361" s="3">
        <f>'IECC Data-IP'!L361*Convert!$B$6/$D361</f>
        <v>24.160453881420203</v>
      </c>
      <c r="M361" s="3">
        <f>'IECC Data-IP'!M361*Convert!$B$6/$D361</f>
        <v>14.39495239345635</v>
      </c>
      <c r="N361" s="3">
        <f>'IECC Data-IP'!N361*Convert!$B$6/$D361</f>
        <v>1.95904872659951</v>
      </c>
      <c r="O361" s="3">
        <f>'IECC Data-IP'!O361*Convert!$B$6/$D361</f>
        <v>3.7135649004507831E-2</v>
      </c>
      <c r="P361" s="3">
        <f t="shared" si="17"/>
        <v>1.9219130775950022</v>
      </c>
      <c r="Q361" s="3">
        <f>'IECC Data-IP'!Q361*Convert!$B$6/$D361</f>
        <v>0</v>
      </c>
      <c r="R361" s="3">
        <f>'IECC Data-IP'!R361*Convert!$B$6/$D361</f>
        <v>0</v>
      </c>
      <c r="S361" s="3">
        <f>'IECC Data-IP'!S361*Convert!$B$6/$D361</f>
        <v>5.9213906930717943</v>
      </c>
      <c r="T361" s="3">
        <f>'IECC Data-IP'!T361*Convert!$B$6/$D361</f>
        <v>2.2309066803785638</v>
      </c>
      <c r="U361" s="3">
        <f>'IECC Data-IP'!U361*Convert!$B$7/$D361</f>
        <v>19.836454348278568</v>
      </c>
      <c r="V361" s="3">
        <f>'IECC Data-IP'!V361*Convert!$B$6/$D361</f>
        <v>1.4934981258241682</v>
      </c>
      <c r="W361" s="3">
        <f>'IECC Data-IP'!W361*Convert!$B$6/$D361</f>
        <v>37.308428990699809</v>
      </c>
      <c r="X361" s="3">
        <f>'IECC Data-IP'!X361*Convert!$B$7/$D361</f>
        <v>25.052721492209923</v>
      </c>
      <c r="Y361" s="3">
        <f t="shared" si="18"/>
        <v>62.361150482909736</v>
      </c>
      <c r="Z361" s="3">
        <f>'IECC Data-IP'!Z361*Convert!$B$6/$D361</f>
        <v>132.5246073960007</v>
      </c>
      <c r="AA361" s="3">
        <f>'IECC Data-IP'!AA361*Convert!$B$6/$D361</f>
        <v>175.11830871846868</v>
      </c>
      <c r="AB361" s="3">
        <f t="shared" si="19"/>
        <v>307.64291611446936</v>
      </c>
    </row>
    <row r="362" spans="1:28" x14ac:dyDescent="0.25">
      <c r="A362" s="93">
        <f>'IECC Data-IP'!A362</f>
        <v>2015</v>
      </c>
      <c r="B362" s="93" t="str">
        <f>'IECC Data-IP'!B362</f>
        <v>Large Hotel</v>
      </c>
      <c r="C362" s="121" t="str">
        <f>'IECC Data-IP'!C362</f>
        <v>8</v>
      </c>
      <c r="D362" s="3">
        <f>'IECC Data-IP'!D362</f>
        <v>122119.68521488593</v>
      </c>
      <c r="E362" s="3">
        <f>'IECC Data-IP'!E362*Convert!$B$6/$D362</f>
        <v>0</v>
      </c>
      <c r="F362" s="3">
        <f>'IECC Data-IP'!F362*Convert!$B$7/$D362</f>
        <v>42.298037203411099</v>
      </c>
      <c r="G362" s="3">
        <f>'IECC Data-IP'!G362*Convert!$B$6/$D362</f>
        <v>8.0013744226182233</v>
      </c>
      <c r="H362" s="3">
        <f>'IECC Data-IP'!H362*Convert!$B$6/$D362</f>
        <v>18.854553528549811</v>
      </c>
      <c r="I362" s="3">
        <f>'IECC Data-IP'!I362*Convert!$B$6/$D362</f>
        <v>5.5276145249397466</v>
      </c>
      <c r="J362" s="3">
        <f>'IECC Data-IP'!J362*Convert!$B$6/$D362</f>
        <v>42.893089195617016</v>
      </c>
      <c r="K362" s="3">
        <f>'IECC Data-IP'!K362*Convert!$B$7/$D362</f>
        <v>15.050192710357424</v>
      </c>
      <c r="L362" s="3">
        <f>'IECC Data-IP'!L362*Convert!$B$6/$D362</f>
        <v>24.160453881420203</v>
      </c>
      <c r="M362" s="3">
        <f>'IECC Data-IP'!M362*Convert!$B$6/$D362</f>
        <v>14.537518047336864</v>
      </c>
      <c r="N362" s="3">
        <f>'IECC Data-IP'!N362*Convert!$B$6/$D362</f>
        <v>2.6089514660134503</v>
      </c>
      <c r="O362" s="3">
        <f>'IECC Data-IP'!O362*Convert!$B$6/$D362</f>
        <v>3.7135649004507831E-2</v>
      </c>
      <c r="P362" s="3">
        <f t="shared" si="17"/>
        <v>2.5718158170089422</v>
      </c>
      <c r="Q362" s="3">
        <f>'IECC Data-IP'!Q362*Convert!$B$6/$D362</f>
        <v>0</v>
      </c>
      <c r="R362" s="3">
        <f>'IECC Data-IP'!R362*Convert!$B$6/$D362</f>
        <v>0</v>
      </c>
      <c r="S362" s="3">
        <f>'IECC Data-IP'!S362*Convert!$B$6/$D362</f>
        <v>6.1509705563897281</v>
      </c>
      <c r="T362" s="3">
        <f>'IECC Data-IP'!T362*Convert!$B$6/$D362</f>
        <v>2.2311524832300815</v>
      </c>
      <c r="U362" s="3">
        <f>'IECC Data-IP'!U362*Convert!$B$7/$D362</f>
        <v>20.713796828551413</v>
      </c>
      <c r="V362" s="3">
        <f>'IECC Data-IP'!V362*Convert!$B$6/$D362</f>
        <v>1.4841576174664795</v>
      </c>
      <c r="W362" s="3">
        <f>'IECC Data-IP'!W362*Convert!$B$6/$D362</f>
        <v>31.26167884335376</v>
      </c>
      <c r="X362" s="3">
        <f>'IECC Data-IP'!X362*Convert!$B$7/$D362</f>
        <v>42.298037203411099</v>
      </c>
      <c r="Y362" s="3">
        <f t="shared" si="18"/>
        <v>73.559716046764862</v>
      </c>
      <c r="Z362" s="3">
        <f>'IECC Data-IP'!Z362*Convert!$B$6/$D362</f>
        <v>126.44934411787858</v>
      </c>
      <c r="AA362" s="3">
        <f>'IECC Data-IP'!AA362*Convert!$B$6/$D362</f>
        <v>228.06498034402881</v>
      </c>
      <c r="AB362" s="3">
        <f t="shared" si="19"/>
        <v>354.51432446190739</v>
      </c>
    </row>
    <row r="363" spans="1:28" x14ac:dyDescent="0.25">
      <c r="A363" s="93">
        <f>'IECC Data-IP'!A363</f>
        <v>2018</v>
      </c>
      <c r="B363" s="93" t="str">
        <f>'IECC Data-IP'!B363</f>
        <v>Large Hotel</v>
      </c>
      <c r="C363" s="121" t="str">
        <f>'IECC Data-IP'!C363</f>
        <v>0A</v>
      </c>
      <c r="D363" s="3">
        <f>'IECC Data-IP'!D363</f>
        <v>122119.68521488593</v>
      </c>
      <c r="E363" s="3">
        <f>'IECC Data-IP'!E363*Convert!$B$6/$D363</f>
        <v>0</v>
      </c>
      <c r="F363" s="3">
        <f>'IECC Data-IP'!F363*Convert!$B$7/$D363</f>
        <v>0.77074553718637329</v>
      </c>
      <c r="G363" s="3">
        <f>'IECC Data-IP'!G363*Convert!$B$6/$D363</f>
        <v>119.05977299268898</v>
      </c>
      <c r="H363" s="3">
        <f>'IECC Data-IP'!H363*Convert!$B$6/$D363</f>
        <v>20.135432187810796</v>
      </c>
      <c r="I363" s="3">
        <f>'IECC Data-IP'!I363*Convert!$B$6/$D363</f>
        <v>4.0191224251729718</v>
      </c>
      <c r="J363" s="3">
        <f>'IECC Data-IP'!J363*Convert!$B$6/$D363</f>
        <v>42.893089195617016</v>
      </c>
      <c r="K363" s="3">
        <f>'IECC Data-IP'!K363*Convert!$B$7/$D363</f>
        <v>15.050192710357424</v>
      </c>
      <c r="L363" s="3">
        <f>'IECC Data-IP'!L363*Convert!$B$6/$D363</f>
        <v>23.923745735408243</v>
      </c>
      <c r="M363" s="3">
        <f>'IECC Data-IP'!M363*Convert!$B$6/$D363</f>
        <v>13.495068154048468</v>
      </c>
      <c r="N363" s="3">
        <f>'IECC Data-IP'!N363*Convert!$B$6/$D363</f>
        <v>3.4943333371817604</v>
      </c>
      <c r="O363" s="3">
        <f>'IECC Data-IP'!O363*Convert!$B$6/$D363</f>
        <v>3.7135649004507831E-2</v>
      </c>
      <c r="P363" s="3">
        <f t="shared" si="17"/>
        <v>3.4571976881772528</v>
      </c>
      <c r="Q363" s="3">
        <f>'IECC Data-IP'!Q363*Convert!$B$6/$D363</f>
        <v>0</v>
      </c>
      <c r="R363" s="3">
        <f>'IECC Data-IP'!R363*Convert!$B$6/$D363</f>
        <v>0</v>
      </c>
      <c r="S363" s="3">
        <f>'IECC Data-IP'!S363*Convert!$B$6/$D363</f>
        <v>7.6543007962746215</v>
      </c>
      <c r="T363" s="3">
        <f>'IECC Data-IP'!T363*Convert!$B$6/$D363</f>
        <v>2.2309066803785638</v>
      </c>
      <c r="U363" s="3">
        <f>'IECC Data-IP'!U363*Convert!$B$7/$D363</f>
        <v>14.732589347964829</v>
      </c>
      <c r="V363" s="3">
        <f>'IECC Data-IP'!V363*Convert!$B$6/$D363</f>
        <v>1.5286479335912611</v>
      </c>
      <c r="W363" s="3">
        <f>'IECC Data-IP'!W363*Convert!$B$6/$D363</f>
        <v>143.66633963118932</v>
      </c>
      <c r="X363" s="3">
        <f>'IECC Data-IP'!X363*Convert!$B$7/$D363</f>
        <v>0.77074553718637329</v>
      </c>
      <c r="Y363" s="3">
        <f t="shared" si="18"/>
        <v>144.43708516837569</v>
      </c>
      <c r="Z363" s="3">
        <f>'IECC Data-IP'!Z363*Convert!$B$6/$D363</f>
        <v>238.43466524102422</v>
      </c>
      <c r="AA363" s="3">
        <f>'IECC Data-IP'!AA363*Convert!$B$6/$D363</f>
        <v>89.264780345918666</v>
      </c>
      <c r="AB363" s="3">
        <f t="shared" si="19"/>
        <v>327.69944558694289</v>
      </c>
    </row>
    <row r="364" spans="1:28" x14ac:dyDescent="0.25">
      <c r="A364" s="93">
        <f>'IECC Data-IP'!A364</f>
        <v>2018</v>
      </c>
      <c r="B364" s="93" t="str">
        <f>'IECC Data-IP'!B364</f>
        <v>Large Hotel</v>
      </c>
      <c r="C364" s="121" t="str">
        <f>'IECC Data-IP'!C364</f>
        <v>0B</v>
      </c>
      <c r="D364" s="3">
        <f>'IECC Data-IP'!D364</f>
        <v>122119.68521488593</v>
      </c>
      <c r="E364" s="3">
        <f>'IECC Data-IP'!E364*Convert!$B$6/$D364</f>
        <v>0</v>
      </c>
      <c r="F364" s="3">
        <f>'IECC Data-IP'!F364*Convert!$B$7/$D364</f>
        <v>0.74020513439206548</v>
      </c>
      <c r="G364" s="3">
        <f>'IECC Data-IP'!G364*Convert!$B$6/$D364</f>
        <v>102.36238528906229</v>
      </c>
      <c r="H364" s="3">
        <f>'IECC Data-IP'!H364*Convert!$B$6/$D364</f>
        <v>20.137152807771425</v>
      </c>
      <c r="I364" s="3">
        <f>'IECC Data-IP'!I364*Convert!$B$6/$D364</f>
        <v>4.0198598337275264</v>
      </c>
      <c r="J364" s="3">
        <f>'IECC Data-IP'!J364*Convert!$B$6/$D364</f>
        <v>42.893089195617016</v>
      </c>
      <c r="K364" s="3">
        <f>'IECC Data-IP'!K364*Convert!$B$7/$D364</f>
        <v>15.050192710357424</v>
      </c>
      <c r="L364" s="3">
        <f>'IECC Data-IP'!L364*Convert!$B$6/$D364</f>
        <v>23.923745735408243</v>
      </c>
      <c r="M364" s="3">
        <f>'IECC Data-IP'!M364*Convert!$B$6/$D364</f>
        <v>13.210428451990472</v>
      </c>
      <c r="N364" s="3">
        <f>'IECC Data-IP'!N364*Convert!$B$6/$D364</f>
        <v>3.1622536847807647</v>
      </c>
      <c r="O364" s="3">
        <f>'IECC Data-IP'!O364*Convert!$B$6/$D364</f>
        <v>3.7135649004507831E-2</v>
      </c>
      <c r="P364" s="3">
        <f t="shared" si="17"/>
        <v>3.1251180357762571</v>
      </c>
      <c r="Q364" s="3">
        <f>'IECC Data-IP'!Q364*Convert!$B$6/$D364</f>
        <v>0</v>
      </c>
      <c r="R364" s="3">
        <f>'IECC Data-IP'!R364*Convert!$B$6/$D364</f>
        <v>0</v>
      </c>
      <c r="S364" s="3">
        <f>'IECC Data-IP'!S364*Convert!$B$6/$D364</f>
        <v>7.4731440947057575</v>
      </c>
      <c r="T364" s="3">
        <f>'IECC Data-IP'!T364*Convert!$B$6/$D364</f>
        <v>2.2309066803785638</v>
      </c>
      <c r="U364" s="3">
        <f>'IECC Data-IP'!U364*Convert!$B$7/$D364</f>
        <v>14.716940546533035</v>
      </c>
      <c r="V364" s="3">
        <f>'IECC Data-IP'!V364*Convert!$B$6/$D364</f>
        <v>1.5301227507003701</v>
      </c>
      <c r="W364" s="3">
        <f>'IECC Data-IP'!W364*Convert!$B$6/$D364</f>
        <v>126.17107587153478</v>
      </c>
      <c r="X364" s="3">
        <f>'IECC Data-IP'!X364*Convert!$B$7/$D364</f>
        <v>0.74020513439206548</v>
      </c>
      <c r="Y364" s="3">
        <f t="shared" si="18"/>
        <v>126.91128100592685</v>
      </c>
      <c r="Z364" s="3">
        <f>'IECC Data-IP'!Z364*Convert!$B$6/$D364</f>
        <v>220.94333432699395</v>
      </c>
      <c r="AA364" s="3">
        <f>'IECC Data-IP'!AA364*Convert!$B$6/$D364</f>
        <v>89.129834580435187</v>
      </c>
      <c r="AB364" s="3">
        <f t="shared" si="19"/>
        <v>310.07316890742914</v>
      </c>
    </row>
    <row r="365" spans="1:28" x14ac:dyDescent="0.25">
      <c r="A365" s="93">
        <f>'IECC Data-IP'!A365</f>
        <v>2018</v>
      </c>
      <c r="B365" s="93" t="str">
        <f>'IECC Data-IP'!B365</f>
        <v>Large Hotel</v>
      </c>
      <c r="C365" s="121" t="str">
        <f>'IECC Data-IP'!C365</f>
        <v>1A</v>
      </c>
      <c r="D365" s="3">
        <f>'IECC Data-IP'!D365</f>
        <v>122119.68521488593</v>
      </c>
      <c r="E365" s="3">
        <f>'IECC Data-IP'!E365*Convert!$B$6/$D365</f>
        <v>0</v>
      </c>
      <c r="F365" s="3">
        <f>'IECC Data-IP'!F365*Convert!$B$7/$D365</f>
        <v>1.1100553015650048</v>
      </c>
      <c r="G365" s="3">
        <f>'IECC Data-IP'!G365*Convert!$B$6/$D365</f>
        <v>84.175923910938764</v>
      </c>
      <c r="H365" s="3">
        <f>'IECC Data-IP'!H365*Convert!$B$6/$D365</f>
        <v>20.149197147495808</v>
      </c>
      <c r="I365" s="3">
        <f>'IECC Data-IP'!I365*Convert!$B$6/$D365</f>
        <v>4.0203514394305628</v>
      </c>
      <c r="J365" s="3">
        <f>'IECC Data-IP'!J365*Convert!$B$6/$D365</f>
        <v>42.893089195617016</v>
      </c>
      <c r="K365" s="3">
        <f>'IECC Data-IP'!K365*Convert!$B$7/$D365</f>
        <v>15.050192710357424</v>
      </c>
      <c r="L365" s="3">
        <f>'IECC Data-IP'!L365*Convert!$B$6/$D365</f>
        <v>23.923745735408243</v>
      </c>
      <c r="M365" s="3">
        <f>'IECC Data-IP'!M365*Convert!$B$6/$D365</f>
        <v>13.996260168293938</v>
      </c>
      <c r="N365" s="3">
        <f>'IECC Data-IP'!N365*Convert!$B$6/$D365</f>
        <v>2.8070685643370648</v>
      </c>
      <c r="O365" s="3">
        <f>'IECC Data-IP'!O365*Convert!$B$6/$D365</f>
        <v>3.7135649004507831E-2</v>
      </c>
      <c r="P365" s="3">
        <f t="shared" si="17"/>
        <v>2.7699329153325571</v>
      </c>
      <c r="Q365" s="3">
        <f>'IECC Data-IP'!Q365*Convert!$B$6/$D365</f>
        <v>0</v>
      </c>
      <c r="R365" s="3">
        <f>'IECC Data-IP'!R365*Convert!$B$6/$D365</f>
        <v>0</v>
      </c>
      <c r="S365" s="3">
        <f>'IECC Data-IP'!S365*Convert!$B$6/$D365</f>
        <v>7.520829847900278</v>
      </c>
      <c r="T365" s="3">
        <f>'IECC Data-IP'!T365*Convert!$B$6/$D365</f>
        <v>2.2309066803785638</v>
      </c>
      <c r="U365" s="3">
        <f>'IECC Data-IP'!U365*Convert!$B$7/$D365</f>
        <v>15.27794166452875</v>
      </c>
      <c r="V365" s="3">
        <f>'IECC Data-IP'!V365*Convert!$B$6/$D365</f>
        <v>1.5269273136306343</v>
      </c>
      <c r="W365" s="3">
        <f>'IECC Data-IP'!W365*Convert!$B$6/$D365</f>
        <v>108.46294684246556</v>
      </c>
      <c r="X365" s="3">
        <f>'IECC Data-IP'!X365*Convert!$B$7/$D365</f>
        <v>1.1100553015650048</v>
      </c>
      <c r="Y365" s="3">
        <f t="shared" si="18"/>
        <v>109.57300214403055</v>
      </c>
      <c r="Z365" s="3">
        <f>'IECC Data-IP'!Z365*Convert!$B$6/$D365</f>
        <v>203.24479160913393</v>
      </c>
      <c r="AA365" s="3">
        <f>'IECC Data-IP'!AA365*Convert!$B$6/$D365</f>
        <v>91.849397329631799</v>
      </c>
      <c r="AB365" s="3">
        <f t="shared" si="19"/>
        <v>295.09418893876574</v>
      </c>
    </row>
    <row r="366" spans="1:28" x14ac:dyDescent="0.25">
      <c r="A366" s="93">
        <f>'IECC Data-IP'!A366</f>
        <v>2018</v>
      </c>
      <c r="B366" s="93" t="str">
        <f>'IECC Data-IP'!B366</f>
        <v>Large Hotel</v>
      </c>
      <c r="C366" s="121" t="str">
        <f>'IECC Data-IP'!C366</f>
        <v>1B</v>
      </c>
      <c r="D366" s="3">
        <f>'IECC Data-IP'!D366</f>
        <v>122119.68521488593</v>
      </c>
      <c r="E366" s="3">
        <f>'IECC Data-IP'!E366*Convert!$B$6/$D366</f>
        <v>0</v>
      </c>
      <c r="F366" s="3">
        <f>'IECC Data-IP'!F366*Convert!$B$7/$D366</f>
        <v>0.8717896797647855</v>
      </c>
      <c r="G366" s="3">
        <f>'IECC Data-IP'!G366*Convert!$B$6/$D366</f>
        <v>80.410224225680977</v>
      </c>
      <c r="H366" s="3">
        <f>'IECC Data-IP'!H366*Convert!$B$6/$D366</f>
        <v>20.145755907574561</v>
      </c>
      <c r="I366" s="3">
        <f>'IECC Data-IP'!I366*Convert!$B$6/$D366</f>
        <v>4.0154353824001996</v>
      </c>
      <c r="J366" s="3">
        <f>'IECC Data-IP'!J366*Convert!$B$6/$D366</f>
        <v>42.893089195617016</v>
      </c>
      <c r="K366" s="3">
        <f>'IECC Data-IP'!K366*Convert!$B$7/$D366</f>
        <v>15.050192710357424</v>
      </c>
      <c r="L366" s="3">
        <f>'IECC Data-IP'!L366*Convert!$B$6/$D366</f>
        <v>23.923745735408243</v>
      </c>
      <c r="M366" s="3">
        <f>'IECC Data-IP'!M366*Convert!$B$6/$D366</f>
        <v>13.072778855140317</v>
      </c>
      <c r="N366" s="3">
        <f>'IECC Data-IP'!N366*Convert!$B$6/$D366</f>
        <v>2.8019067044551833</v>
      </c>
      <c r="O366" s="3">
        <f>'IECC Data-IP'!O366*Convert!$B$6/$D366</f>
        <v>3.7135649004507831E-2</v>
      </c>
      <c r="P366" s="3">
        <f t="shared" si="17"/>
        <v>2.7647710554506757</v>
      </c>
      <c r="Q366" s="3">
        <f>'IECC Data-IP'!Q366*Convert!$B$6/$D366</f>
        <v>0</v>
      </c>
      <c r="R366" s="3">
        <f>'IECC Data-IP'!R366*Convert!$B$6/$D366</f>
        <v>0</v>
      </c>
      <c r="S366" s="3">
        <f>'IECC Data-IP'!S366*Convert!$B$6/$D366</f>
        <v>7.4760937289239777</v>
      </c>
      <c r="T366" s="3">
        <f>'IECC Data-IP'!T366*Convert!$B$6/$D366</f>
        <v>2.2309066803785638</v>
      </c>
      <c r="U366" s="3">
        <f>'IECC Data-IP'!U366*Convert!$B$7/$D366</f>
        <v>15.305537400386969</v>
      </c>
      <c r="V366" s="3">
        <f>'IECC Data-IP'!V366*Convert!$B$6/$D366</f>
        <v>1.5288937364427793</v>
      </c>
      <c r="W366" s="3">
        <f>'IECC Data-IP'!W366*Convert!$B$6/$D366</f>
        <v>103.72386786519596</v>
      </c>
      <c r="X366" s="3">
        <f>'IECC Data-IP'!X366*Convert!$B$7/$D366</f>
        <v>0.8717896797647855</v>
      </c>
      <c r="Y366" s="3">
        <f t="shared" si="18"/>
        <v>104.59565754496074</v>
      </c>
      <c r="Z366" s="3">
        <f>'IECC Data-IP'!Z366*Convert!$B$6/$D366</f>
        <v>198.4985843491703</v>
      </c>
      <c r="AA366" s="3">
        <f>'IECC Data-IP'!AA366*Convert!$B$6/$D366</f>
        <v>91.234152792281918</v>
      </c>
      <c r="AB366" s="3">
        <f t="shared" si="19"/>
        <v>289.73273714145222</v>
      </c>
    </row>
    <row r="367" spans="1:28" x14ac:dyDescent="0.25">
      <c r="A367" s="93">
        <f>'IECC Data-IP'!A367</f>
        <v>2018</v>
      </c>
      <c r="B367" s="93" t="str">
        <f>'IECC Data-IP'!B367</f>
        <v>Large Hotel</v>
      </c>
      <c r="C367" s="121" t="str">
        <f>'IECC Data-IP'!C367</f>
        <v>2A</v>
      </c>
      <c r="D367" s="3">
        <f>'IECC Data-IP'!D367</f>
        <v>122119.68521488593</v>
      </c>
      <c r="E367" s="3">
        <f>'IECC Data-IP'!E367*Convert!$B$6/$D367</f>
        <v>0</v>
      </c>
      <c r="F367" s="3">
        <f>'IECC Data-IP'!F367*Convert!$B$7/$D367</f>
        <v>3.1040154840032805</v>
      </c>
      <c r="G367" s="3">
        <f>'IECC Data-IP'!G367*Convert!$B$6/$D367</f>
        <v>73.907018183065787</v>
      </c>
      <c r="H367" s="3">
        <f>'IECC Data-IP'!H367*Convert!$B$6/$D367</f>
        <v>20.135923793513832</v>
      </c>
      <c r="I367" s="3">
        <f>'IECC Data-IP'!I367*Convert!$B$6/$D367</f>
        <v>4.0139605652910912</v>
      </c>
      <c r="J367" s="3">
        <f>'IECC Data-IP'!J367*Convert!$B$6/$D367</f>
        <v>42.893089195617016</v>
      </c>
      <c r="K367" s="3">
        <f>'IECC Data-IP'!K367*Convert!$B$7/$D367</f>
        <v>15.050192710357424</v>
      </c>
      <c r="L367" s="3">
        <f>'IECC Data-IP'!L367*Convert!$B$6/$D367</f>
        <v>23.923745735408243</v>
      </c>
      <c r="M367" s="3">
        <f>'IECC Data-IP'!M367*Convert!$B$6/$D367</f>
        <v>13.433617441168934</v>
      </c>
      <c r="N367" s="3">
        <f>'IECC Data-IP'!N367*Convert!$B$6/$D367</f>
        <v>2.9619243607934878</v>
      </c>
      <c r="O367" s="3">
        <f>'IECC Data-IP'!O367*Convert!$B$6/$D367</f>
        <v>3.7135649004507831E-2</v>
      </c>
      <c r="P367" s="3">
        <f t="shared" si="17"/>
        <v>2.9247887117889801</v>
      </c>
      <c r="Q367" s="3">
        <f>'IECC Data-IP'!Q367*Convert!$B$6/$D367</f>
        <v>0</v>
      </c>
      <c r="R367" s="3">
        <f>'IECC Data-IP'!R367*Convert!$B$6/$D367</f>
        <v>0</v>
      </c>
      <c r="S367" s="3">
        <f>'IECC Data-IP'!S367*Convert!$B$6/$D367</f>
        <v>5.5870988150071357</v>
      </c>
      <c r="T367" s="3">
        <f>'IECC Data-IP'!T367*Convert!$B$6/$D367</f>
        <v>2.2309066803785638</v>
      </c>
      <c r="U367" s="3">
        <f>'IECC Data-IP'!U367*Convert!$B$7/$D367</f>
        <v>15.919710789914371</v>
      </c>
      <c r="V367" s="3">
        <f>'IECC Data-IP'!V367*Convert!$B$6/$D367</f>
        <v>1.5254524965215257</v>
      </c>
      <c r="W367" s="3">
        <f>'IECC Data-IP'!W367*Convert!$B$6/$D367</f>
        <v>95.852523151030823</v>
      </c>
      <c r="X367" s="3">
        <f>'IECC Data-IP'!X367*Convert!$B$7/$D367</f>
        <v>3.1040154840032805</v>
      </c>
      <c r="Y367" s="3">
        <f t="shared" si="18"/>
        <v>98.956538635034107</v>
      </c>
      <c r="Z367" s="3">
        <f>'IECC Data-IP'!Z367*Convert!$B$6/$D367</f>
        <v>190.61322887246865</v>
      </c>
      <c r="AA367" s="3">
        <f>'IECC Data-IP'!AA367*Convert!$B$6/$D367</f>
        <v>99.550154864843364</v>
      </c>
      <c r="AB367" s="3">
        <f t="shared" si="19"/>
        <v>290.16338373731202</v>
      </c>
    </row>
    <row r="368" spans="1:28" x14ac:dyDescent="0.25">
      <c r="A368" s="93">
        <f>'IECC Data-IP'!A368</f>
        <v>2018</v>
      </c>
      <c r="B368" s="93" t="str">
        <f>'IECC Data-IP'!B368</f>
        <v>Large Hotel</v>
      </c>
      <c r="C368" s="121" t="str">
        <f>'IECC Data-IP'!C368</f>
        <v>2B</v>
      </c>
      <c r="D368" s="3">
        <f>'IECC Data-IP'!D368</f>
        <v>122119.68521488593</v>
      </c>
      <c r="E368" s="3">
        <f>'IECC Data-IP'!E368*Convert!$B$6/$D368</f>
        <v>0</v>
      </c>
      <c r="F368" s="3">
        <f>'IECC Data-IP'!F368*Convert!$B$7/$D368</f>
        <v>4.3290810627578677</v>
      </c>
      <c r="G368" s="3">
        <f>'IECC Data-IP'!G368*Convert!$B$6/$D368</f>
        <v>48.259702852812389</v>
      </c>
      <c r="H368" s="3">
        <f>'IECC Data-IP'!H368*Convert!$B$6/$D368</f>
        <v>20.139610836286607</v>
      </c>
      <c r="I368" s="3">
        <f>'IECC Data-IP'!I368*Convert!$B$6/$D368</f>
        <v>4.0169101995093088</v>
      </c>
      <c r="J368" s="3">
        <f>'IECC Data-IP'!J368*Convert!$B$6/$D368</f>
        <v>42.893089195617016</v>
      </c>
      <c r="K368" s="3">
        <f>'IECC Data-IP'!K368*Convert!$B$7/$D368</f>
        <v>15.050192710357424</v>
      </c>
      <c r="L368" s="3">
        <f>'IECC Data-IP'!L368*Convert!$B$6/$D368</f>
        <v>23.923745735408243</v>
      </c>
      <c r="M368" s="3">
        <f>'IECC Data-IP'!M368*Convert!$B$6/$D368</f>
        <v>12.845657020337566</v>
      </c>
      <c r="N368" s="3">
        <f>'IECC Data-IP'!N368*Convert!$B$6/$D368</f>
        <v>2.1414344424259637</v>
      </c>
      <c r="O368" s="3">
        <f>'IECC Data-IP'!O368*Convert!$B$6/$D368</f>
        <v>3.7135649004507831E-2</v>
      </c>
      <c r="P368" s="3">
        <f t="shared" si="17"/>
        <v>2.1042987934214556</v>
      </c>
      <c r="Q368" s="3">
        <f>'IECC Data-IP'!Q368*Convert!$B$6/$D368</f>
        <v>0</v>
      </c>
      <c r="R368" s="3">
        <f>'IECC Data-IP'!R368*Convert!$B$6/$D368</f>
        <v>0</v>
      </c>
      <c r="S368" s="3">
        <f>'IECC Data-IP'!S368*Convert!$B$6/$D368</f>
        <v>4.1963462811175454</v>
      </c>
      <c r="T368" s="3">
        <f>'IECC Data-IP'!T368*Convert!$B$6/$D368</f>
        <v>2.2306608775270456</v>
      </c>
      <c r="U368" s="3">
        <f>'IECC Data-IP'!U368*Convert!$B$7/$D368</f>
        <v>15.96009479360932</v>
      </c>
      <c r="V368" s="3">
        <f>'IECC Data-IP'!V368*Convert!$B$6/$D368</f>
        <v>1.5077546912122202</v>
      </c>
      <c r="W368" s="3">
        <f>'IECC Data-IP'!W368*Convert!$B$6/$D368</f>
        <v>67.406004947688956</v>
      </c>
      <c r="X368" s="3">
        <f>'IECC Data-IP'!X368*Convert!$B$7/$D368</f>
        <v>4.3290810627578677</v>
      </c>
      <c r="Y368" s="3">
        <f t="shared" si="18"/>
        <v>71.735086010446821</v>
      </c>
      <c r="Z368" s="3">
        <f>'IECC Data-IP'!Z368*Convert!$B$6/$D368</f>
        <v>162.15466632940237</v>
      </c>
      <c r="AA368" s="3">
        <f>'IECC Data-IP'!AA368*Convert!$B$6/$D368</f>
        <v>103.24702975167605</v>
      </c>
      <c r="AB368" s="3">
        <f t="shared" si="19"/>
        <v>265.4016960810784</v>
      </c>
    </row>
    <row r="369" spans="1:28" x14ac:dyDescent="0.25">
      <c r="A369" s="93">
        <f>'IECC Data-IP'!A369</f>
        <v>2018</v>
      </c>
      <c r="B369" s="93" t="str">
        <f>'IECC Data-IP'!B369</f>
        <v>Large Hotel</v>
      </c>
      <c r="C369" s="121" t="str">
        <f>'IECC Data-IP'!C369</f>
        <v>3A</v>
      </c>
      <c r="D369" s="3">
        <f>'IECC Data-IP'!D369</f>
        <v>122119.68521488593</v>
      </c>
      <c r="E369" s="3">
        <f>'IECC Data-IP'!E369*Convert!$B$6/$D369</f>
        <v>0</v>
      </c>
      <c r="F369" s="3">
        <f>'IECC Data-IP'!F369*Convert!$B$7/$D369</f>
        <v>5.7904771964689594</v>
      </c>
      <c r="G369" s="3">
        <f>'IECC Data-IP'!G369*Convert!$B$6/$D369</f>
        <v>42.966584248220947</v>
      </c>
      <c r="H369" s="3">
        <f>'IECC Data-IP'!H369*Convert!$B$6/$D369</f>
        <v>20.138381822029011</v>
      </c>
      <c r="I369" s="3">
        <f>'IECC Data-IP'!I369*Convert!$B$6/$D369</f>
        <v>4.0161727909547542</v>
      </c>
      <c r="J369" s="3">
        <f>'IECC Data-IP'!J369*Convert!$B$6/$D369</f>
        <v>42.893089195617016</v>
      </c>
      <c r="K369" s="3">
        <f>'IECC Data-IP'!K369*Convert!$B$7/$D369</f>
        <v>15.050192710357424</v>
      </c>
      <c r="L369" s="3">
        <f>'IECC Data-IP'!L369*Convert!$B$6/$D369</f>
        <v>23.923745735408243</v>
      </c>
      <c r="M369" s="3">
        <f>'IECC Data-IP'!M369*Convert!$B$6/$D369</f>
        <v>13.129805116692523</v>
      </c>
      <c r="N369" s="3">
        <f>'IECC Data-IP'!N369*Convert!$B$6/$D369</f>
        <v>2.3444675977799405</v>
      </c>
      <c r="O369" s="3">
        <f>'IECC Data-IP'!O369*Convert!$B$6/$D369</f>
        <v>3.7135649004507831E-2</v>
      </c>
      <c r="P369" s="3">
        <f t="shared" si="17"/>
        <v>2.3073319487754329</v>
      </c>
      <c r="Q369" s="3">
        <f>'IECC Data-IP'!Q369*Convert!$B$6/$D369</f>
        <v>0</v>
      </c>
      <c r="R369" s="3">
        <f>'IECC Data-IP'!R369*Convert!$B$6/$D369</f>
        <v>0</v>
      </c>
      <c r="S369" s="3">
        <f>'IECC Data-IP'!S369*Convert!$B$6/$D369</f>
        <v>4.8275680038161068</v>
      </c>
      <c r="T369" s="3">
        <f>'IECC Data-IP'!T369*Convert!$B$6/$D369</f>
        <v>2.2309066803785638</v>
      </c>
      <c r="U369" s="3">
        <f>'IECC Data-IP'!U369*Convert!$B$7/$D369</f>
        <v>17.020511423965946</v>
      </c>
      <c r="V369" s="3">
        <f>'IECC Data-IP'!V369*Convert!$B$6/$D369</f>
        <v>1.5180784109759817</v>
      </c>
      <c r="W369" s="3">
        <f>'IECC Data-IP'!W369*Convert!$B$6/$D369</f>
        <v>63.231289317505016</v>
      </c>
      <c r="X369" s="3">
        <f>'IECC Data-IP'!X369*Convert!$B$7/$D369</f>
        <v>5.7904771964689594</v>
      </c>
      <c r="Y369" s="3">
        <f t="shared" si="18"/>
        <v>69.021766513973972</v>
      </c>
      <c r="Z369" s="3">
        <f>'IECC Data-IP'!Z369*Convert!$B$6/$D369</f>
        <v>157.98830799617008</v>
      </c>
      <c r="AA369" s="3">
        <f>'IECC Data-IP'!AA369*Convert!$B$6/$D369</f>
        <v>110.61472442308055</v>
      </c>
      <c r="AB369" s="3">
        <f t="shared" si="19"/>
        <v>268.60303241925061</v>
      </c>
    </row>
    <row r="370" spans="1:28" x14ac:dyDescent="0.25">
      <c r="A370" s="93">
        <f>'IECC Data-IP'!A370</f>
        <v>2018</v>
      </c>
      <c r="B370" s="93" t="str">
        <f>'IECC Data-IP'!B370</f>
        <v>Large Hotel</v>
      </c>
      <c r="C370" s="121" t="str">
        <f>'IECC Data-IP'!C370</f>
        <v>3B</v>
      </c>
      <c r="D370" s="3">
        <f>'IECC Data-IP'!D370</f>
        <v>122119.68521488593</v>
      </c>
      <c r="E370" s="3">
        <f>'IECC Data-IP'!E370*Convert!$B$6/$D370</f>
        <v>0</v>
      </c>
      <c r="F370" s="3">
        <f>'IECC Data-IP'!F370*Convert!$B$7/$D370</f>
        <v>4.9308027178126608</v>
      </c>
      <c r="G370" s="3">
        <f>'IECC Data-IP'!G370*Convert!$B$6/$D370</f>
        <v>35.606263662362004</v>
      </c>
      <c r="H370" s="3">
        <f>'IECC Data-IP'!H370*Convert!$B$6/$D370</f>
        <v>20.139119230583571</v>
      </c>
      <c r="I370" s="3">
        <f>'IECC Data-IP'!I370*Convert!$B$6/$D370</f>
        <v>4.015926988103236</v>
      </c>
      <c r="J370" s="3">
        <f>'IECC Data-IP'!J370*Convert!$B$6/$D370</f>
        <v>42.893089195617016</v>
      </c>
      <c r="K370" s="3">
        <f>'IECC Data-IP'!K370*Convert!$B$7/$D370</f>
        <v>15.050192710357424</v>
      </c>
      <c r="L370" s="3">
        <f>'IECC Data-IP'!L370*Convert!$B$6/$D370</f>
        <v>23.923745735408243</v>
      </c>
      <c r="M370" s="3">
        <f>'IECC Data-IP'!M370*Convert!$B$6/$D370</f>
        <v>12.749056499690937</v>
      </c>
      <c r="N370" s="3">
        <f>'IECC Data-IP'!N370*Convert!$B$6/$D370</f>
        <v>1.9034972821564125</v>
      </c>
      <c r="O370" s="3">
        <f>'IECC Data-IP'!O370*Convert!$B$6/$D370</f>
        <v>3.7135649004507831E-2</v>
      </c>
      <c r="P370" s="3">
        <f t="shared" si="17"/>
        <v>1.8663616331519046</v>
      </c>
      <c r="Q370" s="3">
        <f>'IECC Data-IP'!Q370*Convert!$B$6/$D370</f>
        <v>0</v>
      </c>
      <c r="R370" s="3">
        <f>'IECC Data-IP'!R370*Convert!$B$6/$D370</f>
        <v>0</v>
      </c>
      <c r="S370" s="3">
        <f>'IECC Data-IP'!S370*Convert!$B$6/$D370</f>
        <v>4.0616463184856091</v>
      </c>
      <c r="T370" s="3">
        <f>'IECC Data-IP'!T370*Convert!$B$6/$D370</f>
        <v>2.2306608775270456</v>
      </c>
      <c r="U370" s="3">
        <f>'IECC Data-IP'!U370*Convert!$B$7/$D370</f>
        <v>16.736897931349937</v>
      </c>
      <c r="V370" s="3">
        <f>'IECC Data-IP'!V370*Convert!$B$6/$D370</f>
        <v>1.5104585225789195</v>
      </c>
      <c r="W370" s="3">
        <f>'IECC Data-IP'!W370*Convert!$B$6/$D370</f>
        <v>54.283328113690459</v>
      </c>
      <c r="X370" s="3">
        <f>'IECC Data-IP'!X370*Convert!$B$7/$D370</f>
        <v>4.9308027178126608</v>
      </c>
      <c r="Y370" s="3">
        <f t="shared" si="18"/>
        <v>59.21413083150312</v>
      </c>
      <c r="Z370" s="3">
        <f>'IECC Data-IP'!Z370*Convert!$B$6/$D370</f>
        <v>149.03321850966151</v>
      </c>
      <c r="AA370" s="3">
        <f>'IECC Data-IP'!AA370*Convert!$B$6/$D370</f>
        <v>107.27475527665217</v>
      </c>
      <c r="AB370" s="3">
        <f t="shared" si="19"/>
        <v>256.30797378631371</v>
      </c>
    </row>
    <row r="371" spans="1:28" x14ac:dyDescent="0.25">
      <c r="A371" s="93">
        <f>'IECC Data-IP'!A371</f>
        <v>2018</v>
      </c>
      <c r="B371" s="93" t="str">
        <f>'IECC Data-IP'!B371</f>
        <v>Large Hotel</v>
      </c>
      <c r="C371" s="121" t="str">
        <f>'IECC Data-IP'!C371</f>
        <v>3C</v>
      </c>
      <c r="D371" s="3">
        <f>'IECC Data-IP'!D371</f>
        <v>122119.68521488593</v>
      </c>
      <c r="E371" s="3">
        <f>'IECC Data-IP'!E371*Convert!$B$6/$D371</f>
        <v>0</v>
      </c>
      <c r="F371" s="3">
        <f>'IECC Data-IP'!F371*Convert!$B$7/$D371</f>
        <v>7.6575643006322593</v>
      </c>
      <c r="G371" s="3">
        <f>'IECC Data-IP'!G371*Convert!$B$6/$D371</f>
        <v>25.560055317964444</v>
      </c>
      <c r="H371" s="3">
        <f>'IECC Data-IP'!H371*Convert!$B$6/$D371</f>
        <v>20.143297879059379</v>
      </c>
      <c r="I371" s="3">
        <f>'IECC Data-IP'!I371*Convert!$B$6/$D371</f>
        <v>4.0154353824001996</v>
      </c>
      <c r="J371" s="3">
        <f>'IECC Data-IP'!J371*Convert!$B$6/$D371</f>
        <v>42.893089195617016</v>
      </c>
      <c r="K371" s="3">
        <f>'IECC Data-IP'!K371*Convert!$B$7/$D371</f>
        <v>15.050192710357424</v>
      </c>
      <c r="L371" s="3">
        <f>'IECC Data-IP'!L371*Convert!$B$6/$D371</f>
        <v>23.923745735408243</v>
      </c>
      <c r="M371" s="3">
        <f>'IECC Data-IP'!M371*Convert!$B$6/$D371</f>
        <v>13.366021657001449</v>
      </c>
      <c r="N371" s="3">
        <f>'IECC Data-IP'!N371*Convert!$B$6/$D371</f>
        <v>1.8204159183432835</v>
      </c>
      <c r="O371" s="3">
        <f>'IECC Data-IP'!O371*Convert!$B$6/$D371</f>
        <v>3.7135649004507831E-2</v>
      </c>
      <c r="P371" s="3">
        <f t="shared" si="17"/>
        <v>1.7832802693387757</v>
      </c>
      <c r="Q371" s="3">
        <f>'IECC Data-IP'!Q371*Convert!$B$6/$D371</f>
        <v>0</v>
      </c>
      <c r="R371" s="3">
        <f>'IECC Data-IP'!R371*Convert!$B$6/$D371</f>
        <v>0</v>
      </c>
      <c r="S371" s="3">
        <f>'IECC Data-IP'!S371*Convert!$B$6/$D371</f>
        <v>0</v>
      </c>
      <c r="T371" s="3">
        <f>'IECC Data-IP'!T371*Convert!$B$6/$D371</f>
        <v>2.2309066803785638</v>
      </c>
      <c r="U371" s="3">
        <f>'IECC Data-IP'!U371*Convert!$B$7/$D371</f>
        <v>17.149403702425669</v>
      </c>
      <c r="V371" s="3">
        <f>'IECC Data-IP'!V371*Convert!$B$6/$D371</f>
        <v>1.5225028623033079</v>
      </c>
      <c r="W371" s="3">
        <f>'IECC Data-IP'!W371*Convert!$B$6/$D371</f>
        <v>40.70935724430467</v>
      </c>
      <c r="X371" s="3">
        <f>'IECC Data-IP'!X371*Convert!$B$7/$D371</f>
        <v>7.6575643006322593</v>
      </c>
      <c r="Y371" s="3">
        <f t="shared" si="18"/>
        <v>48.366921544936929</v>
      </c>
      <c r="Z371" s="3">
        <f>'IECC Data-IP'!Z371*Convert!$B$6/$D371</f>
        <v>135.47522482562437</v>
      </c>
      <c r="AA371" s="3">
        <f>'IECC Data-IP'!AA371*Convert!$B$6/$D371</f>
        <v>116.44639707534822</v>
      </c>
      <c r="AB371" s="3">
        <f t="shared" si="19"/>
        <v>251.92162190097258</v>
      </c>
    </row>
    <row r="372" spans="1:28" x14ac:dyDescent="0.25">
      <c r="A372" s="93">
        <f>'IECC Data-IP'!A372</f>
        <v>2018</v>
      </c>
      <c r="B372" s="93" t="str">
        <f>'IECC Data-IP'!B372</f>
        <v>Large Hotel</v>
      </c>
      <c r="C372" s="121" t="str">
        <f>'IECC Data-IP'!C372</f>
        <v>4A</v>
      </c>
      <c r="D372" s="3">
        <f>'IECC Data-IP'!D372</f>
        <v>122119.68521488593</v>
      </c>
      <c r="E372" s="3">
        <f>'IECC Data-IP'!E372*Convert!$B$6/$D372</f>
        <v>0</v>
      </c>
      <c r="F372" s="3">
        <f>'IECC Data-IP'!F372*Convert!$B$7/$D372</f>
        <v>7.4036498774002464</v>
      </c>
      <c r="G372" s="3">
        <f>'IECC Data-IP'!G372*Convert!$B$6/$D372</f>
        <v>30.29888849238251</v>
      </c>
      <c r="H372" s="3">
        <f>'IECC Data-IP'!H372*Convert!$B$6/$D372</f>
        <v>20.130024525077403</v>
      </c>
      <c r="I372" s="3">
        <f>'IECC Data-IP'!I372*Convert!$B$6/$D372</f>
        <v>4.0100277196667999</v>
      </c>
      <c r="J372" s="3">
        <f>'IECC Data-IP'!J372*Convert!$B$6/$D372</f>
        <v>42.893089195617016</v>
      </c>
      <c r="K372" s="3">
        <f>'IECC Data-IP'!K372*Convert!$B$7/$D372</f>
        <v>15.050192710357424</v>
      </c>
      <c r="L372" s="3">
        <f>'IECC Data-IP'!L372*Convert!$B$6/$D372</f>
        <v>23.923745735408243</v>
      </c>
      <c r="M372" s="3">
        <f>'IECC Data-IP'!M372*Convert!$B$6/$D372</f>
        <v>13.49088950557266</v>
      </c>
      <c r="N372" s="3">
        <f>'IECC Data-IP'!N372*Convert!$B$6/$D372</f>
        <v>2.0322979763519133</v>
      </c>
      <c r="O372" s="3">
        <f>'IECC Data-IP'!O372*Convert!$B$6/$D372</f>
        <v>3.7135649004507831E-2</v>
      </c>
      <c r="P372" s="3">
        <f t="shared" si="17"/>
        <v>1.9951623273474055</v>
      </c>
      <c r="Q372" s="3">
        <f>'IECC Data-IP'!Q372*Convert!$B$6/$D372</f>
        <v>0</v>
      </c>
      <c r="R372" s="3">
        <f>'IECC Data-IP'!R372*Convert!$B$6/$D372</f>
        <v>0</v>
      </c>
      <c r="S372" s="3">
        <f>'IECC Data-IP'!S372*Convert!$B$6/$D372</f>
        <v>5.2943476188490379</v>
      </c>
      <c r="T372" s="3">
        <f>'IECC Data-IP'!T372*Convert!$B$6/$D372</f>
        <v>2.2309066803785638</v>
      </c>
      <c r="U372" s="3">
        <f>'IECC Data-IP'!U372*Convert!$B$7/$D372</f>
        <v>17.891712170343514</v>
      </c>
      <c r="V372" s="3">
        <f>'IECC Data-IP'!V372*Convert!$B$6/$D372</f>
        <v>1.5136539596486551</v>
      </c>
      <c r="W372" s="3">
        <f>'IECC Data-IP'!W372*Convert!$B$6/$D372</f>
        <v>51.079287944151609</v>
      </c>
      <c r="X372" s="3">
        <f>'IECC Data-IP'!X372*Convert!$B$7/$D372</f>
        <v>7.4036498774002464</v>
      </c>
      <c r="Y372" s="3">
        <f t="shared" si="18"/>
        <v>58.482937821551857</v>
      </c>
      <c r="Z372" s="3">
        <f>'IECC Data-IP'!Z372*Convert!$B$6/$D372</f>
        <v>145.81762560610133</v>
      </c>
      <c r="AA372" s="3">
        <f>'IECC Data-IP'!AA372*Convert!$B$6/$D372</f>
        <v>117.87303682555945</v>
      </c>
      <c r="AB372" s="3">
        <f t="shared" si="19"/>
        <v>263.69066243166077</v>
      </c>
    </row>
    <row r="373" spans="1:28" x14ac:dyDescent="0.25">
      <c r="A373" s="93">
        <f>'IECC Data-IP'!A373</f>
        <v>2018</v>
      </c>
      <c r="B373" s="93" t="str">
        <f>'IECC Data-IP'!B373</f>
        <v>Large Hotel</v>
      </c>
      <c r="C373" s="121" t="str">
        <f>'IECC Data-IP'!C373</f>
        <v>4B</v>
      </c>
      <c r="D373" s="3">
        <f>'IECC Data-IP'!D373</f>
        <v>122119.68521488593</v>
      </c>
      <c r="E373" s="3">
        <f>'IECC Data-IP'!E373*Convert!$B$6/$D373</f>
        <v>0</v>
      </c>
      <c r="F373" s="3">
        <f>'IECC Data-IP'!F373*Convert!$B$7/$D373</f>
        <v>5.1574579385505794</v>
      </c>
      <c r="G373" s="3">
        <f>'IECC Data-IP'!G373*Convert!$B$6/$D373</f>
        <v>24.641490061841189</v>
      </c>
      <c r="H373" s="3">
        <f>'IECC Data-IP'!H373*Convert!$B$6/$D373</f>
        <v>20.127812299413737</v>
      </c>
      <c r="I373" s="3">
        <f>'IECC Data-IP'!I373*Convert!$B$6/$D373</f>
        <v>4.0129773538850175</v>
      </c>
      <c r="J373" s="3">
        <f>'IECC Data-IP'!J373*Convert!$B$6/$D373</f>
        <v>42.893089195617016</v>
      </c>
      <c r="K373" s="3">
        <f>'IECC Data-IP'!K373*Convert!$B$7/$D373</f>
        <v>15.050192710357424</v>
      </c>
      <c r="L373" s="3">
        <f>'IECC Data-IP'!L373*Convert!$B$6/$D373</f>
        <v>23.923745735408243</v>
      </c>
      <c r="M373" s="3">
        <f>'IECC Data-IP'!M373*Convert!$B$6/$D373</f>
        <v>13.143078470674507</v>
      </c>
      <c r="N373" s="3">
        <f>'IECC Data-IP'!N373*Convert!$B$6/$D373</f>
        <v>1.8447504006435786</v>
      </c>
      <c r="O373" s="3">
        <f>'IECC Data-IP'!O373*Convert!$B$6/$D373</f>
        <v>3.7135649004507831E-2</v>
      </c>
      <c r="P373" s="3">
        <f t="shared" si="17"/>
        <v>1.8076147516390708</v>
      </c>
      <c r="Q373" s="3">
        <f>'IECC Data-IP'!Q373*Convert!$B$6/$D373</f>
        <v>0</v>
      </c>
      <c r="R373" s="3">
        <f>'IECC Data-IP'!R373*Convert!$B$6/$D373</f>
        <v>0</v>
      </c>
      <c r="S373" s="3">
        <f>'IECC Data-IP'!S373*Convert!$B$6/$D373</f>
        <v>4.0665623755159714</v>
      </c>
      <c r="T373" s="3">
        <f>'IECC Data-IP'!T373*Convert!$B$6/$D373</f>
        <v>2.2306608775270456</v>
      </c>
      <c r="U373" s="3">
        <f>'IECC Data-IP'!U373*Convert!$B$7/$D373</f>
        <v>17.641752014139964</v>
      </c>
      <c r="V373" s="3">
        <f>'IECC Data-IP'!V373*Convert!$B$6/$D373</f>
        <v>1.5082462969152564</v>
      </c>
      <c r="W373" s="3">
        <f>'IECC Data-IP'!W373*Convert!$B$6/$D373</f>
        <v>43.658745659670736</v>
      </c>
      <c r="X373" s="3">
        <f>'IECC Data-IP'!X373*Convert!$B$7/$D373</f>
        <v>5.1574579385505794</v>
      </c>
      <c r="Y373" s="3">
        <f t="shared" si="18"/>
        <v>48.816203598221314</v>
      </c>
      <c r="Z373" s="3">
        <f>'IECC Data-IP'!Z373*Convert!$B$6/$D373</f>
        <v>138.39241306744157</v>
      </c>
      <c r="AA373" s="3">
        <f>'IECC Data-IP'!AA373*Convert!$B$6/$D373</f>
        <v>110.58031202386799</v>
      </c>
      <c r="AB373" s="3">
        <f t="shared" si="19"/>
        <v>248.97272509130954</v>
      </c>
    </row>
    <row r="374" spans="1:28" x14ac:dyDescent="0.25">
      <c r="A374" s="93">
        <f>'IECC Data-IP'!A374</f>
        <v>2018</v>
      </c>
      <c r="B374" s="93" t="str">
        <f>'IECC Data-IP'!B374</f>
        <v>Large Hotel</v>
      </c>
      <c r="C374" s="121" t="str">
        <f>'IECC Data-IP'!C374</f>
        <v>4C</v>
      </c>
      <c r="D374" s="3">
        <f>'IECC Data-IP'!D374</f>
        <v>122119.68521488593</v>
      </c>
      <c r="E374" s="3">
        <f>'IECC Data-IP'!E374*Convert!$B$6/$D374</f>
        <v>0</v>
      </c>
      <c r="F374" s="3">
        <f>'IECC Data-IP'!F374*Convert!$B$7/$D374</f>
        <v>8.4693669082418346</v>
      </c>
      <c r="G374" s="3">
        <f>'IECC Data-IP'!G374*Convert!$B$6/$D374</f>
        <v>11.386325490874416</v>
      </c>
      <c r="H374" s="3">
        <f>'IECC Data-IP'!H374*Convert!$B$6/$D374</f>
        <v>20.13371156785017</v>
      </c>
      <c r="I374" s="3">
        <f>'IECC Data-IP'!I374*Convert!$B$6/$D374</f>
        <v>4.0053574654879558</v>
      </c>
      <c r="J374" s="3">
        <f>'IECC Data-IP'!J374*Convert!$B$6/$D374</f>
        <v>42.893089195617016</v>
      </c>
      <c r="K374" s="3">
        <f>'IECC Data-IP'!K374*Convert!$B$7/$D374</f>
        <v>15.050192710357424</v>
      </c>
      <c r="L374" s="3">
        <f>'IECC Data-IP'!L374*Convert!$B$6/$D374</f>
        <v>23.923745735408243</v>
      </c>
      <c r="M374" s="3">
        <f>'IECC Data-IP'!M374*Convert!$B$6/$D374</f>
        <v>13.191255829572057</v>
      </c>
      <c r="N374" s="3">
        <f>'IECC Data-IP'!N374*Convert!$B$6/$D374</f>
        <v>1.54462511893994</v>
      </c>
      <c r="O374" s="3">
        <f>'IECC Data-IP'!O374*Convert!$B$6/$D374</f>
        <v>3.7135649004507831E-2</v>
      </c>
      <c r="P374" s="3">
        <f t="shared" si="17"/>
        <v>1.5074894699354322</v>
      </c>
      <c r="Q374" s="3">
        <f>'IECC Data-IP'!Q374*Convert!$B$6/$D374</f>
        <v>0</v>
      </c>
      <c r="R374" s="3">
        <f>'IECC Data-IP'!R374*Convert!$B$6/$D374</f>
        <v>0</v>
      </c>
      <c r="S374" s="3">
        <f>'IECC Data-IP'!S374*Convert!$B$6/$D374</f>
        <v>3.6501723450442563</v>
      </c>
      <c r="T374" s="3">
        <f>'IECC Data-IP'!T374*Convert!$B$6/$D374</f>
        <v>2.2306608775270456</v>
      </c>
      <c r="U374" s="3">
        <f>'IECC Data-IP'!U374*Convert!$B$7/$D374</f>
        <v>18.154208194360706</v>
      </c>
      <c r="V374" s="3">
        <f>'IECC Data-IP'!V374*Convert!$B$6/$D374</f>
        <v>1.5205364394911631</v>
      </c>
      <c r="W374" s="3">
        <f>'IECC Data-IP'!W374*Convert!$B$6/$D374</f>
        <v>29.735243135426167</v>
      </c>
      <c r="X374" s="3">
        <f>'IECC Data-IP'!X374*Convert!$B$7/$D374</f>
        <v>8.4693669082418346</v>
      </c>
      <c r="Y374" s="3">
        <f t="shared" si="18"/>
        <v>38.204610043667998</v>
      </c>
      <c r="Z374" s="3">
        <f>'IECC Data-IP'!Z374*Convert!$B$6/$D374</f>
        <v>124.47972586866378</v>
      </c>
      <c r="AA374" s="3">
        <f>'IECC Data-IP'!AA374*Convert!$B$6/$D374</f>
        <v>121.75377224532772</v>
      </c>
      <c r="AB374" s="3">
        <f t="shared" si="19"/>
        <v>246.23349811399152</v>
      </c>
    </row>
    <row r="375" spans="1:28" x14ac:dyDescent="0.25">
      <c r="A375" s="93">
        <f>'IECC Data-IP'!A375</f>
        <v>2018</v>
      </c>
      <c r="B375" s="93" t="str">
        <f>'IECC Data-IP'!B375</f>
        <v>Large Hotel</v>
      </c>
      <c r="C375" s="121" t="str">
        <f>'IECC Data-IP'!C375</f>
        <v>5A</v>
      </c>
      <c r="D375" s="3">
        <f>'IECC Data-IP'!D375</f>
        <v>122119.68521488593</v>
      </c>
      <c r="E375" s="3">
        <f>'IECC Data-IP'!E375*Convert!$B$6/$D375</f>
        <v>0</v>
      </c>
      <c r="F375" s="3">
        <f>'IECC Data-IP'!F375*Convert!$B$7/$D375</f>
        <v>11.017934074757457</v>
      </c>
      <c r="G375" s="3">
        <f>'IECC Data-IP'!G375*Convert!$B$6/$D375</f>
        <v>19.025632313206437</v>
      </c>
      <c r="H375" s="3">
        <f>'IECC Data-IP'!H375*Convert!$B$6/$D375</f>
        <v>20.123633650937929</v>
      </c>
      <c r="I375" s="3">
        <f>'IECC Data-IP'!I375*Convert!$B$6/$D375</f>
        <v>4.0112567339243919</v>
      </c>
      <c r="J375" s="3">
        <f>'IECC Data-IP'!J375*Convert!$B$6/$D375</f>
        <v>42.893089195617016</v>
      </c>
      <c r="K375" s="3">
        <f>'IECC Data-IP'!K375*Convert!$B$7/$D375</f>
        <v>15.050192710357424</v>
      </c>
      <c r="L375" s="3">
        <f>'IECC Data-IP'!L375*Convert!$B$6/$D375</f>
        <v>23.923745735408243</v>
      </c>
      <c r="M375" s="3">
        <f>'IECC Data-IP'!M375*Convert!$B$6/$D375</f>
        <v>13.43140521550527</v>
      </c>
      <c r="N375" s="3">
        <f>'IECC Data-IP'!N375*Convert!$B$6/$D375</f>
        <v>1.7702721366335847</v>
      </c>
      <c r="O375" s="3">
        <f>'IECC Data-IP'!O375*Convert!$B$6/$D375</f>
        <v>3.7135649004507831E-2</v>
      </c>
      <c r="P375" s="3">
        <f t="shared" si="17"/>
        <v>1.7331364876290769</v>
      </c>
      <c r="Q375" s="3">
        <f>'IECC Data-IP'!Q375*Convert!$B$6/$D375</f>
        <v>0</v>
      </c>
      <c r="R375" s="3">
        <f>'IECC Data-IP'!R375*Convert!$B$6/$D375</f>
        <v>0</v>
      </c>
      <c r="S375" s="3">
        <f>'IECC Data-IP'!S375*Convert!$B$6/$D375</f>
        <v>4.7784074335124807</v>
      </c>
      <c r="T375" s="3">
        <f>'IECC Data-IP'!T375*Convert!$B$6/$D375</f>
        <v>2.2306608775270456</v>
      </c>
      <c r="U375" s="3">
        <f>'IECC Data-IP'!U375*Convert!$B$7/$D375</f>
        <v>18.63216970475867</v>
      </c>
      <c r="V375" s="3">
        <f>'IECC Data-IP'!V375*Convert!$B$6/$D375</f>
        <v>1.5111959311334735</v>
      </c>
      <c r="W375" s="3">
        <f>'IECC Data-IP'!W375*Convert!$B$6/$D375</f>
        <v>38.968581449853268</v>
      </c>
      <c r="X375" s="3">
        <f>'IECC Data-IP'!X375*Convert!$B$7/$D375</f>
        <v>11.017934074757457</v>
      </c>
      <c r="Y375" s="3">
        <f t="shared" si="18"/>
        <v>49.986515524610724</v>
      </c>
      <c r="Z375" s="3">
        <f>'IECC Data-IP'!Z375*Convert!$B$6/$D375</f>
        <v>133.69929922340589</v>
      </c>
      <c r="AA375" s="3">
        <f>'IECC Data-IP'!AA375*Convert!$B$6/$D375</f>
        <v>130.59579242013791</v>
      </c>
      <c r="AB375" s="3">
        <f t="shared" si="19"/>
        <v>264.2950916435438</v>
      </c>
    </row>
    <row r="376" spans="1:28" x14ac:dyDescent="0.25">
      <c r="A376" s="93">
        <f>'IECC Data-IP'!A376</f>
        <v>2018</v>
      </c>
      <c r="B376" s="93" t="str">
        <f>'IECC Data-IP'!B376</f>
        <v>Large Hotel</v>
      </c>
      <c r="C376" s="121" t="str">
        <f>'IECC Data-IP'!C376</f>
        <v>5B</v>
      </c>
      <c r="D376" s="3">
        <f>'IECC Data-IP'!D376</f>
        <v>122119.68521488593</v>
      </c>
      <c r="E376" s="3">
        <f>'IECC Data-IP'!E376*Convert!$B$6/$D376</f>
        <v>0</v>
      </c>
      <c r="F376" s="3">
        <f>'IECC Data-IP'!F376*Convert!$B$7/$D376</f>
        <v>7.8892675218320498</v>
      </c>
      <c r="G376" s="3">
        <f>'IECC Data-IP'!G376*Convert!$B$6/$D376</f>
        <v>18.574338277819141</v>
      </c>
      <c r="H376" s="3">
        <f>'IECC Data-IP'!H376*Convert!$B$6/$D376</f>
        <v>20.127074890859181</v>
      </c>
      <c r="I376" s="3">
        <f>'IECC Data-IP'!I376*Convert!$B$6/$D376</f>
        <v>4.0115025367759092</v>
      </c>
      <c r="J376" s="3">
        <f>'IECC Data-IP'!J376*Convert!$B$6/$D376</f>
        <v>42.893089195617016</v>
      </c>
      <c r="K376" s="3">
        <f>'IECC Data-IP'!K376*Convert!$B$7/$D376</f>
        <v>15.050192710357424</v>
      </c>
      <c r="L376" s="3">
        <f>'IECC Data-IP'!L376*Convert!$B$6/$D376</f>
        <v>23.923745735408243</v>
      </c>
      <c r="M376" s="3">
        <f>'IECC Data-IP'!M376*Convert!$B$6/$D376</f>
        <v>13.243120231242381</v>
      </c>
      <c r="N376" s="3">
        <f>'IECC Data-IP'!N376*Convert!$B$6/$D376</f>
        <v>1.6392592167744204</v>
      </c>
      <c r="O376" s="3">
        <f>'IECC Data-IP'!O376*Convert!$B$6/$D376</f>
        <v>3.7135649004507831E-2</v>
      </c>
      <c r="P376" s="3">
        <f t="shared" si="17"/>
        <v>1.6021235677699126</v>
      </c>
      <c r="Q376" s="3">
        <f>'IECC Data-IP'!Q376*Convert!$B$6/$D376</f>
        <v>0</v>
      </c>
      <c r="R376" s="3">
        <f>'IECC Data-IP'!R376*Convert!$B$6/$D376</f>
        <v>0</v>
      </c>
      <c r="S376" s="3">
        <f>'IECC Data-IP'!S376*Convert!$B$6/$D376</f>
        <v>4.585206392219229</v>
      </c>
      <c r="T376" s="3">
        <f>'IECC Data-IP'!T376*Convert!$B$6/$D376</f>
        <v>2.2306608775270456</v>
      </c>
      <c r="U376" s="3">
        <f>'IECC Data-IP'!U376*Convert!$B$7/$D376</f>
        <v>18.417966218493362</v>
      </c>
      <c r="V376" s="3">
        <f>'IECC Data-IP'!V376*Convert!$B$6/$D376</f>
        <v>1.5067714798061473</v>
      </c>
      <c r="W376" s="3">
        <f>'IECC Data-IP'!W376*Convert!$B$6/$D376</f>
        <v>38.004788469050659</v>
      </c>
      <c r="X376" s="3">
        <f>'IECC Data-IP'!X376*Convert!$B$7/$D376</f>
        <v>7.8892675218320498</v>
      </c>
      <c r="Y376" s="3">
        <f t="shared" si="18"/>
        <v>45.894055990882705</v>
      </c>
      <c r="Z376" s="3">
        <f>'IECC Data-IP'!Z376*Convert!$B$6/$D376</f>
        <v>132.73476883404871</v>
      </c>
      <c r="AA376" s="3">
        <f>'IECC Data-IP'!AA376*Convert!$B$6/$D376</f>
        <v>120.82930772076801</v>
      </c>
      <c r="AB376" s="3">
        <f t="shared" si="19"/>
        <v>253.56407655481672</v>
      </c>
    </row>
    <row r="377" spans="1:28" x14ac:dyDescent="0.25">
      <c r="A377" s="93">
        <f>'IECC Data-IP'!A377</f>
        <v>2018</v>
      </c>
      <c r="B377" s="93" t="str">
        <f>'IECC Data-IP'!B377</f>
        <v>Large Hotel</v>
      </c>
      <c r="C377" s="121" t="str">
        <f>'IECC Data-IP'!C377</f>
        <v>5C</v>
      </c>
      <c r="D377" s="3">
        <f>'IECC Data-IP'!D377</f>
        <v>122119.68521488593</v>
      </c>
      <c r="E377" s="3">
        <f>'IECC Data-IP'!E377*Convert!$B$6/$D377</f>
        <v>0</v>
      </c>
      <c r="F377" s="3">
        <f>'IECC Data-IP'!F377*Convert!$B$7/$D377</f>
        <v>8.6472247911816869</v>
      </c>
      <c r="G377" s="3">
        <f>'IECC Data-IP'!G377*Convert!$B$6/$D377</f>
        <v>7.3313158493797967</v>
      </c>
      <c r="H377" s="3">
        <f>'IECC Data-IP'!H377*Convert!$B$6/$D377</f>
        <v>20.128795510819806</v>
      </c>
      <c r="I377" s="3">
        <f>'IECC Data-IP'!I377*Convert!$B$6/$D377</f>
        <v>4.0051116626364385</v>
      </c>
      <c r="J377" s="3">
        <f>'IECC Data-IP'!J377*Convert!$B$6/$D377</f>
        <v>42.893089195617016</v>
      </c>
      <c r="K377" s="3">
        <f>'IECC Data-IP'!K377*Convert!$B$7/$D377</f>
        <v>15.050192710357424</v>
      </c>
      <c r="L377" s="3">
        <f>'IECC Data-IP'!L377*Convert!$B$6/$D377</f>
        <v>23.923745735408243</v>
      </c>
      <c r="M377" s="3">
        <f>'IECC Data-IP'!M377*Convert!$B$6/$D377</f>
        <v>13.354960528683135</v>
      </c>
      <c r="N377" s="3">
        <f>'IECC Data-IP'!N377*Convert!$B$6/$D377</f>
        <v>1.3533905004588336</v>
      </c>
      <c r="O377" s="3">
        <f>'IECC Data-IP'!O377*Convert!$B$6/$D377</f>
        <v>3.7135649004507831E-2</v>
      </c>
      <c r="P377" s="3">
        <f t="shared" si="17"/>
        <v>1.3162548514543257</v>
      </c>
      <c r="Q377" s="3">
        <f>'IECC Data-IP'!Q377*Convert!$B$6/$D377</f>
        <v>0</v>
      </c>
      <c r="R377" s="3">
        <f>'IECC Data-IP'!R377*Convert!$B$6/$D377</f>
        <v>0</v>
      </c>
      <c r="S377" s="3">
        <f>'IECC Data-IP'!S377*Convert!$B$6/$D377</f>
        <v>4.4485400067751479</v>
      </c>
      <c r="T377" s="3">
        <f>'IECC Data-IP'!T377*Convert!$B$6/$D377</f>
        <v>2.2306608775270456</v>
      </c>
      <c r="U377" s="3">
        <f>'IECC Data-IP'!U377*Convert!$B$7/$D377</f>
        <v>18.572603299308618</v>
      </c>
      <c r="V377" s="3">
        <f>'IECC Data-IP'!V377*Convert!$B$6/$D377</f>
        <v>1.5212738480457173</v>
      </c>
      <c r="W377" s="3">
        <f>'IECC Data-IP'!W377*Convert!$B$6/$D377</f>
        <v>26.451071236292403</v>
      </c>
      <c r="X377" s="3">
        <f>'IECC Data-IP'!X377*Convert!$B$7/$D377</f>
        <v>8.6472247911816869</v>
      </c>
      <c r="Y377" s="3">
        <f t="shared" si="18"/>
        <v>35.098296027474092</v>
      </c>
      <c r="Z377" s="3">
        <f>'IECC Data-IP'!Z377*Convert!$B$6/$D377</f>
        <v>121.19088371535119</v>
      </c>
      <c r="AA377" s="3">
        <f>'IECC Data-IP'!AA377*Convert!$B$6/$D377</f>
        <v>123.49553125118518</v>
      </c>
      <c r="AB377" s="3">
        <f t="shared" si="19"/>
        <v>244.68641496653638</v>
      </c>
    </row>
    <row r="378" spans="1:28" x14ac:dyDescent="0.25">
      <c r="A378" s="93">
        <f>'IECC Data-IP'!A378</f>
        <v>2018</v>
      </c>
      <c r="B378" s="93" t="str">
        <f>'IECC Data-IP'!B378</f>
        <v>Large Hotel</v>
      </c>
      <c r="C378" s="121" t="str">
        <f>'IECC Data-IP'!C378</f>
        <v>6A</v>
      </c>
      <c r="D378" s="3">
        <f>'IECC Data-IP'!D378</f>
        <v>122119.68521488593</v>
      </c>
      <c r="E378" s="3">
        <f>'IECC Data-IP'!E378*Convert!$B$6/$D378</f>
        <v>0</v>
      </c>
      <c r="F378" s="3">
        <f>'IECC Data-IP'!F378*Convert!$B$7/$D378</f>
        <v>17.941855641598082</v>
      </c>
      <c r="G378" s="3">
        <f>'IECC Data-IP'!G378*Convert!$B$6/$D378</f>
        <v>20.146493316129114</v>
      </c>
      <c r="H378" s="3">
        <f>'IECC Data-IP'!H378*Convert!$B$6/$D378</f>
        <v>20.123142045234886</v>
      </c>
      <c r="I378" s="3">
        <f>'IECC Data-IP'!I378*Convert!$B$6/$D378</f>
        <v>4.0092903111122471</v>
      </c>
      <c r="J378" s="3">
        <f>'IECC Data-IP'!J378*Convert!$B$6/$D378</f>
        <v>42.893089195617016</v>
      </c>
      <c r="K378" s="3">
        <f>'IECC Data-IP'!K378*Convert!$B$7/$D378</f>
        <v>15.050192710357424</v>
      </c>
      <c r="L378" s="3">
        <f>'IECC Data-IP'!L378*Convert!$B$6/$D378</f>
        <v>23.923745735408243</v>
      </c>
      <c r="M378" s="3">
        <f>'IECC Data-IP'!M378*Convert!$B$6/$D378</f>
        <v>13.410266170274715</v>
      </c>
      <c r="N378" s="3">
        <f>'IECC Data-IP'!N378*Convert!$B$6/$D378</f>
        <v>1.595260506352675</v>
      </c>
      <c r="O378" s="3">
        <f>'IECC Data-IP'!O378*Convert!$B$6/$D378</f>
        <v>3.7135649004507831E-2</v>
      </c>
      <c r="P378" s="3">
        <f t="shared" si="17"/>
        <v>1.5581248573481672</v>
      </c>
      <c r="Q378" s="3">
        <f>'IECC Data-IP'!Q378*Convert!$B$6/$D378</f>
        <v>0</v>
      </c>
      <c r="R378" s="3">
        <f>'IECC Data-IP'!R378*Convert!$B$6/$D378</f>
        <v>0</v>
      </c>
      <c r="S378" s="3">
        <f>'IECC Data-IP'!S378*Convert!$B$6/$D378</f>
        <v>5.0478073587763532</v>
      </c>
      <c r="T378" s="3">
        <f>'IECC Data-IP'!T378*Convert!$B$6/$D378</f>
        <v>2.2309066803785638</v>
      </c>
      <c r="U378" s="3">
        <f>'IECC Data-IP'!U378*Convert!$B$7/$D378</f>
        <v>19.181476288351053</v>
      </c>
      <c r="V378" s="3">
        <f>'IECC Data-IP'!V378*Convert!$B$6/$D378</f>
        <v>1.5013638170727488</v>
      </c>
      <c r="W378" s="3">
        <f>'IECC Data-IP'!W378*Convert!$B$6/$D378</f>
        <v>40.162691702528342</v>
      </c>
      <c r="X378" s="3">
        <f>'IECC Data-IP'!X378*Convert!$B$7/$D378</f>
        <v>17.941855641598082</v>
      </c>
      <c r="Y378" s="3">
        <f t="shared" si="18"/>
        <v>58.104547344126424</v>
      </c>
      <c r="Z378" s="3">
        <f>'IECC Data-IP'!Z378*Convert!$B$6/$D378</f>
        <v>134.88136513635658</v>
      </c>
      <c r="AA378" s="3">
        <f>'IECC Data-IP'!AA378*Convert!$B$6/$D378</f>
        <v>152.42947650908752</v>
      </c>
      <c r="AB378" s="3">
        <f t="shared" si="19"/>
        <v>287.3108416454441</v>
      </c>
    </row>
    <row r="379" spans="1:28" x14ac:dyDescent="0.25">
      <c r="A379" s="93">
        <f>'IECC Data-IP'!A379</f>
        <v>2018</v>
      </c>
      <c r="B379" s="93" t="str">
        <f>'IECC Data-IP'!B379</f>
        <v>Large Hotel</v>
      </c>
      <c r="C379" s="121" t="str">
        <f>'IECC Data-IP'!C379</f>
        <v>6B</v>
      </c>
      <c r="D379" s="3">
        <f>'IECC Data-IP'!D379</f>
        <v>122119.68521488593</v>
      </c>
      <c r="E379" s="3">
        <f>'IECC Data-IP'!E379*Convert!$B$6/$D379</f>
        <v>0</v>
      </c>
      <c r="F379" s="3">
        <f>'IECC Data-IP'!F379*Convert!$B$7/$D379</f>
        <v>14.751603483037869</v>
      </c>
      <c r="G379" s="3">
        <f>'IECC Data-IP'!G379*Convert!$B$6/$D379</f>
        <v>13.453527472141907</v>
      </c>
      <c r="H379" s="3">
        <f>'IECC Data-IP'!H379*Convert!$B$6/$D379</f>
        <v>20.119946608165154</v>
      </c>
      <c r="I379" s="3">
        <f>'IECC Data-IP'!I379*Convert!$B$6/$D379</f>
        <v>4.0065864797455468</v>
      </c>
      <c r="J379" s="3">
        <f>'IECC Data-IP'!J379*Convert!$B$6/$D379</f>
        <v>42.893089195617016</v>
      </c>
      <c r="K379" s="3">
        <f>'IECC Data-IP'!K379*Convert!$B$7/$D379</f>
        <v>15.050192710357424</v>
      </c>
      <c r="L379" s="3">
        <f>'IECC Data-IP'!L379*Convert!$B$6/$D379</f>
        <v>23.923745735408243</v>
      </c>
      <c r="M379" s="3">
        <f>'IECC Data-IP'!M379*Convert!$B$6/$D379</f>
        <v>13.007395296636494</v>
      </c>
      <c r="N379" s="3">
        <f>'IECC Data-IP'!N379*Convert!$B$6/$D379</f>
        <v>1.2508907113757723</v>
      </c>
      <c r="O379" s="3">
        <f>'IECC Data-IP'!O379*Convert!$B$6/$D379</f>
        <v>3.7135649004507831E-2</v>
      </c>
      <c r="P379" s="3">
        <f t="shared" si="17"/>
        <v>1.2137550623712645</v>
      </c>
      <c r="Q379" s="3">
        <f>'IECC Data-IP'!Q379*Convert!$B$6/$D379</f>
        <v>0</v>
      </c>
      <c r="R379" s="3">
        <f>'IECC Data-IP'!R379*Convert!$B$6/$D379</f>
        <v>0</v>
      </c>
      <c r="S379" s="3">
        <f>'IECC Data-IP'!S379*Convert!$B$6/$D379</f>
        <v>4.8376459207283506</v>
      </c>
      <c r="T379" s="3">
        <f>'IECC Data-IP'!T379*Convert!$B$6/$D379</f>
        <v>2.2306608775270456</v>
      </c>
      <c r="U379" s="3">
        <f>'IECC Data-IP'!U379*Convert!$B$7/$D379</f>
        <v>19.037692408528823</v>
      </c>
      <c r="V379" s="3">
        <f>'IECC Data-IP'!V379*Convert!$B$6/$D379</f>
        <v>1.4984141828545312</v>
      </c>
      <c r="W379" s="3">
        <f>'IECC Data-IP'!W379*Convert!$B$6/$D379</f>
        <v>32.512323751878014</v>
      </c>
      <c r="X379" s="3">
        <f>'IECC Data-IP'!X379*Convert!$B$7/$D379</f>
        <v>14.751603483037869</v>
      </c>
      <c r="Y379" s="3">
        <f t="shared" si="18"/>
        <v>47.263927234915883</v>
      </c>
      <c r="Z379" s="3">
        <f>'IECC Data-IP'!Z379*Convert!$B$6/$D379</f>
        <v>127.22190248020009</v>
      </c>
      <c r="AA379" s="3">
        <f>'IECC Data-IP'!AA379*Convert!$B$6/$D379</f>
        <v>142.68904691197852</v>
      </c>
      <c r="AB379" s="3">
        <f t="shared" si="19"/>
        <v>269.91094939217862</v>
      </c>
    </row>
    <row r="380" spans="1:28" x14ac:dyDescent="0.25">
      <c r="A380" s="93">
        <f>'IECC Data-IP'!A380</f>
        <v>2018</v>
      </c>
      <c r="B380" s="93" t="str">
        <f>'IECC Data-IP'!B380</f>
        <v>Large Hotel</v>
      </c>
      <c r="C380" s="121" t="str">
        <f>'IECC Data-IP'!C380</f>
        <v>7</v>
      </c>
      <c r="D380" s="3">
        <f>'IECC Data-IP'!D380</f>
        <v>122119.68521488593</v>
      </c>
      <c r="E380" s="3">
        <f>'IECC Data-IP'!E380*Convert!$B$6/$D380</f>
        <v>0</v>
      </c>
      <c r="F380" s="3">
        <f>'IECC Data-IP'!F380*Convert!$B$7/$D380</f>
        <v>25.472378597273302</v>
      </c>
      <c r="G380" s="3">
        <f>'IECC Data-IP'!G380*Convert!$B$6/$D380</f>
        <v>15.996112168245459</v>
      </c>
      <c r="H380" s="3">
        <f>'IECC Data-IP'!H380*Convert!$B$6/$D380</f>
        <v>20.116259565392383</v>
      </c>
      <c r="I380" s="3">
        <f>'IECC Data-IP'!I380*Convert!$B$6/$D380</f>
        <v>4.0041284512303656</v>
      </c>
      <c r="J380" s="3">
        <f>'IECC Data-IP'!J380*Convert!$B$6/$D380</f>
        <v>42.893089195617016</v>
      </c>
      <c r="K380" s="3">
        <f>'IECC Data-IP'!K380*Convert!$B$7/$D380</f>
        <v>15.050192710357424</v>
      </c>
      <c r="L380" s="3">
        <f>'IECC Data-IP'!L380*Convert!$B$6/$D380</f>
        <v>23.923745735408243</v>
      </c>
      <c r="M380" s="3">
        <f>'IECC Data-IP'!M380*Convert!$B$6/$D380</f>
        <v>13.596093126022419</v>
      </c>
      <c r="N380" s="3">
        <f>'IECC Data-IP'!N380*Convert!$B$6/$D380</f>
        <v>1.5072630855091838</v>
      </c>
      <c r="O380" s="3">
        <f>'IECC Data-IP'!O380*Convert!$B$6/$D380</f>
        <v>3.7135649004507831E-2</v>
      </c>
      <c r="P380" s="3">
        <f t="shared" si="17"/>
        <v>1.4701274365046759</v>
      </c>
      <c r="Q380" s="3">
        <f>'IECC Data-IP'!Q380*Convert!$B$6/$D380</f>
        <v>0</v>
      </c>
      <c r="R380" s="3">
        <f>'IECC Data-IP'!R380*Convert!$B$6/$D380</f>
        <v>0</v>
      </c>
      <c r="S380" s="3">
        <f>'IECC Data-IP'!S380*Convert!$B$6/$D380</f>
        <v>5.2825490819761702</v>
      </c>
      <c r="T380" s="3">
        <f>'IECC Data-IP'!T380*Convert!$B$6/$D380</f>
        <v>2.2311524832300815</v>
      </c>
      <c r="U380" s="3">
        <f>'IECC Data-IP'!U380*Convert!$B$7/$D380</f>
        <v>19.836454348278568</v>
      </c>
      <c r="V380" s="3">
        <f>'IECC Data-IP'!V380*Convert!$B$6/$D380</f>
        <v>1.4912859001605052</v>
      </c>
      <c r="W380" s="3">
        <f>'IECC Data-IP'!W380*Convert!$B$6/$D380</f>
        <v>36.344881812748724</v>
      </c>
      <c r="X380" s="3">
        <f>'IECC Data-IP'!X380*Convert!$B$7/$D380</f>
        <v>25.472378597273302</v>
      </c>
      <c r="Y380" s="3">
        <f t="shared" si="18"/>
        <v>61.81726041002203</v>
      </c>
      <c r="Z380" s="3">
        <f>'IECC Data-IP'!Z380*Convert!$B$6/$D380</f>
        <v>131.04143298994032</v>
      </c>
      <c r="AA380" s="3">
        <f>'IECC Data-IP'!AA380*Convert!$B$6/$D380</f>
        <v>176.34412753898962</v>
      </c>
      <c r="AB380" s="3">
        <f t="shared" si="19"/>
        <v>307.38556052892994</v>
      </c>
    </row>
    <row r="381" spans="1:28" x14ac:dyDescent="0.25">
      <c r="A381" s="93">
        <f>'IECC Data-IP'!A381</f>
        <v>2018</v>
      </c>
      <c r="B381" s="93" t="str">
        <f>'IECC Data-IP'!B381</f>
        <v>Large Hotel</v>
      </c>
      <c r="C381" s="121" t="str">
        <f>'IECC Data-IP'!C381</f>
        <v>8</v>
      </c>
      <c r="D381" s="3">
        <f>'IECC Data-IP'!D381</f>
        <v>122119.68521488593</v>
      </c>
      <c r="E381" s="3">
        <f>'IECC Data-IP'!E381*Convert!$B$6/$D381</f>
        <v>0</v>
      </c>
      <c r="F381" s="3">
        <f>'IECC Data-IP'!F381*Convert!$B$7/$D381</f>
        <v>42.134313721764485</v>
      </c>
      <c r="G381" s="3">
        <f>'IECC Data-IP'!G381*Convert!$B$6/$D381</f>
        <v>9.1418996536623549</v>
      </c>
      <c r="H381" s="3">
        <f>'IECC Data-IP'!H381*Convert!$B$6/$D381</f>
        <v>20.126829088007664</v>
      </c>
      <c r="I381" s="3">
        <f>'IECC Data-IP'!I381*Convert!$B$6/$D381</f>
        <v>3.9820061945937346</v>
      </c>
      <c r="J381" s="3">
        <f>'IECC Data-IP'!J381*Convert!$B$6/$D381</f>
        <v>42.893089195617016</v>
      </c>
      <c r="K381" s="3">
        <f>'IECC Data-IP'!K381*Convert!$B$7/$D381</f>
        <v>15.050192710357424</v>
      </c>
      <c r="L381" s="3">
        <f>'IECC Data-IP'!L381*Convert!$B$6/$D381</f>
        <v>23.923745735408243</v>
      </c>
      <c r="M381" s="3">
        <f>'IECC Data-IP'!M381*Convert!$B$6/$D381</f>
        <v>13.53169277892467</v>
      </c>
      <c r="N381" s="3">
        <f>'IECC Data-IP'!N381*Convert!$B$6/$D381</f>
        <v>2.0197620309244888</v>
      </c>
      <c r="O381" s="3">
        <f>'IECC Data-IP'!O381*Convert!$B$6/$D381</f>
        <v>3.7135649004507831E-2</v>
      </c>
      <c r="P381" s="3">
        <f t="shared" si="17"/>
        <v>1.982626381919981</v>
      </c>
      <c r="Q381" s="3">
        <f>'IECC Data-IP'!Q381*Convert!$B$6/$D381</f>
        <v>0</v>
      </c>
      <c r="R381" s="3">
        <f>'IECC Data-IP'!R381*Convert!$B$6/$D381</f>
        <v>0</v>
      </c>
      <c r="S381" s="3">
        <f>'IECC Data-IP'!S381*Convert!$B$6/$D381</f>
        <v>5.4818951945573744</v>
      </c>
      <c r="T381" s="3">
        <f>'IECC Data-IP'!T381*Convert!$B$6/$D381</f>
        <v>2.2311524832300815</v>
      </c>
      <c r="U381" s="3">
        <f>'IECC Data-IP'!U381*Convert!$B$7/$D381</f>
        <v>20.713628561869342</v>
      </c>
      <c r="V381" s="3">
        <f>'IECC Data-IP'!V381*Convert!$B$6/$D381</f>
        <v>1.4821911946543342</v>
      </c>
      <c r="W381" s="3">
        <f>'IECC Data-IP'!W381*Convert!$B$6/$D381</f>
        <v>30.138114009064381</v>
      </c>
      <c r="X381" s="3">
        <f>'IECC Data-IP'!X381*Convert!$B$7/$D381</f>
        <v>42.134313721764485</v>
      </c>
      <c r="Y381" s="3">
        <f t="shared" si="18"/>
        <v>72.272427730828866</v>
      </c>
      <c r="Z381" s="3">
        <f>'IECC Data-IP'!Z381*Convert!$B$6/$D381</f>
        <v>124.81426354957995</v>
      </c>
      <c r="AA381" s="3">
        <f>'IECC Data-IP'!AA381*Convert!$B$6/$D381</f>
        <v>227.58615638927148</v>
      </c>
      <c r="AB381" s="3">
        <f t="shared" si="19"/>
        <v>352.40041993885143</v>
      </c>
    </row>
    <row r="382" spans="1:28" x14ac:dyDescent="0.25">
      <c r="A382" s="93">
        <f>'IECC Data-IP'!A382</f>
        <v>2006</v>
      </c>
      <c r="B382" s="93" t="str">
        <f>'IECC Data-IP'!B382</f>
        <v>Large Office</v>
      </c>
      <c r="C382" s="121" t="str">
        <f>'IECC Data-IP'!C382</f>
        <v>0A</v>
      </c>
      <c r="D382" s="3">
        <f>'IECC Data-IP'!D382</f>
        <v>498588.4208013984</v>
      </c>
      <c r="E382" s="3">
        <f>'IECC Data-IP'!E382*Convert!$B$6/$D382</f>
        <v>0</v>
      </c>
      <c r="F382" s="3">
        <f>'IECC Data-IP'!F382*Convert!$B$7/$D382</f>
        <v>2.2337826103571684E-2</v>
      </c>
      <c r="G382" s="3">
        <f>'IECC Data-IP'!G382*Convert!$B$6/$D382</f>
        <v>77.092119774078625</v>
      </c>
      <c r="H382" s="3">
        <f>'IECC Data-IP'!H382*Convert!$B$6/$D382</f>
        <v>31.172248299527112</v>
      </c>
      <c r="I382" s="3">
        <f>'IECC Data-IP'!I382*Convert!$B$6/$D382</f>
        <v>5.9482244698781477</v>
      </c>
      <c r="J382" s="3">
        <f>'IECC Data-IP'!J382*Convert!$B$6/$D382</f>
        <v>91.591157738211052</v>
      </c>
      <c r="K382" s="3">
        <f>'IECC Data-IP'!K382*Convert!$B$7/$D382</f>
        <v>0</v>
      </c>
      <c r="L382" s="3">
        <f>'IECC Data-IP'!L382*Convert!$B$6/$D382</f>
        <v>12.644311736971137</v>
      </c>
      <c r="M382" s="3">
        <f>'IECC Data-IP'!M382*Convert!$B$6/$D382</f>
        <v>17.303192327831972</v>
      </c>
      <c r="N382" s="3">
        <f>'IECC Data-IP'!N382*Convert!$B$6/$D382</f>
        <v>11.563757761410681</v>
      </c>
      <c r="O382" s="3">
        <f>'IECC Data-IP'!O382*Convert!$B$6/$D382</f>
        <v>8.4836250478131513E-4</v>
      </c>
      <c r="P382" s="3">
        <f t="shared" si="17"/>
        <v>11.5629093989059</v>
      </c>
      <c r="Q382" s="3">
        <f>'IECC Data-IP'!Q382*Convert!$B$6/$D382</f>
        <v>26.66460191785993</v>
      </c>
      <c r="R382" s="3">
        <f>'IECC Data-IP'!R382*Convert!$B$6/$D382</f>
        <v>0</v>
      </c>
      <c r="S382" s="3">
        <f>'IECC Data-IP'!S382*Convert!$B$6/$D382</f>
        <v>0</v>
      </c>
      <c r="T382" s="3">
        <f>'IECC Data-IP'!T382*Convert!$B$6/$D382</f>
        <v>0</v>
      </c>
      <c r="U382" s="3">
        <f>'IECC Data-IP'!U382*Convert!$B$7/$D382</f>
        <v>0.86064511735763027</v>
      </c>
      <c r="V382" s="3">
        <f>'IECC Data-IP'!V382*Convert!$B$6/$D382</f>
        <v>0</v>
      </c>
      <c r="W382" s="3">
        <f>'IECC Data-IP'!W382*Convert!$B$6/$D382</f>
        <v>132.6228234186764</v>
      </c>
      <c r="X382" s="3">
        <f>'IECC Data-IP'!X382*Convert!$B$7/$D382</f>
        <v>2.2337826103571684E-2</v>
      </c>
      <c r="Y382" s="3">
        <f t="shared" si="18"/>
        <v>132.64516124477998</v>
      </c>
      <c r="Z382" s="3">
        <f>'IECC Data-IP'!Z382*Convert!$B$6/$D382</f>
        <v>273.9795538210675</v>
      </c>
      <c r="AA382" s="3">
        <f>'IECC Data-IP'!AA382*Convert!$B$6/$D382</f>
        <v>2.5797112379535299</v>
      </c>
      <c r="AB382" s="3">
        <f t="shared" si="19"/>
        <v>276.55926505902102</v>
      </c>
    </row>
    <row r="383" spans="1:28" x14ac:dyDescent="0.25">
      <c r="A383" s="93">
        <f>'IECC Data-IP'!A383</f>
        <v>2006</v>
      </c>
      <c r="B383" s="93" t="str">
        <f>'IECC Data-IP'!B383</f>
        <v>Large Office</v>
      </c>
      <c r="C383" s="121" t="str">
        <f>'IECC Data-IP'!C383</f>
        <v>0B</v>
      </c>
      <c r="D383" s="3">
        <f>'IECC Data-IP'!D383</f>
        <v>498588.4208013984</v>
      </c>
      <c r="E383" s="3">
        <f>'IECC Data-IP'!E383*Convert!$B$6/$D383</f>
        <v>0</v>
      </c>
      <c r="F383" s="3">
        <f>'IECC Data-IP'!F383*Convert!$B$7/$D383</f>
        <v>0.39767100382539322</v>
      </c>
      <c r="G383" s="3">
        <f>'IECC Data-IP'!G383*Convert!$B$6/$D383</f>
        <v>64.515056688249743</v>
      </c>
      <c r="H383" s="3">
        <f>'IECC Data-IP'!H383*Convert!$B$6/$D383</f>
        <v>31.172248299527112</v>
      </c>
      <c r="I383" s="3">
        <f>'IECC Data-IP'!I383*Convert!$B$6/$D383</f>
        <v>5.9493683591992781</v>
      </c>
      <c r="J383" s="3">
        <f>'IECC Data-IP'!J383*Convert!$B$6/$D383</f>
        <v>91.591157738211052</v>
      </c>
      <c r="K383" s="3">
        <f>'IECC Data-IP'!K383*Convert!$B$7/$D383</f>
        <v>0</v>
      </c>
      <c r="L383" s="3">
        <f>'IECC Data-IP'!L383*Convert!$B$6/$D383</f>
        <v>12.644311736971137</v>
      </c>
      <c r="M383" s="3">
        <f>'IECC Data-IP'!M383*Convert!$B$6/$D383</f>
        <v>17.490428948290685</v>
      </c>
      <c r="N383" s="3">
        <f>'IECC Data-IP'!N383*Convert!$B$6/$D383</f>
        <v>10.279170053781229</v>
      </c>
      <c r="O383" s="3">
        <f>'IECC Data-IP'!O383*Convert!$B$6/$D383</f>
        <v>8.4836250478131513E-4</v>
      </c>
      <c r="P383" s="3">
        <f t="shared" si="17"/>
        <v>10.278321691276448</v>
      </c>
      <c r="Q383" s="3">
        <f>'IECC Data-IP'!Q383*Convert!$B$6/$D383</f>
        <v>21.656895288755436</v>
      </c>
      <c r="R383" s="3">
        <f>'IECC Data-IP'!R383*Convert!$B$6/$D383</f>
        <v>0.11541241203194748</v>
      </c>
      <c r="S383" s="3">
        <f>'IECC Data-IP'!S383*Convert!$B$6/$D383</f>
        <v>0</v>
      </c>
      <c r="T383" s="3">
        <f>'IECC Data-IP'!T383*Convert!$B$6/$D383</f>
        <v>0</v>
      </c>
      <c r="U383" s="3">
        <f>'IECC Data-IP'!U383*Convert!$B$7/$D383</f>
        <v>0.85891414190311</v>
      </c>
      <c r="V383" s="3">
        <f>'IECC Data-IP'!V383*Convert!$B$6/$D383</f>
        <v>0</v>
      </c>
      <c r="W383" s="3">
        <f>'IECC Data-IP'!W383*Convert!$B$6/$D383</f>
        <v>114.05611502860427</v>
      </c>
      <c r="X383" s="3">
        <f>'IECC Data-IP'!X383*Convert!$B$7/$D383</f>
        <v>0.39767100382539322</v>
      </c>
      <c r="Y383" s="3">
        <f t="shared" si="18"/>
        <v>114.45378603242966</v>
      </c>
      <c r="Z383" s="3">
        <f>'IECC Data-IP'!Z383*Convert!$B$6/$D383</f>
        <v>255.41404952501756</v>
      </c>
      <c r="AA383" s="3">
        <f>'IECC Data-IP'!AA383*Convert!$B$6/$D383</f>
        <v>3.6712224691163922</v>
      </c>
      <c r="AB383" s="3">
        <f t="shared" si="19"/>
        <v>259.08527199413396</v>
      </c>
    </row>
    <row r="384" spans="1:28" x14ac:dyDescent="0.25">
      <c r="A384" s="93">
        <f>'IECC Data-IP'!A384</f>
        <v>2006</v>
      </c>
      <c r="B384" s="93" t="str">
        <f>'IECC Data-IP'!B384</f>
        <v>Large Office</v>
      </c>
      <c r="C384" s="121" t="str">
        <f>'IECC Data-IP'!C384</f>
        <v>1A</v>
      </c>
      <c r="D384" s="3">
        <f>'IECC Data-IP'!D384</f>
        <v>498588.4208013984</v>
      </c>
      <c r="E384" s="3">
        <f>'IECC Data-IP'!E384*Convert!$B$6/$D384</f>
        <v>0</v>
      </c>
      <c r="F384" s="3">
        <f>'IECC Data-IP'!F384*Convert!$B$7/$D384</f>
        <v>0.12071493110214288</v>
      </c>
      <c r="G384" s="3">
        <f>'IECC Data-IP'!G384*Convert!$B$6/$D384</f>
        <v>51.273815339751849</v>
      </c>
      <c r="H384" s="3">
        <f>'IECC Data-IP'!H384*Convert!$B$6/$D384</f>
        <v>31.172248299527112</v>
      </c>
      <c r="I384" s="3">
        <f>'IECC Data-IP'!I384*Convert!$B$6/$D384</f>
        <v>5.9500306109115106</v>
      </c>
      <c r="J384" s="3">
        <f>'IECC Data-IP'!J384*Convert!$B$6/$D384</f>
        <v>91.591157738211052</v>
      </c>
      <c r="K384" s="3">
        <f>'IECC Data-IP'!K384*Convert!$B$7/$D384</f>
        <v>0</v>
      </c>
      <c r="L384" s="3">
        <f>'IECC Data-IP'!L384*Convert!$B$6/$D384</f>
        <v>12.644311736971137</v>
      </c>
      <c r="M384" s="3">
        <f>'IECC Data-IP'!M384*Convert!$B$6/$D384</f>
        <v>16.977906327723151</v>
      </c>
      <c r="N384" s="3">
        <f>'IECC Data-IP'!N384*Convert!$B$6/$D384</f>
        <v>8.1638176755055323</v>
      </c>
      <c r="O384" s="3">
        <f>'IECC Data-IP'!O384*Convert!$B$6/$D384</f>
        <v>8.4836250478131513E-4</v>
      </c>
      <c r="P384" s="3">
        <f t="shared" si="17"/>
        <v>8.162969313000751</v>
      </c>
      <c r="Q384" s="3">
        <f>'IECC Data-IP'!Q384*Convert!$B$6/$D384</f>
        <v>20.745215499814499</v>
      </c>
      <c r="R384" s="3">
        <f>'IECC Data-IP'!R384*Convert!$B$6/$D384</f>
        <v>0</v>
      </c>
      <c r="S384" s="3">
        <f>'IECC Data-IP'!S384*Convert!$B$6/$D384</f>
        <v>0</v>
      </c>
      <c r="T384" s="3">
        <f>'IECC Data-IP'!T384*Convert!$B$6/$D384</f>
        <v>0</v>
      </c>
      <c r="U384" s="3">
        <f>'IECC Data-IP'!U384*Convert!$B$7/$D384</f>
        <v>0.923104481674905</v>
      </c>
      <c r="V384" s="3">
        <f>'IECC Data-IP'!V384*Convert!$B$6/$D384</f>
        <v>0</v>
      </c>
      <c r="W384" s="3">
        <f>'IECC Data-IP'!W384*Convert!$B$6/$D384</f>
        <v>97.159906480290246</v>
      </c>
      <c r="X384" s="3">
        <f>'IECC Data-IP'!X384*Convert!$B$7/$D384</f>
        <v>0.12071493110214288</v>
      </c>
      <c r="Y384" s="3">
        <f t="shared" si="18"/>
        <v>97.280621411392389</v>
      </c>
      <c r="Z384" s="3">
        <f>'IECC Data-IP'!Z384*Convert!$B$6/$D384</f>
        <v>238.5185032284158</v>
      </c>
      <c r="AA384" s="3">
        <f>'IECC Data-IP'!AA384*Convert!$B$6/$D384</f>
        <v>3.0496691348347928</v>
      </c>
      <c r="AB384" s="3">
        <f t="shared" si="19"/>
        <v>241.5681723632506</v>
      </c>
    </row>
    <row r="385" spans="1:28" x14ac:dyDescent="0.25">
      <c r="A385" s="93">
        <f>'IECC Data-IP'!A385</f>
        <v>2006</v>
      </c>
      <c r="B385" s="93" t="str">
        <f>'IECC Data-IP'!B385</f>
        <v>Large Office</v>
      </c>
      <c r="C385" s="121" t="str">
        <f>'IECC Data-IP'!C385</f>
        <v>1B</v>
      </c>
      <c r="D385" s="3">
        <f>'IECC Data-IP'!D385</f>
        <v>498588.4208013984</v>
      </c>
      <c r="E385" s="3">
        <f>'IECC Data-IP'!E385*Convert!$B$6/$D385</f>
        <v>0</v>
      </c>
      <c r="F385" s="3">
        <f>'IECC Data-IP'!F385*Convert!$B$7/$D385</f>
        <v>1.4986950340042076</v>
      </c>
      <c r="G385" s="3">
        <f>'IECC Data-IP'!G385*Convert!$B$6/$D385</f>
        <v>54.486458600497187</v>
      </c>
      <c r="H385" s="3">
        <f>'IECC Data-IP'!H385*Convert!$B$6/$D385</f>
        <v>31.172248299527112</v>
      </c>
      <c r="I385" s="3">
        <f>'IECC Data-IP'!I385*Convert!$B$6/$D385</f>
        <v>5.9425652279736072</v>
      </c>
      <c r="J385" s="3">
        <f>'IECC Data-IP'!J385*Convert!$B$6/$D385</f>
        <v>91.591157738211052</v>
      </c>
      <c r="K385" s="3">
        <f>'IECC Data-IP'!K385*Convert!$B$7/$D385</f>
        <v>0</v>
      </c>
      <c r="L385" s="3">
        <f>'IECC Data-IP'!L385*Convert!$B$6/$D385</f>
        <v>12.644311736971137</v>
      </c>
      <c r="M385" s="3">
        <f>'IECC Data-IP'!M385*Convert!$B$6/$D385</f>
        <v>16.698977947470667</v>
      </c>
      <c r="N385" s="3">
        <f>'IECC Data-IP'!N385*Convert!$B$6/$D385</f>
        <v>8.4473818177436488</v>
      </c>
      <c r="O385" s="3">
        <f>'IECC Data-IP'!O385*Convert!$B$6/$D385</f>
        <v>8.4836250478131513E-4</v>
      </c>
      <c r="P385" s="3">
        <f t="shared" si="17"/>
        <v>8.4465334552388676</v>
      </c>
      <c r="Q385" s="3">
        <f>'IECC Data-IP'!Q385*Convert!$B$6/$D385</f>
        <v>17.994643320104746</v>
      </c>
      <c r="R385" s="3">
        <f>'IECC Data-IP'!R385*Convert!$B$6/$D385</f>
        <v>0.66754972593126416</v>
      </c>
      <c r="S385" s="3">
        <f>'IECC Data-IP'!S385*Convert!$B$6/$D385</f>
        <v>0</v>
      </c>
      <c r="T385" s="3">
        <f>'IECC Data-IP'!T385*Convert!$B$6/$D385</f>
        <v>0</v>
      </c>
      <c r="U385" s="3">
        <f>'IECC Data-IP'!U385*Convert!$B$7/$D385</f>
        <v>0.92596883391512319</v>
      </c>
      <c r="V385" s="3">
        <f>'IECC Data-IP'!V385*Convert!$B$6/$D385</f>
        <v>0</v>
      </c>
      <c r="W385" s="3">
        <f>'IECC Data-IP'!W385*Convert!$B$6/$D385</f>
        <v>98.294163049242727</v>
      </c>
      <c r="X385" s="3">
        <f>'IECC Data-IP'!X385*Convert!$B$7/$D385</f>
        <v>1.4986950340042076</v>
      </c>
      <c r="Y385" s="3">
        <f t="shared" si="18"/>
        <v>99.792858083246941</v>
      </c>
      <c r="Z385" s="3">
        <f>'IECC Data-IP'!Z385*Convert!$B$6/$D385</f>
        <v>239.6452342097293</v>
      </c>
      <c r="AA385" s="3">
        <f>'IECC Data-IP'!AA385*Convert!$B$6/$D385</f>
        <v>7.0838657469561994</v>
      </c>
      <c r="AB385" s="3">
        <f t="shared" si="19"/>
        <v>246.7290999566855</v>
      </c>
    </row>
    <row r="386" spans="1:28" x14ac:dyDescent="0.25">
      <c r="A386" s="93">
        <f>'IECC Data-IP'!A386</f>
        <v>2006</v>
      </c>
      <c r="B386" s="93" t="str">
        <f>'IECC Data-IP'!B386</f>
        <v>Large Office</v>
      </c>
      <c r="C386" s="121" t="str">
        <f>'IECC Data-IP'!C386</f>
        <v>2A</v>
      </c>
      <c r="D386" s="3">
        <f>'IECC Data-IP'!D386</f>
        <v>498588.4208013984</v>
      </c>
      <c r="E386" s="3">
        <f>'IECC Data-IP'!E386*Convert!$B$6/$D386</f>
        <v>0</v>
      </c>
      <c r="F386" s="3">
        <f>'IECC Data-IP'!F386*Convert!$B$7/$D386</f>
        <v>2.4874529418469904</v>
      </c>
      <c r="G386" s="3">
        <f>'IECC Data-IP'!G386*Convert!$B$6/$D386</f>
        <v>47.579775288913964</v>
      </c>
      <c r="H386" s="3">
        <f>'IECC Data-IP'!H386*Convert!$B$6/$D386</f>
        <v>31.172248299527112</v>
      </c>
      <c r="I386" s="3">
        <f>'IECC Data-IP'!I386*Convert!$B$6/$D386</f>
        <v>5.9405182681357953</v>
      </c>
      <c r="J386" s="3">
        <f>'IECC Data-IP'!J386*Convert!$B$6/$D386</f>
        <v>91.591157738211052</v>
      </c>
      <c r="K386" s="3">
        <f>'IECC Data-IP'!K386*Convert!$B$7/$D386</f>
        <v>0</v>
      </c>
      <c r="L386" s="3">
        <f>'IECC Data-IP'!L386*Convert!$B$6/$D386</f>
        <v>12.644311736971137</v>
      </c>
      <c r="M386" s="3">
        <f>'IECC Data-IP'!M386*Convert!$B$6/$D386</f>
        <v>15.069718325974284</v>
      </c>
      <c r="N386" s="3">
        <f>'IECC Data-IP'!N386*Convert!$B$6/$D386</f>
        <v>8.2238417625143239</v>
      </c>
      <c r="O386" s="3">
        <f>'IECC Data-IP'!O386*Convert!$B$6/$D386</f>
        <v>8.4836250478131513E-4</v>
      </c>
      <c r="P386" s="3">
        <f t="shared" si="17"/>
        <v>8.2229934000095426</v>
      </c>
      <c r="Q386" s="3">
        <f>'IECC Data-IP'!Q386*Convert!$B$6/$D386</f>
        <v>18.048406118197882</v>
      </c>
      <c r="R386" s="3">
        <f>'IECC Data-IP'!R386*Convert!$B$6/$D386</f>
        <v>7.3088507150122162E-2</v>
      </c>
      <c r="S386" s="3">
        <f>'IECC Data-IP'!S386*Convert!$B$6/$D386</f>
        <v>0</v>
      </c>
      <c r="T386" s="3">
        <f>'IECC Data-IP'!T386*Convert!$B$6/$D386</f>
        <v>0</v>
      </c>
      <c r="U386" s="3">
        <f>'IECC Data-IP'!U386*Convert!$B$7/$D386</f>
        <v>0.99506360414139228</v>
      </c>
      <c r="V386" s="3">
        <f>'IECC Data-IP'!V386*Convert!$B$6/$D386</f>
        <v>0</v>
      </c>
      <c r="W386" s="3">
        <f>'IECC Data-IP'!W386*Convert!$B$6/$D386</f>
        <v>88.993981640245806</v>
      </c>
      <c r="X386" s="3">
        <f>'IECC Data-IP'!X386*Convert!$B$7/$D386</f>
        <v>2.4874529418469904</v>
      </c>
      <c r="Y386" s="3">
        <f t="shared" si="18"/>
        <v>91.481434582092803</v>
      </c>
      <c r="Z386" s="3">
        <f>'IECC Data-IP'!Z386*Convert!$B$6/$D386</f>
        <v>230.34306604559572</v>
      </c>
      <c r="AA386" s="3">
        <f>'IECC Data-IP'!AA386*Convert!$B$6/$D386</f>
        <v>10.17447407854724</v>
      </c>
      <c r="AB386" s="3">
        <f t="shared" si="19"/>
        <v>240.51754012414295</v>
      </c>
    </row>
    <row r="387" spans="1:28" x14ac:dyDescent="0.25">
      <c r="A387" s="93">
        <f>'IECC Data-IP'!A387</f>
        <v>2006</v>
      </c>
      <c r="B387" s="93" t="str">
        <f>'IECC Data-IP'!B387</f>
        <v>Large Office</v>
      </c>
      <c r="C387" s="121" t="str">
        <f>'IECC Data-IP'!C387</f>
        <v>2B</v>
      </c>
      <c r="D387" s="3">
        <f>'IECC Data-IP'!D387</f>
        <v>498588.4208013984</v>
      </c>
      <c r="E387" s="3">
        <f>'IECC Data-IP'!E387*Convert!$B$6/$D387</f>
        <v>0</v>
      </c>
      <c r="F387" s="3">
        <f>'IECC Data-IP'!F387*Convert!$B$7/$D387</f>
        <v>2.2472594906816474</v>
      </c>
      <c r="G387" s="3">
        <f>'IECC Data-IP'!G387*Convert!$B$6/$D387</f>
        <v>34.54509626993179</v>
      </c>
      <c r="H387" s="3">
        <f>'IECC Data-IP'!H387*Convert!$B$6/$D387</f>
        <v>31.172248299527112</v>
      </c>
      <c r="I387" s="3">
        <f>'IECC Data-IP'!I387*Convert!$B$6/$D387</f>
        <v>5.9448530066158689</v>
      </c>
      <c r="J387" s="3">
        <f>'IECC Data-IP'!J387*Convert!$B$6/$D387</f>
        <v>91.591157738211052</v>
      </c>
      <c r="K387" s="3">
        <f>'IECC Data-IP'!K387*Convert!$B$7/$D387</f>
        <v>0</v>
      </c>
      <c r="L387" s="3">
        <f>'IECC Data-IP'!L387*Convert!$B$6/$D387</f>
        <v>12.644311736971137</v>
      </c>
      <c r="M387" s="3">
        <f>'IECC Data-IP'!M387*Convert!$B$6/$D387</f>
        <v>16.627274148446123</v>
      </c>
      <c r="N387" s="3">
        <f>'IECC Data-IP'!N387*Convert!$B$6/$D387</f>
        <v>6.3545459976838927</v>
      </c>
      <c r="O387" s="3">
        <f>'IECC Data-IP'!O387*Convert!$B$6/$D387</f>
        <v>8.4836250478131513E-4</v>
      </c>
      <c r="P387" s="3">
        <f t="shared" ref="P387:P450" si="20">N387-O387</f>
        <v>6.3536976351791115</v>
      </c>
      <c r="Q387" s="3">
        <f>'IECC Data-IP'!Q387*Convert!$B$6/$D387</f>
        <v>11.67579871018035</v>
      </c>
      <c r="R387" s="3">
        <f>'IECC Data-IP'!R387*Convert!$B$6/$D387</f>
        <v>0.30246841838732608</v>
      </c>
      <c r="S387" s="3">
        <f>'IECC Data-IP'!S387*Convert!$B$6/$D387</f>
        <v>0</v>
      </c>
      <c r="T387" s="3">
        <f>'IECC Data-IP'!T387*Convert!$B$6/$D387</f>
        <v>0</v>
      </c>
      <c r="U387" s="3">
        <f>'IECC Data-IP'!U387*Convert!$B$7/$D387</f>
        <v>0.99955589758288554</v>
      </c>
      <c r="V387" s="3">
        <f>'IECC Data-IP'!V387*Convert!$B$6/$D387</f>
        <v>0</v>
      </c>
      <c r="W387" s="3">
        <f>'IECC Data-IP'!W387*Convert!$B$6/$D387</f>
        <v>69.504335182124677</v>
      </c>
      <c r="X387" s="3">
        <f>'IECC Data-IP'!X387*Convert!$B$7/$D387</f>
        <v>2.2472594906816474</v>
      </c>
      <c r="Y387" s="3">
        <f t="shared" ref="Y387:Y450" si="21">SUM(W387:X387)</f>
        <v>71.75159467280632</v>
      </c>
      <c r="Z387" s="3">
        <f>'IECC Data-IP'!Z387*Convert!$B$6/$D387</f>
        <v>210.85775432595466</v>
      </c>
      <c r="AA387" s="3">
        <f>'IECC Data-IP'!AA387*Convert!$B$6/$D387</f>
        <v>9.48585270722673</v>
      </c>
      <c r="AB387" s="3">
        <f t="shared" ref="AB387:AB450" si="22">SUM(Z387:AA387)</f>
        <v>220.3436070331814</v>
      </c>
    </row>
    <row r="388" spans="1:28" x14ac:dyDescent="0.25">
      <c r="A388" s="93">
        <f>'IECC Data-IP'!A388</f>
        <v>2006</v>
      </c>
      <c r="B388" s="93" t="str">
        <f>'IECC Data-IP'!B388</f>
        <v>Large Office</v>
      </c>
      <c r="C388" s="121" t="str">
        <f>'IECC Data-IP'!C388</f>
        <v>3A</v>
      </c>
      <c r="D388" s="3">
        <f>'IECC Data-IP'!D388</f>
        <v>498588.4208013984</v>
      </c>
      <c r="E388" s="3">
        <f>'IECC Data-IP'!E388*Convert!$B$6/$D388</f>
        <v>0</v>
      </c>
      <c r="F388" s="3">
        <f>'IECC Data-IP'!F388*Convert!$B$7/$D388</f>
        <v>8.9770859893501402</v>
      </c>
      <c r="G388" s="3">
        <f>'IECC Data-IP'!G388*Convert!$B$6/$D388</f>
        <v>31.717040639890744</v>
      </c>
      <c r="H388" s="3">
        <f>'IECC Data-IP'!H388*Convert!$B$6/$D388</f>
        <v>31.172248299527112</v>
      </c>
      <c r="I388" s="3">
        <f>'IECC Data-IP'!I388*Convert!$B$6/$D388</f>
        <v>5.9437091172947376</v>
      </c>
      <c r="J388" s="3">
        <f>'IECC Data-IP'!J388*Convert!$B$6/$D388</f>
        <v>91.591157738211052</v>
      </c>
      <c r="K388" s="3">
        <f>'IECC Data-IP'!K388*Convert!$B$7/$D388</f>
        <v>0</v>
      </c>
      <c r="L388" s="3">
        <f>'IECC Data-IP'!L388*Convert!$B$6/$D388</f>
        <v>12.644311736971137</v>
      </c>
      <c r="M388" s="3">
        <f>'IECC Data-IP'!M388*Convert!$B$6/$D388</f>
        <v>14.831127095466924</v>
      </c>
      <c r="N388" s="3">
        <f>'IECC Data-IP'!N388*Convert!$B$6/$D388</f>
        <v>6.0357019005940673</v>
      </c>
      <c r="O388" s="3">
        <f>'IECC Data-IP'!O388*Convert!$B$6/$D388</f>
        <v>8.4836250478131513E-4</v>
      </c>
      <c r="P388" s="3">
        <f t="shared" si="20"/>
        <v>6.034853538089286</v>
      </c>
      <c r="Q388" s="3">
        <f>'IECC Data-IP'!Q388*Convert!$B$6/$D388</f>
        <v>11.86177103191571</v>
      </c>
      <c r="R388" s="3">
        <f>'IECC Data-IP'!R388*Convert!$B$6/$D388</f>
        <v>0.26345577206666776</v>
      </c>
      <c r="S388" s="3">
        <f>'IECC Data-IP'!S388*Convert!$B$6/$D388</f>
        <v>0</v>
      </c>
      <c r="T388" s="3">
        <f>'IECC Data-IP'!T388*Convert!$B$6/$D388</f>
        <v>0</v>
      </c>
      <c r="U388" s="3">
        <f>'IECC Data-IP'!U388*Convert!$B$7/$D388</f>
        <v>1.1202914355356774</v>
      </c>
      <c r="V388" s="3">
        <f>'IECC Data-IP'!V388*Convert!$B$6/$D388</f>
        <v>0</v>
      </c>
      <c r="W388" s="3">
        <f>'IECC Data-IP'!W388*Convert!$B$6/$D388</f>
        <v>64.708248077429332</v>
      </c>
      <c r="X388" s="3">
        <f>'IECC Data-IP'!X388*Convert!$B$7/$D388</f>
        <v>8.9770859893501402</v>
      </c>
      <c r="Y388" s="3">
        <f t="shared" si="21"/>
        <v>73.685334066779475</v>
      </c>
      <c r="Z388" s="3">
        <f>'IECC Data-IP'!Z388*Convert!$B$6/$D388</f>
        <v>206.0604029225359</v>
      </c>
      <c r="AA388" s="3">
        <f>'IECC Data-IP'!AA388*Convert!$B$6/$D388</f>
        <v>29.500423954344456</v>
      </c>
      <c r="AB388" s="3">
        <f t="shared" si="22"/>
        <v>235.56082687688036</v>
      </c>
    </row>
    <row r="389" spans="1:28" x14ac:dyDescent="0.25">
      <c r="A389" s="93">
        <f>'IECC Data-IP'!A389</f>
        <v>2006</v>
      </c>
      <c r="B389" s="93" t="str">
        <f>'IECC Data-IP'!B389</f>
        <v>Large Office</v>
      </c>
      <c r="C389" s="121" t="str">
        <f>'IECC Data-IP'!C389</f>
        <v>3B</v>
      </c>
      <c r="D389" s="3">
        <f>'IECC Data-IP'!D389</f>
        <v>498588.4208013984</v>
      </c>
      <c r="E389" s="3">
        <f>'IECC Data-IP'!E389*Convert!$B$6/$D389</f>
        <v>0</v>
      </c>
      <c r="F389" s="3">
        <f>'IECC Data-IP'!F389*Convert!$B$7/$D389</f>
        <v>4.2605900127952641</v>
      </c>
      <c r="G389" s="3">
        <f>'IECC Data-IP'!G389*Convert!$B$6/$D389</f>
        <v>29.962495035380034</v>
      </c>
      <c r="H389" s="3">
        <f>'IECC Data-IP'!H389*Convert!$B$6/$D389</f>
        <v>31.172248299527112</v>
      </c>
      <c r="I389" s="3">
        <f>'IECC Data-IP'!I389*Convert!$B$6/$D389</f>
        <v>5.9434682984902896</v>
      </c>
      <c r="J389" s="3">
        <f>'IECC Data-IP'!J389*Convert!$B$6/$D389</f>
        <v>91.591157738211052</v>
      </c>
      <c r="K389" s="3">
        <f>'IECC Data-IP'!K389*Convert!$B$7/$D389</f>
        <v>0</v>
      </c>
      <c r="L389" s="3">
        <f>'IECC Data-IP'!L389*Convert!$B$6/$D389</f>
        <v>12.644311736971137</v>
      </c>
      <c r="M389" s="3">
        <f>'IECC Data-IP'!M389*Convert!$B$6/$D389</f>
        <v>16.237448708745099</v>
      </c>
      <c r="N389" s="3">
        <f>'IECC Data-IP'!N389*Convert!$B$6/$D389</f>
        <v>5.0552683429830791</v>
      </c>
      <c r="O389" s="3">
        <f>'IECC Data-IP'!O389*Convert!$B$6/$D389</f>
        <v>8.4836250478131513E-4</v>
      </c>
      <c r="P389" s="3">
        <f t="shared" si="20"/>
        <v>5.0544199804782979</v>
      </c>
      <c r="Q389" s="3">
        <f>'IECC Data-IP'!Q389*Convert!$B$6/$D389</f>
        <v>10.268754640488829</v>
      </c>
      <c r="R389" s="3">
        <f>'IECC Data-IP'!R389*Convert!$B$6/$D389</f>
        <v>4.6596632519752932</v>
      </c>
      <c r="S389" s="3">
        <f>'IECC Data-IP'!S389*Convert!$B$6/$D389</f>
        <v>0</v>
      </c>
      <c r="T389" s="3">
        <f>'IECC Data-IP'!T389*Convert!$B$6/$D389</f>
        <v>0</v>
      </c>
      <c r="U389" s="3">
        <f>'IECC Data-IP'!U389*Convert!$B$7/$D389</f>
        <v>1.0880211074192629</v>
      </c>
      <c r="V389" s="3">
        <f>'IECC Data-IP'!V389*Convert!$B$6/$D389</f>
        <v>0</v>
      </c>
      <c r="W389" s="3">
        <f>'IECC Data-IP'!W389*Convert!$B$6/$D389</f>
        <v>66.182781617067533</v>
      </c>
      <c r="X389" s="3">
        <f>'IECC Data-IP'!X389*Convert!$B$7/$D389</f>
        <v>4.2605900127952641</v>
      </c>
      <c r="Y389" s="3">
        <f t="shared" si="21"/>
        <v>70.443371629862796</v>
      </c>
      <c r="Z389" s="3">
        <f>'IECC Data-IP'!Z389*Convert!$B$6/$D389</f>
        <v>207.53481605277193</v>
      </c>
      <c r="AA389" s="3">
        <f>'IECC Data-IP'!AA389*Convert!$B$6/$D389</f>
        <v>15.626431197158125</v>
      </c>
      <c r="AB389" s="3">
        <f t="shared" si="22"/>
        <v>223.16124724993006</v>
      </c>
    </row>
    <row r="390" spans="1:28" x14ac:dyDescent="0.25">
      <c r="A390" s="93">
        <f>'IECC Data-IP'!A390</f>
        <v>2006</v>
      </c>
      <c r="B390" s="93" t="str">
        <f>'IECC Data-IP'!B390</f>
        <v>Large Office</v>
      </c>
      <c r="C390" s="121" t="str">
        <f>'IECC Data-IP'!C390</f>
        <v>3C</v>
      </c>
      <c r="D390" s="3">
        <f>'IECC Data-IP'!D390</f>
        <v>498588.4208013984</v>
      </c>
      <c r="E390" s="3">
        <f>'IECC Data-IP'!E390*Convert!$B$6/$D390</f>
        <v>0</v>
      </c>
      <c r="F390" s="3">
        <f>'IECC Data-IP'!F390*Convert!$B$7/$D390</f>
        <v>1.8358437174733371</v>
      </c>
      <c r="G390" s="3">
        <f>'IECC Data-IP'!G390*Convert!$B$6/$D390</f>
        <v>22.77760579995768</v>
      </c>
      <c r="H390" s="3">
        <f>'IECC Data-IP'!H390*Convert!$B$6/$D390</f>
        <v>31.172248299527112</v>
      </c>
      <c r="I390" s="3">
        <f>'IECC Data-IP'!I390*Convert!$B$6/$D390</f>
        <v>5.9425652279736072</v>
      </c>
      <c r="J390" s="3">
        <f>'IECC Data-IP'!J390*Convert!$B$6/$D390</f>
        <v>91.591157738211052</v>
      </c>
      <c r="K390" s="3">
        <f>'IECC Data-IP'!K390*Convert!$B$7/$D390</f>
        <v>0</v>
      </c>
      <c r="L390" s="3">
        <f>'IECC Data-IP'!L390*Convert!$B$6/$D390</f>
        <v>12.644311736971137</v>
      </c>
      <c r="M390" s="3">
        <f>'IECC Data-IP'!M390*Convert!$B$6/$D390</f>
        <v>14.293077681627846</v>
      </c>
      <c r="N390" s="3">
        <f>'IECC Data-IP'!N390*Convert!$B$6/$D390</f>
        <v>4.3759184956338393</v>
      </c>
      <c r="O390" s="3">
        <f>'IECC Data-IP'!O390*Convert!$B$6/$D390</f>
        <v>8.4836250478131513E-4</v>
      </c>
      <c r="P390" s="3">
        <f t="shared" si="20"/>
        <v>4.375070133129058</v>
      </c>
      <c r="Q390" s="3">
        <f>'IECC Data-IP'!Q390*Convert!$B$6/$D390</f>
        <v>9.4282368082624259</v>
      </c>
      <c r="R390" s="3">
        <f>'IECC Data-IP'!R390*Convert!$B$6/$D390</f>
        <v>4.8043351487477348E-2</v>
      </c>
      <c r="S390" s="3">
        <f>'IECC Data-IP'!S390*Convert!$B$6/$D390</f>
        <v>0</v>
      </c>
      <c r="T390" s="3">
        <f>'IECC Data-IP'!T390*Convert!$B$6/$D390</f>
        <v>0</v>
      </c>
      <c r="U390" s="3">
        <f>'IECC Data-IP'!U390*Convert!$B$7/$D390</f>
        <v>1.1346338035874173</v>
      </c>
      <c r="V390" s="3">
        <f>'IECC Data-IP'!V390*Convert!$B$6/$D390</f>
        <v>0</v>
      </c>
      <c r="W390" s="3">
        <f>'IECC Data-IP'!W390*Convert!$B$6/$D390</f>
        <v>50.922033774464495</v>
      </c>
      <c r="X390" s="3">
        <f>'IECC Data-IP'!X390*Convert!$B$7/$D390</f>
        <v>1.8358437174733371</v>
      </c>
      <c r="Y390" s="3">
        <f t="shared" si="21"/>
        <v>52.757877491937833</v>
      </c>
      <c r="Z390" s="3">
        <f>'IECC Data-IP'!Z390*Convert!$B$6/$D390</f>
        <v>192.27322534435331</v>
      </c>
      <c r="AA390" s="3">
        <f>'IECC Data-IP'!AA390*Convert!$B$6/$D390</f>
        <v>8.6785678700142199</v>
      </c>
      <c r="AB390" s="3">
        <f t="shared" si="22"/>
        <v>200.95179321436751</v>
      </c>
    </row>
    <row r="391" spans="1:28" x14ac:dyDescent="0.25">
      <c r="A391" s="93">
        <f>'IECC Data-IP'!A391</f>
        <v>2006</v>
      </c>
      <c r="B391" s="93" t="str">
        <f>'IECC Data-IP'!B391</f>
        <v>Large Office</v>
      </c>
      <c r="C391" s="121" t="str">
        <f>'IECC Data-IP'!C391</f>
        <v>4A</v>
      </c>
      <c r="D391" s="3">
        <f>'IECC Data-IP'!D391</f>
        <v>498588.4208013984</v>
      </c>
      <c r="E391" s="3">
        <f>'IECC Data-IP'!E391*Convert!$B$6/$D391</f>
        <v>0</v>
      </c>
      <c r="F391" s="3">
        <f>'IECC Data-IP'!F391*Convert!$B$7/$D391</f>
        <v>14.775915582545142</v>
      </c>
      <c r="G391" s="3">
        <f>'IECC Data-IP'!G391*Convert!$B$6/$D391</f>
        <v>27.658641737922263</v>
      </c>
      <c r="H391" s="3">
        <f>'IECC Data-IP'!H391*Convert!$B$6/$D391</f>
        <v>31.172248299527112</v>
      </c>
      <c r="I391" s="3">
        <f>'IECC Data-IP'!I391*Convert!$B$6/$D391</f>
        <v>5.9346182074268068</v>
      </c>
      <c r="J391" s="3">
        <f>'IECC Data-IP'!J391*Convert!$B$6/$D391</f>
        <v>91.591157738211052</v>
      </c>
      <c r="K391" s="3">
        <f>'IECC Data-IP'!K391*Convert!$B$7/$D391</f>
        <v>0</v>
      </c>
      <c r="L391" s="3">
        <f>'IECC Data-IP'!L391*Convert!$B$6/$D391</f>
        <v>12.644311736971137</v>
      </c>
      <c r="M391" s="3">
        <f>'IECC Data-IP'!M391*Convert!$B$6/$D391</f>
        <v>13.98525104484154</v>
      </c>
      <c r="N391" s="3">
        <f>'IECC Data-IP'!N391*Convert!$B$6/$D391</f>
        <v>5.9992780564212307</v>
      </c>
      <c r="O391" s="3">
        <f>'IECC Data-IP'!O391*Convert!$B$6/$D391</f>
        <v>8.4836250478131513E-4</v>
      </c>
      <c r="P391" s="3">
        <f t="shared" si="20"/>
        <v>5.9984296939164494</v>
      </c>
      <c r="Q391" s="3">
        <f>'IECC Data-IP'!Q391*Convert!$B$6/$D391</f>
        <v>8.958339116082275</v>
      </c>
      <c r="R391" s="3">
        <f>'IECC Data-IP'!R391*Convert!$B$6/$D391</f>
        <v>0.18458761360978138</v>
      </c>
      <c r="S391" s="3">
        <f>'IECC Data-IP'!S391*Convert!$B$6/$D391</f>
        <v>0</v>
      </c>
      <c r="T391" s="3">
        <f>'IECC Data-IP'!T391*Convert!$B$6/$D391</f>
        <v>0</v>
      </c>
      <c r="U391" s="3">
        <f>'IECC Data-IP'!U391*Convert!$B$7/$D391</f>
        <v>1.2202140543329276</v>
      </c>
      <c r="V391" s="3">
        <f>'IECC Data-IP'!V391*Convert!$B$6/$D391</f>
        <v>0</v>
      </c>
      <c r="W391" s="3">
        <f>'IECC Data-IP'!W391*Convert!$B$6/$D391</f>
        <v>56.785249206372299</v>
      </c>
      <c r="X391" s="3">
        <f>'IECC Data-IP'!X391*Convert!$B$7/$D391</f>
        <v>14.775915582545142</v>
      </c>
      <c r="Y391" s="3">
        <f t="shared" si="21"/>
        <v>71.561164788917438</v>
      </c>
      <c r="Z391" s="3">
        <f>'IECC Data-IP'!Z391*Convert!$B$6/$D391</f>
        <v>198.12837334631209</v>
      </c>
      <c r="AA391" s="3">
        <f>'IECC Data-IP'!AA391*Convert!$B$6/$D391</f>
        <v>46.734079852391922</v>
      </c>
      <c r="AB391" s="3">
        <f t="shared" si="22"/>
        <v>244.862453198704</v>
      </c>
    </row>
    <row r="392" spans="1:28" x14ac:dyDescent="0.25">
      <c r="A392" s="93">
        <f>'IECC Data-IP'!A392</f>
        <v>2006</v>
      </c>
      <c r="B392" s="93" t="str">
        <f>'IECC Data-IP'!B392</f>
        <v>Large Office</v>
      </c>
      <c r="C392" s="121" t="str">
        <f>'IECC Data-IP'!C392</f>
        <v>4B</v>
      </c>
      <c r="D392" s="3">
        <f>'IECC Data-IP'!D392</f>
        <v>498588.4208013984</v>
      </c>
      <c r="E392" s="3">
        <f>'IECC Data-IP'!E392*Convert!$B$6/$D392</f>
        <v>0</v>
      </c>
      <c r="F392" s="3">
        <f>'IECC Data-IP'!F392*Convert!$B$7/$D392</f>
        <v>5.5858783985877052</v>
      </c>
      <c r="G392" s="3">
        <f>'IECC Data-IP'!G392*Convert!$B$6/$D392</f>
        <v>25.990249060702997</v>
      </c>
      <c r="H392" s="3">
        <f>'IECC Data-IP'!H392*Convert!$B$6/$D392</f>
        <v>31.172248299527112</v>
      </c>
      <c r="I392" s="3">
        <f>'IECC Data-IP'!I392*Convert!$B$6/$D392</f>
        <v>5.939133560010216</v>
      </c>
      <c r="J392" s="3">
        <f>'IECC Data-IP'!J392*Convert!$B$6/$D392</f>
        <v>91.591157738211052</v>
      </c>
      <c r="K392" s="3">
        <f>'IECC Data-IP'!K392*Convert!$B$7/$D392</f>
        <v>0</v>
      </c>
      <c r="L392" s="3">
        <f>'IECC Data-IP'!L392*Convert!$B$6/$D392</f>
        <v>12.644311736971137</v>
      </c>
      <c r="M392" s="3">
        <f>'IECC Data-IP'!M392*Convert!$B$6/$D392</f>
        <v>17.031849739919615</v>
      </c>
      <c r="N392" s="3">
        <f>'IECC Data-IP'!N392*Convert!$B$6/$D392</f>
        <v>3.8935584303234774</v>
      </c>
      <c r="O392" s="3">
        <f>'IECC Data-IP'!O392*Convert!$B$6/$D392</f>
        <v>8.4836250478131513E-4</v>
      </c>
      <c r="P392" s="3">
        <f t="shared" si="20"/>
        <v>3.8927100678186961</v>
      </c>
      <c r="Q392" s="3">
        <f>'IECC Data-IP'!Q392*Convert!$B$6/$D392</f>
        <v>7.8872372785964213</v>
      </c>
      <c r="R392" s="3">
        <f>'IECC Data-IP'!R392*Convert!$B$6/$D392</f>
        <v>7.2349193420465259</v>
      </c>
      <c r="S392" s="3">
        <f>'IECC Data-IP'!S392*Convert!$B$6/$D392</f>
        <v>0</v>
      </c>
      <c r="T392" s="3">
        <f>'IECC Data-IP'!T392*Convert!$B$6/$D392</f>
        <v>0</v>
      </c>
      <c r="U392" s="3">
        <f>'IECC Data-IP'!U392*Convert!$B$7/$D392</f>
        <v>1.1920444894956743</v>
      </c>
      <c r="V392" s="3">
        <f>'IECC Data-IP'!V392*Convert!$B$6/$D392</f>
        <v>0</v>
      </c>
      <c r="W392" s="3">
        <f>'IECC Data-IP'!W392*Convert!$B$6/$D392</f>
        <v>62.036965489084267</v>
      </c>
      <c r="X392" s="3">
        <f>'IECC Data-IP'!X392*Convert!$B$7/$D392</f>
        <v>5.5858783985877052</v>
      </c>
      <c r="Y392" s="3">
        <f t="shared" si="21"/>
        <v>67.622843887671976</v>
      </c>
      <c r="Z392" s="3">
        <f>'IECC Data-IP'!Z392*Convert!$B$6/$D392</f>
        <v>203.38466518630858</v>
      </c>
      <c r="AA392" s="3">
        <f>'IECC Data-IP'!AA392*Convert!$B$6/$D392</f>
        <v>19.802289470996364</v>
      </c>
      <c r="AB392" s="3">
        <f t="shared" si="22"/>
        <v>223.18695465730494</v>
      </c>
    </row>
    <row r="393" spans="1:28" x14ac:dyDescent="0.25">
      <c r="A393" s="93">
        <f>'IECC Data-IP'!A393</f>
        <v>2006</v>
      </c>
      <c r="B393" s="93" t="str">
        <f>'IECC Data-IP'!B393</f>
        <v>Large Office</v>
      </c>
      <c r="C393" s="121" t="str">
        <f>'IECC Data-IP'!C393</f>
        <v>4C</v>
      </c>
      <c r="D393" s="3">
        <f>'IECC Data-IP'!D393</f>
        <v>498588.4208013984</v>
      </c>
      <c r="E393" s="3">
        <f>'IECC Data-IP'!E393*Convert!$B$6/$D393</f>
        <v>0</v>
      </c>
      <c r="F393" s="3">
        <f>'IECC Data-IP'!F393*Convert!$B$7/$D393</f>
        <v>10.532800179100274</v>
      </c>
      <c r="G393" s="3">
        <f>'IECC Data-IP'!G393*Convert!$B$6/$D393</f>
        <v>17.356172464810641</v>
      </c>
      <c r="H393" s="3">
        <f>'IECC Data-IP'!H393*Convert!$B$6/$D393</f>
        <v>31.172248299527112</v>
      </c>
      <c r="I393" s="3">
        <f>'IECC Data-IP'!I393*Convert!$B$6/$D393</f>
        <v>5.9278150762011359</v>
      </c>
      <c r="J393" s="3">
        <f>'IECC Data-IP'!J393*Convert!$B$6/$D393</f>
        <v>91.591157738211052</v>
      </c>
      <c r="K393" s="3">
        <f>'IECC Data-IP'!K393*Convert!$B$7/$D393</f>
        <v>0</v>
      </c>
      <c r="L393" s="3">
        <f>'IECC Data-IP'!L393*Convert!$B$6/$D393</f>
        <v>12.644311736971137</v>
      </c>
      <c r="M393" s="3">
        <f>'IECC Data-IP'!M393*Convert!$B$6/$D393</f>
        <v>14.235823010870215</v>
      </c>
      <c r="N393" s="3">
        <f>'IECC Data-IP'!N393*Convert!$B$6/$D393</f>
        <v>2.7217943325781491</v>
      </c>
      <c r="O393" s="3">
        <f>'IECC Data-IP'!O393*Convert!$B$6/$D393</f>
        <v>8.4836250478131513E-4</v>
      </c>
      <c r="P393" s="3">
        <f t="shared" si="20"/>
        <v>2.7209459700733678</v>
      </c>
      <c r="Q393" s="3">
        <f>'IECC Data-IP'!Q393*Convert!$B$6/$D393</f>
        <v>5.6971708662405769</v>
      </c>
      <c r="R393" s="3">
        <f>'IECC Data-IP'!R393*Convert!$B$6/$D393</f>
        <v>0.10842866670294073</v>
      </c>
      <c r="S393" s="3">
        <f>'IECC Data-IP'!S393*Convert!$B$6/$D393</f>
        <v>0</v>
      </c>
      <c r="T393" s="3">
        <f>'IECC Data-IP'!T393*Convert!$B$6/$D393</f>
        <v>0</v>
      </c>
      <c r="U393" s="3">
        <f>'IECC Data-IP'!U393*Convert!$B$7/$D393</f>
        <v>1.2504443042350857</v>
      </c>
      <c r="V393" s="3">
        <f>'IECC Data-IP'!V393*Convert!$B$6/$D393</f>
        <v>0</v>
      </c>
      <c r="W393" s="3">
        <f>'IECC Data-IP'!W393*Convert!$B$6/$D393</f>
        <v>40.118540978697744</v>
      </c>
      <c r="X393" s="3">
        <f>'IECC Data-IP'!X393*Convert!$B$7/$D393</f>
        <v>10.532800179100274</v>
      </c>
      <c r="Y393" s="3">
        <f t="shared" si="21"/>
        <v>50.651341157798015</v>
      </c>
      <c r="Z393" s="3">
        <f>'IECC Data-IP'!Z393*Convert!$B$6/$D393</f>
        <v>181.45486198741187</v>
      </c>
      <c r="AA393" s="3">
        <f>'IECC Data-IP'!AA393*Convert!$B$6/$D393</f>
        <v>34.425770552327563</v>
      </c>
      <c r="AB393" s="3">
        <f t="shared" si="22"/>
        <v>215.88063253973945</v>
      </c>
    </row>
    <row r="394" spans="1:28" x14ac:dyDescent="0.25">
      <c r="A394" s="93">
        <f>'IECC Data-IP'!A394</f>
        <v>2006</v>
      </c>
      <c r="B394" s="93" t="str">
        <f>'IECC Data-IP'!B394</f>
        <v>Large Office</v>
      </c>
      <c r="C394" s="121" t="str">
        <f>'IECC Data-IP'!C394</f>
        <v>5A</v>
      </c>
      <c r="D394" s="3">
        <f>'IECC Data-IP'!D394</f>
        <v>498588.4208013984</v>
      </c>
      <c r="E394" s="3">
        <f>'IECC Data-IP'!E394*Convert!$B$6/$D394</f>
        <v>0</v>
      </c>
      <c r="F394" s="3">
        <f>'IECC Data-IP'!F394*Convert!$B$7/$D394</f>
        <v>21.028837736642643</v>
      </c>
      <c r="G394" s="3">
        <f>'IECC Data-IP'!G394*Convert!$B$6/$D394</f>
        <v>20.398075193201972</v>
      </c>
      <c r="H394" s="3">
        <f>'IECC Data-IP'!H394*Convert!$B$6/$D394</f>
        <v>31.172248299527112</v>
      </c>
      <c r="I394" s="3">
        <f>'IECC Data-IP'!I394*Convert!$B$6/$D394</f>
        <v>5.9364243484601698</v>
      </c>
      <c r="J394" s="3">
        <f>'IECC Data-IP'!J394*Convert!$B$6/$D394</f>
        <v>91.591157738211052</v>
      </c>
      <c r="K394" s="3">
        <f>'IECC Data-IP'!K394*Convert!$B$7/$D394</f>
        <v>0</v>
      </c>
      <c r="L394" s="3">
        <f>'IECC Data-IP'!L394*Convert!$B$6/$D394</f>
        <v>12.644311736971137</v>
      </c>
      <c r="M394" s="3">
        <f>'IECC Data-IP'!M394*Convert!$B$6/$D394</f>
        <v>13.955991560101047</v>
      </c>
      <c r="N394" s="3">
        <f>'IECC Data-IP'!N394*Convert!$B$6/$D394</f>
        <v>3.7590009233378727</v>
      </c>
      <c r="O394" s="3">
        <f>'IECC Data-IP'!O394*Convert!$B$6/$D394</f>
        <v>8.4836250478131513E-4</v>
      </c>
      <c r="P394" s="3">
        <f t="shared" si="20"/>
        <v>3.7581525608330915</v>
      </c>
      <c r="Q394" s="3">
        <f>'IECC Data-IP'!Q394*Convert!$B$6/$D394</f>
        <v>6.4834442627649569</v>
      </c>
      <c r="R394" s="3">
        <f>'IECC Data-IP'!R394*Convert!$B$6/$D394</f>
        <v>0.22667069968715817</v>
      </c>
      <c r="S394" s="3">
        <f>'IECC Data-IP'!S394*Convert!$B$6/$D394</f>
        <v>0</v>
      </c>
      <c r="T394" s="3">
        <f>'IECC Data-IP'!T394*Convert!$B$6/$D394</f>
        <v>0</v>
      </c>
      <c r="U394" s="3">
        <f>'IECC Data-IP'!U394*Convert!$B$7/$D394</f>
        <v>1.3060003735849286</v>
      </c>
      <c r="V394" s="3">
        <f>'IECC Data-IP'!V394*Convert!$B$6/$D394</f>
        <v>0</v>
      </c>
      <c r="W394" s="3">
        <f>'IECC Data-IP'!W394*Convert!$B$6/$D394</f>
        <v>44.822334276588229</v>
      </c>
      <c r="X394" s="3">
        <f>'IECC Data-IP'!X394*Convert!$B$7/$D394</f>
        <v>21.028837736642643</v>
      </c>
      <c r="Y394" s="3">
        <f t="shared" si="21"/>
        <v>65.851172013230865</v>
      </c>
      <c r="Z394" s="3">
        <f>'IECC Data-IP'!Z394*Convert!$B$6/$D394</f>
        <v>186.1673247622625</v>
      </c>
      <c r="AA394" s="3">
        <f>'IECC Data-IP'!AA394*Convert!$B$6/$D394</f>
        <v>65.2531663238844</v>
      </c>
      <c r="AB394" s="3">
        <f t="shared" si="22"/>
        <v>251.42049108614691</v>
      </c>
    </row>
    <row r="395" spans="1:28" x14ac:dyDescent="0.25">
      <c r="A395" s="93">
        <f>'IECC Data-IP'!A395</f>
        <v>2006</v>
      </c>
      <c r="B395" s="93" t="str">
        <f>'IECC Data-IP'!B395</f>
        <v>Large Office</v>
      </c>
      <c r="C395" s="121" t="str">
        <f>'IECC Data-IP'!C395</f>
        <v>5B</v>
      </c>
      <c r="D395" s="3">
        <f>'IECC Data-IP'!D395</f>
        <v>498588.4208013984</v>
      </c>
      <c r="E395" s="3">
        <f>'IECC Data-IP'!E395*Convert!$B$6/$D395</f>
        <v>0</v>
      </c>
      <c r="F395" s="3">
        <f>'IECC Data-IP'!F395*Convert!$B$7/$D395</f>
        <v>10.38278230637518</v>
      </c>
      <c r="G395" s="3">
        <f>'IECC Data-IP'!G395*Convert!$B$6/$D395</f>
        <v>23.512343972330076</v>
      </c>
      <c r="H395" s="3">
        <f>'IECC Data-IP'!H395*Convert!$B$6/$D395</f>
        <v>31.172248299527112</v>
      </c>
      <c r="I395" s="3">
        <f>'IECC Data-IP'!I395*Convert!$B$6/$D395</f>
        <v>5.9366651672646196</v>
      </c>
      <c r="J395" s="3">
        <f>'IECC Data-IP'!J395*Convert!$B$6/$D395</f>
        <v>91.591157738211052</v>
      </c>
      <c r="K395" s="3">
        <f>'IECC Data-IP'!K395*Convert!$B$7/$D395</f>
        <v>0</v>
      </c>
      <c r="L395" s="3">
        <f>'IECC Data-IP'!L395*Convert!$B$6/$D395</f>
        <v>12.644311736971137</v>
      </c>
      <c r="M395" s="3">
        <f>'IECC Data-IP'!M395*Convert!$B$6/$D395</f>
        <v>16.765443937498453</v>
      </c>
      <c r="N395" s="3">
        <f>'IECC Data-IP'!N395*Convert!$B$6/$D395</f>
        <v>3.3213127462527097</v>
      </c>
      <c r="O395" s="3">
        <f>'IECC Data-IP'!O395*Convert!$B$6/$D395</f>
        <v>8.4836250478131513E-4</v>
      </c>
      <c r="P395" s="3">
        <f t="shared" si="20"/>
        <v>3.3204643837479284</v>
      </c>
      <c r="Q395" s="3">
        <f>'IECC Data-IP'!Q395*Convert!$B$6/$D395</f>
        <v>6.1875983614999646</v>
      </c>
      <c r="R395" s="3">
        <f>'IECC Data-IP'!R395*Convert!$B$6/$D395</f>
        <v>8.0183631176186321</v>
      </c>
      <c r="S395" s="3">
        <f>'IECC Data-IP'!S395*Convert!$B$6/$D395</f>
        <v>0</v>
      </c>
      <c r="T395" s="3">
        <f>'IECC Data-IP'!T395*Convert!$B$6/$D395</f>
        <v>0</v>
      </c>
      <c r="U395" s="3">
        <f>'IECC Data-IP'!U395*Convert!$B$7/$D395</f>
        <v>1.281787324072293</v>
      </c>
      <c r="V395" s="3">
        <f>'IECC Data-IP'!V395*Convert!$B$6/$D395</f>
        <v>0</v>
      </c>
      <c r="W395" s="3">
        <f>'IECC Data-IP'!W395*Convert!$B$6/$D395</f>
        <v>57.804213772695064</v>
      </c>
      <c r="X395" s="3">
        <f>'IECC Data-IP'!X395*Convert!$B$7/$D395</f>
        <v>10.38278230637518</v>
      </c>
      <c r="Y395" s="3">
        <f t="shared" si="21"/>
        <v>68.186996079070241</v>
      </c>
      <c r="Z395" s="3">
        <f>'IECC Data-IP'!Z395*Convert!$B$6/$D395</f>
        <v>199.14938487247264</v>
      </c>
      <c r="AA395" s="3">
        <f>'IECC Data-IP'!AA395*Convert!$B$6/$D395</f>
        <v>34.079051678622818</v>
      </c>
      <c r="AB395" s="3">
        <f t="shared" si="22"/>
        <v>233.22843655109546</v>
      </c>
    </row>
    <row r="396" spans="1:28" x14ac:dyDescent="0.25">
      <c r="A396" s="93">
        <f>'IECC Data-IP'!A396</f>
        <v>2006</v>
      </c>
      <c r="B396" s="93" t="str">
        <f>'IECC Data-IP'!B396</f>
        <v>Large Office</v>
      </c>
      <c r="C396" s="121" t="str">
        <f>'IECC Data-IP'!C396</f>
        <v>5C</v>
      </c>
      <c r="D396" s="3">
        <f>'IECC Data-IP'!D396</f>
        <v>498588.4208013984</v>
      </c>
      <c r="E396" s="3">
        <f>'IECC Data-IP'!E396*Convert!$B$6/$D396</f>
        <v>0</v>
      </c>
      <c r="F396" s="3">
        <f>'IECC Data-IP'!F396*Convert!$B$7/$D396</f>
        <v>11.761648503855154</v>
      </c>
      <c r="G396" s="3">
        <f>'IECC Data-IP'!G396*Convert!$B$6/$D396</f>
        <v>15.424745448432498</v>
      </c>
      <c r="H396" s="3">
        <f>'IECC Data-IP'!H396*Convert!$B$6/$D396</f>
        <v>31.172248299527112</v>
      </c>
      <c r="I396" s="3">
        <f>'IECC Data-IP'!I396*Convert!$B$6/$D396</f>
        <v>5.9273936432933505</v>
      </c>
      <c r="J396" s="3">
        <f>'IECC Data-IP'!J396*Convert!$B$6/$D396</f>
        <v>91.591157738211052</v>
      </c>
      <c r="K396" s="3">
        <f>'IECC Data-IP'!K396*Convert!$B$7/$D396</f>
        <v>0</v>
      </c>
      <c r="L396" s="3">
        <f>'IECC Data-IP'!L396*Convert!$B$6/$D396</f>
        <v>12.644311736971137</v>
      </c>
      <c r="M396" s="3">
        <f>'IECC Data-IP'!M396*Convert!$B$6/$D396</f>
        <v>14.070561106317426</v>
      </c>
      <c r="N396" s="3">
        <f>'IECC Data-IP'!N396*Convert!$B$6/$D396</f>
        <v>2.0883806721774616</v>
      </c>
      <c r="O396" s="3">
        <f>'IECC Data-IP'!O396*Convert!$B$6/$D396</f>
        <v>8.4836250478131513E-4</v>
      </c>
      <c r="P396" s="3">
        <f t="shared" si="20"/>
        <v>2.0875323096726803</v>
      </c>
      <c r="Q396" s="3">
        <f>'IECC Data-IP'!Q396*Convert!$B$6/$D396</f>
        <v>4.417580148803431</v>
      </c>
      <c r="R396" s="3">
        <f>'IECC Data-IP'!R396*Convert!$B$6/$D396</f>
        <v>0.11842264708755382</v>
      </c>
      <c r="S396" s="3">
        <f>'IECC Data-IP'!S396*Convert!$B$6/$D396</f>
        <v>0</v>
      </c>
      <c r="T396" s="3">
        <f>'IECC Data-IP'!T396*Convert!$B$6/$D396</f>
        <v>0</v>
      </c>
      <c r="U396" s="3">
        <f>'IECC Data-IP'!U396*Convert!$B$7/$D396</f>
        <v>1.2988910101110056</v>
      </c>
      <c r="V396" s="3">
        <f>'IECC Data-IP'!V396*Convert!$B$6/$D396</f>
        <v>0</v>
      </c>
      <c r="W396" s="3">
        <f>'IECC Data-IP'!W396*Convert!$B$6/$D396</f>
        <v>36.118841660313592</v>
      </c>
      <c r="X396" s="3">
        <f>'IECC Data-IP'!X396*Convert!$B$7/$D396</f>
        <v>11.761648503855154</v>
      </c>
      <c r="Y396" s="3">
        <f t="shared" si="21"/>
        <v>47.880490164168748</v>
      </c>
      <c r="Z396" s="3">
        <f>'IECC Data-IP'!Z396*Convert!$B$6/$D396</f>
        <v>177.45480144082103</v>
      </c>
      <c r="AA396" s="3">
        <f>'IECC Data-IP'!AA396*Convert!$B$6/$D396</f>
        <v>38.157498746061641</v>
      </c>
      <c r="AB396" s="3">
        <f t="shared" si="22"/>
        <v>215.61230018688266</v>
      </c>
    </row>
    <row r="397" spans="1:28" x14ac:dyDescent="0.25">
      <c r="A397" s="93">
        <f>'IECC Data-IP'!A397</f>
        <v>2006</v>
      </c>
      <c r="B397" s="93" t="str">
        <f>'IECC Data-IP'!B397</f>
        <v>Large Office</v>
      </c>
      <c r="C397" s="121" t="str">
        <f>'IECC Data-IP'!C397</f>
        <v>6A</v>
      </c>
      <c r="D397" s="3">
        <f>'IECC Data-IP'!D397</f>
        <v>498588.4208013984</v>
      </c>
      <c r="E397" s="3">
        <f>'IECC Data-IP'!E397*Convert!$B$6/$D397</f>
        <v>0</v>
      </c>
      <c r="F397" s="3">
        <f>'IECC Data-IP'!F397*Convert!$B$7/$D397</f>
        <v>28.671815608122547</v>
      </c>
      <c r="G397" s="3">
        <f>'IECC Data-IP'!G397*Convert!$B$6/$D397</f>
        <v>20.947623704953468</v>
      </c>
      <c r="H397" s="3">
        <f>'IECC Data-IP'!H397*Convert!$B$6/$D397</f>
        <v>31.172248299527112</v>
      </c>
      <c r="I397" s="3">
        <f>'IECC Data-IP'!I397*Convert!$B$6/$D397</f>
        <v>5.9337151369101244</v>
      </c>
      <c r="J397" s="3">
        <f>'IECC Data-IP'!J397*Convert!$B$6/$D397</f>
        <v>91.591157738211052</v>
      </c>
      <c r="K397" s="3">
        <f>'IECC Data-IP'!K397*Convert!$B$7/$D397</f>
        <v>0</v>
      </c>
      <c r="L397" s="3">
        <f>'IECC Data-IP'!L397*Convert!$B$6/$D397</f>
        <v>12.644311736971137</v>
      </c>
      <c r="M397" s="3">
        <f>'IECC Data-IP'!M397*Convert!$B$6/$D397</f>
        <v>14.335160767705224</v>
      </c>
      <c r="N397" s="3">
        <f>'IECC Data-IP'!N397*Convert!$B$6/$D397</f>
        <v>3.5759184272558948</v>
      </c>
      <c r="O397" s="3">
        <f>'IECC Data-IP'!O397*Convert!$B$6/$D397</f>
        <v>8.4836250478131513E-4</v>
      </c>
      <c r="P397" s="3">
        <f t="shared" si="20"/>
        <v>3.5750700647511136</v>
      </c>
      <c r="Q397" s="3">
        <f>'IECC Data-IP'!Q397*Convert!$B$6/$D397</f>
        <v>6.3584593032561809</v>
      </c>
      <c r="R397" s="3">
        <f>'IECC Data-IP'!R397*Convert!$B$6/$D397</f>
        <v>0.27898858495359652</v>
      </c>
      <c r="S397" s="3">
        <f>'IECC Data-IP'!S397*Convert!$B$6/$D397</f>
        <v>0</v>
      </c>
      <c r="T397" s="3">
        <f>'IECC Data-IP'!T397*Convert!$B$6/$D397</f>
        <v>0</v>
      </c>
      <c r="U397" s="3">
        <f>'IECC Data-IP'!U397*Convert!$B$7/$D397</f>
        <v>1.3701288928047763</v>
      </c>
      <c r="V397" s="3">
        <f>'IECC Data-IP'!V397*Convert!$B$6/$D397</f>
        <v>0</v>
      </c>
      <c r="W397" s="3">
        <f>'IECC Data-IP'!W397*Convert!$B$6/$D397</f>
        <v>45.495302425619585</v>
      </c>
      <c r="X397" s="3">
        <f>'IECC Data-IP'!X397*Convert!$B$7/$D397</f>
        <v>28.671815608122547</v>
      </c>
      <c r="Y397" s="3">
        <f t="shared" si="21"/>
        <v>74.167118033742128</v>
      </c>
      <c r="Z397" s="3">
        <f>'IECC Data-IP'!Z397*Convert!$B$6/$D397</f>
        <v>186.83758369974376</v>
      </c>
      <c r="AA397" s="3">
        <f>'IECC Data-IP'!AA397*Convert!$B$6/$D397</f>
        <v>87.770206177428804</v>
      </c>
      <c r="AB397" s="3">
        <f t="shared" si="22"/>
        <v>274.60778987717254</v>
      </c>
    </row>
    <row r="398" spans="1:28" x14ac:dyDescent="0.25">
      <c r="A398" s="93">
        <f>'IECC Data-IP'!A398</f>
        <v>2006</v>
      </c>
      <c r="B398" s="93" t="str">
        <f>'IECC Data-IP'!B398</f>
        <v>Large Office</v>
      </c>
      <c r="C398" s="121" t="str">
        <f>'IECC Data-IP'!C398</f>
        <v>6B</v>
      </c>
      <c r="D398" s="3">
        <f>'IECC Data-IP'!D398</f>
        <v>498588.4208013984</v>
      </c>
      <c r="E398" s="3">
        <f>'IECC Data-IP'!E398*Convert!$B$6/$D398</f>
        <v>0</v>
      </c>
      <c r="F398" s="3">
        <f>'IECC Data-IP'!F398*Convert!$B$7/$D398</f>
        <v>18.640606780670833</v>
      </c>
      <c r="G398" s="3">
        <f>'IECC Data-IP'!G398*Convert!$B$6/$D398</f>
        <v>20.056473719091766</v>
      </c>
      <c r="H398" s="3">
        <f>'IECC Data-IP'!H398*Convert!$B$6/$D398</f>
        <v>31.172248299527112</v>
      </c>
      <c r="I398" s="3">
        <f>'IECC Data-IP'!I398*Convert!$B$6/$D398</f>
        <v>5.9293803984300517</v>
      </c>
      <c r="J398" s="3">
        <f>'IECC Data-IP'!J398*Convert!$B$6/$D398</f>
        <v>91.591157738211052</v>
      </c>
      <c r="K398" s="3">
        <f>'IECC Data-IP'!K398*Convert!$B$7/$D398</f>
        <v>0</v>
      </c>
      <c r="L398" s="3">
        <f>'IECC Data-IP'!L398*Convert!$B$6/$D398</f>
        <v>12.644311736971137</v>
      </c>
      <c r="M398" s="3">
        <f>'IECC Data-IP'!M398*Convert!$B$6/$D398</f>
        <v>15.462554000730909</v>
      </c>
      <c r="N398" s="3">
        <f>'IECC Data-IP'!N398*Convert!$B$6/$D398</f>
        <v>2.7708009592834211</v>
      </c>
      <c r="O398" s="3">
        <f>'IECC Data-IP'!O398*Convert!$B$6/$D398</f>
        <v>8.4836250478131513E-4</v>
      </c>
      <c r="P398" s="3">
        <f t="shared" si="20"/>
        <v>2.7699525967786398</v>
      </c>
      <c r="Q398" s="3">
        <f>'IECC Data-IP'!Q398*Convert!$B$6/$D398</f>
        <v>5.1857921349941707</v>
      </c>
      <c r="R398" s="3">
        <f>'IECC Data-IP'!R398*Convert!$B$6/$D398</f>
        <v>5.51324550434303</v>
      </c>
      <c r="S398" s="3">
        <f>'IECC Data-IP'!S398*Convert!$B$6/$D398</f>
        <v>0</v>
      </c>
      <c r="T398" s="3">
        <f>'IECC Data-IP'!T398*Convert!$B$6/$D398</f>
        <v>0</v>
      </c>
      <c r="U398" s="3">
        <f>'IECC Data-IP'!U398*Convert!$B$7/$D398</f>
        <v>1.3539319081946219</v>
      </c>
      <c r="V398" s="3">
        <f>'IECC Data-IP'!V398*Convert!$B$6/$D398</f>
        <v>0</v>
      </c>
      <c r="W398" s="3">
        <f>'IECC Data-IP'!W398*Convert!$B$6/$D398</f>
        <v>48.988017955938517</v>
      </c>
      <c r="X398" s="3">
        <f>'IECC Data-IP'!X398*Convert!$B$7/$D398</f>
        <v>18.640606780670833</v>
      </c>
      <c r="Y398" s="3">
        <f t="shared" si="21"/>
        <v>67.628624736609353</v>
      </c>
      <c r="Z398" s="3">
        <f>'IECC Data-IP'!Z398*Convert!$B$6/$D398</f>
        <v>190.32596449158265</v>
      </c>
      <c r="AA398" s="3">
        <f>'IECC Data-IP'!AA398*Convert!$B$6/$D398</f>
        <v>58.41583882798237</v>
      </c>
      <c r="AB398" s="3">
        <f t="shared" si="22"/>
        <v>248.74180331956501</v>
      </c>
    </row>
    <row r="399" spans="1:28" x14ac:dyDescent="0.25">
      <c r="A399" s="93">
        <f>'IECC Data-IP'!A399</f>
        <v>2006</v>
      </c>
      <c r="B399" s="93" t="str">
        <f>'IECC Data-IP'!B399</f>
        <v>Large Office</v>
      </c>
      <c r="C399" s="121" t="str">
        <f>'IECC Data-IP'!C399</f>
        <v>7</v>
      </c>
      <c r="D399" s="3">
        <f>'IECC Data-IP'!D399</f>
        <v>498588.4208013984</v>
      </c>
      <c r="E399" s="3">
        <f>'IECC Data-IP'!E399*Convert!$B$6/$D399</f>
        <v>0</v>
      </c>
      <c r="F399" s="3">
        <f>'IECC Data-IP'!F399*Convert!$B$7/$D399</f>
        <v>32.809197260887132</v>
      </c>
      <c r="G399" s="3">
        <f>'IECC Data-IP'!G399*Convert!$B$6/$D399</f>
        <v>22.667130173416929</v>
      </c>
      <c r="H399" s="3">
        <f>'IECC Data-IP'!H399*Convert!$B$6/$D399</f>
        <v>31.172248299527112</v>
      </c>
      <c r="I399" s="3">
        <f>'IECC Data-IP'!I399*Convert!$B$6/$D399</f>
        <v>5.925768116363324</v>
      </c>
      <c r="J399" s="3">
        <f>'IECC Data-IP'!J399*Convert!$B$6/$D399</f>
        <v>91.591157738211052</v>
      </c>
      <c r="K399" s="3">
        <f>'IECC Data-IP'!K399*Convert!$B$7/$D399</f>
        <v>0</v>
      </c>
      <c r="L399" s="3">
        <f>'IECC Data-IP'!L399*Convert!$B$6/$D399</f>
        <v>12.644311736971137</v>
      </c>
      <c r="M399" s="3">
        <f>'IECC Data-IP'!M399*Convert!$B$6/$D399</f>
        <v>14.575196911039274</v>
      </c>
      <c r="N399" s="3">
        <f>'IECC Data-IP'!N399*Convert!$B$6/$D399</f>
        <v>5.7381702676979369</v>
      </c>
      <c r="O399" s="3">
        <f>'IECC Data-IP'!O399*Convert!$B$6/$D399</f>
        <v>8.4836250478131513E-4</v>
      </c>
      <c r="P399" s="3">
        <f t="shared" si="20"/>
        <v>5.7373219051931557</v>
      </c>
      <c r="Q399" s="3">
        <f>'IECC Data-IP'!Q399*Convert!$B$6/$D399</f>
        <v>5.2432274198551392</v>
      </c>
      <c r="R399" s="3">
        <f>'IECC Data-IP'!R399*Convert!$B$6/$D399</f>
        <v>0.34027697068574181</v>
      </c>
      <c r="S399" s="3">
        <f>'IECC Data-IP'!S399*Convert!$B$6/$D399</f>
        <v>0</v>
      </c>
      <c r="T399" s="3">
        <f>'IECC Data-IP'!T399*Convert!$B$6/$D399</f>
        <v>0</v>
      </c>
      <c r="U399" s="3">
        <f>'IECC Data-IP'!U399*Convert!$B$7/$D399</f>
        <v>1.4464154539075642</v>
      </c>
      <c r="V399" s="3">
        <f>'IECC Data-IP'!V399*Convert!$B$6/$D399</f>
        <v>0</v>
      </c>
      <c r="W399" s="3">
        <f>'IECC Data-IP'!W399*Convert!$B$6/$D399</f>
        <v>48.563153380190236</v>
      </c>
      <c r="X399" s="3">
        <f>'IECC Data-IP'!X399*Convert!$B$7/$D399</f>
        <v>32.809197260887132</v>
      </c>
      <c r="Y399" s="3">
        <f t="shared" si="21"/>
        <v>81.372350641077361</v>
      </c>
      <c r="Z399" s="3">
        <f>'IECC Data-IP'!Z399*Convert!$B$6/$D399</f>
        <v>189.89742742906651</v>
      </c>
      <c r="AA399" s="3">
        <f>'IECC Data-IP'!AA399*Convert!$B$6/$D399</f>
        <v>100.0807430514343</v>
      </c>
      <c r="AB399" s="3">
        <f t="shared" si="22"/>
        <v>289.97817048050081</v>
      </c>
    </row>
    <row r="400" spans="1:28" x14ac:dyDescent="0.25">
      <c r="A400" s="93">
        <f>'IECC Data-IP'!A400</f>
        <v>2006</v>
      </c>
      <c r="B400" s="93" t="str">
        <f>'IECC Data-IP'!B400</f>
        <v>Large Office</v>
      </c>
      <c r="C400" s="121" t="str">
        <f>'IECC Data-IP'!C400</f>
        <v>8</v>
      </c>
      <c r="D400" s="3">
        <f>'IECC Data-IP'!D400</f>
        <v>498588.4208013984</v>
      </c>
      <c r="E400" s="3">
        <f>'IECC Data-IP'!E400*Convert!$B$6/$D400</f>
        <v>0</v>
      </c>
      <c r="F400" s="3">
        <f>'IECC Data-IP'!F400*Convert!$B$7/$D400</f>
        <v>45.5514227528774</v>
      </c>
      <c r="G400" s="3">
        <f>'IECC Data-IP'!G400*Convert!$B$6/$D400</f>
        <v>19.685010713229939</v>
      </c>
      <c r="H400" s="3">
        <f>'IECC Data-IP'!H400*Convert!$B$6/$D400</f>
        <v>31.172248299527112</v>
      </c>
      <c r="I400" s="3">
        <f>'IECC Data-IP'!I400*Convert!$B$6/$D400</f>
        <v>5.8931371683605516</v>
      </c>
      <c r="J400" s="3">
        <f>'IECC Data-IP'!J400*Convert!$B$6/$D400</f>
        <v>91.591157738211052</v>
      </c>
      <c r="K400" s="3">
        <f>'IECC Data-IP'!K400*Convert!$B$7/$D400</f>
        <v>0</v>
      </c>
      <c r="L400" s="3">
        <f>'IECC Data-IP'!L400*Convert!$B$6/$D400</f>
        <v>12.644311736971137</v>
      </c>
      <c r="M400" s="3">
        <f>'IECC Data-IP'!M400*Convert!$B$6/$D400</f>
        <v>14.409633982980925</v>
      </c>
      <c r="N400" s="3">
        <f>'IECC Data-IP'!N400*Convert!$B$6/$D400</f>
        <v>4.4848890046467895</v>
      </c>
      <c r="O400" s="3">
        <f>'IECC Data-IP'!O400*Convert!$B$6/$D400</f>
        <v>8.4836250478131513E-4</v>
      </c>
      <c r="P400" s="3">
        <f t="shared" si="20"/>
        <v>4.4840406421420083</v>
      </c>
      <c r="Q400" s="3">
        <f>'IECC Data-IP'!Q400*Convert!$B$6/$D400</f>
        <v>3.473269411859718</v>
      </c>
      <c r="R400" s="3">
        <f>'IECC Data-IP'!R400*Convert!$B$6/$D400</f>
        <v>1.8329923300598185</v>
      </c>
      <c r="S400" s="3">
        <f>'IECC Data-IP'!S400*Convert!$B$6/$D400</f>
        <v>0</v>
      </c>
      <c r="T400" s="3">
        <f>'IECC Data-IP'!T400*Convert!$B$6/$D400</f>
        <v>0</v>
      </c>
      <c r="U400" s="3">
        <f>'IECC Data-IP'!U400*Convert!$B$7/$D400</f>
        <v>1.5506242976398172</v>
      </c>
      <c r="V400" s="3">
        <f>'IECC Data-IP'!V400*Convert!$B$6/$D400</f>
        <v>0</v>
      </c>
      <c r="W400" s="3">
        <f>'IECC Data-IP'!W400*Convert!$B$6/$D400</f>
        <v>43.884947080272411</v>
      </c>
      <c r="X400" s="3">
        <f>'IECC Data-IP'!X400*Convert!$B$7/$D400</f>
        <v>45.5514227528774</v>
      </c>
      <c r="Y400" s="3">
        <f t="shared" si="21"/>
        <v>89.436369833149811</v>
      </c>
      <c r="Z400" s="3">
        <f>'IECC Data-IP'!Z400*Convert!$B$6/$D400</f>
        <v>185.1865299764448</v>
      </c>
      <c r="AA400" s="3">
        <f>'IECC Data-IP'!AA400*Convert!$B$6/$D400</f>
        <v>137.61277515764206</v>
      </c>
      <c r="AB400" s="3">
        <f t="shared" si="22"/>
        <v>322.79930513408686</v>
      </c>
    </row>
    <row r="401" spans="1:28" x14ac:dyDescent="0.25">
      <c r="A401" s="93">
        <f>'IECC Data-IP'!A401</f>
        <v>2009</v>
      </c>
      <c r="B401" s="93" t="str">
        <f>'IECC Data-IP'!B401</f>
        <v>Large Office</v>
      </c>
      <c r="C401" s="121" t="str">
        <f>'IECC Data-IP'!C401</f>
        <v>0A</v>
      </c>
      <c r="D401" s="3">
        <f>'IECC Data-IP'!D401</f>
        <v>498588.4208013984</v>
      </c>
      <c r="E401" s="3">
        <f>'IECC Data-IP'!E401*Convert!$B$6/$D401</f>
        <v>0</v>
      </c>
      <c r="F401" s="3">
        <f>'IECC Data-IP'!F401*Convert!$B$7/$D401</f>
        <v>2.2028723343835908E-2</v>
      </c>
      <c r="G401" s="3">
        <f>'IECC Data-IP'!G401*Convert!$B$6/$D401</f>
        <v>68.641908335382695</v>
      </c>
      <c r="H401" s="3">
        <f>'IECC Data-IP'!H401*Convert!$B$6/$D401</f>
        <v>31.172248299527112</v>
      </c>
      <c r="I401" s="3">
        <f>'IECC Data-IP'!I401*Convert!$B$6/$D401</f>
        <v>5.3322099680988631</v>
      </c>
      <c r="J401" s="3">
        <f>'IECC Data-IP'!J401*Convert!$B$6/$D401</f>
        <v>91.591157738211052</v>
      </c>
      <c r="K401" s="3">
        <f>'IECC Data-IP'!K401*Convert!$B$7/$D401</f>
        <v>0</v>
      </c>
      <c r="L401" s="3">
        <f>'IECC Data-IP'!L401*Convert!$B$6/$D401</f>
        <v>12.644311736971137</v>
      </c>
      <c r="M401" s="3">
        <f>'IECC Data-IP'!M401*Convert!$B$6/$D401</f>
        <v>17.214390393691584</v>
      </c>
      <c r="N401" s="3">
        <f>'IECC Data-IP'!N401*Convert!$B$6/$D401</f>
        <v>10.110115253058373</v>
      </c>
      <c r="O401" s="3">
        <f>'IECC Data-IP'!O401*Convert!$B$6/$D401</f>
        <v>8.4836250478131513E-4</v>
      </c>
      <c r="P401" s="3">
        <f t="shared" si="20"/>
        <v>10.109266890553592</v>
      </c>
      <c r="Q401" s="3">
        <f>'IECC Data-IP'!Q401*Convert!$B$6/$D401</f>
        <v>24.663879290501729</v>
      </c>
      <c r="R401" s="3">
        <f>'IECC Data-IP'!R401*Convert!$B$6/$D401</f>
        <v>0</v>
      </c>
      <c r="S401" s="3">
        <f>'IECC Data-IP'!S401*Convert!$B$6/$D401</f>
        <v>0</v>
      </c>
      <c r="T401" s="3">
        <f>'IECC Data-IP'!T401*Convert!$B$6/$D401</f>
        <v>0</v>
      </c>
      <c r="U401" s="3">
        <f>'IECC Data-IP'!U401*Convert!$B$7/$D401</f>
        <v>0.86064511735763027</v>
      </c>
      <c r="V401" s="3">
        <f>'IECC Data-IP'!V401*Convert!$B$6/$D401</f>
        <v>0</v>
      </c>
      <c r="W401" s="3">
        <f>'IECC Data-IP'!W401*Convert!$B$6/$D401</f>
        <v>120.62944491012959</v>
      </c>
      <c r="X401" s="3">
        <f>'IECC Data-IP'!X401*Convert!$B$7/$D401</f>
        <v>2.2028723343835908E-2</v>
      </c>
      <c r="Y401" s="3">
        <f t="shared" si="21"/>
        <v>120.65147363347343</v>
      </c>
      <c r="Z401" s="3">
        <f>'IECC Data-IP'!Z401*Convert!$B$6/$D401</f>
        <v>261.37022101544255</v>
      </c>
      <c r="AA401" s="3">
        <f>'IECC Data-IP'!AA401*Convert!$B$6/$D401</f>
        <v>2.5787479627357355</v>
      </c>
      <c r="AB401" s="3">
        <f t="shared" si="22"/>
        <v>263.9489689781783</v>
      </c>
    </row>
    <row r="402" spans="1:28" x14ac:dyDescent="0.25">
      <c r="A402" s="93">
        <f>'IECC Data-IP'!A402</f>
        <v>2009</v>
      </c>
      <c r="B402" s="93" t="str">
        <f>'IECC Data-IP'!B402</f>
        <v>Large Office</v>
      </c>
      <c r="C402" s="121" t="str">
        <f>'IECC Data-IP'!C402</f>
        <v>0B</v>
      </c>
      <c r="D402" s="3">
        <f>'IECC Data-IP'!D402</f>
        <v>498588.4208013984</v>
      </c>
      <c r="E402" s="3">
        <f>'IECC Data-IP'!E402*Convert!$B$6/$D402</f>
        <v>0</v>
      </c>
      <c r="F402" s="3">
        <f>'IECC Data-IP'!F402*Convert!$B$7/$D402</f>
        <v>0.29224635590484643</v>
      </c>
      <c r="G402" s="3">
        <f>'IECC Data-IP'!G402*Convert!$B$6/$D402</f>
        <v>59.126194096404355</v>
      </c>
      <c r="H402" s="3">
        <f>'IECC Data-IP'!H402*Convert!$B$6/$D402</f>
        <v>31.172248299527112</v>
      </c>
      <c r="I402" s="3">
        <f>'IECC Data-IP'!I402*Convert!$B$6/$D402</f>
        <v>5.3332334480177703</v>
      </c>
      <c r="J402" s="3">
        <f>'IECC Data-IP'!J402*Convert!$B$6/$D402</f>
        <v>91.591157738211052</v>
      </c>
      <c r="K402" s="3">
        <f>'IECC Data-IP'!K402*Convert!$B$7/$D402</f>
        <v>0</v>
      </c>
      <c r="L402" s="3">
        <f>'IECC Data-IP'!L402*Convert!$B$6/$D402</f>
        <v>12.644311736971137</v>
      </c>
      <c r="M402" s="3">
        <f>'IECC Data-IP'!M402*Convert!$B$6/$D402</f>
        <v>17.083926806381609</v>
      </c>
      <c r="N402" s="3">
        <f>'IECC Data-IP'!N402*Convert!$B$6/$D402</f>
        <v>9.1928966316151204</v>
      </c>
      <c r="O402" s="3">
        <f>'IECC Data-IP'!O402*Convert!$B$6/$D402</f>
        <v>8.4836250478131513E-4</v>
      </c>
      <c r="P402" s="3">
        <f t="shared" si="20"/>
        <v>9.1920482691103391</v>
      </c>
      <c r="Q402" s="3">
        <f>'IECC Data-IP'!Q402*Convert!$B$6/$D402</f>
        <v>20.569417772567085</v>
      </c>
      <c r="R402" s="3">
        <f>'IECC Data-IP'!R402*Convert!$B$6/$D402</f>
        <v>0.10523781754399801</v>
      </c>
      <c r="S402" s="3">
        <f>'IECC Data-IP'!S402*Convert!$B$6/$D402</f>
        <v>0</v>
      </c>
      <c r="T402" s="3">
        <f>'IECC Data-IP'!T402*Convert!$B$6/$D402</f>
        <v>0</v>
      </c>
      <c r="U402" s="3">
        <f>'IECC Data-IP'!U402*Convert!$B$7/$D402</f>
        <v>0.8590171761563552</v>
      </c>
      <c r="V402" s="3">
        <f>'IECC Data-IP'!V402*Convert!$B$6/$D402</f>
        <v>0</v>
      </c>
      <c r="W402" s="3">
        <f>'IECC Data-IP'!W402*Convert!$B$6/$D402</f>
        <v>106.07682476200739</v>
      </c>
      <c r="X402" s="3">
        <f>'IECC Data-IP'!X402*Convert!$B$7/$D402</f>
        <v>0.29224635590484643</v>
      </c>
      <c r="Y402" s="3">
        <f t="shared" si="21"/>
        <v>106.36907111791224</v>
      </c>
      <c r="Z402" s="3">
        <f>'IECC Data-IP'!Z402*Convert!$B$6/$D402</f>
        <v>246.81862434723922</v>
      </c>
      <c r="AA402" s="3">
        <f>'IECC Data-IP'!AA402*Convert!$B$6/$D402</f>
        <v>3.3635162417323112</v>
      </c>
      <c r="AB402" s="3">
        <f t="shared" si="22"/>
        <v>250.18214058897152</v>
      </c>
    </row>
    <row r="403" spans="1:28" x14ac:dyDescent="0.25">
      <c r="A403" s="93">
        <f>'IECC Data-IP'!A403</f>
        <v>2009</v>
      </c>
      <c r="B403" s="93" t="str">
        <f>'IECC Data-IP'!B403</f>
        <v>Large Office</v>
      </c>
      <c r="C403" s="121" t="str">
        <f>'IECC Data-IP'!C403</f>
        <v>1A</v>
      </c>
      <c r="D403" s="3">
        <f>'IECC Data-IP'!D403</f>
        <v>498588.4208013984</v>
      </c>
      <c r="E403" s="3">
        <f>'IECC Data-IP'!E403*Convert!$B$6/$D403</f>
        <v>0</v>
      </c>
      <c r="F403" s="3">
        <f>'IECC Data-IP'!F403*Convert!$B$7/$D403</f>
        <v>5.780221607058908E-2</v>
      </c>
      <c r="G403" s="3">
        <f>'IECC Data-IP'!G403*Convert!$B$6/$D403</f>
        <v>47.467132293133183</v>
      </c>
      <c r="H403" s="3">
        <f>'IECC Data-IP'!H403*Convert!$B$6/$D403</f>
        <v>31.172248299527112</v>
      </c>
      <c r="I403" s="3">
        <f>'IECC Data-IP'!I403*Convert!$B$6/$D403</f>
        <v>5.3338354950288922</v>
      </c>
      <c r="J403" s="3">
        <f>'IECC Data-IP'!J403*Convert!$B$6/$D403</f>
        <v>91.591157738211052</v>
      </c>
      <c r="K403" s="3">
        <f>'IECC Data-IP'!K403*Convert!$B$7/$D403</f>
        <v>0</v>
      </c>
      <c r="L403" s="3">
        <f>'IECC Data-IP'!L403*Convert!$B$6/$D403</f>
        <v>12.644311736971137</v>
      </c>
      <c r="M403" s="3">
        <f>'IECC Data-IP'!M403*Convert!$B$6/$D403</f>
        <v>16.216798496263642</v>
      </c>
      <c r="N403" s="3">
        <f>'IECC Data-IP'!N403*Convert!$B$6/$D403</f>
        <v>8.9923547722106267</v>
      </c>
      <c r="O403" s="3">
        <f>'IECC Data-IP'!O403*Convert!$B$6/$D403</f>
        <v>8.4836250478131513E-4</v>
      </c>
      <c r="P403" s="3">
        <f t="shared" si="20"/>
        <v>8.9915064097058455</v>
      </c>
      <c r="Q403" s="3">
        <f>'IECC Data-IP'!Q403*Convert!$B$6/$D403</f>
        <v>19.643409264761459</v>
      </c>
      <c r="R403" s="3">
        <f>'IECC Data-IP'!R403*Convert!$B$6/$D403</f>
        <v>0</v>
      </c>
      <c r="S403" s="3">
        <f>'IECC Data-IP'!S403*Convert!$B$6/$D403</f>
        <v>0</v>
      </c>
      <c r="T403" s="3">
        <f>'IECC Data-IP'!T403*Convert!$B$6/$D403</f>
        <v>0</v>
      </c>
      <c r="U403" s="3">
        <f>'IECC Data-IP'!U403*Convert!$B$7/$D403</f>
        <v>0.92312508852555408</v>
      </c>
      <c r="V403" s="3">
        <f>'IECC Data-IP'!V403*Convert!$B$6/$D403</f>
        <v>0</v>
      </c>
      <c r="W403" s="3">
        <f>'IECC Data-IP'!W403*Convert!$B$6/$D403</f>
        <v>92.318846463864119</v>
      </c>
      <c r="X403" s="3">
        <f>'IECC Data-IP'!X403*Convert!$B$7/$D403</f>
        <v>5.780221607058908E-2</v>
      </c>
      <c r="Y403" s="3">
        <f t="shared" si="21"/>
        <v>92.376648679934704</v>
      </c>
      <c r="Z403" s="3">
        <f>'IECC Data-IP'!Z403*Convert!$B$6/$D403</f>
        <v>233.06118789140598</v>
      </c>
      <c r="AA403" s="3">
        <f>'IECC Data-IP'!AA403*Convert!$B$6/$D403</f>
        <v>2.8658039776383575</v>
      </c>
      <c r="AB403" s="3">
        <f t="shared" si="22"/>
        <v>235.92699186904434</v>
      </c>
    </row>
    <row r="404" spans="1:28" x14ac:dyDescent="0.25">
      <c r="A404" s="93">
        <f>'IECC Data-IP'!A404</f>
        <v>2009</v>
      </c>
      <c r="B404" s="93" t="str">
        <f>'IECC Data-IP'!B404</f>
        <v>Large Office</v>
      </c>
      <c r="C404" s="121" t="str">
        <f>'IECC Data-IP'!C404</f>
        <v>1B</v>
      </c>
      <c r="D404" s="3">
        <f>'IECC Data-IP'!D404</f>
        <v>498588.4208013984</v>
      </c>
      <c r="E404" s="3">
        <f>'IECC Data-IP'!E404*Convert!$B$6/$D404</f>
        <v>0</v>
      </c>
      <c r="F404" s="3">
        <f>'IECC Data-IP'!F404*Convert!$B$7/$D404</f>
        <v>1.0335984148551185</v>
      </c>
      <c r="G404" s="3">
        <f>'IECC Data-IP'!G404*Convert!$B$6/$D404</f>
        <v>50.580919434652387</v>
      </c>
      <c r="H404" s="3">
        <f>'IECC Data-IP'!H404*Convert!$B$6/$D404</f>
        <v>31.172248299527112</v>
      </c>
      <c r="I404" s="3">
        <f>'IECC Data-IP'!I404*Convert!$B$6/$D404</f>
        <v>5.3270925685043338</v>
      </c>
      <c r="J404" s="3">
        <f>'IECC Data-IP'!J404*Convert!$B$6/$D404</f>
        <v>91.591157738211052</v>
      </c>
      <c r="K404" s="3">
        <f>'IECC Data-IP'!K404*Convert!$B$7/$D404</f>
        <v>0</v>
      </c>
      <c r="L404" s="3">
        <f>'IECC Data-IP'!L404*Convert!$B$6/$D404</f>
        <v>12.644311736971137</v>
      </c>
      <c r="M404" s="3">
        <f>'IECC Data-IP'!M404*Convert!$B$6/$D404</f>
        <v>16.452499901117619</v>
      </c>
      <c r="N404" s="3">
        <f>'IECC Data-IP'!N404*Convert!$B$6/$D404</f>
        <v>7.7057201047433583</v>
      </c>
      <c r="O404" s="3">
        <f>'IECC Data-IP'!O404*Convert!$B$6/$D404</f>
        <v>8.4836250478131513E-4</v>
      </c>
      <c r="P404" s="3">
        <f t="shared" si="20"/>
        <v>7.7048717422385771</v>
      </c>
      <c r="Q404" s="3">
        <f>'IECC Data-IP'!Q404*Convert!$B$6/$D404</f>
        <v>17.278568605077112</v>
      </c>
      <c r="R404" s="3">
        <f>'IECC Data-IP'!R404*Convert!$B$6/$D404</f>
        <v>0.63317284159623966</v>
      </c>
      <c r="S404" s="3">
        <f>'IECC Data-IP'!S404*Convert!$B$6/$D404</f>
        <v>0</v>
      </c>
      <c r="T404" s="3">
        <f>'IECC Data-IP'!T404*Convert!$B$6/$D404</f>
        <v>0</v>
      </c>
      <c r="U404" s="3">
        <f>'IECC Data-IP'!U404*Convert!$B$7/$D404</f>
        <v>0.92594822706447399</v>
      </c>
      <c r="V404" s="3">
        <f>'IECC Data-IP'!V404*Convert!$B$6/$D404</f>
        <v>0</v>
      </c>
      <c r="W404" s="3">
        <f>'IECC Data-IP'!W404*Convert!$B$6/$D404</f>
        <v>92.650032524681933</v>
      </c>
      <c r="X404" s="3">
        <f>'IECC Data-IP'!X404*Convert!$B$7/$D404</f>
        <v>1.0335984148551185</v>
      </c>
      <c r="Y404" s="3">
        <f t="shared" si="21"/>
        <v>93.683630939537053</v>
      </c>
      <c r="Z404" s="3">
        <f>'IECC Data-IP'!Z404*Convert!$B$6/$D404</f>
        <v>233.38569123040037</v>
      </c>
      <c r="AA404" s="3">
        <f>'IECC Data-IP'!AA404*Convert!$B$6/$D404</f>
        <v>5.7249252334532681</v>
      </c>
      <c r="AB404" s="3">
        <f t="shared" si="22"/>
        <v>239.11061646385363</v>
      </c>
    </row>
    <row r="405" spans="1:28" x14ac:dyDescent="0.25">
      <c r="A405" s="93">
        <f>'IECC Data-IP'!A405</f>
        <v>2009</v>
      </c>
      <c r="B405" s="93" t="str">
        <f>'IECC Data-IP'!B405</f>
        <v>Large Office</v>
      </c>
      <c r="C405" s="121" t="str">
        <f>'IECC Data-IP'!C405</f>
        <v>2A</v>
      </c>
      <c r="D405" s="3">
        <f>'IECC Data-IP'!D405</f>
        <v>498588.4208013984</v>
      </c>
      <c r="E405" s="3">
        <f>'IECC Data-IP'!E405*Convert!$B$6/$D405</f>
        <v>0</v>
      </c>
      <c r="F405" s="3">
        <f>'IECC Data-IP'!F405*Convert!$B$7/$D405</f>
        <v>1.3996585097848671</v>
      </c>
      <c r="G405" s="3">
        <f>'IECC Data-IP'!G405*Convert!$B$6/$D405</f>
        <v>42.779955492749636</v>
      </c>
      <c r="H405" s="3">
        <f>'IECC Data-IP'!H405*Convert!$B$6/$D405</f>
        <v>31.172248299527112</v>
      </c>
      <c r="I405" s="3">
        <f>'IECC Data-IP'!I405*Convert!$B$6/$D405</f>
        <v>5.3252864274709699</v>
      </c>
      <c r="J405" s="3">
        <f>'IECC Data-IP'!J405*Convert!$B$6/$D405</f>
        <v>91.591157738211052</v>
      </c>
      <c r="K405" s="3">
        <f>'IECC Data-IP'!K405*Convert!$B$7/$D405</f>
        <v>0</v>
      </c>
      <c r="L405" s="3">
        <f>'IECC Data-IP'!L405*Convert!$B$6/$D405</f>
        <v>12.644311736971137</v>
      </c>
      <c r="M405" s="3">
        <f>'IECC Data-IP'!M405*Convert!$B$6/$D405</f>
        <v>14.915172858219455</v>
      </c>
      <c r="N405" s="3">
        <f>'IECC Data-IP'!N405*Convert!$B$6/$D405</f>
        <v>7.1238416684946513</v>
      </c>
      <c r="O405" s="3">
        <f>'IECC Data-IP'!O405*Convert!$B$6/$D405</f>
        <v>8.4836250478131513E-4</v>
      </c>
      <c r="P405" s="3">
        <f t="shared" si="20"/>
        <v>7.12299330598987</v>
      </c>
      <c r="Q405" s="3">
        <f>'IECC Data-IP'!Q405*Convert!$B$6/$D405</f>
        <v>16.708971927855281</v>
      </c>
      <c r="R405" s="3">
        <f>'IECC Data-IP'!R405*Convert!$B$6/$D405</f>
        <v>6.201084214549081E-2</v>
      </c>
      <c r="S405" s="3">
        <f>'IECC Data-IP'!S405*Convert!$B$6/$D405</f>
        <v>0</v>
      </c>
      <c r="T405" s="3">
        <f>'IECC Data-IP'!T405*Convert!$B$6/$D405</f>
        <v>0</v>
      </c>
      <c r="U405" s="3">
        <f>'IECC Data-IP'!U405*Convert!$B$7/$D405</f>
        <v>0.99506360414139228</v>
      </c>
      <c r="V405" s="3">
        <f>'IECC Data-IP'!V405*Convert!$B$6/$D405</f>
        <v>0</v>
      </c>
      <c r="W405" s="3">
        <f>'IECC Data-IP'!W405*Convert!$B$6/$D405</f>
        <v>81.589104426959736</v>
      </c>
      <c r="X405" s="3">
        <f>'IECC Data-IP'!X405*Convert!$B$7/$D405</f>
        <v>1.3996585097848671</v>
      </c>
      <c r="Y405" s="3">
        <f t="shared" si="21"/>
        <v>82.988762936744607</v>
      </c>
      <c r="Z405" s="3">
        <f>'IECC Data-IP'!Z405*Convert!$B$6/$D405</f>
        <v>222.32295699164479</v>
      </c>
      <c r="AA405" s="3">
        <f>'IECC Data-IP'!AA405*Convert!$B$6/$D405</f>
        <v>6.9963883162402762</v>
      </c>
      <c r="AB405" s="3">
        <f t="shared" si="22"/>
        <v>229.31934530788507</v>
      </c>
    </row>
    <row r="406" spans="1:28" x14ac:dyDescent="0.25">
      <c r="A406" s="93">
        <f>'IECC Data-IP'!A406</f>
        <v>2009</v>
      </c>
      <c r="B406" s="93" t="str">
        <f>'IECC Data-IP'!B406</f>
        <v>Large Office</v>
      </c>
      <c r="C406" s="121" t="str">
        <f>'IECC Data-IP'!C406</f>
        <v>2B</v>
      </c>
      <c r="D406" s="3">
        <f>'IECC Data-IP'!D406</f>
        <v>498588.4208013984</v>
      </c>
      <c r="E406" s="3">
        <f>'IECC Data-IP'!E406*Convert!$B$6/$D406</f>
        <v>0</v>
      </c>
      <c r="F406" s="3">
        <f>'IECC Data-IP'!F406*Convert!$B$7/$D406</f>
        <v>1.0339899450174503</v>
      </c>
      <c r="G406" s="3">
        <f>'IECC Data-IP'!G406*Convert!$B$6/$D406</f>
        <v>32.444614452830798</v>
      </c>
      <c r="H406" s="3">
        <f>'IECC Data-IP'!H406*Convert!$B$6/$D406</f>
        <v>31.172248299527112</v>
      </c>
      <c r="I406" s="3">
        <f>'IECC Data-IP'!I406*Convert!$B$6/$D406</f>
        <v>5.3291395283421457</v>
      </c>
      <c r="J406" s="3">
        <f>'IECC Data-IP'!J406*Convert!$B$6/$D406</f>
        <v>91.591157738211052</v>
      </c>
      <c r="K406" s="3">
        <f>'IECC Data-IP'!K406*Convert!$B$7/$D406</f>
        <v>0</v>
      </c>
      <c r="L406" s="3">
        <f>'IECC Data-IP'!L406*Convert!$B$6/$D406</f>
        <v>12.644311736971137</v>
      </c>
      <c r="M406" s="3">
        <f>'IECC Data-IP'!M406*Convert!$B$6/$D406</f>
        <v>16.537268120283493</v>
      </c>
      <c r="N406" s="3">
        <f>'IECC Data-IP'!N406*Convert!$B$6/$D406</f>
        <v>5.5729685678462602</v>
      </c>
      <c r="O406" s="3">
        <f>'IECC Data-IP'!O406*Convert!$B$6/$D406</f>
        <v>8.4836250478131513E-4</v>
      </c>
      <c r="P406" s="3">
        <f t="shared" si="20"/>
        <v>5.5721202053414789</v>
      </c>
      <c r="Q406" s="3">
        <f>'IECC Data-IP'!Q406*Convert!$B$6/$D406</f>
        <v>11.267550631939017</v>
      </c>
      <c r="R406" s="3">
        <f>'IECC Data-IP'!R406*Convert!$B$6/$D406</f>
        <v>0.25388322458983958</v>
      </c>
      <c r="S406" s="3">
        <f>'IECC Data-IP'!S406*Convert!$B$6/$D406</f>
        <v>0</v>
      </c>
      <c r="T406" s="3">
        <f>'IECC Data-IP'!T406*Convert!$B$6/$D406</f>
        <v>0</v>
      </c>
      <c r="U406" s="3">
        <f>'IECC Data-IP'!U406*Convert!$B$7/$D406</f>
        <v>0.99957650443353463</v>
      </c>
      <c r="V406" s="3">
        <f>'IECC Data-IP'!V406*Convert!$B$6/$D406</f>
        <v>0</v>
      </c>
      <c r="W406" s="3">
        <f>'IECC Data-IP'!W406*Convert!$B$6/$D406</f>
        <v>66.075436634984626</v>
      </c>
      <c r="X406" s="3">
        <f>'IECC Data-IP'!X406*Convert!$B$7/$D406</f>
        <v>1.0339899450174503</v>
      </c>
      <c r="Y406" s="3">
        <f t="shared" si="21"/>
        <v>67.109426580002079</v>
      </c>
      <c r="Z406" s="3">
        <f>'IECC Data-IP'!Z406*Convert!$B$6/$D406</f>
        <v>206.8131423005409</v>
      </c>
      <c r="AA406" s="3">
        <f>'IECC Data-IP'!AA406*Convert!$B$6/$D406</f>
        <v>5.9412407245491412</v>
      </c>
      <c r="AB406" s="3">
        <f t="shared" si="22"/>
        <v>212.75438302509005</v>
      </c>
    </row>
    <row r="407" spans="1:28" x14ac:dyDescent="0.25">
      <c r="A407" s="93">
        <f>'IECC Data-IP'!A407</f>
        <v>2009</v>
      </c>
      <c r="B407" s="93" t="str">
        <f>'IECC Data-IP'!B407</f>
        <v>Large Office</v>
      </c>
      <c r="C407" s="121" t="str">
        <f>'IECC Data-IP'!C407</f>
        <v>3A</v>
      </c>
      <c r="D407" s="3">
        <f>'IECC Data-IP'!D407</f>
        <v>498588.4208013984</v>
      </c>
      <c r="E407" s="3">
        <f>'IECC Data-IP'!E407*Convert!$B$6/$D407</f>
        <v>0</v>
      </c>
      <c r="F407" s="3">
        <f>'IECC Data-IP'!F407*Convert!$B$7/$D407</f>
        <v>4.6041886405175472</v>
      </c>
      <c r="G407" s="3">
        <f>'IECC Data-IP'!G407*Convert!$B$6/$D407</f>
        <v>28.546540669923914</v>
      </c>
      <c r="H407" s="3">
        <f>'IECC Data-IP'!H407*Convert!$B$6/$D407</f>
        <v>31.172248299527112</v>
      </c>
      <c r="I407" s="3">
        <f>'IECC Data-IP'!I407*Convert!$B$6/$D407</f>
        <v>5.3281160484232393</v>
      </c>
      <c r="J407" s="3">
        <f>'IECC Data-IP'!J407*Convert!$B$6/$D407</f>
        <v>91.591157738211052</v>
      </c>
      <c r="K407" s="3">
        <f>'IECC Data-IP'!K407*Convert!$B$7/$D407</f>
        <v>0</v>
      </c>
      <c r="L407" s="3">
        <f>'IECC Data-IP'!L407*Convert!$B$6/$D407</f>
        <v>12.644311736971137</v>
      </c>
      <c r="M407" s="3">
        <f>'IECC Data-IP'!M407*Convert!$B$6/$D407</f>
        <v>14.396750176942929</v>
      </c>
      <c r="N407" s="3">
        <f>'IECC Data-IP'!N407*Convert!$B$6/$D407</f>
        <v>5.2205904522369808</v>
      </c>
      <c r="O407" s="3">
        <f>'IECC Data-IP'!O407*Convert!$B$6/$D407</f>
        <v>8.4836250478131513E-4</v>
      </c>
      <c r="P407" s="3">
        <f t="shared" si="20"/>
        <v>5.2197420897321996</v>
      </c>
      <c r="Q407" s="3">
        <f>'IECC Data-IP'!Q407*Convert!$B$6/$D407</f>
        <v>11.265503672101206</v>
      </c>
      <c r="R407" s="3">
        <f>'IECC Data-IP'!R407*Convert!$B$6/$D407</f>
        <v>0.10752559618625883</v>
      </c>
      <c r="S407" s="3">
        <f>'IECC Data-IP'!S407*Convert!$B$6/$D407</f>
        <v>0</v>
      </c>
      <c r="T407" s="3">
        <f>'IECC Data-IP'!T407*Convert!$B$6/$D407</f>
        <v>0</v>
      </c>
      <c r="U407" s="3">
        <f>'IECC Data-IP'!U407*Convert!$B$7/$D407</f>
        <v>1.1203532560876246</v>
      </c>
      <c r="V407" s="3">
        <f>'IECC Data-IP'!V407*Convert!$B$6/$D407</f>
        <v>0</v>
      </c>
      <c r="W407" s="3">
        <f>'IECC Data-IP'!W407*Convert!$B$6/$D407</f>
        <v>59.536062204886505</v>
      </c>
      <c r="X407" s="3">
        <f>'IECC Data-IP'!X407*Convert!$B$7/$D407</f>
        <v>4.6041886405175472</v>
      </c>
      <c r="Y407" s="3">
        <f t="shared" si="21"/>
        <v>64.140250845404054</v>
      </c>
      <c r="Z407" s="3">
        <f>'IECC Data-IP'!Z407*Convert!$B$6/$D407</f>
        <v>200.27280459522493</v>
      </c>
      <c r="AA407" s="3">
        <f>'IECC Data-IP'!AA407*Convert!$B$6/$D407</f>
        <v>16.724745559546655</v>
      </c>
      <c r="AB407" s="3">
        <f t="shared" si="22"/>
        <v>216.99755015477157</v>
      </c>
    </row>
    <row r="408" spans="1:28" x14ac:dyDescent="0.25">
      <c r="A408" s="93">
        <f>'IECC Data-IP'!A408</f>
        <v>2009</v>
      </c>
      <c r="B408" s="93" t="str">
        <f>'IECC Data-IP'!B408</f>
        <v>Large Office</v>
      </c>
      <c r="C408" s="121" t="str">
        <f>'IECC Data-IP'!C408</f>
        <v>3B</v>
      </c>
      <c r="D408" s="3">
        <f>'IECC Data-IP'!D408</f>
        <v>498588.4208013984</v>
      </c>
      <c r="E408" s="3">
        <f>'IECC Data-IP'!E408*Convert!$B$6/$D408</f>
        <v>0</v>
      </c>
      <c r="F408" s="3">
        <f>'IECC Data-IP'!F408*Convert!$B$7/$D408</f>
        <v>2.0289917286068957</v>
      </c>
      <c r="G408" s="3">
        <f>'IECC Data-IP'!G408*Convert!$B$6/$D408</f>
        <v>28.651718282766797</v>
      </c>
      <c r="H408" s="3">
        <f>'IECC Data-IP'!H408*Convert!$B$6/$D408</f>
        <v>31.172248299527112</v>
      </c>
      <c r="I408" s="3">
        <f>'IECC Data-IP'!I408*Convert!$B$6/$D408</f>
        <v>5.3279354343199037</v>
      </c>
      <c r="J408" s="3">
        <f>'IECC Data-IP'!J408*Convert!$B$6/$D408</f>
        <v>91.591157738211052</v>
      </c>
      <c r="K408" s="3">
        <f>'IECC Data-IP'!K408*Convert!$B$7/$D408</f>
        <v>0</v>
      </c>
      <c r="L408" s="3">
        <f>'IECC Data-IP'!L408*Convert!$B$6/$D408</f>
        <v>12.644311736971137</v>
      </c>
      <c r="M408" s="3">
        <f>'IECC Data-IP'!M408*Convert!$B$6/$D408</f>
        <v>16.464239817834482</v>
      </c>
      <c r="N408" s="3">
        <f>'IECC Data-IP'!N408*Convert!$B$6/$D408</f>
        <v>4.4634561310508714</v>
      </c>
      <c r="O408" s="3">
        <f>'IECC Data-IP'!O408*Convert!$B$6/$D408</f>
        <v>8.4836250478131513E-4</v>
      </c>
      <c r="P408" s="3">
        <f t="shared" si="20"/>
        <v>4.4626077685460901</v>
      </c>
      <c r="Q408" s="3">
        <f>'IECC Data-IP'!Q408*Convert!$B$6/$D408</f>
        <v>10.004395797905481</v>
      </c>
      <c r="R408" s="3">
        <f>'IECC Data-IP'!R408*Convert!$B$6/$D408</f>
        <v>4.6231792031013441</v>
      </c>
      <c r="S408" s="3">
        <f>'IECC Data-IP'!S408*Convert!$B$6/$D408</f>
        <v>0</v>
      </c>
      <c r="T408" s="3">
        <f>'IECC Data-IP'!T408*Convert!$B$6/$D408</f>
        <v>0</v>
      </c>
      <c r="U408" s="3">
        <f>'IECC Data-IP'!U408*Convert!$B$7/$D408</f>
        <v>1.0880211074192629</v>
      </c>
      <c r="V408" s="3">
        <f>'IECC Data-IP'!V408*Convert!$B$6/$D408</f>
        <v>0</v>
      </c>
      <c r="W408" s="3">
        <f>'IECC Data-IP'!W408*Convert!$B$6/$D408</f>
        <v>64.206140870154201</v>
      </c>
      <c r="X408" s="3">
        <f>'IECC Data-IP'!X408*Convert!$B$7/$D408</f>
        <v>2.0289917286068957</v>
      </c>
      <c r="Y408" s="3">
        <f t="shared" si="21"/>
        <v>66.235132598761098</v>
      </c>
      <c r="Z408" s="3">
        <f>'IECC Data-IP'!Z408*Convert!$B$6/$D408</f>
        <v>204.94264244168818</v>
      </c>
      <c r="AA408" s="3">
        <f>'IECC Data-IP'!AA408*Convert!$B$6/$D408</f>
        <v>9.1066232949214427</v>
      </c>
      <c r="AB408" s="3">
        <f t="shared" si="22"/>
        <v>214.04926573660961</v>
      </c>
    </row>
    <row r="409" spans="1:28" x14ac:dyDescent="0.25">
      <c r="A409" s="93">
        <f>'IECC Data-IP'!A409</f>
        <v>2009</v>
      </c>
      <c r="B409" s="93" t="str">
        <f>'IECC Data-IP'!B409</f>
        <v>Large Office</v>
      </c>
      <c r="C409" s="121" t="str">
        <f>'IECC Data-IP'!C409</f>
        <v>3C</v>
      </c>
      <c r="D409" s="3">
        <f>'IECC Data-IP'!D409</f>
        <v>498588.4208013984</v>
      </c>
      <c r="E409" s="3">
        <f>'IECC Data-IP'!E409*Convert!$B$6/$D409</f>
        <v>0</v>
      </c>
      <c r="F409" s="3">
        <f>'IECC Data-IP'!F409*Convert!$B$7/$D409</f>
        <v>0.9135429029737453</v>
      </c>
      <c r="G409" s="3">
        <f>'IECC Data-IP'!G409*Convert!$B$6/$D409</f>
        <v>21.913066291987541</v>
      </c>
      <c r="H409" s="3">
        <f>'IECC Data-IP'!H409*Convert!$B$6/$D409</f>
        <v>31.172248299527112</v>
      </c>
      <c r="I409" s="3">
        <f>'IECC Data-IP'!I409*Convert!$B$6/$D409</f>
        <v>5.3270925685043338</v>
      </c>
      <c r="J409" s="3">
        <f>'IECC Data-IP'!J409*Convert!$B$6/$D409</f>
        <v>91.591157738211052</v>
      </c>
      <c r="K409" s="3">
        <f>'IECC Data-IP'!K409*Convert!$B$7/$D409</f>
        <v>0</v>
      </c>
      <c r="L409" s="3">
        <f>'IECC Data-IP'!L409*Convert!$B$6/$D409</f>
        <v>12.644311736971137</v>
      </c>
      <c r="M409" s="3">
        <f>'IECC Data-IP'!M409*Convert!$B$6/$D409</f>
        <v>13.971464168286865</v>
      </c>
      <c r="N409" s="3">
        <f>'IECC Data-IP'!N409*Convert!$B$6/$D409</f>
        <v>3.8299822659490705</v>
      </c>
      <c r="O409" s="3">
        <f>'IECC Data-IP'!O409*Convert!$B$6/$D409</f>
        <v>8.4836250478131513E-4</v>
      </c>
      <c r="P409" s="3">
        <f t="shared" si="20"/>
        <v>3.8291339034442893</v>
      </c>
      <c r="Q409" s="3">
        <f>'IECC Data-IP'!Q409*Convert!$B$6/$D409</f>
        <v>9.3213132590872867</v>
      </c>
      <c r="R409" s="3">
        <f>'IECC Data-IP'!R409*Convert!$B$6/$D409</f>
        <v>4.0939196756246361E-2</v>
      </c>
      <c r="S409" s="3">
        <f>'IECC Data-IP'!S409*Convert!$B$6/$D409</f>
        <v>0</v>
      </c>
      <c r="T409" s="3">
        <f>'IECC Data-IP'!T409*Convert!$B$6/$D409</f>
        <v>0</v>
      </c>
      <c r="U409" s="3">
        <f>'IECC Data-IP'!U409*Convert!$B$7/$D409</f>
        <v>1.1346338035874173</v>
      </c>
      <c r="V409" s="3">
        <f>'IECC Data-IP'!V409*Convert!$B$6/$D409</f>
        <v>0</v>
      </c>
      <c r="W409" s="3">
        <f>'IECC Data-IP'!W409*Convert!$B$6/$D409</f>
        <v>49.075916819562224</v>
      </c>
      <c r="X409" s="3">
        <f>'IECC Data-IP'!X409*Convert!$B$7/$D409</f>
        <v>0.9135429029737453</v>
      </c>
      <c r="Y409" s="3">
        <f t="shared" si="21"/>
        <v>49.989459722535969</v>
      </c>
      <c r="Z409" s="3">
        <f>'IECC Data-IP'!Z409*Convert!$B$6/$D409</f>
        <v>189.81151532057953</v>
      </c>
      <c r="AA409" s="3">
        <f>'IECC Data-IP'!AA409*Convert!$B$6/$D409</f>
        <v>5.9839258576376384</v>
      </c>
      <c r="AB409" s="3">
        <f t="shared" si="22"/>
        <v>195.79544117821717</v>
      </c>
    </row>
    <row r="410" spans="1:28" x14ac:dyDescent="0.25">
      <c r="A410" s="93">
        <f>'IECC Data-IP'!A410</f>
        <v>2009</v>
      </c>
      <c r="B410" s="93" t="str">
        <f>'IECC Data-IP'!B410</f>
        <v>Large Office</v>
      </c>
      <c r="C410" s="121" t="str">
        <f>'IECC Data-IP'!C410</f>
        <v>4A</v>
      </c>
      <c r="D410" s="3">
        <f>'IECC Data-IP'!D410</f>
        <v>498588.4208013984</v>
      </c>
      <c r="E410" s="3">
        <f>'IECC Data-IP'!E410*Convert!$B$6/$D410</f>
        <v>0</v>
      </c>
      <c r="F410" s="3">
        <f>'IECC Data-IP'!F410*Convert!$B$7/$D410</f>
        <v>9.7336046903781153</v>
      </c>
      <c r="G410" s="3">
        <f>'IECC Data-IP'!G410*Convert!$B$6/$D410</f>
        <v>24.216979794146415</v>
      </c>
      <c r="H410" s="3">
        <f>'IECC Data-IP'!H410*Convert!$B$6/$D410</f>
        <v>31.172248299527112</v>
      </c>
      <c r="I410" s="3">
        <f>'IECC Data-IP'!I410*Convert!$B$6/$D410</f>
        <v>5.3199884137731015</v>
      </c>
      <c r="J410" s="3">
        <f>'IECC Data-IP'!J410*Convert!$B$6/$D410</f>
        <v>91.591157738211052</v>
      </c>
      <c r="K410" s="3">
        <f>'IECC Data-IP'!K410*Convert!$B$7/$D410</f>
        <v>0</v>
      </c>
      <c r="L410" s="3">
        <f>'IECC Data-IP'!L410*Convert!$B$6/$D410</f>
        <v>12.644311736971137</v>
      </c>
      <c r="M410" s="3">
        <f>'IECC Data-IP'!M410*Convert!$B$6/$D410</f>
        <v>13.969236594345714</v>
      </c>
      <c r="N410" s="3">
        <f>'IECC Data-IP'!N410*Convert!$B$6/$D410</f>
        <v>4.1801930123183144</v>
      </c>
      <c r="O410" s="3">
        <f>'IECC Data-IP'!O410*Convert!$B$6/$D410</f>
        <v>8.4836250478131513E-4</v>
      </c>
      <c r="P410" s="3">
        <f t="shared" si="20"/>
        <v>4.1793446498135332</v>
      </c>
      <c r="Q410" s="3">
        <f>'IECC Data-IP'!Q410*Convert!$B$6/$D410</f>
        <v>8.6372674450513003</v>
      </c>
      <c r="R410" s="3">
        <f>'IECC Data-IP'!R410*Convert!$B$6/$D410</f>
        <v>0.15599038058152107</v>
      </c>
      <c r="S410" s="3">
        <f>'IECC Data-IP'!S410*Convert!$B$6/$D410</f>
        <v>0</v>
      </c>
      <c r="T410" s="3">
        <f>'IECC Data-IP'!T410*Convert!$B$6/$D410</f>
        <v>0</v>
      </c>
      <c r="U410" s="3">
        <f>'IECC Data-IP'!U410*Convert!$B$7/$D410</f>
        <v>1.2200491995277349</v>
      </c>
      <c r="V410" s="3">
        <f>'IECC Data-IP'!V410*Convert!$B$6/$D410</f>
        <v>0</v>
      </c>
      <c r="W410" s="3">
        <f>'IECC Data-IP'!W410*Convert!$B$6/$D410</f>
        <v>51.158818863938478</v>
      </c>
      <c r="X410" s="3">
        <f>'IECC Data-IP'!X410*Convert!$B$7/$D410</f>
        <v>9.7336046903781153</v>
      </c>
      <c r="Y410" s="3">
        <f t="shared" si="21"/>
        <v>60.892423554316593</v>
      </c>
      <c r="Z410" s="3">
        <f>'IECC Data-IP'!Z410*Convert!$B$6/$D410</f>
        <v>191.88731321022453</v>
      </c>
      <c r="AA410" s="3">
        <f>'IECC Data-IP'!AA410*Convert!$B$6/$D410</f>
        <v>32.002049694955552</v>
      </c>
      <c r="AB410" s="3">
        <f t="shared" si="22"/>
        <v>223.88936290518009</v>
      </c>
    </row>
    <row r="411" spans="1:28" x14ac:dyDescent="0.25">
      <c r="A411" s="93">
        <f>'IECC Data-IP'!A411</f>
        <v>2009</v>
      </c>
      <c r="B411" s="93" t="str">
        <f>'IECC Data-IP'!B411</f>
        <v>Large Office</v>
      </c>
      <c r="C411" s="121" t="str">
        <f>'IECC Data-IP'!C411</f>
        <v>4B</v>
      </c>
      <c r="D411" s="3">
        <f>'IECC Data-IP'!D411</f>
        <v>498588.4208013984</v>
      </c>
      <c r="E411" s="3">
        <f>'IECC Data-IP'!E411*Convert!$B$6/$D411</f>
        <v>0</v>
      </c>
      <c r="F411" s="3">
        <f>'IECC Data-IP'!F411*Convert!$B$7/$D411</f>
        <v>3.3497260004058957</v>
      </c>
      <c r="G411" s="3">
        <f>'IECC Data-IP'!G411*Convert!$B$6/$D411</f>
        <v>25.528960640781879</v>
      </c>
      <c r="H411" s="3">
        <f>'IECC Data-IP'!H411*Convert!$B$6/$D411</f>
        <v>31.172248299527112</v>
      </c>
      <c r="I411" s="3">
        <f>'IECC Data-IP'!I411*Convert!$B$6/$D411</f>
        <v>5.3240823334487271</v>
      </c>
      <c r="J411" s="3">
        <f>'IECC Data-IP'!J411*Convert!$B$6/$D411</f>
        <v>91.591157738211052</v>
      </c>
      <c r="K411" s="3">
        <f>'IECC Data-IP'!K411*Convert!$B$7/$D411</f>
        <v>0</v>
      </c>
      <c r="L411" s="3">
        <f>'IECC Data-IP'!L411*Convert!$B$6/$D411</f>
        <v>12.644311736971137</v>
      </c>
      <c r="M411" s="3">
        <f>'IECC Data-IP'!M411*Convert!$B$6/$D411</f>
        <v>17.790067745725743</v>
      </c>
      <c r="N411" s="3">
        <f>'IECC Data-IP'!N411*Convert!$B$6/$D411</f>
        <v>3.6069238483286403</v>
      </c>
      <c r="O411" s="3">
        <f>'IECC Data-IP'!O411*Convert!$B$6/$D411</f>
        <v>8.4836250478131513E-4</v>
      </c>
      <c r="P411" s="3">
        <f t="shared" si="20"/>
        <v>3.6060754858238591</v>
      </c>
      <c r="Q411" s="3">
        <f>'IECC Data-IP'!Q411*Convert!$B$6/$D411</f>
        <v>7.8602655724981885</v>
      </c>
      <c r="R411" s="3">
        <f>'IECC Data-IP'!R411*Convert!$B$6/$D411</f>
        <v>7.1750156644399601</v>
      </c>
      <c r="S411" s="3">
        <f>'IECC Data-IP'!S411*Convert!$B$6/$D411</f>
        <v>0</v>
      </c>
      <c r="T411" s="3">
        <f>'IECC Data-IP'!T411*Convert!$B$6/$D411</f>
        <v>0</v>
      </c>
      <c r="U411" s="3">
        <f>'IECC Data-IP'!U411*Convert!$B$7/$D411</f>
        <v>1.19192084839178</v>
      </c>
      <c r="V411" s="3">
        <f>'IECC Data-IP'!V411*Convert!$B$6/$D411</f>
        <v>0</v>
      </c>
      <c r="W411" s="3">
        <f>'IECC Data-IP'!W411*Convert!$B$6/$D411</f>
        <v>61.960385109269637</v>
      </c>
      <c r="X411" s="3">
        <f>'IECC Data-IP'!X411*Convert!$B$7/$D411</f>
        <v>3.3497260004058957</v>
      </c>
      <c r="Y411" s="3">
        <f t="shared" si="21"/>
        <v>65.310111109675532</v>
      </c>
      <c r="Z411" s="3">
        <f>'IECC Data-IP'!Z411*Convert!$B$6/$D411</f>
        <v>202.69297337523133</v>
      </c>
      <c r="AA411" s="3">
        <f>'IECC Data-IP'!AA411*Convert!$B$6/$D411</f>
        <v>13.268815101607229</v>
      </c>
      <c r="AB411" s="3">
        <f t="shared" si="22"/>
        <v>215.96178847683856</v>
      </c>
    </row>
    <row r="412" spans="1:28" x14ac:dyDescent="0.25">
      <c r="A412" s="93">
        <f>'IECC Data-IP'!A412</f>
        <v>2009</v>
      </c>
      <c r="B412" s="93" t="str">
        <f>'IECC Data-IP'!B412</f>
        <v>Large Office</v>
      </c>
      <c r="C412" s="121" t="str">
        <f>'IECC Data-IP'!C412</f>
        <v>4C</v>
      </c>
      <c r="D412" s="3">
        <f>'IECC Data-IP'!D412</f>
        <v>498588.4208013984</v>
      </c>
      <c r="E412" s="3">
        <f>'IECC Data-IP'!E412*Convert!$B$6/$D412</f>
        <v>0</v>
      </c>
      <c r="F412" s="3">
        <f>'IECC Data-IP'!F412*Convert!$B$7/$D412</f>
        <v>6.1633853880273684</v>
      </c>
      <c r="G412" s="3">
        <f>'IECC Data-IP'!G412*Convert!$B$6/$D412</f>
        <v>16.906082119296382</v>
      </c>
      <c r="H412" s="3">
        <f>'IECC Data-IP'!H412*Convert!$B$6/$D412</f>
        <v>31.172248299527112</v>
      </c>
      <c r="I412" s="3">
        <f>'IECC Data-IP'!I412*Convert!$B$6/$D412</f>
        <v>5.3139077389607765</v>
      </c>
      <c r="J412" s="3">
        <f>'IECC Data-IP'!J412*Convert!$B$6/$D412</f>
        <v>91.591157738211052</v>
      </c>
      <c r="K412" s="3">
        <f>'IECC Data-IP'!K412*Convert!$B$7/$D412</f>
        <v>0</v>
      </c>
      <c r="L412" s="3">
        <f>'IECC Data-IP'!L412*Convert!$B$6/$D412</f>
        <v>12.644311736971137</v>
      </c>
      <c r="M412" s="3">
        <f>'IECC Data-IP'!M412*Convert!$B$6/$D412</f>
        <v>14.398255294470733</v>
      </c>
      <c r="N412" s="3">
        <f>'IECC Data-IP'!N412*Convert!$B$6/$D412</f>
        <v>2.2683325238016088</v>
      </c>
      <c r="O412" s="3">
        <f>'IECC Data-IP'!O412*Convert!$B$6/$D412</f>
        <v>8.4836250478131513E-4</v>
      </c>
      <c r="P412" s="3">
        <f t="shared" si="20"/>
        <v>2.2674841612968275</v>
      </c>
      <c r="Q412" s="3">
        <f>'IECC Data-IP'!Q412*Convert!$B$6/$D412</f>
        <v>5.7213129513865404</v>
      </c>
      <c r="R412" s="3">
        <f>'IECC Data-IP'!R412*Convert!$B$6/$D412</f>
        <v>9.3618310229357474E-2</v>
      </c>
      <c r="S412" s="3">
        <f>'IECC Data-IP'!S412*Convert!$B$6/$D412</f>
        <v>0</v>
      </c>
      <c r="T412" s="3">
        <f>'IECC Data-IP'!T412*Convert!$B$6/$D412</f>
        <v>0</v>
      </c>
      <c r="U412" s="3">
        <f>'IECC Data-IP'!U412*Convert!$B$7/$D412</f>
        <v>1.2504649110857351</v>
      </c>
      <c r="V412" s="3">
        <f>'IECC Data-IP'!V412*Convert!$B$6/$D412</f>
        <v>0</v>
      </c>
      <c r="W412" s="3">
        <f>'IECC Data-IP'!W412*Convert!$B$6/$D412</f>
        <v>39.38675283667984</v>
      </c>
      <c r="X412" s="3">
        <f>'IECC Data-IP'!X412*Convert!$B$7/$D412</f>
        <v>6.1633853880273684</v>
      </c>
      <c r="Y412" s="3">
        <f t="shared" si="21"/>
        <v>45.550138224707212</v>
      </c>
      <c r="Z412" s="3">
        <f>'IECC Data-IP'!Z412*Convert!$B$6/$D412</f>
        <v>180.10922671285471</v>
      </c>
      <c r="AA412" s="3">
        <f>'IECC Data-IP'!AA412*Convert!$B$6/$D412</f>
        <v>21.660206547316605</v>
      </c>
      <c r="AB412" s="3">
        <f t="shared" si="22"/>
        <v>201.7694332601713</v>
      </c>
    </row>
    <row r="413" spans="1:28" x14ac:dyDescent="0.25">
      <c r="A413" s="93">
        <f>'IECC Data-IP'!A413</f>
        <v>2009</v>
      </c>
      <c r="B413" s="93" t="str">
        <f>'IECC Data-IP'!B413</f>
        <v>Large Office</v>
      </c>
      <c r="C413" s="121" t="str">
        <f>'IECC Data-IP'!C413</f>
        <v>5A</v>
      </c>
      <c r="D413" s="3">
        <f>'IECC Data-IP'!D413</f>
        <v>498588.4208013984</v>
      </c>
      <c r="E413" s="3">
        <f>'IECC Data-IP'!E413*Convert!$B$6/$D413</f>
        <v>0</v>
      </c>
      <c r="F413" s="3">
        <f>'IECC Data-IP'!F413*Convert!$B$7/$D413</f>
        <v>14.370001838460128</v>
      </c>
      <c r="G413" s="3">
        <f>'IECC Data-IP'!G413*Convert!$B$6/$D413</f>
        <v>19.993860829935151</v>
      </c>
      <c r="H413" s="3">
        <f>'IECC Data-IP'!H413*Convert!$B$6/$D413</f>
        <v>31.172248299527112</v>
      </c>
      <c r="I413" s="3">
        <f>'IECC Data-IP'!I413*Convert!$B$6/$D413</f>
        <v>5.3216139407031289</v>
      </c>
      <c r="J413" s="3">
        <f>'IECC Data-IP'!J413*Convert!$B$6/$D413</f>
        <v>91.591157738211052</v>
      </c>
      <c r="K413" s="3">
        <f>'IECC Data-IP'!K413*Convert!$B$7/$D413</f>
        <v>0</v>
      </c>
      <c r="L413" s="3">
        <f>'IECC Data-IP'!L413*Convert!$B$6/$D413</f>
        <v>12.644311736971137</v>
      </c>
      <c r="M413" s="3">
        <f>'IECC Data-IP'!M413*Convert!$B$6/$D413</f>
        <v>14.153161956243263</v>
      </c>
      <c r="N413" s="3">
        <f>'IECC Data-IP'!N413*Convert!$B$6/$D413</f>
        <v>3.3067432085835757</v>
      </c>
      <c r="O413" s="3">
        <f>'IECC Data-IP'!O413*Convert!$B$6/$D413</f>
        <v>8.4836250478131513E-4</v>
      </c>
      <c r="P413" s="3">
        <f t="shared" si="20"/>
        <v>3.3058948460787945</v>
      </c>
      <c r="Q413" s="3">
        <f>'IECC Data-IP'!Q413*Convert!$B$6/$D413</f>
        <v>6.4230589475494924</v>
      </c>
      <c r="R413" s="3">
        <f>'IECC Data-IP'!R413*Convert!$B$6/$D413</f>
        <v>0.19494282220106726</v>
      </c>
      <c r="S413" s="3">
        <f>'IECC Data-IP'!S413*Convert!$B$6/$D413</f>
        <v>0</v>
      </c>
      <c r="T413" s="3">
        <f>'IECC Data-IP'!T413*Convert!$B$6/$D413</f>
        <v>0</v>
      </c>
      <c r="U413" s="3">
        <f>'IECC Data-IP'!U413*Convert!$B$7/$D413</f>
        <v>1.3058149119290872</v>
      </c>
      <c r="V413" s="3">
        <f>'IECC Data-IP'!V413*Convert!$B$6/$D413</f>
        <v>0</v>
      </c>
      <c r="W413" s="3">
        <f>'IECC Data-IP'!W413*Convert!$B$6/$D413</f>
        <v>44.07091940200776</v>
      </c>
      <c r="X413" s="3">
        <f>'IECC Data-IP'!X413*Convert!$B$7/$D413</f>
        <v>14.370001838460128</v>
      </c>
      <c r="Y413" s="3">
        <f t="shared" si="21"/>
        <v>58.440921240467887</v>
      </c>
      <c r="Z413" s="3">
        <f>'IECC Data-IP'!Z413*Convert!$B$6/$D413</f>
        <v>184.80103927522384</v>
      </c>
      <c r="AA413" s="3">
        <f>'IECC Data-IP'!AA413*Convert!$B$6/$D413</f>
        <v>45.798257978305017</v>
      </c>
      <c r="AB413" s="3">
        <f t="shared" si="22"/>
        <v>230.59929725352885</v>
      </c>
    </row>
    <row r="414" spans="1:28" x14ac:dyDescent="0.25">
      <c r="A414" s="93">
        <f>'IECC Data-IP'!A414</f>
        <v>2009</v>
      </c>
      <c r="B414" s="93" t="str">
        <f>'IECC Data-IP'!B414</f>
        <v>Large Office</v>
      </c>
      <c r="C414" s="121" t="str">
        <f>'IECC Data-IP'!C414</f>
        <v>5B</v>
      </c>
      <c r="D414" s="3">
        <f>'IECC Data-IP'!D414</f>
        <v>498588.4208013984</v>
      </c>
      <c r="E414" s="3">
        <f>'IECC Data-IP'!E414*Convert!$B$6/$D414</f>
        <v>0</v>
      </c>
      <c r="F414" s="3">
        <f>'IECC Data-IP'!F414*Convert!$B$7/$D414</f>
        <v>6.7853413543170378</v>
      </c>
      <c r="G414" s="3">
        <f>'IECC Data-IP'!G414*Convert!$B$6/$D414</f>
        <v>23.320772613391291</v>
      </c>
      <c r="H414" s="3">
        <f>'IECC Data-IP'!H414*Convert!$B$6/$D414</f>
        <v>31.172248299527112</v>
      </c>
      <c r="I414" s="3">
        <f>'IECC Data-IP'!I414*Convert!$B$6/$D414</f>
        <v>5.3218547595075787</v>
      </c>
      <c r="J414" s="3">
        <f>'IECC Data-IP'!J414*Convert!$B$6/$D414</f>
        <v>91.591157738211052</v>
      </c>
      <c r="K414" s="3">
        <f>'IECC Data-IP'!K414*Convert!$B$7/$D414</f>
        <v>0</v>
      </c>
      <c r="L414" s="3">
        <f>'IECC Data-IP'!L414*Convert!$B$6/$D414</f>
        <v>12.644311736971137</v>
      </c>
      <c r="M414" s="3">
        <f>'IECC Data-IP'!M414*Convert!$B$6/$D414</f>
        <v>17.661169480644677</v>
      </c>
      <c r="N414" s="3">
        <f>'IECC Data-IP'!N414*Convert!$B$6/$D414</f>
        <v>3.136062880930695</v>
      </c>
      <c r="O414" s="3">
        <f>'IECC Data-IP'!O414*Convert!$B$6/$D414</f>
        <v>8.4836250478131513E-4</v>
      </c>
      <c r="P414" s="3">
        <f t="shared" si="20"/>
        <v>3.1352145184259137</v>
      </c>
      <c r="Q414" s="3">
        <f>'IECC Data-IP'!Q414*Convert!$B$6/$D414</f>
        <v>6.2091516444981059</v>
      </c>
      <c r="R414" s="3">
        <f>'IECC Data-IP'!R414*Convert!$B$6/$D414</f>
        <v>7.9794106759990884</v>
      </c>
      <c r="S414" s="3">
        <f>'IECC Data-IP'!S414*Convert!$B$6/$D414</f>
        <v>0</v>
      </c>
      <c r="T414" s="3">
        <f>'IECC Data-IP'!T414*Convert!$B$6/$D414</f>
        <v>0</v>
      </c>
      <c r="U414" s="3">
        <f>'IECC Data-IP'!U414*Convert!$B$7/$D414</f>
        <v>1.2817048966696967</v>
      </c>
      <c r="V414" s="3">
        <f>'IECC Data-IP'!V414*Convert!$B$6/$D414</f>
        <v>0</v>
      </c>
      <c r="W414" s="3">
        <f>'IECC Data-IP'!W414*Convert!$B$6/$D414</f>
        <v>58.305718932959074</v>
      </c>
      <c r="X414" s="3">
        <f>'IECC Data-IP'!X414*Convert!$B$7/$D414</f>
        <v>6.7853413543170378</v>
      </c>
      <c r="Y414" s="3">
        <f t="shared" si="21"/>
        <v>65.091060287276107</v>
      </c>
      <c r="Z414" s="3">
        <f>'IECC Data-IP'!Z414*Convert!$B$6/$D414</f>
        <v>199.03613982968074</v>
      </c>
      <c r="AA414" s="3">
        <f>'IECC Data-IP'!AA414*Convert!$B$6/$D414</f>
        <v>23.568514958467695</v>
      </c>
      <c r="AB414" s="3">
        <f t="shared" si="22"/>
        <v>222.60465478814842</v>
      </c>
    </row>
    <row r="415" spans="1:28" x14ac:dyDescent="0.25">
      <c r="A415" s="93">
        <f>'IECC Data-IP'!A415</f>
        <v>2009</v>
      </c>
      <c r="B415" s="93" t="str">
        <f>'IECC Data-IP'!B415</f>
        <v>Large Office</v>
      </c>
      <c r="C415" s="121" t="str">
        <f>'IECC Data-IP'!C415</f>
        <v>5C</v>
      </c>
      <c r="D415" s="3">
        <f>'IECC Data-IP'!D415</f>
        <v>498588.4208013984</v>
      </c>
      <c r="E415" s="3">
        <f>'IECC Data-IP'!E415*Convert!$B$6/$D415</f>
        <v>0</v>
      </c>
      <c r="F415" s="3">
        <f>'IECC Data-IP'!F415*Convert!$B$7/$D415</f>
        <v>6.6888600795781787</v>
      </c>
      <c r="G415" s="3">
        <f>'IECC Data-IP'!G415*Convert!$B$6/$D415</f>
        <v>15.156112072070185</v>
      </c>
      <c r="H415" s="3">
        <f>'IECC Data-IP'!H415*Convert!$B$6/$D415</f>
        <v>31.172248299527112</v>
      </c>
      <c r="I415" s="3">
        <f>'IECC Data-IP'!I415*Convert!$B$6/$D415</f>
        <v>5.313486306052992</v>
      </c>
      <c r="J415" s="3">
        <f>'IECC Data-IP'!J415*Convert!$B$6/$D415</f>
        <v>91.591157738211052</v>
      </c>
      <c r="K415" s="3">
        <f>'IECC Data-IP'!K415*Convert!$B$7/$D415</f>
        <v>0</v>
      </c>
      <c r="L415" s="3">
        <f>'IECC Data-IP'!L415*Convert!$B$6/$D415</f>
        <v>12.644311736971137</v>
      </c>
      <c r="M415" s="3">
        <f>'IECC Data-IP'!M415*Convert!$B$6/$D415</f>
        <v>14.457496720365064</v>
      </c>
      <c r="N415" s="3">
        <f>'IECC Data-IP'!N415*Convert!$B$6/$D415</f>
        <v>1.7514149600528868</v>
      </c>
      <c r="O415" s="3">
        <f>'IECC Data-IP'!O415*Convert!$B$6/$D415</f>
        <v>8.4836250478131513E-4</v>
      </c>
      <c r="P415" s="3">
        <f t="shared" si="20"/>
        <v>1.7505665975481055</v>
      </c>
      <c r="Q415" s="3">
        <f>'IECC Data-IP'!Q415*Convert!$B$6/$D415</f>
        <v>4.4567734092274245</v>
      </c>
      <c r="R415" s="3">
        <f>'IECC Data-IP'!R415*Convert!$B$6/$D415</f>
        <v>0.10331126710840992</v>
      </c>
      <c r="S415" s="3">
        <f>'IECC Data-IP'!S415*Convert!$B$6/$D415</f>
        <v>0</v>
      </c>
      <c r="T415" s="3">
        <f>'IECC Data-IP'!T415*Convert!$B$6/$D415</f>
        <v>0</v>
      </c>
      <c r="U415" s="3">
        <f>'IECC Data-IP'!U415*Convert!$B$7/$D415</f>
        <v>1.2988704032603564</v>
      </c>
      <c r="V415" s="3">
        <f>'IECC Data-IP'!V415*Convert!$B$6/$D415</f>
        <v>0</v>
      </c>
      <c r="W415" s="3">
        <f>'IECC Data-IP'!W415*Convert!$B$6/$D415</f>
        <v>35.924260066319185</v>
      </c>
      <c r="X415" s="3">
        <f>'IECC Data-IP'!X415*Convert!$B$7/$D415</f>
        <v>6.6888600795781787</v>
      </c>
      <c r="Y415" s="3">
        <f t="shared" si="21"/>
        <v>42.613120145897362</v>
      </c>
      <c r="Z415" s="3">
        <f>'IECC Data-IP'!Z415*Convert!$B$6/$D415</f>
        <v>176.64631250958627</v>
      </c>
      <c r="AA415" s="3">
        <f>'IECC Data-IP'!AA415*Convert!$B$6/$D415</f>
        <v>23.336787063887115</v>
      </c>
      <c r="AB415" s="3">
        <f t="shared" si="22"/>
        <v>199.9830995734734</v>
      </c>
    </row>
    <row r="416" spans="1:28" x14ac:dyDescent="0.25">
      <c r="A416" s="93">
        <f>'IECC Data-IP'!A416</f>
        <v>2009</v>
      </c>
      <c r="B416" s="93" t="str">
        <f>'IECC Data-IP'!B416</f>
        <v>Large Office</v>
      </c>
      <c r="C416" s="121" t="str">
        <f>'IECC Data-IP'!C416</f>
        <v>6A</v>
      </c>
      <c r="D416" s="3">
        <f>'IECC Data-IP'!D416</f>
        <v>498588.4208013984</v>
      </c>
      <c r="E416" s="3">
        <f>'IECC Data-IP'!E416*Convert!$B$6/$D416</f>
        <v>0</v>
      </c>
      <c r="F416" s="3">
        <f>'IECC Data-IP'!F416*Convert!$B$7/$D416</f>
        <v>20.557600276000134</v>
      </c>
      <c r="G416" s="3">
        <f>'IECC Data-IP'!G416*Convert!$B$6/$D416</f>
        <v>20.500001752184808</v>
      </c>
      <c r="H416" s="3">
        <f>'IECC Data-IP'!H416*Convert!$B$6/$D416</f>
        <v>31.172248299527112</v>
      </c>
      <c r="I416" s="3">
        <f>'IECC Data-IP'!I416*Convert!$B$6/$D416</f>
        <v>5.3192057526586449</v>
      </c>
      <c r="J416" s="3">
        <f>'IECC Data-IP'!J416*Convert!$B$6/$D416</f>
        <v>91.591157738211052</v>
      </c>
      <c r="K416" s="3">
        <f>'IECC Data-IP'!K416*Convert!$B$7/$D416</f>
        <v>0</v>
      </c>
      <c r="L416" s="3">
        <f>'IECC Data-IP'!L416*Convert!$B$6/$D416</f>
        <v>12.644311736971137</v>
      </c>
      <c r="M416" s="3">
        <f>'IECC Data-IP'!M416*Convert!$B$6/$D416</f>
        <v>14.684829671764458</v>
      </c>
      <c r="N416" s="3">
        <f>'IECC Data-IP'!N416*Convert!$B$6/$D416</f>
        <v>3.560084590863406</v>
      </c>
      <c r="O416" s="3">
        <f>'IECC Data-IP'!O416*Convert!$B$6/$D416</f>
        <v>8.4836250478131513E-4</v>
      </c>
      <c r="P416" s="3">
        <f t="shared" si="20"/>
        <v>3.5592362283586247</v>
      </c>
      <c r="Q416" s="3">
        <f>'IECC Data-IP'!Q416*Convert!$B$6/$D416</f>
        <v>6.2619511673734403</v>
      </c>
      <c r="R416" s="3">
        <f>'IECC Data-IP'!R416*Convert!$B$6/$D416</f>
        <v>0.23684529417510763</v>
      </c>
      <c r="S416" s="3">
        <f>'IECC Data-IP'!S416*Convert!$B$6/$D416</f>
        <v>0</v>
      </c>
      <c r="T416" s="3">
        <f>'IECC Data-IP'!T416*Convert!$B$6/$D416</f>
        <v>0</v>
      </c>
      <c r="U416" s="3">
        <f>'IECC Data-IP'!U416*Convert!$B$7/$D416</f>
        <v>1.3699228242982855</v>
      </c>
      <c r="V416" s="3">
        <f>'IECC Data-IP'!V416*Convert!$B$6/$D416</f>
        <v>0</v>
      </c>
      <c r="W416" s="3">
        <f>'IECC Data-IP'!W416*Convert!$B$6/$D416</f>
        <v>45.242864113856434</v>
      </c>
      <c r="X416" s="3">
        <f>'IECC Data-IP'!X416*Convert!$B$7/$D416</f>
        <v>20.557600276000134</v>
      </c>
      <c r="Y416" s="3">
        <f t="shared" si="21"/>
        <v>65.800464389856572</v>
      </c>
      <c r="Z416" s="3">
        <f>'IECC Data-IP'!Z416*Convert!$B$6/$D416</f>
        <v>185.97063600372914</v>
      </c>
      <c r="AA416" s="3">
        <f>'IECC Data-IP'!AA416*Convert!$B$6/$D416</f>
        <v>64.063160201702104</v>
      </c>
      <c r="AB416" s="3">
        <f t="shared" si="22"/>
        <v>250.03379620543126</v>
      </c>
    </row>
    <row r="417" spans="1:28" x14ac:dyDescent="0.25">
      <c r="A417" s="93">
        <f>'IECC Data-IP'!A417</f>
        <v>2009</v>
      </c>
      <c r="B417" s="93" t="str">
        <f>'IECC Data-IP'!B417</f>
        <v>Large Office</v>
      </c>
      <c r="C417" s="121" t="str">
        <f>'IECC Data-IP'!C417</f>
        <v>6B</v>
      </c>
      <c r="D417" s="3">
        <f>'IECC Data-IP'!D417</f>
        <v>498588.4208013984</v>
      </c>
      <c r="E417" s="3">
        <f>'IECC Data-IP'!E417*Convert!$B$6/$D417</f>
        <v>0</v>
      </c>
      <c r="F417" s="3">
        <f>'IECC Data-IP'!F417*Convert!$B$7/$D417</f>
        <v>12.89828117195553</v>
      </c>
      <c r="G417" s="3">
        <f>'IECC Data-IP'!G417*Convert!$B$6/$D417</f>
        <v>19.948165461791046</v>
      </c>
      <c r="H417" s="3">
        <f>'IECC Data-IP'!H417*Convert!$B$6/$D417</f>
        <v>31.172248299527112</v>
      </c>
      <c r="I417" s="3">
        <f>'IECC Data-IP'!I417*Convert!$B$6/$D417</f>
        <v>5.3153526517874683</v>
      </c>
      <c r="J417" s="3">
        <f>'IECC Data-IP'!J417*Convert!$B$6/$D417</f>
        <v>91.591157738211052</v>
      </c>
      <c r="K417" s="3">
        <f>'IECC Data-IP'!K417*Convert!$B$7/$D417</f>
        <v>0</v>
      </c>
      <c r="L417" s="3">
        <f>'IECC Data-IP'!L417*Convert!$B$6/$D417</f>
        <v>12.644311736971137</v>
      </c>
      <c r="M417" s="3">
        <f>'IECC Data-IP'!M417*Convert!$B$6/$D417</f>
        <v>16.281458345258066</v>
      </c>
      <c r="N417" s="3">
        <f>'IECC Data-IP'!N417*Convert!$B$6/$D417</f>
        <v>2.5310056347538192</v>
      </c>
      <c r="O417" s="3">
        <f>'IECC Data-IP'!O417*Convert!$B$6/$D417</f>
        <v>8.4836250478131513E-4</v>
      </c>
      <c r="P417" s="3">
        <f t="shared" si="20"/>
        <v>2.530157272249038</v>
      </c>
      <c r="Q417" s="3">
        <f>'IECC Data-IP'!Q417*Convert!$B$6/$D417</f>
        <v>5.2152322338380008</v>
      </c>
      <c r="R417" s="3">
        <f>'IECC Data-IP'!R417*Convert!$B$6/$D417</f>
        <v>5.4730889687012416</v>
      </c>
      <c r="S417" s="3">
        <f>'IECC Data-IP'!S417*Convert!$B$6/$D417</f>
        <v>0</v>
      </c>
      <c r="T417" s="3">
        <f>'IECC Data-IP'!T417*Convert!$B$6/$D417</f>
        <v>0</v>
      </c>
      <c r="U417" s="3">
        <f>'IECC Data-IP'!U417*Convert!$B$7/$D417</f>
        <v>1.3537876602400787</v>
      </c>
      <c r="V417" s="3">
        <f>'IECC Data-IP'!V417*Convert!$B$6/$D417</f>
        <v>0</v>
      </c>
      <c r="W417" s="3">
        <f>'IECC Data-IP'!W417*Convert!$B$6/$D417</f>
        <v>49.448102281837393</v>
      </c>
      <c r="X417" s="3">
        <f>'IECC Data-IP'!X417*Convert!$B$7/$D417</f>
        <v>12.89828117195553</v>
      </c>
      <c r="Y417" s="3">
        <f t="shared" si="21"/>
        <v>62.346383453792924</v>
      </c>
      <c r="Z417" s="3">
        <f>'IECC Data-IP'!Z417*Convert!$B$6/$D417</f>
        <v>190.17196086613782</v>
      </c>
      <c r="AA417" s="3">
        <f>'IECC Data-IP'!AA417*Convert!$B$6/$D417</f>
        <v>41.638654973767046</v>
      </c>
      <c r="AB417" s="3">
        <f t="shared" si="22"/>
        <v>231.81061583990487</v>
      </c>
    </row>
    <row r="418" spans="1:28" x14ac:dyDescent="0.25">
      <c r="A418" s="93">
        <f>'IECC Data-IP'!A418</f>
        <v>2009</v>
      </c>
      <c r="B418" s="93" t="str">
        <f>'IECC Data-IP'!B418</f>
        <v>Large Office</v>
      </c>
      <c r="C418" s="121" t="str">
        <f>'IECC Data-IP'!C418</f>
        <v>7</v>
      </c>
      <c r="D418" s="3">
        <f>'IECC Data-IP'!D418</f>
        <v>498588.4208013984</v>
      </c>
      <c r="E418" s="3">
        <f>'IECC Data-IP'!E418*Convert!$B$6/$D418</f>
        <v>0</v>
      </c>
      <c r="F418" s="3">
        <f>'IECC Data-IP'!F418*Convert!$B$7/$D418</f>
        <v>22.476922345452778</v>
      </c>
      <c r="G418" s="3">
        <f>'IECC Data-IP'!G418*Convert!$B$6/$D418</f>
        <v>22.348466690430435</v>
      </c>
      <c r="H418" s="3">
        <f>'IECC Data-IP'!H418*Convert!$B$6/$D418</f>
        <v>31.172248299527112</v>
      </c>
      <c r="I418" s="3">
        <f>'IECC Data-IP'!I418*Convert!$B$6/$D418</f>
        <v>5.3121015979274127</v>
      </c>
      <c r="J418" s="3">
        <f>'IECC Data-IP'!J418*Convert!$B$6/$D418</f>
        <v>91.591157738211052</v>
      </c>
      <c r="K418" s="3">
        <f>'IECC Data-IP'!K418*Convert!$B$7/$D418</f>
        <v>0</v>
      </c>
      <c r="L418" s="3">
        <f>'IECC Data-IP'!L418*Convert!$B$6/$D418</f>
        <v>12.644311736971137</v>
      </c>
      <c r="M418" s="3">
        <f>'IECC Data-IP'!M418*Convert!$B$6/$D418</f>
        <v>15.027695444598018</v>
      </c>
      <c r="N418" s="3">
        <f>'IECC Data-IP'!N418*Convert!$B$6/$D418</f>
        <v>5.3001208624061</v>
      </c>
      <c r="O418" s="3">
        <f>'IECC Data-IP'!O418*Convert!$B$6/$D418</f>
        <v>8.4836250478131513E-4</v>
      </c>
      <c r="P418" s="3">
        <f t="shared" si="20"/>
        <v>5.2992724999013188</v>
      </c>
      <c r="Q418" s="3">
        <f>'IECC Data-IP'!Q418*Convert!$B$6/$D418</f>
        <v>5.2420233258328981</v>
      </c>
      <c r="R418" s="3">
        <f>'IECC Data-IP'!R418*Convert!$B$6/$D418</f>
        <v>0.29066829696934915</v>
      </c>
      <c r="S418" s="3">
        <f>'IECC Data-IP'!S418*Convert!$B$6/$D418</f>
        <v>0</v>
      </c>
      <c r="T418" s="3">
        <f>'IECC Data-IP'!T418*Convert!$B$6/$D418</f>
        <v>0</v>
      </c>
      <c r="U418" s="3">
        <f>'IECC Data-IP'!U418*Convert!$B$7/$D418</f>
        <v>1.4461681716997756</v>
      </c>
      <c r="V418" s="3">
        <f>'IECC Data-IP'!V418*Convert!$B$6/$D418</f>
        <v>0</v>
      </c>
      <c r="W418" s="3">
        <f>'IECC Data-IP'!W418*Convert!$B$6/$D418</f>
        <v>48.208126257732026</v>
      </c>
      <c r="X418" s="3">
        <f>'IECC Data-IP'!X418*Convert!$B$7/$D418</f>
        <v>22.476922345452778</v>
      </c>
      <c r="Y418" s="3">
        <f t="shared" si="21"/>
        <v>70.685048603184811</v>
      </c>
      <c r="Z418" s="3">
        <f>'IECC Data-IP'!Z418*Convert!$B$6/$D418</f>
        <v>188.92873378817242</v>
      </c>
      <c r="AA418" s="3">
        <f>'IECC Data-IP'!AA418*Convert!$B$6/$D418</f>
        <v>69.893383457400489</v>
      </c>
      <c r="AB418" s="3">
        <f t="shared" si="22"/>
        <v>258.82211724557294</v>
      </c>
    </row>
    <row r="419" spans="1:28" x14ac:dyDescent="0.25">
      <c r="A419" s="93">
        <f>'IECC Data-IP'!A419</f>
        <v>2009</v>
      </c>
      <c r="B419" s="93" t="str">
        <f>'IECC Data-IP'!B419</f>
        <v>Large Office</v>
      </c>
      <c r="C419" s="121" t="str">
        <f>'IECC Data-IP'!C419</f>
        <v>8</v>
      </c>
      <c r="D419" s="3">
        <f>'IECC Data-IP'!D419</f>
        <v>498588.4208013984</v>
      </c>
      <c r="E419" s="3">
        <f>'IECC Data-IP'!E419*Convert!$B$6/$D419</f>
        <v>0</v>
      </c>
      <c r="F419" s="3">
        <f>'IECC Data-IP'!F419*Convert!$B$7/$D419</f>
        <v>31.765130565902293</v>
      </c>
      <c r="G419" s="3">
        <f>'IECC Data-IP'!G419*Convert!$B$6/$D419</f>
        <v>19.760326794321212</v>
      </c>
      <c r="H419" s="3">
        <f>'IECC Data-IP'!H419*Convert!$B$6/$D419</f>
        <v>31.172248299527112</v>
      </c>
      <c r="I419" s="3">
        <f>'IECC Data-IP'!I419*Convert!$B$6/$D419</f>
        <v>5.2827819084858074</v>
      </c>
      <c r="J419" s="3">
        <f>'IECC Data-IP'!J419*Convert!$B$6/$D419</f>
        <v>91.591157738211052</v>
      </c>
      <c r="K419" s="3">
        <f>'IECC Data-IP'!K419*Convert!$B$7/$D419</f>
        <v>0</v>
      </c>
      <c r="L419" s="3">
        <f>'IECC Data-IP'!L419*Convert!$B$6/$D419</f>
        <v>12.644311736971137</v>
      </c>
      <c r="M419" s="3">
        <f>'IECC Data-IP'!M419*Convert!$B$6/$D419</f>
        <v>15.021193336877912</v>
      </c>
      <c r="N419" s="3">
        <f>'IECC Data-IP'!N419*Convert!$B$6/$D419</f>
        <v>4.1136066128883018</v>
      </c>
      <c r="O419" s="3">
        <f>'IECC Data-IP'!O419*Convert!$B$6/$D419</f>
        <v>8.4836250478131513E-4</v>
      </c>
      <c r="P419" s="3">
        <f t="shared" si="20"/>
        <v>4.1127582503835205</v>
      </c>
      <c r="Q419" s="3">
        <f>'IECC Data-IP'!Q419*Convert!$B$6/$D419</f>
        <v>3.5292597838939974</v>
      </c>
      <c r="R419" s="3">
        <f>'IECC Data-IP'!R419*Convert!$B$6/$D419</f>
        <v>1.7610477122308263</v>
      </c>
      <c r="S419" s="3">
        <f>'IECC Data-IP'!S419*Convert!$B$6/$D419</f>
        <v>0</v>
      </c>
      <c r="T419" s="3">
        <f>'IECC Data-IP'!T419*Convert!$B$6/$D419</f>
        <v>0</v>
      </c>
      <c r="U419" s="3">
        <f>'IECC Data-IP'!U419*Convert!$B$7/$D419</f>
        <v>1.5505006565359227</v>
      </c>
      <c r="V419" s="3">
        <f>'IECC Data-IP'!V419*Convert!$B$6/$D419</f>
        <v>0</v>
      </c>
      <c r="W419" s="3">
        <f>'IECC Data-IP'!W419*Convert!$B$6/$D419</f>
        <v>44.18458587770747</v>
      </c>
      <c r="X419" s="3">
        <f>'IECC Data-IP'!X419*Convert!$B$7/$D419</f>
        <v>31.765130565902293</v>
      </c>
      <c r="Y419" s="3">
        <f t="shared" si="21"/>
        <v>75.949716443609759</v>
      </c>
      <c r="Z419" s="3">
        <f>'IECC Data-IP'!Z419*Convert!$B$6/$D419</f>
        <v>184.87593392340736</v>
      </c>
      <c r="AA419" s="3">
        <f>'IECC Data-IP'!AA419*Convert!$B$6/$D419</f>
        <v>97.33456581490573</v>
      </c>
      <c r="AB419" s="3">
        <f t="shared" si="22"/>
        <v>282.2104997383131</v>
      </c>
    </row>
    <row r="420" spans="1:28" x14ac:dyDescent="0.25">
      <c r="A420" s="93">
        <f>'IECC Data-IP'!A420</f>
        <v>2012</v>
      </c>
      <c r="B420" s="93" t="str">
        <f>'IECC Data-IP'!B420</f>
        <v>Large Office</v>
      </c>
      <c r="C420" s="121" t="str">
        <f>'IECC Data-IP'!C420</f>
        <v>0A</v>
      </c>
      <c r="D420" s="3">
        <f>'IECC Data-IP'!D420</f>
        <v>498588.4208013984</v>
      </c>
      <c r="E420" s="3">
        <f>'IECC Data-IP'!E420*Convert!$B$6/$D420</f>
        <v>0</v>
      </c>
      <c r="F420" s="3">
        <f>'IECC Data-IP'!F420*Convert!$B$7/$D420</f>
        <v>2.6624051038574365E-2</v>
      </c>
      <c r="G420" s="3">
        <f>'IECC Data-IP'!G420*Convert!$B$6/$D420</f>
        <v>48.63100957503282</v>
      </c>
      <c r="H420" s="3">
        <f>'IECC Data-IP'!H420*Convert!$B$6/$D420</f>
        <v>25.854066026787368</v>
      </c>
      <c r="I420" s="3">
        <f>'IECC Data-IP'!I420*Convert!$B$6/$D420</f>
        <v>5.3322099680988631</v>
      </c>
      <c r="J420" s="3">
        <f>'IECC Data-IP'!J420*Convert!$B$6/$D420</f>
        <v>91.591157738211052</v>
      </c>
      <c r="K420" s="3">
        <f>'IECC Data-IP'!K420*Convert!$B$7/$D420</f>
        <v>0</v>
      </c>
      <c r="L420" s="3">
        <f>'IECC Data-IP'!L420*Convert!$B$6/$D420</f>
        <v>12.306322544927655</v>
      </c>
      <c r="M420" s="3">
        <f>'IECC Data-IP'!M420*Convert!$B$6/$D420</f>
        <v>14.792415472651831</v>
      </c>
      <c r="N420" s="3">
        <f>'IECC Data-IP'!N420*Convert!$B$6/$D420</f>
        <v>8.3337755467450663</v>
      </c>
      <c r="O420" s="3">
        <f>'IECC Data-IP'!O420*Convert!$B$6/$D420</f>
        <v>8.4836250478131513E-4</v>
      </c>
      <c r="P420" s="3">
        <f t="shared" si="20"/>
        <v>8.332927184240285</v>
      </c>
      <c r="Q420" s="3">
        <f>'IECC Data-IP'!Q420*Convert!$B$6/$D420</f>
        <v>16.903252498344109</v>
      </c>
      <c r="R420" s="3">
        <f>'IECC Data-IP'!R420*Convert!$B$6/$D420</f>
        <v>0</v>
      </c>
      <c r="S420" s="3">
        <f>'IECC Data-IP'!S420*Convert!$B$6/$D420</f>
        <v>0.51462978510646162</v>
      </c>
      <c r="T420" s="3">
        <f>'IECC Data-IP'!T420*Convert!$B$6/$D420</f>
        <v>0</v>
      </c>
      <c r="U420" s="3">
        <f>'IECC Data-IP'!U420*Convert!$B$7/$D420</f>
        <v>0.86066572420827925</v>
      </c>
      <c r="V420" s="3">
        <f>'IECC Data-IP'!V420*Convert!$B$6/$D420</f>
        <v>0</v>
      </c>
      <c r="W420" s="3">
        <f>'IECC Data-IP'!W420*Convert!$B$6/$D420</f>
        <v>89.174234515375488</v>
      </c>
      <c r="X420" s="3">
        <f>'IECC Data-IP'!X420*Convert!$B$7/$D420</f>
        <v>2.6624051038574365E-2</v>
      </c>
      <c r="Y420" s="3">
        <f t="shared" si="21"/>
        <v>89.20085856641407</v>
      </c>
      <c r="Z420" s="3">
        <f>'IECC Data-IP'!Z420*Convert!$B$6/$D420</f>
        <v>224.25883915590521</v>
      </c>
      <c r="AA420" s="3">
        <f>'IECC Data-IP'!AA420*Convert!$B$6/$D420</f>
        <v>2.5922940204859639</v>
      </c>
      <c r="AB420" s="3">
        <f t="shared" si="22"/>
        <v>226.85113317639116</v>
      </c>
    </row>
    <row r="421" spans="1:28" x14ac:dyDescent="0.25">
      <c r="A421" s="93">
        <f>'IECC Data-IP'!A421</f>
        <v>2012</v>
      </c>
      <c r="B421" s="93" t="str">
        <f>'IECC Data-IP'!B421</f>
        <v>Large Office</v>
      </c>
      <c r="C421" s="121" t="str">
        <f>'IECC Data-IP'!C421</f>
        <v>0B</v>
      </c>
      <c r="D421" s="3">
        <f>'IECC Data-IP'!D421</f>
        <v>498588.4208013984</v>
      </c>
      <c r="E421" s="3">
        <f>'IECC Data-IP'!E421*Convert!$B$6/$D421</f>
        <v>0</v>
      </c>
      <c r="F421" s="3">
        <f>'IECC Data-IP'!F421*Convert!$B$7/$D421</f>
        <v>2.9076266265811473E-2</v>
      </c>
      <c r="G421" s="3">
        <f>'IECC Data-IP'!G421*Convert!$B$6/$D421</f>
        <v>52.898499403963712</v>
      </c>
      <c r="H421" s="3">
        <f>'IECC Data-IP'!H421*Convert!$B$6/$D421</f>
        <v>25.854066026787368</v>
      </c>
      <c r="I421" s="3">
        <f>'IECC Data-IP'!I421*Convert!$B$6/$D421</f>
        <v>5.3332334480177703</v>
      </c>
      <c r="J421" s="3">
        <f>'IECC Data-IP'!J421*Convert!$B$6/$D421</f>
        <v>91.591157738211052</v>
      </c>
      <c r="K421" s="3">
        <f>'IECC Data-IP'!K421*Convert!$B$7/$D421</f>
        <v>0</v>
      </c>
      <c r="L421" s="3">
        <f>'IECC Data-IP'!L421*Convert!$B$6/$D421</f>
        <v>12.306322544927655</v>
      </c>
      <c r="M421" s="3">
        <f>'IECC Data-IP'!M421*Convert!$B$6/$D421</f>
        <v>14.91222282786496</v>
      </c>
      <c r="N421" s="3">
        <f>'IECC Data-IP'!N421*Convert!$B$6/$D421</f>
        <v>8.4063824162862915</v>
      </c>
      <c r="O421" s="3">
        <f>'IECC Data-IP'!O421*Convert!$B$6/$D421</f>
        <v>8.4836250478131513E-4</v>
      </c>
      <c r="P421" s="3">
        <f t="shared" si="20"/>
        <v>8.4055340537815102</v>
      </c>
      <c r="Q421" s="3">
        <f>'IECC Data-IP'!Q421*Convert!$B$6/$D421</f>
        <v>14.533174029663011</v>
      </c>
      <c r="R421" s="3">
        <f>'IECC Data-IP'!R421*Convert!$B$6/$D421</f>
        <v>0.10770621028959521</v>
      </c>
      <c r="S421" s="3">
        <f>'IECC Data-IP'!S421*Convert!$B$6/$D421</f>
        <v>0</v>
      </c>
      <c r="T421" s="3">
        <f>'IECC Data-IP'!T421*Convert!$B$6/$D421</f>
        <v>0</v>
      </c>
      <c r="U421" s="3">
        <f>'IECC Data-IP'!U421*Convert!$B$7/$D421</f>
        <v>0.85914081726024949</v>
      </c>
      <c r="V421" s="3">
        <f>'IECC Data-IP'!V421*Convert!$B$6/$D421</f>
        <v>0</v>
      </c>
      <c r="W421" s="3">
        <f>'IECC Data-IP'!W421*Convert!$B$6/$D421</f>
        <v>90.857136525562808</v>
      </c>
      <c r="X421" s="3">
        <f>'IECC Data-IP'!X421*Convert!$B$7/$D421</f>
        <v>2.9076266265811473E-2</v>
      </c>
      <c r="Y421" s="3">
        <f t="shared" si="21"/>
        <v>90.886212791828626</v>
      </c>
      <c r="Z421" s="3">
        <f>'IECC Data-IP'!Z421*Convert!$B$6/$D421</f>
        <v>225.94270444131033</v>
      </c>
      <c r="AA421" s="3">
        <f>'IECC Data-IP'!AA421*Convert!$B$6/$D421</f>
        <v>2.5950032320360097</v>
      </c>
      <c r="AB421" s="3">
        <f t="shared" si="22"/>
        <v>228.53770767334635</v>
      </c>
    </row>
    <row r="422" spans="1:28" x14ac:dyDescent="0.25">
      <c r="A422" s="93">
        <f>'IECC Data-IP'!A422</f>
        <v>2012</v>
      </c>
      <c r="B422" s="93" t="str">
        <f>'IECC Data-IP'!B422</f>
        <v>Large Office</v>
      </c>
      <c r="C422" s="121" t="str">
        <f>'IECC Data-IP'!C422</f>
        <v>1A</v>
      </c>
      <c r="D422" s="3">
        <f>'IECC Data-IP'!D422</f>
        <v>498588.4208013984</v>
      </c>
      <c r="E422" s="3">
        <f>'IECC Data-IP'!E422*Convert!$B$6/$D422</f>
        <v>0</v>
      </c>
      <c r="F422" s="3">
        <f>'IECC Data-IP'!F422*Convert!$B$7/$D422</f>
        <v>3.2970961038482183E-2</v>
      </c>
      <c r="G422" s="3">
        <f>'IECC Data-IP'!G422*Convert!$B$6/$D422</f>
        <v>38.358040605466144</v>
      </c>
      <c r="H422" s="3">
        <f>'IECC Data-IP'!H422*Convert!$B$6/$D422</f>
        <v>25.854066026787368</v>
      </c>
      <c r="I422" s="3">
        <f>'IECC Data-IP'!I422*Convert!$B$6/$D422</f>
        <v>5.3338354950288922</v>
      </c>
      <c r="J422" s="3">
        <f>'IECC Data-IP'!J422*Convert!$B$6/$D422</f>
        <v>91.591157738211052</v>
      </c>
      <c r="K422" s="3">
        <f>'IECC Data-IP'!K422*Convert!$B$7/$D422</f>
        <v>0</v>
      </c>
      <c r="L422" s="3">
        <f>'IECC Data-IP'!L422*Convert!$B$6/$D422</f>
        <v>12.306322544927655</v>
      </c>
      <c r="M422" s="3">
        <f>'IECC Data-IP'!M422*Convert!$B$6/$D422</f>
        <v>14.297051191901245</v>
      </c>
      <c r="N422" s="3">
        <f>'IECC Data-IP'!N422*Convert!$B$6/$D422</f>
        <v>8.1886220123637301</v>
      </c>
      <c r="O422" s="3">
        <f>'IECC Data-IP'!O422*Convert!$B$6/$D422</f>
        <v>8.4836250478131513E-4</v>
      </c>
      <c r="P422" s="3">
        <f t="shared" si="20"/>
        <v>8.1877736498589488</v>
      </c>
      <c r="Q422" s="3">
        <f>'IECC Data-IP'!Q422*Convert!$B$6/$D422</f>
        <v>14.285732708092167</v>
      </c>
      <c r="R422" s="3">
        <f>'IECC Data-IP'!R422*Convert!$B$6/$D422</f>
        <v>0</v>
      </c>
      <c r="S422" s="3">
        <f>'IECC Data-IP'!S422*Convert!$B$6/$D422</f>
        <v>0.4956050995550294</v>
      </c>
      <c r="T422" s="3">
        <f>'IECC Data-IP'!T422*Convert!$B$6/$D422</f>
        <v>0</v>
      </c>
      <c r="U422" s="3">
        <f>'IECC Data-IP'!U422*Convert!$B$7/$D422</f>
        <v>0.92308387482425602</v>
      </c>
      <c r="V422" s="3">
        <f>'IECC Data-IP'!V422*Convert!$B$6/$D422</f>
        <v>0</v>
      </c>
      <c r="W422" s="3">
        <f>'IECC Data-IP'!W422*Convert!$B$6/$D422</f>
        <v>75.624203254873535</v>
      </c>
      <c r="X422" s="3">
        <f>'IECC Data-IP'!X422*Convert!$B$7/$D422</f>
        <v>3.2970961038482183E-2</v>
      </c>
      <c r="Y422" s="3">
        <f t="shared" si="21"/>
        <v>75.657174215912022</v>
      </c>
      <c r="Z422" s="3">
        <f>'IECC Data-IP'!Z422*Convert!$B$6/$D422</f>
        <v>210.71037321763214</v>
      </c>
      <c r="AA422" s="3">
        <f>'IECC Data-IP'!AA422*Convert!$B$6/$D422</f>
        <v>2.7931971080971318</v>
      </c>
      <c r="AB422" s="3">
        <f t="shared" si="22"/>
        <v>213.50357032572927</v>
      </c>
    </row>
    <row r="423" spans="1:28" x14ac:dyDescent="0.25">
      <c r="A423" s="93">
        <f>'IECC Data-IP'!A423</f>
        <v>2012</v>
      </c>
      <c r="B423" s="93" t="str">
        <f>'IECC Data-IP'!B423</f>
        <v>Large Office</v>
      </c>
      <c r="C423" s="121" t="str">
        <f>'IECC Data-IP'!C423</f>
        <v>1B</v>
      </c>
      <c r="D423" s="3">
        <f>'IECC Data-IP'!D423</f>
        <v>498588.4208013984</v>
      </c>
      <c r="E423" s="3">
        <f>'IECC Data-IP'!E423*Convert!$B$6/$D423</f>
        <v>0</v>
      </c>
      <c r="F423" s="3">
        <f>'IECC Data-IP'!F423*Convert!$B$7/$D423</f>
        <v>0.35095527340399379</v>
      </c>
      <c r="G423" s="3">
        <f>'IECC Data-IP'!G423*Convert!$B$6/$D423</f>
        <v>45.894826318888867</v>
      </c>
      <c r="H423" s="3">
        <f>'IECC Data-IP'!H423*Convert!$B$6/$D423</f>
        <v>25.854066026787368</v>
      </c>
      <c r="I423" s="3">
        <f>'IECC Data-IP'!I423*Convert!$B$6/$D423</f>
        <v>5.3270925685043338</v>
      </c>
      <c r="J423" s="3">
        <f>'IECC Data-IP'!J423*Convert!$B$6/$D423</f>
        <v>91.591157738211052</v>
      </c>
      <c r="K423" s="3">
        <f>'IECC Data-IP'!K423*Convert!$B$7/$D423</f>
        <v>0</v>
      </c>
      <c r="L423" s="3">
        <f>'IECC Data-IP'!L423*Convert!$B$6/$D423</f>
        <v>12.306322544927655</v>
      </c>
      <c r="M423" s="3">
        <f>'IECC Data-IP'!M423*Convert!$B$6/$D423</f>
        <v>14.58163881405827</v>
      </c>
      <c r="N423" s="3">
        <f>'IECC Data-IP'!N423*Convert!$B$6/$D423</f>
        <v>8.4900669508321496</v>
      </c>
      <c r="O423" s="3">
        <f>'IECC Data-IP'!O423*Convert!$B$6/$D423</f>
        <v>8.4836250478131513E-4</v>
      </c>
      <c r="P423" s="3">
        <f t="shared" si="20"/>
        <v>8.4892185883273683</v>
      </c>
      <c r="Q423" s="3">
        <f>'IECC Data-IP'!Q423*Convert!$B$6/$D423</f>
        <v>12.70842974365555</v>
      </c>
      <c r="R423" s="3">
        <f>'IECC Data-IP'!R423*Convert!$B$6/$D423</f>
        <v>0.63859126469633098</v>
      </c>
      <c r="S423" s="3">
        <f>'IECC Data-IP'!S423*Convert!$B$6/$D423</f>
        <v>0</v>
      </c>
      <c r="T423" s="3">
        <f>'IECC Data-IP'!T423*Convert!$B$6/$D423</f>
        <v>0</v>
      </c>
      <c r="U423" s="3">
        <f>'IECC Data-IP'!U423*Convert!$B$7/$D423</f>
        <v>0.92588640651252696</v>
      </c>
      <c r="V423" s="3">
        <f>'IECC Data-IP'!V423*Convert!$B$6/$D423</f>
        <v>0</v>
      </c>
      <c r="W423" s="3">
        <f>'IECC Data-IP'!W423*Convert!$B$6/$D423</f>
        <v>82.31270472962639</v>
      </c>
      <c r="X423" s="3">
        <f>'IECC Data-IP'!X423*Convert!$B$7/$D423</f>
        <v>0.35095527340399379</v>
      </c>
      <c r="Y423" s="3">
        <f t="shared" si="21"/>
        <v>82.663660003030387</v>
      </c>
      <c r="Z423" s="3">
        <f>'IECC Data-IP'!Z423*Convert!$B$6/$D423</f>
        <v>217.39213176586048</v>
      </c>
      <c r="AA423" s="3">
        <f>'IECC Data-IP'!AA423*Convert!$B$6/$D423</f>
        <v>3.7304036903096129</v>
      </c>
      <c r="AB423" s="3">
        <f t="shared" si="22"/>
        <v>221.12253545617008</v>
      </c>
    </row>
    <row r="424" spans="1:28" x14ac:dyDescent="0.25">
      <c r="A424" s="93">
        <f>'IECC Data-IP'!A424</f>
        <v>2012</v>
      </c>
      <c r="B424" s="93" t="str">
        <f>'IECC Data-IP'!B424</f>
        <v>Large Office</v>
      </c>
      <c r="C424" s="121" t="str">
        <f>'IECC Data-IP'!C424</f>
        <v>2A</v>
      </c>
      <c r="D424" s="3">
        <f>'IECC Data-IP'!D424</f>
        <v>498588.4208013984</v>
      </c>
      <c r="E424" s="3">
        <f>'IECC Data-IP'!E424*Convert!$B$6/$D424</f>
        <v>0</v>
      </c>
      <c r="F424" s="3">
        <f>'IECC Data-IP'!F424*Convert!$B$7/$D424</f>
        <v>0.23036398340574521</v>
      </c>
      <c r="G424" s="3">
        <f>'IECC Data-IP'!G424*Convert!$B$6/$D424</f>
        <v>33.473091361929271</v>
      </c>
      <c r="H424" s="3">
        <f>'IECC Data-IP'!H424*Convert!$B$6/$D424</f>
        <v>25.854066026787368</v>
      </c>
      <c r="I424" s="3">
        <f>'IECC Data-IP'!I424*Convert!$B$6/$D424</f>
        <v>5.3252864274709699</v>
      </c>
      <c r="J424" s="3">
        <f>'IECC Data-IP'!J424*Convert!$B$6/$D424</f>
        <v>91.591157738211052</v>
      </c>
      <c r="K424" s="3">
        <f>'IECC Data-IP'!K424*Convert!$B$7/$D424</f>
        <v>0</v>
      </c>
      <c r="L424" s="3">
        <f>'IECC Data-IP'!L424*Convert!$B$6/$D424</f>
        <v>12.306322544927655</v>
      </c>
      <c r="M424" s="3">
        <f>'IECC Data-IP'!M424*Convert!$B$6/$D424</f>
        <v>13.839375054046858</v>
      </c>
      <c r="N424" s="3">
        <f>'IECC Data-IP'!N424*Convert!$B$6/$D424</f>
        <v>5.9047566756751912</v>
      </c>
      <c r="O424" s="3">
        <f>'IECC Data-IP'!O424*Convert!$B$6/$D424</f>
        <v>8.4836250478131513E-4</v>
      </c>
      <c r="P424" s="3">
        <f t="shared" si="20"/>
        <v>5.90390831317041</v>
      </c>
      <c r="Q424" s="3">
        <f>'IECC Data-IP'!Q424*Convert!$B$6/$D424</f>
        <v>12.557797581473009</v>
      </c>
      <c r="R424" s="3">
        <f>'IECC Data-IP'!R424*Convert!$B$6/$D424</f>
        <v>3.0042145854951369E-2</v>
      </c>
      <c r="S424" s="3">
        <f>'IECC Data-IP'!S424*Convert!$B$6/$D424</f>
        <v>0.30710418037295978</v>
      </c>
      <c r="T424" s="3">
        <f>'IECC Data-IP'!T424*Convert!$B$6/$D424</f>
        <v>0</v>
      </c>
      <c r="U424" s="3">
        <f>'IECC Data-IP'!U424*Convert!$B$7/$D424</f>
        <v>0.99500178358944524</v>
      </c>
      <c r="V424" s="3">
        <f>'IECC Data-IP'!V424*Convert!$B$6/$D424</f>
        <v>0</v>
      </c>
      <c r="W424" s="3">
        <f>'IECC Data-IP'!W424*Convert!$B$6/$D424</f>
        <v>66.111318636847457</v>
      </c>
      <c r="X424" s="3">
        <f>'IECC Data-IP'!X424*Convert!$B$7/$D424</f>
        <v>0.23036398340574521</v>
      </c>
      <c r="Y424" s="3">
        <f t="shared" si="21"/>
        <v>66.341682620253209</v>
      </c>
      <c r="Z424" s="3">
        <f>'IECC Data-IP'!Z424*Convert!$B$6/$D424</f>
        <v>201.18905994145041</v>
      </c>
      <c r="AA424" s="3">
        <f>'IECC Data-IP'!AA424*Convert!$B$6/$D424</f>
        <v>3.5800725516326311</v>
      </c>
      <c r="AB424" s="3">
        <f t="shared" si="22"/>
        <v>204.76913249308305</v>
      </c>
    </row>
    <row r="425" spans="1:28" x14ac:dyDescent="0.25">
      <c r="A425" s="93">
        <f>'IECC Data-IP'!A425</f>
        <v>2012</v>
      </c>
      <c r="B425" s="93" t="str">
        <f>'IECC Data-IP'!B425</f>
        <v>Large Office</v>
      </c>
      <c r="C425" s="121" t="str">
        <f>'IECC Data-IP'!C425</f>
        <v>2B</v>
      </c>
      <c r="D425" s="3">
        <f>'IECC Data-IP'!D425</f>
        <v>498588.4208013984</v>
      </c>
      <c r="E425" s="3">
        <f>'IECC Data-IP'!E425*Convert!$B$6/$D425</f>
        <v>0</v>
      </c>
      <c r="F425" s="3">
        <f>'IECC Data-IP'!F425*Convert!$B$7/$D425</f>
        <v>0.46783733028541313</v>
      </c>
      <c r="G425" s="3">
        <f>'IECC Data-IP'!G425*Convert!$B$6/$D425</f>
        <v>30.581158544008243</v>
      </c>
      <c r="H425" s="3">
        <f>'IECC Data-IP'!H425*Convert!$B$6/$D425</f>
        <v>25.854066026787368</v>
      </c>
      <c r="I425" s="3">
        <f>'IECC Data-IP'!I425*Convert!$B$6/$D425</f>
        <v>5.3291395283421457</v>
      </c>
      <c r="J425" s="3">
        <f>'IECC Data-IP'!J425*Convert!$B$6/$D425</f>
        <v>91.591157738211052</v>
      </c>
      <c r="K425" s="3">
        <f>'IECC Data-IP'!K425*Convert!$B$7/$D425</f>
        <v>0</v>
      </c>
      <c r="L425" s="3">
        <f>'IECC Data-IP'!L425*Convert!$B$6/$D425</f>
        <v>12.306322544927655</v>
      </c>
      <c r="M425" s="3">
        <f>'IECC Data-IP'!M425*Convert!$B$6/$D425</f>
        <v>15.229983240334766</v>
      </c>
      <c r="N425" s="3">
        <f>'IECC Data-IP'!N425*Convert!$B$6/$D425</f>
        <v>5.3216741454042413</v>
      </c>
      <c r="O425" s="3">
        <f>'IECC Data-IP'!O425*Convert!$B$6/$D425</f>
        <v>8.4836250478131513E-4</v>
      </c>
      <c r="P425" s="3">
        <f t="shared" si="20"/>
        <v>5.3208257828994601</v>
      </c>
      <c r="Q425" s="3">
        <f>'IECC Data-IP'!Q425*Convert!$B$6/$D425</f>
        <v>9.6700188879287268</v>
      </c>
      <c r="R425" s="3">
        <f>'IECC Data-IP'!R425*Convert!$B$6/$D425</f>
        <v>0.25400363399206377</v>
      </c>
      <c r="S425" s="3">
        <f>'IECC Data-IP'!S425*Convert!$B$6/$D425</f>
        <v>0</v>
      </c>
      <c r="T425" s="3">
        <f>'IECC Data-IP'!T425*Convert!$B$6/$D425</f>
        <v>0</v>
      </c>
      <c r="U425" s="3">
        <f>'IECC Data-IP'!U425*Convert!$B$7/$D425</f>
        <v>0.99953529073223646</v>
      </c>
      <c r="V425" s="3">
        <f>'IECC Data-IP'!V425*Convert!$B$6/$D425</f>
        <v>0</v>
      </c>
      <c r="W425" s="3">
        <f>'IECC Data-IP'!W425*Convert!$B$6/$D425</f>
        <v>61.055990089163259</v>
      </c>
      <c r="X425" s="3">
        <f>'IECC Data-IP'!X425*Convert!$B$7/$D425</f>
        <v>0.46783733028541313</v>
      </c>
      <c r="Y425" s="3">
        <f t="shared" si="21"/>
        <v>61.523827419448672</v>
      </c>
      <c r="Z425" s="3">
        <f>'IECC Data-IP'!Z425*Convert!$B$6/$D425</f>
        <v>196.13746408523514</v>
      </c>
      <c r="AA425" s="3">
        <f>'IECC Data-IP'!AA425*Convert!$B$6/$D425</f>
        <v>4.2870563567923394</v>
      </c>
      <c r="AB425" s="3">
        <f t="shared" si="22"/>
        <v>200.42452044202747</v>
      </c>
    </row>
    <row r="426" spans="1:28" x14ac:dyDescent="0.25">
      <c r="A426" s="93">
        <f>'IECC Data-IP'!A426</f>
        <v>2012</v>
      </c>
      <c r="B426" s="93" t="str">
        <f>'IECC Data-IP'!B426</f>
        <v>Large Office</v>
      </c>
      <c r="C426" s="121" t="str">
        <f>'IECC Data-IP'!C426</f>
        <v>3A</v>
      </c>
      <c r="D426" s="3">
        <f>'IECC Data-IP'!D426</f>
        <v>498588.4208013984</v>
      </c>
      <c r="E426" s="3">
        <f>'IECC Data-IP'!E426*Convert!$B$6/$D426</f>
        <v>0</v>
      </c>
      <c r="F426" s="3">
        <f>'IECC Data-IP'!F426*Convert!$B$7/$D426</f>
        <v>1.6456424859825929</v>
      </c>
      <c r="G426" s="3">
        <f>'IECC Data-IP'!G426*Convert!$B$6/$D426</f>
        <v>25.842386314771616</v>
      </c>
      <c r="H426" s="3">
        <f>'IECC Data-IP'!H426*Convert!$B$6/$D426</f>
        <v>25.854066026787368</v>
      </c>
      <c r="I426" s="3">
        <f>'IECC Data-IP'!I426*Convert!$B$6/$D426</f>
        <v>5.3281160484232393</v>
      </c>
      <c r="J426" s="3">
        <f>'IECC Data-IP'!J426*Convert!$B$6/$D426</f>
        <v>91.591157738211052</v>
      </c>
      <c r="K426" s="3">
        <f>'IECC Data-IP'!K426*Convert!$B$7/$D426</f>
        <v>0</v>
      </c>
      <c r="L426" s="3">
        <f>'IECC Data-IP'!L426*Convert!$B$6/$D426</f>
        <v>12.306322544927655</v>
      </c>
      <c r="M426" s="3">
        <f>'IECC Data-IP'!M426*Convert!$B$6/$D426</f>
        <v>13.558700737462118</v>
      </c>
      <c r="N426" s="3">
        <f>'IECC Data-IP'!N426*Convert!$B$6/$D426</f>
        <v>4.9129444295540114</v>
      </c>
      <c r="O426" s="3">
        <f>'IECC Data-IP'!O426*Convert!$B$6/$D426</f>
        <v>8.4836250478131513E-4</v>
      </c>
      <c r="P426" s="3">
        <f t="shared" si="20"/>
        <v>4.9120960670492302</v>
      </c>
      <c r="Q426" s="3">
        <f>'IECC Data-IP'!Q426*Convert!$B$6/$D426</f>
        <v>9.1896455777550656</v>
      </c>
      <c r="R426" s="3">
        <f>'IECC Data-IP'!R426*Convert!$B$6/$D426</f>
        <v>0.10734498208292244</v>
      </c>
      <c r="S426" s="3">
        <f>'IECC Data-IP'!S426*Convert!$B$6/$D426</f>
        <v>0.12173390564872077</v>
      </c>
      <c r="T426" s="3">
        <f>'IECC Data-IP'!T426*Convert!$B$6/$D426</f>
        <v>0</v>
      </c>
      <c r="U426" s="3">
        <f>'IECC Data-IP'!U426*Convert!$B$7/$D426</f>
        <v>1.1203120423863264</v>
      </c>
      <c r="V426" s="3">
        <f>'IECC Data-IP'!V426*Convert!$B$6/$D426</f>
        <v>0</v>
      </c>
      <c r="W426" s="3">
        <f>'IECC Data-IP'!W426*Convert!$B$6/$D426</f>
        <v>53.731907584769679</v>
      </c>
      <c r="X426" s="3">
        <f>'IECC Data-IP'!X426*Convert!$B$7/$D426</f>
        <v>1.6456424859825929</v>
      </c>
      <c r="Y426" s="3">
        <f t="shared" si="21"/>
        <v>55.377550070752271</v>
      </c>
      <c r="Z426" s="3">
        <f>'IECC Data-IP'!Z426*Convert!$B$6/$D426</f>
        <v>188.81247851032489</v>
      </c>
      <c r="AA426" s="3">
        <f>'IECC Data-IP'!AA426*Convert!$B$6/$D426</f>
        <v>8.0809158020741343</v>
      </c>
      <c r="AB426" s="3">
        <f t="shared" si="22"/>
        <v>196.89339431239904</v>
      </c>
    </row>
    <row r="427" spans="1:28" x14ac:dyDescent="0.25">
      <c r="A427" s="93">
        <f>'IECC Data-IP'!A427</f>
        <v>2012</v>
      </c>
      <c r="B427" s="93" t="str">
        <f>'IECC Data-IP'!B427</f>
        <v>Large Office</v>
      </c>
      <c r="C427" s="121" t="str">
        <f>'IECC Data-IP'!C427</f>
        <v>3B</v>
      </c>
      <c r="D427" s="3">
        <f>'IECC Data-IP'!D427</f>
        <v>498588.4208013984</v>
      </c>
      <c r="E427" s="3">
        <f>'IECC Data-IP'!E427*Convert!$B$6/$D427</f>
        <v>0</v>
      </c>
      <c r="F427" s="3">
        <f>'IECC Data-IP'!F427*Convert!$B$7/$D427</f>
        <v>1.379340155044902</v>
      </c>
      <c r="G427" s="3">
        <f>'IECC Data-IP'!G427*Convert!$B$6/$D427</f>
        <v>27.410357550535846</v>
      </c>
      <c r="H427" s="3">
        <f>'IECC Data-IP'!H427*Convert!$B$6/$D427</f>
        <v>25.854066026787368</v>
      </c>
      <c r="I427" s="3">
        <f>'IECC Data-IP'!I427*Convert!$B$6/$D427</f>
        <v>5.3279354343199037</v>
      </c>
      <c r="J427" s="3">
        <f>'IECC Data-IP'!J427*Convert!$B$6/$D427</f>
        <v>91.591157738211052</v>
      </c>
      <c r="K427" s="3">
        <f>'IECC Data-IP'!K427*Convert!$B$7/$D427</f>
        <v>0</v>
      </c>
      <c r="L427" s="3">
        <f>'IECC Data-IP'!L427*Convert!$B$6/$D427</f>
        <v>12.306322544927655</v>
      </c>
      <c r="M427" s="3">
        <f>'IECC Data-IP'!M427*Convert!$B$6/$D427</f>
        <v>15.46189174901868</v>
      </c>
      <c r="N427" s="3">
        <f>'IECC Data-IP'!N427*Convert!$B$6/$D427</f>
        <v>4.2744133695587925</v>
      </c>
      <c r="O427" s="3">
        <f>'IECC Data-IP'!O427*Convert!$B$6/$D427</f>
        <v>8.4836250478131513E-4</v>
      </c>
      <c r="P427" s="3">
        <f t="shared" si="20"/>
        <v>4.2735650070540112</v>
      </c>
      <c r="Q427" s="3">
        <f>'IECC Data-IP'!Q427*Convert!$B$6/$D427</f>
        <v>8.7374480677018784</v>
      </c>
      <c r="R427" s="3">
        <f>'IECC Data-IP'!R427*Convert!$B$6/$D427</f>
        <v>4.6276945556847542</v>
      </c>
      <c r="S427" s="3">
        <f>'IECC Data-IP'!S427*Convert!$B$6/$D427</f>
        <v>0</v>
      </c>
      <c r="T427" s="3">
        <f>'IECC Data-IP'!T427*Convert!$B$6/$D427</f>
        <v>0</v>
      </c>
      <c r="U427" s="3">
        <f>'IECC Data-IP'!U427*Convert!$B$7/$D427</f>
        <v>1.0880623211205611</v>
      </c>
      <c r="V427" s="3">
        <f>'IECC Data-IP'!V427*Convert!$B$6/$D427</f>
        <v>0</v>
      </c>
      <c r="W427" s="3">
        <f>'IECC Data-IP'!W427*Convert!$B$6/$D427</f>
        <v>60.51095692999516</v>
      </c>
      <c r="X427" s="3">
        <f>'IECC Data-IP'!X427*Convert!$B$7/$D427</f>
        <v>1.379340155044902</v>
      </c>
      <c r="Y427" s="3">
        <f t="shared" si="21"/>
        <v>61.890297085040061</v>
      </c>
      <c r="Z427" s="3">
        <f>'IECC Data-IP'!Z427*Convert!$B$6/$D427</f>
        <v>195.59122683204484</v>
      </c>
      <c r="AA427" s="3">
        <f>'IECC Data-IP'!AA427*Convert!$B$6/$D427</f>
        <v>7.2087302970627487</v>
      </c>
      <c r="AB427" s="3">
        <f t="shared" si="22"/>
        <v>202.79995712910758</v>
      </c>
    </row>
    <row r="428" spans="1:28" x14ac:dyDescent="0.25">
      <c r="A428" s="93">
        <f>'IECC Data-IP'!A428</f>
        <v>2012</v>
      </c>
      <c r="B428" s="93" t="str">
        <f>'IECC Data-IP'!B428</f>
        <v>Large Office</v>
      </c>
      <c r="C428" s="121" t="str">
        <f>'IECC Data-IP'!C428</f>
        <v>3C</v>
      </c>
      <c r="D428" s="3">
        <f>'IECC Data-IP'!D428</f>
        <v>498588.4208013984</v>
      </c>
      <c r="E428" s="3">
        <f>'IECC Data-IP'!E428*Convert!$B$6/$D428</f>
        <v>0</v>
      </c>
      <c r="F428" s="3">
        <f>'IECC Data-IP'!F428*Convert!$B$7/$D428</f>
        <v>0.76064007115778409</v>
      </c>
      <c r="G428" s="3">
        <f>'IECC Data-IP'!G428*Convert!$B$6/$D428</f>
        <v>21.131669476253236</v>
      </c>
      <c r="H428" s="3">
        <f>'IECC Data-IP'!H428*Convert!$B$6/$D428</f>
        <v>25.854066026787368</v>
      </c>
      <c r="I428" s="3">
        <f>'IECC Data-IP'!I428*Convert!$B$6/$D428</f>
        <v>5.3270925685043338</v>
      </c>
      <c r="J428" s="3">
        <f>'IECC Data-IP'!J428*Convert!$B$6/$D428</f>
        <v>91.591157738211052</v>
      </c>
      <c r="K428" s="3">
        <f>'IECC Data-IP'!K428*Convert!$B$7/$D428</f>
        <v>0</v>
      </c>
      <c r="L428" s="3">
        <f>'IECC Data-IP'!L428*Convert!$B$6/$D428</f>
        <v>12.306322544927655</v>
      </c>
      <c r="M428" s="3">
        <f>'IECC Data-IP'!M428*Convert!$B$6/$D428</f>
        <v>13.293860257269877</v>
      </c>
      <c r="N428" s="3">
        <f>'IECC Data-IP'!N428*Convert!$B$6/$D428</f>
        <v>3.6598437806061996</v>
      </c>
      <c r="O428" s="3">
        <f>'IECC Data-IP'!O428*Convert!$B$6/$D428</f>
        <v>8.4836250478131513E-4</v>
      </c>
      <c r="P428" s="3">
        <f t="shared" si="20"/>
        <v>3.6589954181014184</v>
      </c>
      <c r="Q428" s="3">
        <f>'IECC Data-IP'!Q428*Convert!$B$6/$D428</f>
        <v>8.421192772759877</v>
      </c>
      <c r="R428" s="3">
        <f>'IECC Data-IP'!R428*Convert!$B$6/$D428</f>
        <v>4.0337149745125096E-2</v>
      </c>
      <c r="S428" s="3">
        <f>'IECC Data-IP'!S428*Convert!$B$6/$D428</f>
        <v>0</v>
      </c>
      <c r="T428" s="3">
        <f>'IECC Data-IP'!T428*Convert!$B$6/$D428</f>
        <v>0</v>
      </c>
      <c r="U428" s="3">
        <f>'IECC Data-IP'!U428*Convert!$B$7/$D428</f>
        <v>1.1346544104380665</v>
      </c>
      <c r="V428" s="3">
        <f>'IECC Data-IP'!V428*Convert!$B$6/$D428</f>
        <v>0</v>
      </c>
      <c r="W428" s="3">
        <f>'IECC Data-IP'!W428*Convert!$B$6/$D428</f>
        <v>46.546055074129534</v>
      </c>
      <c r="X428" s="3">
        <f>'IECC Data-IP'!X428*Convert!$B$7/$D428</f>
        <v>0.76064007115778409</v>
      </c>
      <c r="Y428" s="3">
        <f t="shared" si="21"/>
        <v>47.306695145287321</v>
      </c>
      <c r="Z428" s="3">
        <f>'IECC Data-IP'!Z428*Convert!$B$6/$D428</f>
        <v>181.62566272446696</v>
      </c>
      <c r="AA428" s="3">
        <f>'IECC Data-IP'!AA428*Convert!$B$6/$D428</f>
        <v>5.5372671800867685</v>
      </c>
      <c r="AB428" s="3">
        <f t="shared" si="22"/>
        <v>187.16292990455372</v>
      </c>
    </row>
    <row r="429" spans="1:28" x14ac:dyDescent="0.25">
      <c r="A429" s="93">
        <f>'IECC Data-IP'!A429</f>
        <v>2012</v>
      </c>
      <c r="B429" s="93" t="str">
        <f>'IECC Data-IP'!B429</f>
        <v>Large Office</v>
      </c>
      <c r="C429" s="121" t="str">
        <f>'IECC Data-IP'!C429</f>
        <v>4A</v>
      </c>
      <c r="D429" s="3">
        <f>'IECC Data-IP'!D429</f>
        <v>498588.4208013984</v>
      </c>
      <c r="E429" s="3">
        <f>'IECC Data-IP'!E429*Convert!$B$6/$D429</f>
        <v>0</v>
      </c>
      <c r="F429" s="3">
        <f>'IECC Data-IP'!F429*Convert!$B$7/$D429</f>
        <v>2.8713585694388173</v>
      </c>
      <c r="G429" s="3">
        <f>'IECC Data-IP'!G429*Convert!$B$6/$D429</f>
        <v>22.620110301848353</v>
      </c>
      <c r="H429" s="3">
        <f>'IECC Data-IP'!H429*Convert!$B$6/$D429</f>
        <v>25.854066026787368</v>
      </c>
      <c r="I429" s="3">
        <f>'IECC Data-IP'!I429*Convert!$B$6/$D429</f>
        <v>5.3199884137731015</v>
      </c>
      <c r="J429" s="3">
        <f>'IECC Data-IP'!J429*Convert!$B$6/$D429</f>
        <v>91.591157738211052</v>
      </c>
      <c r="K429" s="3">
        <f>'IECC Data-IP'!K429*Convert!$B$7/$D429</f>
        <v>0</v>
      </c>
      <c r="L429" s="3">
        <f>'IECC Data-IP'!L429*Convert!$B$6/$D429</f>
        <v>12.306322544927655</v>
      </c>
      <c r="M429" s="3">
        <f>'IECC Data-IP'!M429*Convert!$B$6/$D429</f>
        <v>13.367490606730005</v>
      </c>
      <c r="N429" s="3">
        <f>'IECC Data-IP'!N429*Convert!$B$6/$D429</f>
        <v>3.9009636085602688</v>
      </c>
      <c r="O429" s="3">
        <f>'IECC Data-IP'!O429*Convert!$B$6/$D429</f>
        <v>8.4836250478131513E-4</v>
      </c>
      <c r="P429" s="3">
        <f t="shared" si="20"/>
        <v>3.9001152460554875</v>
      </c>
      <c r="Q429" s="3">
        <f>'IECC Data-IP'!Q429*Convert!$B$6/$D429</f>
        <v>7.1797718358278164</v>
      </c>
      <c r="R429" s="3">
        <f>'IECC Data-IP'!R429*Convert!$B$6/$D429</f>
        <v>0.15400362544482082</v>
      </c>
      <c r="S429" s="3">
        <f>'IECC Data-IP'!S429*Convert!$B$6/$D429</f>
        <v>0.13576160100784637</v>
      </c>
      <c r="T429" s="3">
        <f>'IECC Data-IP'!T429*Convert!$B$6/$D429</f>
        <v>0</v>
      </c>
      <c r="U429" s="3">
        <f>'IECC Data-IP'!U429*Convert!$B$7/$D429</f>
        <v>1.2202140543329276</v>
      </c>
      <c r="V429" s="3">
        <f>'IECC Data-IP'!V429*Convert!$B$6/$D429</f>
        <v>0</v>
      </c>
      <c r="W429" s="3">
        <f>'IECC Data-IP'!W429*Convert!$B$6/$D429</f>
        <v>47.357253216914337</v>
      </c>
      <c r="X429" s="3">
        <f>'IECC Data-IP'!X429*Convert!$B$7/$D429</f>
        <v>2.8713585694388173</v>
      </c>
      <c r="Y429" s="3">
        <f t="shared" si="21"/>
        <v>50.228611786353156</v>
      </c>
      <c r="Z429" s="3">
        <f>'IECC Data-IP'!Z429*Convert!$B$6/$D429</f>
        <v>182.42957609841716</v>
      </c>
      <c r="AA429" s="3">
        <f>'IECC Data-IP'!AA429*Convert!$B$6/$D429</f>
        <v>11.953884224617264</v>
      </c>
      <c r="AB429" s="3">
        <f t="shared" si="22"/>
        <v>194.38346032303443</v>
      </c>
    </row>
    <row r="430" spans="1:28" x14ac:dyDescent="0.25">
      <c r="A430" s="93">
        <f>'IECC Data-IP'!A430</f>
        <v>2012</v>
      </c>
      <c r="B430" s="93" t="str">
        <f>'IECC Data-IP'!B430</f>
        <v>Large Office</v>
      </c>
      <c r="C430" s="121" t="str">
        <f>'IECC Data-IP'!C430</f>
        <v>4B</v>
      </c>
      <c r="D430" s="3">
        <f>'IECC Data-IP'!D430</f>
        <v>498588.4208013984</v>
      </c>
      <c r="E430" s="3">
        <f>'IECC Data-IP'!E430*Convert!$B$6/$D430</f>
        <v>0</v>
      </c>
      <c r="F430" s="3">
        <f>'IECC Data-IP'!F430*Convert!$B$7/$D430</f>
        <v>2.2208209012989149</v>
      </c>
      <c r="G430" s="3">
        <f>'IECC Data-IP'!G430*Convert!$B$6/$D430</f>
        <v>24.767431376414589</v>
      </c>
      <c r="H430" s="3">
        <f>'IECC Data-IP'!H430*Convert!$B$6/$D430</f>
        <v>25.854066026787368</v>
      </c>
      <c r="I430" s="3">
        <f>'IECC Data-IP'!I430*Convert!$B$6/$D430</f>
        <v>5.3240823334487271</v>
      </c>
      <c r="J430" s="3">
        <f>'IECC Data-IP'!J430*Convert!$B$6/$D430</f>
        <v>91.591157738211052</v>
      </c>
      <c r="K430" s="3">
        <f>'IECC Data-IP'!K430*Convert!$B$7/$D430</f>
        <v>0</v>
      </c>
      <c r="L430" s="3">
        <f>'IECC Data-IP'!L430*Convert!$B$6/$D430</f>
        <v>12.306322544927655</v>
      </c>
      <c r="M430" s="3">
        <f>'IECC Data-IP'!M430*Convert!$B$6/$D430</f>
        <v>16.886094158527158</v>
      </c>
      <c r="N430" s="3">
        <f>'IECC Data-IP'!N430*Convert!$B$6/$D430</f>
        <v>3.4770623080297822</v>
      </c>
      <c r="O430" s="3">
        <f>'IECC Data-IP'!O430*Convert!$B$6/$D430</f>
        <v>8.4836250478131513E-4</v>
      </c>
      <c r="P430" s="3">
        <f t="shared" si="20"/>
        <v>3.476213945525001</v>
      </c>
      <c r="Q430" s="3">
        <f>'IECC Data-IP'!Q430*Convert!$B$6/$D430</f>
        <v>7.1762197584622012</v>
      </c>
      <c r="R430" s="3">
        <f>'IECC Data-IP'!R430*Convert!$B$6/$D430</f>
        <v>7.2096935722805444</v>
      </c>
      <c r="S430" s="3">
        <f>'IECC Data-IP'!S430*Convert!$B$6/$D430</f>
        <v>0</v>
      </c>
      <c r="T430" s="3">
        <f>'IECC Data-IP'!T430*Convert!$B$6/$D430</f>
        <v>0</v>
      </c>
      <c r="U430" s="3">
        <f>'IECC Data-IP'!U430*Convert!$B$7/$D430</f>
        <v>1.1920032757943764</v>
      </c>
      <c r="V430" s="3">
        <f>'IECC Data-IP'!V430*Convert!$B$6/$D430</f>
        <v>0</v>
      </c>
      <c r="W430" s="3">
        <f>'IECC Data-IP'!W430*Convert!$B$6/$D430</f>
        <v>59.515652811209499</v>
      </c>
      <c r="X430" s="3">
        <f>'IECC Data-IP'!X430*Convert!$B$7/$D430</f>
        <v>2.2208209012989149</v>
      </c>
      <c r="Y430" s="3">
        <f t="shared" si="21"/>
        <v>61.736473712508413</v>
      </c>
      <c r="Z430" s="3">
        <f>'IECC Data-IP'!Z430*Convert!$B$6/$D430</f>
        <v>194.5921298170891</v>
      </c>
      <c r="AA430" s="3">
        <f>'IECC Data-IP'!AA430*Convert!$B$6/$D430</f>
        <v>9.9708617793860252</v>
      </c>
      <c r="AB430" s="3">
        <f t="shared" si="22"/>
        <v>204.56299159647511</v>
      </c>
    </row>
    <row r="431" spans="1:28" x14ac:dyDescent="0.25">
      <c r="A431" s="93">
        <f>'IECC Data-IP'!A431</f>
        <v>2012</v>
      </c>
      <c r="B431" s="93" t="str">
        <f>'IECC Data-IP'!B431</f>
        <v>Large Office</v>
      </c>
      <c r="C431" s="121" t="str">
        <f>'IECC Data-IP'!C431</f>
        <v>4C</v>
      </c>
      <c r="D431" s="3">
        <f>'IECC Data-IP'!D431</f>
        <v>498588.4208013984</v>
      </c>
      <c r="E431" s="3">
        <f>'IECC Data-IP'!E431*Convert!$B$6/$D431</f>
        <v>0</v>
      </c>
      <c r="F431" s="3">
        <f>'IECC Data-IP'!F431*Convert!$B$7/$D431</f>
        <v>4.6640515416530404</v>
      </c>
      <c r="G431" s="3">
        <f>'IECC Data-IP'!G431*Convert!$B$6/$D431</f>
        <v>16.614330137707015</v>
      </c>
      <c r="H431" s="3">
        <f>'IECC Data-IP'!H431*Convert!$B$6/$D431</f>
        <v>25.854066026787368</v>
      </c>
      <c r="I431" s="3">
        <f>'IECC Data-IP'!I431*Convert!$B$6/$D431</f>
        <v>5.3139077389607765</v>
      </c>
      <c r="J431" s="3">
        <f>'IECC Data-IP'!J431*Convert!$B$6/$D431</f>
        <v>91.591157738211052</v>
      </c>
      <c r="K431" s="3">
        <f>'IECC Data-IP'!K431*Convert!$B$7/$D431</f>
        <v>0</v>
      </c>
      <c r="L431" s="3">
        <f>'IECC Data-IP'!L431*Convert!$B$6/$D431</f>
        <v>12.306322544927655</v>
      </c>
      <c r="M431" s="3">
        <f>'IECC Data-IP'!M431*Convert!$B$6/$D431</f>
        <v>13.690970465805467</v>
      </c>
      <c r="N431" s="3">
        <f>'IECC Data-IP'!N431*Convert!$B$6/$D431</f>
        <v>2.1939797179281317</v>
      </c>
      <c r="O431" s="3">
        <f>'IECC Data-IP'!O431*Convert!$B$6/$D431</f>
        <v>8.4836250478131513E-4</v>
      </c>
      <c r="P431" s="3">
        <f t="shared" si="20"/>
        <v>2.1931313554233505</v>
      </c>
      <c r="Q431" s="3">
        <f>'IECC Data-IP'!Q431*Convert!$B$6/$D431</f>
        <v>5.4139077475080208</v>
      </c>
      <c r="R431" s="3">
        <f>'IECC Data-IP'!R431*Convert!$B$6/$D431</f>
        <v>9.1751964494881544E-2</v>
      </c>
      <c r="S431" s="3">
        <f>'IECC Data-IP'!S431*Convert!$B$6/$D431</f>
        <v>0</v>
      </c>
      <c r="T431" s="3">
        <f>'IECC Data-IP'!T431*Convert!$B$6/$D431</f>
        <v>0</v>
      </c>
      <c r="U431" s="3">
        <f>'IECC Data-IP'!U431*Convert!$B$7/$D431</f>
        <v>1.2504855179363841</v>
      </c>
      <c r="V431" s="3">
        <f>'IECC Data-IP'!V431*Convert!$B$6/$D431</f>
        <v>0</v>
      </c>
      <c r="W431" s="3">
        <f>'IECC Data-IP'!W431*Convert!$B$6/$D431</f>
        <v>38.004091670938735</v>
      </c>
      <c r="X431" s="3">
        <f>'IECC Data-IP'!X431*Convert!$B$7/$D431</f>
        <v>4.6640515416530404</v>
      </c>
      <c r="Y431" s="3">
        <f t="shared" si="21"/>
        <v>42.668143212591772</v>
      </c>
      <c r="Z431" s="3">
        <f>'IECC Data-IP'!Z431*Convert!$B$6/$D431</f>
        <v>173.07033387762925</v>
      </c>
      <c r="AA431" s="3">
        <f>'IECC Data-IP'!AA431*Convert!$B$6/$D431</f>
        <v>17.279832903800468</v>
      </c>
      <c r="AB431" s="3">
        <f t="shared" si="22"/>
        <v>190.35016678142972</v>
      </c>
    </row>
    <row r="432" spans="1:28" x14ac:dyDescent="0.25">
      <c r="A432" s="93">
        <f>'IECC Data-IP'!A432</f>
        <v>2012</v>
      </c>
      <c r="B432" s="93" t="str">
        <f>'IECC Data-IP'!B432</f>
        <v>Large Office</v>
      </c>
      <c r="C432" s="121" t="str">
        <f>'IECC Data-IP'!C432</f>
        <v>5A</v>
      </c>
      <c r="D432" s="3">
        <f>'IECC Data-IP'!D432</f>
        <v>498588.4208013984</v>
      </c>
      <c r="E432" s="3">
        <f>'IECC Data-IP'!E432*Convert!$B$6/$D432</f>
        <v>0</v>
      </c>
      <c r="F432" s="3">
        <f>'IECC Data-IP'!F432*Convert!$B$7/$D432</f>
        <v>4.3338267600019913</v>
      </c>
      <c r="G432" s="3">
        <f>'IECC Data-IP'!G432*Convert!$B$6/$D432</f>
        <v>19.172728911466852</v>
      </c>
      <c r="H432" s="3">
        <f>'IECC Data-IP'!H432*Convert!$B$6/$D432</f>
        <v>25.854066026787368</v>
      </c>
      <c r="I432" s="3">
        <f>'IECC Data-IP'!I432*Convert!$B$6/$D432</f>
        <v>5.3216139407031289</v>
      </c>
      <c r="J432" s="3">
        <f>'IECC Data-IP'!J432*Convert!$B$6/$D432</f>
        <v>91.591157738211052</v>
      </c>
      <c r="K432" s="3">
        <f>'IECC Data-IP'!K432*Convert!$B$7/$D432</f>
        <v>0</v>
      </c>
      <c r="L432" s="3">
        <f>'IECC Data-IP'!L432*Convert!$B$6/$D432</f>
        <v>12.306322544927655</v>
      </c>
      <c r="M432" s="3">
        <f>'IECC Data-IP'!M432*Convert!$B$6/$D432</f>
        <v>13.445816922876883</v>
      </c>
      <c r="N432" s="3">
        <f>'IECC Data-IP'!N432*Convert!$B$6/$D432</f>
        <v>2.9869358362759568</v>
      </c>
      <c r="O432" s="3">
        <f>'IECC Data-IP'!O432*Convert!$B$6/$D432</f>
        <v>8.4836250478131513E-4</v>
      </c>
      <c r="P432" s="3">
        <f t="shared" si="20"/>
        <v>2.9860874737711756</v>
      </c>
      <c r="Q432" s="3">
        <f>'IECC Data-IP'!Q432*Convert!$B$6/$D432</f>
        <v>5.5800727225774907</v>
      </c>
      <c r="R432" s="3">
        <f>'IECC Data-IP'!R432*Convert!$B$6/$D432</f>
        <v>0.191992791846573</v>
      </c>
      <c r="S432" s="3">
        <f>'IECC Data-IP'!S432*Convert!$B$6/$D432</f>
        <v>0.1099337842307439</v>
      </c>
      <c r="T432" s="3">
        <f>'IECC Data-IP'!T432*Convert!$B$6/$D432</f>
        <v>0</v>
      </c>
      <c r="U432" s="3">
        <f>'IECC Data-IP'!U432*Convert!$B$7/$D432</f>
        <v>1.3059385530329812</v>
      </c>
      <c r="V432" s="3">
        <f>'IECC Data-IP'!V432*Convert!$B$6/$D432</f>
        <v>0</v>
      </c>
      <c r="W432" s="3">
        <f>'IECC Data-IP'!W432*Convert!$B$6/$D432</f>
        <v>41.486632606769717</v>
      </c>
      <c r="X432" s="3">
        <f>'IECC Data-IP'!X432*Convert!$B$7/$D432</f>
        <v>4.3338267600019913</v>
      </c>
      <c r="Y432" s="3">
        <f t="shared" si="21"/>
        <v>45.820459366771708</v>
      </c>
      <c r="Z432" s="3">
        <f>'IECC Data-IP'!Z432*Convert!$B$6/$D432</f>
        <v>176.56070142460482</v>
      </c>
      <c r="AA432" s="3">
        <f>'IECC Data-IP'!AA432*Convert!$B$6/$D432</f>
        <v>16.477063419171365</v>
      </c>
      <c r="AB432" s="3">
        <f t="shared" si="22"/>
        <v>193.03776484377619</v>
      </c>
    </row>
    <row r="433" spans="1:28" x14ac:dyDescent="0.25">
      <c r="A433" s="93">
        <f>'IECC Data-IP'!A433</f>
        <v>2012</v>
      </c>
      <c r="B433" s="93" t="str">
        <f>'IECC Data-IP'!B433</f>
        <v>Large Office</v>
      </c>
      <c r="C433" s="121" t="str">
        <f>'IECC Data-IP'!C433</f>
        <v>5B</v>
      </c>
      <c r="D433" s="3">
        <f>'IECC Data-IP'!D433</f>
        <v>498588.4208013984</v>
      </c>
      <c r="E433" s="3">
        <f>'IECC Data-IP'!E433*Convert!$B$6/$D433</f>
        <v>0</v>
      </c>
      <c r="F433" s="3">
        <f>'IECC Data-IP'!F433*Convert!$B$7/$D433</f>
        <v>4.7565556942166323</v>
      </c>
      <c r="G433" s="3">
        <f>'IECC Data-IP'!G433*Convert!$B$6/$D433</f>
        <v>22.7116816522399</v>
      </c>
      <c r="H433" s="3">
        <f>'IECC Data-IP'!H433*Convert!$B$6/$D433</f>
        <v>25.854066026787368</v>
      </c>
      <c r="I433" s="3">
        <f>'IECC Data-IP'!I433*Convert!$B$6/$D433</f>
        <v>5.3218547595075787</v>
      </c>
      <c r="J433" s="3">
        <f>'IECC Data-IP'!J433*Convert!$B$6/$D433</f>
        <v>91.591157738211052</v>
      </c>
      <c r="K433" s="3">
        <f>'IECC Data-IP'!K433*Convert!$B$7/$D433</f>
        <v>0</v>
      </c>
      <c r="L433" s="3">
        <f>'IECC Data-IP'!L433*Convert!$B$6/$D433</f>
        <v>12.306322544927655</v>
      </c>
      <c r="M433" s="3">
        <f>'IECC Data-IP'!M433*Convert!$B$6/$D433</f>
        <v>16.642626347229715</v>
      </c>
      <c r="N433" s="3">
        <f>'IECC Data-IP'!N433*Convert!$B$6/$D433</f>
        <v>2.9871164503792933</v>
      </c>
      <c r="O433" s="3">
        <f>'IECC Data-IP'!O433*Convert!$B$6/$D433</f>
        <v>8.4836250478131513E-4</v>
      </c>
      <c r="P433" s="3">
        <f t="shared" si="20"/>
        <v>2.986268087874512</v>
      </c>
      <c r="Q433" s="3">
        <f>'IECC Data-IP'!Q433*Convert!$B$6/$D433</f>
        <v>5.8299824368939301</v>
      </c>
      <c r="R433" s="3">
        <f>'IECC Data-IP'!R433*Convert!$B$6/$D433</f>
        <v>7.9836852097780477</v>
      </c>
      <c r="S433" s="3">
        <f>'IECC Data-IP'!S433*Convert!$B$6/$D433</f>
        <v>0</v>
      </c>
      <c r="T433" s="3">
        <f>'IECC Data-IP'!T433*Convert!$B$6/$D433</f>
        <v>0</v>
      </c>
      <c r="U433" s="3">
        <f>'IECC Data-IP'!U433*Convert!$B$7/$D433</f>
        <v>1.281828537773591</v>
      </c>
      <c r="V433" s="3">
        <f>'IECC Data-IP'!V433*Convert!$B$6/$D433</f>
        <v>0</v>
      </c>
      <c r="W433" s="3">
        <f>'IECC Data-IP'!W433*Convert!$B$6/$D433</f>
        <v>56.154243734016099</v>
      </c>
      <c r="X433" s="3">
        <f>'IECC Data-IP'!X433*Convert!$B$7/$D433</f>
        <v>4.7565556942166323</v>
      </c>
      <c r="Y433" s="3">
        <f t="shared" si="21"/>
        <v>60.910799428232728</v>
      </c>
      <c r="Z433" s="3">
        <f>'IECC Data-IP'!Z433*Convert!$B$6/$D433</f>
        <v>191.22843296125342</v>
      </c>
      <c r="AA433" s="3">
        <f>'IECC Data-IP'!AA433*Convert!$B$6/$D433</f>
        <v>17.641602952783234</v>
      </c>
      <c r="AB433" s="3">
        <f t="shared" si="22"/>
        <v>208.87003591403666</v>
      </c>
    </row>
    <row r="434" spans="1:28" x14ac:dyDescent="0.25">
      <c r="A434" s="93">
        <f>'IECC Data-IP'!A434</f>
        <v>2012</v>
      </c>
      <c r="B434" s="93" t="str">
        <f>'IECC Data-IP'!B434</f>
        <v>Large Office</v>
      </c>
      <c r="C434" s="121" t="str">
        <f>'IECC Data-IP'!C434</f>
        <v>5C</v>
      </c>
      <c r="D434" s="3">
        <f>'IECC Data-IP'!D434</f>
        <v>498588.4208013984</v>
      </c>
      <c r="E434" s="3">
        <f>'IECC Data-IP'!E434*Convert!$B$6/$D434</f>
        <v>0</v>
      </c>
      <c r="F434" s="3">
        <f>'IECC Data-IP'!F434*Convert!$B$7/$D434</f>
        <v>5.7347422876764522</v>
      </c>
      <c r="G434" s="3">
        <f>'IECC Data-IP'!G434*Convert!$B$6/$D434</f>
        <v>14.971343844357067</v>
      </c>
      <c r="H434" s="3">
        <f>'IECC Data-IP'!H434*Convert!$B$6/$D434</f>
        <v>25.854066026787368</v>
      </c>
      <c r="I434" s="3">
        <f>'IECC Data-IP'!I434*Convert!$B$6/$D434</f>
        <v>5.313486306052992</v>
      </c>
      <c r="J434" s="3">
        <f>'IECC Data-IP'!J434*Convert!$B$6/$D434</f>
        <v>91.591157738211052</v>
      </c>
      <c r="K434" s="3">
        <f>'IECC Data-IP'!K434*Convert!$B$7/$D434</f>
        <v>0</v>
      </c>
      <c r="L434" s="3">
        <f>'IECC Data-IP'!L434*Convert!$B$6/$D434</f>
        <v>12.306322544927655</v>
      </c>
      <c r="M434" s="3">
        <f>'IECC Data-IP'!M434*Convert!$B$6/$D434</f>
        <v>13.791151088456044</v>
      </c>
      <c r="N434" s="3">
        <f>'IECC Data-IP'!N434*Convert!$B$6/$D434</f>
        <v>1.6809754597516979</v>
      </c>
      <c r="O434" s="3">
        <f>'IECC Data-IP'!O434*Convert!$B$6/$D434</f>
        <v>8.4836250478131513E-4</v>
      </c>
      <c r="P434" s="3">
        <f t="shared" si="20"/>
        <v>1.6801270972469167</v>
      </c>
      <c r="Q434" s="3">
        <f>'IECC Data-IP'!Q434*Convert!$B$6/$D434</f>
        <v>4.3102953714216206</v>
      </c>
      <c r="R434" s="3">
        <f>'IECC Data-IP'!R434*Convert!$B$6/$D434</f>
        <v>0.10180614958060676</v>
      </c>
      <c r="S434" s="3">
        <f>'IECC Data-IP'!S434*Convert!$B$6/$D434</f>
        <v>0</v>
      </c>
      <c r="T434" s="3">
        <f>'IECC Data-IP'!T434*Convert!$B$6/$D434</f>
        <v>0</v>
      </c>
      <c r="U434" s="3">
        <f>'IECC Data-IP'!U434*Convert!$B$7/$D434</f>
        <v>1.298952830662953</v>
      </c>
      <c r="V434" s="3">
        <f>'IECC Data-IP'!V434*Convert!$B$6/$D434</f>
        <v>0</v>
      </c>
      <c r="W434" s="3">
        <f>'IECC Data-IP'!W434*Convert!$B$6/$D434</f>
        <v>34.854723551062257</v>
      </c>
      <c r="X434" s="3">
        <f>'IECC Data-IP'!X434*Convert!$B$7/$D434</f>
        <v>5.7347422876764522</v>
      </c>
      <c r="Y434" s="3">
        <f t="shared" si="21"/>
        <v>40.589465838738711</v>
      </c>
      <c r="Z434" s="3">
        <f>'IECC Data-IP'!Z434*Convert!$B$6/$D434</f>
        <v>169.920544324845</v>
      </c>
      <c r="AA434" s="3">
        <f>'IECC Data-IP'!AA434*Convert!$B$6/$D434</f>
        <v>20.549490016498972</v>
      </c>
      <c r="AB434" s="3">
        <f t="shared" si="22"/>
        <v>190.47003434134396</v>
      </c>
    </row>
    <row r="435" spans="1:28" x14ac:dyDescent="0.25">
      <c r="A435" s="93">
        <f>'IECC Data-IP'!A435</f>
        <v>2012</v>
      </c>
      <c r="B435" s="93" t="str">
        <f>'IECC Data-IP'!B435</f>
        <v>Large Office</v>
      </c>
      <c r="C435" s="121" t="str">
        <f>'IECC Data-IP'!C435</f>
        <v>6A</v>
      </c>
      <c r="D435" s="3">
        <f>'IECC Data-IP'!D435</f>
        <v>498588.4208013984</v>
      </c>
      <c r="E435" s="3">
        <f>'IECC Data-IP'!E435*Convert!$B$6/$D435</f>
        <v>0</v>
      </c>
      <c r="F435" s="3">
        <f>'IECC Data-IP'!F435*Convert!$B$7/$D435</f>
        <v>16.124840026032047</v>
      </c>
      <c r="G435" s="3">
        <f>'IECC Data-IP'!G435*Convert!$B$6/$D435</f>
        <v>19.95033283103108</v>
      </c>
      <c r="H435" s="3">
        <f>'IECC Data-IP'!H435*Convert!$B$6/$D435</f>
        <v>25.854066026787368</v>
      </c>
      <c r="I435" s="3">
        <f>'IECC Data-IP'!I435*Convert!$B$6/$D435</f>
        <v>5.3192057526586449</v>
      </c>
      <c r="J435" s="3">
        <f>'IECC Data-IP'!J435*Convert!$B$6/$D435</f>
        <v>91.591157738211052</v>
      </c>
      <c r="K435" s="3">
        <f>'IECC Data-IP'!K435*Convert!$B$7/$D435</f>
        <v>0</v>
      </c>
      <c r="L435" s="3">
        <f>'IECC Data-IP'!L435*Convert!$B$6/$D435</f>
        <v>12.306322544927655</v>
      </c>
      <c r="M435" s="3">
        <f>'IECC Data-IP'!M435*Convert!$B$6/$D435</f>
        <v>13.701927721407872</v>
      </c>
      <c r="N435" s="3">
        <f>'IECC Data-IP'!N435*Convert!$B$6/$D435</f>
        <v>3.4387119134213573</v>
      </c>
      <c r="O435" s="3">
        <f>'IECC Data-IP'!O435*Convert!$B$6/$D435</f>
        <v>8.4836250478131513E-4</v>
      </c>
      <c r="P435" s="3">
        <f t="shared" si="20"/>
        <v>3.437863550916576</v>
      </c>
      <c r="Q435" s="3">
        <f>'IECC Data-IP'!Q435*Convert!$B$6/$D435</f>
        <v>5.3306446458699481</v>
      </c>
      <c r="R435" s="3">
        <f>'IECC Data-IP'!R435*Convert!$B$6/$D435</f>
        <v>0.23395546852172547</v>
      </c>
      <c r="S435" s="3">
        <f>'IECC Data-IP'!S435*Convert!$B$6/$D435</f>
        <v>0</v>
      </c>
      <c r="T435" s="3">
        <f>'IECC Data-IP'!T435*Convert!$B$6/$D435</f>
        <v>0</v>
      </c>
      <c r="U435" s="3">
        <f>'IECC Data-IP'!U435*Convert!$B$7/$D435</f>
        <v>1.3699434311489347</v>
      </c>
      <c r="V435" s="3">
        <f>'IECC Data-IP'!V435*Convert!$B$6/$D435</f>
        <v>0</v>
      </c>
      <c r="W435" s="3">
        <f>'IECC Data-IP'!W435*Convert!$B$6/$D435</f>
        <v>42.654724217747201</v>
      </c>
      <c r="X435" s="3">
        <f>'IECC Data-IP'!X435*Convert!$B$7/$D435</f>
        <v>16.124840026032047</v>
      </c>
      <c r="Y435" s="3">
        <f t="shared" si="21"/>
        <v>58.779564243779248</v>
      </c>
      <c r="Z435" s="3">
        <f>'IECC Data-IP'!Z435*Convert!$B$6/$D435</f>
        <v>177.72626443813559</v>
      </c>
      <c r="AA435" s="3">
        <f>'IECC Data-IP'!AA435*Convert!$B$6/$D435</f>
        <v>51.112587150173574</v>
      </c>
      <c r="AB435" s="3">
        <f t="shared" si="22"/>
        <v>228.83885158830915</v>
      </c>
    </row>
    <row r="436" spans="1:28" x14ac:dyDescent="0.25">
      <c r="A436" s="93">
        <f>'IECC Data-IP'!A436</f>
        <v>2012</v>
      </c>
      <c r="B436" s="93" t="str">
        <f>'IECC Data-IP'!B436</f>
        <v>Large Office</v>
      </c>
      <c r="C436" s="121" t="str">
        <f>'IECC Data-IP'!C436</f>
        <v>6B</v>
      </c>
      <c r="D436" s="3">
        <f>'IECC Data-IP'!D436</f>
        <v>498588.4208013984</v>
      </c>
      <c r="E436" s="3">
        <f>'IECC Data-IP'!E436*Convert!$B$6/$D436</f>
        <v>0</v>
      </c>
      <c r="F436" s="3">
        <f>'IECC Data-IP'!F436*Convert!$B$7/$D436</f>
        <v>9.5195613326864166</v>
      </c>
      <c r="G436" s="3">
        <f>'IECC Data-IP'!G436*Convert!$B$6/$D436</f>
        <v>19.554848149425524</v>
      </c>
      <c r="H436" s="3">
        <f>'IECC Data-IP'!H436*Convert!$B$6/$D436</f>
        <v>25.854066026787368</v>
      </c>
      <c r="I436" s="3">
        <f>'IECC Data-IP'!I436*Convert!$B$6/$D436</f>
        <v>5.3153526517874683</v>
      </c>
      <c r="J436" s="3">
        <f>'IECC Data-IP'!J436*Convert!$B$6/$D436</f>
        <v>91.591157738211052</v>
      </c>
      <c r="K436" s="3">
        <f>'IECC Data-IP'!K436*Convert!$B$7/$D436</f>
        <v>0</v>
      </c>
      <c r="L436" s="3">
        <f>'IECC Data-IP'!L436*Convert!$B$6/$D436</f>
        <v>12.306322544927655</v>
      </c>
      <c r="M436" s="3">
        <f>'IECC Data-IP'!M436*Convert!$B$6/$D436</f>
        <v>15.248827311782865</v>
      </c>
      <c r="N436" s="3">
        <f>'IECC Data-IP'!N436*Convert!$B$6/$D436</f>
        <v>2.3978930405949064</v>
      </c>
      <c r="O436" s="3">
        <f>'IECC Data-IP'!O436*Convert!$B$6/$D436</f>
        <v>8.4836250478131513E-4</v>
      </c>
      <c r="P436" s="3">
        <f t="shared" si="20"/>
        <v>2.3970446780901251</v>
      </c>
      <c r="Q436" s="3">
        <f>'IECC Data-IP'!Q436*Convert!$B$6/$D436</f>
        <v>4.9402171591578057</v>
      </c>
      <c r="R436" s="3">
        <f>'IECC Data-IP'!R436*Convert!$B$6/$D436</f>
        <v>5.4695368913356246</v>
      </c>
      <c r="S436" s="3">
        <f>'IECC Data-IP'!S436*Convert!$B$6/$D436</f>
        <v>0</v>
      </c>
      <c r="T436" s="3">
        <f>'IECC Data-IP'!T436*Convert!$B$6/$D436</f>
        <v>0</v>
      </c>
      <c r="U436" s="3">
        <f>'IECC Data-IP'!U436*Convert!$B$7/$D436</f>
        <v>1.3538082670907274</v>
      </c>
      <c r="V436" s="3">
        <f>'IECC Data-IP'!V436*Convert!$B$6/$D436</f>
        <v>0</v>
      </c>
      <c r="W436" s="3">
        <f>'IECC Data-IP'!W436*Convert!$B$6/$D436</f>
        <v>47.61047418979193</v>
      </c>
      <c r="X436" s="3">
        <f>'IECC Data-IP'!X436*Convert!$B$7/$D436</f>
        <v>9.5195613326864166</v>
      </c>
      <c r="Y436" s="3">
        <f t="shared" si="21"/>
        <v>57.130035522478344</v>
      </c>
      <c r="Z436" s="3">
        <f>'IECC Data-IP'!Z436*Convert!$B$6/$D436</f>
        <v>182.67822151401026</v>
      </c>
      <c r="AA436" s="3">
        <f>'IECC Data-IP'!AA436*Convert!$B$6/$D436</f>
        <v>31.767431974721596</v>
      </c>
      <c r="AB436" s="3">
        <f t="shared" si="22"/>
        <v>214.44565348873186</v>
      </c>
    </row>
    <row r="437" spans="1:28" x14ac:dyDescent="0.25">
      <c r="A437" s="93">
        <f>'IECC Data-IP'!A437</f>
        <v>2012</v>
      </c>
      <c r="B437" s="93" t="str">
        <f>'IECC Data-IP'!B437</f>
        <v>Large Office</v>
      </c>
      <c r="C437" s="121" t="str">
        <f>'IECC Data-IP'!C437</f>
        <v>7</v>
      </c>
      <c r="D437" s="3">
        <f>'IECC Data-IP'!D437</f>
        <v>498588.4208013984</v>
      </c>
      <c r="E437" s="3">
        <f>'IECC Data-IP'!E437*Convert!$B$6/$D437</f>
        <v>0</v>
      </c>
      <c r="F437" s="3">
        <f>'IECC Data-IP'!F437*Convert!$B$7/$D437</f>
        <v>17.925940593311079</v>
      </c>
      <c r="G437" s="3">
        <f>'IECC Data-IP'!G437*Convert!$B$6/$D437</f>
        <v>18.55809911781315</v>
      </c>
      <c r="H437" s="3">
        <f>'IECC Data-IP'!H437*Convert!$B$6/$D437</f>
        <v>25.854066026787368</v>
      </c>
      <c r="I437" s="3">
        <f>'IECC Data-IP'!I437*Convert!$B$6/$D437</f>
        <v>5.3121015979274127</v>
      </c>
      <c r="J437" s="3">
        <f>'IECC Data-IP'!J437*Convert!$B$6/$D437</f>
        <v>91.591157738211052</v>
      </c>
      <c r="K437" s="3">
        <f>'IECC Data-IP'!K437*Convert!$B$7/$D437</f>
        <v>0</v>
      </c>
      <c r="L437" s="3">
        <f>'IECC Data-IP'!L437*Convert!$B$6/$D437</f>
        <v>12.306322544927655</v>
      </c>
      <c r="M437" s="3">
        <f>'IECC Data-IP'!M437*Convert!$B$6/$D437</f>
        <v>13.848345554512564</v>
      </c>
      <c r="N437" s="3">
        <f>'IECC Data-IP'!N437*Convert!$B$6/$D437</f>
        <v>2.9394945317996006</v>
      </c>
      <c r="O437" s="3">
        <f>'IECC Data-IP'!O437*Convert!$B$6/$D437</f>
        <v>8.4836250478131513E-4</v>
      </c>
      <c r="P437" s="3">
        <f t="shared" si="20"/>
        <v>2.9386461692948194</v>
      </c>
      <c r="Q437" s="3">
        <f>'IECC Data-IP'!Q437*Convert!$B$6/$D437</f>
        <v>4.4575560703418828</v>
      </c>
      <c r="R437" s="3">
        <f>'IECC Data-IP'!R437*Convert!$B$6/$D437</f>
        <v>0.28615294438593963</v>
      </c>
      <c r="S437" s="3">
        <f>'IECC Data-IP'!S437*Convert!$B$6/$D437</f>
        <v>0</v>
      </c>
      <c r="T437" s="3">
        <f>'IECC Data-IP'!T437*Convert!$B$6/$D437</f>
        <v>0</v>
      </c>
      <c r="U437" s="3">
        <f>'IECC Data-IP'!U437*Convert!$B$7/$D437</f>
        <v>1.4462918128036699</v>
      </c>
      <c r="V437" s="3">
        <f>'IECC Data-IP'!V437*Convert!$B$6/$D437</f>
        <v>0</v>
      </c>
      <c r="W437" s="3">
        <f>'IECC Data-IP'!W437*Convert!$B$6/$D437</f>
        <v>40.088799856348352</v>
      </c>
      <c r="X437" s="3">
        <f>'IECC Data-IP'!X437*Convert!$B$7/$D437</f>
        <v>17.925940593311079</v>
      </c>
      <c r="Y437" s="3">
        <f t="shared" si="21"/>
        <v>58.014740449659428</v>
      </c>
      <c r="Z437" s="3">
        <f>'IECC Data-IP'!Z437*Convert!$B$6/$D437</f>
        <v>175.15317571730441</v>
      </c>
      <c r="AA437" s="3">
        <f>'IECC Data-IP'!AA437*Convert!$B$6/$D437</f>
        <v>56.597717059097249</v>
      </c>
      <c r="AB437" s="3">
        <f t="shared" si="22"/>
        <v>231.75089277640166</v>
      </c>
    </row>
    <row r="438" spans="1:28" x14ac:dyDescent="0.25">
      <c r="A438" s="93">
        <f>'IECC Data-IP'!A438</f>
        <v>2012</v>
      </c>
      <c r="B438" s="93" t="str">
        <f>'IECC Data-IP'!B438</f>
        <v>Large Office</v>
      </c>
      <c r="C438" s="121" t="str">
        <f>'IECC Data-IP'!C438</f>
        <v>8</v>
      </c>
      <c r="D438" s="3">
        <f>'IECC Data-IP'!D438</f>
        <v>498588.4208013984</v>
      </c>
      <c r="E438" s="3">
        <f>'IECC Data-IP'!E438*Convert!$B$6/$D438</f>
        <v>0</v>
      </c>
      <c r="F438" s="3">
        <f>'IECC Data-IP'!F438*Convert!$B$7/$D438</f>
        <v>12.20028592677086</v>
      </c>
      <c r="G438" s="3">
        <f>'IECC Data-IP'!G438*Convert!$B$6/$D438</f>
        <v>15.917942359943041</v>
      </c>
      <c r="H438" s="3">
        <f>'IECC Data-IP'!H438*Convert!$B$6/$D438</f>
        <v>25.854066026787368</v>
      </c>
      <c r="I438" s="3">
        <f>'IECC Data-IP'!I438*Convert!$B$6/$D438</f>
        <v>5.2827819084858074</v>
      </c>
      <c r="J438" s="3">
        <f>'IECC Data-IP'!J438*Convert!$B$6/$D438</f>
        <v>91.591157738211052</v>
      </c>
      <c r="K438" s="3">
        <f>'IECC Data-IP'!K438*Convert!$B$7/$D438</f>
        <v>0</v>
      </c>
      <c r="L438" s="3">
        <f>'IECC Data-IP'!L438*Convert!$B$6/$D438</f>
        <v>12.306322544927655</v>
      </c>
      <c r="M438" s="3">
        <f>'IECC Data-IP'!M438*Convert!$B$6/$D438</f>
        <v>13.794341937614988</v>
      </c>
      <c r="N438" s="3">
        <f>'IECC Data-IP'!N438*Convert!$B$6/$D438</f>
        <v>1.8396750518832647</v>
      </c>
      <c r="O438" s="3">
        <f>'IECC Data-IP'!O438*Convert!$B$6/$D438</f>
        <v>8.4836250478131513E-4</v>
      </c>
      <c r="P438" s="3">
        <f t="shared" si="20"/>
        <v>1.8388266893784835</v>
      </c>
      <c r="Q438" s="3">
        <f>'IECC Data-IP'!Q438*Convert!$B$6/$D438</f>
        <v>3.2652019648162072</v>
      </c>
      <c r="R438" s="3">
        <f>'IECC Data-IP'!R438*Convert!$B$6/$D438</f>
        <v>1.7390127916237885</v>
      </c>
      <c r="S438" s="3">
        <f>'IECC Data-IP'!S438*Convert!$B$6/$D438</f>
        <v>0.25316076817649397</v>
      </c>
      <c r="T438" s="3">
        <f>'IECC Data-IP'!T438*Convert!$B$6/$D438</f>
        <v>0</v>
      </c>
      <c r="U438" s="3">
        <f>'IECC Data-IP'!U438*Convert!$B$7/$D438</f>
        <v>1.5503358017307303</v>
      </c>
      <c r="V438" s="3">
        <f>'IECC Data-IP'!V438*Convert!$B$6/$D438</f>
        <v>0</v>
      </c>
      <c r="W438" s="3">
        <f>'IECC Data-IP'!W438*Convert!$B$6/$D438</f>
        <v>36.808486511552999</v>
      </c>
      <c r="X438" s="3">
        <f>'IECC Data-IP'!X438*Convert!$B$7/$D438</f>
        <v>12.20028592677086</v>
      </c>
      <c r="Y438" s="3">
        <f t="shared" si="21"/>
        <v>49.008772438323859</v>
      </c>
      <c r="Z438" s="3">
        <f>'IECC Data-IP'!Z438*Convert!$B$6/$D438</f>
        <v>171.84366309246963</v>
      </c>
      <c r="AA438" s="3">
        <f>'IECC Data-IP'!AA438*Convert!$B$6/$D438</f>
        <v>40.173573572203438</v>
      </c>
      <c r="AB438" s="3">
        <f t="shared" si="22"/>
        <v>212.01723666467308</v>
      </c>
    </row>
    <row r="439" spans="1:28" x14ac:dyDescent="0.25">
      <c r="A439" s="93">
        <f>'IECC Data-IP'!A439</f>
        <v>2015</v>
      </c>
      <c r="B439" s="93" t="str">
        <f>'IECC Data-IP'!B439</f>
        <v>Large Office</v>
      </c>
      <c r="C439" s="121" t="str">
        <f>'IECC Data-IP'!C439</f>
        <v>0A</v>
      </c>
      <c r="D439" s="3">
        <f>'IECC Data-IP'!D439</f>
        <v>498588.4208013984</v>
      </c>
      <c r="E439" s="3">
        <f>'IECC Data-IP'!E439*Convert!$B$6/$D439</f>
        <v>0</v>
      </c>
      <c r="F439" s="3">
        <f>'IECC Data-IP'!F439*Convert!$B$7/$D439</f>
        <v>3.1549088343697636E-2</v>
      </c>
      <c r="G439" s="3">
        <f>'IECC Data-IP'!G439*Convert!$B$6/$D439</f>
        <v>44.275982110684886</v>
      </c>
      <c r="H439" s="3">
        <f>'IECC Data-IP'!H439*Convert!$B$6/$D439</f>
        <v>19.904216029979192</v>
      </c>
      <c r="I439" s="3">
        <f>'IECC Data-IP'!I439*Convert!$B$6/$D439</f>
        <v>3.9485253224388486</v>
      </c>
      <c r="J439" s="3">
        <f>'IECC Data-IP'!J439*Convert!$B$6/$D439</f>
        <v>91.591157738211052</v>
      </c>
      <c r="K439" s="3">
        <f>'IECC Data-IP'!K439*Convert!$B$7/$D439</f>
        <v>0</v>
      </c>
      <c r="L439" s="3">
        <f>'IECC Data-IP'!L439*Convert!$B$6/$D439</f>
        <v>11.968453762286398</v>
      </c>
      <c r="M439" s="3">
        <f>'IECC Data-IP'!M439*Convert!$B$6/$D439</f>
        <v>13.862614068676136</v>
      </c>
      <c r="N439" s="3">
        <f>'IECC Data-IP'!N439*Convert!$B$6/$D439</f>
        <v>7.12269777917352</v>
      </c>
      <c r="O439" s="3">
        <f>'IECC Data-IP'!O439*Convert!$B$6/$D439</f>
        <v>8.4836250478131513E-4</v>
      </c>
      <c r="P439" s="3">
        <f t="shared" si="20"/>
        <v>7.1218494166687387</v>
      </c>
      <c r="Q439" s="3">
        <f>'IECC Data-IP'!Q439*Convert!$B$6/$D439</f>
        <v>15.855991722498661</v>
      </c>
      <c r="R439" s="3">
        <f>'IECC Data-IP'!R439*Convert!$B$6/$D439</f>
        <v>0</v>
      </c>
      <c r="S439" s="3">
        <f>'IECC Data-IP'!S439*Convert!$B$6/$D439</f>
        <v>0.72986159158231567</v>
      </c>
      <c r="T439" s="3">
        <f>'IECC Data-IP'!T439*Convert!$B$6/$D439</f>
        <v>0</v>
      </c>
      <c r="U439" s="3">
        <f>'IECC Data-IP'!U439*Convert!$B$7/$D439</f>
        <v>0.77883592028089632</v>
      </c>
      <c r="V439" s="3">
        <f>'IECC Data-IP'!V439*Convert!$B$6/$D439</f>
        <v>0</v>
      </c>
      <c r="W439" s="3">
        <f>'IECC Data-IP'!W439*Convert!$B$6/$D439</f>
        <v>81.846298910110747</v>
      </c>
      <c r="X439" s="3">
        <f>'IECC Data-IP'!X439*Convert!$B$7/$D439</f>
        <v>3.1549088343697636E-2</v>
      </c>
      <c r="Y439" s="3">
        <f t="shared" si="21"/>
        <v>81.877847998454442</v>
      </c>
      <c r="Z439" s="3">
        <f>'IECC Data-IP'!Z439*Convert!$B$6/$D439</f>
        <v>209.25950012553102</v>
      </c>
      <c r="AA439" s="3">
        <f>'IECC Data-IP'!AA439*Convert!$B$6/$D439</f>
        <v>2.3675498712343943</v>
      </c>
      <c r="AB439" s="3">
        <f t="shared" si="22"/>
        <v>211.62704999676541</v>
      </c>
    </row>
    <row r="440" spans="1:28" x14ac:dyDescent="0.25">
      <c r="A440" s="93">
        <f>'IECC Data-IP'!A440</f>
        <v>2015</v>
      </c>
      <c r="B440" s="93" t="str">
        <f>'IECC Data-IP'!B440</f>
        <v>Large Office</v>
      </c>
      <c r="C440" s="121" t="str">
        <f>'IECC Data-IP'!C440</f>
        <v>0B</v>
      </c>
      <c r="D440" s="3">
        <f>'IECC Data-IP'!D440</f>
        <v>498588.4208013984</v>
      </c>
      <c r="E440" s="3">
        <f>'IECC Data-IP'!E440*Convert!$B$6/$D440</f>
        <v>0</v>
      </c>
      <c r="F440" s="3">
        <f>'IECC Data-IP'!F440*Convert!$B$7/$D440</f>
        <v>3.7277792824133918E-2</v>
      </c>
      <c r="G440" s="3">
        <f>'IECC Data-IP'!G440*Convert!$B$6/$D440</f>
        <v>45.142869601998406</v>
      </c>
      <c r="H440" s="3">
        <f>'IECC Data-IP'!H440*Convert!$B$6/$D440</f>
        <v>19.908008926149257</v>
      </c>
      <c r="I440" s="3">
        <f>'IECC Data-IP'!I440*Convert!$B$6/$D440</f>
        <v>3.9470804096121572</v>
      </c>
      <c r="J440" s="3">
        <f>'IECC Data-IP'!J440*Convert!$B$6/$D440</f>
        <v>91.591157738211052</v>
      </c>
      <c r="K440" s="3">
        <f>'IECC Data-IP'!K440*Convert!$B$7/$D440</f>
        <v>0</v>
      </c>
      <c r="L440" s="3">
        <f>'IECC Data-IP'!L440*Convert!$B$6/$D440</f>
        <v>11.968453762286398</v>
      </c>
      <c r="M440" s="3">
        <f>'IECC Data-IP'!M440*Convert!$B$6/$D440</f>
        <v>13.669417182807324</v>
      </c>
      <c r="N440" s="3">
        <f>'IECC Data-IP'!N440*Convert!$B$6/$D440</f>
        <v>6.9649012575586351</v>
      </c>
      <c r="O440" s="3">
        <f>'IECC Data-IP'!O440*Convert!$B$6/$D440</f>
        <v>8.4836250478131513E-4</v>
      </c>
      <c r="P440" s="3">
        <f t="shared" si="20"/>
        <v>6.9640528950538538</v>
      </c>
      <c r="Q440" s="3">
        <f>'IECC Data-IP'!Q440*Convert!$B$6/$D440</f>
        <v>13.483565270474186</v>
      </c>
      <c r="R440" s="3">
        <f>'IECC Data-IP'!R440*Convert!$B$6/$D440</f>
        <v>0.10903071371406199</v>
      </c>
      <c r="S440" s="3">
        <f>'IECC Data-IP'!S440*Convert!$B$6/$D440</f>
        <v>0</v>
      </c>
      <c r="T440" s="3">
        <f>'IECC Data-IP'!T440*Convert!$B$6/$D440</f>
        <v>0</v>
      </c>
      <c r="U440" s="3">
        <f>'IECC Data-IP'!U440*Convert!$B$7/$D440</f>
        <v>0.7749824392095237</v>
      </c>
      <c r="V440" s="3">
        <f>'IECC Data-IP'!V440*Convert!$B$6/$D440</f>
        <v>0</v>
      </c>
      <c r="W440" s="3">
        <f>'IECC Data-IP'!W440*Convert!$B$6/$D440</f>
        <v>79.368935664047825</v>
      </c>
      <c r="X440" s="3">
        <f>'IECC Data-IP'!X440*Convert!$B$7/$D440</f>
        <v>3.7277792824133918E-2</v>
      </c>
      <c r="Y440" s="3">
        <f t="shared" si="21"/>
        <v>79.406213456871953</v>
      </c>
      <c r="Z440" s="3">
        <f>'IECC Data-IP'!Z440*Convert!$B$6/$D440</f>
        <v>206.78454506751262</v>
      </c>
      <c r="AA440" s="3">
        <f>'IECC Data-IP'!AA440*Convert!$B$6/$D440</f>
        <v>2.3730887037367103</v>
      </c>
      <c r="AB440" s="3">
        <f t="shared" si="22"/>
        <v>209.15763377124932</v>
      </c>
    </row>
    <row r="441" spans="1:28" x14ac:dyDescent="0.25">
      <c r="A441" s="93">
        <f>'IECC Data-IP'!A441</f>
        <v>2015</v>
      </c>
      <c r="B441" s="93" t="str">
        <f>'IECC Data-IP'!B441</f>
        <v>Large Office</v>
      </c>
      <c r="C441" s="121" t="str">
        <f>'IECC Data-IP'!C441</f>
        <v>1A</v>
      </c>
      <c r="D441" s="3">
        <f>'IECC Data-IP'!D441</f>
        <v>498588.4208013984</v>
      </c>
      <c r="E441" s="3">
        <f>'IECC Data-IP'!E441*Convert!$B$6/$D441</f>
        <v>0</v>
      </c>
      <c r="F441" s="3">
        <f>'IECC Data-IP'!F441*Convert!$B$7/$D441</f>
        <v>4.146098350589135E-2</v>
      </c>
      <c r="G441" s="3">
        <f>'IECC Data-IP'!G441*Convert!$B$6/$D441</f>
        <v>35.63167071560347</v>
      </c>
      <c r="H441" s="3">
        <f>'IECC Data-IP'!H441*Convert!$B$6/$D441</f>
        <v>19.923120306128403</v>
      </c>
      <c r="I441" s="3">
        <f>'IECC Data-IP'!I441*Convert!$B$6/$D441</f>
        <v>3.94768245662328</v>
      </c>
      <c r="J441" s="3">
        <f>'IECC Data-IP'!J441*Convert!$B$6/$D441</f>
        <v>91.591157738211052</v>
      </c>
      <c r="K441" s="3">
        <f>'IECC Data-IP'!K441*Convert!$B$7/$D441</f>
        <v>0</v>
      </c>
      <c r="L441" s="3">
        <f>'IECC Data-IP'!L441*Convert!$B$6/$D441</f>
        <v>11.968453762286398</v>
      </c>
      <c r="M441" s="3">
        <f>'IECC Data-IP'!M441*Convert!$B$6/$D441</f>
        <v>13.425287119797646</v>
      </c>
      <c r="N441" s="3">
        <f>'IECC Data-IP'!N441*Convert!$B$6/$D441</f>
        <v>5.7010239671117535</v>
      </c>
      <c r="O441" s="3">
        <f>'IECC Data-IP'!O441*Convert!$B$6/$D441</f>
        <v>8.4836250478131513E-4</v>
      </c>
      <c r="P441" s="3">
        <f t="shared" si="20"/>
        <v>5.7001756046069723</v>
      </c>
      <c r="Q441" s="3">
        <f>'IECC Data-IP'!Q441*Convert!$B$6/$D441</f>
        <v>13.531849440766113</v>
      </c>
      <c r="R441" s="3">
        <f>'IECC Data-IP'!R441*Convert!$B$6/$D441</f>
        <v>0</v>
      </c>
      <c r="S441" s="3">
        <f>'IECC Data-IP'!S441*Convert!$B$6/$D441</f>
        <v>0.69211324398501195</v>
      </c>
      <c r="T441" s="3">
        <f>'IECC Data-IP'!T441*Convert!$B$6/$D441</f>
        <v>0</v>
      </c>
      <c r="U441" s="3">
        <f>'IECC Data-IP'!U441*Convert!$B$7/$D441</f>
        <v>0.84345900391632156</v>
      </c>
      <c r="V441" s="3">
        <f>'IECC Data-IP'!V441*Convert!$B$6/$D441</f>
        <v>0</v>
      </c>
      <c r="W441" s="3">
        <f>'IECC Data-IP'!W441*Convert!$B$6/$D441</f>
        <v>68.981096124759205</v>
      </c>
      <c r="X441" s="3">
        <f>'IECC Data-IP'!X441*Convert!$B$7/$D441</f>
        <v>4.146098350589135E-2</v>
      </c>
      <c r="Y441" s="3">
        <f t="shared" si="21"/>
        <v>69.02255710826509</v>
      </c>
      <c r="Z441" s="3">
        <f>'IECC Data-IP'!Z441*Convert!$B$6/$D441</f>
        <v>196.41235875051314</v>
      </c>
      <c r="AA441" s="3">
        <f>'IECC Data-IP'!AA441*Convert!$B$6/$D441</f>
        <v>2.5853704798580699</v>
      </c>
      <c r="AB441" s="3">
        <f t="shared" si="22"/>
        <v>198.99772923037119</v>
      </c>
    </row>
    <row r="442" spans="1:28" x14ac:dyDescent="0.25">
      <c r="A442" s="93">
        <f>'IECC Data-IP'!A442</f>
        <v>2015</v>
      </c>
      <c r="B442" s="93" t="str">
        <f>'IECC Data-IP'!B442</f>
        <v>Large Office</v>
      </c>
      <c r="C442" s="121" t="str">
        <f>'IECC Data-IP'!C442</f>
        <v>1B</v>
      </c>
      <c r="D442" s="3">
        <f>'IECC Data-IP'!D442</f>
        <v>498588.4208013984</v>
      </c>
      <c r="E442" s="3">
        <f>'IECC Data-IP'!E442*Convert!$B$6/$D442</f>
        <v>0</v>
      </c>
      <c r="F442" s="3">
        <f>'IECC Data-IP'!F442*Convert!$B$7/$D442</f>
        <v>8.1788590226084881E-2</v>
      </c>
      <c r="G442" s="3">
        <f>'IECC Data-IP'!G442*Convert!$B$6/$D442</f>
        <v>39.860208102914811</v>
      </c>
      <c r="H442" s="3">
        <f>'IECC Data-IP'!H442*Convert!$B$6/$D442</f>
        <v>19.92077232278503</v>
      </c>
      <c r="I442" s="3">
        <f>'IECC Data-IP'!I442*Convert!$B$6/$D442</f>
        <v>3.9413609630065061</v>
      </c>
      <c r="J442" s="3">
        <f>'IECC Data-IP'!J442*Convert!$B$6/$D442</f>
        <v>91.591157738211052</v>
      </c>
      <c r="K442" s="3">
        <f>'IECC Data-IP'!K442*Convert!$B$7/$D442</f>
        <v>0</v>
      </c>
      <c r="L442" s="3">
        <f>'IECC Data-IP'!L442*Convert!$B$6/$D442</f>
        <v>11.968453762286398</v>
      </c>
      <c r="M442" s="3">
        <f>'IECC Data-IP'!M442*Convert!$B$6/$D442</f>
        <v>13.599459320115031</v>
      </c>
      <c r="N442" s="3">
        <f>'IECC Data-IP'!N442*Convert!$B$6/$D442</f>
        <v>5.9946422944355966</v>
      </c>
      <c r="O442" s="3">
        <f>'IECC Data-IP'!O442*Convert!$B$6/$D442</f>
        <v>8.4836250478131513E-4</v>
      </c>
      <c r="P442" s="3">
        <f t="shared" si="20"/>
        <v>5.9937939319308153</v>
      </c>
      <c r="Q442" s="3">
        <f>'IECC Data-IP'!Q442*Convert!$B$6/$D442</f>
        <v>11.909392950495402</v>
      </c>
      <c r="R442" s="3">
        <f>'IECC Data-IP'!R442*Convert!$B$6/$D442</f>
        <v>0.64063822453414332</v>
      </c>
      <c r="S442" s="3">
        <f>'IECC Data-IP'!S442*Convert!$B$6/$D442</f>
        <v>0</v>
      </c>
      <c r="T442" s="3">
        <f>'IECC Data-IP'!T442*Convert!$B$6/$D442</f>
        <v>0</v>
      </c>
      <c r="U442" s="3">
        <f>'IECC Data-IP'!U442*Convert!$B$7/$D442</f>
        <v>0.84504573141629846</v>
      </c>
      <c r="V442" s="3">
        <f>'IECC Data-IP'!V442*Convert!$B$6/$D442</f>
        <v>0</v>
      </c>
      <c r="W442" s="3">
        <f>'IECC Data-IP'!W442*Convert!$B$6/$D442</f>
        <v>72.003492529990197</v>
      </c>
      <c r="X442" s="3">
        <f>'IECC Data-IP'!X442*Convert!$B$7/$D442</f>
        <v>8.1788590226084881E-2</v>
      </c>
      <c r="Y442" s="3">
        <f t="shared" si="21"/>
        <v>72.08528112021628</v>
      </c>
      <c r="Z442" s="3">
        <f>'IECC Data-IP'!Z442*Convert!$B$6/$D442</f>
        <v>199.42614588348513</v>
      </c>
      <c r="AA442" s="3">
        <f>'IECC Data-IP'!AA442*Convert!$B$6/$D442</f>
        <v>2.7077666372190241</v>
      </c>
      <c r="AB442" s="3">
        <f t="shared" si="22"/>
        <v>202.13391252070417</v>
      </c>
    </row>
    <row r="443" spans="1:28" x14ac:dyDescent="0.25">
      <c r="A443" s="93">
        <f>'IECC Data-IP'!A443</f>
        <v>2015</v>
      </c>
      <c r="B443" s="93" t="str">
        <f>'IECC Data-IP'!B443</f>
        <v>Large Office</v>
      </c>
      <c r="C443" s="121" t="str">
        <f>'IECC Data-IP'!C443</f>
        <v>2A</v>
      </c>
      <c r="D443" s="3">
        <f>'IECC Data-IP'!D443</f>
        <v>498588.4208013984</v>
      </c>
      <c r="E443" s="3">
        <f>'IECC Data-IP'!E443*Convert!$B$6/$D443</f>
        <v>0</v>
      </c>
      <c r="F443" s="3">
        <f>'IECC Data-IP'!F443*Convert!$B$7/$D443</f>
        <v>0.16708034506250849</v>
      </c>
      <c r="G443" s="3">
        <f>'IECC Data-IP'!G443*Convert!$B$6/$D443</f>
        <v>31.20740784497659</v>
      </c>
      <c r="H443" s="3">
        <f>'IECC Data-IP'!H443*Convert!$B$6/$D443</f>
        <v>19.914992671478267</v>
      </c>
      <c r="I443" s="3">
        <f>'IECC Data-IP'!I443*Convert!$B$6/$D443</f>
        <v>3.9396150266742538</v>
      </c>
      <c r="J443" s="3">
        <f>'IECC Data-IP'!J443*Convert!$B$6/$D443</f>
        <v>91.591157738211052</v>
      </c>
      <c r="K443" s="3">
        <f>'IECC Data-IP'!K443*Convert!$B$7/$D443</f>
        <v>0</v>
      </c>
      <c r="L443" s="3">
        <f>'IECC Data-IP'!L443*Convert!$B$6/$D443</f>
        <v>11.968453762286398</v>
      </c>
      <c r="M443" s="3">
        <f>'IECC Data-IP'!M443*Convert!$B$6/$D443</f>
        <v>13.038471915152234</v>
      </c>
      <c r="N443" s="3">
        <f>'IECC Data-IP'!N443*Convert!$B$6/$D443</f>
        <v>5.1286578736387627</v>
      </c>
      <c r="O443" s="3">
        <f>'IECC Data-IP'!O443*Convert!$B$6/$D443</f>
        <v>8.4836250478131513E-4</v>
      </c>
      <c r="P443" s="3">
        <f t="shared" si="20"/>
        <v>5.1278095111339814</v>
      </c>
      <c r="Q443" s="3">
        <f>'IECC Data-IP'!Q443*Convert!$B$6/$D443</f>
        <v>11.872306854610331</v>
      </c>
      <c r="R443" s="3">
        <f>'IECC Data-IP'!R443*Convert!$B$6/$D443</f>
        <v>2.9921736452727114E-2</v>
      </c>
      <c r="S443" s="3">
        <f>'IECC Data-IP'!S443*Convert!$B$6/$D443</f>
        <v>0.39831430255783229</v>
      </c>
      <c r="T443" s="3">
        <f>'IECC Data-IP'!T443*Convert!$B$6/$D443</f>
        <v>0</v>
      </c>
      <c r="U443" s="3">
        <f>'IECC Data-IP'!U443*Convert!$B$7/$D443</f>
        <v>0.91772609365550262</v>
      </c>
      <c r="V443" s="3">
        <f>'IECC Data-IP'!V443*Convert!$B$6/$D443</f>
        <v>0</v>
      </c>
      <c r="W443" s="3">
        <f>'IECC Data-IP'!W443*Convert!$B$6/$D443</f>
        <v>61.674232164883705</v>
      </c>
      <c r="X443" s="3">
        <f>'IECC Data-IP'!X443*Convert!$B$7/$D443</f>
        <v>0.16708034506250849</v>
      </c>
      <c r="Y443" s="3">
        <f t="shared" si="21"/>
        <v>61.841312509946214</v>
      </c>
      <c r="Z443" s="3">
        <f>'IECC Data-IP'!Z443*Convert!$B$6/$D443</f>
        <v>189.08935993073956</v>
      </c>
      <c r="AA443" s="3">
        <f>'IECC Data-IP'!AA443*Convert!$B$6/$D443</f>
        <v>3.1693560806457008</v>
      </c>
      <c r="AB443" s="3">
        <f t="shared" si="22"/>
        <v>192.25871601138527</v>
      </c>
    </row>
    <row r="444" spans="1:28" x14ac:dyDescent="0.25">
      <c r="A444" s="93">
        <f>'IECC Data-IP'!A444</f>
        <v>2015</v>
      </c>
      <c r="B444" s="93" t="str">
        <f>'IECC Data-IP'!B444</f>
        <v>Large Office</v>
      </c>
      <c r="C444" s="121" t="str">
        <f>'IECC Data-IP'!C444</f>
        <v>2B</v>
      </c>
      <c r="D444" s="3">
        <f>'IECC Data-IP'!D444</f>
        <v>498588.4208013984</v>
      </c>
      <c r="E444" s="3">
        <f>'IECC Data-IP'!E444*Convert!$B$6/$D444</f>
        <v>0</v>
      </c>
      <c r="F444" s="3">
        <f>'IECC Data-IP'!F444*Convert!$B$7/$D444</f>
        <v>0.20075193902305838</v>
      </c>
      <c r="G444" s="3">
        <f>'IECC Data-IP'!G444*Convert!$B$6/$D444</f>
        <v>28.569298046944297</v>
      </c>
      <c r="H444" s="3">
        <f>'IECC Data-IP'!H444*Convert!$B$6/$D444</f>
        <v>19.925829517678448</v>
      </c>
      <c r="I444" s="3">
        <f>'IECC Data-IP'!I444*Convert!$B$6/$D444</f>
        <v>3.9432875134420944</v>
      </c>
      <c r="J444" s="3">
        <f>'IECC Data-IP'!J444*Convert!$B$6/$D444</f>
        <v>91.591157738211052</v>
      </c>
      <c r="K444" s="3">
        <f>'IECC Data-IP'!K444*Convert!$B$7/$D444</f>
        <v>0</v>
      </c>
      <c r="L444" s="3">
        <f>'IECC Data-IP'!L444*Convert!$B$6/$D444</f>
        <v>11.968453762286398</v>
      </c>
      <c r="M444" s="3">
        <f>'IECC Data-IP'!M444*Convert!$B$6/$D444</f>
        <v>14.359844695161197</v>
      </c>
      <c r="N444" s="3">
        <f>'IECC Data-IP'!N444*Convert!$B$6/$D444</f>
        <v>3.9933778247673835</v>
      </c>
      <c r="O444" s="3">
        <f>'IECC Data-IP'!O444*Convert!$B$6/$D444</f>
        <v>8.4836250478131513E-4</v>
      </c>
      <c r="P444" s="3">
        <f t="shared" si="20"/>
        <v>3.9925294622626022</v>
      </c>
      <c r="Q444" s="3">
        <f>'IECC Data-IP'!Q444*Convert!$B$6/$D444</f>
        <v>9.2710423336586611</v>
      </c>
      <c r="R444" s="3">
        <f>'IECC Data-IP'!R444*Convert!$B$6/$D444</f>
        <v>0.25418424809540019</v>
      </c>
      <c r="S444" s="3">
        <f>'IECC Data-IP'!S444*Convert!$B$6/$D444</f>
        <v>0</v>
      </c>
      <c r="T444" s="3">
        <f>'IECC Data-IP'!T444*Convert!$B$6/$D444</f>
        <v>0</v>
      </c>
      <c r="U444" s="3">
        <f>'IECC Data-IP'!U444*Convert!$B$7/$D444</f>
        <v>0.92242445560348629</v>
      </c>
      <c r="V444" s="3">
        <f>'IECC Data-IP'!V444*Convert!$B$6/$D444</f>
        <v>0</v>
      </c>
      <c r="W444" s="3">
        <f>'IECC Data-IP'!W444*Convert!$B$6/$D444</f>
        <v>56.446898786122148</v>
      </c>
      <c r="X444" s="3">
        <f>'IECC Data-IP'!X444*Convert!$B$7/$D444</f>
        <v>0.20075193902305838</v>
      </c>
      <c r="Y444" s="3">
        <f t="shared" si="21"/>
        <v>56.647650725145205</v>
      </c>
      <c r="Z444" s="3">
        <f>'IECC Data-IP'!Z444*Convert!$B$6/$D444</f>
        <v>183.87641547554381</v>
      </c>
      <c r="AA444" s="3">
        <f>'IECC Data-IP'!AA444*Convert!$B$6/$D444</f>
        <v>3.2813970294153698</v>
      </c>
      <c r="AB444" s="3">
        <f t="shared" si="22"/>
        <v>187.15781250495917</v>
      </c>
    </row>
    <row r="445" spans="1:28" x14ac:dyDescent="0.25">
      <c r="A445" s="93">
        <f>'IECC Data-IP'!A445</f>
        <v>2015</v>
      </c>
      <c r="B445" s="93" t="str">
        <f>'IECC Data-IP'!B445</f>
        <v>Large Office</v>
      </c>
      <c r="C445" s="121" t="str">
        <f>'IECC Data-IP'!C445</f>
        <v>3A</v>
      </c>
      <c r="D445" s="3">
        <f>'IECC Data-IP'!D445</f>
        <v>498588.4208013984</v>
      </c>
      <c r="E445" s="3">
        <f>'IECC Data-IP'!E445*Convert!$B$6/$D445</f>
        <v>0</v>
      </c>
      <c r="F445" s="3">
        <f>'IECC Data-IP'!F445*Convert!$B$7/$D445</f>
        <v>0.92300144742165979</v>
      </c>
      <c r="G445" s="3">
        <f>'IECC Data-IP'!G445*Convert!$B$6/$D445</f>
        <v>24.416859401838675</v>
      </c>
      <c r="H445" s="3">
        <f>'IECC Data-IP'!H445*Convert!$B$6/$D445</f>
        <v>19.935883702764169</v>
      </c>
      <c r="I445" s="3">
        <f>'IECC Data-IP'!I445*Convert!$B$6/$D445</f>
        <v>3.9423242382243004</v>
      </c>
      <c r="J445" s="3">
        <f>'IECC Data-IP'!J445*Convert!$B$6/$D445</f>
        <v>91.591157738211052</v>
      </c>
      <c r="K445" s="3">
        <f>'IECC Data-IP'!K445*Convert!$B$7/$D445</f>
        <v>0</v>
      </c>
      <c r="L445" s="3">
        <f>'IECC Data-IP'!L445*Convert!$B$6/$D445</f>
        <v>11.96851396698751</v>
      </c>
      <c r="M445" s="3">
        <f>'IECC Data-IP'!M445*Convert!$B$6/$D445</f>
        <v>13.052740429315806</v>
      </c>
      <c r="N445" s="3">
        <f>'IECC Data-IP'!N445*Convert!$B$6/$D445</f>
        <v>3.6639979049829368</v>
      </c>
      <c r="O445" s="3">
        <f>'IECC Data-IP'!O445*Convert!$B$6/$D445</f>
        <v>8.4836250478131513E-4</v>
      </c>
      <c r="P445" s="3">
        <f t="shared" si="20"/>
        <v>3.6631495424781555</v>
      </c>
      <c r="Q445" s="3">
        <f>'IECC Data-IP'!Q445*Convert!$B$6/$D445</f>
        <v>8.8185438000999152</v>
      </c>
      <c r="R445" s="3">
        <f>'IECC Data-IP'!R445*Convert!$B$6/$D445</f>
        <v>0.10590006925623138</v>
      </c>
      <c r="S445" s="3">
        <f>'IECC Data-IP'!S445*Convert!$B$6/$D445</f>
        <v>0.32444313429325239</v>
      </c>
      <c r="T445" s="3">
        <f>'IECC Data-IP'!T445*Convert!$B$6/$D445</f>
        <v>0</v>
      </c>
      <c r="U445" s="3">
        <f>'IECC Data-IP'!U445*Convert!$B$7/$D445</f>
        <v>1.0463746622575301</v>
      </c>
      <c r="V445" s="3">
        <f>'IECC Data-IP'!V445*Convert!$B$6/$D445</f>
        <v>0</v>
      </c>
      <c r="W445" s="3">
        <f>'IECC Data-IP'!W445*Convert!$B$6/$D445</f>
        <v>50.381636377282035</v>
      </c>
      <c r="X445" s="3">
        <f>'IECC Data-IP'!X445*Convert!$B$7/$D445</f>
        <v>0.92300144742165979</v>
      </c>
      <c r="Y445" s="3">
        <f t="shared" si="21"/>
        <v>51.304637824703697</v>
      </c>
      <c r="Z445" s="3">
        <f>'IECC Data-IP'!Z445*Convert!$B$6/$D445</f>
        <v>177.82030418127275</v>
      </c>
      <c r="AA445" s="3">
        <f>'IECC Data-IP'!AA445*Convert!$B$6/$D445</f>
        <v>5.7537632852859781</v>
      </c>
      <c r="AB445" s="3">
        <f t="shared" si="22"/>
        <v>183.57406746655872</v>
      </c>
    </row>
    <row r="446" spans="1:28" x14ac:dyDescent="0.25">
      <c r="A446" s="93">
        <f>'IECC Data-IP'!A446</f>
        <v>2015</v>
      </c>
      <c r="B446" s="93" t="str">
        <f>'IECC Data-IP'!B446</f>
        <v>Large Office</v>
      </c>
      <c r="C446" s="121" t="str">
        <f>'IECC Data-IP'!C446</f>
        <v>3B</v>
      </c>
      <c r="D446" s="3">
        <f>'IECC Data-IP'!D446</f>
        <v>498588.4208013984</v>
      </c>
      <c r="E446" s="3">
        <f>'IECC Data-IP'!E446*Convert!$B$6/$D446</f>
        <v>0</v>
      </c>
      <c r="F446" s="3">
        <f>'IECC Data-IP'!F446*Convert!$B$7/$D446</f>
        <v>0.48160270651897946</v>
      </c>
      <c r="G446" s="3">
        <f>'IECC Data-IP'!G446*Convert!$B$6/$D446</f>
        <v>26.078388743131153</v>
      </c>
      <c r="H446" s="3">
        <f>'IECC Data-IP'!H446*Convert!$B$6/$D446</f>
        <v>19.927996886918482</v>
      </c>
      <c r="I446" s="3">
        <f>'IECC Data-IP'!I446*Convert!$B$6/$D446</f>
        <v>3.9420834194198515</v>
      </c>
      <c r="J446" s="3">
        <f>'IECC Data-IP'!J446*Convert!$B$6/$D446</f>
        <v>91.591157738211052</v>
      </c>
      <c r="K446" s="3">
        <f>'IECC Data-IP'!K446*Convert!$B$7/$D446</f>
        <v>0</v>
      </c>
      <c r="L446" s="3">
        <f>'IECC Data-IP'!L446*Convert!$B$6/$D446</f>
        <v>11.968453762286398</v>
      </c>
      <c r="M446" s="3">
        <f>'IECC Data-IP'!M446*Convert!$B$6/$D446</f>
        <v>14.622276987308956</v>
      </c>
      <c r="N446" s="3">
        <f>'IECC Data-IP'!N446*Convert!$B$6/$D446</f>
        <v>3.3467191301220276</v>
      </c>
      <c r="O446" s="3">
        <f>'IECC Data-IP'!O446*Convert!$B$6/$D446</f>
        <v>8.4836250478131513E-4</v>
      </c>
      <c r="P446" s="3">
        <f t="shared" si="20"/>
        <v>3.3458707676172463</v>
      </c>
      <c r="Q446" s="3">
        <f>'IECC Data-IP'!Q446*Convert!$B$6/$D446</f>
        <v>8.41228247699528</v>
      </c>
      <c r="R446" s="3">
        <f>'IECC Data-IP'!R446*Convert!$B$6/$D446</f>
        <v>4.6422038886527766</v>
      </c>
      <c r="S446" s="3">
        <f>'IECC Data-IP'!S446*Convert!$B$6/$D446</f>
        <v>0</v>
      </c>
      <c r="T446" s="3">
        <f>'IECC Data-IP'!T446*Convert!$B$6/$D446</f>
        <v>0</v>
      </c>
      <c r="U446" s="3">
        <f>'IECC Data-IP'!U446*Convert!$B$7/$D446</f>
        <v>1.0134861286216443</v>
      </c>
      <c r="V446" s="3">
        <f>'IECC Data-IP'!V446*Convert!$B$6/$D446</f>
        <v>0</v>
      </c>
      <c r="W446" s="3">
        <f>'IECC Data-IP'!W446*Convert!$B$6/$D446</f>
        <v>57.101022863705417</v>
      </c>
      <c r="X446" s="3">
        <f>'IECC Data-IP'!X446*Convert!$B$7/$D446</f>
        <v>0.48160270651897946</v>
      </c>
      <c r="Y446" s="3">
        <f t="shared" si="21"/>
        <v>57.582625570224394</v>
      </c>
      <c r="Z446" s="3">
        <f>'IECC Data-IP'!Z446*Convert!$B$6/$D446</f>
        <v>184.53156303304598</v>
      </c>
      <c r="AA446" s="3">
        <f>'IECC Data-IP'!AA446*Convert!$B$6/$D446</f>
        <v>4.367971475087038</v>
      </c>
      <c r="AB446" s="3">
        <f t="shared" si="22"/>
        <v>188.89953450813303</v>
      </c>
    </row>
    <row r="447" spans="1:28" x14ac:dyDescent="0.25">
      <c r="A447" s="93">
        <f>'IECC Data-IP'!A447</f>
        <v>2015</v>
      </c>
      <c r="B447" s="93" t="str">
        <f>'IECC Data-IP'!B447</f>
        <v>Large Office</v>
      </c>
      <c r="C447" s="121" t="str">
        <f>'IECC Data-IP'!C447</f>
        <v>3C</v>
      </c>
      <c r="D447" s="3">
        <f>'IECC Data-IP'!D447</f>
        <v>498588.4208013984</v>
      </c>
      <c r="E447" s="3">
        <f>'IECC Data-IP'!E447*Convert!$B$6/$D447</f>
        <v>0</v>
      </c>
      <c r="F447" s="3">
        <f>'IECC Data-IP'!F447*Convert!$B$7/$D447</f>
        <v>7.7626006394976507E-2</v>
      </c>
      <c r="G447" s="3">
        <f>'IECC Data-IP'!G447*Convert!$B$6/$D447</f>
        <v>20.034137774979165</v>
      </c>
      <c r="H447" s="3">
        <f>'IECC Data-IP'!H447*Convert!$B$6/$D447</f>
        <v>19.938231686107549</v>
      </c>
      <c r="I447" s="3">
        <f>'IECC Data-IP'!I447*Convert!$B$6/$D447</f>
        <v>3.9513549433911188</v>
      </c>
      <c r="J447" s="3">
        <f>'IECC Data-IP'!J447*Convert!$B$6/$D447</f>
        <v>91.591157738211052</v>
      </c>
      <c r="K447" s="3">
        <f>'IECC Data-IP'!K447*Convert!$B$7/$D447</f>
        <v>0</v>
      </c>
      <c r="L447" s="3">
        <f>'IECC Data-IP'!L447*Convert!$B$6/$D447</f>
        <v>11.96851396698751</v>
      </c>
      <c r="M447" s="3">
        <f>'IECC Data-IP'!M447*Convert!$B$6/$D447</f>
        <v>12.559182289598587</v>
      </c>
      <c r="N447" s="3">
        <f>'IECC Data-IP'!N447*Convert!$B$6/$D447</f>
        <v>2.8697172832106452</v>
      </c>
      <c r="O447" s="3">
        <f>'IECC Data-IP'!O447*Convert!$B$6/$D447</f>
        <v>8.4836250478131513E-4</v>
      </c>
      <c r="P447" s="3">
        <f t="shared" si="20"/>
        <v>2.868868920705864</v>
      </c>
      <c r="Q447" s="3">
        <f>'IECC Data-IP'!Q447*Convert!$B$6/$D447</f>
        <v>8.1828423610569665</v>
      </c>
      <c r="R447" s="3">
        <f>'IECC Data-IP'!R447*Convert!$B$6/$D447</f>
        <v>4.0216740342900834E-2</v>
      </c>
      <c r="S447" s="3">
        <f>'IECC Data-IP'!S447*Convert!$B$6/$D447</f>
        <v>0</v>
      </c>
      <c r="T447" s="3">
        <f>'IECC Data-IP'!T447*Convert!$B$6/$D447</f>
        <v>0</v>
      </c>
      <c r="U447" s="3">
        <f>'IECC Data-IP'!U447*Convert!$B$7/$D447</f>
        <v>1.0613352358287416</v>
      </c>
      <c r="V447" s="3">
        <f>'IECC Data-IP'!V447*Convert!$B$6/$D447</f>
        <v>0</v>
      </c>
      <c r="W447" s="3">
        <f>'IECC Data-IP'!W447*Convert!$B$6/$D447</f>
        <v>43.685248086683487</v>
      </c>
      <c r="X447" s="3">
        <f>'IECC Data-IP'!X447*Convert!$B$7/$D447</f>
        <v>7.7626006394976507E-2</v>
      </c>
      <c r="Y447" s="3">
        <f t="shared" si="21"/>
        <v>43.762874093078466</v>
      </c>
      <c r="Z447" s="3">
        <f>'IECC Data-IP'!Z447*Convert!$B$6/$D447</f>
        <v>171.1353547838855</v>
      </c>
      <c r="AA447" s="3">
        <f>'IECC Data-IP'!AA447*Convert!$B$6/$D447</f>
        <v>3.327574035168372</v>
      </c>
      <c r="AB447" s="3">
        <f t="shared" si="22"/>
        <v>174.46292881905387</v>
      </c>
    </row>
    <row r="448" spans="1:28" x14ac:dyDescent="0.25">
      <c r="A448" s="93">
        <f>'IECC Data-IP'!A448</f>
        <v>2015</v>
      </c>
      <c r="B448" s="93" t="str">
        <f>'IECC Data-IP'!B448</f>
        <v>Large Office</v>
      </c>
      <c r="C448" s="121" t="str">
        <f>'IECC Data-IP'!C448</f>
        <v>4A</v>
      </c>
      <c r="D448" s="3">
        <f>'IECC Data-IP'!D448</f>
        <v>498588.4208013984</v>
      </c>
      <c r="E448" s="3">
        <f>'IECC Data-IP'!E448*Convert!$B$6/$D448</f>
        <v>0</v>
      </c>
      <c r="F448" s="3">
        <f>'IECC Data-IP'!F448*Convert!$B$7/$D448</f>
        <v>1.8469302031225265</v>
      </c>
      <c r="G448" s="3">
        <f>'IECC Data-IP'!G448*Convert!$B$6/$D448</f>
        <v>21.490910927789304</v>
      </c>
      <c r="H448" s="3">
        <f>'IECC Data-IP'!H448*Convert!$B$6/$D448</f>
        <v>19.934498994638592</v>
      </c>
      <c r="I448" s="3">
        <f>'IECC Data-IP'!I448*Convert!$B$6/$D448</f>
        <v>3.9549672254578461</v>
      </c>
      <c r="J448" s="3">
        <f>'IECC Data-IP'!J448*Convert!$B$6/$D448</f>
        <v>91.591157738211052</v>
      </c>
      <c r="K448" s="3">
        <f>'IECC Data-IP'!K448*Convert!$B$7/$D448</f>
        <v>0</v>
      </c>
      <c r="L448" s="3">
        <f>'IECC Data-IP'!L448*Convert!$B$6/$D448</f>
        <v>11.96851396698751</v>
      </c>
      <c r="M448" s="3">
        <f>'IECC Data-IP'!M448*Convert!$B$6/$D448</f>
        <v>12.798857204725968</v>
      </c>
      <c r="N448" s="3">
        <f>'IECC Data-IP'!N448*Convert!$B$6/$D448</f>
        <v>2.9964481790516726</v>
      </c>
      <c r="O448" s="3">
        <f>'IECC Data-IP'!O448*Convert!$B$6/$D448</f>
        <v>8.4836250478131513E-4</v>
      </c>
      <c r="P448" s="3">
        <f t="shared" si="20"/>
        <v>2.9955998165468913</v>
      </c>
      <c r="Q448" s="3">
        <f>'IECC Data-IP'!Q448*Convert!$B$6/$D448</f>
        <v>6.877243212739379</v>
      </c>
      <c r="R448" s="3">
        <f>'IECC Data-IP'!R448*Convert!$B$6/$D448</f>
        <v>0.15364239723814807</v>
      </c>
      <c r="S448" s="3">
        <f>'IECC Data-IP'!S448*Convert!$B$6/$D448</f>
        <v>0.34003615188129332</v>
      </c>
      <c r="T448" s="3">
        <f>'IECC Data-IP'!T448*Convert!$B$6/$D448</f>
        <v>0</v>
      </c>
      <c r="U448" s="3">
        <f>'IECC Data-IP'!U448*Convert!$B$7/$D448</f>
        <v>1.1482549318664401</v>
      </c>
      <c r="V448" s="3">
        <f>'IECC Data-IP'!V448*Convert!$B$6/$D448</f>
        <v>0</v>
      </c>
      <c r="W448" s="3">
        <f>'IECC Data-IP'!W448*Convert!$B$6/$D448</f>
        <v>44.65628971092098</v>
      </c>
      <c r="X448" s="3">
        <f>'IECC Data-IP'!X448*Convert!$B$7/$D448</f>
        <v>1.8469302031225265</v>
      </c>
      <c r="Y448" s="3">
        <f t="shared" si="21"/>
        <v>46.503219914043505</v>
      </c>
      <c r="Z448" s="3">
        <f>'IECC Data-IP'!Z448*Convert!$B$6/$D448</f>
        <v>172.10621579401965</v>
      </c>
      <c r="AA448" s="3">
        <f>'IECC Data-IP'!AA448*Convert!$B$6/$D448</f>
        <v>8.7506328972454348</v>
      </c>
      <c r="AB448" s="3">
        <f t="shared" si="22"/>
        <v>180.85684869126507</v>
      </c>
    </row>
    <row r="449" spans="1:28" x14ac:dyDescent="0.25">
      <c r="A449" s="93">
        <f>'IECC Data-IP'!A449</f>
        <v>2015</v>
      </c>
      <c r="B449" s="93" t="str">
        <f>'IECC Data-IP'!B449</f>
        <v>Large Office</v>
      </c>
      <c r="C449" s="121" t="str">
        <f>'IECC Data-IP'!C449</f>
        <v>4B</v>
      </c>
      <c r="D449" s="3">
        <f>'IECC Data-IP'!D449</f>
        <v>498588.4208013984</v>
      </c>
      <c r="E449" s="3">
        <f>'IECC Data-IP'!E449*Convert!$B$6/$D449</f>
        <v>0</v>
      </c>
      <c r="F449" s="3">
        <f>'IECC Data-IP'!F449*Convert!$B$7/$D449</f>
        <v>1.0604079275495344</v>
      </c>
      <c r="G449" s="3">
        <f>'IECC Data-IP'!G449*Convert!$B$6/$D449</f>
        <v>23.879652853815163</v>
      </c>
      <c r="H449" s="3">
        <f>'IECC Data-IP'!H449*Convert!$B$6/$D449</f>
        <v>19.911199775308202</v>
      </c>
      <c r="I449" s="3">
        <f>'IECC Data-IP'!I449*Convert!$B$6/$D449</f>
        <v>3.9412405536042816</v>
      </c>
      <c r="J449" s="3">
        <f>'IECC Data-IP'!J449*Convert!$B$6/$D449</f>
        <v>91.591157738211052</v>
      </c>
      <c r="K449" s="3">
        <f>'IECC Data-IP'!K449*Convert!$B$7/$D449</f>
        <v>0</v>
      </c>
      <c r="L449" s="3">
        <f>'IECC Data-IP'!L449*Convert!$B$6/$D449</f>
        <v>11.968453762286398</v>
      </c>
      <c r="M449" s="3">
        <f>'IECC Data-IP'!M449*Convert!$B$6/$D449</f>
        <v>15.831066976238242</v>
      </c>
      <c r="N449" s="3">
        <f>'IECC Data-IP'!N449*Convert!$B$6/$D449</f>
        <v>2.7719448486045515</v>
      </c>
      <c r="O449" s="3">
        <f>'IECC Data-IP'!O449*Convert!$B$6/$D449</f>
        <v>8.4836250478131513E-4</v>
      </c>
      <c r="P449" s="3">
        <f t="shared" si="20"/>
        <v>2.7710964860997702</v>
      </c>
      <c r="Q449" s="3">
        <f>'IECC Data-IP'!Q449*Convert!$B$6/$D449</f>
        <v>6.8673094370558792</v>
      </c>
      <c r="R449" s="3">
        <f>'IECC Data-IP'!R449*Convert!$B$6/$D449</f>
        <v>7.2131252402439356</v>
      </c>
      <c r="S449" s="3">
        <f>'IECC Data-IP'!S449*Convert!$B$6/$D449</f>
        <v>0</v>
      </c>
      <c r="T449" s="3">
        <f>'IECC Data-IP'!T449*Convert!$B$6/$D449</f>
        <v>0</v>
      </c>
      <c r="U449" s="3">
        <f>'IECC Data-IP'!U449*Convert!$B$7/$D449</f>
        <v>1.1194259478084172</v>
      </c>
      <c r="V449" s="3">
        <f>'IECC Data-IP'!V449*Convert!$B$6/$D449</f>
        <v>0</v>
      </c>
      <c r="W449" s="3">
        <f>'IECC Data-IP'!W449*Convert!$B$6/$D449</f>
        <v>56.562250993452992</v>
      </c>
      <c r="X449" s="3">
        <f>'IECC Data-IP'!X449*Convert!$B$7/$D449</f>
        <v>1.0604079275495344</v>
      </c>
      <c r="Y449" s="3">
        <f t="shared" si="21"/>
        <v>57.622658921002525</v>
      </c>
      <c r="Z449" s="3">
        <f>'IECC Data-IP'!Z449*Convert!$B$6/$D449</f>
        <v>183.97521139006881</v>
      </c>
      <c r="AA449" s="3">
        <f>'IECC Data-IP'!AA449*Convert!$B$6/$D449</f>
        <v>6.3685736930430172</v>
      </c>
      <c r="AB449" s="3">
        <f t="shared" si="22"/>
        <v>190.34378508311181</v>
      </c>
    </row>
    <row r="450" spans="1:28" x14ac:dyDescent="0.25">
      <c r="A450" s="93">
        <f>'IECC Data-IP'!A450</f>
        <v>2015</v>
      </c>
      <c r="B450" s="93" t="str">
        <f>'IECC Data-IP'!B450</f>
        <v>Large Office</v>
      </c>
      <c r="C450" s="121" t="str">
        <f>'IECC Data-IP'!C450</f>
        <v>4C</v>
      </c>
      <c r="D450" s="3">
        <f>'IECC Data-IP'!D450</f>
        <v>498588.4208013984</v>
      </c>
      <c r="E450" s="3">
        <f>'IECC Data-IP'!E450*Convert!$B$6/$D450</f>
        <v>0</v>
      </c>
      <c r="F450" s="3">
        <f>'IECC Data-IP'!F450*Convert!$B$7/$D450</f>
        <v>1.579391461145893</v>
      </c>
      <c r="G450" s="3">
        <f>'IECC Data-IP'!G450*Convert!$B$6/$D450</f>
        <v>16.025347546727076</v>
      </c>
      <c r="H450" s="3">
        <f>'IECC Data-IP'!H450*Convert!$B$6/$D450</f>
        <v>19.956353301142297</v>
      </c>
      <c r="I450" s="3">
        <f>'IECC Data-IP'!I450*Convert!$B$6/$D450</f>
        <v>3.955749886572304</v>
      </c>
      <c r="J450" s="3">
        <f>'IECC Data-IP'!J450*Convert!$B$6/$D450</f>
        <v>91.591157738211052</v>
      </c>
      <c r="K450" s="3">
        <f>'IECC Data-IP'!K450*Convert!$B$7/$D450</f>
        <v>0</v>
      </c>
      <c r="L450" s="3">
        <f>'IECC Data-IP'!L450*Convert!$B$6/$D450</f>
        <v>11.96851396698751</v>
      </c>
      <c r="M450" s="3">
        <f>'IECC Data-IP'!M450*Convert!$B$6/$D450</f>
        <v>13.029200391180963</v>
      </c>
      <c r="N450" s="3">
        <f>'IECC Data-IP'!N450*Convert!$B$6/$D450</f>
        <v>1.7975317611047759</v>
      </c>
      <c r="O450" s="3">
        <f>'IECC Data-IP'!O450*Convert!$B$6/$D450</f>
        <v>8.4836250478131513E-4</v>
      </c>
      <c r="P450" s="3">
        <f t="shared" si="20"/>
        <v>1.7966833985999946</v>
      </c>
      <c r="Q450" s="3">
        <f>'IECC Data-IP'!Q450*Convert!$B$6/$D450</f>
        <v>5.2596633032587512</v>
      </c>
      <c r="R450" s="3">
        <f>'IECC Data-IP'!R450*Convert!$B$6/$D450</f>
        <v>9.1691759793769409E-2</v>
      </c>
      <c r="S450" s="3">
        <f>'IECC Data-IP'!S450*Convert!$B$6/$D450</f>
        <v>0</v>
      </c>
      <c r="T450" s="3">
        <f>'IECC Data-IP'!T450*Convert!$B$6/$D450</f>
        <v>0</v>
      </c>
      <c r="U450" s="3">
        <f>'IECC Data-IP'!U450*Convert!$B$7/$D450</f>
        <v>1.1792476352426131</v>
      </c>
      <c r="V450" s="3">
        <f>'IECC Data-IP'!V450*Convert!$B$6/$D450</f>
        <v>0</v>
      </c>
      <c r="W450" s="3">
        <f>'IECC Data-IP'!W450*Convert!$B$6/$D450</f>
        <v>36.202586399560559</v>
      </c>
      <c r="X450" s="3">
        <f>'IECC Data-IP'!X450*Convert!$B$7/$D450</f>
        <v>1.579391461145893</v>
      </c>
      <c r="Y450" s="3">
        <f t="shared" si="21"/>
        <v>37.781977860706455</v>
      </c>
      <c r="Z450" s="3">
        <f>'IECC Data-IP'!Z450*Convert!$B$6/$D450</f>
        <v>163.67508924557629</v>
      </c>
      <c r="AA450" s="3">
        <f>'IECC Data-IP'!AA450*Convert!$B$6/$D450</f>
        <v>8.0595431331793286</v>
      </c>
      <c r="AB450" s="3">
        <f t="shared" si="22"/>
        <v>171.73463237875561</v>
      </c>
    </row>
    <row r="451" spans="1:28" x14ac:dyDescent="0.25">
      <c r="A451" s="93">
        <f>'IECC Data-IP'!A451</f>
        <v>2015</v>
      </c>
      <c r="B451" s="93" t="str">
        <f>'IECC Data-IP'!B451</f>
        <v>Large Office</v>
      </c>
      <c r="C451" s="121" t="str">
        <f>'IECC Data-IP'!C451</f>
        <v>5A</v>
      </c>
      <c r="D451" s="3">
        <f>'IECC Data-IP'!D451</f>
        <v>498588.4208013984</v>
      </c>
      <c r="E451" s="3">
        <f>'IECC Data-IP'!E451*Convert!$B$6/$D451</f>
        <v>0</v>
      </c>
      <c r="F451" s="3">
        <f>'IECC Data-IP'!F451*Convert!$B$7/$D451</f>
        <v>2.9835216575216035</v>
      </c>
      <c r="G451" s="3">
        <f>'IECC Data-IP'!G451*Convert!$B$6/$D451</f>
        <v>18.468695136661641</v>
      </c>
      <c r="H451" s="3">
        <f>'IECC Data-IP'!H451*Convert!$B$6/$D451</f>
        <v>19.926913202298469</v>
      </c>
      <c r="I451" s="3">
        <f>'IECC Data-IP'!I451*Convert!$B$6/$D451</f>
        <v>3.9457559061876917</v>
      </c>
      <c r="J451" s="3">
        <f>'IECC Data-IP'!J451*Convert!$B$6/$D451</f>
        <v>91.591157738211052</v>
      </c>
      <c r="K451" s="3">
        <f>'IECC Data-IP'!K451*Convert!$B$7/$D451</f>
        <v>0</v>
      </c>
      <c r="L451" s="3">
        <f>'IECC Data-IP'!L451*Convert!$B$6/$D451</f>
        <v>11.968453762286398</v>
      </c>
      <c r="M451" s="3">
        <f>'IECC Data-IP'!M451*Convert!$B$6/$D451</f>
        <v>12.875678403345042</v>
      </c>
      <c r="N451" s="3">
        <f>'IECC Data-IP'!N451*Convert!$B$6/$D451</f>
        <v>2.3695366263710946</v>
      </c>
      <c r="O451" s="3">
        <f>'IECC Data-IP'!O451*Convert!$B$6/$D451</f>
        <v>8.4836250478131513E-4</v>
      </c>
      <c r="P451" s="3">
        <f t="shared" ref="P451:P514" si="23">N451-O451</f>
        <v>2.3686882638663134</v>
      </c>
      <c r="Q451" s="3">
        <f>'IECC Data-IP'!Q451*Convert!$B$6/$D451</f>
        <v>5.4220353821581577</v>
      </c>
      <c r="R451" s="3">
        <f>'IECC Data-IP'!R451*Convert!$B$6/$D451</f>
        <v>0.19145094953656386</v>
      </c>
      <c r="S451" s="3">
        <f>'IECC Data-IP'!S451*Convert!$B$6/$D451</f>
        <v>0.28428659865146366</v>
      </c>
      <c r="T451" s="3">
        <f>'IECC Data-IP'!T451*Convert!$B$6/$D451</f>
        <v>0</v>
      </c>
      <c r="U451" s="3">
        <f>'IECC Data-IP'!U451*Convert!$B$7/$D451</f>
        <v>1.2347830977418071</v>
      </c>
      <c r="V451" s="3">
        <f>'IECC Data-IP'!V451*Convert!$B$6/$D451</f>
        <v>0</v>
      </c>
      <c r="W451" s="3">
        <f>'IECC Data-IP'!W451*Convert!$B$6/$D451</f>
        <v>39.610834734219182</v>
      </c>
      <c r="X451" s="3">
        <f>'IECC Data-IP'!X451*Convert!$B$7/$D451</f>
        <v>2.9835216575216035</v>
      </c>
      <c r="Y451" s="3">
        <f t="shared" ref="Y451:Y514" si="24">SUM(W451:X451)</f>
        <v>42.594356391740789</v>
      </c>
      <c r="Z451" s="3">
        <f>'IECC Data-IP'!Z451*Convert!$B$6/$D451</f>
        <v>167.04408411510983</v>
      </c>
      <c r="AA451" s="3">
        <f>'IECC Data-IP'!AA451*Convert!$B$6/$D451</f>
        <v>12.324143136456845</v>
      </c>
      <c r="AB451" s="3">
        <f t="shared" ref="AB451:AB514" si="25">SUM(Z451:AA451)</f>
        <v>179.36822725156668</v>
      </c>
    </row>
    <row r="452" spans="1:28" x14ac:dyDescent="0.25">
      <c r="A452" s="93">
        <f>'IECC Data-IP'!A452</f>
        <v>2015</v>
      </c>
      <c r="B452" s="93" t="str">
        <f>'IECC Data-IP'!B452</f>
        <v>Large Office</v>
      </c>
      <c r="C452" s="121" t="str">
        <f>'IECC Data-IP'!C452</f>
        <v>5B</v>
      </c>
      <c r="D452" s="3">
        <f>'IECC Data-IP'!D452</f>
        <v>498588.4208013984</v>
      </c>
      <c r="E452" s="3">
        <f>'IECC Data-IP'!E452*Convert!$B$6/$D452</f>
        <v>0</v>
      </c>
      <c r="F452" s="3">
        <f>'IECC Data-IP'!F452*Convert!$B$7/$D452</f>
        <v>2.8074155118748108</v>
      </c>
      <c r="G452" s="3">
        <f>'IECC Data-IP'!G452*Convert!$B$6/$D452</f>
        <v>21.991753836341083</v>
      </c>
      <c r="H452" s="3">
        <f>'IECC Data-IP'!H452*Convert!$B$6/$D452</f>
        <v>19.929803027951849</v>
      </c>
      <c r="I452" s="3">
        <f>'IECC Data-IP'!I452*Convert!$B$6/$D452</f>
        <v>3.9515355574944557</v>
      </c>
      <c r="J452" s="3">
        <f>'IECC Data-IP'!J452*Convert!$B$6/$D452</f>
        <v>91.591157738211052</v>
      </c>
      <c r="K452" s="3">
        <f>'IECC Data-IP'!K452*Convert!$B$7/$D452</f>
        <v>0</v>
      </c>
      <c r="L452" s="3">
        <f>'IECC Data-IP'!L452*Convert!$B$6/$D452</f>
        <v>11.968453762286398</v>
      </c>
      <c r="M452" s="3">
        <f>'IECC Data-IP'!M452*Convert!$B$6/$D452</f>
        <v>15.83353536898384</v>
      </c>
      <c r="N452" s="3">
        <f>'IECC Data-IP'!N452*Convert!$B$6/$D452</f>
        <v>2.4632753460026762</v>
      </c>
      <c r="O452" s="3">
        <f>'IECC Data-IP'!O452*Convert!$B$6/$D452</f>
        <v>8.4836250478131513E-4</v>
      </c>
      <c r="P452" s="3">
        <f t="shared" si="23"/>
        <v>2.4624269834978949</v>
      </c>
      <c r="Q452" s="3">
        <f>'IECC Data-IP'!Q452*Convert!$B$6/$D452</f>
        <v>5.595304511958858</v>
      </c>
      <c r="R452" s="3">
        <f>'IECC Data-IP'!R452*Convert!$B$6/$D452</f>
        <v>7.9912107974170645</v>
      </c>
      <c r="S452" s="3">
        <f>'IECC Data-IP'!S452*Convert!$B$6/$D452</f>
        <v>0</v>
      </c>
      <c r="T452" s="3">
        <f>'IECC Data-IP'!T452*Convert!$B$6/$D452</f>
        <v>0</v>
      </c>
      <c r="U452" s="3">
        <f>'IECC Data-IP'!U452*Convert!$B$7/$D452</f>
        <v>1.2103639797226811</v>
      </c>
      <c r="V452" s="3">
        <f>'IECC Data-IP'!V452*Convert!$B$6/$D452</f>
        <v>0</v>
      </c>
      <c r="W452" s="3">
        <f>'IECC Data-IP'!W452*Convert!$B$6/$D452</f>
        <v>53.874231498198746</v>
      </c>
      <c r="X452" s="3">
        <f>'IECC Data-IP'!X452*Convert!$B$7/$D452</f>
        <v>2.8074155118748108</v>
      </c>
      <c r="Y452" s="3">
        <f t="shared" si="24"/>
        <v>56.681647010073554</v>
      </c>
      <c r="Z452" s="3">
        <f>'IECC Data-IP'!Z452*Convert!$B$6/$D452</f>
        <v>181.31596974194616</v>
      </c>
      <c r="AA452" s="3">
        <f>'IECC Data-IP'!AA452*Convert!$B$6/$D452</f>
        <v>11.738291189934737</v>
      </c>
      <c r="AB452" s="3">
        <f t="shared" si="25"/>
        <v>193.05426093188089</v>
      </c>
    </row>
    <row r="453" spans="1:28" x14ac:dyDescent="0.25">
      <c r="A453" s="93">
        <f>'IECC Data-IP'!A453</f>
        <v>2015</v>
      </c>
      <c r="B453" s="93" t="str">
        <f>'IECC Data-IP'!B453</f>
        <v>Large Office</v>
      </c>
      <c r="C453" s="121" t="str">
        <f>'IECC Data-IP'!C453</f>
        <v>5C</v>
      </c>
      <c r="D453" s="3">
        <f>'IECC Data-IP'!D453</f>
        <v>498588.4208013984</v>
      </c>
      <c r="E453" s="3">
        <f>'IECC Data-IP'!E453*Convert!$B$6/$D453</f>
        <v>0</v>
      </c>
      <c r="F453" s="3">
        <f>'IECC Data-IP'!F453*Convert!$B$7/$D453</f>
        <v>1.7088230900725843</v>
      </c>
      <c r="G453" s="3">
        <f>'IECC Data-IP'!G453*Convert!$B$6/$D453</f>
        <v>14.686274584591146</v>
      </c>
      <c r="H453" s="3">
        <f>'IECC Data-IP'!H453*Convert!$B$6/$D453</f>
        <v>19.966949328538032</v>
      </c>
      <c r="I453" s="3">
        <f>'IECC Data-IP'!I453*Convert!$B$6/$D453</f>
        <v>3.9530406750222586</v>
      </c>
      <c r="J453" s="3">
        <f>'IECC Data-IP'!J453*Convert!$B$6/$D453</f>
        <v>91.591157738211052</v>
      </c>
      <c r="K453" s="3">
        <f>'IECC Data-IP'!K453*Convert!$B$7/$D453</f>
        <v>0</v>
      </c>
      <c r="L453" s="3">
        <f>'IECC Data-IP'!L453*Convert!$B$6/$D453</f>
        <v>11.96851396698751</v>
      </c>
      <c r="M453" s="3">
        <f>'IECC Data-IP'!M453*Convert!$B$6/$D453</f>
        <v>13.106443022707822</v>
      </c>
      <c r="N453" s="3">
        <f>'IECC Data-IP'!N453*Convert!$B$6/$D453</f>
        <v>1.3924745320223855</v>
      </c>
      <c r="O453" s="3">
        <f>'IECC Data-IP'!O453*Convert!$B$6/$D453</f>
        <v>8.4836250478131513E-4</v>
      </c>
      <c r="P453" s="3">
        <f t="shared" si="23"/>
        <v>1.3916261695176042</v>
      </c>
      <c r="Q453" s="3">
        <f>'IECC Data-IP'!Q453*Convert!$B$6/$D453</f>
        <v>4.2065626714054254</v>
      </c>
      <c r="R453" s="3">
        <f>'IECC Data-IP'!R453*Convert!$B$6/$D453</f>
        <v>0.10024082735169143</v>
      </c>
      <c r="S453" s="3">
        <f>'IECC Data-IP'!S453*Convert!$B$6/$D453</f>
        <v>0</v>
      </c>
      <c r="T453" s="3">
        <f>'IECC Data-IP'!T453*Convert!$B$6/$D453</f>
        <v>0</v>
      </c>
      <c r="U453" s="3">
        <f>'IECC Data-IP'!U453*Convert!$B$7/$D453</f>
        <v>1.2281270849821633</v>
      </c>
      <c r="V453" s="3">
        <f>'IECC Data-IP'!V453*Convert!$B$6/$D453</f>
        <v>0</v>
      </c>
      <c r="W453" s="3">
        <f>'IECC Data-IP'!W453*Convert!$B$6/$D453</f>
        <v>33.491147275573695</v>
      </c>
      <c r="X453" s="3">
        <f>'IECC Data-IP'!X453*Convert!$B$7/$D453</f>
        <v>1.7088230900725843</v>
      </c>
      <c r="Y453" s="3">
        <f t="shared" si="24"/>
        <v>35.19997036564628</v>
      </c>
      <c r="Z453" s="3">
        <f>'IECC Data-IP'!Z453*Convert!$B$6/$D453</f>
        <v>160.9716573468373</v>
      </c>
      <c r="AA453" s="3">
        <f>'IECC Data-IP'!AA453*Convert!$B$6/$D453</f>
        <v>8.5806148213047901</v>
      </c>
      <c r="AB453" s="3">
        <f t="shared" si="25"/>
        <v>169.55227216814208</v>
      </c>
    </row>
    <row r="454" spans="1:28" x14ac:dyDescent="0.25">
      <c r="A454" s="93">
        <f>'IECC Data-IP'!A454</f>
        <v>2015</v>
      </c>
      <c r="B454" s="93" t="str">
        <f>'IECC Data-IP'!B454</f>
        <v>Large Office</v>
      </c>
      <c r="C454" s="121" t="str">
        <f>'IECC Data-IP'!C454</f>
        <v>6A</v>
      </c>
      <c r="D454" s="3">
        <f>'IECC Data-IP'!D454</f>
        <v>498588.4208013984</v>
      </c>
      <c r="E454" s="3">
        <f>'IECC Data-IP'!E454*Convert!$B$6/$D454</f>
        <v>0</v>
      </c>
      <c r="F454" s="3">
        <f>'IECC Data-IP'!F454*Convert!$B$7/$D454</f>
        <v>5.7542981889424016</v>
      </c>
      <c r="G454" s="3">
        <f>'IECC Data-IP'!G454*Convert!$B$6/$D454</f>
        <v>18.885793305966455</v>
      </c>
      <c r="H454" s="3">
        <f>'IECC Data-IP'!H454*Convert!$B$6/$D454</f>
        <v>19.934498994638592</v>
      </c>
      <c r="I454" s="3">
        <f>'IECC Data-IP'!I454*Convert!$B$6/$D454</f>
        <v>3.9495488023577554</v>
      </c>
      <c r="J454" s="3">
        <f>'IECC Data-IP'!J454*Convert!$B$6/$D454</f>
        <v>91.591157738211052</v>
      </c>
      <c r="K454" s="3">
        <f>'IECC Data-IP'!K454*Convert!$B$7/$D454</f>
        <v>0</v>
      </c>
      <c r="L454" s="3">
        <f>'IECC Data-IP'!L454*Convert!$B$6/$D454</f>
        <v>11.96851396698751</v>
      </c>
      <c r="M454" s="3">
        <f>'IECC Data-IP'!M454*Convert!$B$6/$D454</f>
        <v>13.265323228942723</v>
      </c>
      <c r="N454" s="3">
        <f>'IECC Data-IP'!N454*Convert!$B$6/$D454</f>
        <v>2.5502711391096997</v>
      </c>
      <c r="O454" s="3">
        <f>'IECC Data-IP'!O454*Convert!$B$6/$D454</f>
        <v>8.4836250478131513E-4</v>
      </c>
      <c r="P454" s="3">
        <f t="shared" si="23"/>
        <v>2.5494227766049185</v>
      </c>
      <c r="Q454" s="3">
        <f>'IECC Data-IP'!Q454*Convert!$B$6/$D454</f>
        <v>5.1061413154228275</v>
      </c>
      <c r="R454" s="3">
        <f>'IECC Data-IP'!R454*Convert!$B$6/$D454</f>
        <v>0.23383505911950125</v>
      </c>
      <c r="S454" s="3">
        <f>'IECC Data-IP'!S454*Convert!$B$6/$D454</f>
        <v>0.31318485518528466</v>
      </c>
      <c r="T454" s="3">
        <f>'IECC Data-IP'!T454*Convert!$B$6/$D454</f>
        <v>0</v>
      </c>
      <c r="U454" s="3">
        <f>'IECC Data-IP'!U454*Convert!$B$7/$D454</f>
        <v>1.2991588991694434</v>
      </c>
      <c r="V454" s="3">
        <f>'IECC Data-IP'!V454*Convert!$B$6/$D454</f>
        <v>0</v>
      </c>
      <c r="W454" s="3">
        <f>'IECC Data-IP'!W454*Convert!$B$6/$D454</f>
        <v>40.353700541241707</v>
      </c>
      <c r="X454" s="3">
        <f>'IECC Data-IP'!X454*Convert!$B$7/$D454</f>
        <v>5.7542981889424016</v>
      </c>
      <c r="Y454" s="3">
        <f t="shared" si="24"/>
        <v>46.107998730184107</v>
      </c>
      <c r="Z454" s="3">
        <f>'IECC Data-IP'!Z454*Convert!$B$6/$D454</f>
        <v>167.7982082012403</v>
      </c>
      <c r="AA454" s="3">
        <f>'IECC Data-IP'!AA454*Convert!$B$6/$D454</f>
        <v>20.607346734267725</v>
      </c>
      <c r="AB454" s="3">
        <f t="shared" si="25"/>
        <v>188.40555493550804</v>
      </c>
    </row>
    <row r="455" spans="1:28" x14ac:dyDescent="0.25">
      <c r="A455" s="93">
        <f>'IECC Data-IP'!A455</f>
        <v>2015</v>
      </c>
      <c r="B455" s="93" t="str">
        <f>'IECC Data-IP'!B455</f>
        <v>Large Office</v>
      </c>
      <c r="C455" s="121" t="str">
        <f>'IECC Data-IP'!C455</f>
        <v>6B</v>
      </c>
      <c r="D455" s="3">
        <f>'IECC Data-IP'!D455</f>
        <v>498588.4208013984</v>
      </c>
      <c r="E455" s="3">
        <f>'IECC Data-IP'!E455*Convert!$B$6/$D455</f>
        <v>0</v>
      </c>
      <c r="F455" s="3">
        <f>'IECC Data-IP'!F455*Convert!$B$7/$D455</f>
        <v>5.6036208969965386</v>
      </c>
      <c r="G455" s="3">
        <f>'IECC Data-IP'!G455*Convert!$B$6/$D455</f>
        <v>19.014029319335286</v>
      </c>
      <c r="H455" s="3">
        <f>'IECC Data-IP'!H455*Convert!$B$6/$D455</f>
        <v>19.94220519638095</v>
      </c>
      <c r="I455" s="3">
        <f>'IECC Data-IP'!I455*Convert!$B$6/$D455</f>
        <v>3.9440099698554398</v>
      </c>
      <c r="J455" s="3">
        <f>'IECC Data-IP'!J455*Convert!$B$6/$D455</f>
        <v>91.591157738211052</v>
      </c>
      <c r="K455" s="3">
        <f>'IECC Data-IP'!K455*Convert!$B$7/$D455</f>
        <v>0</v>
      </c>
      <c r="L455" s="3">
        <f>'IECC Data-IP'!L455*Convert!$B$6/$D455</f>
        <v>11.96851396698751</v>
      </c>
      <c r="M455" s="3">
        <f>'IECC Data-IP'!M455*Convert!$B$6/$D455</f>
        <v>14.602770664148627</v>
      </c>
      <c r="N455" s="3">
        <f>'IECC Data-IP'!N455*Convert!$B$6/$D455</f>
        <v>2.0254667595152887</v>
      </c>
      <c r="O455" s="3">
        <f>'IECC Data-IP'!O455*Convert!$B$6/$D455</f>
        <v>8.4836250478131513E-4</v>
      </c>
      <c r="P455" s="3">
        <f t="shared" si="23"/>
        <v>2.0246183970105074</v>
      </c>
      <c r="Q455" s="3">
        <f>'IECC Data-IP'!Q455*Convert!$B$6/$D455</f>
        <v>4.781096134118453</v>
      </c>
      <c r="R455" s="3">
        <f>'IECC Data-IP'!R455*Convert!$B$6/$D455</f>
        <v>5.4650215387522163</v>
      </c>
      <c r="S455" s="3">
        <f>'IECC Data-IP'!S455*Convert!$B$6/$D455</f>
        <v>0</v>
      </c>
      <c r="T455" s="3">
        <f>'IECC Data-IP'!T455*Convert!$B$6/$D455</f>
        <v>0</v>
      </c>
      <c r="U455" s="3">
        <f>'IECC Data-IP'!U455*Convert!$B$7/$D455</f>
        <v>1.2827146323515006</v>
      </c>
      <c r="V455" s="3">
        <f>'IECC Data-IP'!V455*Convert!$B$6/$D455</f>
        <v>0</v>
      </c>
      <c r="W455" s="3">
        <f>'IECC Data-IP'!W455*Convert!$B$6/$D455</f>
        <v>45.887536053365096</v>
      </c>
      <c r="X455" s="3">
        <f>'IECC Data-IP'!X455*Convert!$B$7/$D455</f>
        <v>5.6036208969965386</v>
      </c>
      <c r="Y455" s="3">
        <f t="shared" si="24"/>
        <v>51.491156950361635</v>
      </c>
      <c r="Z455" s="3">
        <f>'IECC Data-IP'!Z455*Convert!$B$6/$D455</f>
        <v>173.33427128730483</v>
      </c>
      <c r="AA455" s="3">
        <f>'IECC Data-IP'!AA455*Convert!$B$6/$D455</f>
        <v>20.119026403547263</v>
      </c>
      <c r="AB455" s="3">
        <f t="shared" si="25"/>
        <v>193.45329769085208</v>
      </c>
    </row>
    <row r="456" spans="1:28" x14ac:dyDescent="0.25">
      <c r="A456" s="93">
        <f>'IECC Data-IP'!A456</f>
        <v>2015</v>
      </c>
      <c r="B456" s="93" t="str">
        <f>'IECC Data-IP'!B456</f>
        <v>Large Office</v>
      </c>
      <c r="C456" s="121" t="str">
        <f>'IECC Data-IP'!C456</f>
        <v>7</v>
      </c>
      <c r="D456" s="3">
        <f>'IECC Data-IP'!D456</f>
        <v>498588.4208013984</v>
      </c>
      <c r="E456" s="3">
        <f>'IECC Data-IP'!E456*Convert!$B$6/$D456</f>
        <v>0</v>
      </c>
      <c r="F456" s="3">
        <f>'IECC Data-IP'!F456*Convert!$B$7/$D456</f>
        <v>5.8479975388436376</v>
      </c>
      <c r="G456" s="3">
        <f>'IECC Data-IP'!G456*Convert!$B$6/$D456</f>
        <v>17.691753468809637</v>
      </c>
      <c r="H456" s="3">
        <f>'IECC Data-IP'!H456*Convert!$B$6/$D456</f>
        <v>19.938713323716442</v>
      </c>
      <c r="I456" s="3">
        <f>'IECC Data-IP'!I456*Convert!$B$6/$D456</f>
        <v>3.9537631314356045</v>
      </c>
      <c r="J456" s="3">
        <f>'IECC Data-IP'!J456*Convert!$B$6/$D456</f>
        <v>91.591157738211052</v>
      </c>
      <c r="K456" s="3">
        <f>'IECC Data-IP'!K456*Convert!$B$7/$D456</f>
        <v>0</v>
      </c>
      <c r="L456" s="3">
        <f>'IECC Data-IP'!L456*Convert!$B$6/$D456</f>
        <v>11.96851396698751</v>
      </c>
      <c r="M456" s="3">
        <f>'IECC Data-IP'!M456*Convert!$B$6/$D456</f>
        <v>13.391090849565961</v>
      </c>
      <c r="N456" s="3">
        <f>'IECC Data-IP'!N456*Convert!$B$6/$D456</f>
        <v>2.5197473556458512</v>
      </c>
      <c r="O456" s="3">
        <f>'IECC Data-IP'!O456*Convert!$B$6/$D456</f>
        <v>8.4836250478131513E-4</v>
      </c>
      <c r="P456" s="3">
        <f t="shared" si="23"/>
        <v>2.5188989931410699</v>
      </c>
      <c r="Q456" s="3">
        <f>'IECC Data-IP'!Q456*Convert!$B$6/$D456</f>
        <v>4.3091514821004901</v>
      </c>
      <c r="R456" s="3">
        <f>'IECC Data-IP'!R456*Convert!$B$6/$D456</f>
        <v>0.28801929012041555</v>
      </c>
      <c r="S456" s="3">
        <f>'IECC Data-IP'!S456*Convert!$B$6/$D456</f>
        <v>0.346538259601403</v>
      </c>
      <c r="T456" s="3">
        <f>'IECC Data-IP'!T456*Convert!$B$6/$D456</f>
        <v>0</v>
      </c>
      <c r="U456" s="3">
        <f>'IECC Data-IP'!U456*Convert!$B$7/$D456</f>
        <v>1.3759812383891068</v>
      </c>
      <c r="V456" s="3">
        <f>'IECC Data-IP'!V456*Convert!$B$6/$D456</f>
        <v>0</v>
      </c>
      <c r="W456" s="3">
        <f>'IECC Data-IP'!W456*Convert!$B$6/$D456</f>
        <v>38.54545234333898</v>
      </c>
      <c r="X456" s="3">
        <f>'IECC Data-IP'!X456*Convert!$B$7/$D456</f>
        <v>5.8479975388436376</v>
      </c>
      <c r="Y456" s="3">
        <f t="shared" si="24"/>
        <v>44.393449882182615</v>
      </c>
      <c r="Z456" s="3">
        <f>'IECC Data-IP'!Z456*Convert!$B$6/$D456</f>
        <v>165.99832845679217</v>
      </c>
      <c r="AA456" s="3">
        <f>'IECC Data-IP'!AA456*Convert!$B$6/$D456</f>
        <v>21.105480431269466</v>
      </c>
      <c r="AB456" s="3">
        <f t="shared" si="25"/>
        <v>187.10380888806162</v>
      </c>
    </row>
    <row r="457" spans="1:28" x14ac:dyDescent="0.25">
      <c r="A457" s="93">
        <f>'IECC Data-IP'!A457</f>
        <v>2015</v>
      </c>
      <c r="B457" s="93" t="str">
        <f>'IECC Data-IP'!B457</f>
        <v>Large Office</v>
      </c>
      <c r="C457" s="121" t="str">
        <f>'IECC Data-IP'!C457</f>
        <v>8</v>
      </c>
      <c r="D457" s="3">
        <f>'IECC Data-IP'!D457</f>
        <v>498588.4208013984</v>
      </c>
      <c r="E457" s="3">
        <f>'IECC Data-IP'!E457*Convert!$B$6/$D457</f>
        <v>0</v>
      </c>
      <c r="F457" s="3">
        <f>'IECC Data-IP'!F457*Convert!$B$7/$D457</f>
        <v>9.9606715776800119</v>
      </c>
      <c r="G457" s="3">
        <f>'IECC Data-IP'!G457*Convert!$B$6/$D457</f>
        <v>15.55623251566138</v>
      </c>
      <c r="H457" s="3">
        <f>'IECC Data-IP'!H457*Convert!$B$6/$D457</f>
        <v>20.13817149850092</v>
      </c>
      <c r="I457" s="3">
        <f>'IECC Data-IP'!I457*Convert!$B$6/$D457</f>
        <v>3.9968696974318876</v>
      </c>
      <c r="J457" s="3">
        <f>'IECC Data-IP'!J457*Convert!$B$6/$D457</f>
        <v>91.591157738211052</v>
      </c>
      <c r="K457" s="3">
        <f>'IECC Data-IP'!K457*Convert!$B$7/$D457</f>
        <v>0</v>
      </c>
      <c r="L457" s="3">
        <f>'IECC Data-IP'!L457*Convert!$B$6/$D457</f>
        <v>11.968634376389735</v>
      </c>
      <c r="M457" s="3">
        <f>'IECC Data-IP'!M457*Convert!$B$6/$D457</f>
        <v>13.355028233599795</v>
      </c>
      <c r="N457" s="3">
        <f>'IECC Data-IP'!N457*Convert!$B$6/$D457</f>
        <v>1.8826010037762109</v>
      </c>
      <c r="O457" s="3">
        <f>'IECC Data-IP'!O457*Convert!$B$6/$D457</f>
        <v>8.4836250478131513E-4</v>
      </c>
      <c r="P457" s="3">
        <f t="shared" si="23"/>
        <v>1.8817526412714296</v>
      </c>
      <c r="Q457" s="3">
        <f>'IECC Data-IP'!Q457*Convert!$B$6/$D457</f>
        <v>3.1798919033403235</v>
      </c>
      <c r="R457" s="3">
        <f>'IECC Data-IP'!R457*Convert!$B$6/$D457</f>
        <v>1.7300422911580817</v>
      </c>
      <c r="S457" s="3">
        <f>'IECC Data-IP'!S457*Convert!$B$6/$D457</f>
        <v>0.36887420371400209</v>
      </c>
      <c r="T457" s="3">
        <f>'IECC Data-IP'!T457*Convert!$B$6/$D457</f>
        <v>0</v>
      </c>
      <c r="U457" s="3">
        <f>'IECC Data-IP'!U457*Convert!$B$7/$D457</f>
        <v>1.4800458341668163</v>
      </c>
      <c r="V457" s="3">
        <f>'IECC Data-IP'!V457*Convert!$B$6/$D457</f>
        <v>0</v>
      </c>
      <c r="W457" s="3">
        <f>'IECC Data-IP'!W457*Convert!$B$6/$D457</f>
        <v>36.071821788745019</v>
      </c>
      <c r="X457" s="3">
        <f>'IECC Data-IP'!X457*Convert!$B$7/$D457</f>
        <v>9.9606715776800119</v>
      </c>
      <c r="Y457" s="3">
        <f t="shared" si="24"/>
        <v>46.03249336642503</v>
      </c>
      <c r="Z457" s="3">
        <f>'IECC Data-IP'!Z457*Convert!$B$6/$D457</f>
        <v>163.76744325708225</v>
      </c>
      <c r="AA457" s="3">
        <f>'IECC Data-IP'!AA457*Convert!$B$6/$D457</f>
        <v>33.425048010441785</v>
      </c>
      <c r="AB457" s="3">
        <f t="shared" si="25"/>
        <v>197.19249126752402</v>
      </c>
    </row>
    <row r="458" spans="1:28" x14ac:dyDescent="0.25">
      <c r="A458" s="93">
        <f>'IECC Data-IP'!A458</f>
        <v>2018</v>
      </c>
      <c r="B458" s="93" t="str">
        <f>'IECC Data-IP'!B458</f>
        <v>Large Office</v>
      </c>
      <c r="C458" s="121" t="str">
        <f>'IECC Data-IP'!C458</f>
        <v>0A</v>
      </c>
      <c r="D458" s="3">
        <f>'IECC Data-IP'!D458</f>
        <v>498588.4208013984</v>
      </c>
      <c r="E458" s="3">
        <f>'IECC Data-IP'!E458*Convert!$B$6/$D458</f>
        <v>0</v>
      </c>
      <c r="F458" s="3">
        <f>'IECC Data-IP'!F458*Convert!$B$7/$D458</f>
        <v>4.7972748310991575E-2</v>
      </c>
      <c r="G458" s="3">
        <f>'IECC Data-IP'!G458*Convert!$B$6/$D458</f>
        <v>41.626192600636834</v>
      </c>
      <c r="H458" s="3">
        <f>'IECC Data-IP'!H458*Convert!$B$6/$D458</f>
        <v>18.285672845280775</v>
      </c>
      <c r="I458" s="3">
        <f>'IECC Data-IP'!I458*Convert!$B$6/$D458</f>
        <v>2.6352801770800229</v>
      </c>
      <c r="J458" s="3">
        <f>'IECC Data-IP'!J458*Convert!$B$6/$D458</f>
        <v>91.591157738211052</v>
      </c>
      <c r="K458" s="3">
        <f>'IECC Data-IP'!K458*Convert!$B$7/$D458</f>
        <v>0</v>
      </c>
      <c r="L458" s="3">
        <f>'IECC Data-IP'!L458*Convert!$B$6/$D458</f>
        <v>11.804997998766973</v>
      </c>
      <c r="M458" s="3">
        <f>'IECC Data-IP'!M458*Convert!$B$6/$D458</f>
        <v>13.693559267953285</v>
      </c>
      <c r="N458" s="3">
        <f>'IECC Data-IP'!N458*Convert!$B$6/$D458</f>
        <v>6.8894045623640281</v>
      </c>
      <c r="O458" s="3">
        <f>'IECC Data-IP'!O458*Convert!$B$6/$D458</f>
        <v>8.4836250478131513E-4</v>
      </c>
      <c r="P458" s="3">
        <f t="shared" si="23"/>
        <v>6.8885561998592468</v>
      </c>
      <c r="Q458" s="3">
        <f>'IECC Data-IP'!Q458*Convert!$B$6/$D458</f>
        <v>15.861771373805427</v>
      </c>
      <c r="R458" s="3">
        <f>'IECC Data-IP'!R458*Convert!$B$6/$D458</f>
        <v>0</v>
      </c>
      <c r="S458" s="3">
        <f>'IECC Data-IP'!S458*Convert!$B$6/$D458</f>
        <v>0.7458760420781414</v>
      </c>
      <c r="T458" s="3">
        <f>'IECC Data-IP'!T458*Convert!$B$6/$D458</f>
        <v>0</v>
      </c>
      <c r="U458" s="3">
        <f>'IECC Data-IP'!U458*Convert!$B$7/$D458</f>
        <v>0.77883592028089632</v>
      </c>
      <c r="V458" s="3">
        <f>'IECC Data-IP'!V458*Convert!$B$6/$D458</f>
        <v>0</v>
      </c>
      <c r="W458" s="3">
        <f>'IECC Data-IP'!W458*Convert!$B$6/$D458</f>
        <v>78.815955484332946</v>
      </c>
      <c r="X458" s="3">
        <f>'IECC Data-IP'!X458*Convert!$B$7/$D458</f>
        <v>4.7972748310991575E-2</v>
      </c>
      <c r="Y458" s="3">
        <f t="shared" si="24"/>
        <v>78.863928232643943</v>
      </c>
      <c r="Z458" s="3">
        <f>'IECC Data-IP'!Z458*Convert!$B$6/$D458</f>
        <v>203.13385240147542</v>
      </c>
      <c r="AA458" s="3">
        <f>'IECC Data-IP'!AA458*Convert!$B$6/$D458</f>
        <v>2.4155932227218719</v>
      </c>
      <c r="AB458" s="3">
        <f t="shared" si="25"/>
        <v>205.54944562419729</v>
      </c>
    </row>
    <row r="459" spans="1:28" x14ac:dyDescent="0.25">
      <c r="A459" s="93">
        <f>'IECC Data-IP'!A459</f>
        <v>2018</v>
      </c>
      <c r="B459" s="93" t="str">
        <f>'IECC Data-IP'!B459</f>
        <v>Large Office</v>
      </c>
      <c r="C459" s="121" t="str">
        <f>'IECC Data-IP'!C459</f>
        <v>0B</v>
      </c>
      <c r="D459" s="3">
        <f>'IECC Data-IP'!D459</f>
        <v>498588.4208013984</v>
      </c>
      <c r="E459" s="3">
        <f>'IECC Data-IP'!E459*Convert!$B$6/$D459</f>
        <v>0</v>
      </c>
      <c r="F459" s="3">
        <f>'IECC Data-IP'!F459*Convert!$B$7/$D459</f>
        <v>4.6633303018803245E-2</v>
      </c>
      <c r="G459" s="3">
        <f>'IECC Data-IP'!G459*Convert!$B$6/$D459</f>
        <v>44.915837674104566</v>
      </c>
      <c r="H459" s="3">
        <f>'IECC Data-IP'!H459*Convert!$B$6/$D459</f>
        <v>18.289164717945276</v>
      </c>
      <c r="I459" s="3">
        <f>'IECC Data-IP'!I459*Convert!$B$6/$D459</f>
        <v>2.6340760830577801</v>
      </c>
      <c r="J459" s="3">
        <f>'IECC Data-IP'!J459*Convert!$B$6/$D459</f>
        <v>91.591157738211052</v>
      </c>
      <c r="K459" s="3">
        <f>'IECC Data-IP'!K459*Convert!$B$7/$D459</f>
        <v>0</v>
      </c>
      <c r="L459" s="3">
        <f>'IECC Data-IP'!L459*Convert!$B$6/$D459</f>
        <v>11.804997998766973</v>
      </c>
      <c r="M459" s="3">
        <f>'IECC Data-IP'!M459*Convert!$B$6/$D459</f>
        <v>13.493137817951014</v>
      </c>
      <c r="N459" s="3">
        <f>'IECC Data-IP'!N459*Convert!$B$6/$D459</f>
        <v>6.9761595366666036</v>
      </c>
      <c r="O459" s="3">
        <f>'IECC Data-IP'!O459*Convert!$B$6/$D459</f>
        <v>8.4836250478131513E-4</v>
      </c>
      <c r="P459" s="3">
        <f t="shared" si="23"/>
        <v>6.9753111741618223</v>
      </c>
      <c r="Q459" s="3">
        <f>'IECC Data-IP'!Q459*Convert!$B$6/$D459</f>
        <v>13.490067378194295</v>
      </c>
      <c r="R459" s="3">
        <f>'IECC Data-IP'!R459*Convert!$B$6/$D459</f>
        <v>0.10860928080627709</v>
      </c>
      <c r="S459" s="3">
        <f>'IECC Data-IP'!S459*Convert!$B$6/$D459</f>
        <v>0</v>
      </c>
      <c r="T459" s="3">
        <f>'IECC Data-IP'!T459*Convert!$B$6/$D459</f>
        <v>0</v>
      </c>
      <c r="U459" s="3">
        <f>'IECC Data-IP'!U459*Convert!$B$7/$D459</f>
        <v>0.77494122550822564</v>
      </c>
      <c r="V459" s="3">
        <f>'IECC Data-IP'!V459*Convert!$B$6/$D459</f>
        <v>0</v>
      </c>
      <c r="W459" s="3">
        <f>'IECC Data-IP'!W459*Convert!$B$6/$D459</f>
        <v>78.98296332521798</v>
      </c>
      <c r="X459" s="3">
        <f>'IECC Data-IP'!X459*Convert!$B$7/$D459</f>
        <v>4.6633303018803245E-2</v>
      </c>
      <c r="Y459" s="3">
        <f t="shared" si="24"/>
        <v>79.029596628236789</v>
      </c>
      <c r="Z459" s="3">
        <f>'IECC Data-IP'!Z459*Convert!$B$6/$D459</f>
        <v>203.30314802100273</v>
      </c>
      <c r="AA459" s="3">
        <f>'IECC Data-IP'!AA459*Convert!$B$6/$D459</f>
        <v>2.4003012286393912</v>
      </c>
      <c r="AB459" s="3">
        <f t="shared" si="25"/>
        <v>205.70344924964212</v>
      </c>
    </row>
    <row r="460" spans="1:28" x14ac:dyDescent="0.25">
      <c r="A460" s="93">
        <f>'IECC Data-IP'!A460</f>
        <v>2018</v>
      </c>
      <c r="B460" s="93" t="str">
        <f>'IECC Data-IP'!B460</f>
        <v>Large Office</v>
      </c>
      <c r="C460" s="121" t="str">
        <f>'IECC Data-IP'!C460</f>
        <v>1A</v>
      </c>
      <c r="D460" s="3">
        <f>'IECC Data-IP'!D460</f>
        <v>498588.4208013984</v>
      </c>
      <c r="E460" s="3">
        <f>'IECC Data-IP'!E460*Convert!$B$6/$D460</f>
        <v>0</v>
      </c>
      <c r="F460" s="3">
        <f>'IECC Data-IP'!F460*Convert!$B$7/$D460</f>
        <v>5.3660239090129749E-2</v>
      </c>
      <c r="G460" s="3">
        <f>'IECC Data-IP'!G460*Convert!$B$6/$D460</f>
        <v>34.618967438196378</v>
      </c>
      <c r="H460" s="3">
        <f>'IECC Data-IP'!H460*Convert!$B$6/$D460</f>
        <v>18.303011799201066</v>
      </c>
      <c r="I460" s="3">
        <f>'IECC Data-IP'!I460*Convert!$B$6/$D460</f>
        <v>2.634437311264453</v>
      </c>
      <c r="J460" s="3">
        <f>'IECC Data-IP'!J460*Convert!$B$6/$D460</f>
        <v>91.591157738211052</v>
      </c>
      <c r="K460" s="3">
        <f>'IECC Data-IP'!K460*Convert!$B$7/$D460</f>
        <v>0</v>
      </c>
      <c r="L460" s="3">
        <f>'IECC Data-IP'!L460*Convert!$B$6/$D460</f>
        <v>11.804997998766973</v>
      </c>
      <c r="M460" s="3">
        <f>'IECC Data-IP'!M460*Convert!$B$6/$D460</f>
        <v>13.255329248558114</v>
      </c>
      <c r="N460" s="3">
        <f>'IECC Data-IP'!N460*Convert!$B$6/$D460</f>
        <v>5.6163761573481041</v>
      </c>
      <c r="O460" s="3">
        <f>'IECC Data-IP'!O460*Convert!$B$6/$D460</f>
        <v>8.4836250478131513E-4</v>
      </c>
      <c r="P460" s="3">
        <f t="shared" si="23"/>
        <v>5.6155277948433229</v>
      </c>
      <c r="Q460" s="3">
        <f>'IECC Data-IP'!Q460*Convert!$B$6/$D460</f>
        <v>13.364420166973288</v>
      </c>
      <c r="R460" s="3">
        <f>'IECC Data-IP'!R460*Convert!$B$6/$D460</f>
        <v>0</v>
      </c>
      <c r="S460" s="3">
        <f>'IECC Data-IP'!S460*Convert!$B$6/$D460</f>
        <v>0.70355213719631593</v>
      </c>
      <c r="T460" s="3">
        <f>'IECC Data-IP'!T460*Convert!$B$6/$D460</f>
        <v>0</v>
      </c>
      <c r="U460" s="3">
        <f>'IECC Data-IP'!U460*Convert!$B$7/$D460</f>
        <v>0.84343839706567236</v>
      </c>
      <c r="V460" s="3">
        <f>'IECC Data-IP'!V460*Convert!$B$6/$D460</f>
        <v>0</v>
      </c>
      <c r="W460" s="3">
        <f>'IECC Data-IP'!W460*Convert!$B$6/$D460</f>
        <v>67.557796785767422</v>
      </c>
      <c r="X460" s="3">
        <f>'IECC Data-IP'!X460*Convert!$B$7/$D460</f>
        <v>5.3660239090129749E-2</v>
      </c>
      <c r="Y460" s="3">
        <f t="shared" si="24"/>
        <v>67.611457024857557</v>
      </c>
      <c r="Z460" s="3">
        <f>'IECC Data-IP'!Z460*Convert!$B$6/$D460</f>
        <v>191.89224999571576</v>
      </c>
      <c r="AA460" s="3">
        <f>'IECC Data-IP'!AA460*Convert!$B$6/$D460</f>
        <v>2.621011662916449</v>
      </c>
      <c r="AB460" s="3">
        <f t="shared" si="25"/>
        <v>194.51326165863222</v>
      </c>
    </row>
    <row r="461" spans="1:28" x14ac:dyDescent="0.25">
      <c r="A461" s="93">
        <f>'IECC Data-IP'!A461</f>
        <v>2018</v>
      </c>
      <c r="B461" s="93" t="str">
        <f>'IECC Data-IP'!B461</f>
        <v>Large Office</v>
      </c>
      <c r="C461" s="121" t="str">
        <f>'IECC Data-IP'!C461</f>
        <v>1B</v>
      </c>
      <c r="D461" s="3">
        <f>'IECC Data-IP'!D461</f>
        <v>498588.4208013984</v>
      </c>
      <c r="E461" s="3">
        <f>'IECC Data-IP'!E461*Convert!$B$6/$D461</f>
        <v>0</v>
      </c>
      <c r="F461" s="3">
        <f>'IECC Data-IP'!F461*Convert!$B$7/$D461</f>
        <v>9.2586579966187785E-2</v>
      </c>
      <c r="G461" s="3">
        <f>'IECC Data-IP'!G461*Convert!$B$6/$D461</f>
        <v>39.564241792247607</v>
      </c>
      <c r="H461" s="3">
        <f>'IECC Data-IP'!H461*Convert!$B$6/$D461</f>
        <v>18.300844429961032</v>
      </c>
      <c r="I461" s="3">
        <f>'IECC Data-IP'!I461*Convert!$B$6/$D461</f>
        <v>2.6301025727843803</v>
      </c>
      <c r="J461" s="3">
        <f>'IECC Data-IP'!J461*Convert!$B$6/$D461</f>
        <v>91.591157738211052</v>
      </c>
      <c r="K461" s="3">
        <f>'IECC Data-IP'!K461*Convert!$B$7/$D461</f>
        <v>0</v>
      </c>
      <c r="L461" s="3">
        <f>'IECC Data-IP'!L461*Convert!$B$6/$D461</f>
        <v>11.804997998766973</v>
      </c>
      <c r="M461" s="3">
        <f>'IECC Data-IP'!M461*Convert!$B$6/$D461</f>
        <v>13.413607407781894</v>
      </c>
      <c r="N461" s="3">
        <f>'IECC Data-IP'!N461*Convert!$B$6/$D461</f>
        <v>5.9897055089444029</v>
      </c>
      <c r="O461" s="3">
        <f>'IECC Data-IP'!O461*Convert!$B$6/$D461</f>
        <v>8.4836250478131513E-4</v>
      </c>
      <c r="P461" s="3">
        <f t="shared" si="23"/>
        <v>5.9888571464396216</v>
      </c>
      <c r="Q461" s="3">
        <f>'IECC Data-IP'!Q461*Convert!$B$6/$D461</f>
        <v>11.93004316297686</v>
      </c>
      <c r="R461" s="3">
        <f>'IECC Data-IP'!R461*Convert!$B$6/$D461</f>
        <v>0.64382907369308617</v>
      </c>
      <c r="S461" s="3">
        <f>'IECC Data-IP'!S461*Convert!$B$6/$D461</f>
        <v>0</v>
      </c>
      <c r="T461" s="3">
        <f>'IECC Data-IP'!T461*Convert!$B$6/$D461</f>
        <v>0</v>
      </c>
      <c r="U461" s="3">
        <f>'IECC Data-IP'!U461*Convert!$B$7/$D461</f>
        <v>0.84508694511759652</v>
      </c>
      <c r="V461" s="3">
        <f>'IECC Data-IP'!V461*Convert!$B$6/$D461</f>
        <v>0</v>
      </c>
      <c r="W461" s="3">
        <f>'IECC Data-IP'!W461*Convert!$B$6/$D461</f>
        <v>71.540578583139066</v>
      </c>
      <c r="X461" s="3">
        <f>'IECC Data-IP'!X461*Convert!$B$7/$D461</f>
        <v>9.2586579966187785E-2</v>
      </c>
      <c r="Y461" s="3">
        <f t="shared" si="24"/>
        <v>71.633165163105247</v>
      </c>
      <c r="Z461" s="3">
        <f>'IECC Data-IP'!Z461*Convert!$B$6/$D461</f>
        <v>195.86846948066619</v>
      </c>
      <c r="AA461" s="3">
        <f>'IECC Data-IP'!AA461*Convert!$B$6/$D461</f>
        <v>2.7395547194062271</v>
      </c>
      <c r="AB461" s="3">
        <f t="shared" si="25"/>
        <v>198.60802420007241</v>
      </c>
    </row>
    <row r="462" spans="1:28" x14ac:dyDescent="0.25">
      <c r="A462" s="93">
        <f>'IECC Data-IP'!A462</f>
        <v>2018</v>
      </c>
      <c r="B462" s="93" t="str">
        <f>'IECC Data-IP'!B462</f>
        <v>Large Office</v>
      </c>
      <c r="C462" s="121" t="str">
        <f>'IECC Data-IP'!C462</f>
        <v>2A</v>
      </c>
      <c r="D462" s="3">
        <f>'IECC Data-IP'!D462</f>
        <v>498588.4208013984</v>
      </c>
      <c r="E462" s="3">
        <f>'IECC Data-IP'!E462*Convert!$B$6/$D462</f>
        <v>0</v>
      </c>
      <c r="F462" s="3">
        <f>'IECC Data-IP'!F462*Convert!$B$7/$D462</f>
        <v>0.11578989379701962</v>
      </c>
      <c r="G462" s="3">
        <f>'IECC Data-IP'!G462*Convert!$B$6/$D462</f>
        <v>30.035342723725702</v>
      </c>
      <c r="H462" s="3">
        <f>'IECC Data-IP'!H462*Convert!$B$6/$D462</f>
        <v>18.29548621156205</v>
      </c>
      <c r="I462" s="3">
        <f>'IECC Data-IP'!I462*Convert!$B$6/$D462</f>
        <v>2.6288984787621379</v>
      </c>
      <c r="J462" s="3">
        <f>'IECC Data-IP'!J462*Convert!$B$6/$D462</f>
        <v>91.591157738211052</v>
      </c>
      <c r="K462" s="3">
        <f>'IECC Data-IP'!K462*Convert!$B$7/$D462</f>
        <v>0</v>
      </c>
      <c r="L462" s="3">
        <f>'IECC Data-IP'!L462*Convert!$B$6/$D462</f>
        <v>11.804997998766973</v>
      </c>
      <c r="M462" s="3">
        <f>'IECC Data-IP'!M462*Convert!$B$6/$D462</f>
        <v>12.830825901016503</v>
      </c>
      <c r="N462" s="3">
        <f>'IECC Data-IP'!N462*Convert!$B$6/$D462</f>
        <v>5.0128240286990309</v>
      </c>
      <c r="O462" s="3">
        <f>'IECC Data-IP'!O462*Convert!$B$6/$D462</f>
        <v>8.4836250478131513E-4</v>
      </c>
      <c r="P462" s="3">
        <f t="shared" si="23"/>
        <v>5.0119756661942496</v>
      </c>
      <c r="Q462" s="3">
        <f>'IECC Data-IP'!Q462*Convert!$B$6/$D462</f>
        <v>11.820410402251676</v>
      </c>
      <c r="R462" s="3">
        <f>'IECC Data-IP'!R462*Convert!$B$6/$D462</f>
        <v>3.0343169360512012E-2</v>
      </c>
      <c r="S462" s="3">
        <f>'IECC Data-IP'!S462*Convert!$B$6/$D462</f>
        <v>0.37820593238638184</v>
      </c>
      <c r="T462" s="3">
        <f>'IECC Data-IP'!T462*Convert!$B$6/$D462</f>
        <v>0</v>
      </c>
      <c r="U462" s="3">
        <f>'IECC Data-IP'!U462*Convert!$B$7/$D462</f>
        <v>0.91778791420744976</v>
      </c>
      <c r="V462" s="3">
        <f>'IECC Data-IP'!V462*Convert!$B$6/$D462</f>
        <v>0</v>
      </c>
      <c r="W462" s="3">
        <f>'IECC Data-IP'!W462*Convert!$B$6/$D462</f>
        <v>60.107103794935021</v>
      </c>
      <c r="X462" s="3">
        <f>'IECC Data-IP'!X462*Convert!$B$7/$D462</f>
        <v>0.11578989379701962</v>
      </c>
      <c r="Y462" s="3">
        <f t="shared" si="24"/>
        <v>60.222893688732043</v>
      </c>
      <c r="Z462" s="3">
        <f>'IECC Data-IP'!Z462*Convert!$B$6/$D462</f>
        <v>184.428492584742</v>
      </c>
      <c r="AA462" s="3">
        <f>'IECC Data-IP'!AA462*Convert!$B$6/$D462</f>
        <v>3.0196269889798417</v>
      </c>
      <c r="AB462" s="3">
        <f t="shared" si="25"/>
        <v>187.44811957372184</v>
      </c>
    </row>
    <row r="463" spans="1:28" x14ac:dyDescent="0.25">
      <c r="A463" s="93">
        <f>'IECC Data-IP'!A463</f>
        <v>2018</v>
      </c>
      <c r="B463" s="93" t="str">
        <f>'IECC Data-IP'!B463</f>
        <v>Large Office</v>
      </c>
      <c r="C463" s="121" t="str">
        <f>'IECC Data-IP'!C463</f>
        <v>2B</v>
      </c>
      <c r="D463" s="3">
        <f>'IECC Data-IP'!D463</f>
        <v>498588.4208013984</v>
      </c>
      <c r="E463" s="3">
        <f>'IECC Data-IP'!E463*Convert!$B$6/$D463</f>
        <v>0</v>
      </c>
      <c r="F463" s="3">
        <f>'IECC Data-IP'!F463*Convert!$B$7/$D463</f>
        <v>0.16578211347161825</v>
      </c>
      <c r="G463" s="3">
        <f>'IECC Data-IP'!G463*Convert!$B$6/$D463</f>
        <v>28.450514171650074</v>
      </c>
      <c r="H463" s="3">
        <f>'IECC Data-IP'!H463*Convert!$B$6/$D463</f>
        <v>18.305419987245553</v>
      </c>
      <c r="I463" s="3">
        <f>'IECC Data-IP'!I463*Convert!$B$6/$D463</f>
        <v>2.6314270762088467</v>
      </c>
      <c r="J463" s="3">
        <f>'IECC Data-IP'!J463*Convert!$B$6/$D463</f>
        <v>91.591157738211052</v>
      </c>
      <c r="K463" s="3">
        <f>'IECC Data-IP'!K463*Convert!$B$7/$D463</f>
        <v>0</v>
      </c>
      <c r="L463" s="3">
        <f>'IECC Data-IP'!L463*Convert!$B$6/$D463</f>
        <v>11.804997998766973</v>
      </c>
      <c r="M463" s="3">
        <f>'IECC Data-IP'!M463*Convert!$B$6/$D463</f>
        <v>14.119086095413797</v>
      </c>
      <c r="N463" s="3">
        <f>'IECC Data-IP'!N463*Convert!$B$6/$D463</f>
        <v>4.0011442312108478</v>
      </c>
      <c r="O463" s="3">
        <f>'IECC Data-IP'!O463*Convert!$B$6/$D463</f>
        <v>8.4836250478131513E-4</v>
      </c>
      <c r="P463" s="3">
        <f t="shared" si="23"/>
        <v>4.0002958687060666</v>
      </c>
      <c r="Q463" s="3">
        <f>'IECC Data-IP'!Q463*Convert!$B$6/$D463</f>
        <v>9.2604463062629261</v>
      </c>
      <c r="R463" s="3">
        <f>'IECC Data-IP'!R463*Convert!$B$6/$D463</f>
        <v>0.25424445279651231</v>
      </c>
      <c r="S463" s="3">
        <f>'IECC Data-IP'!S463*Convert!$B$6/$D463</f>
        <v>0</v>
      </c>
      <c r="T463" s="3">
        <f>'IECC Data-IP'!T463*Convert!$B$6/$D463</f>
        <v>0</v>
      </c>
      <c r="U463" s="3">
        <f>'IECC Data-IP'!U463*Convert!$B$7/$D463</f>
        <v>0.92242445560348629</v>
      </c>
      <c r="V463" s="3">
        <f>'IECC Data-IP'!V463*Convert!$B$6/$D463</f>
        <v>0</v>
      </c>
      <c r="W463" s="3">
        <f>'IECC Data-IP'!W463*Convert!$B$6/$D463</f>
        <v>56.084586894829371</v>
      </c>
      <c r="X463" s="3">
        <f>'IECC Data-IP'!X463*Convert!$B$7/$D463</f>
        <v>0.16578211347161825</v>
      </c>
      <c r="Y463" s="3">
        <f t="shared" si="24"/>
        <v>56.250369008300993</v>
      </c>
      <c r="Z463" s="3">
        <f>'IECC Data-IP'!Z463*Convert!$B$6/$D463</f>
        <v>180.41837785306549</v>
      </c>
      <c r="AA463" s="3">
        <f>'IECC Data-IP'!AA463*Convert!$B$6/$D463</f>
        <v>3.1792898563292034</v>
      </c>
      <c r="AB463" s="3">
        <f t="shared" si="25"/>
        <v>183.5976677093947</v>
      </c>
    </row>
    <row r="464" spans="1:28" x14ac:dyDescent="0.25">
      <c r="A464" s="93">
        <f>'IECC Data-IP'!A464</f>
        <v>2018</v>
      </c>
      <c r="B464" s="93" t="str">
        <f>'IECC Data-IP'!B464</f>
        <v>Large Office</v>
      </c>
      <c r="C464" s="121" t="str">
        <f>'IECC Data-IP'!C464</f>
        <v>3A</v>
      </c>
      <c r="D464" s="3">
        <f>'IECC Data-IP'!D464</f>
        <v>498588.4208013984</v>
      </c>
      <c r="E464" s="3">
        <f>'IECC Data-IP'!E464*Convert!$B$6/$D464</f>
        <v>0</v>
      </c>
      <c r="F464" s="3">
        <f>'IECC Data-IP'!F464*Convert!$B$7/$D464</f>
        <v>0.68167461947061925</v>
      </c>
      <c r="G464" s="3">
        <f>'IECC Data-IP'!G464*Convert!$B$6/$D464</f>
        <v>23.880616129032958</v>
      </c>
      <c r="H464" s="3">
        <f>'IECC Data-IP'!H464*Convert!$B$6/$D464</f>
        <v>18.314631306515707</v>
      </c>
      <c r="I464" s="3">
        <f>'IECC Data-IP'!I464*Convert!$B$6/$D464</f>
        <v>2.6307648244966133</v>
      </c>
      <c r="J464" s="3">
        <f>'IECC Data-IP'!J464*Convert!$B$6/$D464</f>
        <v>91.591157738211052</v>
      </c>
      <c r="K464" s="3">
        <f>'IECC Data-IP'!K464*Convert!$B$7/$D464</f>
        <v>0</v>
      </c>
      <c r="L464" s="3">
        <f>'IECC Data-IP'!L464*Convert!$B$6/$D464</f>
        <v>11.804997998766973</v>
      </c>
      <c r="M464" s="3">
        <f>'IECC Data-IP'!M464*Convert!$B$6/$D464</f>
        <v>12.790368341869156</v>
      </c>
      <c r="N464" s="3">
        <f>'IECC Data-IP'!N464*Convert!$B$6/$D464</f>
        <v>3.5837450384004721</v>
      </c>
      <c r="O464" s="3">
        <f>'IECC Data-IP'!O464*Convert!$B$6/$D464</f>
        <v>8.4836250478131513E-4</v>
      </c>
      <c r="P464" s="3">
        <f t="shared" si="23"/>
        <v>3.5828966758956908</v>
      </c>
      <c r="Q464" s="3">
        <f>'IECC Data-IP'!Q464*Convert!$B$6/$D464</f>
        <v>8.7640585455934392</v>
      </c>
      <c r="R464" s="3">
        <f>'IECC Data-IP'!R464*Convert!$B$6/$D464</f>
        <v>0.10686334447402543</v>
      </c>
      <c r="S464" s="3">
        <f>'IECC Data-IP'!S464*Convert!$B$6/$D464</f>
        <v>0.28591212558149115</v>
      </c>
      <c r="T464" s="3">
        <f>'IECC Data-IP'!T464*Convert!$B$6/$D464</f>
        <v>0</v>
      </c>
      <c r="U464" s="3">
        <f>'IECC Data-IP'!U464*Convert!$B$7/$D464</f>
        <v>1.0463128417055831</v>
      </c>
      <c r="V464" s="3">
        <f>'IECC Data-IP'!V464*Convert!$B$6/$D464</f>
        <v>0</v>
      </c>
      <c r="W464" s="3">
        <f>'IECC Data-IP'!W464*Convert!$B$6/$D464</f>
        <v>49.410715162446749</v>
      </c>
      <c r="X464" s="3">
        <f>'IECC Data-IP'!X464*Convert!$B$7/$D464</f>
        <v>0.68167461947061925</v>
      </c>
      <c r="Y464" s="3">
        <f t="shared" si="24"/>
        <v>50.092389781917369</v>
      </c>
      <c r="Z464" s="3">
        <f>'IECC Data-IP'!Z464*Convert!$B$6/$D464</f>
        <v>173.75311539294188</v>
      </c>
      <c r="AA464" s="3">
        <f>'IECC Data-IP'!AA464*Convert!$B$6/$D464</f>
        <v>5.0484050070562976</v>
      </c>
      <c r="AB464" s="3">
        <f t="shared" si="25"/>
        <v>178.80152039999817</v>
      </c>
    </row>
    <row r="465" spans="1:28" x14ac:dyDescent="0.25">
      <c r="A465" s="93">
        <f>'IECC Data-IP'!A465</f>
        <v>2018</v>
      </c>
      <c r="B465" s="93" t="str">
        <f>'IECC Data-IP'!B465</f>
        <v>Large Office</v>
      </c>
      <c r="C465" s="121" t="str">
        <f>'IECC Data-IP'!C465</f>
        <v>3B</v>
      </c>
      <c r="D465" s="3">
        <f>'IECC Data-IP'!D465</f>
        <v>498588.4208013984</v>
      </c>
      <c r="E465" s="3">
        <f>'IECC Data-IP'!E465*Convert!$B$6/$D465</f>
        <v>0</v>
      </c>
      <c r="F465" s="3">
        <f>'IECC Data-IP'!F465*Convert!$B$7/$D465</f>
        <v>0.48968059197340752</v>
      </c>
      <c r="G465" s="3">
        <f>'IECC Data-IP'!G465*Convert!$B$6/$D465</f>
        <v>25.967913116590402</v>
      </c>
      <c r="H465" s="3">
        <f>'IECC Data-IP'!H465*Convert!$B$6/$D465</f>
        <v>18.307406742382252</v>
      </c>
      <c r="I465" s="3">
        <f>'IECC Data-IP'!I465*Convert!$B$6/$D465</f>
        <v>2.6306444150943888</v>
      </c>
      <c r="J465" s="3">
        <f>'IECC Data-IP'!J465*Convert!$B$6/$D465</f>
        <v>91.591157738211052</v>
      </c>
      <c r="K465" s="3">
        <f>'IECC Data-IP'!K465*Convert!$B$7/$D465</f>
        <v>0</v>
      </c>
      <c r="L465" s="3">
        <f>'IECC Data-IP'!L465*Convert!$B$6/$D465</f>
        <v>11.804997998766973</v>
      </c>
      <c r="M465" s="3">
        <f>'IECC Data-IP'!M465*Convert!$B$6/$D465</f>
        <v>14.373330548210312</v>
      </c>
      <c r="N465" s="3">
        <f>'IECC Data-IP'!N465*Convert!$B$6/$D465</f>
        <v>3.3352802369107239</v>
      </c>
      <c r="O465" s="3">
        <f>'IECC Data-IP'!O465*Convert!$B$6/$D465</f>
        <v>8.4836250478131513E-4</v>
      </c>
      <c r="P465" s="3">
        <f t="shared" si="23"/>
        <v>3.3344318744059427</v>
      </c>
      <c r="Q465" s="3">
        <f>'IECC Data-IP'!Q465*Convert!$B$6/$D465</f>
        <v>8.4010241978873132</v>
      </c>
      <c r="R465" s="3">
        <f>'IECC Data-IP'!R465*Convert!$B$6/$D465</f>
        <v>4.6511141844173709</v>
      </c>
      <c r="S465" s="3">
        <f>'IECC Data-IP'!S465*Convert!$B$6/$D465</f>
        <v>0</v>
      </c>
      <c r="T465" s="3">
        <f>'IECC Data-IP'!T465*Convert!$B$6/$D465</f>
        <v>0</v>
      </c>
      <c r="U465" s="3">
        <f>'IECC Data-IP'!U465*Convert!$B$7/$D465</f>
        <v>1.0135891628748894</v>
      </c>
      <c r="V465" s="3">
        <f>'IECC Data-IP'!V465*Convert!$B$6/$D465</f>
        <v>0</v>
      </c>
      <c r="W465" s="3">
        <f>'IECC Data-IP'!W465*Convert!$B$6/$D465</f>
        <v>56.727813921511334</v>
      </c>
      <c r="X465" s="3">
        <f>'IECC Data-IP'!X465*Convert!$B$7/$D465</f>
        <v>0.48968059197340752</v>
      </c>
      <c r="Y465" s="3">
        <f t="shared" si="24"/>
        <v>57.217494513484745</v>
      </c>
      <c r="Z465" s="3">
        <f>'IECC Data-IP'!Z465*Convert!$B$6/$D465</f>
        <v>181.06286917847078</v>
      </c>
      <c r="AA465" s="3">
        <f>'IECC Data-IP'!AA465*Convert!$B$6/$D465</f>
        <v>4.391932946129665</v>
      </c>
      <c r="AB465" s="3">
        <f t="shared" si="25"/>
        <v>185.45480212460043</v>
      </c>
    </row>
    <row r="466" spans="1:28" x14ac:dyDescent="0.25">
      <c r="A466" s="93">
        <f>'IECC Data-IP'!A466</f>
        <v>2018</v>
      </c>
      <c r="B466" s="93" t="str">
        <f>'IECC Data-IP'!B466</f>
        <v>Large Office</v>
      </c>
      <c r="C466" s="121" t="str">
        <f>'IECC Data-IP'!C466</f>
        <v>3C</v>
      </c>
      <c r="D466" s="3">
        <f>'IECC Data-IP'!D466</f>
        <v>498588.4208013984</v>
      </c>
      <c r="E466" s="3">
        <f>'IECC Data-IP'!E466*Convert!$B$6/$D466</f>
        <v>0</v>
      </c>
      <c r="F466" s="3">
        <f>'IECC Data-IP'!F466*Convert!$B$7/$D466</f>
        <v>7.6822339219663499E-2</v>
      </c>
      <c r="G466" s="3">
        <f>'IECC Data-IP'!G466*Convert!$B$6/$D466</f>
        <v>19.89909863038466</v>
      </c>
      <c r="H466" s="3">
        <f>'IECC Data-IP'!H466*Convert!$B$6/$D466</f>
        <v>18.316798675755745</v>
      </c>
      <c r="I466" s="3">
        <f>'IECC Data-IP'!I466*Convert!$B$6/$D466</f>
        <v>2.6379291839289567</v>
      </c>
      <c r="J466" s="3">
        <f>'IECC Data-IP'!J466*Convert!$B$6/$D466</f>
        <v>91.591157738211052</v>
      </c>
      <c r="K466" s="3">
        <f>'IECC Data-IP'!K466*Convert!$B$7/$D466</f>
        <v>0</v>
      </c>
      <c r="L466" s="3">
        <f>'IECC Data-IP'!L466*Convert!$B$6/$D466</f>
        <v>11.804997998766973</v>
      </c>
      <c r="M466" s="3">
        <f>'IECC Data-IP'!M466*Convert!$B$6/$D466</f>
        <v>12.337207556598178</v>
      </c>
      <c r="N466" s="3">
        <f>'IECC Data-IP'!N466*Convert!$B$6/$D466</f>
        <v>2.8550875408403988</v>
      </c>
      <c r="O466" s="3">
        <f>'IECC Data-IP'!O466*Convert!$B$6/$D466</f>
        <v>8.4836250478131513E-4</v>
      </c>
      <c r="P466" s="3">
        <f t="shared" si="23"/>
        <v>2.8542391783356176</v>
      </c>
      <c r="Q466" s="3">
        <f>'IECC Data-IP'!Q466*Convert!$B$6/$D466</f>
        <v>8.167068729365587</v>
      </c>
      <c r="R466" s="3">
        <f>'IECC Data-IP'!R466*Convert!$B$6/$D466</f>
        <v>4.0096330940676585E-2</v>
      </c>
      <c r="S466" s="3">
        <f>'IECC Data-IP'!S466*Convert!$B$6/$D466</f>
        <v>0</v>
      </c>
      <c r="T466" s="3">
        <f>'IECC Data-IP'!T466*Convert!$B$6/$D466</f>
        <v>0</v>
      </c>
      <c r="U466" s="3">
        <f>'IECC Data-IP'!U466*Convert!$B$7/$D466</f>
        <v>1.0613146289780924</v>
      </c>
      <c r="V466" s="3">
        <f>'IECC Data-IP'!V466*Convert!$B$6/$D466</f>
        <v>0</v>
      </c>
      <c r="W466" s="3">
        <f>'IECC Data-IP'!W466*Convert!$B$6/$D466</f>
        <v>43.297710425624722</v>
      </c>
      <c r="X466" s="3">
        <f>'IECC Data-IP'!X466*Convert!$B$7/$D466</f>
        <v>7.6822339219663499E-2</v>
      </c>
      <c r="Y466" s="3">
        <f t="shared" si="24"/>
        <v>43.374532764844382</v>
      </c>
      <c r="Z466" s="3">
        <f>'IECC Data-IP'!Z466*Convert!$B$6/$D466</f>
        <v>167.64944238479222</v>
      </c>
      <c r="AA466" s="3">
        <f>'IECC Data-IP'!AA466*Convert!$B$6/$D466</f>
        <v>3.3251658471238863</v>
      </c>
      <c r="AB466" s="3">
        <f t="shared" si="25"/>
        <v>170.97460823191611</v>
      </c>
    </row>
    <row r="467" spans="1:28" x14ac:dyDescent="0.25">
      <c r="A467" s="93">
        <f>'IECC Data-IP'!A467</f>
        <v>2018</v>
      </c>
      <c r="B467" s="93" t="str">
        <f>'IECC Data-IP'!B467</f>
        <v>Large Office</v>
      </c>
      <c r="C467" s="121" t="str">
        <f>'IECC Data-IP'!C467</f>
        <v>4A</v>
      </c>
      <c r="D467" s="3">
        <f>'IECC Data-IP'!D467</f>
        <v>498588.4208013984</v>
      </c>
      <c r="E467" s="3">
        <f>'IECC Data-IP'!E467*Convert!$B$6/$D467</f>
        <v>0</v>
      </c>
      <c r="F467" s="3">
        <f>'IECC Data-IP'!F467*Convert!$B$7/$D467</f>
        <v>1.4574813327061049</v>
      </c>
      <c r="G467" s="3">
        <f>'IECC Data-IP'!G467*Convert!$B$6/$D467</f>
        <v>20.85201863958741</v>
      </c>
      <c r="H467" s="3">
        <f>'IECC Data-IP'!H467*Convert!$B$6/$D467</f>
        <v>18.318665021490215</v>
      </c>
      <c r="I467" s="3">
        <f>'IECC Data-IP'!I467*Convert!$B$6/$D467</f>
        <v>2.6414210565934599</v>
      </c>
      <c r="J467" s="3">
        <f>'IECC Data-IP'!J467*Convert!$B$6/$D467</f>
        <v>91.591157738211052</v>
      </c>
      <c r="K467" s="3">
        <f>'IECC Data-IP'!K467*Convert!$B$7/$D467</f>
        <v>0</v>
      </c>
      <c r="L467" s="3">
        <f>'IECC Data-IP'!L467*Convert!$B$6/$D467</f>
        <v>11.804997998766973</v>
      </c>
      <c r="M467" s="3">
        <f>'IECC Data-IP'!M467*Convert!$B$6/$D467</f>
        <v>12.329922787763609</v>
      </c>
      <c r="N467" s="3">
        <f>'IECC Data-IP'!N467*Convert!$B$6/$D467</f>
        <v>2.8787479883774645</v>
      </c>
      <c r="O467" s="3">
        <f>'IECC Data-IP'!O467*Convert!$B$6/$D467</f>
        <v>8.4836250478131513E-4</v>
      </c>
      <c r="P467" s="3">
        <f t="shared" si="23"/>
        <v>2.8778996258726832</v>
      </c>
      <c r="Q467" s="3">
        <f>'IECC Data-IP'!Q467*Convert!$B$6/$D467</f>
        <v>6.8163160552139068</v>
      </c>
      <c r="R467" s="3">
        <f>'IECC Data-IP'!R467*Convert!$B$6/$D467</f>
        <v>0.15291994082480259</v>
      </c>
      <c r="S467" s="3">
        <f>'IECC Data-IP'!S467*Convert!$B$6/$D467</f>
        <v>0.2997592068372803</v>
      </c>
      <c r="T467" s="3">
        <f>'IECC Data-IP'!T467*Convert!$B$6/$D467</f>
        <v>0</v>
      </c>
      <c r="U467" s="3">
        <f>'IECC Data-IP'!U467*Convert!$B$7/$D467</f>
        <v>1.1482343250157911</v>
      </c>
      <c r="V467" s="3">
        <f>'IECC Data-IP'!V467*Convert!$B$6/$D467</f>
        <v>0</v>
      </c>
      <c r="W467" s="3">
        <f>'IECC Data-IP'!W467*Convert!$B$6/$D467</f>
        <v>43.328836256099699</v>
      </c>
      <c r="X467" s="3">
        <f>'IECC Data-IP'!X467*Convert!$B$7/$D467</f>
        <v>1.4574813327061049</v>
      </c>
      <c r="Y467" s="3">
        <f t="shared" si="24"/>
        <v>44.786317588805801</v>
      </c>
      <c r="Z467" s="3">
        <f>'IECC Data-IP'!Z467*Convert!$B$6/$D467</f>
        <v>167.6859264336662</v>
      </c>
      <c r="AA467" s="3">
        <f>'IECC Data-IP'!AA467*Convert!$B$6/$D467</f>
        <v>7.6128242509273472</v>
      </c>
      <c r="AB467" s="3">
        <f t="shared" si="25"/>
        <v>175.29875068459356</v>
      </c>
    </row>
    <row r="468" spans="1:28" x14ac:dyDescent="0.25">
      <c r="A468" s="93">
        <f>'IECC Data-IP'!A468</f>
        <v>2018</v>
      </c>
      <c r="B468" s="93" t="str">
        <f>'IECC Data-IP'!B468</f>
        <v>Large Office</v>
      </c>
      <c r="C468" s="121" t="str">
        <f>'IECC Data-IP'!C468</f>
        <v>4B</v>
      </c>
      <c r="D468" s="3">
        <f>'IECC Data-IP'!D468</f>
        <v>498588.4208013984</v>
      </c>
      <c r="E468" s="3">
        <f>'IECC Data-IP'!E468*Convert!$B$6/$D468</f>
        <v>0</v>
      </c>
      <c r="F468" s="3">
        <f>'IECC Data-IP'!F468*Convert!$B$7/$D468</f>
        <v>1.1355611118666247</v>
      </c>
      <c r="G468" s="3">
        <f>'IECC Data-IP'!G468*Convert!$B$6/$D468</f>
        <v>23.644673905374535</v>
      </c>
      <c r="H468" s="3">
        <f>'IECC Data-IP'!H468*Convert!$B$6/$D468</f>
        <v>18.296509691480953</v>
      </c>
      <c r="I468" s="3">
        <f>'IECC Data-IP'!I468*Convert!$B$6/$D468</f>
        <v>2.6302831868877163</v>
      </c>
      <c r="J468" s="3">
        <f>'IECC Data-IP'!J468*Convert!$B$6/$D468</f>
        <v>91.591157738211052</v>
      </c>
      <c r="K468" s="3">
        <f>'IECC Data-IP'!K468*Convert!$B$7/$D468</f>
        <v>0</v>
      </c>
      <c r="L468" s="3">
        <f>'IECC Data-IP'!L468*Convert!$B$6/$D468</f>
        <v>11.804997998766973</v>
      </c>
      <c r="M468" s="3">
        <f>'IECC Data-IP'!M468*Convert!$B$6/$D468</f>
        <v>15.29879721370593</v>
      </c>
      <c r="N468" s="3">
        <f>'IECC Data-IP'!N468*Convert!$B$6/$D468</f>
        <v>2.7021073953144841</v>
      </c>
      <c r="O468" s="3">
        <f>'IECC Data-IP'!O468*Convert!$B$6/$D468</f>
        <v>8.4836250478131513E-4</v>
      </c>
      <c r="P468" s="3">
        <f t="shared" si="23"/>
        <v>2.7012590328097028</v>
      </c>
      <c r="Q468" s="3">
        <f>'IECC Data-IP'!Q468*Convert!$B$6/$D468</f>
        <v>6.8454551305521756</v>
      </c>
      <c r="R468" s="3">
        <f>'IECC Data-IP'!R468*Convert!$B$6/$D468</f>
        <v>7.2149313812773004</v>
      </c>
      <c r="S468" s="3">
        <f>'IECC Data-IP'!S468*Convert!$B$6/$D468</f>
        <v>0</v>
      </c>
      <c r="T468" s="3">
        <f>'IECC Data-IP'!T468*Convert!$B$6/$D468</f>
        <v>0</v>
      </c>
      <c r="U468" s="3">
        <f>'IECC Data-IP'!U468*Convert!$B$7/$D468</f>
        <v>1.1194671615097154</v>
      </c>
      <c r="V468" s="3">
        <f>'IECC Data-IP'!V468*Convert!$B$6/$D468</f>
        <v>0</v>
      </c>
      <c r="W468" s="3">
        <f>'IECC Data-IP'!W468*Convert!$B$6/$D468</f>
        <v>55.705116663719629</v>
      </c>
      <c r="X468" s="3">
        <f>'IECC Data-IP'!X468*Convert!$B$7/$D468</f>
        <v>1.1355611118666247</v>
      </c>
      <c r="Y468" s="3">
        <f t="shared" si="24"/>
        <v>56.840677775586251</v>
      </c>
      <c r="Z468" s="3">
        <f>'IECC Data-IP'!Z468*Convert!$B$6/$D468</f>
        <v>180.02897384627224</v>
      </c>
      <c r="AA468" s="3">
        <f>'IECC Data-IP'!AA468*Convert!$B$6/$D468</f>
        <v>6.58826064740117</v>
      </c>
      <c r="AB468" s="3">
        <f t="shared" si="25"/>
        <v>186.61723449367341</v>
      </c>
    </row>
    <row r="469" spans="1:28" x14ac:dyDescent="0.25">
      <c r="A469" s="93">
        <f>'IECC Data-IP'!A469</f>
        <v>2018</v>
      </c>
      <c r="B469" s="93" t="str">
        <f>'IECC Data-IP'!B469</f>
        <v>Large Office</v>
      </c>
      <c r="C469" s="121" t="str">
        <f>'IECC Data-IP'!C469</f>
        <v>4C</v>
      </c>
      <c r="D469" s="3">
        <f>'IECC Data-IP'!D469</f>
        <v>498588.4208013984</v>
      </c>
      <c r="E469" s="3">
        <f>'IECC Data-IP'!E469*Convert!$B$6/$D469</f>
        <v>0</v>
      </c>
      <c r="F469" s="3">
        <f>'IECC Data-IP'!F469*Convert!$B$7/$D469</f>
        <v>1.4885976771861724</v>
      </c>
      <c r="G469" s="3">
        <f>'IECC Data-IP'!G469*Convert!$B$6/$D469</f>
        <v>15.900784020126085</v>
      </c>
      <c r="H469" s="3">
        <f>'IECC Data-IP'!H469*Convert!$B$6/$D469</f>
        <v>18.340940760901702</v>
      </c>
      <c r="I469" s="3">
        <f>'IECC Data-IP'!I469*Convert!$B$6/$D469</f>
        <v>2.6425047412134783</v>
      </c>
      <c r="J469" s="3">
        <f>'IECC Data-IP'!J469*Convert!$B$6/$D469</f>
        <v>91.591157738211052</v>
      </c>
      <c r="K469" s="3">
        <f>'IECC Data-IP'!K469*Convert!$B$7/$D469</f>
        <v>0</v>
      </c>
      <c r="L469" s="3">
        <f>'IECC Data-IP'!L469*Convert!$B$6/$D469</f>
        <v>11.804997998766973</v>
      </c>
      <c r="M469" s="3">
        <f>'IECC Data-IP'!M469*Convert!$B$6/$D469</f>
        <v>12.455991431892405</v>
      </c>
      <c r="N469" s="3">
        <f>'IECC Data-IP'!N469*Convert!$B$6/$D469</f>
        <v>1.7205299483823651</v>
      </c>
      <c r="O469" s="3">
        <f>'IECC Data-IP'!O469*Convert!$B$6/$D469</f>
        <v>8.4836250478131513E-4</v>
      </c>
      <c r="P469" s="3">
        <f t="shared" si="23"/>
        <v>1.7196815858775838</v>
      </c>
      <c r="Q469" s="3">
        <f>'IECC Data-IP'!Q469*Convert!$B$6/$D469</f>
        <v>5.2399763659950853</v>
      </c>
      <c r="R469" s="3">
        <f>'IECC Data-IP'!R469*Convert!$B$6/$D469</f>
        <v>9.0728484575975377E-2</v>
      </c>
      <c r="S469" s="3">
        <f>'IECC Data-IP'!S469*Convert!$B$6/$D469</f>
        <v>0</v>
      </c>
      <c r="T469" s="3">
        <f>'IECC Data-IP'!T469*Convert!$B$6/$D469</f>
        <v>0</v>
      </c>
      <c r="U469" s="3">
        <f>'IECC Data-IP'!U469*Convert!$B$7/$D469</f>
        <v>1.1792682420932623</v>
      </c>
      <c r="V469" s="3">
        <f>'IECC Data-IP'!V469*Convert!$B$6/$D469</f>
        <v>0</v>
      </c>
      <c r="W469" s="3">
        <f>'IECC Data-IP'!W469*Convert!$B$6/$D469</f>
        <v>35.40716188846713</v>
      </c>
      <c r="X469" s="3">
        <f>'IECC Data-IP'!X469*Convert!$B$7/$D469</f>
        <v>1.4885976771861724</v>
      </c>
      <c r="Y469" s="3">
        <f t="shared" si="24"/>
        <v>36.8957595656533</v>
      </c>
      <c r="Z469" s="3">
        <f>'IECC Data-IP'!Z469*Convert!$B$6/$D469</f>
        <v>159.787551285364</v>
      </c>
      <c r="AA469" s="3">
        <f>'IECC Data-IP'!AA469*Convert!$B$6/$D469</f>
        <v>7.794341424780411</v>
      </c>
      <c r="AB469" s="3">
        <f t="shared" si="25"/>
        <v>167.58189271014442</v>
      </c>
    </row>
    <row r="470" spans="1:28" x14ac:dyDescent="0.25">
      <c r="A470" s="93">
        <f>'IECC Data-IP'!A470</f>
        <v>2018</v>
      </c>
      <c r="B470" s="93" t="str">
        <f>'IECC Data-IP'!B470</f>
        <v>Large Office</v>
      </c>
      <c r="C470" s="121" t="str">
        <f>'IECC Data-IP'!C470</f>
        <v>5A</v>
      </c>
      <c r="D470" s="3">
        <f>'IECC Data-IP'!D470</f>
        <v>498588.4208013984</v>
      </c>
      <c r="E470" s="3">
        <f>'IECC Data-IP'!E470*Convert!$B$6/$D470</f>
        <v>0</v>
      </c>
      <c r="F470" s="3">
        <f>'IECC Data-IP'!F470*Convert!$B$7/$D470</f>
        <v>2.3947839344782063</v>
      </c>
      <c r="G470" s="3">
        <f>'IECC Data-IP'!G470*Convert!$B$6/$D470</f>
        <v>18.316016014641288</v>
      </c>
      <c r="H470" s="3">
        <f>'IECC Data-IP'!H470*Convert!$B$6/$D470</f>
        <v>18.309212883415608</v>
      </c>
      <c r="I470" s="3">
        <f>'IECC Data-IP'!I470*Convert!$B$6/$D470</f>
        <v>2.6340158783566681</v>
      </c>
      <c r="J470" s="3">
        <f>'IECC Data-IP'!J470*Convert!$B$6/$D470</f>
        <v>91.591157738211052</v>
      </c>
      <c r="K470" s="3">
        <f>'IECC Data-IP'!K470*Convert!$B$7/$D470</f>
        <v>0</v>
      </c>
      <c r="L470" s="3">
        <f>'IECC Data-IP'!L470*Convert!$B$6/$D470</f>
        <v>11.804997998766973</v>
      </c>
      <c r="M470" s="3">
        <f>'IECC Data-IP'!M470*Convert!$B$6/$D470</f>
        <v>12.443408649359968</v>
      </c>
      <c r="N470" s="3">
        <f>'IECC Data-IP'!N470*Convert!$B$6/$D470</f>
        <v>2.315231985967956</v>
      </c>
      <c r="O470" s="3">
        <f>'IECC Data-IP'!O470*Convert!$B$6/$D470</f>
        <v>8.4836250478131513E-4</v>
      </c>
      <c r="P470" s="3">
        <f t="shared" si="23"/>
        <v>2.3143836234631747</v>
      </c>
      <c r="Q470" s="3">
        <f>'IECC Data-IP'!Q470*Convert!$B$6/$D470</f>
        <v>5.4055994987545475</v>
      </c>
      <c r="R470" s="3">
        <f>'IECC Data-IP'!R470*Convert!$B$6/$D470</f>
        <v>0.19102951662877896</v>
      </c>
      <c r="S470" s="3">
        <f>'IECC Data-IP'!S470*Convert!$B$6/$D470</f>
        <v>0.24063819034517162</v>
      </c>
      <c r="T470" s="3">
        <f>'IECC Data-IP'!T470*Convert!$B$6/$D470</f>
        <v>0</v>
      </c>
      <c r="U470" s="3">
        <f>'IECC Data-IP'!U470*Convert!$B$7/$D470</f>
        <v>1.2347212771898595</v>
      </c>
      <c r="V470" s="3">
        <f>'IECC Data-IP'!V470*Convert!$B$6/$D470</f>
        <v>0</v>
      </c>
      <c r="W470" s="3">
        <f>'IECC Data-IP'!W470*Convert!$B$6/$D470</f>
        <v>38.911075493192918</v>
      </c>
      <c r="X470" s="3">
        <f>'IECC Data-IP'!X470*Convert!$B$7/$D470</f>
        <v>2.3947839344782063</v>
      </c>
      <c r="Y470" s="3">
        <f t="shared" si="24"/>
        <v>41.305859427671123</v>
      </c>
      <c r="Z470" s="3">
        <f>'IECC Data-IP'!Z470*Convert!$B$6/$D470</f>
        <v>163.25136855914911</v>
      </c>
      <c r="AA470" s="3">
        <f>'IECC Data-IP'!AA470*Convert!$B$6/$D470</f>
        <v>10.603914211580038</v>
      </c>
      <c r="AB470" s="3">
        <f t="shared" si="25"/>
        <v>173.85528277072916</v>
      </c>
    </row>
    <row r="471" spans="1:28" x14ac:dyDescent="0.25">
      <c r="A471" s="93">
        <f>'IECC Data-IP'!A471</f>
        <v>2018</v>
      </c>
      <c r="B471" s="93" t="str">
        <f>'IECC Data-IP'!B471</f>
        <v>Large Office</v>
      </c>
      <c r="C471" s="121" t="str">
        <f>'IECC Data-IP'!C471</f>
        <v>5B</v>
      </c>
      <c r="D471" s="3">
        <f>'IECC Data-IP'!D471</f>
        <v>498588.4208013984</v>
      </c>
      <c r="E471" s="3">
        <f>'IECC Data-IP'!E471*Convert!$B$6/$D471</f>
        <v>0</v>
      </c>
      <c r="F471" s="3">
        <f>'IECC Data-IP'!F471*Convert!$B$7/$D471</f>
        <v>2.8990541767111417</v>
      </c>
      <c r="G471" s="3">
        <f>'IECC Data-IP'!G471*Convert!$B$6/$D471</f>
        <v>21.677003658926889</v>
      </c>
      <c r="H471" s="3">
        <f>'IECC Data-IP'!H471*Convert!$B$6/$D471</f>
        <v>18.311320047954538</v>
      </c>
      <c r="I471" s="3">
        <f>'IECC Data-IP'!I471*Convert!$B$6/$D471</f>
        <v>2.6385312309400777</v>
      </c>
      <c r="J471" s="3">
        <f>'IECC Data-IP'!J471*Convert!$B$6/$D471</f>
        <v>91.591157738211052</v>
      </c>
      <c r="K471" s="3">
        <f>'IECC Data-IP'!K471*Convert!$B$7/$D471</f>
        <v>0</v>
      </c>
      <c r="L471" s="3">
        <f>'IECC Data-IP'!L471*Convert!$B$6/$D471</f>
        <v>11.804997998766973</v>
      </c>
      <c r="M471" s="3">
        <f>'IECC Data-IP'!M471*Convert!$B$6/$D471</f>
        <v>15.34665995109007</v>
      </c>
      <c r="N471" s="3">
        <f>'IECC Data-IP'!N471*Convert!$B$6/$D471</f>
        <v>2.3869959896936113</v>
      </c>
      <c r="O471" s="3">
        <f>'IECC Data-IP'!O471*Convert!$B$6/$D471</f>
        <v>8.4836250478131513E-4</v>
      </c>
      <c r="P471" s="3">
        <f t="shared" si="23"/>
        <v>2.38614762718883</v>
      </c>
      <c r="Q471" s="3">
        <f>'IECC Data-IP'!Q471*Convert!$B$6/$D471</f>
        <v>5.5906687499732248</v>
      </c>
      <c r="R471" s="3">
        <f>'IECC Data-IP'!R471*Convert!$B$6/$D471</f>
        <v>7.9953649217938008</v>
      </c>
      <c r="S471" s="3">
        <f>'IECC Data-IP'!S471*Convert!$B$6/$D471</f>
        <v>0</v>
      </c>
      <c r="T471" s="3">
        <f>'IECC Data-IP'!T471*Convert!$B$6/$D471</f>
        <v>0</v>
      </c>
      <c r="U471" s="3">
        <f>'IECC Data-IP'!U471*Convert!$B$7/$D471</f>
        <v>1.2103433728720316</v>
      </c>
      <c r="V471" s="3">
        <f>'IECC Data-IP'!V471*Convert!$B$6/$D471</f>
        <v>0</v>
      </c>
      <c r="W471" s="3">
        <f>'IECC Data-IP'!W471*Convert!$B$6/$D471</f>
        <v>52.995844908972813</v>
      </c>
      <c r="X471" s="3">
        <f>'IECC Data-IP'!X471*Convert!$B$7/$D471</f>
        <v>2.8990541767111417</v>
      </c>
      <c r="Y471" s="3">
        <f t="shared" si="24"/>
        <v>55.894899085683953</v>
      </c>
      <c r="Z471" s="3">
        <f>'IECC Data-IP'!Z471*Convert!$B$6/$D471</f>
        <v>177.34270028735025</v>
      </c>
      <c r="AA471" s="3">
        <f>'IECC Data-IP'!AA471*Convert!$B$6/$D471</f>
        <v>12.005961291079252</v>
      </c>
      <c r="AB471" s="3">
        <f t="shared" si="25"/>
        <v>189.3486615784295</v>
      </c>
    </row>
    <row r="472" spans="1:28" x14ac:dyDescent="0.25">
      <c r="A472" s="93">
        <f>'IECC Data-IP'!A472</f>
        <v>2018</v>
      </c>
      <c r="B472" s="93" t="str">
        <f>'IECC Data-IP'!B472</f>
        <v>Large Office</v>
      </c>
      <c r="C472" s="121" t="str">
        <f>'IECC Data-IP'!C472</f>
        <v>5C</v>
      </c>
      <c r="D472" s="3">
        <f>'IECC Data-IP'!D472</f>
        <v>498588.4208013984</v>
      </c>
      <c r="E472" s="3">
        <f>'IECC Data-IP'!E472*Convert!$B$6/$D472</f>
        <v>0</v>
      </c>
      <c r="F472" s="3">
        <f>'IECC Data-IP'!F472*Convert!$B$7/$D472</f>
        <v>1.6871858968910804</v>
      </c>
      <c r="G472" s="3">
        <f>'IECC Data-IP'!G472*Convert!$B$6/$D472</f>
        <v>14.644191498513772</v>
      </c>
      <c r="H472" s="3">
        <f>'IECC Data-IP'!H472*Convert!$B$6/$D472</f>
        <v>18.346359184001795</v>
      </c>
      <c r="I472" s="3">
        <f>'IECC Data-IP'!I472*Convert!$B$6/$D472</f>
        <v>2.6404577813756656</v>
      </c>
      <c r="J472" s="3">
        <f>'IECC Data-IP'!J472*Convert!$B$6/$D472</f>
        <v>91.591157738211052</v>
      </c>
      <c r="K472" s="3">
        <f>'IECC Data-IP'!K472*Convert!$B$7/$D472</f>
        <v>0</v>
      </c>
      <c r="L472" s="3">
        <f>'IECC Data-IP'!L472*Convert!$B$6/$D472</f>
        <v>11.804997998766973</v>
      </c>
      <c r="M472" s="3">
        <f>'IECC Data-IP'!M472*Convert!$B$6/$D472</f>
        <v>12.601927627388198</v>
      </c>
      <c r="N472" s="3">
        <f>'IECC Data-IP'!N472*Convert!$B$6/$D472</f>
        <v>1.3331126967258284</v>
      </c>
      <c r="O472" s="3">
        <f>'IECC Data-IP'!O472*Convert!$B$6/$D472</f>
        <v>8.4836250478131513E-4</v>
      </c>
      <c r="P472" s="3">
        <f t="shared" si="23"/>
        <v>1.3322643342210472</v>
      </c>
      <c r="Q472" s="3">
        <f>'IECC Data-IP'!Q472*Convert!$B$6/$D472</f>
        <v>4.2002411777886524</v>
      </c>
      <c r="R472" s="3">
        <f>'IECC Data-IP'!R472*Convert!$B$6/$D472</f>
        <v>9.8795914525000417E-2</v>
      </c>
      <c r="S472" s="3">
        <f>'IECC Data-IP'!S472*Convert!$B$6/$D472</f>
        <v>0</v>
      </c>
      <c r="T472" s="3">
        <f>'IECC Data-IP'!T472*Convert!$B$6/$D472</f>
        <v>0</v>
      </c>
      <c r="U472" s="3">
        <f>'IECC Data-IP'!U472*Convert!$B$7/$D472</f>
        <v>1.2281889055341104</v>
      </c>
      <c r="V472" s="3">
        <f>'IECC Data-IP'!V472*Convert!$B$6/$D472</f>
        <v>0</v>
      </c>
      <c r="W472" s="3">
        <f>'IECC Data-IP'!W472*Convert!$B$6/$D472</f>
        <v>32.877420552436668</v>
      </c>
      <c r="X472" s="3">
        <f>'IECC Data-IP'!X472*Convert!$B$7/$D472</f>
        <v>1.6871858968910804</v>
      </c>
      <c r="Y472" s="3">
        <f t="shared" si="24"/>
        <v>34.564606449327748</v>
      </c>
      <c r="Z472" s="3">
        <f>'IECC Data-IP'!Z472*Convert!$B$6/$D472</f>
        <v>157.26124161729697</v>
      </c>
      <c r="AA472" s="3">
        <f>'IECC Data-IP'!AA472*Convert!$B$6/$D472</f>
        <v>8.5175202945392794</v>
      </c>
      <c r="AB472" s="3">
        <f t="shared" si="25"/>
        <v>165.77876191183626</v>
      </c>
    </row>
    <row r="473" spans="1:28" x14ac:dyDescent="0.25">
      <c r="A473" s="93">
        <f>'IECC Data-IP'!A473</f>
        <v>2018</v>
      </c>
      <c r="B473" s="93" t="str">
        <f>'IECC Data-IP'!B473</f>
        <v>Large Office</v>
      </c>
      <c r="C473" s="121" t="str">
        <f>'IECC Data-IP'!C473</f>
        <v>6A</v>
      </c>
      <c r="D473" s="3">
        <f>'IECC Data-IP'!D473</f>
        <v>498588.4208013984</v>
      </c>
      <c r="E473" s="3">
        <f>'IECC Data-IP'!E473*Convert!$B$6/$D473</f>
        <v>0</v>
      </c>
      <c r="F473" s="3">
        <f>'IECC Data-IP'!F473*Convert!$B$7/$D473</f>
        <v>4.4950341526295219</v>
      </c>
      <c r="G473" s="3">
        <f>'IECC Data-IP'!G473*Convert!$B$6/$D473</f>
        <v>18.776040135839047</v>
      </c>
      <c r="H473" s="3">
        <f>'IECC Data-IP'!H473*Convert!$B$6/$D473</f>
        <v>18.31330680309124</v>
      </c>
      <c r="I473" s="3">
        <f>'IECC Data-IP'!I473*Convert!$B$6/$D473</f>
        <v>2.6372067275156108</v>
      </c>
      <c r="J473" s="3">
        <f>'IECC Data-IP'!J473*Convert!$B$6/$D473</f>
        <v>91.591157738211052</v>
      </c>
      <c r="K473" s="3">
        <f>'IECC Data-IP'!K473*Convert!$B$7/$D473</f>
        <v>0</v>
      </c>
      <c r="L473" s="3">
        <f>'IECC Data-IP'!L473*Convert!$B$6/$D473</f>
        <v>11.804997998766973</v>
      </c>
      <c r="M473" s="3">
        <f>'IECC Data-IP'!M473*Convert!$B$6/$D473</f>
        <v>12.869356909728266</v>
      </c>
      <c r="N473" s="3">
        <f>'IECC Data-IP'!N473*Convert!$B$6/$D473</f>
        <v>2.4515956339869236</v>
      </c>
      <c r="O473" s="3">
        <f>'IECC Data-IP'!O473*Convert!$B$6/$D473</f>
        <v>8.4836250478131513E-4</v>
      </c>
      <c r="P473" s="3">
        <f t="shared" si="23"/>
        <v>2.4507472714821423</v>
      </c>
      <c r="Q473" s="3">
        <f>'IECC Data-IP'!Q473*Convert!$B$6/$D473</f>
        <v>5.0980136807726897</v>
      </c>
      <c r="R473" s="3">
        <f>'IECC Data-IP'!R473*Convert!$B$6/$D473</f>
        <v>0.23263096509725872</v>
      </c>
      <c r="S473" s="3">
        <f>'IECC Data-IP'!S473*Convert!$B$6/$D473</f>
        <v>0.27760387682801757</v>
      </c>
      <c r="T473" s="3">
        <f>'IECC Data-IP'!T473*Convert!$B$6/$D473</f>
        <v>0</v>
      </c>
      <c r="U473" s="3">
        <f>'IECC Data-IP'!U473*Convert!$B$7/$D473</f>
        <v>1.2991588991694434</v>
      </c>
      <c r="V473" s="3">
        <f>'IECC Data-IP'!V473*Convert!$B$6/$D473</f>
        <v>0</v>
      </c>
      <c r="W473" s="3">
        <f>'IECC Data-IP'!W473*Convert!$B$6/$D473</f>
        <v>39.70439283974742</v>
      </c>
      <c r="X473" s="3">
        <f>'IECC Data-IP'!X473*Convert!$B$7/$D473</f>
        <v>4.4950341526295219</v>
      </c>
      <c r="Y473" s="3">
        <f t="shared" si="24"/>
        <v>44.199426992376942</v>
      </c>
      <c r="Z473" s="3">
        <f>'IECC Data-IP'!Z473*Convert!$B$6/$D473</f>
        <v>164.05197067453818</v>
      </c>
      <c r="AA473" s="3">
        <f>'IECC Data-IP'!AA473*Convert!$B$6/$D473</f>
        <v>16.928237449305644</v>
      </c>
      <c r="AB473" s="3">
        <f t="shared" si="25"/>
        <v>180.98020812384382</v>
      </c>
    </row>
    <row r="474" spans="1:28" x14ac:dyDescent="0.25">
      <c r="A474" s="93">
        <f>'IECC Data-IP'!A474</f>
        <v>2018</v>
      </c>
      <c r="B474" s="93" t="str">
        <f>'IECC Data-IP'!B474</f>
        <v>Large Office</v>
      </c>
      <c r="C474" s="121" t="str">
        <f>'IECC Data-IP'!C474</f>
        <v>6B</v>
      </c>
      <c r="D474" s="3">
        <f>'IECC Data-IP'!D474</f>
        <v>498588.4208013984</v>
      </c>
      <c r="E474" s="3">
        <f>'IECC Data-IP'!E474*Convert!$B$6/$D474</f>
        <v>0</v>
      </c>
      <c r="F474" s="3">
        <f>'IECC Data-IP'!F474*Convert!$B$7/$D474</f>
        <v>5.5017818410889268</v>
      </c>
      <c r="G474" s="3">
        <f>'IECC Data-IP'!G474*Convert!$B$6/$D474</f>
        <v>18.852680720354783</v>
      </c>
      <c r="H474" s="3">
        <f>'IECC Data-IP'!H474*Convert!$B$6/$D474</f>
        <v>18.320350753121357</v>
      </c>
      <c r="I474" s="3">
        <f>'IECC Data-IP'!I474*Convert!$B$6/$D474</f>
        <v>2.6332332172422106</v>
      </c>
      <c r="J474" s="3">
        <f>'IECC Data-IP'!J474*Convert!$B$6/$D474</f>
        <v>91.591157738211052</v>
      </c>
      <c r="K474" s="3">
        <f>'IECC Data-IP'!K474*Convert!$B$7/$D474</f>
        <v>0</v>
      </c>
      <c r="L474" s="3">
        <f>'IECC Data-IP'!L474*Convert!$B$6/$D474</f>
        <v>11.804997998766973</v>
      </c>
      <c r="M474" s="3">
        <f>'IECC Data-IP'!M474*Convert!$B$6/$D474</f>
        <v>14.180193867042609</v>
      </c>
      <c r="N474" s="3">
        <f>'IECC Data-IP'!N474*Convert!$B$6/$D474</f>
        <v>1.9149309282734233</v>
      </c>
      <c r="O474" s="3">
        <f>'IECC Data-IP'!O474*Convert!$B$6/$D474</f>
        <v>8.4836250478131513E-4</v>
      </c>
      <c r="P474" s="3">
        <f t="shared" si="23"/>
        <v>1.914082565768642</v>
      </c>
      <c r="Q474" s="3">
        <f>'IECC Data-IP'!Q474*Convert!$B$6/$D474</f>
        <v>4.7813971576240144</v>
      </c>
      <c r="R474" s="3">
        <f>'IECC Data-IP'!R474*Convert!$B$6/$D474</f>
        <v>5.4675501361989243</v>
      </c>
      <c r="S474" s="3">
        <f>'IECC Data-IP'!S474*Convert!$B$6/$D474</f>
        <v>0</v>
      </c>
      <c r="T474" s="3">
        <f>'IECC Data-IP'!T474*Convert!$B$6/$D474</f>
        <v>0</v>
      </c>
      <c r="U474" s="3">
        <f>'IECC Data-IP'!U474*Convert!$B$7/$D474</f>
        <v>1.2827146323515006</v>
      </c>
      <c r="V474" s="3">
        <f>'IECC Data-IP'!V474*Convert!$B$6/$D474</f>
        <v>0</v>
      </c>
      <c r="W474" s="3">
        <f>'IECC Data-IP'!W474*Convert!$B$6/$D474</f>
        <v>45.195904446988969</v>
      </c>
      <c r="X474" s="3">
        <f>'IECC Data-IP'!X474*Convert!$B$7/$D474</f>
        <v>5.5017818410889268</v>
      </c>
      <c r="Y474" s="3">
        <f t="shared" si="24"/>
        <v>50.697686288077897</v>
      </c>
      <c r="Z474" s="3">
        <f>'IECC Data-IP'!Z474*Convert!$B$6/$D474</f>
        <v>169.54649251683534</v>
      </c>
      <c r="AA474" s="3">
        <f>'IECC Data-IP'!AA474*Convert!$B$6/$D474</f>
        <v>19.821494770651132</v>
      </c>
      <c r="AB474" s="3">
        <f t="shared" si="25"/>
        <v>189.36798728748647</v>
      </c>
    </row>
    <row r="475" spans="1:28" x14ac:dyDescent="0.25">
      <c r="A475" s="93">
        <f>'IECC Data-IP'!A475</f>
        <v>2018</v>
      </c>
      <c r="B475" s="93" t="str">
        <f>'IECC Data-IP'!B475</f>
        <v>Large Office</v>
      </c>
      <c r="C475" s="121" t="str">
        <f>'IECC Data-IP'!C475</f>
        <v>7</v>
      </c>
      <c r="D475" s="3">
        <f>'IECC Data-IP'!D475</f>
        <v>498588.4208013984</v>
      </c>
      <c r="E475" s="3">
        <f>'IECC Data-IP'!E475*Convert!$B$6/$D475</f>
        <v>0</v>
      </c>
      <c r="F475" s="3">
        <f>'IECC Data-IP'!F475*Convert!$B$7/$D475</f>
        <v>4.1257387821478719</v>
      </c>
      <c r="G475" s="3">
        <f>'IECC Data-IP'!G475*Convert!$B$6/$D475</f>
        <v>17.590248342734593</v>
      </c>
      <c r="H475" s="3">
        <f>'IECC Data-IP'!H475*Convert!$B$6/$D475</f>
        <v>18.317099699261302</v>
      </c>
      <c r="I475" s="3">
        <f>'IECC Data-IP'!I475*Convert!$B$6/$D475</f>
        <v>2.6411200330878994</v>
      </c>
      <c r="J475" s="3">
        <f>'IECC Data-IP'!J475*Convert!$B$6/$D475</f>
        <v>91.591157738211052</v>
      </c>
      <c r="K475" s="3">
        <f>'IECC Data-IP'!K475*Convert!$B$7/$D475</f>
        <v>0</v>
      </c>
      <c r="L475" s="3">
        <f>'IECC Data-IP'!L475*Convert!$B$6/$D475</f>
        <v>11.804997998766973</v>
      </c>
      <c r="M475" s="3">
        <f>'IECC Data-IP'!M475*Convert!$B$6/$D475</f>
        <v>12.942084188671718</v>
      </c>
      <c r="N475" s="3">
        <f>'IECC Data-IP'!N475*Convert!$B$6/$D475</f>
        <v>2.3366648595638728</v>
      </c>
      <c r="O475" s="3">
        <f>'IECC Data-IP'!O475*Convert!$B$6/$D475</f>
        <v>8.4836250478131513E-4</v>
      </c>
      <c r="P475" s="3">
        <f t="shared" si="23"/>
        <v>2.3358164970590916</v>
      </c>
      <c r="Q475" s="3">
        <f>'IECC Data-IP'!Q475*Convert!$B$6/$D475</f>
        <v>4.3006626192436803</v>
      </c>
      <c r="R475" s="3">
        <f>'IECC Data-IP'!R475*Convert!$B$6/$D475</f>
        <v>0.28609273968482751</v>
      </c>
      <c r="S475" s="3">
        <f>'IECC Data-IP'!S475*Convert!$B$6/$D475</f>
        <v>0.3146899727130878</v>
      </c>
      <c r="T475" s="3">
        <f>'IECC Data-IP'!T475*Convert!$B$6/$D475</f>
        <v>0</v>
      </c>
      <c r="U475" s="3">
        <f>'IECC Data-IP'!U475*Convert!$B$7/$D475</f>
        <v>1.3760636657917031</v>
      </c>
      <c r="V475" s="3">
        <f>'IECC Data-IP'!V475*Convert!$B$6/$D475</f>
        <v>0</v>
      </c>
      <c r="W475" s="3">
        <f>'IECC Data-IP'!W475*Convert!$B$6/$D475</f>
        <v>37.769594360106993</v>
      </c>
      <c r="X475" s="3">
        <f>'IECC Data-IP'!X475*Convert!$B$7/$D475</f>
        <v>4.1257387821478719</v>
      </c>
      <c r="Y475" s="3">
        <f t="shared" si="24"/>
        <v>41.895333142254863</v>
      </c>
      <c r="Z475" s="3">
        <f>'IECC Data-IP'!Z475*Convert!$B$6/$D475</f>
        <v>162.1248783966401</v>
      </c>
      <c r="AA475" s="3">
        <f>'IECC Data-IP'!AA475*Convert!$B$6/$D475</f>
        <v>16.073992945225676</v>
      </c>
      <c r="AB475" s="3">
        <f t="shared" si="25"/>
        <v>178.19887134186578</v>
      </c>
    </row>
    <row r="476" spans="1:28" x14ac:dyDescent="0.25">
      <c r="A476" s="93">
        <f>'IECC Data-IP'!A476</f>
        <v>2018</v>
      </c>
      <c r="B476" s="93" t="str">
        <f>'IECC Data-IP'!B476</f>
        <v>Large Office</v>
      </c>
      <c r="C476" s="121" t="str">
        <f>'IECC Data-IP'!C476</f>
        <v>8</v>
      </c>
      <c r="D476" s="3">
        <f>'IECC Data-IP'!D476</f>
        <v>498588.4208013984</v>
      </c>
      <c r="E476" s="3">
        <f>'IECC Data-IP'!E476*Convert!$B$6/$D476</f>
        <v>0</v>
      </c>
      <c r="F476" s="3">
        <f>'IECC Data-IP'!F476*Convert!$B$7/$D476</f>
        <v>6.8716016311339656</v>
      </c>
      <c r="G476" s="3">
        <f>'IECC Data-IP'!G476*Convert!$B$6/$D476</f>
        <v>15.517701506949621</v>
      </c>
      <c r="H476" s="3">
        <f>'IECC Data-IP'!H476*Convert!$B$6/$D476</f>
        <v>18.499459738929936</v>
      </c>
      <c r="I476" s="3">
        <f>'IECC Data-IP'!I476*Convert!$B$6/$D476</f>
        <v>2.6774836725596241</v>
      </c>
      <c r="J476" s="3">
        <f>'IECC Data-IP'!J476*Convert!$B$6/$D476</f>
        <v>91.591157738211052</v>
      </c>
      <c r="K476" s="3">
        <f>'IECC Data-IP'!K476*Convert!$B$7/$D476</f>
        <v>0</v>
      </c>
      <c r="L476" s="3">
        <f>'IECC Data-IP'!L476*Convert!$B$6/$D476</f>
        <v>11.805118408169196</v>
      </c>
      <c r="M476" s="3">
        <f>'IECC Data-IP'!M476*Convert!$B$6/$D476</f>
        <v>12.830765696315392</v>
      </c>
      <c r="N476" s="3">
        <f>'IECC Data-IP'!N476*Convert!$B$6/$D476</f>
        <v>1.636062752722051</v>
      </c>
      <c r="O476" s="3">
        <f>'IECC Data-IP'!O476*Convert!$B$6/$D476</f>
        <v>8.4836250478131513E-4</v>
      </c>
      <c r="P476" s="3">
        <f t="shared" si="23"/>
        <v>1.6352143902172698</v>
      </c>
      <c r="Q476" s="3">
        <f>'IECC Data-IP'!Q476*Convert!$B$6/$D476</f>
        <v>3.1823000913848092</v>
      </c>
      <c r="R476" s="3">
        <f>'IECC Data-IP'!R476*Convert!$B$6/$D476</f>
        <v>1.7286575830325024</v>
      </c>
      <c r="S476" s="3">
        <f>'IECC Data-IP'!S476*Convert!$B$6/$D476</f>
        <v>0.34370863864913304</v>
      </c>
      <c r="T476" s="3">
        <f>'IECC Data-IP'!T476*Convert!$B$6/$D476</f>
        <v>0</v>
      </c>
      <c r="U476" s="3">
        <f>'IECC Data-IP'!U476*Convert!$B$7/$D476</f>
        <v>1.4800252273161671</v>
      </c>
      <c r="V476" s="3">
        <f>'IECC Data-IP'!V476*Convert!$B$6/$D476</f>
        <v>0</v>
      </c>
      <c r="W476" s="3">
        <f>'IECC Data-IP'!W476*Convert!$B$6/$D476</f>
        <v>35.238347906548732</v>
      </c>
      <c r="X476" s="3">
        <f>'IECC Data-IP'!X476*Convert!$B$7/$D476</f>
        <v>6.8716016311339656</v>
      </c>
      <c r="Y476" s="3">
        <f t="shared" si="24"/>
        <v>42.109949537682695</v>
      </c>
      <c r="Z476" s="3">
        <f>'IECC Data-IP'!Z476*Convert!$B$6/$D476</f>
        <v>159.81241582692334</v>
      </c>
      <c r="AA476" s="3">
        <f>'IECC Data-IP'!AA476*Convert!$B$6/$D476</f>
        <v>24.400002085527277</v>
      </c>
      <c r="AB476" s="3">
        <f t="shared" si="25"/>
        <v>184.21241791245063</v>
      </c>
    </row>
    <row r="477" spans="1:28" x14ac:dyDescent="0.25">
      <c r="A477" s="93">
        <f>'IECC Data-IP'!A477</f>
        <v>2006</v>
      </c>
      <c r="B477" s="93" t="str">
        <f>'IECC Data-IP'!B477</f>
        <v>Medium Office</v>
      </c>
      <c r="C477" s="121" t="str">
        <f>'IECC Data-IP'!C477</f>
        <v>0A</v>
      </c>
      <c r="D477" s="3">
        <f>'IECC Data-IP'!D477</f>
        <v>53627.846840473227</v>
      </c>
      <c r="E477" s="3">
        <f>'IECC Data-IP'!E477*Convert!$B$6/$D477</f>
        <v>5.5973470166736819E-4</v>
      </c>
      <c r="F477" s="3">
        <f>'IECC Data-IP'!F477*Convert!$B$7/$D477</f>
        <v>0</v>
      </c>
      <c r="G477" s="3">
        <f>'IECC Data-IP'!G477*Convert!$B$6/$D477</f>
        <v>88.499653680627574</v>
      </c>
      <c r="H477" s="3">
        <f>'IECC Data-IP'!H477*Convert!$B$6/$D477</f>
        <v>31.497391132226142</v>
      </c>
      <c r="I477" s="3">
        <f>'IECC Data-IP'!I477*Convert!$B$6/$D477</f>
        <v>12.670714441644213</v>
      </c>
      <c r="J477" s="3">
        <f>'IECC Data-IP'!J477*Convert!$B$6/$D477</f>
        <v>45.68778528889726</v>
      </c>
      <c r="K477" s="3">
        <f>'IECC Data-IP'!K477*Convert!$B$7/$D477</f>
        <v>0</v>
      </c>
      <c r="L477" s="3">
        <f>'IECC Data-IP'!L477*Convert!$B$6/$D477</f>
        <v>1.8913435569340369</v>
      </c>
      <c r="M477" s="3">
        <f>'IECC Data-IP'!M477*Convert!$B$6/$D477</f>
        <v>11.299924157260829</v>
      </c>
      <c r="N477" s="3">
        <f>'IECC Data-IP'!N477*Convert!$B$6/$D477</f>
        <v>8.3960205250105217E-3</v>
      </c>
      <c r="O477" s="3">
        <f>'IECC Data-IP'!O477*Convert!$B$6/$D477</f>
        <v>8.3960205250105217E-3</v>
      </c>
      <c r="P477" s="3">
        <f t="shared" si="23"/>
        <v>0</v>
      </c>
      <c r="Q477" s="3">
        <f>'IECC Data-IP'!Q477*Convert!$B$6/$D477</f>
        <v>0</v>
      </c>
      <c r="R477" s="3">
        <f>'IECC Data-IP'!R477*Convert!$B$6/$D477</f>
        <v>0</v>
      </c>
      <c r="S477" s="3">
        <f>'IECC Data-IP'!S477*Convert!$B$6/$D477</f>
        <v>0</v>
      </c>
      <c r="T477" s="3">
        <f>'IECC Data-IP'!T477*Convert!$B$6/$D477</f>
        <v>0</v>
      </c>
      <c r="U477" s="3">
        <f>'IECC Data-IP'!U477*Convert!$B$7/$D477</f>
        <v>1.2861158739140064</v>
      </c>
      <c r="V477" s="3">
        <f>'IECC Data-IP'!V477*Convert!$B$6/$D477</f>
        <v>0</v>
      </c>
      <c r="W477" s="3">
        <f>'IECC Data-IP'!W477*Convert!$B$6/$D477</f>
        <v>99.800137572590074</v>
      </c>
      <c r="X477" s="3">
        <f>'IECC Data-IP'!X477*Convert!$B$7/$D477</f>
        <v>0</v>
      </c>
      <c r="Y477" s="3">
        <f t="shared" si="24"/>
        <v>99.800137572590074</v>
      </c>
      <c r="Z477" s="3">
        <f>'IECC Data-IP'!Z477*Convert!$B$6/$D477</f>
        <v>191.55576801281674</v>
      </c>
      <c r="AA477" s="3">
        <f>'IECC Data-IP'!AA477*Convert!$B$6/$D477</f>
        <v>3.757499052293042</v>
      </c>
      <c r="AB477" s="3">
        <f t="shared" si="25"/>
        <v>195.31326706510978</v>
      </c>
    </row>
    <row r="478" spans="1:28" x14ac:dyDescent="0.25">
      <c r="A478" s="93">
        <f>'IECC Data-IP'!A478</f>
        <v>2006</v>
      </c>
      <c r="B478" s="93" t="str">
        <f>'IECC Data-IP'!B478</f>
        <v>Medium Office</v>
      </c>
      <c r="C478" s="121" t="str">
        <f>'IECC Data-IP'!C478</f>
        <v>0B</v>
      </c>
      <c r="D478" s="3">
        <f>'IECC Data-IP'!D478</f>
        <v>53627.846840473227</v>
      </c>
      <c r="E478" s="3">
        <f>'IECC Data-IP'!E478*Convert!$B$6/$D478</f>
        <v>0.56533204868404185</v>
      </c>
      <c r="F478" s="3">
        <f>'IECC Data-IP'!F478*Convert!$B$7/$D478</f>
        <v>0</v>
      </c>
      <c r="G478" s="3">
        <f>'IECC Data-IP'!G478*Convert!$B$6/$D478</f>
        <v>78.446818438681646</v>
      </c>
      <c r="H478" s="3">
        <f>'IECC Data-IP'!H478*Convert!$B$6/$D478</f>
        <v>31.497391132226142</v>
      </c>
      <c r="I478" s="3">
        <f>'IECC Data-IP'!I478*Convert!$B$6/$D478</f>
        <v>12.673513115152549</v>
      </c>
      <c r="J478" s="3">
        <f>'IECC Data-IP'!J478*Convert!$B$6/$D478</f>
        <v>45.68778528889726</v>
      </c>
      <c r="K478" s="3">
        <f>'IECC Data-IP'!K478*Convert!$B$7/$D478</f>
        <v>0</v>
      </c>
      <c r="L478" s="3">
        <f>'IECC Data-IP'!L478*Convert!$B$6/$D478</f>
        <v>1.8913435569340369</v>
      </c>
      <c r="M478" s="3">
        <f>'IECC Data-IP'!M478*Convert!$B$6/$D478</f>
        <v>9.5574700309703111</v>
      </c>
      <c r="N478" s="3">
        <f>'IECC Data-IP'!N478*Convert!$B$6/$D478</f>
        <v>8.3960205250105217E-3</v>
      </c>
      <c r="O478" s="3">
        <f>'IECC Data-IP'!O478*Convert!$B$6/$D478</f>
        <v>8.3960205250105217E-3</v>
      </c>
      <c r="P478" s="3">
        <f t="shared" si="23"/>
        <v>0</v>
      </c>
      <c r="Q478" s="3">
        <f>'IECC Data-IP'!Q478*Convert!$B$6/$D478</f>
        <v>0</v>
      </c>
      <c r="R478" s="3">
        <f>'IECC Data-IP'!R478*Convert!$B$6/$D478</f>
        <v>0</v>
      </c>
      <c r="S478" s="3">
        <f>'IECC Data-IP'!S478*Convert!$B$6/$D478</f>
        <v>0</v>
      </c>
      <c r="T478" s="3">
        <f>'IECC Data-IP'!T478*Convert!$B$6/$D478</f>
        <v>0</v>
      </c>
      <c r="U478" s="3">
        <f>'IECC Data-IP'!U478*Convert!$B$7/$D478</f>
        <v>1.2951204093041389</v>
      </c>
      <c r="V478" s="3">
        <f>'IECC Data-IP'!V478*Convert!$B$6/$D478</f>
        <v>0</v>
      </c>
      <c r="W478" s="3">
        <f>'IECC Data-IP'!W478*Convert!$B$6/$D478</f>
        <v>88.569620518336009</v>
      </c>
      <c r="X478" s="3">
        <f>'IECC Data-IP'!X478*Convert!$B$7/$D478</f>
        <v>0</v>
      </c>
      <c r="Y478" s="3">
        <f t="shared" si="24"/>
        <v>88.569620518336009</v>
      </c>
      <c r="Z478" s="3">
        <f>'IECC Data-IP'!Z478*Convert!$B$6/$D478</f>
        <v>180.32804963207099</v>
      </c>
      <c r="AA478" s="3">
        <f>'IECC Data-IP'!AA478*Convert!$B$6/$D478</f>
        <v>3.7838065832714087</v>
      </c>
      <c r="AB478" s="3">
        <f t="shared" si="25"/>
        <v>184.11185621534239</v>
      </c>
    </row>
    <row r="479" spans="1:28" x14ac:dyDescent="0.25">
      <c r="A479" s="93">
        <f>'IECC Data-IP'!A479</f>
        <v>2006</v>
      </c>
      <c r="B479" s="93" t="str">
        <f>'IECC Data-IP'!B479</f>
        <v>Medium Office</v>
      </c>
      <c r="C479" s="121" t="str">
        <f>'IECC Data-IP'!C479</f>
        <v>1A</v>
      </c>
      <c r="D479" s="3">
        <f>'IECC Data-IP'!D479</f>
        <v>53627.846840473227</v>
      </c>
      <c r="E479" s="3">
        <f>'IECC Data-IP'!E479*Convert!$B$6/$D479</f>
        <v>6.9407103006753665E-2</v>
      </c>
      <c r="F479" s="3">
        <f>'IECC Data-IP'!F479*Convert!$B$7/$D479</f>
        <v>0</v>
      </c>
      <c r="G479" s="3">
        <f>'IECC Data-IP'!G479*Convert!$B$6/$D479</f>
        <v>56.993866527876428</v>
      </c>
      <c r="H479" s="3">
        <f>'IECC Data-IP'!H479*Convert!$B$6/$D479</f>
        <v>31.497391132226142</v>
      </c>
      <c r="I479" s="3">
        <f>'IECC Data-IP'!I479*Convert!$B$6/$D479</f>
        <v>12.674632584555884</v>
      </c>
      <c r="J479" s="3">
        <f>'IECC Data-IP'!J479*Convert!$B$6/$D479</f>
        <v>45.68778528889726</v>
      </c>
      <c r="K479" s="3">
        <f>'IECC Data-IP'!K479*Convert!$B$7/$D479</f>
        <v>0</v>
      </c>
      <c r="L479" s="3">
        <f>'IECC Data-IP'!L479*Convert!$B$6/$D479</f>
        <v>1.8913435569340369</v>
      </c>
      <c r="M479" s="3">
        <f>'IECC Data-IP'!M479*Convert!$B$6/$D479</f>
        <v>8.84772642925609</v>
      </c>
      <c r="N479" s="3">
        <f>'IECC Data-IP'!N479*Convert!$B$6/$D479</f>
        <v>8.3960205250105217E-3</v>
      </c>
      <c r="O479" s="3">
        <f>'IECC Data-IP'!O479*Convert!$B$6/$D479</f>
        <v>8.3960205250105217E-3</v>
      </c>
      <c r="P479" s="3">
        <f t="shared" si="23"/>
        <v>0</v>
      </c>
      <c r="Q479" s="3">
        <f>'IECC Data-IP'!Q479*Convert!$B$6/$D479</f>
        <v>0</v>
      </c>
      <c r="R479" s="3">
        <f>'IECC Data-IP'!R479*Convert!$B$6/$D479</f>
        <v>0</v>
      </c>
      <c r="S479" s="3">
        <f>'IECC Data-IP'!S479*Convert!$B$6/$D479</f>
        <v>0</v>
      </c>
      <c r="T479" s="3">
        <f>'IECC Data-IP'!T479*Convert!$B$6/$D479</f>
        <v>0</v>
      </c>
      <c r="U479" s="3">
        <f>'IECC Data-IP'!U479*Convert!$B$7/$D479</f>
        <v>1.343783217582726</v>
      </c>
      <c r="V479" s="3">
        <f>'IECC Data-IP'!V479*Convert!$B$6/$D479</f>
        <v>0</v>
      </c>
      <c r="W479" s="3">
        <f>'IECC Data-IP'!W479*Convert!$B$6/$D479</f>
        <v>65.911000060139273</v>
      </c>
      <c r="X479" s="3">
        <f>'IECC Data-IP'!X479*Convert!$B$7/$D479</f>
        <v>0</v>
      </c>
      <c r="Y479" s="3">
        <f t="shared" si="24"/>
        <v>65.911000060139273</v>
      </c>
      <c r="Z479" s="3">
        <f>'IECC Data-IP'!Z479*Convert!$B$6/$D479</f>
        <v>157.67054864327761</v>
      </c>
      <c r="AA479" s="3">
        <f>'IECC Data-IP'!AA479*Convert!$B$6/$D479</f>
        <v>3.9259791974949194</v>
      </c>
      <c r="AB479" s="3">
        <f t="shared" si="25"/>
        <v>161.59652784077252</v>
      </c>
    </row>
    <row r="480" spans="1:28" x14ac:dyDescent="0.25">
      <c r="A480" s="93">
        <f>'IECC Data-IP'!A480</f>
        <v>2006</v>
      </c>
      <c r="B480" s="93" t="str">
        <f>'IECC Data-IP'!B480</f>
        <v>Medium Office</v>
      </c>
      <c r="C480" s="121" t="str">
        <f>'IECC Data-IP'!C480</f>
        <v>1B</v>
      </c>
      <c r="D480" s="3">
        <f>'IECC Data-IP'!D480</f>
        <v>53627.846840473227</v>
      </c>
      <c r="E480" s="3">
        <f>'IECC Data-IP'!E480*Convert!$B$6/$D480</f>
        <v>2.6503438123949881</v>
      </c>
      <c r="F480" s="3">
        <f>'IECC Data-IP'!F480*Convert!$B$7/$D480</f>
        <v>0.11801688936854282</v>
      </c>
      <c r="G480" s="3">
        <f>'IECC Data-IP'!G480*Convert!$B$6/$D480</f>
        <v>62.634313116578504</v>
      </c>
      <c r="H480" s="3">
        <f>'IECC Data-IP'!H480*Convert!$B$6/$D480</f>
        <v>31.497391132226142</v>
      </c>
      <c r="I480" s="3">
        <f>'IECC Data-IP'!I480*Convert!$B$6/$D480</f>
        <v>12.658960012909198</v>
      </c>
      <c r="J480" s="3">
        <f>'IECC Data-IP'!J480*Convert!$B$6/$D480</f>
        <v>45.68778528889726</v>
      </c>
      <c r="K480" s="3">
        <f>'IECC Data-IP'!K480*Convert!$B$7/$D480</f>
        <v>0</v>
      </c>
      <c r="L480" s="3">
        <f>'IECC Data-IP'!L480*Convert!$B$6/$D480</f>
        <v>1.8913435569340369</v>
      </c>
      <c r="M480" s="3">
        <f>'IECC Data-IP'!M480*Convert!$B$6/$D480</f>
        <v>8.6988369986125669</v>
      </c>
      <c r="N480" s="3">
        <f>'IECC Data-IP'!N480*Convert!$B$6/$D480</f>
        <v>8.3960205250105217E-3</v>
      </c>
      <c r="O480" s="3">
        <f>'IECC Data-IP'!O480*Convert!$B$6/$D480</f>
        <v>8.3960205250105217E-3</v>
      </c>
      <c r="P480" s="3">
        <f t="shared" si="23"/>
        <v>0</v>
      </c>
      <c r="Q480" s="3">
        <f>'IECC Data-IP'!Q480*Convert!$B$6/$D480</f>
        <v>0</v>
      </c>
      <c r="R480" s="3">
        <f>'IECC Data-IP'!R480*Convert!$B$6/$D480</f>
        <v>0</v>
      </c>
      <c r="S480" s="3">
        <f>'IECC Data-IP'!S480*Convert!$B$6/$D480</f>
        <v>0</v>
      </c>
      <c r="T480" s="3">
        <f>'IECC Data-IP'!T480*Convert!$B$6/$D480</f>
        <v>0</v>
      </c>
      <c r="U480" s="3">
        <f>'IECC Data-IP'!U480*Convert!$B$7/$D480</f>
        <v>1.3485728640668391</v>
      </c>
      <c r="V480" s="3">
        <f>'IECC Data-IP'!V480*Convert!$B$6/$D480</f>
        <v>0</v>
      </c>
      <c r="W480" s="3">
        <f>'IECC Data-IP'!W480*Convert!$B$6/$D480</f>
        <v>73.983493927586053</v>
      </c>
      <c r="X480" s="3">
        <f>'IECC Data-IP'!X480*Convert!$B$7/$D480</f>
        <v>0.11801688936854282</v>
      </c>
      <c r="Y480" s="3">
        <f t="shared" si="24"/>
        <v>74.101510816954601</v>
      </c>
      <c r="Z480" s="3">
        <f>'IECC Data-IP'!Z480*Convert!$B$6/$D480</f>
        <v>165.72681020437605</v>
      </c>
      <c r="AA480" s="3">
        <f>'IECC Data-IP'!AA480*Convert!$B$6/$D480</f>
        <v>4.2847691412637028</v>
      </c>
      <c r="AB480" s="3">
        <f t="shared" si="25"/>
        <v>170.01157934563975</v>
      </c>
    </row>
    <row r="481" spans="1:28" x14ac:dyDescent="0.25">
      <c r="A481" s="93">
        <f>'IECC Data-IP'!A481</f>
        <v>2006</v>
      </c>
      <c r="B481" s="93" t="str">
        <f>'IECC Data-IP'!B481</f>
        <v>Medium Office</v>
      </c>
      <c r="C481" s="121" t="str">
        <f>'IECC Data-IP'!C481</f>
        <v>2A</v>
      </c>
      <c r="D481" s="3">
        <f>'IECC Data-IP'!D481</f>
        <v>53627.846840473227</v>
      </c>
      <c r="E481" s="3">
        <f>'IECC Data-IP'!E481*Convert!$B$6/$D481</f>
        <v>2.8205031617018688</v>
      </c>
      <c r="F481" s="3">
        <f>'IECC Data-IP'!F481*Convert!$B$7/$D481</f>
        <v>0.53394979004891041</v>
      </c>
      <c r="G481" s="3">
        <f>'IECC Data-IP'!G481*Convert!$B$6/$D481</f>
        <v>50.162864228727869</v>
      </c>
      <c r="H481" s="3">
        <f>'IECC Data-IP'!H481*Convert!$B$6/$D481</f>
        <v>31.497391132226142</v>
      </c>
      <c r="I481" s="3">
        <f>'IECC Data-IP'!I481*Convert!$B$6/$D481</f>
        <v>12.65448213529586</v>
      </c>
      <c r="J481" s="3">
        <f>'IECC Data-IP'!J481*Convert!$B$6/$D481</f>
        <v>45.68778528889726</v>
      </c>
      <c r="K481" s="3">
        <f>'IECC Data-IP'!K481*Convert!$B$7/$D481</f>
        <v>0</v>
      </c>
      <c r="L481" s="3">
        <f>'IECC Data-IP'!L481*Convert!$B$6/$D481</f>
        <v>1.8913435569340369</v>
      </c>
      <c r="M481" s="3">
        <f>'IECC Data-IP'!M481*Convert!$B$6/$D481</f>
        <v>7.4024914295509445</v>
      </c>
      <c r="N481" s="3">
        <f>'IECC Data-IP'!N481*Convert!$B$6/$D481</f>
        <v>8.3960205250105217E-3</v>
      </c>
      <c r="O481" s="3">
        <f>'IECC Data-IP'!O481*Convert!$B$6/$D481</f>
        <v>8.3960205250105217E-3</v>
      </c>
      <c r="P481" s="3">
        <f t="shared" si="23"/>
        <v>0</v>
      </c>
      <c r="Q481" s="3">
        <f>'IECC Data-IP'!Q481*Convert!$B$6/$D481</f>
        <v>0</v>
      </c>
      <c r="R481" s="3">
        <f>'IECC Data-IP'!R481*Convert!$B$6/$D481</f>
        <v>0</v>
      </c>
      <c r="S481" s="3">
        <f>'IECC Data-IP'!S481*Convert!$B$6/$D481</f>
        <v>0</v>
      </c>
      <c r="T481" s="3">
        <f>'IECC Data-IP'!T481*Convert!$B$6/$D481</f>
        <v>0</v>
      </c>
      <c r="U481" s="3">
        <f>'IECC Data-IP'!U481*Convert!$B$7/$D481</f>
        <v>1.4110298542196722</v>
      </c>
      <c r="V481" s="3">
        <f>'IECC Data-IP'!V481*Convert!$B$6/$D481</f>
        <v>0</v>
      </c>
      <c r="W481" s="3">
        <f>'IECC Data-IP'!W481*Convert!$B$6/$D481</f>
        <v>60.385858819980683</v>
      </c>
      <c r="X481" s="3">
        <f>'IECC Data-IP'!X481*Convert!$B$7/$D481</f>
        <v>0.53394979004891041</v>
      </c>
      <c r="Y481" s="3">
        <f t="shared" si="24"/>
        <v>60.919808610029591</v>
      </c>
      <c r="Z481" s="3">
        <f>'IECC Data-IP'!Z481*Convert!$B$6/$D481</f>
        <v>152.12525695385895</v>
      </c>
      <c r="AA481" s="3">
        <f>'IECC Data-IP'!AA481*Convert!$B$6/$D481</f>
        <v>5.6824266913271222</v>
      </c>
      <c r="AB481" s="3">
        <f t="shared" si="25"/>
        <v>157.80768364518607</v>
      </c>
    </row>
    <row r="482" spans="1:28" x14ac:dyDescent="0.25">
      <c r="A482" s="93">
        <f>'IECC Data-IP'!A482</f>
        <v>2006</v>
      </c>
      <c r="B482" s="93" t="str">
        <f>'IECC Data-IP'!B482</f>
        <v>Medium Office</v>
      </c>
      <c r="C482" s="121" t="str">
        <f>'IECC Data-IP'!C482</f>
        <v>2B</v>
      </c>
      <c r="D482" s="3">
        <f>'IECC Data-IP'!D482</f>
        <v>53627.846840473227</v>
      </c>
      <c r="E482" s="3">
        <f>'IECC Data-IP'!E482*Convert!$B$6/$D482</f>
        <v>4.0726296893317713</v>
      </c>
      <c r="F482" s="3">
        <f>'IECC Data-IP'!F482*Convert!$B$7/$D482</f>
        <v>0.12721301061803966</v>
      </c>
      <c r="G482" s="3">
        <f>'IECC Data-IP'!G482*Convert!$B$6/$D482</f>
        <v>35.249852572204176</v>
      </c>
      <c r="H482" s="3">
        <f>'IECC Data-IP'!H482*Convert!$B$6/$D482</f>
        <v>31.497391132226142</v>
      </c>
      <c r="I482" s="3">
        <f>'IECC Data-IP'!I482*Convert!$B$6/$D482</f>
        <v>12.663437890522538</v>
      </c>
      <c r="J482" s="3">
        <f>'IECC Data-IP'!J482*Convert!$B$6/$D482</f>
        <v>45.68778528889726</v>
      </c>
      <c r="K482" s="3">
        <f>'IECC Data-IP'!K482*Convert!$B$7/$D482</f>
        <v>0</v>
      </c>
      <c r="L482" s="3">
        <f>'IECC Data-IP'!L482*Convert!$B$6/$D482</f>
        <v>1.8913435569340369</v>
      </c>
      <c r="M482" s="3">
        <f>'IECC Data-IP'!M482*Convert!$B$6/$D482</f>
        <v>8.2398545432453272</v>
      </c>
      <c r="N482" s="3">
        <f>'IECC Data-IP'!N482*Convert!$B$6/$D482</f>
        <v>8.3960205250105217E-3</v>
      </c>
      <c r="O482" s="3">
        <f>'IECC Data-IP'!O482*Convert!$B$6/$D482</f>
        <v>8.3960205250105217E-3</v>
      </c>
      <c r="P482" s="3">
        <f t="shared" si="23"/>
        <v>0</v>
      </c>
      <c r="Q482" s="3">
        <f>'IECC Data-IP'!Q482*Convert!$B$6/$D482</f>
        <v>0</v>
      </c>
      <c r="R482" s="3">
        <f>'IECC Data-IP'!R482*Convert!$B$6/$D482</f>
        <v>0</v>
      </c>
      <c r="S482" s="3">
        <f>'IECC Data-IP'!S482*Convert!$B$6/$D482</f>
        <v>0</v>
      </c>
      <c r="T482" s="3">
        <f>'IECC Data-IP'!T482*Convert!$B$6/$D482</f>
        <v>0</v>
      </c>
      <c r="U482" s="3">
        <f>'IECC Data-IP'!U482*Convert!$B$7/$D482</f>
        <v>1.4146699855475977</v>
      </c>
      <c r="V482" s="3">
        <f>'IECC Data-IP'!V482*Convert!$B$6/$D482</f>
        <v>0</v>
      </c>
      <c r="W482" s="3">
        <f>'IECC Data-IP'!W482*Convert!$B$6/$D482</f>
        <v>47.562336804781268</v>
      </c>
      <c r="X482" s="3">
        <f>'IECC Data-IP'!X482*Convert!$B$7/$D482</f>
        <v>0.12721301061803966</v>
      </c>
      <c r="Y482" s="3">
        <f t="shared" si="24"/>
        <v>47.68954981539931</v>
      </c>
      <c r="Z482" s="3">
        <f>'IECC Data-IP'!Z482*Convert!$B$6/$D482</f>
        <v>139.3106906938863</v>
      </c>
      <c r="AA482" s="3">
        <f>'IECC Data-IP'!AA482*Convert!$B$6/$D482</f>
        <v>4.5041851443173115</v>
      </c>
      <c r="AB482" s="3">
        <f t="shared" si="25"/>
        <v>143.81487583820362</v>
      </c>
    </row>
    <row r="483" spans="1:28" x14ac:dyDescent="0.25">
      <c r="A483" s="93">
        <f>'IECC Data-IP'!A483</f>
        <v>2006</v>
      </c>
      <c r="B483" s="93" t="str">
        <f>'IECC Data-IP'!B483</f>
        <v>Medium Office</v>
      </c>
      <c r="C483" s="121" t="str">
        <f>'IECC Data-IP'!C483</f>
        <v>3A</v>
      </c>
      <c r="D483" s="3">
        <f>'IECC Data-IP'!D483</f>
        <v>53627.846840473227</v>
      </c>
      <c r="E483" s="3">
        <f>'IECC Data-IP'!E483*Convert!$B$6/$D483</f>
        <v>11.59322514093453</v>
      </c>
      <c r="F483" s="3">
        <f>'IECC Data-IP'!F483*Convert!$B$7/$D483</f>
        <v>3.7456951364356832</v>
      </c>
      <c r="G483" s="3">
        <f>'IECC Data-IP'!G483*Convert!$B$6/$D483</f>
        <v>28.134505044608595</v>
      </c>
      <c r="H483" s="3">
        <f>'IECC Data-IP'!H483*Convert!$B$6/$D483</f>
        <v>31.497391132226142</v>
      </c>
      <c r="I483" s="3">
        <f>'IECC Data-IP'!I483*Convert!$B$6/$D483</f>
        <v>12.661198951715868</v>
      </c>
      <c r="J483" s="3">
        <f>'IECC Data-IP'!J483*Convert!$B$6/$D483</f>
        <v>45.68778528889726</v>
      </c>
      <c r="K483" s="3">
        <f>'IECC Data-IP'!K483*Convert!$B$7/$D483</f>
        <v>0</v>
      </c>
      <c r="L483" s="3">
        <f>'IECC Data-IP'!L483*Convert!$B$6/$D483</f>
        <v>1.8913435569340369</v>
      </c>
      <c r="M483" s="3">
        <f>'IECC Data-IP'!M483*Convert!$B$6/$D483</f>
        <v>6.1481259631143725</v>
      </c>
      <c r="N483" s="3">
        <f>'IECC Data-IP'!N483*Convert!$B$6/$D483</f>
        <v>8.3960205250105217E-3</v>
      </c>
      <c r="O483" s="3">
        <f>'IECC Data-IP'!O483*Convert!$B$6/$D483</f>
        <v>8.3960205250105217E-3</v>
      </c>
      <c r="P483" s="3">
        <f t="shared" si="23"/>
        <v>0</v>
      </c>
      <c r="Q483" s="3">
        <f>'IECC Data-IP'!Q483*Convert!$B$6/$D483</f>
        <v>0</v>
      </c>
      <c r="R483" s="3">
        <f>'IECC Data-IP'!R483*Convert!$B$6/$D483</f>
        <v>0</v>
      </c>
      <c r="S483" s="3">
        <f>'IECC Data-IP'!S483*Convert!$B$6/$D483</f>
        <v>0</v>
      </c>
      <c r="T483" s="3">
        <f>'IECC Data-IP'!T483*Convert!$B$6/$D483</f>
        <v>0</v>
      </c>
      <c r="U483" s="3">
        <f>'IECC Data-IP'!U483*Convert!$B$7/$D483</f>
        <v>1.5328784607755053</v>
      </c>
      <c r="V483" s="3">
        <f>'IECC Data-IP'!V483*Convert!$B$6/$D483</f>
        <v>0</v>
      </c>
      <c r="W483" s="3">
        <f>'IECC Data-IP'!W483*Convert!$B$6/$D483</f>
        <v>45.875856148657498</v>
      </c>
      <c r="X483" s="3">
        <f>'IECC Data-IP'!X483*Convert!$B$7/$D483</f>
        <v>3.7456951364356832</v>
      </c>
      <c r="Y483" s="3">
        <f t="shared" si="24"/>
        <v>49.621551285093183</v>
      </c>
      <c r="Z483" s="3">
        <f>'IECC Data-IP'!Z483*Convert!$B$6/$D483</f>
        <v>137.62253083365749</v>
      </c>
      <c r="AA483" s="3">
        <f>'IECC Data-IP'!AA483*Convert!$B$6/$D483</f>
        <v>15.421810500339326</v>
      </c>
      <c r="AB483" s="3">
        <f t="shared" si="25"/>
        <v>153.04434133399681</v>
      </c>
    </row>
    <row r="484" spans="1:28" x14ac:dyDescent="0.25">
      <c r="A484" s="93">
        <f>'IECC Data-IP'!A484</f>
        <v>2006</v>
      </c>
      <c r="B484" s="93" t="str">
        <f>'IECC Data-IP'!B484</f>
        <v>Medium Office</v>
      </c>
      <c r="C484" s="121" t="str">
        <f>'IECC Data-IP'!C484</f>
        <v>3B</v>
      </c>
      <c r="D484" s="3">
        <f>'IECC Data-IP'!D484</f>
        <v>53627.846840473227</v>
      </c>
      <c r="E484" s="3">
        <f>'IECC Data-IP'!E484*Convert!$B$6/$D484</f>
        <v>6.9586218111287197</v>
      </c>
      <c r="F484" s="3">
        <f>'IECC Data-IP'!F484*Convert!$B$7/$D484</f>
        <v>0.69085860886845041</v>
      </c>
      <c r="G484" s="3">
        <f>'IECC Data-IP'!G484*Convert!$B$6/$D484</f>
        <v>24.110572274321882</v>
      </c>
      <c r="H484" s="3">
        <f>'IECC Data-IP'!H484*Convert!$B$6/$D484</f>
        <v>31.497391132226142</v>
      </c>
      <c r="I484" s="3">
        <f>'IECC Data-IP'!I484*Convert!$B$6/$D484</f>
        <v>12.6606392170142</v>
      </c>
      <c r="J484" s="3">
        <f>'IECC Data-IP'!J484*Convert!$B$6/$D484</f>
        <v>45.68778528889726</v>
      </c>
      <c r="K484" s="3">
        <f>'IECC Data-IP'!K484*Convert!$B$7/$D484</f>
        <v>0</v>
      </c>
      <c r="L484" s="3">
        <f>'IECC Data-IP'!L484*Convert!$B$6/$D484</f>
        <v>1.8913435569340369</v>
      </c>
      <c r="M484" s="3">
        <f>'IECC Data-IP'!M484*Convert!$B$6/$D484</f>
        <v>7.2032258757573606</v>
      </c>
      <c r="N484" s="3">
        <f>'IECC Data-IP'!N484*Convert!$B$6/$D484</f>
        <v>8.3960205250105217E-3</v>
      </c>
      <c r="O484" s="3">
        <f>'IECC Data-IP'!O484*Convert!$B$6/$D484</f>
        <v>8.3960205250105217E-3</v>
      </c>
      <c r="P484" s="3">
        <f t="shared" si="23"/>
        <v>0</v>
      </c>
      <c r="Q484" s="3">
        <f>'IECC Data-IP'!Q484*Convert!$B$6/$D484</f>
        <v>0</v>
      </c>
      <c r="R484" s="3">
        <f>'IECC Data-IP'!R484*Convert!$B$6/$D484</f>
        <v>0</v>
      </c>
      <c r="S484" s="3">
        <f>'IECC Data-IP'!S484*Convert!$B$6/$D484</f>
        <v>0</v>
      </c>
      <c r="T484" s="3">
        <f>'IECC Data-IP'!T484*Convert!$B$6/$D484</f>
        <v>0</v>
      </c>
      <c r="U484" s="3">
        <f>'IECC Data-IP'!U484*Convert!$B$7/$D484</f>
        <v>1.5012667939803597</v>
      </c>
      <c r="V484" s="3">
        <f>'IECC Data-IP'!V484*Convert!$B$6/$D484</f>
        <v>0</v>
      </c>
      <c r="W484" s="3">
        <f>'IECC Data-IP'!W484*Convert!$B$6/$D484</f>
        <v>38.272419961207966</v>
      </c>
      <c r="X484" s="3">
        <f>'IECC Data-IP'!X484*Convert!$B$7/$D484</f>
        <v>0.69085860886845041</v>
      </c>
      <c r="Y484" s="3">
        <f t="shared" si="24"/>
        <v>38.963278570076419</v>
      </c>
      <c r="Z484" s="3">
        <f>'IECC Data-IP'!Z484*Convert!$B$6/$D484</f>
        <v>130.01797517680461</v>
      </c>
      <c r="AA484" s="3">
        <f>'IECC Data-IP'!AA484*Convert!$B$6/$D484</f>
        <v>6.404484456478027</v>
      </c>
      <c r="AB484" s="3">
        <f t="shared" si="25"/>
        <v>136.42245963328264</v>
      </c>
    </row>
    <row r="485" spans="1:28" x14ac:dyDescent="0.25">
      <c r="A485" s="93">
        <f>'IECC Data-IP'!A485</f>
        <v>2006</v>
      </c>
      <c r="B485" s="93" t="str">
        <f>'IECC Data-IP'!B485</f>
        <v>Medium Office</v>
      </c>
      <c r="C485" s="121" t="str">
        <f>'IECC Data-IP'!C485</f>
        <v>3C</v>
      </c>
      <c r="D485" s="3">
        <f>'IECC Data-IP'!D485</f>
        <v>53627.846840473227</v>
      </c>
      <c r="E485" s="3">
        <f>'IECC Data-IP'!E485*Convert!$B$6/$D485</f>
        <v>3.3265033320091688</v>
      </c>
      <c r="F485" s="3">
        <f>'IECC Data-IP'!F485*Convert!$B$7/$D485</f>
        <v>0.24254769795547926</v>
      </c>
      <c r="G485" s="3">
        <f>'IECC Data-IP'!G485*Convert!$B$6/$D485</f>
        <v>16.434930310357267</v>
      </c>
      <c r="H485" s="3">
        <f>'IECC Data-IP'!H485*Convert!$B$6/$D485</f>
        <v>31.497391132226142</v>
      </c>
      <c r="I485" s="3">
        <f>'IECC Data-IP'!I485*Convert!$B$6/$D485</f>
        <v>12.658960012909198</v>
      </c>
      <c r="J485" s="3">
        <f>'IECC Data-IP'!J485*Convert!$B$6/$D485</f>
        <v>45.68778528889726</v>
      </c>
      <c r="K485" s="3">
        <f>'IECC Data-IP'!K485*Convert!$B$7/$D485</f>
        <v>0</v>
      </c>
      <c r="L485" s="3">
        <f>'IECC Data-IP'!L485*Convert!$B$6/$D485</f>
        <v>1.8913435569340369</v>
      </c>
      <c r="M485" s="3">
        <f>'IECC Data-IP'!M485*Convert!$B$6/$D485</f>
        <v>5.314121257629993</v>
      </c>
      <c r="N485" s="3">
        <f>'IECC Data-IP'!N485*Convert!$B$6/$D485</f>
        <v>8.3960205250105217E-3</v>
      </c>
      <c r="O485" s="3">
        <f>'IECC Data-IP'!O485*Convert!$B$6/$D485</f>
        <v>8.3960205250105217E-3</v>
      </c>
      <c r="P485" s="3">
        <f t="shared" si="23"/>
        <v>0</v>
      </c>
      <c r="Q485" s="3">
        <f>'IECC Data-IP'!Q485*Convert!$B$6/$D485</f>
        <v>0</v>
      </c>
      <c r="R485" s="3">
        <f>'IECC Data-IP'!R485*Convert!$B$6/$D485</f>
        <v>0</v>
      </c>
      <c r="S485" s="3">
        <f>'IECC Data-IP'!S485*Convert!$B$6/$D485</f>
        <v>0</v>
      </c>
      <c r="T485" s="3">
        <f>'IECC Data-IP'!T485*Convert!$B$6/$D485</f>
        <v>0</v>
      </c>
      <c r="U485" s="3">
        <f>'IECC Data-IP'!U485*Convert!$B$7/$D485</f>
        <v>1.54284092546246</v>
      </c>
      <c r="V485" s="3">
        <f>'IECC Data-IP'!V485*Convert!$B$6/$D485</f>
        <v>0</v>
      </c>
      <c r="W485" s="3">
        <f>'IECC Data-IP'!W485*Convert!$B$6/$D485</f>
        <v>25.07555489999643</v>
      </c>
      <c r="X485" s="3">
        <f>'IECC Data-IP'!X485*Convert!$B$7/$D485</f>
        <v>0.24254769795547926</v>
      </c>
      <c r="Y485" s="3">
        <f t="shared" si="24"/>
        <v>25.31810259795191</v>
      </c>
      <c r="Z485" s="3">
        <f>'IECC Data-IP'!Z485*Convert!$B$6/$D485</f>
        <v>116.8194309114881</v>
      </c>
      <c r="AA485" s="3">
        <f>'IECC Data-IP'!AA485*Convert!$B$6/$D485</f>
        <v>5.2161676848382035</v>
      </c>
      <c r="AB485" s="3">
        <f t="shared" si="25"/>
        <v>122.0355985963263</v>
      </c>
    </row>
    <row r="486" spans="1:28" x14ac:dyDescent="0.25">
      <c r="A486" s="93">
        <f>'IECC Data-IP'!A486</f>
        <v>2006</v>
      </c>
      <c r="B486" s="93" t="str">
        <f>'IECC Data-IP'!B486</f>
        <v>Medium Office</v>
      </c>
      <c r="C486" s="121" t="str">
        <f>'IECC Data-IP'!C486</f>
        <v>4A</v>
      </c>
      <c r="D486" s="3">
        <f>'IECC Data-IP'!D486</f>
        <v>53627.846840473227</v>
      </c>
      <c r="E486" s="3">
        <f>'IECC Data-IP'!E486*Convert!$B$6/$D486</f>
        <v>21.463586870136897</v>
      </c>
      <c r="F486" s="3">
        <f>'IECC Data-IP'!F486*Convert!$B$7/$D486</f>
        <v>6.5888292894051235</v>
      </c>
      <c r="G486" s="3">
        <f>'IECC Data-IP'!G486*Convert!$B$6/$D486</f>
        <v>20.866909678159491</v>
      </c>
      <c r="H486" s="3">
        <f>'IECC Data-IP'!H486*Convert!$B$6/$D486</f>
        <v>31.497391132226142</v>
      </c>
      <c r="I486" s="3">
        <f>'IECC Data-IP'!I486*Convert!$B$6/$D486</f>
        <v>12.642167971859179</v>
      </c>
      <c r="J486" s="3">
        <f>'IECC Data-IP'!J486*Convert!$B$6/$D486</f>
        <v>45.68778528889726</v>
      </c>
      <c r="K486" s="3">
        <f>'IECC Data-IP'!K486*Convert!$B$7/$D486</f>
        <v>0</v>
      </c>
      <c r="L486" s="3">
        <f>'IECC Data-IP'!L486*Convert!$B$6/$D486</f>
        <v>1.8913435569340369</v>
      </c>
      <c r="M486" s="3">
        <f>'IECC Data-IP'!M486*Convert!$B$6/$D486</f>
        <v>5.857623652949008</v>
      </c>
      <c r="N486" s="3">
        <f>'IECC Data-IP'!N486*Convert!$B$6/$D486</f>
        <v>8.3960205250105217E-3</v>
      </c>
      <c r="O486" s="3">
        <f>'IECC Data-IP'!O486*Convert!$B$6/$D486</f>
        <v>8.3960205250105217E-3</v>
      </c>
      <c r="P486" s="3">
        <f t="shared" si="23"/>
        <v>0</v>
      </c>
      <c r="Q486" s="3">
        <f>'IECC Data-IP'!Q486*Convert!$B$6/$D486</f>
        <v>0</v>
      </c>
      <c r="R486" s="3">
        <f>'IECC Data-IP'!R486*Convert!$B$6/$D486</f>
        <v>0</v>
      </c>
      <c r="S486" s="3">
        <f>'IECC Data-IP'!S486*Convert!$B$6/$D486</f>
        <v>0</v>
      </c>
      <c r="T486" s="3">
        <f>'IECC Data-IP'!T486*Convert!$B$6/$D486</f>
        <v>0</v>
      </c>
      <c r="U486" s="3">
        <f>'IECC Data-IP'!U486*Convert!$B$7/$D486</f>
        <v>1.6315451783482315</v>
      </c>
      <c r="V486" s="3">
        <f>'IECC Data-IP'!V486*Convert!$B$6/$D486</f>
        <v>0</v>
      </c>
      <c r="W486" s="3">
        <f>'IECC Data-IP'!W486*Convert!$B$6/$D486</f>
        <v>48.18812020124539</v>
      </c>
      <c r="X486" s="3">
        <f>'IECC Data-IP'!X486*Convert!$B$7/$D486</f>
        <v>6.5888292894051235</v>
      </c>
      <c r="Y486" s="3">
        <f t="shared" si="24"/>
        <v>54.776949490650516</v>
      </c>
      <c r="Z486" s="3">
        <f>'IECC Data-IP'!Z486*Convert!$B$6/$D486</f>
        <v>139.91520417168704</v>
      </c>
      <c r="AA486" s="3">
        <f>'IECC Data-IP'!AA486*Convert!$B$6/$D486</f>
        <v>24.015977109740099</v>
      </c>
      <c r="AB486" s="3">
        <f t="shared" si="25"/>
        <v>163.93118128142714</v>
      </c>
    </row>
    <row r="487" spans="1:28" x14ac:dyDescent="0.25">
      <c r="A487" s="93">
        <f>'IECC Data-IP'!A487</f>
        <v>2006</v>
      </c>
      <c r="B487" s="93" t="str">
        <f>'IECC Data-IP'!B487</f>
        <v>Medium Office</v>
      </c>
      <c r="C487" s="121" t="str">
        <f>'IECC Data-IP'!C487</f>
        <v>4B</v>
      </c>
      <c r="D487" s="3">
        <f>'IECC Data-IP'!D487</f>
        <v>53627.846840473227</v>
      </c>
      <c r="E487" s="3">
        <f>'IECC Data-IP'!E487*Convert!$B$6/$D487</f>
        <v>11.115211705710598</v>
      </c>
      <c r="F487" s="3">
        <f>'IECC Data-IP'!F487*Convert!$B$7/$D487</f>
        <v>1.5075891273393887</v>
      </c>
      <c r="G487" s="3">
        <f>'IECC Data-IP'!G487*Convert!$B$6/$D487</f>
        <v>17.141875238563152</v>
      </c>
      <c r="H487" s="3">
        <f>'IECC Data-IP'!H487*Convert!$B$6/$D487</f>
        <v>31.497391132226142</v>
      </c>
      <c r="I487" s="3">
        <f>'IECC Data-IP'!I487*Convert!$B$6/$D487</f>
        <v>12.651683461787524</v>
      </c>
      <c r="J487" s="3">
        <f>'IECC Data-IP'!J487*Convert!$B$6/$D487</f>
        <v>45.68778528889726</v>
      </c>
      <c r="K487" s="3">
        <f>'IECC Data-IP'!K487*Convert!$B$7/$D487</f>
        <v>0</v>
      </c>
      <c r="L487" s="3">
        <f>'IECC Data-IP'!L487*Convert!$B$6/$D487</f>
        <v>1.8913435569340369</v>
      </c>
      <c r="M487" s="3">
        <f>'IECC Data-IP'!M487*Convert!$B$6/$D487</f>
        <v>7.4064095724626169</v>
      </c>
      <c r="N487" s="3">
        <f>'IECC Data-IP'!N487*Convert!$B$6/$D487</f>
        <v>8.3960205250105217E-3</v>
      </c>
      <c r="O487" s="3">
        <f>'IECC Data-IP'!O487*Convert!$B$6/$D487</f>
        <v>8.3960205250105217E-3</v>
      </c>
      <c r="P487" s="3">
        <f t="shared" si="23"/>
        <v>0</v>
      </c>
      <c r="Q487" s="3">
        <f>'IECC Data-IP'!Q487*Convert!$B$6/$D487</f>
        <v>0</v>
      </c>
      <c r="R487" s="3">
        <f>'IECC Data-IP'!R487*Convert!$B$6/$D487</f>
        <v>0</v>
      </c>
      <c r="S487" s="3">
        <f>'IECC Data-IP'!S487*Convert!$B$6/$D487</f>
        <v>0</v>
      </c>
      <c r="T487" s="3">
        <f>'IECC Data-IP'!T487*Convert!$B$6/$D487</f>
        <v>0</v>
      </c>
      <c r="U487" s="3">
        <f>'IECC Data-IP'!U487*Convert!$B$7/$D487</f>
        <v>1.6022325418654604</v>
      </c>
      <c r="V487" s="3">
        <f>'IECC Data-IP'!V487*Convert!$B$6/$D487</f>
        <v>0</v>
      </c>
      <c r="W487" s="3">
        <f>'IECC Data-IP'!W487*Convert!$B$6/$D487</f>
        <v>35.663496516736366</v>
      </c>
      <c r="X487" s="3">
        <f>'IECC Data-IP'!X487*Convert!$B$7/$D487</f>
        <v>1.5075891273393887</v>
      </c>
      <c r="Y487" s="3">
        <f t="shared" si="24"/>
        <v>37.171085644075752</v>
      </c>
      <c r="Z487" s="3">
        <f>'IECC Data-IP'!Z487*Convert!$B$6/$D487</f>
        <v>127.39953624240468</v>
      </c>
      <c r="AA487" s="3">
        <f>'IECC Data-IP'!AA487*Convert!$B$6/$D487</f>
        <v>9.0856136774647211</v>
      </c>
      <c r="AB487" s="3">
        <f t="shared" si="25"/>
        <v>136.4851499198694</v>
      </c>
    </row>
    <row r="488" spans="1:28" x14ac:dyDescent="0.25">
      <c r="A488" s="93">
        <f>'IECC Data-IP'!A488</f>
        <v>2006</v>
      </c>
      <c r="B488" s="93" t="str">
        <f>'IECC Data-IP'!B488</f>
        <v>Medium Office</v>
      </c>
      <c r="C488" s="121" t="str">
        <f>'IECC Data-IP'!C488</f>
        <v>4C</v>
      </c>
      <c r="D488" s="3">
        <f>'IECC Data-IP'!D488</f>
        <v>53627.846840473227</v>
      </c>
      <c r="E488" s="3">
        <f>'IECC Data-IP'!E488*Convert!$B$6/$D488</f>
        <v>15.965312895658339</v>
      </c>
      <c r="F488" s="3">
        <f>'IECC Data-IP'!F488*Convert!$B$7/$D488</f>
        <v>5.0126524244132371</v>
      </c>
      <c r="G488" s="3">
        <f>'IECC Data-IP'!G488*Convert!$B$6/$D488</f>
        <v>6.8690642588619415</v>
      </c>
      <c r="H488" s="3">
        <f>'IECC Data-IP'!H488*Convert!$B$6/$D488</f>
        <v>31.497391132226142</v>
      </c>
      <c r="I488" s="3">
        <f>'IECC Data-IP'!I488*Convert!$B$6/$D488</f>
        <v>12.627614869615826</v>
      </c>
      <c r="J488" s="3">
        <f>'IECC Data-IP'!J488*Convert!$B$6/$D488</f>
        <v>45.68778528889726</v>
      </c>
      <c r="K488" s="3">
        <f>'IECC Data-IP'!K488*Convert!$B$7/$D488</f>
        <v>0</v>
      </c>
      <c r="L488" s="3">
        <f>'IECC Data-IP'!L488*Convert!$B$6/$D488</f>
        <v>1.8913435569340369</v>
      </c>
      <c r="M488" s="3">
        <f>'IECC Data-IP'!M488*Convert!$B$6/$D488</f>
        <v>5.1008623362947256</v>
      </c>
      <c r="N488" s="3">
        <f>'IECC Data-IP'!N488*Convert!$B$6/$D488</f>
        <v>8.3960205250105217E-3</v>
      </c>
      <c r="O488" s="3">
        <f>'IECC Data-IP'!O488*Convert!$B$6/$D488</f>
        <v>8.3960205250105217E-3</v>
      </c>
      <c r="P488" s="3">
        <f t="shared" si="23"/>
        <v>0</v>
      </c>
      <c r="Q488" s="3">
        <f>'IECC Data-IP'!Q488*Convert!$B$6/$D488</f>
        <v>0</v>
      </c>
      <c r="R488" s="3">
        <f>'IECC Data-IP'!R488*Convert!$B$6/$D488</f>
        <v>0</v>
      </c>
      <c r="S488" s="3">
        <f>'IECC Data-IP'!S488*Convert!$B$6/$D488</f>
        <v>0</v>
      </c>
      <c r="T488" s="3">
        <f>'IECC Data-IP'!T488*Convert!$B$6/$D488</f>
        <v>0</v>
      </c>
      <c r="U488" s="3">
        <f>'IECC Data-IP'!U488*Convert!$B$7/$D488</f>
        <v>1.6621989158465549</v>
      </c>
      <c r="V488" s="3">
        <f>'IECC Data-IP'!V488*Convert!$B$6/$D488</f>
        <v>0</v>
      </c>
      <c r="W488" s="3">
        <f>'IECC Data-IP'!W488*Convert!$B$6/$D488</f>
        <v>27.935239490815011</v>
      </c>
      <c r="X488" s="3">
        <f>'IECC Data-IP'!X488*Convert!$B$7/$D488</f>
        <v>5.0126524244132371</v>
      </c>
      <c r="Y488" s="3">
        <f t="shared" si="24"/>
        <v>32.947891915228247</v>
      </c>
      <c r="Z488" s="3">
        <f>'IECC Data-IP'!Z488*Convert!$B$6/$D488</f>
        <v>119.64777035901329</v>
      </c>
      <c r="AA488" s="3">
        <f>'IECC Data-IP'!AA488*Convert!$B$6/$D488</f>
        <v>19.501157006091105</v>
      </c>
      <c r="AB488" s="3">
        <f t="shared" si="25"/>
        <v>139.14892736510438</v>
      </c>
    </row>
    <row r="489" spans="1:28" x14ac:dyDescent="0.25">
      <c r="A489" s="93">
        <f>'IECC Data-IP'!A489</f>
        <v>2006</v>
      </c>
      <c r="B489" s="93" t="str">
        <f>'IECC Data-IP'!B489</f>
        <v>Medium Office</v>
      </c>
      <c r="C489" s="121" t="str">
        <f>'IECC Data-IP'!C489</f>
        <v>5A</v>
      </c>
      <c r="D489" s="3">
        <f>'IECC Data-IP'!D489</f>
        <v>53627.846840473227</v>
      </c>
      <c r="E489" s="3">
        <f>'IECC Data-IP'!E489*Convert!$B$6/$D489</f>
        <v>26.30641150896297</v>
      </c>
      <c r="F489" s="3">
        <f>'IECC Data-IP'!F489*Convert!$B$7/$D489</f>
        <v>11.880047553334371</v>
      </c>
      <c r="G489" s="3">
        <f>'IECC Data-IP'!G489*Convert!$B$6/$D489</f>
        <v>11.378287015494262</v>
      </c>
      <c r="H489" s="3">
        <f>'IECC Data-IP'!H489*Convert!$B$6/$D489</f>
        <v>31.497391132226142</v>
      </c>
      <c r="I489" s="3">
        <f>'IECC Data-IP'!I489*Convert!$B$6/$D489</f>
        <v>12.646086114770849</v>
      </c>
      <c r="J489" s="3">
        <f>'IECC Data-IP'!J489*Convert!$B$6/$D489</f>
        <v>45.68778528889726</v>
      </c>
      <c r="K489" s="3">
        <f>'IECC Data-IP'!K489*Convert!$B$7/$D489</f>
        <v>0</v>
      </c>
      <c r="L489" s="3">
        <f>'IECC Data-IP'!L489*Convert!$B$6/$D489</f>
        <v>1.8913435569340369</v>
      </c>
      <c r="M489" s="3">
        <f>'IECC Data-IP'!M489*Convert!$B$6/$D489</f>
        <v>5.4064774834051095</v>
      </c>
      <c r="N489" s="3">
        <f>'IECC Data-IP'!N489*Convert!$B$6/$D489</f>
        <v>8.3960205250105217E-3</v>
      </c>
      <c r="O489" s="3">
        <f>'IECC Data-IP'!O489*Convert!$B$6/$D489</f>
        <v>8.3960205250105217E-3</v>
      </c>
      <c r="P489" s="3">
        <f t="shared" si="23"/>
        <v>0</v>
      </c>
      <c r="Q489" s="3">
        <f>'IECC Data-IP'!Q489*Convert!$B$6/$D489</f>
        <v>0</v>
      </c>
      <c r="R489" s="3">
        <f>'IECC Data-IP'!R489*Convert!$B$6/$D489</f>
        <v>0</v>
      </c>
      <c r="S489" s="3">
        <f>'IECC Data-IP'!S489*Convert!$B$6/$D489</f>
        <v>0</v>
      </c>
      <c r="T489" s="3">
        <f>'IECC Data-IP'!T489*Convert!$B$6/$D489</f>
        <v>0</v>
      </c>
      <c r="U489" s="3">
        <f>'IECC Data-IP'!U489*Convert!$B$7/$D489</f>
        <v>1.7189083302184516</v>
      </c>
      <c r="V489" s="3">
        <f>'IECC Data-IP'!V489*Convert!$B$6/$D489</f>
        <v>0</v>
      </c>
      <c r="W489" s="3">
        <f>'IECC Data-IP'!W489*Convert!$B$6/$D489</f>
        <v>43.091176007862337</v>
      </c>
      <c r="X489" s="3">
        <f>'IECC Data-IP'!X489*Convert!$B$7/$D489</f>
        <v>11.880047553334371</v>
      </c>
      <c r="Y489" s="3">
        <f t="shared" si="24"/>
        <v>54.971223561196709</v>
      </c>
      <c r="Z489" s="3">
        <f>'IECC Data-IP'!Z489*Convert!$B$6/$D489</f>
        <v>134.82161838651399</v>
      </c>
      <c r="AA489" s="3">
        <f>'IECC Data-IP'!AA489*Convert!$B$6/$D489</f>
        <v>39.730528859051461</v>
      </c>
      <c r="AB489" s="3">
        <f t="shared" si="25"/>
        <v>174.55214724556544</v>
      </c>
    </row>
    <row r="490" spans="1:28" x14ac:dyDescent="0.25">
      <c r="A490" s="93">
        <f>'IECC Data-IP'!A490</f>
        <v>2006</v>
      </c>
      <c r="B490" s="93" t="str">
        <f>'IECC Data-IP'!B490</f>
        <v>Medium Office</v>
      </c>
      <c r="C490" s="121" t="str">
        <f>'IECC Data-IP'!C490</f>
        <v>5B</v>
      </c>
      <c r="D490" s="3">
        <f>'IECC Data-IP'!D490</f>
        <v>53627.846840473227</v>
      </c>
      <c r="E490" s="3">
        <f>'IECC Data-IP'!E490*Convert!$B$6/$D490</f>
        <v>16.634195864150847</v>
      </c>
      <c r="F490" s="3">
        <f>'IECC Data-IP'!F490*Convert!$B$7/$D490</f>
        <v>4.3323310378098361</v>
      </c>
      <c r="G490" s="3">
        <f>'IECC Data-IP'!G490*Convert!$B$6/$D490</f>
        <v>12.475926765463969</v>
      </c>
      <c r="H490" s="3">
        <f>'IECC Data-IP'!H490*Convert!$B$6/$D490</f>
        <v>31.497391132226142</v>
      </c>
      <c r="I490" s="3">
        <f>'IECC Data-IP'!I490*Convert!$B$6/$D490</f>
        <v>12.646086114770849</v>
      </c>
      <c r="J490" s="3">
        <f>'IECC Data-IP'!J490*Convert!$B$6/$D490</f>
        <v>45.68778528889726</v>
      </c>
      <c r="K490" s="3">
        <f>'IECC Data-IP'!K490*Convert!$B$7/$D490</f>
        <v>0</v>
      </c>
      <c r="L490" s="3">
        <f>'IECC Data-IP'!L490*Convert!$B$6/$D490</f>
        <v>1.8913435569340369</v>
      </c>
      <c r="M490" s="3">
        <f>'IECC Data-IP'!M490*Convert!$B$6/$D490</f>
        <v>6.8349204420602323</v>
      </c>
      <c r="N490" s="3">
        <f>'IECC Data-IP'!N490*Convert!$B$6/$D490</f>
        <v>8.3960205250105217E-3</v>
      </c>
      <c r="O490" s="3">
        <f>'IECC Data-IP'!O490*Convert!$B$6/$D490</f>
        <v>8.3960205250105217E-3</v>
      </c>
      <c r="P490" s="3">
        <f t="shared" si="23"/>
        <v>0</v>
      </c>
      <c r="Q490" s="3">
        <f>'IECC Data-IP'!Q490*Convert!$B$6/$D490</f>
        <v>0</v>
      </c>
      <c r="R490" s="3">
        <f>'IECC Data-IP'!R490*Convert!$B$6/$D490</f>
        <v>0</v>
      </c>
      <c r="S490" s="3">
        <f>'IECC Data-IP'!S490*Convert!$B$6/$D490</f>
        <v>0</v>
      </c>
      <c r="T490" s="3">
        <f>'IECC Data-IP'!T490*Convert!$B$6/$D490</f>
        <v>0</v>
      </c>
      <c r="U490" s="3">
        <f>'IECC Data-IP'!U490*Convert!$B$7/$D490</f>
        <v>1.6928526533448776</v>
      </c>
      <c r="V490" s="3">
        <f>'IECC Data-IP'!V490*Convert!$B$6/$D490</f>
        <v>0</v>
      </c>
      <c r="W490" s="3">
        <f>'IECC Data-IP'!W490*Convert!$B$6/$D490</f>
        <v>35.945043071675052</v>
      </c>
      <c r="X490" s="3">
        <f>'IECC Data-IP'!X490*Convert!$B$7/$D490</f>
        <v>4.3323310378098361</v>
      </c>
      <c r="Y490" s="3">
        <f t="shared" si="24"/>
        <v>40.277374109484889</v>
      </c>
      <c r="Z490" s="3">
        <f>'IECC Data-IP'!Z490*Convert!$B$6/$D490</f>
        <v>127.67604518502834</v>
      </c>
      <c r="AA490" s="3">
        <f>'IECC Data-IP'!AA490*Convert!$B$6/$D490</f>
        <v>17.60309663273706</v>
      </c>
      <c r="AB490" s="3">
        <f t="shared" si="25"/>
        <v>145.27914181776541</v>
      </c>
    </row>
    <row r="491" spans="1:28" x14ac:dyDescent="0.25">
      <c r="A491" s="93">
        <f>'IECC Data-IP'!A491</f>
        <v>2006</v>
      </c>
      <c r="B491" s="93" t="str">
        <f>'IECC Data-IP'!B491</f>
        <v>Medium Office</v>
      </c>
      <c r="C491" s="121" t="str">
        <f>'IECC Data-IP'!C491</f>
        <v>5C</v>
      </c>
      <c r="D491" s="3">
        <f>'IECC Data-IP'!D491</f>
        <v>53627.846840473227</v>
      </c>
      <c r="E491" s="3">
        <f>'IECC Data-IP'!E491*Convert!$B$6/$D491</f>
        <v>16.647629496990866</v>
      </c>
      <c r="F491" s="3">
        <f>'IECC Data-IP'!F491*Convert!$B$7/$D491</f>
        <v>7.8490810723049202</v>
      </c>
      <c r="G491" s="3">
        <f>'IECC Data-IP'!G491*Convert!$B$6/$D491</f>
        <v>4.3368244685187696</v>
      </c>
      <c r="H491" s="3">
        <f>'IECC Data-IP'!H491*Convert!$B$6/$D491</f>
        <v>31.497391132226142</v>
      </c>
      <c r="I491" s="3">
        <f>'IECC Data-IP'!I491*Convert!$B$6/$D491</f>
        <v>12.626495400212491</v>
      </c>
      <c r="J491" s="3">
        <f>'IECC Data-IP'!J491*Convert!$B$6/$D491</f>
        <v>45.68778528889726</v>
      </c>
      <c r="K491" s="3">
        <f>'IECC Data-IP'!K491*Convert!$B$7/$D491</f>
        <v>0</v>
      </c>
      <c r="L491" s="3">
        <f>'IECC Data-IP'!L491*Convert!$B$6/$D491</f>
        <v>1.8913435569340369</v>
      </c>
      <c r="M491" s="3">
        <f>'IECC Data-IP'!M491*Convert!$B$6/$D491</f>
        <v>5.0415304579179852</v>
      </c>
      <c r="N491" s="3">
        <f>'IECC Data-IP'!N491*Convert!$B$6/$D491</f>
        <v>8.3960205250105217E-3</v>
      </c>
      <c r="O491" s="3">
        <f>'IECC Data-IP'!O491*Convert!$B$6/$D491</f>
        <v>8.3960205250105217E-3</v>
      </c>
      <c r="P491" s="3">
        <f t="shared" si="23"/>
        <v>0</v>
      </c>
      <c r="Q491" s="3">
        <f>'IECC Data-IP'!Q491*Convert!$B$6/$D491</f>
        <v>0</v>
      </c>
      <c r="R491" s="3">
        <f>'IECC Data-IP'!R491*Convert!$B$6/$D491</f>
        <v>0</v>
      </c>
      <c r="S491" s="3">
        <f>'IECC Data-IP'!S491*Convert!$B$6/$D491</f>
        <v>0</v>
      </c>
      <c r="T491" s="3">
        <f>'IECC Data-IP'!T491*Convert!$B$6/$D491</f>
        <v>0</v>
      </c>
      <c r="U491" s="3">
        <f>'IECC Data-IP'!U491*Convert!$B$7/$D491</f>
        <v>1.7118196534219645</v>
      </c>
      <c r="V491" s="3">
        <f>'IECC Data-IP'!V491*Convert!$B$6/$D491</f>
        <v>0</v>
      </c>
      <c r="W491" s="3">
        <f>'IECC Data-IP'!W491*Convert!$B$6/$D491</f>
        <v>26.025984423427619</v>
      </c>
      <c r="X491" s="3">
        <f>'IECC Data-IP'!X491*Convert!$B$7/$D491</f>
        <v>7.8490810723049202</v>
      </c>
      <c r="Y491" s="3">
        <f t="shared" si="24"/>
        <v>33.875065495732542</v>
      </c>
      <c r="Z491" s="3">
        <f>'IECC Data-IP'!Z491*Convert!$B$6/$D491</f>
        <v>117.73739582222254</v>
      </c>
      <c r="AA491" s="3">
        <f>'IECC Data-IP'!AA491*Convert!$B$6/$D491</f>
        <v>27.933000552008341</v>
      </c>
      <c r="AB491" s="3">
        <f t="shared" si="25"/>
        <v>145.67039637423088</v>
      </c>
    </row>
    <row r="492" spans="1:28" x14ac:dyDescent="0.25">
      <c r="A492" s="93">
        <f>'IECC Data-IP'!A492</f>
        <v>2006</v>
      </c>
      <c r="B492" s="93" t="str">
        <f>'IECC Data-IP'!B492</f>
        <v>Medium Office</v>
      </c>
      <c r="C492" s="121" t="str">
        <f>'IECC Data-IP'!C492</f>
        <v>6A</v>
      </c>
      <c r="D492" s="3">
        <f>'IECC Data-IP'!D492</f>
        <v>53627.846840473227</v>
      </c>
      <c r="E492" s="3">
        <f>'IECC Data-IP'!E492*Convert!$B$6/$D492</f>
        <v>37.773136607320673</v>
      </c>
      <c r="F492" s="3">
        <f>'IECC Data-IP'!F492*Convert!$B$7/$D492</f>
        <v>15.652373124221722</v>
      </c>
      <c r="G492" s="3">
        <f>'IECC Data-IP'!G492*Convert!$B$6/$D492</f>
        <v>12.417154621788896</v>
      </c>
      <c r="H492" s="3">
        <f>'IECC Data-IP'!H492*Convert!$B$6/$D492</f>
        <v>31.497391132226142</v>
      </c>
      <c r="I492" s="3">
        <f>'IECC Data-IP'!I492*Convert!$B$6/$D492</f>
        <v>12.639929033052509</v>
      </c>
      <c r="J492" s="3">
        <f>'IECC Data-IP'!J492*Convert!$B$6/$D492</f>
        <v>45.68778528889726</v>
      </c>
      <c r="K492" s="3">
        <f>'IECC Data-IP'!K492*Convert!$B$7/$D492</f>
        <v>0</v>
      </c>
      <c r="L492" s="3">
        <f>'IECC Data-IP'!L492*Convert!$B$6/$D492</f>
        <v>1.8913435569340369</v>
      </c>
      <c r="M492" s="3">
        <f>'IECC Data-IP'!M492*Convert!$B$6/$D492</f>
        <v>5.7546324678422121</v>
      </c>
      <c r="N492" s="3">
        <f>'IECC Data-IP'!N492*Convert!$B$6/$D492</f>
        <v>8.3960205250105217E-3</v>
      </c>
      <c r="O492" s="3">
        <f>'IECC Data-IP'!O492*Convert!$B$6/$D492</f>
        <v>8.3960205250105217E-3</v>
      </c>
      <c r="P492" s="3">
        <f t="shared" si="23"/>
        <v>0</v>
      </c>
      <c r="Q492" s="3">
        <f>'IECC Data-IP'!Q492*Convert!$B$6/$D492</f>
        <v>0</v>
      </c>
      <c r="R492" s="3">
        <f>'IECC Data-IP'!R492*Convert!$B$6/$D492</f>
        <v>0</v>
      </c>
      <c r="S492" s="3">
        <f>'IECC Data-IP'!S492*Convert!$B$6/$D492</f>
        <v>0</v>
      </c>
      <c r="T492" s="3">
        <f>'IECC Data-IP'!T492*Convert!$B$6/$D492</f>
        <v>0</v>
      </c>
      <c r="U492" s="3">
        <f>'IECC Data-IP'!U492*Convert!$B$7/$D492</f>
        <v>1.7838559365430231</v>
      </c>
      <c r="V492" s="3">
        <f>'IECC Data-IP'!V492*Convert!$B$6/$D492</f>
        <v>0</v>
      </c>
      <c r="W492" s="3">
        <f>'IECC Data-IP'!W492*Convert!$B$6/$D492</f>
        <v>55.944923696951776</v>
      </c>
      <c r="X492" s="3">
        <f>'IECC Data-IP'!X492*Convert!$B$7/$D492</f>
        <v>15.652373124221722</v>
      </c>
      <c r="Y492" s="3">
        <f t="shared" si="24"/>
        <v>71.597296821173501</v>
      </c>
      <c r="Z492" s="3">
        <f>'IECC Data-IP'!Z492*Convert!$B$6/$D492</f>
        <v>147.66976872858675</v>
      </c>
      <c r="AA492" s="3">
        <f>'IECC Data-IP'!AA492*Convert!$B$6/$D492</f>
        <v>50.941455198747178</v>
      </c>
      <c r="AB492" s="3">
        <f t="shared" si="25"/>
        <v>198.61122392733392</v>
      </c>
    </row>
    <row r="493" spans="1:28" x14ac:dyDescent="0.25">
      <c r="A493" s="93">
        <f>'IECC Data-IP'!A493</f>
        <v>2006</v>
      </c>
      <c r="B493" s="93" t="str">
        <f>'IECC Data-IP'!B493</f>
        <v>Medium Office</v>
      </c>
      <c r="C493" s="121" t="str">
        <f>'IECC Data-IP'!C493</f>
        <v>6B</v>
      </c>
      <c r="D493" s="3">
        <f>'IECC Data-IP'!D493</f>
        <v>53627.846840473227</v>
      </c>
      <c r="E493" s="3">
        <f>'IECC Data-IP'!E493*Convert!$B$6/$D493</f>
        <v>28.569978642505809</v>
      </c>
      <c r="F493" s="3">
        <f>'IECC Data-IP'!F493*Convert!$B$7/$D493</f>
        <v>9.2509148052750962</v>
      </c>
      <c r="G493" s="3">
        <f>'IECC Data-IP'!G493*Convert!$B$6/$D493</f>
        <v>8.0383500506450751</v>
      </c>
      <c r="H493" s="3">
        <f>'IECC Data-IP'!H493*Convert!$B$6/$D493</f>
        <v>31.497391132226142</v>
      </c>
      <c r="I493" s="3">
        <f>'IECC Data-IP'!I493*Convert!$B$6/$D493</f>
        <v>12.630973277825831</v>
      </c>
      <c r="J493" s="3">
        <f>'IECC Data-IP'!J493*Convert!$B$6/$D493</f>
        <v>45.68778528889726</v>
      </c>
      <c r="K493" s="3">
        <f>'IECC Data-IP'!K493*Convert!$B$7/$D493</f>
        <v>0</v>
      </c>
      <c r="L493" s="3">
        <f>'IECC Data-IP'!L493*Convert!$B$6/$D493</f>
        <v>1.8913435569340369</v>
      </c>
      <c r="M493" s="3">
        <f>'IECC Data-IP'!M493*Convert!$B$6/$D493</f>
        <v>6.0636060231625999</v>
      </c>
      <c r="N493" s="3">
        <f>'IECC Data-IP'!N493*Convert!$B$6/$D493</f>
        <v>8.3960205250105217E-3</v>
      </c>
      <c r="O493" s="3">
        <f>'IECC Data-IP'!O493*Convert!$B$6/$D493</f>
        <v>8.3960205250105217E-3</v>
      </c>
      <c r="P493" s="3">
        <f t="shared" si="23"/>
        <v>0</v>
      </c>
      <c r="Q493" s="3">
        <f>'IECC Data-IP'!Q493*Convert!$B$6/$D493</f>
        <v>0</v>
      </c>
      <c r="R493" s="3">
        <f>'IECC Data-IP'!R493*Convert!$B$6/$D493</f>
        <v>0</v>
      </c>
      <c r="S493" s="3">
        <f>'IECC Data-IP'!S493*Convert!$B$6/$D493</f>
        <v>0</v>
      </c>
      <c r="T493" s="3">
        <f>'IECC Data-IP'!T493*Convert!$B$6/$D493</f>
        <v>0</v>
      </c>
      <c r="U493" s="3">
        <f>'IECC Data-IP'!U493*Convert!$B$7/$D493</f>
        <v>1.7666132092002167</v>
      </c>
      <c r="V493" s="3">
        <f>'IECC Data-IP'!V493*Convert!$B$6/$D493</f>
        <v>0</v>
      </c>
      <c r="W493" s="3">
        <f>'IECC Data-IP'!W493*Convert!$B$6/$D493</f>
        <v>42.67193471631348</v>
      </c>
      <c r="X493" s="3">
        <f>'IECC Data-IP'!X493*Convert!$B$7/$D493</f>
        <v>9.2509148052750962</v>
      </c>
      <c r="Y493" s="3">
        <f t="shared" si="24"/>
        <v>51.922849521588574</v>
      </c>
      <c r="Z493" s="3">
        <f>'IECC Data-IP'!Z493*Convert!$B$6/$D493</f>
        <v>134.38782399272176</v>
      </c>
      <c r="AA493" s="3">
        <f>'IECC Data-IP'!AA493*Convert!$B$6/$D493</f>
        <v>32.188663488785345</v>
      </c>
      <c r="AB493" s="3">
        <f t="shared" si="25"/>
        <v>166.57648748150712</v>
      </c>
    </row>
    <row r="494" spans="1:28" x14ac:dyDescent="0.25">
      <c r="A494" s="93">
        <f>'IECC Data-IP'!A494</f>
        <v>2006</v>
      </c>
      <c r="B494" s="93" t="str">
        <f>'IECC Data-IP'!B494</f>
        <v>Medium Office</v>
      </c>
      <c r="C494" s="121" t="str">
        <f>'IECC Data-IP'!C494</f>
        <v>7</v>
      </c>
      <c r="D494" s="3">
        <f>'IECC Data-IP'!D494</f>
        <v>53627.846840473227</v>
      </c>
      <c r="E494" s="3">
        <f>'IECC Data-IP'!E494*Convert!$B$6/$D494</f>
        <v>37.776495015530671</v>
      </c>
      <c r="F494" s="3">
        <f>'IECC Data-IP'!F494*Convert!$B$7/$D494</f>
        <v>20.573064336139989</v>
      </c>
      <c r="G494" s="3">
        <f>'IECC Data-IP'!G494*Convert!$B$6/$D494</f>
        <v>12.251473150095352</v>
      </c>
      <c r="H494" s="3">
        <f>'IECC Data-IP'!H494*Convert!$B$6/$D494</f>
        <v>31.497391132226142</v>
      </c>
      <c r="I494" s="3">
        <f>'IECC Data-IP'!I494*Convert!$B$6/$D494</f>
        <v>12.62313699200249</v>
      </c>
      <c r="J494" s="3">
        <f>'IECC Data-IP'!J494*Convert!$B$6/$D494</f>
        <v>45.68778528889726</v>
      </c>
      <c r="K494" s="3">
        <f>'IECC Data-IP'!K494*Convert!$B$7/$D494</f>
        <v>0</v>
      </c>
      <c r="L494" s="3">
        <f>'IECC Data-IP'!L494*Convert!$B$6/$D494</f>
        <v>1.8913435569340369</v>
      </c>
      <c r="M494" s="3">
        <f>'IECC Data-IP'!M494*Convert!$B$6/$D494</f>
        <v>5.8447497548106586</v>
      </c>
      <c r="N494" s="3">
        <f>'IECC Data-IP'!N494*Convert!$B$6/$D494</f>
        <v>8.3960205250105217E-3</v>
      </c>
      <c r="O494" s="3">
        <f>'IECC Data-IP'!O494*Convert!$B$6/$D494</f>
        <v>8.3960205250105217E-3</v>
      </c>
      <c r="P494" s="3">
        <f t="shared" si="23"/>
        <v>0</v>
      </c>
      <c r="Q494" s="3">
        <f>'IECC Data-IP'!Q494*Convert!$B$6/$D494</f>
        <v>0</v>
      </c>
      <c r="R494" s="3">
        <f>'IECC Data-IP'!R494*Convert!$B$6/$D494</f>
        <v>0</v>
      </c>
      <c r="S494" s="3">
        <f>'IECC Data-IP'!S494*Convert!$B$6/$D494</f>
        <v>0</v>
      </c>
      <c r="T494" s="3">
        <f>'IECC Data-IP'!T494*Convert!$B$6/$D494</f>
        <v>0</v>
      </c>
      <c r="U494" s="3">
        <f>'IECC Data-IP'!U494*Convert!$B$7/$D494</f>
        <v>1.8612566237262886</v>
      </c>
      <c r="V494" s="3">
        <f>'IECC Data-IP'!V494*Convert!$B$6/$D494</f>
        <v>0</v>
      </c>
      <c r="W494" s="3">
        <f>'IECC Data-IP'!W494*Convert!$B$6/$D494</f>
        <v>55.872717920436692</v>
      </c>
      <c r="X494" s="3">
        <f>'IECC Data-IP'!X494*Convert!$B$7/$D494</f>
        <v>20.573064336139989</v>
      </c>
      <c r="Y494" s="3">
        <f t="shared" si="24"/>
        <v>76.445782256576678</v>
      </c>
      <c r="Z494" s="3">
        <f>'IECC Data-IP'!Z494*Convert!$B$6/$D494</f>
        <v>147.5807709110216</v>
      </c>
      <c r="AA494" s="3">
        <f>'IECC Data-IP'!AA494*Convert!$B$6/$D494</f>
        <v>65.543814095845462</v>
      </c>
      <c r="AB494" s="3">
        <f t="shared" si="25"/>
        <v>213.12458500686705</v>
      </c>
    </row>
    <row r="495" spans="1:28" x14ac:dyDescent="0.25">
      <c r="A495" s="93">
        <f>'IECC Data-IP'!A495</f>
        <v>2006</v>
      </c>
      <c r="B495" s="93" t="str">
        <f>'IECC Data-IP'!B495</f>
        <v>Medium Office</v>
      </c>
      <c r="C495" s="121" t="str">
        <f>'IECC Data-IP'!C495</f>
        <v>8</v>
      </c>
      <c r="D495" s="3">
        <f>'IECC Data-IP'!D495</f>
        <v>53627.846840473227</v>
      </c>
      <c r="E495" s="3">
        <f>'IECC Data-IP'!E495*Convert!$B$6/$D495</f>
        <v>52.951462512434695</v>
      </c>
      <c r="F495" s="3">
        <f>'IECC Data-IP'!F495*Convert!$B$7/$D495</f>
        <v>29.709410797515108</v>
      </c>
      <c r="G495" s="3">
        <f>'IECC Data-IP'!G495*Convert!$B$6/$D495</f>
        <v>8.0573810305017641</v>
      </c>
      <c r="H495" s="3">
        <f>'IECC Data-IP'!H495*Convert!$B$6/$D495</f>
        <v>31.497391132226142</v>
      </c>
      <c r="I495" s="3">
        <f>'IECC Data-IP'!I495*Convert!$B$6/$D495</f>
        <v>12.553729888995733</v>
      </c>
      <c r="J495" s="3">
        <f>'IECC Data-IP'!J495*Convert!$B$6/$D495</f>
        <v>45.68778528889726</v>
      </c>
      <c r="K495" s="3">
        <f>'IECC Data-IP'!K495*Convert!$B$7/$D495</f>
        <v>0</v>
      </c>
      <c r="L495" s="3">
        <f>'IECC Data-IP'!L495*Convert!$B$6/$D495</f>
        <v>1.8913435569340369</v>
      </c>
      <c r="M495" s="3">
        <f>'IECC Data-IP'!M495*Convert!$B$6/$D495</f>
        <v>6.0490529209192472</v>
      </c>
      <c r="N495" s="3">
        <f>'IECC Data-IP'!N495*Convert!$B$6/$D495</f>
        <v>8.3960205250105217E-3</v>
      </c>
      <c r="O495" s="3">
        <f>'IECC Data-IP'!O495*Convert!$B$6/$D495</f>
        <v>8.3960205250105217E-3</v>
      </c>
      <c r="P495" s="3">
        <f t="shared" si="23"/>
        <v>0</v>
      </c>
      <c r="Q495" s="3">
        <f>'IECC Data-IP'!Q495*Convert!$B$6/$D495</f>
        <v>0</v>
      </c>
      <c r="R495" s="3">
        <f>'IECC Data-IP'!R495*Convert!$B$6/$D495</f>
        <v>0</v>
      </c>
      <c r="S495" s="3">
        <f>'IECC Data-IP'!S495*Convert!$B$6/$D495</f>
        <v>0</v>
      </c>
      <c r="T495" s="3">
        <f>'IECC Data-IP'!T495*Convert!$B$6/$D495</f>
        <v>0</v>
      </c>
      <c r="U495" s="3">
        <f>'IECC Data-IP'!U495*Convert!$B$7/$D495</f>
        <v>1.967395189814231</v>
      </c>
      <c r="V495" s="3">
        <f>'IECC Data-IP'!V495*Convert!$B$6/$D495</f>
        <v>0</v>
      </c>
      <c r="W495" s="3">
        <f>'IECC Data-IP'!W495*Convert!$B$6/$D495</f>
        <v>67.057896463855712</v>
      </c>
      <c r="X495" s="3">
        <f>'IECC Data-IP'!X495*Convert!$B$7/$D495</f>
        <v>29.709410797515108</v>
      </c>
      <c r="Y495" s="3">
        <f t="shared" si="24"/>
        <v>96.767307261370817</v>
      </c>
      <c r="Z495" s="3">
        <f>'IECC Data-IP'!Z495*Convert!$B$6/$D495</f>
        <v>158.69598261673221</v>
      </c>
      <c r="AA495" s="3">
        <f>'IECC Data-IP'!AA495*Convert!$B$6/$D495</f>
        <v>92.546535573682675</v>
      </c>
      <c r="AB495" s="3">
        <f t="shared" si="25"/>
        <v>251.2425181904149</v>
      </c>
    </row>
    <row r="496" spans="1:28" x14ac:dyDescent="0.25">
      <c r="A496" s="93">
        <f>'IECC Data-IP'!A496</f>
        <v>2009</v>
      </c>
      <c r="B496" s="93" t="str">
        <f>'IECC Data-IP'!B496</f>
        <v>Medium Office</v>
      </c>
      <c r="C496" s="121" t="str">
        <f>'IECC Data-IP'!C496</f>
        <v>0A</v>
      </c>
      <c r="D496" s="3">
        <f>'IECC Data-IP'!D496</f>
        <v>53627.846840473227</v>
      </c>
      <c r="E496" s="3">
        <f>'IECC Data-IP'!E496*Convert!$B$6/$D496</f>
        <v>0</v>
      </c>
      <c r="F496" s="3">
        <f>'IECC Data-IP'!F496*Convert!$B$7/$D496</f>
        <v>0</v>
      </c>
      <c r="G496" s="3">
        <f>'IECC Data-IP'!G496*Convert!$B$6/$D496</f>
        <v>78.290652456916462</v>
      </c>
      <c r="H496" s="3">
        <f>'IECC Data-IP'!H496*Convert!$B$6/$D496</f>
        <v>31.497391132226142</v>
      </c>
      <c r="I496" s="3">
        <f>'IECC Data-IP'!I496*Convert!$B$6/$D496</f>
        <v>6.9776527909854105</v>
      </c>
      <c r="J496" s="3">
        <f>'IECC Data-IP'!J496*Convert!$B$6/$D496</f>
        <v>45.68778528889726</v>
      </c>
      <c r="K496" s="3">
        <f>'IECC Data-IP'!K496*Convert!$B$7/$D496</f>
        <v>0</v>
      </c>
      <c r="L496" s="3">
        <f>'IECC Data-IP'!L496*Convert!$B$6/$D496</f>
        <v>1.8913435569340369</v>
      </c>
      <c r="M496" s="3">
        <f>'IECC Data-IP'!M496*Convert!$B$6/$D496</f>
        <v>9.3039102111149941</v>
      </c>
      <c r="N496" s="3">
        <f>'IECC Data-IP'!N496*Convert!$B$6/$D496</f>
        <v>8.3960205250105217E-3</v>
      </c>
      <c r="O496" s="3">
        <f>'IECC Data-IP'!O496*Convert!$B$6/$D496</f>
        <v>8.3960205250105217E-3</v>
      </c>
      <c r="P496" s="3">
        <f t="shared" si="23"/>
        <v>0</v>
      </c>
      <c r="Q496" s="3">
        <f>'IECC Data-IP'!Q496*Convert!$B$6/$D496</f>
        <v>0</v>
      </c>
      <c r="R496" s="3">
        <f>'IECC Data-IP'!R496*Convert!$B$6/$D496</f>
        <v>0</v>
      </c>
      <c r="S496" s="3">
        <f>'IECC Data-IP'!S496*Convert!$B$6/$D496</f>
        <v>0</v>
      </c>
      <c r="T496" s="3">
        <f>'IECC Data-IP'!T496*Convert!$B$6/$D496</f>
        <v>0</v>
      </c>
      <c r="U496" s="3">
        <f>'IECC Data-IP'!U496*Convert!$B$7/$D496</f>
        <v>1.286307459773371</v>
      </c>
      <c r="V496" s="3">
        <f>'IECC Data-IP'!V496*Convert!$B$6/$D496</f>
        <v>0</v>
      </c>
      <c r="W496" s="3">
        <f>'IECC Data-IP'!W496*Convert!$B$6/$D496</f>
        <v>87.594562668031458</v>
      </c>
      <c r="X496" s="3">
        <f>'IECC Data-IP'!X496*Convert!$B$7/$D496</f>
        <v>0</v>
      </c>
      <c r="Y496" s="3">
        <f t="shared" si="24"/>
        <v>87.594562668031458</v>
      </c>
      <c r="Z496" s="3">
        <f>'IECC Data-IP'!Z496*Convert!$B$6/$D496</f>
        <v>173.65713145759929</v>
      </c>
      <c r="AA496" s="3">
        <f>'IECC Data-IP'!AA496*Convert!$B$6/$D496</f>
        <v>3.7580587869947095</v>
      </c>
      <c r="AB496" s="3">
        <f t="shared" si="25"/>
        <v>177.41519024459399</v>
      </c>
    </row>
    <row r="497" spans="1:28" x14ac:dyDescent="0.25">
      <c r="A497" s="93">
        <f>'IECC Data-IP'!A497</f>
        <v>2009</v>
      </c>
      <c r="B497" s="93" t="str">
        <f>'IECC Data-IP'!B497</f>
        <v>Medium Office</v>
      </c>
      <c r="C497" s="121" t="str">
        <f>'IECC Data-IP'!C497</f>
        <v>0B</v>
      </c>
      <c r="D497" s="3">
        <f>'IECC Data-IP'!D497</f>
        <v>53627.846840473227</v>
      </c>
      <c r="E497" s="3">
        <f>'IECC Data-IP'!E497*Convert!$B$6/$D497</f>
        <v>0.3621483519787872</v>
      </c>
      <c r="F497" s="3">
        <f>'IECC Data-IP'!F497*Convert!$B$7/$D497</f>
        <v>0</v>
      </c>
      <c r="G497" s="3">
        <f>'IECC Data-IP'!G497*Convert!$B$6/$D497</f>
        <v>71.286692134952673</v>
      </c>
      <c r="H497" s="3">
        <f>'IECC Data-IP'!H497*Convert!$B$6/$D497</f>
        <v>31.497391132226142</v>
      </c>
      <c r="I497" s="3">
        <f>'IECC Data-IP'!I497*Convert!$B$6/$D497</f>
        <v>6.9787722603887454</v>
      </c>
      <c r="J497" s="3">
        <f>'IECC Data-IP'!J497*Convert!$B$6/$D497</f>
        <v>45.68778528889726</v>
      </c>
      <c r="K497" s="3">
        <f>'IECC Data-IP'!K497*Convert!$B$7/$D497</f>
        <v>0</v>
      </c>
      <c r="L497" s="3">
        <f>'IECC Data-IP'!L497*Convert!$B$6/$D497</f>
        <v>1.8913435569340369</v>
      </c>
      <c r="M497" s="3">
        <f>'IECC Data-IP'!M497*Convert!$B$6/$D497</f>
        <v>8.1743655831502444</v>
      </c>
      <c r="N497" s="3">
        <f>'IECC Data-IP'!N497*Convert!$B$6/$D497</f>
        <v>8.3960205250105217E-3</v>
      </c>
      <c r="O497" s="3">
        <f>'IECC Data-IP'!O497*Convert!$B$6/$D497</f>
        <v>8.3960205250105217E-3</v>
      </c>
      <c r="P497" s="3">
        <f t="shared" si="23"/>
        <v>0</v>
      </c>
      <c r="Q497" s="3">
        <f>'IECC Data-IP'!Q497*Convert!$B$6/$D497</f>
        <v>0</v>
      </c>
      <c r="R497" s="3">
        <f>'IECC Data-IP'!R497*Convert!$B$6/$D497</f>
        <v>0</v>
      </c>
      <c r="S497" s="3">
        <f>'IECC Data-IP'!S497*Convert!$B$6/$D497</f>
        <v>0</v>
      </c>
      <c r="T497" s="3">
        <f>'IECC Data-IP'!T497*Convert!$B$6/$D497</f>
        <v>0</v>
      </c>
      <c r="U497" s="3">
        <f>'IECC Data-IP'!U497*Convert!$B$7/$D497</f>
        <v>1.2951204093041389</v>
      </c>
      <c r="V497" s="3">
        <f>'IECC Data-IP'!V497*Convert!$B$6/$D497</f>
        <v>0</v>
      </c>
      <c r="W497" s="3">
        <f>'IECC Data-IP'!W497*Convert!$B$6/$D497</f>
        <v>79.823206070081696</v>
      </c>
      <c r="X497" s="3">
        <f>'IECC Data-IP'!X497*Convert!$B$7/$D497</f>
        <v>0</v>
      </c>
      <c r="Y497" s="3">
        <f t="shared" si="24"/>
        <v>79.823206070081696</v>
      </c>
      <c r="Z497" s="3">
        <f>'IECC Data-IP'!Z497*Convert!$B$6/$D497</f>
        <v>165.88689432905292</v>
      </c>
      <c r="AA497" s="3">
        <f>'IECC Data-IP'!AA497*Convert!$B$6/$D497</f>
        <v>3.7838065832714087</v>
      </c>
      <c r="AB497" s="3">
        <f t="shared" si="25"/>
        <v>169.67070091232432</v>
      </c>
    </row>
    <row r="498" spans="1:28" x14ac:dyDescent="0.25">
      <c r="A498" s="93">
        <f>'IECC Data-IP'!A498</f>
        <v>2009</v>
      </c>
      <c r="B498" s="93" t="str">
        <f>'IECC Data-IP'!B498</f>
        <v>Medium Office</v>
      </c>
      <c r="C498" s="121" t="str">
        <f>'IECC Data-IP'!C498</f>
        <v>1A</v>
      </c>
      <c r="D498" s="3">
        <f>'IECC Data-IP'!D498</f>
        <v>53627.846840473227</v>
      </c>
      <c r="E498" s="3">
        <f>'IECC Data-IP'!E498*Convert!$B$6/$D498</f>
        <v>3.1904877995039979E-2</v>
      </c>
      <c r="F498" s="3">
        <f>'IECC Data-IP'!F498*Convert!$B$7/$D498</f>
        <v>0</v>
      </c>
      <c r="G498" s="3">
        <f>'IECC Data-IP'!G498*Convert!$B$6/$D498</f>
        <v>52.02957945878854</v>
      </c>
      <c r="H498" s="3">
        <f>'IECC Data-IP'!H498*Convert!$B$6/$D498</f>
        <v>31.497391132226142</v>
      </c>
      <c r="I498" s="3">
        <f>'IECC Data-IP'!I498*Convert!$B$6/$D498</f>
        <v>6.9798917297920804</v>
      </c>
      <c r="J498" s="3">
        <f>'IECC Data-IP'!J498*Convert!$B$6/$D498</f>
        <v>45.68778528889726</v>
      </c>
      <c r="K498" s="3">
        <f>'IECC Data-IP'!K498*Convert!$B$7/$D498</f>
        <v>0</v>
      </c>
      <c r="L498" s="3">
        <f>'IECC Data-IP'!L498*Convert!$B$6/$D498</f>
        <v>1.8913435569340369</v>
      </c>
      <c r="M498" s="3">
        <f>'IECC Data-IP'!M498*Convert!$B$6/$D498</f>
        <v>7.8737880483548652</v>
      </c>
      <c r="N498" s="3">
        <f>'IECC Data-IP'!N498*Convert!$B$6/$D498</f>
        <v>8.3960205250105217E-3</v>
      </c>
      <c r="O498" s="3">
        <f>'IECC Data-IP'!O498*Convert!$B$6/$D498</f>
        <v>8.3960205250105217E-3</v>
      </c>
      <c r="P498" s="3">
        <f t="shared" si="23"/>
        <v>0</v>
      </c>
      <c r="Q498" s="3">
        <f>'IECC Data-IP'!Q498*Convert!$B$6/$D498</f>
        <v>0</v>
      </c>
      <c r="R498" s="3">
        <f>'IECC Data-IP'!R498*Convert!$B$6/$D498</f>
        <v>0</v>
      </c>
      <c r="S498" s="3">
        <f>'IECC Data-IP'!S498*Convert!$B$6/$D498</f>
        <v>0</v>
      </c>
      <c r="T498" s="3">
        <f>'IECC Data-IP'!T498*Convert!$B$6/$D498</f>
        <v>0</v>
      </c>
      <c r="U498" s="3">
        <f>'IECC Data-IP'!U498*Convert!$B$7/$D498</f>
        <v>1.3439748034420906</v>
      </c>
      <c r="V498" s="3">
        <f>'IECC Data-IP'!V498*Convert!$B$6/$D498</f>
        <v>0</v>
      </c>
      <c r="W498" s="3">
        <f>'IECC Data-IP'!W498*Convert!$B$6/$D498</f>
        <v>59.935272385138447</v>
      </c>
      <c r="X498" s="3">
        <f>'IECC Data-IP'!X498*Convert!$B$7/$D498</f>
        <v>0</v>
      </c>
      <c r="Y498" s="3">
        <f t="shared" si="24"/>
        <v>59.935272385138447</v>
      </c>
      <c r="Z498" s="3">
        <f>'IECC Data-IP'!Z498*Convert!$B$6/$D498</f>
        <v>146.00008011351298</v>
      </c>
      <c r="AA498" s="3">
        <f>'IECC Data-IP'!AA498*Convert!$B$6/$D498</f>
        <v>3.9265389321965869</v>
      </c>
      <c r="AB498" s="3">
        <f t="shared" si="25"/>
        <v>149.92661904570957</v>
      </c>
    </row>
    <row r="499" spans="1:28" x14ac:dyDescent="0.25">
      <c r="A499" s="93">
        <f>'IECC Data-IP'!A499</f>
        <v>2009</v>
      </c>
      <c r="B499" s="93" t="str">
        <f>'IECC Data-IP'!B499</f>
        <v>Medium Office</v>
      </c>
      <c r="C499" s="121" t="str">
        <f>'IECC Data-IP'!C499</f>
        <v>1B</v>
      </c>
      <c r="D499" s="3">
        <f>'IECC Data-IP'!D499</f>
        <v>53627.846840473227</v>
      </c>
      <c r="E499" s="3">
        <f>'IECC Data-IP'!E499*Convert!$B$6/$D499</f>
        <v>1.6579341863387447</v>
      </c>
      <c r="F499" s="3">
        <f>'IECC Data-IP'!F499*Convert!$B$7/$D499</f>
        <v>8.5255707417210322E-2</v>
      </c>
      <c r="G499" s="3">
        <f>'IECC Data-IP'!G499*Convert!$B$6/$D499</f>
        <v>57.161786938376643</v>
      </c>
      <c r="H499" s="3">
        <f>'IECC Data-IP'!H499*Convert!$B$6/$D499</f>
        <v>31.497391132226142</v>
      </c>
      <c r="I499" s="3">
        <f>'IECC Data-IP'!I499*Convert!$B$6/$D499</f>
        <v>6.9709359745654034</v>
      </c>
      <c r="J499" s="3">
        <f>'IECC Data-IP'!J499*Convert!$B$6/$D499</f>
        <v>45.68778528889726</v>
      </c>
      <c r="K499" s="3">
        <f>'IECC Data-IP'!K499*Convert!$B$7/$D499</f>
        <v>0</v>
      </c>
      <c r="L499" s="3">
        <f>'IECC Data-IP'!L499*Convert!$B$6/$D499</f>
        <v>1.8913435569340369</v>
      </c>
      <c r="M499" s="3">
        <f>'IECC Data-IP'!M499*Convert!$B$6/$D499</f>
        <v>7.708666311362995</v>
      </c>
      <c r="N499" s="3">
        <f>'IECC Data-IP'!N499*Convert!$B$6/$D499</f>
        <v>8.3960205250105217E-3</v>
      </c>
      <c r="O499" s="3">
        <f>'IECC Data-IP'!O499*Convert!$B$6/$D499</f>
        <v>8.3960205250105217E-3</v>
      </c>
      <c r="P499" s="3">
        <f t="shared" si="23"/>
        <v>0</v>
      </c>
      <c r="Q499" s="3">
        <f>'IECC Data-IP'!Q499*Convert!$B$6/$D499</f>
        <v>0</v>
      </c>
      <c r="R499" s="3">
        <f>'IECC Data-IP'!R499*Convert!$B$6/$D499</f>
        <v>0</v>
      </c>
      <c r="S499" s="3">
        <f>'IECC Data-IP'!S499*Convert!$B$6/$D499</f>
        <v>0</v>
      </c>
      <c r="T499" s="3">
        <f>'IECC Data-IP'!T499*Convert!$B$6/$D499</f>
        <v>0</v>
      </c>
      <c r="U499" s="3">
        <f>'IECC Data-IP'!U499*Convert!$B$7/$D499</f>
        <v>1.3485728640668391</v>
      </c>
      <c r="V499" s="3">
        <f>'IECC Data-IP'!V499*Convert!$B$6/$D499</f>
        <v>0</v>
      </c>
      <c r="W499" s="3">
        <f>'IECC Data-IP'!W499*Convert!$B$6/$D499</f>
        <v>66.528387436078376</v>
      </c>
      <c r="X499" s="3">
        <f>'IECC Data-IP'!X499*Convert!$B$7/$D499</f>
        <v>8.5255707417210322E-2</v>
      </c>
      <c r="Y499" s="3">
        <f t="shared" si="24"/>
        <v>66.61364314349558</v>
      </c>
      <c r="Z499" s="3">
        <f>'IECC Data-IP'!Z499*Convert!$B$6/$D499</f>
        <v>152.58423940922626</v>
      </c>
      <c r="AA499" s="3">
        <f>'IECC Data-IP'!AA499*Convert!$B$6/$D499</f>
        <v>4.1884947725769157</v>
      </c>
      <c r="AB499" s="3">
        <f t="shared" si="25"/>
        <v>156.77273418180317</v>
      </c>
    </row>
    <row r="500" spans="1:28" x14ac:dyDescent="0.25">
      <c r="A500" s="93">
        <f>'IECC Data-IP'!A500</f>
        <v>2009</v>
      </c>
      <c r="B500" s="93" t="str">
        <f>'IECC Data-IP'!B500</f>
        <v>Medium Office</v>
      </c>
      <c r="C500" s="121" t="str">
        <f>'IECC Data-IP'!C500</f>
        <v>2A</v>
      </c>
      <c r="D500" s="3">
        <f>'IECC Data-IP'!D500</f>
        <v>53627.846840473227</v>
      </c>
      <c r="E500" s="3">
        <f>'IECC Data-IP'!E500*Convert!$B$6/$D500</f>
        <v>1.4273234892517888</v>
      </c>
      <c r="F500" s="3">
        <f>'IECC Data-IP'!F500*Convert!$B$7/$D500</f>
        <v>0.50904362833152317</v>
      </c>
      <c r="G500" s="3">
        <f>'IECC Data-IP'!G500*Convert!$B$6/$D500</f>
        <v>45.200816098446644</v>
      </c>
      <c r="H500" s="3">
        <f>'IECC Data-IP'!H500*Convert!$B$6/$D500</f>
        <v>31.497391132226142</v>
      </c>
      <c r="I500" s="3">
        <f>'IECC Data-IP'!I500*Convert!$B$6/$D500</f>
        <v>6.9686970357587334</v>
      </c>
      <c r="J500" s="3">
        <f>'IECC Data-IP'!J500*Convert!$B$6/$D500</f>
        <v>45.68778528889726</v>
      </c>
      <c r="K500" s="3">
        <f>'IECC Data-IP'!K500*Convert!$B$7/$D500</f>
        <v>0</v>
      </c>
      <c r="L500" s="3">
        <f>'IECC Data-IP'!L500*Convert!$B$6/$D500</f>
        <v>1.8913435569340369</v>
      </c>
      <c r="M500" s="3">
        <f>'IECC Data-IP'!M500*Convert!$B$6/$D500</f>
        <v>6.618303112514961</v>
      </c>
      <c r="N500" s="3">
        <f>'IECC Data-IP'!N500*Convert!$B$6/$D500</f>
        <v>8.3960205250105217E-3</v>
      </c>
      <c r="O500" s="3">
        <f>'IECC Data-IP'!O500*Convert!$B$6/$D500</f>
        <v>8.3960205250105217E-3</v>
      </c>
      <c r="P500" s="3">
        <f t="shared" si="23"/>
        <v>0</v>
      </c>
      <c r="Q500" s="3">
        <f>'IECC Data-IP'!Q500*Convert!$B$6/$D500</f>
        <v>0</v>
      </c>
      <c r="R500" s="3">
        <f>'IECC Data-IP'!R500*Convert!$B$6/$D500</f>
        <v>0</v>
      </c>
      <c r="S500" s="3">
        <f>'IECC Data-IP'!S500*Convert!$B$6/$D500</f>
        <v>0</v>
      </c>
      <c r="T500" s="3">
        <f>'IECC Data-IP'!T500*Convert!$B$6/$D500</f>
        <v>0</v>
      </c>
      <c r="U500" s="3">
        <f>'IECC Data-IP'!U500*Convert!$B$7/$D500</f>
        <v>1.4110298542196722</v>
      </c>
      <c r="V500" s="3">
        <f>'IECC Data-IP'!V500*Convert!$B$6/$D500</f>
        <v>0</v>
      </c>
      <c r="W500" s="3">
        <f>'IECC Data-IP'!W500*Convert!$B$6/$D500</f>
        <v>53.246442700213393</v>
      </c>
      <c r="X500" s="3">
        <f>'IECC Data-IP'!X500*Convert!$B$7/$D500</f>
        <v>0.50904362833152317</v>
      </c>
      <c r="Y500" s="3">
        <f t="shared" si="24"/>
        <v>53.755486328544919</v>
      </c>
      <c r="Z500" s="3">
        <f>'IECC Data-IP'!Z500*Convert!$B$6/$D500</f>
        <v>139.30005573455458</v>
      </c>
      <c r="AA500" s="3">
        <f>'IECC Data-IP'!AA500*Convert!$B$6/$D500</f>
        <v>5.6091014454086956</v>
      </c>
      <c r="AB500" s="3">
        <f t="shared" si="25"/>
        <v>144.90915717996327</v>
      </c>
    </row>
    <row r="501" spans="1:28" x14ac:dyDescent="0.25">
      <c r="A501" s="93">
        <f>'IECC Data-IP'!A501</f>
        <v>2009</v>
      </c>
      <c r="B501" s="93" t="str">
        <f>'IECC Data-IP'!B501</f>
        <v>Medium Office</v>
      </c>
      <c r="C501" s="121" t="str">
        <f>'IECC Data-IP'!C501</f>
        <v>2B</v>
      </c>
      <c r="D501" s="3">
        <f>'IECC Data-IP'!D501</f>
        <v>53627.846840473227</v>
      </c>
      <c r="E501" s="3">
        <f>'IECC Data-IP'!E501*Convert!$B$6/$D501</f>
        <v>2.1320294786510052</v>
      </c>
      <c r="F501" s="3">
        <f>'IECC Data-IP'!F501*Convert!$B$7/$D501</f>
        <v>0.14483890967957527</v>
      </c>
      <c r="G501" s="3">
        <f>'IECC Data-IP'!G501*Convert!$B$6/$D501</f>
        <v>32.840194681526157</v>
      </c>
      <c r="H501" s="3">
        <f>'IECC Data-IP'!H501*Convert!$B$6/$D501</f>
        <v>31.497391132226142</v>
      </c>
      <c r="I501" s="3">
        <f>'IECC Data-IP'!I501*Convert!$B$6/$D501</f>
        <v>6.9737346480737399</v>
      </c>
      <c r="J501" s="3">
        <f>'IECC Data-IP'!J501*Convert!$B$6/$D501</f>
        <v>45.68778528889726</v>
      </c>
      <c r="K501" s="3">
        <f>'IECC Data-IP'!K501*Convert!$B$7/$D501</f>
        <v>0</v>
      </c>
      <c r="L501" s="3">
        <f>'IECC Data-IP'!L501*Convert!$B$6/$D501</f>
        <v>1.8913435569340369</v>
      </c>
      <c r="M501" s="3">
        <f>'IECC Data-IP'!M501*Convert!$B$6/$D501</f>
        <v>7.4013719601476096</v>
      </c>
      <c r="N501" s="3">
        <f>'IECC Data-IP'!N501*Convert!$B$6/$D501</f>
        <v>8.3960205250105217E-3</v>
      </c>
      <c r="O501" s="3">
        <f>'IECC Data-IP'!O501*Convert!$B$6/$D501</f>
        <v>8.3960205250105217E-3</v>
      </c>
      <c r="P501" s="3">
        <f t="shared" si="23"/>
        <v>0</v>
      </c>
      <c r="Q501" s="3">
        <f>'IECC Data-IP'!Q501*Convert!$B$6/$D501</f>
        <v>0</v>
      </c>
      <c r="R501" s="3">
        <f>'IECC Data-IP'!R501*Convert!$B$6/$D501</f>
        <v>0</v>
      </c>
      <c r="S501" s="3">
        <f>'IECC Data-IP'!S501*Convert!$B$6/$D501</f>
        <v>0</v>
      </c>
      <c r="T501" s="3">
        <f>'IECC Data-IP'!T501*Convert!$B$6/$D501</f>
        <v>0</v>
      </c>
      <c r="U501" s="3">
        <f>'IECC Data-IP'!U501*Convert!$B$7/$D501</f>
        <v>1.4144783996882333</v>
      </c>
      <c r="V501" s="3">
        <f>'IECC Data-IP'!V501*Convert!$B$6/$D501</f>
        <v>0</v>
      </c>
      <c r="W501" s="3">
        <f>'IECC Data-IP'!W501*Convert!$B$6/$D501</f>
        <v>42.37359612032477</v>
      </c>
      <c r="X501" s="3">
        <f>'IECC Data-IP'!X501*Convert!$B$7/$D501</f>
        <v>0.14483890967957527</v>
      </c>
      <c r="Y501" s="3">
        <f t="shared" si="24"/>
        <v>42.518435030004348</v>
      </c>
      <c r="Z501" s="3">
        <f>'IECC Data-IP'!Z501*Convert!$B$6/$D501</f>
        <v>128.43224676698097</v>
      </c>
      <c r="AA501" s="3">
        <f>'IECC Data-IP'!AA501*Convert!$B$6/$D501</f>
        <v>4.5562404715723774</v>
      </c>
      <c r="AB501" s="3">
        <f t="shared" si="25"/>
        <v>132.98848723855335</v>
      </c>
    </row>
    <row r="502" spans="1:28" x14ac:dyDescent="0.25">
      <c r="A502" s="93">
        <f>'IECC Data-IP'!A502</f>
        <v>2009</v>
      </c>
      <c r="B502" s="93" t="str">
        <f>'IECC Data-IP'!B502</f>
        <v>Medium Office</v>
      </c>
      <c r="C502" s="121" t="str">
        <f>'IECC Data-IP'!C502</f>
        <v>3A</v>
      </c>
      <c r="D502" s="3">
        <f>'IECC Data-IP'!D502</f>
        <v>53627.846840473227</v>
      </c>
      <c r="E502" s="3">
        <f>'IECC Data-IP'!E502*Convert!$B$6/$D502</f>
        <v>6.0283427369575557</v>
      </c>
      <c r="F502" s="3">
        <f>'IECC Data-IP'!F502*Convert!$B$7/$D502</f>
        <v>2.3168477972951114</v>
      </c>
      <c r="G502" s="3">
        <f>'IECC Data-IP'!G502*Convert!$B$6/$D502</f>
        <v>23.586660593561223</v>
      </c>
      <c r="H502" s="3">
        <f>'IECC Data-IP'!H502*Convert!$B$6/$D502</f>
        <v>31.497391132226142</v>
      </c>
      <c r="I502" s="3">
        <f>'IECC Data-IP'!I502*Convert!$B$6/$D502</f>
        <v>6.9720554439687374</v>
      </c>
      <c r="J502" s="3">
        <f>'IECC Data-IP'!J502*Convert!$B$6/$D502</f>
        <v>45.68778528889726</v>
      </c>
      <c r="K502" s="3">
        <f>'IECC Data-IP'!K502*Convert!$B$7/$D502</f>
        <v>0</v>
      </c>
      <c r="L502" s="3">
        <f>'IECC Data-IP'!L502*Convert!$B$6/$D502</f>
        <v>1.8913435569340369</v>
      </c>
      <c r="M502" s="3">
        <f>'IECC Data-IP'!M502*Convert!$B$6/$D502</f>
        <v>5.5340969953852692</v>
      </c>
      <c r="N502" s="3">
        <f>'IECC Data-IP'!N502*Convert!$B$6/$D502</f>
        <v>8.3960205250105217E-3</v>
      </c>
      <c r="O502" s="3">
        <f>'IECC Data-IP'!O502*Convert!$B$6/$D502</f>
        <v>8.3960205250105217E-3</v>
      </c>
      <c r="P502" s="3">
        <f t="shared" si="23"/>
        <v>0</v>
      </c>
      <c r="Q502" s="3">
        <f>'IECC Data-IP'!Q502*Convert!$B$6/$D502</f>
        <v>0</v>
      </c>
      <c r="R502" s="3">
        <f>'IECC Data-IP'!R502*Convert!$B$6/$D502</f>
        <v>0</v>
      </c>
      <c r="S502" s="3">
        <f>'IECC Data-IP'!S502*Convert!$B$6/$D502</f>
        <v>0</v>
      </c>
      <c r="T502" s="3">
        <f>'IECC Data-IP'!T502*Convert!$B$6/$D502</f>
        <v>0</v>
      </c>
      <c r="U502" s="3">
        <f>'IECC Data-IP'!U502*Convert!$B$7/$D502</f>
        <v>1.532112117338047</v>
      </c>
      <c r="V502" s="3">
        <f>'IECC Data-IP'!V502*Convert!$B$6/$D502</f>
        <v>0</v>
      </c>
      <c r="W502" s="3">
        <f>'IECC Data-IP'!W502*Convert!$B$6/$D502</f>
        <v>35.149100325904058</v>
      </c>
      <c r="X502" s="3">
        <f>'IECC Data-IP'!X502*Convert!$B$7/$D502</f>
        <v>2.3168477972951114</v>
      </c>
      <c r="Y502" s="3">
        <f t="shared" si="24"/>
        <v>37.465948123199169</v>
      </c>
      <c r="Z502" s="3">
        <f>'IECC Data-IP'!Z502*Convert!$B$6/$D502</f>
        <v>121.20607176845525</v>
      </c>
      <c r="AA502" s="3">
        <f>'IECC Data-IP'!AA502*Convert!$B$6/$D502</f>
        <v>11.245629891199092</v>
      </c>
      <c r="AB502" s="3">
        <f t="shared" si="25"/>
        <v>132.45170165965433</v>
      </c>
    </row>
    <row r="503" spans="1:28" x14ac:dyDescent="0.25">
      <c r="A503" s="93">
        <f>'IECC Data-IP'!A503</f>
        <v>2009</v>
      </c>
      <c r="B503" s="93" t="str">
        <f>'IECC Data-IP'!B503</f>
        <v>Medium Office</v>
      </c>
      <c r="C503" s="121" t="str">
        <f>'IECC Data-IP'!C503</f>
        <v>3B</v>
      </c>
      <c r="D503" s="3">
        <f>'IECC Data-IP'!D503</f>
        <v>53627.846840473227</v>
      </c>
      <c r="E503" s="3">
        <f>'IECC Data-IP'!E503*Convert!$B$6/$D503</f>
        <v>3.2117577181673589</v>
      </c>
      <c r="F503" s="3">
        <f>'IECC Data-IP'!F503*Convert!$B$7/$D503</f>
        <v>0.69698935636811499</v>
      </c>
      <c r="G503" s="3">
        <f>'IECC Data-IP'!G503*Convert!$B$6/$D503</f>
        <v>22.3949854137114</v>
      </c>
      <c r="H503" s="3">
        <f>'IECC Data-IP'!H503*Convert!$B$6/$D503</f>
        <v>31.497391132226142</v>
      </c>
      <c r="I503" s="3">
        <f>'IECC Data-IP'!I503*Convert!$B$6/$D503</f>
        <v>6.9720554439687374</v>
      </c>
      <c r="J503" s="3">
        <f>'IECC Data-IP'!J503*Convert!$B$6/$D503</f>
        <v>45.68778528889726</v>
      </c>
      <c r="K503" s="3">
        <f>'IECC Data-IP'!K503*Convert!$B$7/$D503</f>
        <v>0</v>
      </c>
      <c r="L503" s="3">
        <f>'IECC Data-IP'!L503*Convert!$B$6/$D503</f>
        <v>1.8913435569340369</v>
      </c>
      <c r="M503" s="3">
        <f>'IECC Data-IP'!M503*Convert!$B$6/$D503</f>
        <v>6.5556128259282156</v>
      </c>
      <c r="N503" s="3">
        <f>'IECC Data-IP'!N503*Convert!$B$6/$D503</f>
        <v>8.3960205250105217E-3</v>
      </c>
      <c r="O503" s="3">
        <f>'IECC Data-IP'!O503*Convert!$B$6/$D503</f>
        <v>8.3960205250105217E-3</v>
      </c>
      <c r="P503" s="3">
        <f t="shared" si="23"/>
        <v>0</v>
      </c>
      <c r="Q503" s="3">
        <f>'IECC Data-IP'!Q503*Convert!$B$6/$D503</f>
        <v>0</v>
      </c>
      <c r="R503" s="3">
        <f>'IECC Data-IP'!R503*Convert!$B$6/$D503</f>
        <v>0</v>
      </c>
      <c r="S503" s="3">
        <f>'IECC Data-IP'!S503*Convert!$B$6/$D503</f>
        <v>0</v>
      </c>
      <c r="T503" s="3">
        <f>'IECC Data-IP'!T503*Convert!$B$6/$D503</f>
        <v>0</v>
      </c>
      <c r="U503" s="3">
        <f>'IECC Data-IP'!U503*Convert!$B$7/$D503</f>
        <v>1.500692036402266</v>
      </c>
      <c r="V503" s="3">
        <f>'IECC Data-IP'!V503*Convert!$B$6/$D503</f>
        <v>0</v>
      </c>
      <c r="W503" s="3">
        <f>'IECC Data-IP'!W503*Convert!$B$6/$D503</f>
        <v>32.16235595780698</v>
      </c>
      <c r="X503" s="3">
        <f>'IECC Data-IP'!X503*Convert!$B$7/$D503</f>
        <v>0.69698935636811499</v>
      </c>
      <c r="Y503" s="3">
        <f t="shared" si="24"/>
        <v>32.859345314175094</v>
      </c>
      <c r="Z503" s="3">
        <f>'IECC Data-IP'!Z503*Convert!$B$6/$D503</f>
        <v>118.21932740035817</v>
      </c>
      <c r="AA503" s="3">
        <f>'IECC Data-IP'!AA503*Convert!$B$6/$D503</f>
        <v>6.4207167628263795</v>
      </c>
      <c r="AB503" s="3">
        <f t="shared" si="25"/>
        <v>124.64004416318454</v>
      </c>
    </row>
    <row r="504" spans="1:28" x14ac:dyDescent="0.25">
      <c r="A504" s="93">
        <f>'IECC Data-IP'!A504</f>
        <v>2009</v>
      </c>
      <c r="B504" s="93" t="str">
        <f>'IECC Data-IP'!B504</f>
        <v>Medium Office</v>
      </c>
      <c r="C504" s="121" t="str">
        <f>'IECC Data-IP'!C504</f>
        <v>3C</v>
      </c>
      <c r="D504" s="3">
        <f>'IECC Data-IP'!D504</f>
        <v>53627.846840473227</v>
      </c>
      <c r="E504" s="3">
        <f>'IECC Data-IP'!E504*Convert!$B$6/$D504</f>
        <v>1.0595777902563279</v>
      </c>
      <c r="F504" s="3">
        <f>'IECC Data-IP'!F504*Convert!$B$7/$D504</f>
        <v>0.31669142552954754</v>
      </c>
      <c r="G504" s="3">
        <f>'IECC Data-IP'!G504*Convert!$B$6/$D504</f>
        <v>14.567095610893256</v>
      </c>
      <c r="H504" s="3">
        <f>'IECC Data-IP'!H504*Convert!$B$6/$D504</f>
        <v>31.497391132226142</v>
      </c>
      <c r="I504" s="3">
        <f>'IECC Data-IP'!I504*Convert!$B$6/$D504</f>
        <v>6.9709359745654034</v>
      </c>
      <c r="J504" s="3">
        <f>'IECC Data-IP'!J504*Convert!$B$6/$D504</f>
        <v>45.68778528889726</v>
      </c>
      <c r="K504" s="3">
        <f>'IECC Data-IP'!K504*Convert!$B$7/$D504</f>
        <v>0</v>
      </c>
      <c r="L504" s="3">
        <f>'IECC Data-IP'!L504*Convert!$B$6/$D504</f>
        <v>1.8913435569340369</v>
      </c>
      <c r="M504" s="3">
        <f>'IECC Data-IP'!M504*Convert!$B$6/$D504</f>
        <v>4.9206277623578343</v>
      </c>
      <c r="N504" s="3">
        <f>'IECC Data-IP'!N504*Convert!$B$6/$D504</f>
        <v>8.3960205250105217E-3</v>
      </c>
      <c r="O504" s="3">
        <f>'IECC Data-IP'!O504*Convert!$B$6/$D504</f>
        <v>8.3960205250105217E-3</v>
      </c>
      <c r="P504" s="3">
        <f t="shared" si="23"/>
        <v>0</v>
      </c>
      <c r="Q504" s="3">
        <f>'IECC Data-IP'!Q504*Convert!$B$6/$D504</f>
        <v>0</v>
      </c>
      <c r="R504" s="3">
        <f>'IECC Data-IP'!R504*Convert!$B$6/$D504</f>
        <v>0</v>
      </c>
      <c r="S504" s="3">
        <f>'IECC Data-IP'!S504*Convert!$B$6/$D504</f>
        <v>0</v>
      </c>
      <c r="T504" s="3">
        <f>'IECC Data-IP'!T504*Convert!$B$6/$D504</f>
        <v>0</v>
      </c>
      <c r="U504" s="3">
        <f>'IECC Data-IP'!U504*Convert!$B$7/$D504</f>
        <v>1.5420745820250017</v>
      </c>
      <c r="V504" s="3">
        <f>'IECC Data-IP'!V504*Convert!$B$6/$D504</f>
        <v>0</v>
      </c>
      <c r="W504" s="3">
        <f>'IECC Data-IP'!W504*Convert!$B$6/$D504</f>
        <v>20.54730116350742</v>
      </c>
      <c r="X504" s="3">
        <f>'IECC Data-IP'!X504*Convert!$B$7/$D504</f>
        <v>0.31669142552954754</v>
      </c>
      <c r="Y504" s="3">
        <f t="shared" si="24"/>
        <v>20.863992589036968</v>
      </c>
      <c r="Z504" s="3">
        <f>'IECC Data-IP'!Z504*Convert!$B$6/$D504</f>
        <v>106.60315313665527</v>
      </c>
      <c r="AA504" s="3">
        <f>'IECC Data-IP'!AA504*Convert!$B$6/$D504</f>
        <v>5.4305460755768058</v>
      </c>
      <c r="AB504" s="3">
        <f t="shared" si="25"/>
        <v>112.03369921223207</v>
      </c>
    </row>
    <row r="505" spans="1:28" x14ac:dyDescent="0.25">
      <c r="A505" s="93">
        <f>'IECC Data-IP'!A505</f>
        <v>2009</v>
      </c>
      <c r="B505" s="93" t="str">
        <f>'IECC Data-IP'!B505</f>
        <v>Medium Office</v>
      </c>
      <c r="C505" s="121" t="str">
        <f>'IECC Data-IP'!C505</f>
        <v>4A</v>
      </c>
      <c r="D505" s="3">
        <f>'IECC Data-IP'!D505</f>
        <v>53627.846840473227</v>
      </c>
      <c r="E505" s="3">
        <f>'IECC Data-IP'!E505*Convert!$B$6/$D505</f>
        <v>10.934977131773707</v>
      </c>
      <c r="F505" s="3">
        <f>'IECC Data-IP'!F505*Convert!$B$7/$D505</f>
        <v>5.7190294878902144</v>
      </c>
      <c r="G505" s="3">
        <f>'IECC Data-IP'!G505*Convert!$B$6/$D505</f>
        <v>16.706401640665941</v>
      </c>
      <c r="H505" s="3">
        <f>'IECC Data-IP'!H505*Convert!$B$6/$D505</f>
        <v>31.497391132226142</v>
      </c>
      <c r="I505" s="3">
        <f>'IECC Data-IP'!I505*Convert!$B$6/$D505</f>
        <v>6.961420484637058</v>
      </c>
      <c r="J505" s="3">
        <f>'IECC Data-IP'!J505*Convert!$B$6/$D505</f>
        <v>45.68778528889726</v>
      </c>
      <c r="K505" s="3">
        <f>'IECC Data-IP'!K505*Convert!$B$7/$D505</f>
        <v>0</v>
      </c>
      <c r="L505" s="3">
        <f>'IECC Data-IP'!L505*Convert!$B$6/$D505</f>
        <v>1.8913435569340369</v>
      </c>
      <c r="M505" s="3">
        <f>'IECC Data-IP'!M505*Convert!$B$6/$D505</f>
        <v>5.2508712363415802</v>
      </c>
      <c r="N505" s="3">
        <f>'IECC Data-IP'!N505*Convert!$B$6/$D505</f>
        <v>8.3960205250105217E-3</v>
      </c>
      <c r="O505" s="3">
        <f>'IECC Data-IP'!O505*Convert!$B$6/$D505</f>
        <v>8.3960205250105217E-3</v>
      </c>
      <c r="P505" s="3">
        <f t="shared" si="23"/>
        <v>0</v>
      </c>
      <c r="Q505" s="3">
        <f>'IECC Data-IP'!Q505*Convert!$B$6/$D505</f>
        <v>0</v>
      </c>
      <c r="R505" s="3">
        <f>'IECC Data-IP'!R505*Convert!$B$6/$D505</f>
        <v>0</v>
      </c>
      <c r="S505" s="3">
        <f>'IECC Data-IP'!S505*Convert!$B$6/$D505</f>
        <v>0</v>
      </c>
      <c r="T505" s="3">
        <f>'IECC Data-IP'!T505*Convert!$B$6/$D505</f>
        <v>0</v>
      </c>
      <c r="U505" s="3">
        <f>'IECC Data-IP'!U505*Convert!$B$7/$D505</f>
        <v>1.6303956631920444</v>
      </c>
      <c r="V505" s="3">
        <f>'IECC Data-IP'!V505*Convert!$B$6/$D505</f>
        <v>0</v>
      </c>
      <c r="W505" s="3">
        <f>'IECC Data-IP'!W505*Convert!$B$6/$D505</f>
        <v>32.892250008781232</v>
      </c>
      <c r="X505" s="3">
        <f>'IECC Data-IP'!X505*Convert!$B$7/$D505</f>
        <v>5.7190294878902144</v>
      </c>
      <c r="Y505" s="3">
        <f t="shared" si="24"/>
        <v>38.611279496671443</v>
      </c>
      <c r="Z505" s="3">
        <f>'IECC Data-IP'!Z505*Convert!$B$6/$D505</f>
        <v>118.93858649200071</v>
      </c>
      <c r="AA505" s="3">
        <f>'IECC Data-IP'!AA505*Convert!$B$6/$D505</f>
        <v>21.471982890661909</v>
      </c>
      <c r="AB505" s="3">
        <f t="shared" si="25"/>
        <v>140.41056938266263</v>
      </c>
    </row>
    <row r="506" spans="1:28" x14ac:dyDescent="0.25">
      <c r="A506" s="93">
        <f>'IECC Data-IP'!A506</f>
        <v>2009</v>
      </c>
      <c r="B506" s="93" t="str">
        <f>'IECC Data-IP'!B506</f>
        <v>Medium Office</v>
      </c>
      <c r="C506" s="121" t="str">
        <f>'IECC Data-IP'!C506</f>
        <v>4B</v>
      </c>
      <c r="D506" s="3">
        <f>'IECC Data-IP'!D506</f>
        <v>53627.846840473227</v>
      </c>
      <c r="E506" s="3">
        <f>'IECC Data-IP'!E506*Convert!$B$6/$D506</f>
        <v>4.7622228417859684</v>
      </c>
      <c r="F506" s="3">
        <f>'IECC Data-IP'!F506*Convert!$B$7/$D506</f>
        <v>1.3957029854705105</v>
      </c>
      <c r="G506" s="3">
        <f>'IECC Data-IP'!G506*Convert!$B$6/$D506</f>
        <v>15.876874812794899</v>
      </c>
      <c r="H506" s="3">
        <f>'IECC Data-IP'!H506*Convert!$B$6/$D506</f>
        <v>31.497391132226142</v>
      </c>
      <c r="I506" s="3">
        <f>'IECC Data-IP'!I506*Convert!$B$6/$D506</f>
        <v>6.967017831653731</v>
      </c>
      <c r="J506" s="3">
        <f>'IECC Data-IP'!J506*Convert!$B$6/$D506</f>
        <v>45.68778528889726</v>
      </c>
      <c r="K506" s="3">
        <f>'IECC Data-IP'!K506*Convert!$B$7/$D506</f>
        <v>0</v>
      </c>
      <c r="L506" s="3">
        <f>'IECC Data-IP'!L506*Convert!$B$6/$D506</f>
        <v>1.8913435569340369</v>
      </c>
      <c r="M506" s="3">
        <f>'IECC Data-IP'!M506*Convert!$B$6/$D506</f>
        <v>7.0548961798155085</v>
      </c>
      <c r="N506" s="3">
        <f>'IECC Data-IP'!N506*Convert!$B$6/$D506</f>
        <v>8.3960205250105217E-3</v>
      </c>
      <c r="O506" s="3">
        <f>'IECC Data-IP'!O506*Convert!$B$6/$D506</f>
        <v>8.3960205250105217E-3</v>
      </c>
      <c r="P506" s="3">
        <f t="shared" si="23"/>
        <v>0</v>
      </c>
      <c r="Q506" s="3">
        <f>'IECC Data-IP'!Q506*Convert!$B$6/$D506</f>
        <v>0</v>
      </c>
      <c r="R506" s="3">
        <f>'IECC Data-IP'!R506*Convert!$B$6/$D506</f>
        <v>0</v>
      </c>
      <c r="S506" s="3">
        <f>'IECC Data-IP'!S506*Convert!$B$6/$D506</f>
        <v>0</v>
      </c>
      <c r="T506" s="3">
        <f>'IECC Data-IP'!T506*Convert!$B$6/$D506</f>
        <v>0</v>
      </c>
      <c r="U506" s="3">
        <f>'IECC Data-IP'!U506*Convert!$B$7/$D506</f>
        <v>1.6016577842873669</v>
      </c>
      <c r="V506" s="3">
        <f>'IECC Data-IP'!V506*Convert!$B$6/$D506</f>
        <v>0</v>
      </c>
      <c r="W506" s="3">
        <f>'IECC Data-IP'!W506*Convert!$B$6/$D506</f>
        <v>27.693993834396373</v>
      </c>
      <c r="X506" s="3">
        <f>'IECC Data-IP'!X506*Convert!$B$7/$D506</f>
        <v>1.3957029854705105</v>
      </c>
      <c r="Y506" s="3">
        <f t="shared" si="24"/>
        <v>29.089696819866884</v>
      </c>
      <c r="Z506" s="3">
        <f>'IECC Data-IP'!Z506*Convert!$B$6/$D506</f>
        <v>113.74592766463256</v>
      </c>
      <c r="AA506" s="3">
        <f>'IECC Data-IP'!AA506*Convert!$B$6/$D506</f>
        <v>8.7564896728843085</v>
      </c>
      <c r="AB506" s="3">
        <f t="shared" si="25"/>
        <v>122.50241733751687</v>
      </c>
    </row>
    <row r="507" spans="1:28" x14ac:dyDescent="0.25">
      <c r="A507" s="93">
        <f>'IECC Data-IP'!A507</f>
        <v>2009</v>
      </c>
      <c r="B507" s="93" t="str">
        <f>'IECC Data-IP'!B507</f>
        <v>Medium Office</v>
      </c>
      <c r="C507" s="121" t="str">
        <f>'IECC Data-IP'!C507</f>
        <v>4C</v>
      </c>
      <c r="D507" s="3">
        <f>'IECC Data-IP'!D507</f>
        <v>53627.846840473227</v>
      </c>
      <c r="E507" s="3">
        <f>'IECC Data-IP'!E507*Convert!$B$6/$D507</f>
        <v>8.5852108541740932</v>
      </c>
      <c r="F507" s="3">
        <f>'IECC Data-IP'!F507*Convert!$B$7/$D507</f>
        <v>3.7100601665938826</v>
      </c>
      <c r="G507" s="3">
        <f>'IECC Data-IP'!G507*Convert!$B$6/$D507</f>
        <v>5.911917919010742</v>
      </c>
      <c r="H507" s="3">
        <f>'IECC Data-IP'!H507*Convert!$B$6/$D507</f>
        <v>31.497391132226142</v>
      </c>
      <c r="I507" s="3">
        <f>'IECC Data-IP'!I507*Convert!$B$6/$D507</f>
        <v>6.9535841988137159</v>
      </c>
      <c r="J507" s="3">
        <f>'IECC Data-IP'!J507*Convert!$B$6/$D507</f>
        <v>45.68778528889726</v>
      </c>
      <c r="K507" s="3">
        <f>'IECC Data-IP'!K507*Convert!$B$7/$D507</f>
        <v>0</v>
      </c>
      <c r="L507" s="3">
        <f>'IECC Data-IP'!L507*Convert!$B$6/$D507</f>
        <v>1.8913435569340369</v>
      </c>
      <c r="M507" s="3">
        <f>'IECC Data-IP'!M507*Convert!$B$6/$D507</f>
        <v>4.9637273343862214</v>
      </c>
      <c r="N507" s="3">
        <f>'IECC Data-IP'!N507*Convert!$B$6/$D507</f>
        <v>8.3960205250105217E-3</v>
      </c>
      <c r="O507" s="3">
        <f>'IECC Data-IP'!O507*Convert!$B$6/$D507</f>
        <v>8.3960205250105217E-3</v>
      </c>
      <c r="P507" s="3">
        <f t="shared" si="23"/>
        <v>0</v>
      </c>
      <c r="Q507" s="3">
        <f>'IECC Data-IP'!Q507*Convert!$B$6/$D507</f>
        <v>0</v>
      </c>
      <c r="R507" s="3">
        <f>'IECC Data-IP'!R507*Convert!$B$6/$D507</f>
        <v>0</v>
      </c>
      <c r="S507" s="3">
        <f>'IECC Data-IP'!S507*Convert!$B$6/$D507</f>
        <v>0</v>
      </c>
      <c r="T507" s="3">
        <f>'IECC Data-IP'!T507*Convert!$B$6/$D507</f>
        <v>0</v>
      </c>
      <c r="U507" s="3">
        <f>'IECC Data-IP'!U507*Convert!$B$7/$D507</f>
        <v>1.6616241582684612</v>
      </c>
      <c r="V507" s="3">
        <f>'IECC Data-IP'!V507*Convert!$B$6/$D507</f>
        <v>0</v>
      </c>
      <c r="W507" s="3">
        <f>'IECC Data-IP'!W507*Convert!$B$6/$D507</f>
        <v>19.460856107571054</v>
      </c>
      <c r="X507" s="3">
        <f>'IECC Data-IP'!X507*Convert!$B$7/$D507</f>
        <v>3.7100601665938826</v>
      </c>
      <c r="Y507" s="3">
        <f t="shared" si="24"/>
        <v>23.170916274164938</v>
      </c>
      <c r="Z507" s="3">
        <f>'IECC Data-IP'!Z507*Convert!$B$6/$D507</f>
        <v>105.49879657026555</v>
      </c>
      <c r="AA507" s="3">
        <f>'IECC Data-IP'!AA507*Convert!$B$6/$D507</f>
        <v>15.693841565349668</v>
      </c>
      <c r="AB507" s="3">
        <f t="shared" si="25"/>
        <v>121.19263813561523</v>
      </c>
    </row>
    <row r="508" spans="1:28" x14ac:dyDescent="0.25">
      <c r="A508" s="93">
        <f>'IECC Data-IP'!A508</f>
        <v>2009</v>
      </c>
      <c r="B508" s="93" t="str">
        <f>'IECC Data-IP'!B508</f>
        <v>Medium Office</v>
      </c>
      <c r="C508" s="121" t="str">
        <f>'IECC Data-IP'!C508</f>
        <v>5A</v>
      </c>
      <c r="D508" s="3">
        <f>'IECC Data-IP'!D508</f>
        <v>53627.846840473227</v>
      </c>
      <c r="E508" s="3">
        <f>'IECC Data-IP'!E508*Convert!$B$6/$D508</f>
        <v>16.840737969066105</v>
      </c>
      <c r="F508" s="3">
        <f>'IECC Data-IP'!F508*Convert!$B$7/$D508</f>
        <v>9.4177860887815914</v>
      </c>
      <c r="G508" s="3">
        <f>'IECC Data-IP'!G508*Convert!$B$6/$D508</f>
        <v>10.341658348006295</v>
      </c>
      <c r="H508" s="3">
        <f>'IECC Data-IP'!H508*Convert!$B$6/$D508</f>
        <v>31.497391132226142</v>
      </c>
      <c r="I508" s="3">
        <f>'IECC Data-IP'!I508*Convert!$B$6/$D508</f>
        <v>6.9636594234437279</v>
      </c>
      <c r="J508" s="3">
        <f>'IECC Data-IP'!J508*Convert!$B$6/$D508</f>
        <v>45.68778528889726</v>
      </c>
      <c r="K508" s="3">
        <f>'IECC Data-IP'!K508*Convert!$B$7/$D508</f>
        <v>0</v>
      </c>
      <c r="L508" s="3">
        <f>'IECC Data-IP'!L508*Convert!$B$6/$D508</f>
        <v>1.8913435569340369</v>
      </c>
      <c r="M508" s="3">
        <f>'IECC Data-IP'!M508*Convert!$B$6/$D508</f>
        <v>4.9682052119995594</v>
      </c>
      <c r="N508" s="3">
        <f>'IECC Data-IP'!N508*Convert!$B$6/$D508</f>
        <v>8.3960205250105217E-3</v>
      </c>
      <c r="O508" s="3">
        <f>'IECC Data-IP'!O508*Convert!$B$6/$D508</f>
        <v>8.3960205250105217E-3</v>
      </c>
      <c r="P508" s="3">
        <f t="shared" si="23"/>
        <v>0</v>
      </c>
      <c r="Q508" s="3">
        <f>'IECC Data-IP'!Q508*Convert!$B$6/$D508</f>
        <v>0</v>
      </c>
      <c r="R508" s="3">
        <f>'IECC Data-IP'!R508*Convert!$B$6/$D508</f>
        <v>0</v>
      </c>
      <c r="S508" s="3">
        <f>'IECC Data-IP'!S508*Convert!$B$6/$D508</f>
        <v>0</v>
      </c>
      <c r="T508" s="3">
        <f>'IECC Data-IP'!T508*Convert!$B$6/$D508</f>
        <v>0</v>
      </c>
      <c r="U508" s="3">
        <f>'IECC Data-IP'!U508*Convert!$B$7/$D508</f>
        <v>1.717184057484171</v>
      </c>
      <c r="V508" s="3">
        <f>'IECC Data-IP'!V508*Convert!$B$6/$D508</f>
        <v>0</v>
      </c>
      <c r="W508" s="3">
        <f>'IECC Data-IP'!W508*Convert!$B$6/$D508</f>
        <v>32.150601529071956</v>
      </c>
      <c r="X508" s="3">
        <f>'IECC Data-IP'!X508*Convert!$B$7/$D508</f>
        <v>9.4177860887815914</v>
      </c>
      <c r="Y508" s="3">
        <f t="shared" si="24"/>
        <v>41.568387617853546</v>
      </c>
      <c r="Z508" s="3">
        <f>'IECC Data-IP'!Z508*Convert!$B$6/$D508</f>
        <v>118.19973668579981</v>
      </c>
      <c r="AA508" s="3">
        <f>'IECC Data-IP'!AA508*Convert!$B$6/$D508</f>
        <v>32.531780860907439</v>
      </c>
      <c r="AB508" s="3">
        <f t="shared" si="25"/>
        <v>150.73151754670724</v>
      </c>
    </row>
    <row r="509" spans="1:28" x14ac:dyDescent="0.25">
      <c r="A509" s="93">
        <f>'IECC Data-IP'!A509</f>
        <v>2009</v>
      </c>
      <c r="B509" s="93" t="str">
        <f>'IECC Data-IP'!B509</f>
        <v>Medium Office</v>
      </c>
      <c r="C509" s="121" t="str">
        <f>'IECC Data-IP'!C509</f>
        <v>5B</v>
      </c>
      <c r="D509" s="3">
        <f>'IECC Data-IP'!D509</f>
        <v>53627.846840473227</v>
      </c>
      <c r="E509" s="3">
        <f>'IECC Data-IP'!E509*Convert!$B$6/$D509</f>
        <v>10.069067548294285</v>
      </c>
      <c r="F509" s="3">
        <f>'IECC Data-IP'!F509*Convert!$B$7/$D509</f>
        <v>3.5849546004288535</v>
      </c>
      <c r="G509" s="3">
        <f>'IECC Data-IP'!G509*Convert!$B$6/$D509</f>
        <v>11.743234040981386</v>
      </c>
      <c r="H509" s="3">
        <f>'IECC Data-IP'!H509*Convert!$B$6/$D509</f>
        <v>31.497391132226142</v>
      </c>
      <c r="I509" s="3">
        <f>'IECC Data-IP'!I509*Convert!$B$6/$D509</f>
        <v>6.9642191581453954</v>
      </c>
      <c r="J509" s="3">
        <f>'IECC Data-IP'!J509*Convert!$B$6/$D509</f>
        <v>45.68778528889726</v>
      </c>
      <c r="K509" s="3">
        <f>'IECC Data-IP'!K509*Convert!$B$7/$D509</f>
        <v>0</v>
      </c>
      <c r="L509" s="3">
        <f>'IECC Data-IP'!L509*Convert!$B$6/$D509</f>
        <v>1.8913435569340369</v>
      </c>
      <c r="M509" s="3">
        <f>'IECC Data-IP'!M509*Convert!$B$6/$D509</f>
        <v>6.5354623766681916</v>
      </c>
      <c r="N509" s="3">
        <f>'IECC Data-IP'!N509*Convert!$B$6/$D509</f>
        <v>8.3960205250105217E-3</v>
      </c>
      <c r="O509" s="3">
        <f>'IECC Data-IP'!O509*Convert!$B$6/$D509</f>
        <v>8.3960205250105217E-3</v>
      </c>
      <c r="P509" s="3">
        <f t="shared" si="23"/>
        <v>0</v>
      </c>
      <c r="Q509" s="3">
        <f>'IECC Data-IP'!Q509*Convert!$B$6/$D509</f>
        <v>0</v>
      </c>
      <c r="R509" s="3">
        <f>'IECC Data-IP'!R509*Convert!$B$6/$D509</f>
        <v>0</v>
      </c>
      <c r="S509" s="3">
        <f>'IECC Data-IP'!S509*Convert!$B$6/$D509</f>
        <v>0</v>
      </c>
      <c r="T509" s="3">
        <f>'IECC Data-IP'!T509*Convert!$B$6/$D509</f>
        <v>0</v>
      </c>
      <c r="U509" s="3">
        <f>'IECC Data-IP'!U509*Convert!$B$7/$D509</f>
        <v>1.6918947240480549</v>
      </c>
      <c r="V509" s="3">
        <f>'IECC Data-IP'!V509*Convert!$B$6/$D509</f>
        <v>0</v>
      </c>
      <c r="W509" s="3">
        <f>'IECC Data-IP'!W509*Convert!$B$6/$D509</f>
        <v>28.347763965943862</v>
      </c>
      <c r="X509" s="3">
        <f>'IECC Data-IP'!X509*Convert!$B$7/$D509</f>
        <v>3.5849546004288535</v>
      </c>
      <c r="Y509" s="3">
        <f t="shared" si="24"/>
        <v>31.932718566372717</v>
      </c>
      <c r="Z509" s="3">
        <f>'IECC Data-IP'!Z509*Convert!$B$6/$D509</f>
        <v>114.39633938797004</v>
      </c>
      <c r="AA509" s="3">
        <f>'IECC Data-IP'!AA509*Convert!$B$6/$D509</f>
        <v>15.416772888024322</v>
      </c>
      <c r="AB509" s="3">
        <f t="shared" si="25"/>
        <v>129.81311227599437</v>
      </c>
    </row>
    <row r="510" spans="1:28" x14ac:dyDescent="0.25">
      <c r="A510" s="93">
        <f>'IECC Data-IP'!A510</f>
        <v>2009</v>
      </c>
      <c r="B510" s="93" t="str">
        <f>'IECC Data-IP'!B510</f>
        <v>Medium Office</v>
      </c>
      <c r="C510" s="121" t="str">
        <f>'IECC Data-IP'!C510</f>
        <v>5C</v>
      </c>
      <c r="D510" s="3">
        <f>'IECC Data-IP'!D510</f>
        <v>53627.846840473227</v>
      </c>
      <c r="E510" s="3">
        <f>'IECC Data-IP'!E510*Convert!$B$6/$D510</f>
        <v>7.7657592509330664</v>
      </c>
      <c r="F510" s="3">
        <f>'IECC Data-IP'!F510*Convert!$B$7/$D510</f>
        <v>5.6209375278955802</v>
      </c>
      <c r="G510" s="3">
        <f>'IECC Data-IP'!G510*Convert!$B$6/$D510</f>
        <v>3.455802048094331</v>
      </c>
      <c r="H510" s="3">
        <f>'IECC Data-IP'!H510*Convert!$B$6/$D510</f>
        <v>31.497391132226142</v>
      </c>
      <c r="I510" s="3">
        <f>'IECC Data-IP'!I510*Convert!$B$6/$D510</f>
        <v>6.9530244641120484</v>
      </c>
      <c r="J510" s="3">
        <f>'IECC Data-IP'!J510*Convert!$B$6/$D510</f>
        <v>45.68778528889726</v>
      </c>
      <c r="K510" s="3">
        <f>'IECC Data-IP'!K510*Convert!$B$7/$D510</f>
        <v>0</v>
      </c>
      <c r="L510" s="3">
        <f>'IECC Data-IP'!L510*Convert!$B$6/$D510</f>
        <v>1.8913435569340369</v>
      </c>
      <c r="M510" s="3">
        <f>'IECC Data-IP'!M510*Convert!$B$6/$D510</f>
        <v>4.8797671291361162</v>
      </c>
      <c r="N510" s="3">
        <f>'IECC Data-IP'!N510*Convert!$B$6/$D510</f>
        <v>8.3960205250105217E-3</v>
      </c>
      <c r="O510" s="3">
        <f>'IECC Data-IP'!O510*Convert!$B$6/$D510</f>
        <v>8.3960205250105217E-3</v>
      </c>
      <c r="P510" s="3">
        <f t="shared" si="23"/>
        <v>0</v>
      </c>
      <c r="Q510" s="3">
        <f>'IECC Data-IP'!Q510*Convert!$B$6/$D510</f>
        <v>0</v>
      </c>
      <c r="R510" s="3">
        <f>'IECC Data-IP'!R510*Convert!$B$6/$D510</f>
        <v>0</v>
      </c>
      <c r="S510" s="3">
        <f>'IECC Data-IP'!S510*Convert!$B$6/$D510</f>
        <v>0</v>
      </c>
      <c r="T510" s="3">
        <f>'IECC Data-IP'!T510*Convert!$B$6/$D510</f>
        <v>0</v>
      </c>
      <c r="U510" s="3">
        <f>'IECC Data-IP'!U510*Convert!$B$7/$D510</f>
        <v>1.710478552406413</v>
      </c>
      <c r="V510" s="3">
        <f>'IECC Data-IP'!V510*Convert!$B$6/$D510</f>
        <v>0</v>
      </c>
      <c r="W510" s="3">
        <f>'IECC Data-IP'!W510*Convert!$B$6/$D510</f>
        <v>16.101328428163516</v>
      </c>
      <c r="X510" s="3">
        <f>'IECC Data-IP'!X510*Convert!$B$7/$D510</f>
        <v>5.6209375278955802</v>
      </c>
      <c r="Y510" s="3">
        <f t="shared" si="24"/>
        <v>21.722265956059097</v>
      </c>
      <c r="Z510" s="3">
        <f>'IECC Data-IP'!Z510*Convert!$B$6/$D510</f>
        <v>102.13870915615635</v>
      </c>
      <c r="AA510" s="3">
        <f>'IECC Data-IP'!AA510*Convert!$B$6/$D510</f>
        <v>21.419927563406844</v>
      </c>
      <c r="AB510" s="3">
        <f t="shared" si="25"/>
        <v>123.5586367195632</v>
      </c>
    </row>
    <row r="511" spans="1:28" x14ac:dyDescent="0.25">
      <c r="A511" s="93">
        <f>'IECC Data-IP'!A511</f>
        <v>2009</v>
      </c>
      <c r="B511" s="93" t="str">
        <f>'IECC Data-IP'!B511</f>
        <v>Medium Office</v>
      </c>
      <c r="C511" s="121" t="str">
        <f>'IECC Data-IP'!C511</f>
        <v>6A</v>
      </c>
      <c r="D511" s="3">
        <f>'IECC Data-IP'!D511</f>
        <v>53627.846840473227</v>
      </c>
      <c r="E511" s="3">
        <f>'IECC Data-IP'!E511*Convert!$B$6/$D511</f>
        <v>26.033820709250961</v>
      </c>
      <c r="F511" s="3">
        <f>'IECC Data-IP'!F511*Convert!$B$7/$D511</f>
        <v>12.662484202979059</v>
      </c>
      <c r="G511" s="3">
        <f>'IECC Data-IP'!G511*Convert!$B$6/$D511</f>
        <v>11.409072424085965</v>
      </c>
      <c r="H511" s="3">
        <f>'IECC Data-IP'!H511*Convert!$B$6/$D511</f>
        <v>31.497391132226142</v>
      </c>
      <c r="I511" s="3">
        <f>'IECC Data-IP'!I511*Convert!$B$6/$D511</f>
        <v>6.9608607499353896</v>
      </c>
      <c r="J511" s="3">
        <f>'IECC Data-IP'!J511*Convert!$B$6/$D511</f>
        <v>45.68778528889726</v>
      </c>
      <c r="K511" s="3">
        <f>'IECC Data-IP'!K511*Convert!$B$7/$D511</f>
        <v>0</v>
      </c>
      <c r="L511" s="3">
        <f>'IECC Data-IP'!L511*Convert!$B$6/$D511</f>
        <v>1.8913435569340369</v>
      </c>
      <c r="M511" s="3">
        <f>'IECC Data-IP'!M511*Convert!$B$6/$D511</f>
        <v>5.3247562169616725</v>
      </c>
      <c r="N511" s="3">
        <f>'IECC Data-IP'!N511*Convert!$B$6/$D511</f>
        <v>8.3960205250105217E-3</v>
      </c>
      <c r="O511" s="3">
        <f>'IECC Data-IP'!O511*Convert!$B$6/$D511</f>
        <v>8.3960205250105217E-3</v>
      </c>
      <c r="P511" s="3">
        <f t="shared" si="23"/>
        <v>0</v>
      </c>
      <c r="Q511" s="3">
        <f>'IECC Data-IP'!Q511*Convert!$B$6/$D511</f>
        <v>0</v>
      </c>
      <c r="R511" s="3">
        <f>'IECC Data-IP'!R511*Convert!$B$6/$D511</f>
        <v>0</v>
      </c>
      <c r="S511" s="3">
        <f>'IECC Data-IP'!S511*Convert!$B$6/$D511</f>
        <v>0</v>
      </c>
      <c r="T511" s="3">
        <f>'IECC Data-IP'!T511*Convert!$B$6/$D511</f>
        <v>0</v>
      </c>
      <c r="U511" s="3">
        <f>'IECC Data-IP'!U511*Convert!$B$7/$D511</f>
        <v>1.782323249668107</v>
      </c>
      <c r="V511" s="3">
        <f>'IECC Data-IP'!V511*Convert!$B$6/$D511</f>
        <v>0</v>
      </c>
      <c r="W511" s="3">
        <f>'IECC Data-IP'!W511*Convert!$B$6/$D511</f>
        <v>42.767649350298605</v>
      </c>
      <c r="X511" s="3">
        <f>'IECC Data-IP'!X511*Convert!$B$7/$D511</f>
        <v>12.662484202979059</v>
      </c>
      <c r="Y511" s="3">
        <f t="shared" si="24"/>
        <v>55.430133553277663</v>
      </c>
      <c r="Z511" s="3">
        <f>'IECC Data-IP'!Z511*Convert!$B$6/$D511</f>
        <v>128.8128663641148</v>
      </c>
      <c r="AA511" s="3">
        <f>'IECC Data-IP'!AA511*Convert!$B$6/$D511</f>
        <v>42.201197832211221</v>
      </c>
      <c r="AB511" s="3">
        <f t="shared" si="25"/>
        <v>171.01406419632602</v>
      </c>
    </row>
    <row r="512" spans="1:28" x14ac:dyDescent="0.25">
      <c r="A512" s="93">
        <f>'IECC Data-IP'!A512</f>
        <v>2009</v>
      </c>
      <c r="B512" s="93" t="str">
        <f>'IECC Data-IP'!B512</f>
        <v>Medium Office</v>
      </c>
      <c r="C512" s="121" t="str">
        <f>'IECC Data-IP'!C512</f>
        <v>6B</v>
      </c>
      <c r="D512" s="3">
        <f>'IECC Data-IP'!D512</f>
        <v>53627.846840473227</v>
      </c>
      <c r="E512" s="3">
        <f>'IECC Data-IP'!E512*Convert!$B$6/$D512</f>
        <v>18.521061543471546</v>
      </c>
      <c r="F512" s="3">
        <f>'IECC Data-IP'!F512*Convert!$B$7/$D512</f>
        <v>7.3948309997516493</v>
      </c>
      <c r="G512" s="3">
        <f>'IECC Data-IP'!G512*Convert!$B$6/$D512</f>
        <v>7.5446640437744552</v>
      </c>
      <c r="H512" s="3">
        <f>'IECC Data-IP'!H512*Convert!$B$6/$D512</f>
        <v>31.497391132226142</v>
      </c>
      <c r="I512" s="3">
        <f>'IECC Data-IP'!I512*Convert!$B$6/$D512</f>
        <v>6.9558231376203841</v>
      </c>
      <c r="J512" s="3">
        <f>'IECC Data-IP'!J512*Convert!$B$6/$D512</f>
        <v>45.68778528889726</v>
      </c>
      <c r="K512" s="3">
        <f>'IECC Data-IP'!K512*Convert!$B$7/$D512</f>
        <v>0</v>
      </c>
      <c r="L512" s="3">
        <f>'IECC Data-IP'!L512*Convert!$B$6/$D512</f>
        <v>1.8913435569340369</v>
      </c>
      <c r="M512" s="3">
        <f>'IECC Data-IP'!M512*Convert!$B$6/$D512</f>
        <v>5.8363537342856473</v>
      </c>
      <c r="N512" s="3">
        <f>'IECC Data-IP'!N512*Convert!$B$6/$D512</f>
        <v>8.3960205250105217E-3</v>
      </c>
      <c r="O512" s="3">
        <f>'IECC Data-IP'!O512*Convert!$B$6/$D512</f>
        <v>8.3960205250105217E-3</v>
      </c>
      <c r="P512" s="3">
        <f t="shared" si="23"/>
        <v>0</v>
      </c>
      <c r="Q512" s="3">
        <f>'IECC Data-IP'!Q512*Convert!$B$6/$D512</f>
        <v>0</v>
      </c>
      <c r="R512" s="3">
        <f>'IECC Data-IP'!R512*Convert!$B$6/$D512</f>
        <v>0</v>
      </c>
      <c r="S512" s="3">
        <f>'IECC Data-IP'!S512*Convert!$B$6/$D512</f>
        <v>0</v>
      </c>
      <c r="T512" s="3">
        <f>'IECC Data-IP'!T512*Convert!$B$6/$D512</f>
        <v>0</v>
      </c>
      <c r="U512" s="3">
        <f>'IECC Data-IP'!U512*Convert!$B$7/$D512</f>
        <v>1.765655279903394</v>
      </c>
      <c r="V512" s="3">
        <f>'IECC Data-IP'!V512*Convert!$B$6/$D512</f>
        <v>0</v>
      </c>
      <c r="W512" s="3">
        <f>'IECC Data-IP'!W512*Convert!$B$6/$D512</f>
        <v>31.902079321531648</v>
      </c>
      <c r="X512" s="3">
        <f>'IECC Data-IP'!X512*Convert!$B$7/$D512</f>
        <v>7.3948309997516493</v>
      </c>
      <c r="Y512" s="3">
        <f t="shared" si="24"/>
        <v>39.296910321283299</v>
      </c>
      <c r="Z512" s="3">
        <f>'IECC Data-IP'!Z512*Convert!$B$6/$D512</f>
        <v>117.94225872303284</v>
      </c>
      <c r="AA512" s="3">
        <f>'IECC Data-IP'!AA512*Convert!$B$6/$D512</f>
        <v>26.762595290821878</v>
      </c>
      <c r="AB512" s="3">
        <f t="shared" si="25"/>
        <v>144.70485401385471</v>
      </c>
    </row>
    <row r="513" spans="1:28" x14ac:dyDescent="0.25">
      <c r="A513" s="93">
        <f>'IECC Data-IP'!A513</f>
        <v>2009</v>
      </c>
      <c r="B513" s="93" t="str">
        <f>'IECC Data-IP'!B513</f>
        <v>Medium Office</v>
      </c>
      <c r="C513" s="121" t="str">
        <f>'IECC Data-IP'!C513</f>
        <v>7</v>
      </c>
      <c r="D513" s="3">
        <f>'IECC Data-IP'!D513</f>
        <v>53627.846840473227</v>
      </c>
      <c r="E513" s="3">
        <f>'IECC Data-IP'!E513*Convert!$B$6/$D513</f>
        <v>25.532858151258672</v>
      </c>
      <c r="F513" s="3">
        <f>'IECC Data-IP'!F513*Convert!$B$7/$D513</f>
        <v>15.882276155459142</v>
      </c>
      <c r="G513" s="3">
        <f>'IECC Data-IP'!G513*Convert!$B$6/$D513</f>
        <v>11.707970754776339</v>
      </c>
      <c r="H513" s="3">
        <f>'IECC Data-IP'!H513*Convert!$B$6/$D513</f>
        <v>31.497391132226142</v>
      </c>
      <c r="I513" s="3">
        <f>'IECC Data-IP'!I513*Convert!$B$6/$D513</f>
        <v>6.951345260007046</v>
      </c>
      <c r="J513" s="3">
        <f>'IECC Data-IP'!J513*Convert!$B$6/$D513</f>
        <v>45.68778528889726</v>
      </c>
      <c r="K513" s="3">
        <f>'IECC Data-IP'!K513*Convert!$B$7/$D513</f>
        <v>0</v>
      </c>
      <c r="L513" s="3">
        <f>'IECC Data-IP'!L513*Convert!$B$6/$D513</f>
        <v>1.8913435569340369</v>
      </c>
      <c r="M513" s="3">
        <f>'IECC Data-IP'!M513*Convert!$B$6/$D513</f>
        <v>5.5788757715186597</v>
      </c>
      <c r="N513" s="3">
        <f>'IECC Data-IP'!N513*Convert!$B$6/$D513</f>
        <v>8.3960205250105217E-3</v>
      </c>
      <c r="O513" s="3">
        <f>'IECC Data-IP'!O513*Convert!$B$6/$D513</f>
        <v>8.3960205250105217E-3</v>
      </c>
      <c r="P513" s="3">
        <f t="shared" si="23"/>
        <v>0</v>
      </c>
      <c r="Q513" s="3">
        <f>'IECC Data-IP'!Q513*Convert!$B$6/$D513</f>
        <v>0</v>
      </c>
      <c r="R513" s="3">
        <f>'IECC Data-IP'!R513*Convert!$B$6/$D513</f>
        <v>0</v>
      </c>
      <c r="S513" s="3">
        <f>'IECC Data-IP'!S513*Convert!$B$6/$D513</f>
        <v>0</v>
      </c>
      <c r="T513" s="3">
        <f>'IECC Data-IP'!T513*Convert!$B$6/$D513</f>
        <v>0</v>
      </c>
      <c r="U513" s="3">
        <f>'IECC Data-IP'!U513*Convert!$B$7/$D513</f>
        <v>1.8595323509920074</v>
      </c>
      <c r="V513" s="3">
        <f>'IECC Data-IP'!V513*Convert!$B$6/$D513</f>
        <v>0</v>
      </c>
      <c r="W513" s="3">
        <f>'IECC Data-IP'!W513*Convert!$B$6/$D513</f>
        <v>42.819704677553666</v>
      </c>
      <c r="X513" s="3">
        <f>'IECC Data-IP'!X513*Convert!$B$7/$D513</f>
        <v>15.882276155459142</v>
      </c>
      <c r="Y513" s="3">
        <f t="shared" si="24"/>
        <v>58.701980833012811</v>
      </c>
      <c r="Z513" s="3">
        <f>'IECC Data-IP'!Z513*Convert!$B$6/$D513</f>
        <v>128.8565256708448</v>
      </c>
      <c r="AA513" s="3">
        <f>'IECC Data-IP'!AA513*Convert!$B$6/$D513</f>
        <v>51.834232047906617</v>
      </c>
      <c r="AB513" s="3">
        <f t="shared" si="25"/>
        <v>180.69075771875143</v>
      </c>
    </row>
    <row r="514" spans="1:28" x14ac:dyDescent="0.25">
      <c r="A514" s="93">
        <f>'IECC Data-IP'!A514</f>
        <v>2009</v>
      </c>
      <c r="B514" s="93" t="str">
        <f>'IECC Data-IP'!B514</f>
        <v>Medium Office</v>
      </c>
      <c r="C514" s="121" t="str">
        <f>'IECC Data-IP'!C514</f>
        <v>8</v>
      </c>
      <c r="D514" s="3">
        <f>'IECC Data-IP'!D514</f>
        <v>53627.846840473227</v>
      </c>
      <c r="E514" s="3">
        <f>'IECC Data-IP'!E514*Convert!$B$6/$D514</f>
        <v>37.636561340113836</v>
      </c>
      <c r="F514" s="3">
        <f>'IECC Data-IP'!F514*Convert!$B$7/$D514</f>
        <v>23.293200367397407</v>
      </c>
      <c r="G514" s="3">
        <f>'IECC Data-IP'!G514*Convert!$B$6/$D514</f>
        <v>7.8609141502165185</v>
      </c>
      <c r="H514" s="3">
        <f>'IECC Data-IP'!H514*Convert!$B$6/$D514</f>
        <v>31.497391132226142</v>
      </c>
      <c r="I514" s="3">
        <f>'IECC Data-IP'!I514*Convert!$B$6/$D514</f>
        <v>6.912723565591997</v>
      </c>
      <c r="J514" s="3">
        <f>'IECC Data-IP'!J514*Convert!$B$6/$D514</f>
        <v>45.68778528889726</v>
      </c>
      <c r="K514" s="3">
        <f>'IECC Data-IP'!K514*Convert!$B$7/$D514</f>
        <v>0</v>
      </c>
      <c r="L514" s="3">
        <f>'IECC Data-IP'!L514*Convert!$B$6/$D514</f>
        <v>1.8913435569340369</v>
      </c>
      <c r="M514" s="3">
        <f>'IECC Data-IP'!M514*Convert!$B$6/$D514</f>
        <v>5.7926944275555927</v>
      </c>
      <c r="N514" s="3">
        <f>'IECC Data-IP'!N514*Convert!$B$6/$D514</f>
        <v>8.3960205250105217E-3</v>
      </c>
      <c r="O514" s="3">
        <f>'IECC Data-IP'!O514*Convert!$B$6/$D514</f>
        <v>8.3960205250105217E-3</v>
      </c>
      <c r="P514" s="3">
        <f t="shared" si="23"/>
        <v>0</v>
      </c>
      <c r="Q514" s="3">
        <f>'IECC Data-IP'!Q514*Convert!$B$6/$D514</f>
        <v>0</v>
      </c>
      <c r="R514" s="3">
        <f>'IECC Data-IP'!R514*Convert!$B$6/$D514</f>
        <v>0</v>
      </c>
      <c r="S514" s="3">
        <f>'IECC Data-IP'!S514*Convert!$B$6/$D514</f>
        <v>0</v>
      </c>
      <c r="T514" s="3">
        <f>'IECC Data-IP'!T514*Convert!$B$6/$D514</f>
        <v>0</v>
      </c>
      <c r="U514" s="3">
        <f>'IECC Data-IP'!U514*Convert!$B$7/$D514</f>
        <v>1.9650961595018568</v>
      </c>
      <c r="V514" s="3">
        <f>'IECC Data-IP'!V514*Convert!$B$6/$D514</f>
        <v>0</v>
      </c>
      <c r="W514" s="3">
        <f>'IECC Data-IP'!W514*Convert!$B$6/$D514</f>
        <v>51.290169917885947</v>
      </c>
      <c r="X514" s="3">
        <f>'IECC Data-IP'!X514*Convert!$B$7/$D514</f>
        <v>23.293200367397407</v>
      </c>
      <c r="Y514" s="3">
        <f t="shared" si="24"/>
        <v>74.583370285283351</v>
      </c>
      <c r="Z514" s="3">
        <f>'IECC Data-IP'!Z514*Convert!$B$6/$D514</f>
        <v>137.28836921676205</v>
      </c>
      <c r="AA514" s="3">
        <f>'IECC Data-IP'!AA514*Convert!$B$6/$D514</f>
        <v>73.794303598422488</v>
      </c>
      <c r="AB514" s="3">
        <f t="shared" si="25"/>
        <v>211.08267281518454</v>
      </c>
    </row>
    <row r="515" spans="1:28" x14ac:dyDescent="0.25">
      <c r="A515" s="93">
        <f>'IECC Data-IP'!A515</f>
        <v>2012</v>
      </c>
      <c r="B515" s="93" t="str">
        <f>'IECC Data-IP'!B515</f>
        <v>Medium Office</v>
      </c>
      <c r="C515" s="121" t="str">
        <f>'IECC Data-IP'!C515</f>
        <v>0A</v>
      </c>
      <c r="D515" s="3">
        <f>'IECC Data-IP'!D515</f>
        <v>53627.846840473227</v>
      </c>
      <c r="E515" s="3">
        <f>'IECC Data-IP'!E515*Convert!$B$6/$D515</f>
        <v>0</v>
      </c>
      <c r="F515" s="3">
        <f>'IECC Data-IP'!F515*Convert!$B$7/$D515</f>
        <v>0</v>
      </c>
      <c r="G515" s="3">
        <f>'IECC Data-IP'!G515*Convert!$B$6/$D515</f>
        <v>61.379387915440262</v>
      </c>
      <c r="H515" s="3">
        <f>'IECC Data-IP'!H515*Convert!$B$6/$D515</f>
        <v>16.993545542621295</v>
      </c>
      <c r="I515" s="3">
        <f>'IECC Data-IP'!I515*Convert!$B$6/$D515</f>
        <v>6.9776527909854105</v>
      </c>
      <c r="J515" s="3">
        <f>'IECC Data-IP'!J515*Convert!$B$6/$D515</f>
        <v>45.68778528889726</v>
      </c>
      <c r="K515" s="3">
        <f>'IECC Data-IP'!K515*Convert!$B$7/$D515</f>
        <v>0</v>
      </c>
      <c r="L515" s="3">
        <f>'IECC Data-IP'!L515*Convert!$B$6/$D515</f>
        <v>1.0707724842896751</v>
      </c>
      <c r="M515" s="3">
        <f>'IECC Data-IP'!M515*Convert!$B$6/$D515</f>
        <v>7.0129160771904564</v>
      </c>
      <c r="N515" s="3">
        <f>'IECC Data-IP'!N515*Convert!$B$6/$D515</f>
        <v>8.3960205250105217E-3</v>
      </c>
      <c r="O515" s="3">
        <f>'IECC Data-IP'!O515*Convert!$B$6/$D515</f>
        <v>8.3960205250105217E-3</v>
      </c>
      <c r="P515" s="3">
        <f t="shared" ref="P515:P578" si="26">N515-O515</f>
        <v>0</v>
      </c>
      <c r="Q515" s="3">
        <f>'IECC Data-IP'!Q515*Convert!$B$6/$D515</f>
        <v>0</v>
      </c>
      <c r="R515" s="3">
        <f>'IECC Data-IP'!R515*Convert!$B$6/$D515</f>
        <v>0</v>
      </c>
      <c r="S515" s="3">
        <f>'IECC Data-IP'!S515*Convert!$B$6/$D515</f>
        <v>1.0870047906380289</v>
      </c>
      <c r="T515" s="3">
        <f>'IECC Data-IP'!T515*Convert!$B$6/$D515</f>
        <v>0</v>
      </c>
      <c r="U515" s="3">
        <f>'IECC Data-IP'!U515*Convert!$B$7/$D515</f>
        <v>1.2861158739140064</v>
      </c>
      <c r="V515" s="3">
        <f>'IECC Data-IP'!V515*Convert!$B$6/$D515</f>
        <v>0</v>
      </c>
      <c r="W515" s="3">
        <f>'IECC Data-IP'!W515*Convert!$B$6/$D515</f>
        <v>69.479308783268735</v>
      </c>
      <c r="X515" s="3">
        <f>'IECC Data-IP'!X515*Convert!$B$7/$D515</f>
        <v>0</v>
      </c>
      <c r="Y515" s="3">
        <f t="shared" ref="Y515:Y578" si="27">SUM(W515:X515)</f>
        <v>69.479308783268735</v>
      </c>
      <c r="Z515" s="3">
        <f>'IECC Data-IP'!Z515*Convert!$B$6/$D515</f>
        <v>140.21746091058742</v>
      </c>
      <c r="AA515" s="3">
        <f>'IECC Data-IP'!AA515*Convert!$B$6/$D515</f>
        <v>3.757499052293042</v>
      </c>
      <c r="AB515" s="3">
        <f t="shared" ref="AB515:AB578" si="28">SUM(Z515:AA515)</f>
        <v>143.97495996288046</v>
      </c>
    </row>
    <row r="516" spans="1:28" x14ac:dyDescent="0.25">
      <c r="A516" s="93">
        <f>'IECC Data-IP'!A516</f>
        <v>2012</v>
      </c>
      <c r="B516" s="93" t="str">
        <f>'IECC Data-IP'!B516</f>
        <v>Medium Office</v>
      </c>
      <c r="C516" s="121" t="str">
        <f>'IECC Data-IP'!C516</f>
        <v>0B</v>
      </c>
      <c r="D516" s="3">
        <f>'IECC Data-IP'!D516</f>
        <v>53627.846840473227</v>
      </c>
      <c r="E516" s="3">
        <f>'IECC Data-IP'!E516*Convert!$B$6/$D516</f>
        <v>3.3024347398374725E-2</v>
      </c>
      <c r="F516" s="3">
        <f>'IECC Data-IP'!F516*Convert!$B$7/$D516</f>
        <v>1.9158585936451757E-4</v>
      </c>
      <c r="G516" s="3">
        <f>'IECC Data-IP'!G516*Convert!$B$6/$D516</f>
        <v>57.114209488734915</v>
      </c>
      <c r="H516" s="3">
        <f>'IECC Data-IP'!H516*Convert!$B$6/$D516</f>
        <v>17.125083197513131</v>
      </c>
      <c r="I516" s="3">
        <f>'IECC Data-IP'!I516*Convert!$B$6/$D516</f>
        <v>6.9787722603887454</v>
      </c>
      <c r="J516" s="3">
        <f>'IECC Data-IP'!J516*Convert!$B$6/$D516</f>
        <v>45.68778528889726</v>
      </c>
      <c r="K516" s="3">
        <f>'IECC Data-IP'!K516*Convert!$B$7/$D516</f>
        <v>0</v>
      </c>
      <c r="L516" s="3">
        <f>'IECC Data-IP'!L516*Convert!$B$6/$D516</f>
        <v>1.0707724842896751</v>
      </c>
      <c r="M516" s="3">
        <f>'IECC Data-IP'!M516*Convert!$B$6/$D516</f>
        <v>6.6239004595316358</v>
      </c>
      <c r="N516" s="3">
        <f>'IECC Data-IP'!N516*Convert!$B$6/$D516</f>
        <v>8.3960205250105217E-3</v>
      </c>
      <c r="O516" s="3">
        <f>'IECC Data-IP'!O516*Convert!$B$6/$D516</f>
        <v>8.3960205250105217E-3</v>
      </c>
      <c r="P516" s="3">
        <f t="shared" si="26"/>
        <v>0</v>
      </c>
      <c r="Q516" s="3">
        <f>'IECC Data-IP'!Q516*Convert!$B$6/$D516</f>
        <v>0</v>
      </c>
      <c r="R516" s="3">
        <f>'IECC Data-IP'!R516*Convert!$B$6/$D516</f>
        <v>0</v>
      </c>
      <c r="S516" s="3">
        <f>'IECC Data-IP'!S516*Convert!$B$6/$D516</f>
        <v>0</v>
      </c>
      <c r="T516" s="3">
        <f>'IECC Data-IP'!T516*Convert!$B$6/$D516</f>
        <v>0</v>
      </c>
      <c r="U516" s="3">
        <f>'IECC Data-IP'!U516*Convert!$B$7/$D516</f>
        <v>1.2951204093041389</v>
      </c>
      <c r="V516" s="3">
        <f>'IECC Data-IP'!V516*Convert!$B$6/$D516</f>
        <v>0</v>
      </c>
      <c r="W516" s="3">
        <f>'IECC Data-IP'!W516*Convert!$B$6/$D516</f>
        <v>63.771134295664929</v>
      </c>
      <c r="X516" s="3">
        <f>'IECC Data-IP'!X516*Convert!$B$7/$D516</f>
        <v>1.9158585936451757E-4</v>
      </c>
      <c r="Y516" s="3">
        <f t="shared" si="27"/>
        <v>63.771325881524291</v>
      </c>
      <c r="Z516" s="3">
        <f>'IECC Data-IP'!Z516*Convert!$B$6/$D516</f>
        <v>134.64250328198042</v>
      </c>
      <c r="AA516" s="3">
        <f>'IECC Data-IP'!AA516*Convert!$B$6/$D516</f>
        <v>3.7843663179730762</v>
      </c>
      <c r="AB516" s="3">
        <f t="shared" si="28"/>
        <v>138.42686959995351</v>
      </c>
    </row>
    <row r="517" spans="1:28" x14ac:dyDescent="0.25">
      <c r="A517" s="93">
        <f>'IECC Data-IP'!A517</f>
        <v>2012</v>
      </c>
      <c r="B517" s="93" t="str">
        <f>'IECC Data-IP'!B517</f>
        <v>Medium Office</v>
      </c>
      <c r="C517" s="121" t="str">
        <f>'IECC Data-IP'!C517</f>
        <v>1A</v>
      </c>
      <c r="D517" s="3">
        <f>'IECC Data-IP'!D517</f>
        <v>53627.846840473227</v>
      </c>
      <c r="E517" s="3">
        <f>'IECC Data-IP'!E517*Convert!$B$6/$D517</f>
        <v>5.5973470166736819E-4</v>
      </c>
      <c r="F517" s="3">
        <f>'IECC Data-IP'!F517*Convert!$B$7/$D517</f>
        <v>0</v>
      </c>
      <c r="G517" s="3">
        <f>'IECC Data-IP'!G517*Convert!$B$6/$D517</f>
        <v>39.026942339055573</v>
      </c>
      <c r="H517" s="3">
        <f>'IECC Data-IP'!H517*Convert!$B$6/$D517</f>
        <v>17.291324403908337</v>
      </c>
      <c r="I517" s="3">
        <f>'IECC Data-IP'!I517*Convert!$B$6/$D517</f>
        <v>6.9798917297920804</v>
      </c>
      <c r="J517" s="3">
        <f>'IECC Data-IP'!J517*Convert!$B$6/$D517</f>
        <v>45.68778528889726</v>
      </c>
      <c r="K517" s="3">
        <f>'IECC Data-IP'!K517*Convert!$B$7/$D517</f>
        <v>0</v>
      </c>
      <c r="L517" s="3">
        <f>'IECC Data-IP'!L517*Convert!$B$6/$D517</f>
        <v>1.0713322189913426</v>
      </c>
      <c r="M517" s="3">
        <f>'IECC Data-IP'!M517*Convert!$B$6/$D517</f>
        <v>5.959495368652469</v>
      </c>
      <c r="N517" s="3">
        <f>'IECC Data-IP'!N517*Convert!$B$6/$D517</f>
        <v>8.3960205250105217E-3</v>
      </c>
      <c r="O517" s="3">
        <f>'IECC Data-IP'!O517*Convert!$B$6/$D517</f>
        <v>8.3960205250105217E-3</v>
      </c>
      <c r="P517" s="3">
        <f t="shared" si="26"/>
        <v>0</v>
      </c>
      <c r="Q517" s="3">
        <f>'IECC Data-IP'!Q517*Convert!$B$6/$D517</f>
        <v>0</v>
      </c>
      <c r="R517" s="3">
        <f>'IECC Data-IP'!R517*Convert!$B$6/$D517</f>
        <v>0</v>
      </c>
      <c r="S517" s="3">
        <f>'IECC Data-IP'!S517*Convert!$B$6/$D517</f>
        <v>2.1185958458109884</v>
      </c>
      <c r="T517" s="3">
        <f>'IECC Data-IP'!T517*Convert!$B$6/$D517</f>
        <v>0</v>
      </c>
      <c r="U517" s="3">
        <f>'IECC Data-IP'!U517*Convert!$B$7/$D517</f>
        <v>1.3430168741452684</v>
      </c>
      <c r="V517" s="3">
        <f>'IECC Data-IP'!V517*Convert!$B$6/$D517</f>
        <v>0</v>
      </c>
      <c r="W517" s="3">
        <f>'IECC Data-IP'!W517*Convert!$B$6/$D517</f>
        <v>47.105593288220703</v>
      </c>
      <c r="X517" s="3">
        <f>'IECC Data-IP'!X517*Convert!$B$7/$D517</f>
        <v>0</v>
      </c>
      <c r="Y517" s="3">
        <f t="shared" si="27"/>
        <v>47.105593288220703</v>
      </c>
      <c r="Z517" s="3">
        <f>'IECC Data-IP'!Z517*Convert!$B$6/$D517</f>
        <v>118.14376321563306</v>
      </c>
      <c r="AA517" s="3">
        <f>'IECC Data-IP'!AA517*Convert!$B$6/$D517</f>
        <v>3.9237402586882508</v>
      </c>
      <c r="AB517" s="3">
        <f t="shared" si="28"/>
        <v>122.06750347432131</v>
      </c>
    </row>
    <row r="518" spans="1:28" x14ac:dyDescent="0.25">
      <c r="A518" s="93">
        <f>'IECC Data-IP'!A518</f>
        <v>2012</v>
      </c>
      <c r="B518" s="93" t="str">
        <f>'IECC Data-IP'!B518</f>
        <v>Medium Office</v>
      </c>
      <c r="C518" s="121" t="str">
        <f>'IECC Data-IP'!C518</f>
        <v>1B</v>
      </c>
      <c r="D518" s="3">
        <f>'IECC Data-IP'!D518</f>
        <v>53627.846840473227</v>
      </c>
      <c r="E518" s="3">
        <f>'IECC Data-IP'!E518*Convert!$B$6/$D518</f>
        <v>0.19758634968858099</v>
      </c>
      <c r="F518" s="3">
        <f>'IECC Data-IP'!F518*Convert!$B$7/$D518</f>
        <v>0.21649202108190491</v>
      </c>
      <c r="G518" s="3">
        <f>'IECC Data-IP'!G518*Convert!$B$6/$D518</f>
        <v>45.758311861307348</v>
      </c>
      <c r="H518" s="3">
        <f>'IECC Data-IP'!H518*Convert!$B$6/$D518</f>
        <v>17.301399628538352</v>
      </c>
      <c r="I518" s="3">
        <f>'IECC Data-IP'!I518*Convert!$B$6/$D518</f>
        <v>6.9709359745654034</v>
      </c>
      <c r="J518" s="3">
        <f>'IECC Data-IP'!J518*Convert!$B$6/$D518</f>
        <v>45.68778528889726</v>
      </c>
      <c r="K518" s="3">
        <f>'IECC Data-IP'!K518*Convert!$B$7/$D518</f>
        <v>0</v>
      </c>
      <c r="L518" s="3">
        <f>'IECC Data-IP'!L518*Convert!$B$6/$D518</f>
        <v>1.0713322189913426</v>
      </c>
      <c r="M518" s="3">
        <f>'IECC Data-IP'!M518*Convert!$B$6/$D518</f>
        <v>6.002594940680857</v>
      </c>
      <c r="N518" s="3">
        <f>'IECC Data-IP'!N518*Convert!$B$6/$D518</f>
        <v>8.3960205250105217E-3</v>
      </c>
      <c r="O518" s="3">
        <f>'IECC Data-IP'!O518*Convert!$B$6/$D518</f>
        <v>8.3960205250105217E-3</v>
      </c>
      <c r="P518" s="3">
        <f t="shared" si="26"/>
        <v>0</v>
      </c>
      <c r="Q518" s="3">
        <f>'IECC Data-IP'!Q518*Convert!$B$6/$D518</f>
        <v>0</v>
      </c>
      <c r="R518" s="3">
        <f>'IECC Data-IP'!R518*Convert!$B$6/$D518</f>
        <v>0</v>
      </c>
      <c r="S518" s="3">
        <f>'IECC Data-IP'!S518*Convert!$B$6/$D518</f>
        <v>0</v>
      </c>
      <c r="T518" s="3">
        <f>'IECC Data-IP'!T518*Convert!$B$6/$D518</f>
        <v>0</v>
      </c>
      <c r="U518" s="3">
        <f>'IECC Data-IP'!U518*Convert!$B$7/$D518</f>
        <v>1.3479981064887456</v>
      </c>
      <c r="V518" s="3">
        <f>'IECC Data-IP'!V518*Convert!$B$6/$D518</f>
        <v>0</v>
      </c>
      <c r="W518" s="3">
        <f>'IECC Data-IP'!W518*Convert!$B$6/$D518</f>
        <v>51.958493151676791</v>
      </c>
      <c r="X518" s="3">
        <f>'IECC Data-IP'!X518*Convert!$B$7/$D518</f>
        <v>0.21649202108190491</v>
      </c>
      <c r="Y518" s="3">
        <f t="shared" si="27"/>
        <v>52.174985172758696</v>
      </c>
      <c r="Z518" s="3">
        <f>'IECC Data-IP'!Z518*Convert!$B$6/$D518</f>
        <v>122.99834228319415</v>
      </c>
      <c r="AA518" s="3">
        <f>'IECC Data-IP'!AA518*Convert!$B$6/$D518</f>
        <v>4.5707935738157275</v>
      </c>
      <c r="AB518" s="3">
        <f t="shared" si="28"/>
        <v>127.56913585700988</v>
      </c>
    </row>
    <row r="519" spans="1:28" x14ac:dyDescent="0.25">
      <c r="A519" s="93">
        <f>'IECC Data-IP'!A519</f>
        <v>2012</v>
      </c>
      <c r="B519" s="93" t="str">
        <f>'IECC Data-IP'!B519</f>
        <v>Medium Office</v>
      </c>
      <c r="C519" s="121" t="str">
        <f>'IECC Data-IP'!C519</f>
        <v>2A</v>
      </c>
      <c r="D519" s="3">
        <f>'IECC Data-IP'!D519</f>
        <v>53627.846840473227</v>
      </c>
      <c r="E519" s="3">
        <f>'IECC Data-IP'!E519*Convert!$B$6/$D519</f>
        <v>0.39741163818383135</v>
      </c>
      <c r="F519" s="3">
        <f>'IECC Data-IP'!F519*Convert!$B$7/$D519</f>
        <v>0.11437675804061698</v>
      </c>
      <c r="G519" s="3">
        <f>'IECC Data-IP'!G519*Convert!$B$6/$D519</f>
        <v>31.992756343201766</v>
      </c>
      <c r="H519" s="3">
        <f>'IECC Data-IP'!H519*Convert!$B$6/$D519</f>
        <v>17.355693894600087</v>
      </c>
      <c r="I519" s="3">
        <f>'IECC Data-IP'!I519*Convert!$B$6/$D519</f>
        <v>6.9686970357587334</v>
      </c>
      <c r="J519" s="3">
        <f>'IECC Data-IP'!J519*Convert!$B$6/$D519</f>
        <v>45.68778528889726</v>
      </c>
      <c r="K519" s="3">
        <f>'IECC Data-IP'!K519*Convert!$B$7/$D519</f>
        <v>0</v>
      </c>
      <c r="L519" s="3">
        <f>'IECC Data-IP'!L519*Convert!$B$6/$D519</f>
        <v>1.0713322189913426</v>
      </c>
      <c r="M519" s="3">
        <f>'IECC Data-IP'!M519*Convert!$B$6/$D519</f>
        <v>5.2217650318548783</v>
      </c>
      <c r="N519" s="3">
        <f>'IECC Data-IP'!N519*Convert!$B$6/$D519</f>
        <v>8.3960205250105217E-3</v>
      </c>
      <c r="O519" s="3">
        <f>'IECC Data-IP'!O519*Convert!$B$6/$D519</f>
        <v>8.3960205250105217E-3</v>
      </c>
      <c r="P519" s="3">
        <f t="shared" si="26"/>
        <v>0</v>
      </c>
      <c r="Q519" s="3">
        <f>'IECC Data-IP'!Q519*Convert!$B$6/$D519</f>
        <v>0</v>
      </c>
      <c r="R519" s="3">
        <f>'IECC Data-IP'!R519*Convert!$B$6/$D519</f>
        <v>0</v>
      </c>
      <c r="S519" s="3">
        <f>'IECC Data-IP'!S519*Convert!$B$6/$D519</f>
        <v>1.4183677340251111</v>
      </c>
      <c r="T519" s="3">
        <f>'IECC Data-IP'!T519*Convert!$B$6/$D519</f>
        <v>0</v>
      </c>
      <c r="U519" s="3">
        <f>'IECC Data-IP'!U519*Convert!$B$7/$D519</f>
        <v>1.4100719249228493</v>
      </c>
      <c r="V519" s="3">
        <f>'IECC Data-IP'!V519*Convert!$B$6/$D519</f>
        <v>0</v>
      </c>
      <c r="W519" s="3">
        <f>'IECC Data-IP'!W519*Convert!$B$6/$D519</f>
        <v>39.030300747265585</v>
      </c>
      <c r="X519" s="3">
        <f>'IECC Data-IP'!X519*Convert!$B$7/$D519</f>
        <v>0.11437675804061698</v>
      </c>
      <c r="Y519" s="3">
        <f t="shared" si="27"/>
        <v>39.144677505306205</v>
      </c>
      <c r="Z519" s="3">
        <f>'IECC Data-IP'!Z519*Convert!$B$6/$D519</f>
        <v>110.12164547133635</v>
      </c>
      <c r="AA519" s="3">
        <f>'IECC Data-IP'!AA519*Convert!$B$6/$D519</f>
        <v>4.4543687558689156</v>
      </c>
      <c r="AB519" s="3">
        <f t="shared" si="28"/>
        <v>114.57601422720526</v>
      </c>
    </row>
    <row r="520" spans="1:28" x14ac:dyDescent="0.25">
      <c r="A520" s="93">
        <f>'IECC Data-IP'!A520</f>
        <v>2012</v>
      </c>
      <c r="B520" s="93" t="str">
        <f>'IECC Data-IP'!B520</f>
        <v>Medium Office</v>
      </c>
      <c r="C520" s="121" t="str">
        <f>'IECC Data-IP'!C520</f>
        <v>2B</v>
      </c>
      <c r="D520" s="3">
        <f>'IECC Data-IP'!D520</f>
        <v>53627.846840473227</v>
      </c>
      <c r="E520" s="3">
        <f>'IECC Data-IP'!E520*Convert!$B$6/$D520</f>
        <v>0.55861523226403342</v>
      </c>
      <c r="F520" s="3">
        <f>'IECC Data-IP'!F520*Convert!$B$7/$D520</f>
        <v>0.29619173857754422</v>
      </c>
      <c r="G520" s="3">
        <f>'IECC Data-IP'!G520*Convert!$B$6/$D520</f>
        <v>26.431792082136457</v>
      </c>
      <c r="H520" s="3">
        <f>'IECC Data-IP'!H520*Convert!$B$6/$D520</f>
        <v>17.465401896126888</v>
      </c>
      <c r="I520" s="3">
        <f>'IECC Data-IP'!I520*Convert!$B$6/$D520</f>
        <v>6.9737346480737399</v>
      </c>
      <c r="J520" s="3">
        <f>'IECC Data-IP'!J520*Convert!$B$6/$D520</f>
        <v>45.68778528889726</v>
      </c>
      <c r="K520" s="3">
        <f>'IECC Data-IP'!K520*Convert!$B$7/$D520</f>
        <v>0</v>
      </c>
      <c r="L520" s="3">
        <f>'IECC Data-IP'!L520*Convert!$B$6/$D520</f>
        <v>1.0713322189913426</v>
      </c>
      <c r="M520" s="3">
        <f>'IECC Data-IP'!M520*Convert!$B$6/$D520</f>
        <v>5.9645329809674754</v>
      </c>
      <c r="N520" s="3">
        <f>'IECC Data-IP'!N520*Convert!$B$6/$D520</f>
        <v>8.3960205250105217E-3</v>
      </c>
      <c r="O520" s="3">
        <f>'IECC Data-IP'!O520*Convert!$B$6/$D520</f>
        <v>8.3960205250105217E-3</v>
      </c>
      <c r="P520" s="3">
        <f t="shared" si="26"/>
        <v>0</v>
      </c>
      <c r="Q520" s="3">
        <f>'IECC Data-IP'!Q520*Convert!$B$6/$D520</f>
        <v>0</v>
      </c>
      <c r="R520" s="3">
        <f>'IECC Data-IP'!R520*Convert!$B$6/$D520</f>
        <v>0</v>
      </c>
      <c r="S520" s="3">
        <f>'IECC Data-IP'!S520*Convert!$B$6/$D520</f>
        <v>0</v>
      </c>
      <c r="T520" s="3">
        <f>'IECC Data-IP'!T520*Convert!$B$6/$D520</f>
        <v>0</v>
      </c>
      <c r="U520" s="3">
        <f>'IECC Data-IP'!U520*Convert!$B$7/$D520</f>
        <v>1.4140952279695043</v>
      </c>
      <c r="V520" s="3">
        <f>'IECC Data-IP'!V520*Convert!$B$6/$D520</f>
        <v>0</v>
      </c>
      <c r="W520" s="3">
        <f>'IECC Data-IP'!W520*Convert!$B$6/$D520</f>
        <v>32.954940295367969</v>
      </c>
      <c r="X520" s="3">
        <f>'IECC Data-IP'!X520*Convert!$B$7/$D520</f>
        <v>0.29619173857754422</v>
      </c>
      <c r="Y520" s="3">
        <f t="shared" si="27"/>
        <v>33.25113203394551</v>
      </c>
      <c r="Z520" s="3">
        <f>'IECC Data-IP'!Z520*Convert!$B$6/$D520</f>
        <v>104.16103063328055</v>
      </c>
      <c r="AA520" s="3">
        <f>'IECC Data-IP'!AA520*Convert!$B$6/$D520</f>
        <v>4.9973114164862631</v>
      </c>
      <c r="AB520" s="3">
        <f t="shared" si="28"/>
        <v>109.15834204976682</v>
      </c>
    </row>
    <row r="521" spans="1:28" x14ac:dyDescent="0.25">
      <c r="A521" s="93">
        <f>'IECC Data-IP'!A521</f>
        <v>2012</v>
      </c>
      <c r="B521" s="93" t="str">
        <f>'IECC Data-IP'!B521</f>
        <v>Medium Office</v>
      </c>
      <c r="C521" s="121" t="str">
        <f>'IECC Data-IP'!C521</f>
        <v>3A</v>
      </c>
      <c r="D521" s="3">
        <f>'IECC Data-IP'!D521</f>
        <v>53627.846840473227</v>
      </c>
      <c r="E521" s="3">
        <f>'IECC Data-IP'!E521*Convert!$B$6/$D521</f>
        <v>3.7272733784030043</v>
      </c>
      <c r="F521" s="3">
        <f>'IECC Data-IP'!F521*Convert!$B$7/$D521</f>
        <v>2.2315920898779007</v>
      </c>
      <c r="G521" s="3">
        <f>'IECC Data-IP'!G521*Convert!$B$6/$D521</f>
        <v>19.435108311294361</v>
      </c>
      <c r="H521" s="3">
        <f>'IECC Data-IP'!H521*Convert!$B$6/$D521</f>
        <v>17.632202837223762</v>
      </c>
      <c r="I521" s="3">
        <f>'IECC Data-IP'!I521*Convert!$B$6/$D521</f>
        <v>6.9720554439687374</v>
      </c>
      <c r="J521" s="3">
        <f>'IECC Data-IP'!J521*Convert!$B$6/$D521</f>
        <v>45.68778528889726</v>
      </c>
      <c r="K521" s="3">
        <f>'IECC Data-IP'!K521*Convert!$B$7/$D521</f>
        <v>0</v>
      </c>
      <c r="L521" s="3">
        <f>'IECC Data-IP'!L521*Convert!$B$6/$D521</f>
        <v>1.0718919536930098</v>
      </c>
      <c r="M521" s="3">
        <f>'IECC Data-IP'!M521*Convert!$B$6/$D521</f>
        <v>4.4521298170622465</v>
      </c>
      <c r="N521" s="3">
        <f>'IECC Data-IP'!N521*Convert!$B$6/$D521</f>
        <v>8.3960205250105217E-3</v>
      </c>
      <c r="O521" s="3">
        <f>'IECC Data-IP'!O521*Convert!$B$6/$D521</f>
        <v>8.3960205250105217E-3</v>
      </c>
      <c r="P521" s="3">
        <f t="shared" si="26"/>
        <v>0</v>
      </c>
      <c r="Q521" s="3">
        <f>'IECC Data-IP'!Q521*Convert!$B$6/$D521</f>
        <v>0</v>
      </c>
      <c r="R521" s="3">
        <f>'IECC Data-IP'!R521*Convert!$B$6/$D521</f>
        <v>0</v>
      </c>
      <c r="S521" s="3">
        <f>'IECC Data-IP'!S521*Convert!$B$6/$D521</f>
        <v>0.62018604944744393</v>
      </c>
      <c r="T521" s="3">
        <f>'IECC Data-IP'!T521*Convert!$B$6/$D521</f>
        <v>0</v>
      </c>
      <c r="U521" s="3">
        <f>'IECC Data-IP'!U521*Convert!$B$7/$D521</f>
        <v>1.5311541880412247</v>
      </c>
      <c r="V521" s="3">
        <f>'IECC Data-IP'!V521*Convert!$B$6/$D521</f>
        <v>0</v>
      </c>
      <c r="W521" s="3">
        <f>'IECC Data-IP'!W521*Convert!$B$6/$D521</f>
        <v>28.234697556207056</v>
      </c>
      <c r="X521" s="3">
        <f>'IECC Data-IP'!X521*Convert!$B$7/$D521</f>
        <v>2.2315920898779007</v>
      </c>
      <c r="Y521" s="3">
        <f t="shared" si="27"/>
        <v>30.466289646084956</v>
      </c>
      <c r="Z521" s="3">
        <f>'IECC Data-IP'!Z521*Convert!$B$6/$D521</f>
        <v>99.60758883521649</v>
      </c>
      <c r="AA521" s="3">
        <f>'IECC Data-IP'!AA521*Convert!$B$6/$D521</f>
        <v>10.99318954074711</v>
      </c>
      <c r="AB521" s="3">
        <f t="shared" si="28"/>
        <v>110.6007783759636</v>
      </c>
    </row>
    <row r="522" spans="1:28" x14ac:dyDescent="0.25">
      <c r="A522" s="93">
        <f>'IECC Data-IP'!A522</f>
        <v>2012</v>
      </c>
      <c r="B522" s="93" t="str">
        <f>'IECC Data-IP'!B522</f>
        <v>Medium Office</v>
      </c>
      <c r="C522" s="121" t="str">
        <f>'IECC Data-IP'!C522</f>
        <v>3B</v>
      </c>
      <c r="D522" s="3">
        <f>'IECC Data-IP'!D522</f>
        <v>53627.846840473227</v>
      </c>
      <c r="E522" s="3">
        <f>'IECC Data-IP'!E522*Convert!$B$6/$D522</f>
        <v>1.3881420601350731</v>
      </c>
      <c r="F522" s="3">
        <f>'IECC Data-IP'!F522*Convert!$B$7/$D522</f>
        <v>1.1958789341533189</v>
      </c>
      <c r="G522" s="3">
        <f>'IECC Data-IP'!G522*Convert!$B$6/$D522</f>
        <v>18.213207457554489</v>
      </c>
      <c r="H522" s="3">
        <f>'IECC Data-IP'!H522*Convert!$B$6/$D522</f>
        <v>17.407749221855148</v>
      </c>
      <c r="I522" s="3">
        <f>'IECC Data-IP'!I522*Convert!$B$6/$D522</f>
        <v>6.9720554439687374</v>
      </c>
      <c r="J522" s="3">
        <f>'IECC Data-IP'!J522*Convert!$B$6/$D522</f>
        <v>45.68778528889726</v>
      </c>
      <c r="K522" s="3">
        <f>'IECC Data-IP'!K522*Convert!$B$7/$D522</f>
        <v>0</v>
      </c>
      <c r="L522" s="3">
        <f>'IECC Data-IP'!L522*Convert!$B$6/$D522</f>
        <v>1.0713322189913426</v>
      </c>
      <c r="M522" s="3">
        <f>'IECC Data-IP'!M522*Convert!$B$6/$D522</f>
        <v>5.4070372181067752</v>
      </c>
      <c r="N522" s="3">
        <f>'IECC Data-IP'!N522*Convert!$B$6/$D522</f>
        <v>8.3960205250105217E-3</v>
      </c>
      <c r="O522" s="3">
        <f>'IECC Data-IP'!O522*Convert!$B$6/$D522</f>
        <v>8.3960205250105217E-3</v>
      </c>
      <c r="P522" s="3">
        <f t="shared" si="26"/>
        <v>0</v>
      </c>
      <c r="Q522" s="3">
        <f>'IECC Data-IP'!Q522*Convert!$B$6/$D522</f>
        <v>0</v>
      </c>
      <c r="R522" s="3">
        <f>'IECC Data-IP'!R522*Convert!$B$6/$D522</f>
        <v>0</v>
      </c>
      <c r="S522" s="3">
        <f>'IECC Data-IP'!S522*Convert!$B$6/$D522</f>
        <v>0</v>
      </c>
      <c r="T522" s="3">
        <f>'IECC Data-IP'!T522*Convert!$B$6/$D522</f>
        <v>0</v>
      </c>
      <c r="U522" s="3">
        <f>'IECC Data-IP'!U522*Convert!$B$7/$D522</f>
        <v>1.4995425212460791</v>
      </c>
      <c r="V522" s="3">
        <f>'IECC Data-IP'!V522*Convert!$B$6/$D522</f>
        <v>0</v>
      </c>
      <c r="W522" s="3">
        <f>'IECC Data-IP'!W522*Convert!$B$6/$D522</f>
        <v>25.008386735796343</v>
      </c>
      <c r="X522" s="3">
        <f>'IECC Data-IP'!X522*Convert!$B$7/$D522</f>
        <v>1.1958789341533189</v>
      </c>
      <c r="Y522" s="3">
        <f t="shared" si="27"/>
        <v>26.204265669949663</v>
      </c>
      <c r="Z522" s="3">
        <f>'IECC Data-IP'!Z522*Convert!$B$6/$D522</f>
        <v>96.155704930033849</v>
      </c>
      <c r="AA522" s="3">
        <f>'IECC Data-IP'!AA522*Convert!$B$6/$D522</f>
        <v>7.874907517758202</v>
      </c>
      <c r="AB522" s="3">
        <f t="shared" si="28"/>
        <v>104.03061244779205</v>
      </c>
    </row>
    <row r="523" spans="1:28" x14ac:dyDescent="0.25">
      <c r="A523" s="93">
        <f>'IECC Data-IP'!A523</f>
        <v>2012</v>
      </c>
      <c r="B523" s="93" t="str">
        <f>'IECC Data-IP'!B523</f>
        <v>Medium Office</v>
      </c>
      <c r="C523" s="121" t="str">
        <f>'IECC Data-IP'!C523</f>
        <v>3C</v>
      </c>
      <c r="D523" s="3">
        <f>'IECC Data-IP'!D523</f>
        <v>53627.846840473227</v>
      </c>
      <c r="E523" s="3">
        <f>'IECC Data-IP'!E523*Convert!$B$6/$D523</f>
        <v>0.42875678147720397</v>
      </c>
      <c r="F523" s="3">
        <f>'IECC Data-IP'!F523*Convert!$B$7/$D523</f>
        <v>0.91405613502811345</v>
      </c>
      <c r="G523" s="3">
        <f>'IECC Data-IP'!G523*Convert!$B$6/$D523</f>
        <v>11.779616796589762</v>
      </c>
      <c r="H523" s="3">
        <f>'IECC Data-IP'!H523*Convert!$B$6/$D523</f>
        <v>17.446370916270197</v>
      </c>
      <c r="I523" s="3">
        <f>'IECC Data-IP'!I523*Convert!$B$6/$D523</f>
        <v>6.9709359745654034</v>
      </c>
      <c r="J523" s="3">
        <f>'IECC Data-IP'!J523*Convert!$B$6/$D523</f>
        <v>45.68778528889726</v>
      </c>
      <c r="K523" s="3">
        <f>'IECC Data-IP'!K523*Convert!$B$7/$D523</f>
        <v>0</v>
      </c>
      <c r="L523" s="3">
        <f>'IECC Data-IP'!L523*Convert!$B$6/$D523</f>
        <v>1.0713322189913426</v>
      </c>
      <c r="M523" s="3">
        <f>'IECC Data-IP'!M523*Convert!$B$6/$D523</f>
        <v>4.06199473000009</v>
      </c>
      <c r="N523" s="3">
        <f>'IECC Data-IP'!N523*Convert!$B$6/$D523</f>
        <v>8.3960205250105217E-3</v>
      </c>
      <c r="O523" s="3">
        <f>'IECC Data-IP'!O523*Convert!$B$6/$D523</f>
        <v>8.3960205250105217E-3</v>
      </c>
      <c r="P523" s="3">
        <f t="shared" si="26"/>
        <v>0</v>
      </c>
      <c r="Q523" s="3">
        <f>'IECC Data-IP'!Q523*Convert!$B$6/$D523</f>
        <v>0</v>
      </c>
      <c r="R523" s="3">
        <f>'IECC Data-IP'!R523*Convert!$B$6/$D523</f>
        <v>0</v>
      </c>
      <c r="S523" s="3">
        <f>'IECC Data-IP'!S523*Convert!$B$6/$D523</f>
        <v>0</v>
      </c>
      <c r="T523" s="3">
        <f>'IECC Data-IP'!T523*Convert!$B$6/$D523</f>
        <v>0</v>
      </c>
      <c r="U523" s="3">
        <f>'IECC Data-IP'!U523*Convert!$B$7/$D523</f>
        <v>1.5416914103062731</v>
      </c>
      <c r="V523" s="3">
        <f>'IECC Data-IP'!V523*Convert!$B$6/$D523</f>
        <v>0</v>
      </c>
      <c r="W523" s="3">
        <f>'IECC Data-IP'!W523*Convert!$B$6/$D523</f>
        <v>16.270368308067056</v>
      </c>
      <c r="X523" s="3">
        <f>'IECC Data-IP'!X523*Convert!$B$7/$D523</f>
        <v>0.91405613502811345</v>
      </c>
      <c r="Y523" s="3">
        <f t="shared" si="27"/>
        <v>17.184424443095168</v>
      </c>
      <c r="Z523" s="3">
        <f>'IECC Data-IP'!Z523*Convert!$B$6/$D523</f>
        <v>87.455748462017937</v>
      </c>
      <c r="AA523" s="3">
        <f>'IECC Data-IP'!AA523*Convert!$B$6/$D523</f>
        <v>7.1746794059723245</v>
      </c>
      <c r="AB523" s="3">
        <f t="shared" si="28"/>
        <v>94.630427867990264</v>
      </c>
    </row>
    <row r="524" spans="1:28" x14ac:dyDescent="0.25">
      <c r="A524" s="93">
        <f>'IECC Data-IP'!A524</f>
        <v>2012</v>
      </c>
      <c r="B524" s="93" t="str">
        <f>'IECC Data-IP'!B524</f>
        <v>Medium Office</v>
      </c>
      <c r="C524" s="121" t="str">
        <f>'IECC Data-IP'!C524</f>
        <v>4A</v>
      </c>
      <c r="D524" s="3">
        <f>'IECC Data-IP'!D524</f>
        <v>53627.846840473227</v>
      </c>
      <c r="E524" s="3">
        <f>'IECC Data-IP'!E524*Convert!$B$6/$D524</f>
        <v>5.8369134689873148</v>
      </c>
      <c r="F524" s="3">
        <f>'IECC Data-IP'!F524*Convert!$B$7/$D524</f>
        <v>5.0693618387851362</v>
      </c>
      <c r="G524" s="3">
        <f>'IECC Data-IP'!G524*Convert!$B$6/$D524</f>
        <v>14.137779094714386</v>
      </c>
      <c r="H524" s="3">
        <f>'IECC Data-IP'!H524*Convert!$B$6/$D524</f>
        <v>17.320990343096707</v>
      </c>
      <c r="I524" s="3">
        <f>'IECC Data-IP'!I524*Convert!$B$6/$D524</f>
        <v>6.961420484637058</v>
      </c>
      <c r="J524" s="3">
        <f>'IECC Data-IP'!J524*Convert!$B$6/$D524</f>
        <v>45.68778528889726</v>
      </c>
      <c r="K524" s="3">
        <f>'IECC Data-IP'!K524*Convert!$B$7/$D524</f>
        <v>0</v>
      </c>
      <c r="L524" s="3">
        <f>'IECC Data-IP'!L524*Convert!$B$6/$D524</f>
        <v>1.0713322189913426</v>
      </c>
      <c r="M524" s="3">
        <f>'IECC Data-IP'!M524*Convert!$B$6/$D524</f>
        <v>4.4235833472772113</v>
      </c>
      <c r="N524" s="3">
        <f>'IECC Data-IP'!N524*Convert!$B$6/$D524</f>
        <v>8.3960205250105217E-3</v>
      </c>
      <c r="O524" s="3">
        <f>'IECC Data-IP'!O524*Convert!$B$6/$D524</f>
        <v>8.3960205250105217E-3</v>
      </c>
      <c r="P524" s="3">
        <f t="shared" si="26"/>
        <v>0</v>
      </c>
      <c r="Q524" s="3">
        <f>'IECC Data-IP'!Q524*Convert!$B$6/$D524</f>
        <v>0</v>
      </c>
      <c r="R524" s="3">
        <f>'IECC Data-IP'!R524*Convert!$B$6/$D524</f>
        <v>0</v>
      </c>
      <c r="S524" s="3">
        <f>'IECC Data-IP'!S524*Convert!$B$6/$D524</f>
        <v>0.66552456028250084</v>
      </c>
      <c r="T524" s="3">
        <f>'IECC Data-IP'!T524*Convert!$B$6/$D524</f>
        <v>0</v>
      </c>
      <c r="U524" s="3">
        <f>'IECC Data-IP'!U524*Convert!$B$7/$D524</f>
        <v>1.629820905613951</v>
      </c>
      <c r="V524" s="3">
        <f>'IECC Data-IP'!V524*Convert!$B$6/$D524</f>
        <v>0</v>
      </c>
      <c r="W524" s="3">
        <f>'IECC Data-IP'!W524*Convert!$B$6/$D524</f>
        <v>25.063800471261413</v>
      </c>
      <c r="X524" s="3">
        <f>'IECC Data-IP'!X524*Convert!$B$7/$D524</f>
        <v>5.0693618387851362</v>
      </c>
      <c r="Y524" s="3">
        <f t="shared" si="27"/>
        <v>30.133162310046551</v>
      </c>
      <c r="Z524" s="3">
        <f>'IECC Data-IP'!Z524*Convert!$B$6/$D524</f>
        <v>96.11428456211047</v>
      </c>
      <c r="AA524" s="3">
        <f>'IECC Data-IP'!AA524*Convert!$B$6/$D524</f>
        <v>19.572243313202865</v>
      </c>
      <c r="AB524" s="3">
        <f t="shared" si="28"/>
        <v>115.68652787531333</v>
      </c>
    </row>
    <row r="525" spans="1:28" x14ac:dyDescent="0.25">
      <c r="A525" s="93">
        <f>'IECC Data-IP'!A525</f>
        <v>2012</v>
      </c>
      <c r="B525" s="93" t="str">
        <f>'IECC Data-IP'!B525</f>
        <v>Medium Office</v>
      </c>
      <c r="C525" s="121" t="str">
        <f>'IECC Data-IP'!C525</f>
        <v>4B</v>
      </c>
      <c r="D525" s="3">
        <f>'IECC Data-IP'!D525</f>
        <v>53627.846840473227</v>
      </c>
      <c r="E525" s="3">
        <f>'IECC Data-IP'!E525*Convert!$B$6/$D525</f>
        <v>1.8577594748339947</v>
      </c>
      <c r="F525" s="3">
        <f>'IECC Data-IP'!F525*Convert!$B$7/$D525</f>
        <v>2.0729589983240801</v>
      </c>
      <c r="G525" s="3">
        <f>'IECC Data-IP'!G525*Convert!$B$6/$D525</f>
        <v>13.363106267606748</v>
      </c>
      <c r="H525" s="3">
        <f>'IECC Data-IP'!H525*Convert!$B$6/$D525</f>
        <v>17.018173869494664</v>
      </c>
      <c r="I525" s="3">
        <f>'IECC Data-IP'!I525*Convert!$B$6/$D525</f>
        <v>6.967017831653731</v>
      </c>
      <c r="J525" s="3">
        <f>'IECC Data-IP'!J525*Convert!$B$6/$D525</f>
        <v>45.68778528889726</v>
      </c>
      <c r="K525" s="3">
        <f>'IECC Data-IP'!K525*Convert!$B$7/$D525</f>
        <v>0</v>
      </c>
      <c r="L525" s="3">
        <f>'IECC Data-IP'!L525*Convert!$B$6/$D525</f>
        <v>1.0707724842896751</v>
      </c>
      <c r="M525" s="3">
        <f>'IECC Data-IP'!M525*Convert!$B$6/$D525</f>
        <v>6.0624865537592649</v>
      </c>
      <c r="N525" s="3">
        <f>'IECC Data-IP'!N525*Convert!$B$6/$D525</f>
        <v>8.3960205250105217E-3</v>
      </c>
      <c r="O525" s="3">
        <f>'IECC Data-IP'!O525*Convert!$B$6/$D525</f>
        <v>8.3960205250105217E-3</v>
      </c>
      <c r="P525" s="3">
        <f t="shared" si="26"/>
        <v>0</v>
      </c>
      <c r="Q525" s="3">
        <f>'IECC Data-IP'!Q525*Convert!$B$6/$D525</f>
        <v>0</v>
      </c>
      <c r="R525" s="3">
        <f>'IECC Data-IP'!R525*Convert!$B$6/$D525</f>
        <v>0</v>
      </c>
      <c r="S525" s="3">
        <f>'IECC Data-IP'!S525*Convert!$B$6/$D525</f>
        <v>0</v>
      </c>
      <c r="T525" s="3">
        <f>'IECC Data-IP'!T525*Convert!$B$6/$D525</f>
        <v>0</v>
      </c>
      <c r="U525" s="3">
        <f>'IECC Data-IP'!U525*Convert!$B$7/$D525</f>
        <v>1.6010830267092735</v>
      </c>
      <c r="V525" s="3">
        <f>'IECC Data-IP'!V525*Convert!$B$6/$D525</f>
        <v>0</v>
      </c>
      <c r="W525" s="3">
        <f>'IECC Data-IP'!W525*Convert!$B$6/$D525</f>
        <v>21.283352296200007</v>
      </c>
      <c r="X525" s="3">
        <f>'IECC Data-IP'!X525*Convert!$B$7/$D525</f>
        <v>2.0729589983240801</v>
      </c>
      <c r="Y525" s="3">
        <f t="shared" si="27"/>
        <v>23.356311294524087</v>
      </c>
      <c r="Z525" s="3">
        <f>'IECC Data-IP'!Z525*Convert!$B$6/$D525</f>
        <v>92.035497791060351</v>
      </c>
      <c r="AA525" s="3">
        <f>'IECC Data-IP'!AA525*Convert!$B$6/$D525</f>
        <v>10.733472639173453</v>
      </c>
      <c r="AB525" s="3">
        <f t="shared" si="28"/>
        <v>102.76897043023381</v>
      </c>
    </row>
    <row r="526" spans="1:28" x14ac:dyDescent="0.25">
      <c r="A526" s="93">
        <f>'IECC Data-IP'!A526</f>
        <v>2012</v>
      </c>
      <c r="B526" s="93" t="str">
        <f>'IECC Data-IP'!B526</f>
        <v>Medium Office</v>
      </c>
      <c r="C526" s="121" t="str">
        <f>'IECC Data-IP'!C526</f>
        <v>4C</v>
      </c>
      <c r="D526" s="3">
        <f>'IECC Data-IP'!D526</f>
        <v>53627.846840473227</v>
      </c>
      <c r="E526" s="3">
        <f>'IECC Data-IP'!E526*Convert!$B$6/$D526</f>
        <v>4.5887050842690842</v>
      </c>
      <c r="F526" s="3">
        <f>'IECC Data-IP'!F526*Convert!$B$7/$D526</f>
        <v>6.6595244715106308</v>
      </c>
      <c r="G526" s="3">
        <f>'IECC Data-IP'!G526*Convert!$B$6/$D526</f>
        <v>4.9872361918562493</v>
      </c>
      <c r="H526" s="3">
        <f>'IECC Data-IP'!H526*Convert!$B$6/$D526</f>
        <v>17.660189572307129</v>
      </c>
      <c r="I526" s="3">
        <f>'IECC Data-IP'!I526*Convert!$B$6/$D526</f>
        <v>6.9535841988137159</v>
      </c>
      <c r="J526" s="3">
        <f>'IECC Data-IP'!J526*Convert!$B$6/$D526</f>
        <v>45.68778528889726</v>
      </c>
      <c r="K526" s="3">
        <f>'IECC Data-IP'!K526*Convert!$B$7/$D526</f>
        <v>0</v>
      </c>
      <c r="L526" s="3">
        <f>'IECC Data-IP'!L526*Convert!$B$6/$D526</f>
        <v>1.0718919536930098</v>
      </c>
      <c r="M526" s="3">
        <f>'IECC Data-IP'!M526*Convert!$B$6/$D526</f>
        <v>4.2411098345336482</v>
      </c>
      <c r="N526" s="3">
        <f>'IECC Data-IP'!N526*Convert!$B$6/$D526</f>
        <v>8.3960205250105217E-3</v>
      </c>
      <c r="O526" s="3">
        <f>'IECC Data-IP'!O526*Convert!$B$6/$D526</f>
        <v>8.3960205250105217E-3</v>
      </c>
      <c r="P526" s="3">
        <f t="shared" si="26"/>
        <v>0</v>
      </c>
      <c r="Q526" s="3">
        <f>'IECC Data-IP'!Q526*Convert!$B$6/$D526</f>
        <v>0</v>
      </c>
      <c r="R526" s="3">
        <f>'IECC Data-IP'!R526*Convert!$B$6/$D526</f>
        <v>0</v>
      </c>
      <c r="S526" s="3">
        <f>'IECC Data-IP'!S526*Convert!$B$6/$D526</f>
        <v>0</v>
      </c>
      <c r="T526" s="3">
        <f>'IECC Data-IP'!T526*Convert!$B$6/$D526</f>
        <v>0</v>
      </c>
      <c r="U526" s="3">
        <f>'IECC Data-IP'!U526*Convert!$B$7/$D526</f>
        <v>1.6614325724090966</v>
      </c>
      <c r="V526" s="3">
        <f>'IECC Data-IP'!V526*Convert!$B$6/$D526</f>
        <v>0</v>
      </c>
      <c r="W526" s="3">
        <f>'IECC Data-IP'!W526*Convert!$B$6/$D526</f>
        <v>13.817051110658982</v>
      </c>
      <c r="X526" s="3">
        <f>'IECC Data-IP'!X526*Convert!$B$7/$D526</f>
        <v>6.6595244715106308</v>
      </c>
      <c r="Y526" s="3">
        <f t="shared" si="27"/>
        <v>20.476575582169612</v>
      </c>
      <c r="Z526" s="3">
        <f>'IECC Data-IP'!Z526*Convert!$B$6/$D526</f>
        <v>85.199457879596778</v>
      </c>
      <c r="AA526" s="3">
        <f>'IECC Data-IP'!AA526*Convert!$B$6/$D526</f>
        <v>24.31039756281713</v>
      </c>
      <c r="AB526" s="3">
        <f t="shared" si="28"/>
        <v>109.50985544241391</v>
      </c>
    </row>
    <row r="527" spans="1:28" x14ac:dyDescent="0.25">
      <c r="A527" s="93">
        <f>'IECC Data-IP'!A527</f>
        <v>2012</v>
      </c>
      <c r="B527" s="93" t="str">
        <f>'IECC Data-IP'!B527</f>
        <v>Medium Office</v>
      </c>
      <c r="C527" s="121" t="str">
        <f>'IECC Data-IP'!C527</f>
        <v>5A</v>
      </c>
      <c r="D527" s="3">
        <f>'IECC Data-IP'!D527</f>
        <v>53627.846840473227</v>
      </c>
      <c r="E527" s="3">
        <f>'IECC Data-IP'!E527*Convert!$B$6/$D527</f>
        <v>10.522452656644854</v>
      </c>
      <c r="F527" s="3">
        <f>'IECC Data-IP'!F527*Convert!$B$7/$D527</f>
        <v>4.4233343210079816</v>
      </c>
      <c r="G527" s="3">
        <f>'IECC Data-IP'!G527*Convert!$B$6/$D527</f>
        <v>8.5695382825274056</v>
      </c>
      <c r="H527" s="3">
        <f>'IECC Data-IP'!H527*Convert!$B$6/$D527</f>
        <v>17.318191669588369</v>
      </c>
      <c r="I527" s="3">
        <f>'IECC Data-IP'!I527*Convert!$B$6/$D527</f>
        <v>6.9636594234437279</v>
      </c>
      <c r="J527" s="3">
        <f>'IECC Data-IP'!J527*Convert!$B$6/$D527</f>
        <v>45.68778528889726</v>
      </c>
      <c r="K527" s="3">
        <f>'IECC Data-IP'!K527*Convert!$B$7/$D527</f>
        <v>0</v>
      </c>
      <c r="L527" s="3">
        <f>'IECC Data-IP'!L527*Convert!$B$6/$D527</f>
        <v>1.0713322189913426</v>
      </c>
      <c r="M527" s="3">
        <f>'IECC Data-IP'!M527*Convert!$B$6/$D527</f>
        <v>4.1342005065151808</v>
      </c>
      <c r="N527" s="3">
        <f>'IECC Data-IP'!N527*Convert!$B$6/$D527</f>
        <v>8.3960205250105217E-3</v>
      </c>
      <c r="O527" s="3">
        <f>'IECC Data-IP'!O527*Convert!$B$6/$D527</f>
        <v>8.3960205250105217E-3</v>
      </c>
      <c r="P527" s="3">
        <f t="shared" si="26"/>
        <v>0</v>
      </c>
      <c r="Q527" s="3">
        <f>'IECC Data-IP'!Q527*Convert!$B$6/$D527</f>
        <v>0</v>
      </c>
      <c r="R527" s="3">
        <f>'IECC Data-IP'!R527*Convert!$B$6/$D527</f>
        <v>0</v>
      </c>
      <c r="S527" s="3">
        <f>'IECC Data-IP'!S527*Convert!$B$6/$D527</f>
        <v>1.1726441999931361</v>
      </c>
      <c r="T527" s="3">
        <f>'IECC Data-IP'!T527*Convert!$B$6/$D527</f>
        <v>0</v>
      </c>
      <c r="U527" s="3">
        <f>'IECC Data-IP'!U527*Convert!$B$7/$D527</f>
        <v>1.7169924716248068</v>
      </c>
      <c r="V527" s="3">
        <f>'IECC Data-IP'!V527*Convert!$B$6/$D527</f>
        <v>0</v>
      </c>
      <c r="W527" s="3">
        <f>'IECC Data-IP'!W527*Convert!$B$6/$D527</f>
        <v>24.398835645680581</v>
      </c>
      <c r="X527" s="3">
        <f>'IECC Data-IP'!X527*Convert!$B$7/$D527</f>
        <v>4.4233343210079816</v>
      </c>
      <c r="Y527" s="3">
        <f t="shared" si="27"/>
        <v>28.822169966688563</v>
      </c>
      <c r="Z527" s="3">
        <f>'IECC Data-IP'!Z527*Convert!$B$6/$D527</f>
        <v>95.448200267126296</v>
      </c>
      <c r="AA527" s="3">
        <f>'IECC Data-IP'!AA527*Convert!$B$6/$D527</f>
        <v>17.939497188439148</v>
      </c>
      <c r="AB527" s="3">
        <f t="shared" si="28"/>
        <v>113.38769745556544</v>
      </c>
    </row>
    <row r="528" spans="1:28" x14ac:dyDescent="0.25">
      <c r="A528" s="93">
        <f>'IECC Data-IP'!A528</f>
        <v>2012</v>
      </c>
      <c r="B528" s="93" t="str">
        <f>'IECC Data-IP'!B528</f>
        <v>Medium Office</v>
      </c>
      <c r="C528" s="121" t="str">
        <f>'IECC Data-IP'!C528</f>
        <v>5B</v>
      </c>
      <c r="D528" s="3">
        <f>'IECC Data-IP'!D528</f>
        <v>53627.846840473227</v>
      </c>
      <c r="E528" s="3">
        <f>'IECC Data-IP'!E528*Convert!$B$6/$D528</f>
        <v>5.5385748729986082</v>
      </c>
      <c r="F528" s="3">
        <f>'IECC Data-IP'!F528*Convert!$B$7/$D528</f>
        <v>4.8496128580940328</v>
      </c>
      <c r="G528" s="3">
        <f>'IECC Data-IP'!G528*Convert!$B$6/$D528</f>
        <v>9.9140210359324268</v>
      </c>
      <c r="H528" s="3">
        <f>'IECC Data-IP'!H528*Convert!$B$6/$D528</f>
        <v>17.219678362094914</v>
      </c>
      <c r="I528" s="3">
        <f>'IECC Data-IP'!I528*Convert!$B$6/$D528</f>
        <v>6.9642191581453954</v>
      </c>
      <c r="J528" s="3">
        <f>'IECC Data-IP'!J528*Convert!$B$6/$D528</f>
        <v>45.68778528889726</v>
      </c>
      <c r="K528" s="3">
        <f>'IECC Data-IP'!K528*Convert!$B$7/$D528</f>
        <v>0</v>
      </c>
      <c r="L528" s="3">
        <f>'IECC Data-IP'!L528*Convert!$B$6/$D528</f>
        <v>1.0713322189913426</v>
      </c>
      <c r="M528" s="3">
        <f>'IECC Data-IP'!M528*Convert!$B$6/$D528</f>
        <v>5.5251412401585904</v>
      </c>
      <c r="N528" s="3">
        <f>'IECC Data-IP'!N528*Convert!$B$6/$D528</f>
        <v>8.3960205250105217E-3</v>
      </c>
      <c r="O528" s="3">
        <f>'IECC Data-IP'!O528*Convert!$B$6/$D528</f>
        <v>8.3960205250105217E-3</v>
      </c>
      <c r="P528" s="3">
        <f t="shared" si="26"/>
        <v>0</v>
      </c>
      <c r="Q528" s="3">
        <f>'IECC Data-IP'!Q528*Convert!$B$6/$D528</f>
        <v>0</v>
      </c>
      <c r="R528" s="3">
        <f>'IECC Data-IP'!R528*Convert!$B$6/$D528</f>
        <v>0</v>
      </c>
      <c r="S528" s="3">
        <f>'IECC Data-IP'!S528*Convert!$B$6/$D528</f>
        <v>0</v>
      </c>
      <c r="T528" s="3">
        <f>'IECC Data-IP'!T528*Convert!$B$6/$D528</f>
        <v>0</v>
      </c>
      <c r="U528" s="3">
        <f>'IECC Data-IP'!U528*Convert!$B$7/$D528</f>
        <v>1.6915115523293258</v>
      </c>
      <c r="V528" s="3">
        <f>'IECC Data-IP'!V528*Convert!$B$6/$D528</f>
        <v>0</v>
      </c>
      <c r="W528" s="3">
        <f>'IECC Data-IP'!W528*Convert!$B$6/$D528</f>
        <v>20.97773714908962</v>
      </c>
      <c r="X528" s="3">
        <f>'IECC Data-IP'!X528*Convert!$B$7/$D528</f>
        <v>4.8496128580940328</v>
      </c>
      <c r="Y528" s="3">
        <f t="shared" si="27"/>
        <v>25.827350007183654</v>
      </c>
      <c r="Z528" s="3">
        <f>'IECC Data-IP'!Z528*Convert!$B$6/$D528</f>
        <v>91.928588463041891</v>
      </c>
      <c r="AA528" s="3">
        <f>'IECC Data-IP'!AA528*Convert!$B$6/$D528</f>
        <v>19.110462184327282</v>
      </c>
      <c r="AB528" s="3">
        <f t="shared" si="28"/>
        <v>111.03905064736918</v>
      </c>
    </row>
    <row r="529" spans="1:28" x14ac:dyDescent="0.25">
      <c r="A529" s="93">
        <f>'IECC Data-IP'!A529</f>
        <v>2012</v>
      </c>
      <c r="B529" s="93" t="str">
        <f>'IECC Data-IP'!B529</f>
        <v>Medium Office</v>
      </c>
      <c r="C529" s="121" t="str">
        <f>'IECC Data-IP'!C529</f>
        <v>5C</v>
      </c>
      <c r="D529" s="3">
        <f>'IECC Data-IP'!D529</f>
        <v>53627.846840473227</v>
      </c>
      <c r="E529" s="3">
        <f>'IECC Data-IP'!E529*Convert!$B$6/$D529</f>
        <v>5.6046235677953566</v>
      </c>
      <c r="F529" s="3">
        <f>'IECC Data-IP'!F529*Convert!$B$7/$D529</f>
        <v>10.319772314669738</v>
      </c>
      <c r="G529" s="3">
        <f>'IECC Data-IP'!G529*Convert!$B$6/$D529</f>
        <v>2.8859921217969506</v>
      </c>
      <c r="H529" s="3">
        <f>'IECC Data-IP'!H529*Convert!$B$6/$D529</f>
        <v>17.68201922567216</v>
      </c>
      <c r="I529" s="3">
        <f>'IECC Data-IP'!I529*Convert!$B$6/$D529</f>
        <v>6.9530244641120484</v>
      </c>
      <c r="J529" s="3">
        <f>'IECC Data-IP'!J529*Convert!$B$6/$D529</f>
        <v>45.68778528889726</v>
      </c>
      <c r="K529" s="3">
        <f>'IECC Data-IP'!K529*Convert!$B$7/$D529</f>
        <v>0</v>
      </c>
      <c r="L529" s="3">
        <f>'IECC Data-IP'!L529*Convert!$B$6/$D529</f>
        <v>1.0718919536930098</v>
      </c>
      <c r="M529" s="3">
        <f>'IECC Data-IP'!M529*Convert!$B$6/$D529</f>
        <v>4.4286209595922177</v>
      </c>
      <c r="N529" s="3">
        <f>'IECC Data-IP'!N529*Convert!$B$6/$D529</f>
        <v>8.3960205250105217E-3</v>
      </c>
      <c r="O529" s="3">
        <f>'IECC Data-IP'!O529*Convert!$B$6/$D529</f>
        <v>8.3960205250105217E-3</v>
      </c>
      <c r="P529" s="3">
        <f t="shared" si="26"/>
        <v>0</v>
      </c>
      <c r="Q529" s="3">
        <f>'IECC Data-IP'!Q529*Convert!$B$6/$D529</f>
        <v>0</v>
      </c>
      <c r="R529" s="3">
        <f>'IECC Data-IP'!R529*Convert!$B$6/$D529</f>
        <v>0</v>
      </c>
      <c r="S529" s="3">
        <f>'IECC Data-IP'!S529*Convert!$B$6/$D529</f>
        <v>0</v>
      </c>
      <c r="T529" s="3">
        <f>'IECC Data-IP'!T529*Convert!$B$6/$D529</f>
        <v>0</v>
      </c>
      <c r="U529" s="3">
        <f>'IECC Data-IP'!U529*Convert!$B$7/$D529</f>
        <v>1.710861724125142</v>
      </c>
      <c r="V529" s="3">
        <f>'IECC Data-IP'!V529*Convert!$B$6/$D529</f>
        <v>0</v>
      </c>
      <c r="W529" s="3">
        <f>'IECC Data-IP'!W529*Convert!$B$6/$D529</f>
        <v>12.919236649184525</v>
      </c>
      <c r="X529" s="3">
        <f>'IECC Data-IP'!X529*Convert!$B$7/$D529</f>
        <v>10.319772314669738</v>
      </c>
      <c r="Y529" s="3">
        <f t="shared" si="27"/>
        <v>23.239008963854261</v>
      </c>
      <c r="Z529" s="3">
        <f>'IECC Data-IP'!Z529*Convert!$B$6/$D529</f>
        <v>84.323473071487342</v>
      </c>
      <c r="AA529" s="3">
        <f>'IECC Data-IP'!AA529*Convert!$B$6/$D529</f>
        <v>35.148540591202391</v>
      </c>
      <c r="AB529" s="3">
        <f t="shared" si="28"/>
        <v>119.47201366268973</v>
      </c>
    </row>
    <row r="530" spans="1:28" x14ac:dyDescent="0.25">
      <c r="A530" s="93">
        <f>'IECC Data-IP'!A530</f>
        <v>2012</v>
      </c>
      <c r="B530" s="93" t="str">
        <f>'IECC Data-IP'!B530</f>
        <v>Medium Office</v>
      </c>
      <c r="C530" s="121" t="str">
        <f>'IECC Data-IP'!C530</f>
        <v>6A</v>
      </c>
      <c r="D530" s="3">
        <f>'IECC Data-IP'!D530</f>
        <v>53627.846840473227</v>
      </c>
      <c r="E530" s="3">
        <f>'IECC Data-IP'!E530*Convert!$B$6/$D530</f>
        <v>16.005613794178391</v>
      </c>
      <c r="F530" s="3">
        <f>'IECC Data-IP'!F530*Convert!$B$7/$D530</f>
        <v>11.316210369224594</v>
      </c>
      <c r="G530" s="3">
        <f>'IECC Data-IP'!G530*Convert!$B$6/$D530</f>
        <v>9.5149301936435933</v>
      </c>
      <c r="H530" s="3">
        <f>'IECC Data-IP'!H530*Convert!$B$6/$D530</f>
        <v>17.374165139755103</v>
      </c>
      <c r="I530" s="3">
        <f>'IECC Data-IP'!I530*Convert!$B$6/$D530</f>
        <v>6.9608607499353896</v>
      </c>
      <c r="J530" s="3">
        <f>'IECC Data-IP'!J530*Convert!$B$6/$D530</f>
        <v>45.68778528889726</v>
      </c>
      <c r="K530" s="3">
        <f>'IECC Data-IP'!K530*Convert!$B$7/$D530</f>
        <v>0</v>
      </c>
      <c r="L530" s="3">
        <f>'IECC Data-IP'!L530*Convert!$B$6/$D530</f>
        <v>1.0713322189913426</v>
      </c>
      <c r="M530" s="3">
        <f>'IECC Data-IP'!M530*Convert!$B$6/$D530</f>
        <v>4.3670501424088064</v>
      </c>
      <c r="N530" s="3">
        <f>'IECC Data-IP'!N530*Convert!$B$6/$D530</f>
        <v>8.3960205250105217E-3</v>
      </c>
      <c r="O530" s="3">
        <f>'IECC Data-IP'!O530*Convert!$B$6/$D530</f>
        <v>8.3960205250105217E-3</v>
      </c>
      <c r="P530" s="3">
        <f t="shared" si="26"/>
        <v>0</v>
      </c>
      <c r="Q530" s="3">
        <f>'IECC Data-IP'!Q530*Convert!$B$6/$D530</f>
        <v>0</v>
      </c>
      <c r="R530" s="3">
        <f>'IECC Data-IP'!R530*Convert!$B$6/$D530</f>
        <v>0</v>
      </c>
      <c r="S530" s="3">
        <f>'IECC Data-IP'!S530*Convert!$B$6/$D530</f>
        <v>0.57540727331405439</v>
      </c>
      <c r="T530" s="3">
        <f>'IECC Data-IP'!T530*Convert!$B$6/$D530</f>
        <v>0</v>
      </c>
      <c r="U530" s="3">
        <f>'IECC Data-IP'!U530*Convert!$B$7/$D530</f>
        <v>1.7813653203712845</v>
      </c>
      <c r="V530" s="3">
        <f>'IECC Data-IP'!V530*Convert!$B$6/$D530</f>
        <v>0</v>
      </c>
      <c r="W530" s="3">
        <f>'IECC Data-IP'!W530*Convert!$B$6/$D530</f>
        <v>30.463001403544848</v>
      </c>
      <c r="X530" s="3">
        <f>'IECC Data-IP'!X530*Convert!$B$7/$D530</f>
        <v>11.316210369224594</v>
      </c>
      <c r="Y530" s="3">
        <f t="shared" si="27"/>
        <v>41.779211772769443</v>
      </c>
      <c r="Z530" s="3">
        <f>'IECC Data-IP'!Z530*Convert!$B$6/$D530</f>
        <v>101.5649810869473</v>
      </c>
      <c r="AA530" s="3">
        <f>'IECC Data-IP'!AA530*Convert!$B$6/$D530</f>
        <v>38.265703144787956</v>
      </c>
      <c r="AB530" s="3">
        <f t="shared" si="28"/>
        <v>139.83068423173526</v>
      </c>
    </row>
    <row r="531" spans="1:28" x14ac:dyDescent="0.25">
      <c r="A531" s="93">
        <f>'IECC Data-IP'!A531</f>
        <v>2012</v>
      </c>
      <c r="B531" s="93" t="str">
        <f>'IECC Data-IP'!B531</f>
        <v>Medium Office</v>
      </c>
      <c r="C531" s="121" t="str">
        <f>'IECC Data-IP'!C531</f>
        <v>6B</v>
      </c>
      <c r="D531" s="3">
        <f>'IECC Data-IP'!D531</f>
        <v>53627.846840473227</v>
      </c>
      <c r="E531" s="3">
        <f>'IECC Data-IP'!E531*Convert!$B$6/$D531</f>
        <v>10.436253512588079</v>
      </c>
      <c r="F531" s="3">
        <f>'IECC Data-IP'!F531*Convert!$B$7/$D531</f>
        <v>9.7383092314984285</v>
      </c>
      <c r="G531" s="3">
        <f>'IECC Data-IP'!G531*Convert!$B$6/$D531</f>
        <v>6.3244423941395933</v>
      </c>
      <c r="H531" s="3">
        <f>'IECC Data-IP'!H531*Convert!$B$6/$D531</f>
        <v>17.390957180805128</v>
      </c>
      <c r="I531" s="3">
        <f>'IECC Data-IP'!I531*Convert!$B$6/$D531</f>
        <v>6.9558231376203841</v>
      </c>
      <c r="J531" s="3">
        <f>'IECC Data-IP'!J531*Convert!$B$6/$D531</f>
        <v>45.68778528889726</v>
      </c>
      <c r="K531" s="3">
        <f>'IECC Data-IP'!K531*Convert!$B$7/$D531</f>
        <v>0</v>
      </c>
      <c r="L531" s="3">
        <f>'IECC Data-IP'!L531*Convert!$B$6/$D531</f>
        <v>1.0713322189913426</v>
      </c>
      <c r="M531" s="3">
        <f>'IECC Data-IP'!M531*Convert!$B$6/$D531</f>
        <v>4.8646542921910969</v>
      </c>
      <c r="N531" s="3">
        <f>'IECC Data-IP'!N531*Convert!$B$6/$D531</f>
        <v>8.3960205250105217E-3</v>
      </c>
      <c r="O531" s="3">
        <f>'IECC Data-IP'!O531*Convert!$B$6/$D531</f>
        <v>8.3960205250105217E-3</v>
      </c>
      <c r="P531" s="3">
        <f t="shared" si="26"/>
        <v>0</v>
      </c>
      <c r="Q531" s="3">
        <f>'IECC Data-IP'!Q531*Convert!$B$6/$D531</f>
        <v>0</v>
      </c>
      <c r="R531" s="3">
        <f>'IECC Data-IP'!R531*Convert!$B$6/$D531</f>
        <v>0</v>
      </c>
      <c r="S531" s="3">
        <f>'IECC Data-IP'!S531*Convert!$B$6/$D531</f>
        <v>0</v>
      </c>
      <c r="T531" s="3">
        <f>'IECC Data-IP'!T531*Convert!$B$6/$D531</f>
        <v>0</v>
      </c>
      <c r="U531" s="3">
        <f>'IECC Data-IP'!U531*Convert!$B$7/$D531</f>
        <v>1.7646973506065715</v>
      </c>
      <c r="V531" s="3">
        <f>'IECC Data-IP'!V531*Convert!$B$6/$D531</f>
        <v>0</v>
      </c>
      <c r="W531" s="3">
        <f>'IECC Data-IP'!W531*Convert!$B$6/$D531</f>
        <v>21.625350198918774</v>
      </c>
      <c r="X531" s="3">
        <f>'IECC Data-IP'!X531*Convert!$B$7/$D531</f>
        <v>9.7383092314984285</v>
      </c>
      <c r="Y531" s="3">
        <f t="shared" si="27"/>
        <v>31.363659430417201</v>
      </c>
      <c r="Z531" s="3">
        <f>'IECC Data-IP'!Z531*Convert!$B$6/$D531</f>
        <v>92.739644045757885</v>
      </c>
      <c r="AA531" s="3">
        <f>'IECC Data-IP'!AA531*Convert!$B$6/$D531</f>
        <v>33.607590957512109</v>
      </c>
      <c r="AB531" s="3">
        <f t="shared" si="28"/>
        <v>126.34723500326999</v>
      </c>
    </row>
    <row r="532" spans="1:28" x14ac:dyDescent="0.25">
      <c r="A532" s="93">
        <f>'IECC Data-IP'!A532</f>
        <v>2012</v>
      </c>
      <c r="B532" s="93" t="str">
        <f>'IECC Data-IP'!B532</f>
        <v>Medium Office</v>
      </c>
      <c r="C532" s="121" t="str">
        <f>'IECC Data-IP'!C532</f>
        <v>7</v>
      </c>
      <c r="D532" s="3">
        <f>'IECC Data-IP'!D532</f>
        <v>53627.846840473227</v>
      </c>
      <c r="E532" s="3">
        <f>'IECC Data-IP'!E532*Convert!$B$6/$D532</f>
        <v>15.191199803252372</v>
      </c>
      <c r="F532" s="3">
        <f>'IECC Data-IP'!F532*Convert!$B$7/$D532</f>
        <v>9.8107286863382175</v>
      </c>
      <c r="G532" s="3">
        <f>'IECC Data-IP'!G532*Convert!$B$6/$D532</f>
        <v>7.4651817161376881</v>
      </c>
      <c r="H532" s="3">
        <f>'IECC Data-IP'!H532*Convert!$B$6/$D532</f>
        <v>17.34393946586507</v>
      </c>
      <c r="I532" s="3">
        <f>'IECC Data-IP'!I532*Convert!$B$6/$D532</f>
        <v>6.951345260007046</v>
      </c>
      <c r="J532" s="3">
        <f>'IECC Data-IP'!J532*Convert!$B$6/$D532</f>
        <v>45.68778528889726</v>
      </c>
      <c r="K532" s="3">
        <f>'IECC Data-IP'!K532*Convert!$B$7/$D532</f>
        <v>0</v>
      </c>
      <c r="L532" s="3">
        <f>'IECC Data-IP'!L532*Convert!$B$6/$D532</f>
        <v>1.0713322189913426</v>
      </c>
      <c r="M532" s="3">
        <f>'IECC Data-IP'!M532*Convert!$B$6/$D532</f>
        <v>4.6021387171091011</v>
      </c>
      <c r="N532" s="3">
        <f>'IECC Data-IP'!N532*Convert!$B$6/$D532</f>
        <v>8.3960205250105217E-3</v>
      </c>
      <c r="O532" s="3">
        <f>'IECC Data-IP'!O532*Convert!$B$6/$D532</f>
        <v>8.3960205250105217E-3</v>
      </c>
      <c r="P532" s="3">
        <f t="shared" si="26"/>
        <v>0</v>
      </c>
      <c r="Q532" s="3">
        <f>'IECC Data-IP'!Q532*Convert!$B$6/$D532</f>
        <v>0</v>
      </c>
      <c r="R532" s="3">
        <f>'IECC Data-IP'!R532*Convert!$B$6/$D532</f>
        <v>0</v>
      </c>
      <c r="S532" s="3">
        <f>'IECC Data-IP'!S532*Convert!$B$6/$D532</f>
        <v>1.152493750733111</v>
      </c>
      <c r="T532" s="3">
        <f>'IECC Data-IP'!T532*Convert!$B$6/$D532</f>
        <v>0</v>
      </c>
      <c r="U532" s="3">
        <f>'IECC Data-IP'!U532*Convert!$B$7/$D532</f>
        <v>1.8591491792732788</v>
      </c>
      <c r="V532" s="3">
        <f>'IECC Data-IP'!V532*Convert!$B$6/$D532</f>
        <v>0</v>
      </c>
      <c r="W532" s="3">
        <f>'IECC Data-IP'!W532*Convert!$B$6/$D532</f>
        <v>28.411013987232273</v>
      </c>
      <c r="X532" s="3">
        <f>'IECC Data-IP'!X532*Convert!$B$7/$D532</f>
        <v>9.8107286863382175</v>
      </c>
      <c r="Y532" s="3">
        <f t="shared" si="27"/>
        <v>38.221742673570489</v>
      </c>
      <c r="Z532" s="3">
        <f>'IECC Data-IP'!Z532*Convert!$B$6/$D532</f>
        <v>99.473812241518004</v>
      </c>
      <c r="AA532" s="3">
        <f>'IECC Data-IP'!AA532*Convert!$B$6/$D532</f>
        <v>34.094000413261064</v>
      </c>
      <c r="AB532" s="3">
        <f t="shared" si="28"/>
        <v>133.56781265477906</v>
      </c>
    </row>
    <row r="533" spans="1:28" x14ac:dyDescent="0.25">
      <c r="A533" s="93">
        <f>'IECC Data-IP'!A533</f>
        <v>2012</v>
      </c>
      <c r="B533" s="93" t="str">
        <f>'IECC Data-IP'!B533</f>
        <v>Medium Office</v>
      </c>
      <c r="C533" s="121" t="str">
        <f>'IECC Data-IP'!C533</f>
        <v>8</v>
      </c>
      <c r="D533" s="3">
        <f>'IECC Data-IP'!D533</f>
        <v>53627.846840473227</v>
      </c>
      <c r="E533" s="3">
        <f>'IECC Data-IP'!E533*Convert!$B$6/$D533</f>
        <v>22.002611387842574</v>
      </c>
      <c r="F533" s="3">
        <f>'IECC Data-IP'!F533*Convert!$B$7/$D533</f>
        <v>15.633022952425906</v>
      </c>
      <c r="G533" s="3">
        <f>'IECC Data-IP'!G533*Convert!$B$6/$D533</f>
        <v>3.104288655447224</v>
      </c>
      <c r="H533" s="3">
        <f>'IECC Data-IP'!H533*Convert!$B$6/$D533</f>
        <v>18.788054996166878</v>
      </c>
      <c r="I533" s="3">
        <f>'IECC Data-IP'!I533*Convert!$B$6/$D533</f>
        <v>6.912723565591997</v>
      </c>
      <c r="J533" s="3">
        <f>'IECC Data-IP'!J533*Convert!$B$6/$D533</f>
        <v>45.68778528889726</v>
      </c>
      <c r="K533" s="3">
        <f>'IECC Data-IP'!K533*Convert!$B$7/$D533</f>
        <v>0</v>
      </c>
      <c r="L533" s="3">
        <f>'IECC Data-IP'!L533*Convert!$B$6/$D533</f>
        <v>1.0746906272013468</v>
      </c>
      <c r="M533" s="3">
        <f>'IECC Data-IP'!M533*Convert!$B$6/$D533</f>
        <v>4.8277118018810503</v>
      </c>
      <c r="N533" s="3">
        <f>'IECC Data-IP'!N533*Convert!$B$6/$D533</f>
        <v>8.3960205250105217E-3</v>
      </c>
      <c r="O533" s="3">
        <f>'IECC Data-IP'!O533*Convert!$B$6/$D533</f>
        <v>8.3960205250105217E-3</v>
      </c>
      <c r="P533" s="3">
        <f t="shared" si="26"/>
        <v>0</v>
      </c>
      <c r="Q533" s="3">
        <f>'IECC Data-IP'!Q533*Convert!$B$6/$D533</f>
        <v>0</v>
      </c>
      <c r="R533" s="3">
        <f>'IECC Data-IP'!R533*Convert!$B$6/$D533</f>
        <v>0</v>
      </c>
      <c r="S533" s="3">
        <f>'IECC Data-IP'!S533*Convert!$B$6/$D533</f>
        <v>1.1989517309715028</v>
      </c>
      <c r="T533" s="3">
        <f>'IECC Data-IP'!T533*Convert!$B$6/$D533</f>
        <v>0</v>
      </c>
      <c r="U533" s="3">
        <f>'IECC Data-IP'!U533*Convert!$B$7/$D533</f>
        <v>1.9645214019237636</v>
      </c>
      <c r="V533" s="3">
        <f>'IECC Data-IP'!V533*Convert!$B$6/$D533</f>
        <v>0</v>
      </c>
      <c r="W533" s="3">
        <f>'IECC Data-IP'!W533*Convert!$B$6/$D533</f>
        <v>31.13356357614234</v>
      </c>
      <c r="X533" s="3">
        <f>'IECC Data-IP'!X533*Convert!$B$7/$D533</f>
        <v>15.633022952425906</v>
      </c>
      <c r="Y533" s="3">
        <f t="shared" si="27"/>
        <v>46.766586528568247</v>
      </c>
      <c r="Z533" s="3">
        <f>'IECC Data-IP'!Z533*Convert!$B$6/$D533</f>
        <v>103.60577380922651</v>
      </c>
      <c r="AA533" s="3">
        <f>'IECC Data-IP'!AA533*Convert!$B$6/$D533</f>
        <v>51.412751817551097</v>
      </c>
      <c r="AB533" s="3">
        <f t="shared" si="28"/>
        <v>155.0185256267776</v>
      </c>
    </row>
    <row r="534" spans="1:28" x14ac:dyDescent="0.25">
      <c r="A534" s="93">
        <f>'IECC Data-IP'!A534</f>
        <v>2015</v>
      </c>
      <c r="B534" s="93" t="str">
        <f>'IECC Data-IP'!B534</f>
        <v>Medium Office</v>
      </c>
      <c r="C534" s="121" t="str">
        <f>'IECC Data-IP'!C534</f>
        <v>0A</v>
      </c>
      <c r="D534" s="3">
        <f>'IECC Data-IP'!D534</f>
        <v>53627.846840473227</v>
      </c>
      <c r="E534" s="3">
        <f>'IECC Data-IP'!E534*Convert!$B$6/$D534</f>
        <v>0</v>
      </c>
      <c r="F534" s="3">
        <f>'IECC Data-IP'!F534*Convert!$B$7/$D534</f>
        <v>0</v>
      </c>
      <c r="G534" s="3">
        <f>'IECC Data-IP'!G534*Convert!$B$6/$D534</f>
        <v>52.21653084914545</v>
      </c>
      <c r="H534" s="3">
        <f>'IECC Data-IP'!H534*Convert!$B$6/$D534</f>
        <v>18.545130135643245</v>
      </c>
      <c r="I534" s="3">
        <f>'IECC Data-IP'!I534*Convert!$B$6/$D534</f>
        <v>5.7143315693221606</v>
      </c>
      <c r="J534" s="3">
        <f>'IECC Data-IP'!J534*Convert!$B$6/$D534</f>
        <v>45.152119179401588</v>
      </c>
      <c r="K534" s="3">
        <f>'IECC Data-IP'!K534*Convert!$B$7/$D534</f>
        <v>0</v>
      </c>
      <c r="L534" s="3">
        <f>'IECC Data-IP'!L534*Convert!$B$6/$D534</f>
        <v>1.0562193820463237</v>
      </c>
      <c r="M534" s="3">
        <f>'IECC Data-IP'!M534*Convert!$B$6/$D534</f>
        <v>6.6446106434933272</v>
      </c>
      <c r="N534" s="3">
        <f>'IECC Data-IP'!N534*Convert!$B$6/$D534</f>
        <v>1.1194694033347364E-3</v>
      </c>
      <c r="O534" s="3">
        <f>'IECC Data-IP'!O534*Convert!$B$6/$D534</f>
        <v>8.3960205250105217E-3</v>
      </c>
      <c r="P534" s="3">
        <f t="shared" si="26"/>
        <v>-7.2765511216757849E-3</v>
      </c>
      <c r="Q534" s="3">
        <f>'IECC Data-IP'!Q534*Convert!$B$6/$D534</f>
        <v>0</v>
      </c>
      <c r="R534" s="3">
        <f>'IECC Data-IP'!R534*Convert!$B$6/$D534</f>
        <v>0</v>
      </c>
      <c r="S534" s="3">
        <f>'IECC Data-IP'!S534*Convert!$B$6/$D534</f>
        <v>0.96106448276287115</v>
      </c>
      <c r="T534" s="3">
        <f>'IECC Data-IP'!T534*Convert!$B$6/$D534</f>
        <v>0</v>
      </c>
      <c r="U534" s="3">
        <f>'IECC Data-IP'!U534*Convert!$B$7/$D534</f>
        <v>1.0447176911147145</v>
      </c>
      <c r="V534" s="3">
        <f>'IECC Data-IP'!V534*Convert!$B$6/$D534</f>
        <v>0</v>
      </c>
      <c r="W534" s="3">
        <f>'IECC Data-IP'!W534*Convert!$B$6/$D534</f>
        <v>59.814929424279967</v>
      </c>
      <c r="X534" s="3">
        <f>'IECC Data-IP'!X534*Convert!$B$7/$D534</f>
        <v>0</v>
      </c>
      <c r="Y534" s="3">
        <f t="shared" si="27"/>
        <v>59.814929424279967</v>
      </c>
      <c r="Z534" s="3">
        <f>'IECC Data-IP'!Z534*Convert!$B$6/$D534</f>
        <v>130.29168544591994</v>
      </c>
      <c r="AA534" s="3">
        <f>'IECC Data-IP'!AA534*Convert!$B$6/$D534</f>
        <v>3.0522333281921585</v>
      </c>
      <c r="AB534" s="3">
        <f t="shared" si="28"/>
        <v>133.3439187741121</v>
      </c>
    </row>
    <row r="535" spans="1:28" x14ac:dyDescent="0.25">
      <c r="A535" s="93">
        <f>'IECC Data-IP'!A535</f>
        <v>2015</v>
      </c>
      <c r="B535" s="93" t="str">
        <f>'IECC Data-IP'!B535</f>
        <v>Medium Office</v>
      </c>
      <c r="C535" s="121" t="str">
        <f>'IECC Data-IP'!C535</f>
        <v>0B</v>
      </c>
      <c r="D535" s="3">
        <f>'IECC Data-IP'!D535</f>
        <v>53627.846840473227</v>
      </c>
      <c r="E535" s="3">
        <f>'IECC Data-IP'!E535*Convert!$B$6/$D535</f>
        <v>3.3584082100042087E-2</v>
      </c>
      <c r="F535" s="3">
        <f>'IECC Data-IP'!F535*Convert!$B$7/$D535</f>
        <v>0</v>
      </c>
      <c r="G535" s="3">
        <f>'IECC Data-IP'!G535*Convert!$B$6/$D535</f>
        <v>49.582979077800474</v>
      </c>
      <c r="H535" s="3">
        <f>'IECC Data-IP'!H535*Convert!$B$6/$D535</f>
        <v>18.549608013256581</v>
      </c>
      <c r="I535" s="3">
        <f>'IECC Data-IP'!I535*Convert!$B$6/$D535</f>
        <v>5.7132120999188256</v>
      </c>
      <c r="J535" s="3">
        <f>'IECC Data-IP'!J535*Convert!$B$6/$D535</f>
        <v>45.152119179401588</v>
      </c>
      <c r="K535" s="3">
        <f>'IECC Data-IP'!K535*Convert!$B$7/$D535</f>
        <v>0</v>
      </c>
      <c r="L535" s="3">
        <f>'IECC Data-IP'!L535*Convert!$B$6/$D535</f>
        <v>1.0562193820463237</v>
      </c>
      <c r="M535" s="3">
        <f>'IECC Data-IP'!M535*Convert!$B$6/$D535</f>
        <v>6.0496126556209147</v>
      </c>
      <c r="N535" s="3">
        <f>'IECC Data-IP'!N535*Convert!$B$6/$D535</f>
        <v>1.1194694033347364E-3</v>
      </c>
      <c r="O535" s="3">
        <f>'IECC Data-IP'!O535*Convert!$B$6/$D535</f>
        <v>8.3960205250105217E-3</v>
      </c>
      <c r="P535" s="3">
        <f t="shared" si="26"/>
        <v>-7.2765511216757849E-3</v>
      </c>
      <c r="Q535" s="3">
        <f>'IECC Data-IP'!Q535*Convert!$B$6/$D535</f>
        <v>0</v>
      </c>
      <c r="R535" s="3">
        <f>'IECC Data-IP'!R535*Convert!$B$6/$D535</f>
        <v>0</v>
      </c>
      <c r="S535" s="3">
        <f>'IECC Data-IP'!S535*Convert!$B$6/$D535</f>
        <v>0</v>
      </c>
      <c r="T535" s="3">
        <f>'IECC Data-IP'!T535*Convert!$B$6/$D535</f>
        <v>0</v>
      </c>
      <c r="U535" s="3">
        <f>'IECC Data-IP'!U535*Convert!$B$7/$D535</f>
        <v>1.0433765900991627</v>
      </c>
      <c r="V535" s="3">
        <f>'IECC Data-IP'!V535*Convert!$B$6/$D535</f>
        <v>0</v>
      </c>
      <c r="W535" s="3">
        <f>'IECC Data-IP'!W535*Convert!$B$6/$D535</f>
        <v>55.658899264399764</v>
      </c>
      <c r="X535" s="3">
        <f>'IECC Data-IP'!X535*Convert!$B$7/$D535</f>
        <v>0</v>
      </c>
      <c r="Y535" s="3">
        <f t="shared" si="27"/>
        <v>55.658899264399764</v>
      </c>
      <c r="Z535" s="3">
        <f>'IECC Data-IP'!Z535*Convert!$B$6/$D535</f>
        <v>126.13901369424978</v>
      </c>
      <c r="AA535" s="3">
        <f>'IECC Data-IP'!AA535*Convert!$B$6/$D535</f>
        <v>3.0483151852804871</v>
      </c>
      <c r="AB535" s="3">
        <f t="shared" si="28"/>
        <v>129.18732887953027</v>
      </c>
    </row>
    <row r="536" spans="1:28" x14ac:dyDescent="0.25">
      <c r="A536" s="93">
        <f>'IECC Data-IP'!A536</f>
        <v>2015</v>
      </c>
      <c r="B536" s="93" t="str">
        <f>'IECC Data-IP'!B536</f>
        <v>Medium Office</v>
      </c>
      <c r="C536" s="121" t="str">
        <f>'IECC Data-IP'!C536</f>
        <v>1A</v>
      </c>
      <c r="D536" s="3">
        <f>'IECC Data-IP'!D536</f>
        <v>53627.846840473227</v>
      </c>
      <c r="E536" s="3">
        <f>'IECC Data-IP'!E536*Convert!$B$6/$D536</f>
        <v>5.5973470166736819E-4</v>
      </c>
      <c r="F536" s="3">
        <f>'IECC Data-IP'!F536*Convert!$B$7/$D536</f>
        <v>0</v>
      </c>
      <c r="G536" s="3">
        <f>'IECC Data-IP'!G536*Convert!$B$6/$D536</f>
        <v>36.74210528684938</v>
      </c>
      <c r="H536" s="3">
        <f>'IECC Data-IP'!H536*Convert!$B$6/$D536</f>
        <v>18.570877931919942</v>
      </c>
      <c r="I536" s="3">
        <f>'IECC Data-IP'!I536*Convert!$B$6/$D536</f>
        <v>5.7137718346204931</v>
      </c>
      <c r="J536" s="3">
        <f>'IECC Data-IP'!J536*Convert!$B$6/$D536</f>
        <v>45.152119179401588</v>
      </c>
      <c r="K536" s="3">
        <f>'IECC Data-IP'!K536*Convert!$B$7/$D536</f>
        <v>0</v>
      </c>
      <c r="L536" s="3">
        <f>'IECC Data-IP'!L536*Convert!$B$6/$D536</f>
        <v>1.0562193820463237</v>
      </c>
      <c r="M536" s="3">
        <f>'IECC Data-IP'!M536*Convert!$B$6/$D536</f>
        <v>5.7372806920905228</v>
      </c>
      <c r="N536" s="3">
        <f>'IECC Data-IP'!N536*Convert!$B$6/$D536</f>
        <v>1.1194694033347364E-3</v>
      </c>
      <c r="O536" s="3">
        <f>'IECC Data-IP'!O536*Convert!$B$6/$D536</f>
        <v>8.3960205250105217E-3</v>
      </c>
      <c r="P536" s="3">
        <f t="shared" si="26"/>
        <v>-7.2765511216757849E-3</v>
      </c>
      <c r="Q536" s="3">
        <f>'IECC Data-IP'!Q536*Convert!$B$6/$D536</f>
        <v>0</v>
      </c>
      <c r="R536" s="3">
        <f>'IECC Data-IP'!R536*Convert!$B$6/$D536</f>
        <v>0</v>
      </c>
      <c r="S536" s="3">
        <f>'IECC Data-IP'!S536*Convert!$B$6/$D536</f>
        <v>0.93811535999450901</v>
      </c>
      <c r="T536" s="3">
        <f>'IECC Data-IP'!T536*Convert!$B$6/$D536</f>
        <v>0</v>
      </c>
      <c r="U536" s="3">
        <f>'IECC Data-IP'!U536*Convert!$B$7/$D536</f>
        <v>1.1138801863453052</v>
      </c>
      <c r="V536" s="3">
        <f>'IECC Data-IP'!V536*Convert!$B$6/$D536</f>
        <v>0</v>
      </c>
      <c r="W536" s="3">
        <f>'IECC Data-IP'!W536*Convert!$B$6/$D536</f>
        <v>43.410784522514398</v>
      </c>
      <c r="X536" s="3">
        <f>'IECC Data-IP'!X536*Convert!$B$7/$D536</f>
        <v>0</v>
      </c>
      <c r="Y536" s="3">
        <f t="shared" si="27"/>
        <v>43.410784522514398</v>
      </c>
      <c r="Z536" s="3">
        <f>'IECC Data-IP'!Z536*Convert!$B$6/$D536</f>
        <v>113.91216887102775</v>
      </c>
      <c r="AA536" s="3">
        <f>'IECC Data-IP'!AA536*Convert!$B$6/$D536</f>
        <v>3.2542975554940785</v>
      </c>
      <c r="AB536" s="3">
        <f t="shared" si="28"/>
        <v>117.16646642652182</v>
      </c>
    </row>
    <row r="537" spans="1:28" x14ac:dyDescent="0.25">
      <c r="A537" s="93">
        <f>'IECC Data-IP'!A537</f>
        <v>2015</v>
      </c>
      <c r="B537" s="93" t="str">
        <f>'IECC Data-IP'!B537</f>
        <v>Medium Office</v>
      </c>
      <c r="C537" s="121" t="str">
        <f>'IECC Data-IP'!C537</f>
        <v>1B</v>
      </c>
      <c r="D537" s="3">
        <f>'IECC Data-IP'!D537</f>
        <v>53627.846840473227</v>
      </c>
      <c r="E537" s="3">
        <f>'IECC Data-IP'!E537*Convert!$B$6/$D537</f>
        <v>0.1919890026719073</v>
      </c>
      <c r="F537" s="3">
        <f>'IECC Data-IP'!F537*Convert!$B$7/$D537</f>
        <v>2.3565060701835661E-2</v>
      </c>
      <c r="G537" s="3">
        <f>'IECC Data-IP'!G537*Convert!$B$6/$D537</f>
        <v>40.619387565299242</v>
      </c>
      <c r="H537" s="3">
        <f>'IECC Data-IP'!H537*Convert!$B$6/$D537</f>
        <v>18.566959789008269</v>
      </c>
      <c r="I537" s="3">
        <f>'IECC Data-IP'!I537*Convert!$B$6/$D537</f>
        <v>5.7053758140954836</v>
      </c>
      <c r="J537" s="3">
        <f>'IECC Data-IP'!J537*Convert!$B$6/$D537</f>
        <v>45.152119179401588</v>
      </c>
      <c r="K537" s="3">
        <f>'IECC Data-IP'!K537*Convert!$B$7/$D537</f>
        <v>0</v>
      </c>
      <c r="L537" s="3">
        <f>'IECC Data-IP'!L537*Convert!$B$6/$D537</f>
        <v>1.0562193820463237</v>
      </c>
      <c r="M537" s="3">
        <f>'IECC Data-IP'!M537*Convert!$B$6/$D537</f>
        <v>5.7266457327588434</v>
      </c>
      <c r="N537" s="3">
        <f>'IECC Data-IP'!N537*Convert!$B$6/$D537</f>
        <v>1.1194694033347364E-3</v>
      </c>
      <c r="O537" s="3">
        <f>'IECC Data-IP'!O537*Convert!$B$6/$D537</f>
        <v>8.3960205250105217E-3</v>
      </c>
      <c r="P537" s="3">
        <f t="shared" si="26"/>
        <v>-7.2765511216757849E-3</v>
      </c>
      <c r="Q537" s="3">
        <f>'IECC Data-IP'!Q537*Convert!$B$6/$D537</f>
        <v>0</v>
      </c>
      <c r="R537" s="3">
        <f>'IECC Data-IP'!R537*Convert!$B$6/$D537</f>
        <v>0</v>
      </c>
      <c r="S537" s="3">
        <f>'IECC Data-IP'!S537*Convert!$B$6/$D537</f>
        <v>0</v>
      </c>
      <c r="T537" s="3">
        <f>'IECC Data-IP'!T537*Convert!$B$6/$D537</f>
        <v>0</v>
      </c>
      <c r="U537" s="3">
        <f>'IECC Data-IP'!U537*Convert!$B$7/$D537</f>
        <v>1.1179034893919602</v>
      </c>
      <c r="V537" s="3">
        <f>'IECC Data-IP'!V537*Convert!$B$6/$D537</f>
        <v>0</v>
      </c>
      <c r="W537" s="3">
        <f>'IECC Data-IP'!W537*Convert!$B$6/$D537</f>
        <v>46.530745749608329</v>
      </c>
      <c r="X537" s="3">
        <f>'IECC Data-IP'!X537*Convert!$B$7/$D537</f>
        <v>2.3565060701835661E-2</v>
      </c>
      <c r="Y537" s="3">
        <f t="shared" si="27"/>
        <v>46.554310810310163</v>
      </c>
      <c r="Z537" s="3">
        <f>'IECC Data-IP'!Z537*Convert!$B$6/$D537</f>
        <v>117.01981593468498</v>
      </c>
      <c r="AA537" s="3">
        <f>'IECC Data-IP'!AA537*Convert!$B$6/$D537</f>
        <v>3.3348993525341797</v>
      </c>
      <c r="AB537" s="3">
        <f t="shared" si="28"/>
        <v>120.35471528721916</v>
      </c>
    </row>
    <row r="538" spans="1:28" x14ac:dyDescent="0.25">
      <c r="A538" s="93">
        <f>'IECC Data-IP'!A538</f>
        <v>2015</v>
      </c>
      <c r="B538" s="93" t="str">
        <f>'IECC Data-IP'!B538</f>
        <v>Medium Office</v>
      </c>
      <c r="C538" s="121" t="str">
        <f>'IECC Data-IP'!C538</f>
        <v>2A</v>
      </c>
      <c r="D538" s="3">
        <f>'IECC Data-IP'!D538</f>
        <v>53627.846840473227</v>
      </c>
      <c r="E538" s="3">
        <f>'IECC Data-IP'!E538*Convert!$B$6/$D538</f>
        <v>0.31009302472372197</v>
      </c>
      <c r="F538" s="3">
        <f>'IECC Data-IP'!F538*Convert!$B$7/$D538</f>
        <v>7.3952141714703781E-2</v>
      </c>
      <c r="G538" s="3">
        <f>'IECC Data-IP'!G538*Convert!$B$6/$D538</f>
        <v>30.88336216449704</v>
      </c>
      <c r="H538" s="3">
        <f>'IECC Data-IP'!H538*Convert!$B$6/$D538</f>
        <v>18.557444299079926</v>
      </c>
      <c r="I538" s="3">
        <f>'IECC Data-IP'!I538*Convert!$B$6/$D538</f>
        <v>5.7031368752888136</v>
      </c>
      <c r="J538" s="3">
        <f>'IECC Data-IP'!J538*Convert!$B$6/$D538</f>
        <v>45.152119179401588</v>
      </c>
      <c r="K538" s="3">
        <f>'IECC Data-IP'!K538*Convert!$B$7/$D538</f>
        <v>0</v>
      </c>
      <c r="L538" s="3">
        <f>'IECC Data-IP'!L538*Convert!$B$6/$D538</f>
        <v>1.0562193820463237</v>
      </c>
      <c r="M538" s="3">
        <f>'IECC Data-IP'!M538*Convert!$B$6/$D538</f>
        <v>5.0555238254596695</v>
      </c>
      <c r="N538" s="3">
        <f>'IECC Data-IP'!N538*Convert!$B$6/$D538</f>
        <v>1.1194694033347364E-3</v>
      </c>
      <c r="O538" s="3">
        <f>'IECC Data-IP'!O538*Convert!$B$6/$D538</f>
        <v>8.3960205250105217E-3</v>
      </c>
      <c r="P538" s="3">
        <f t="shared" si="26"/>
        <v>-7.2765511216757849E-3</v>
      </c>
      <c r="Q538" s="3">
        <f>'IECC Data-IP'!Q538*Convert!$B$6/$D538</f>
        <v>0</v>
      </c>
      <c r="R538" s="3">
        <f>'IECC Data-IP'!R538*Convert!$B$6/$D538</f>
        <v>0</v>
      </c>
      <c r="S538" s="3">
        <f>'IECC Data-IP'!S538*Convert!$B$6/$D538</f>
        <v>0.61962631474577667</v>
      </c>
      <c r="T538" s="3">
        <f>'IECC Data-IP'!T538*Convert!$B$6/$D538</f>
        <v>0</v>
      </c>
      <c r="U538" s="3">
        <f>'IECC Data-IP'!U538*Convert!$B$7/$D538</f>
        <v>1.1943462472784026</v>
      </c>
      <c r="V538" s="3">
        <f>'IECC Data-IP'!V538*Convert!$B$6/$D538</f>
        <v>0</v>
      </c>
      <c r="W538" s="3">
        <f>'IECC Data-IP'!W538*Convert!$B$6/$D538</f>
        <v>36.861328778304532</v>
      </c>
      <c r="X538" s="3">
        <f>'IECC Data-IP'!X538*Convert!$B$7/$D538</f>
        <v>7.3952141714703781E-2</v>
      </c>
      <c r="Y538" s="3">
        <f t="shared" si="27"/>
        <v>36.935280920019238</v>
      </c>
      <c r="Z538" s="3">
        <f>'IECC Data-IP'!Z538*Convert!$B$6/$D538</f>
        <v>107.33864453464619</v>
      </c>
      <c r="AA538" s="3">
        <f>'IECC Data-IP'!AA538*Convert!$B$6/$D538</f>
        <v>3.70488399033631</v>
      </c>
      <c r="AB538" s="3">
        <f t="shared" si="28"/>
        <v>111.04352852498251</v>
      </c>
    </row>
    <row r="539" spans="1:28" x14ac:dyDescent="0.25">
      <c r="A539" s="93">
        <f>'IECC Data-IP'!A539</f>
        <v>2015</v>
      </c>
      <c r="B539" s="93" t="str">
        <f>'IECC Data-IP'!B539</f>
        <v>Medium Office</v>
      </c>
      <c r="C539" s="121" t="str">
        <f>'IECC Data-IP'!C539</f>
        <v>2B</v>
      </c>
      <c r="D539" s="3">
        <f>'IECC Data-IP'!D539</f>
        <v>53627.846840473227</v>
      </c>
      <c r="E539" s="3">
        <f>'IECC Data-IP'!E539*Convert!$B$6/$D539</f>
        <v>0.56365284457903975</v>
      </c>
      <c r="F539" s="3">
        <f>'IECC Data-IP'!F539*Convert!$B$7/$D539</f>
        <v>7.7209101323900589E-2</v>
      </c>
      <c r="G539" s="3">
        <f>'IECC Data-IP'!G539*Convert!$B$6/$D539</f>
        <v>25.35318331202344</v>
      </c>
      <c r="H539" s="3">
        <f>'IECC Data-IP'!H539*Convert!$B$6/$D539</f>
        <v>18.57199740132328</v>
      </c>
      <c r="I539" s="3">
        <f>'IECC Data-IP'!I539*Convert!$B$6/$D539</f>
        <v>5.708174487603821</v>
      </c>
      <c r="J539" s="3">
        <f>'IECC Data-IP'!J539*Convert!$B$6/$D539</f>
        <v>45.152119179401588</v>
      </c>
      <c r="K539" s="3">
        <f>'IECC Data-IP'!K539*Convert!$B$7/$D539</f>
        <v>0</v>
      </c>
      <c r="L539" s="3">
        <f>'IECC Data-IP'!L539*Convert!$B$6/$D539</f>
        <v>1.0567791167479912</v>
      </c>
      <c r="M539" s="3">
        <f>'IECC Data-IP'!M539*Convert!$B$6/$D539</f>
        <v>5.6925019159571342</v>
      </c>
      <c r="N539" s="3">
        <f>'IECC Data-IP'!N539*Convert!$B$6/$D539</f>
        <v>1.1194694033347364E-3</v>
      </c>
      <c r="O539" s="3">
        <f>'IECC Data-IP'!O539*Convert!$B$6/$D539</f>
        <v>8.3960205250105217E-3</v>
      </c>
      <c r="P539" s="3">
        <f t="shared" si="26"/>
        <v>-7.2765511216757849E-3</v>
      </c>
      <c r="Q539" s="3">
        <f>'IECC Data-IP'!Q539*Convert!$B$6/$D539</f>
        <v>0</v>
      </c>
      <c r="R539" s="3">
        <f>'IECC Data-IP'!R539*Convert!$B$6/$D539</f>
        <v>0</v>
      </c>
      <c r="S539" s="3">
        <f>'IECC Data-IP'!S539*Convert!$B$6/$D539</f>
        <v>0</v>
      </c>
      <c r="T539" s="3">
        <f>'IECC Data-IP'!T539*Convert!$B$6/$D539</f>
        <v>0</v>
      </c>
      <c r="U539" s="3">
        <f>'IECC Data-IP'!U539*Convert!$B$7/$D539</f>
        <v>1.1997106513406091</v>
      </c>
      <c r="V539" s="3">
        <f>'IECC Data-IP'!V539*Convert!$B$6/$D539</f>
        <v>0</v>
      </c>
      <c r="W539" s="3">
        <f>'IECC Data-IP'!W539*Convert!$B$6/$D539</f>
        <v>31.602061521437943</v>
      </c>
      <c r="X539" s="3">
        <f>'IECC Data-IP'!X539*Convert!$B$7/$D539</f>
        <v>7.7209101323900589E-2</v>
      </c>
      <c r="Y539" s="3">
        <f t="shared" si="27"/>
        <v>31.679270622761845</v>
      </c>
      <c r="Z539" s="3">
        <f>'IECC Data-IP'!Z539*Convert!$B$6/$D539</f>
        <v>102.09952772703961</v>
      </c>
      <c r="AA539" s="3">
        <f>'IECC Data-IP'!AA539*Convert!$B$6/$D539</f>
        <v>3.7306317866130088</v>
      </c>
      <c r="AB539" s="3">
        <f t="shared" si="28"/>
        <v>105.83015951365262</v>
      </c>
    </row>
    <row r="540" spans="1:28" x14ac:dyDescent="0.25">
      <c r="A540" s="93">
        <f>'IECC Data-IP'!A540</f>
        <v>2015</v>
      </c>
      <c r="B540" s="93" t="str">
        <f>'IECC Data-IP'!B540</f>
        <v>Medium Office</v>
      </c>
      <c r="C540" s="121" t="str">
        <f>'IECC Data-IP'!C540</f>
        <v>3A</v>
      </c>
      <c r="D540" s="3">
        <f>'IECC Data-IP'!D540</f>
        <v>53627.846840473227</v>
      </c>
      <c r="E540" s="3">
        <f>'IECC Data-IP'!E540*Convert!$B$6/$D540</f>
        <v>2.9234943468086634</v>
      </c>
      <c r="F540" s="3">
        <f>'IECC Data-IP'!F540*Convert!$B$7/$D540</f>
        <v>0.75465670003683483</v>
      </c>
      <c r="G540" s="3">
        <f>'IECC Data-IP'!G540*Convert!$B$6/$D540</f>
        <v>18.133165395216061</v>
      </c>
      <c r="H540" s="3">
        <f>'IECC Data-IP'!H540*Convert!$B$6/$D540</f>
        <v>18.585431034163296</v>
      </c>
      <c r="I540" s="3">
        <f>'IECC Data-IP'!I540*Convert!$B$6/$D540</f>
        <v>5.7064952834988185</v>
      </c>
      <c r="J540" s="3">
        <f>'IECC Data-IP'!J540*Convert!$B$6/$D540</f>
        <v>45.152119179401588</v>
      </c>
      <c r="K540" s="3">
        <f>'IECC Data-IP'!K540*Convert!$B$7/$D540</f>
        <v>0</v>
      </c>
      <c r="L540" s="3">
        <f>'IECC Data-IP'!L540*Convert!$B$6/$D540</f>
        <v>1.0567791167479912</v>
      </c>
      <c r="M540" s="3">
        <f>'IECC Data-IP'!M540*Convert!$B$6/$D540</f>
        <v>4.4163067961555358</v>
      </c>
      <c r="N540" s="3">
        <f>'IECC Data-IP'!N540*Convert!$B$6/$D540</f>
        <v>1.1194694033347364E-3</v>
      </c>
      <c r="O540" s="3">
        <f>'IECC Data-IP'!O540*Convert!$B$6/$D540</f>
        <v>8.3960205250105217E-3</v>
      </c>
      <c r="P540" s="3">
        <f t="shared" si="26"/>
        <v>-7.2765511216757849E-3</v>
      </c>
      <c r="Q540" s="3">
        <f>'IECC Data-IP'!Q540*Convert!$B$6/$D540</f>
        <v>0</v>
      </c>
      <c r="R540" s="3">
        <f>'IECC Data-IP'!R540*Convert!$B$6/$D540</f>
        <v>0</v>
      </c>
      <c r="S540" s="3">
        <f>'IECC Data-IP'!S540*Convert!$B$6/$D540</f>
        <v>0.53846478300400813</v>
      </c>
      <c r="T540" s="3">
        <f>'IECC Data-IP'!T540*Convert!$B$6/$D540</f>
        <v>0</v>
      </c>
      <c r="U540" s="3">
        <f>'IECC Data-IP'!U540*Convert!$B$7/$D540</f>
        <v>1.3334375811770423</v>
      </c>
      <c r="V540" s="3">
        <f>'IECC Data-IP'!V540*Convert!$B$6/$D540</f>
        <v>0</v>
      </c>
      <c r="W540" s="3">
        <f>'IECC Data-IP'!W540*Convert!$B$6/$D540</f>
        <v>26.004154770062591</v>
      </c>
      <c r="X540" s="3">
        <f>'IECC Data-IP'!X540*Convert!$B$7/$D540</f>
        <v>0.75465670003683483</v>
      </c>
      <c r="Y540" s="3">
        <f t="shared" si="27"/>
        <v>26.758811470099428</v>
      </c>
      <c r="Z540" s="3">
        <f>'IECC Data-IP'!Z540*Convert!$B$6/$D540</f>
        <v>96.513375404399284</v>
      </c>
      <c r="AA540" s="3">
        <f>'IECC Data-IP'!AA540*Convert!$B$6/$D540</f>
        <v>6.1005485134726465</v>
      </c>
      <c r="AB540" s="3">
        <f t="shared" si="28"/>
        <v>102.61392391787193</v>
      </c>
    </row>
    <row r="541" spans="1:28" x14ac:dyDescent="0.25">
      <c r="A541" s="93">
        <f>'IECC Data-IP'!A541</f>
        <v>2015</v>
      </c>
      <c r="B541" s="93" t="str">
        <f>'IECC Data-IP'!B541</f>
        <v>Medium Office</v>
      </c>
      <c r="C541" s="121" t="str">
        <f>'IECC Data-IP'!C541</f>
        <v>3B</v>
      </c>
      <c r="D541" s="3">
        <f>'IECC Data-IP'!D541</f>
        <v>53627.846840473227</v>
      </c>
      <c r="E541" s="3">
        <f>'IECC Data-IP'!E541*Convert!$B$6/$D541</f>
        <v>1.053420708537987</v>
      </c>
      <c r="F541" s="3">
        <f>'IECC Data-IP'!F541*Convert!$B$7/$D541</f>
        <v>0.3931341834159901</v>
      </c>
      <c r="G541" s="3">
        <f>'IECC Data-IP'!G541*Convert!$B$6/$D541</f>
        <v>17.717842246578876</v>
      </c>
      <c r="H541" s="3">
        <f>'IECC Data-IP'!H541*Convert!$B$6/$D541</f>
        <v>18.575915544234949</v>
      </c>
      <c r="I541" s="3">
        <f>'IECC Data-IP'!I541*Convert!$B$6/$D541</f>
        <v>5.7064952834988185</v>
      </c>
      <c r="J541" s="3">
        <f>'IECC Data-IP'!J541*Convert!$B$6/$D541</f>
        <v>45.152119179401588</v>
      </c>
      <c r="K541" s="3">
        <f>'IECC Data-IP'!K541*Convert!$B$7/$D541</f>
        <v>0</v>
      </c>
      <c r="L541" s="3">
        <f>'IECC Data-IP'!L541*Convert!$B$6/$D541</f>
        <v>1.0567791167479912</v>
      </c>
      <c r="M541" s="3">
        <f>'IECC Data-IP'!M541*Convert!$B$6/$D541</f>
        <v>5.2217650318548783</v>
      </c>
      <c r="N541" s="3">
        <f>'IECC Data-IP'!N541*Convert!$B$6/$D541</f>
        <v>1.1194694033347364E-3</v>
      </c>
      <c r="O541" s="3">
        <f>'IECC Data-IP'!O541*Convert!$B$6/$D541</f>
        <v>8.3960205250105217E-3</v>
      </c>
      <c r="P541" s="3">
        <f t="shared" si="26"/>
        <v>-7.2765511216757849E-3</v>
      </c>
      <c r="Q541" s="3">
        <f>'IECC Data-IP'!Q541*Convert!$B$6/$D541</f>
        <v>0</v>
      </c>
      <c r="R541" s="3">
        <f>'IECC Data-IP'!R541*Convert!$B$6/$D541</f>
        <v>0</v>
      </c>
      <c r="S541" s="3">
        <f>'IECC Data-IP'!S541*Convert!$B$6/$D541</f>
        <v>0</v>
      </c>
      <c r="T541" s="3">
        <f>'IECC Data-IP'!T541*Convert!$B$6/$D541</f>
        <v>0</v>
      </c>
      <c r="U541" s="3">
        <f>'IECC Data-IP'!U541*Convert!$B$7/$D541</f>
        <v>1.2978026113352421</v>
      </c>
      <c r="V541" s="3">
        <f>'IECC Data-IP'!V541*Convert!$B$6/$D541</f>
        <v>0</v>
      </c>
      <c r="W541" s="3">
        <f>'IECC Data-IP'!W541*Convert!$B$6/$D541</f>
        <v>23.985751435850062</v>
      </c>
      <c r="X541" s="3">
        <f>'IECC Data-IP'!X541*Convert!$B$7/$D541</f>
        <v>0.3931341834159901</v>
      </c>
      <c r="Y541" s="3">
        <f t="shared" si="27"/>
        <v>24.378885619266054</v>
      </c>
      <c r="Z541" s="3">
        <f>'IECC Data-IP'!Z541*Convert!$B$6/$D541</f>
        <v>94.485456580258415</v>
      </c>
      <c r="AA541" s="3">
        <f>'IECC Data-IP'!AA541*Convert!$B$6/$D541</f>
        <v>4.9402184769161916</v>
      </c>
      <c r="AB541" s="3">
        <f t="shared" si="28"/>
        <v>99.425675057174601</v>
      </c>
    </row>
    <row r="542" spans="1:28" x14ac:dyDescent="0.25">
      <c r="A542" s="93">
        <f>'IECC Data-IP'!A542</f>
        <v>2015</v>
      </c>
      <c r="B542" s="93" t="str">
        <f>'IECC Data-IP'!B542</f>
        <v>Medium Office</v>
      </c>
      <c r="C542" s="121" t="str">
        <f>'IECC Data-IP'!C542</f>
        <v>3C</v>
      </c>
      <c r="D542" s="3">
        <f>'IECC Data-IP'!D542</f>
        <v>53627.846840473227</v>
      </c>
      <c r="E542" s="3">
        <f>'IECC Data-IP'!E542*Convert!$B$6/$D542</f>
        <v>0.34927445384043776</v>
      </c>
      <c r="F542" s="3">
        <f>'IECC Data-IP'!F542*Convert!$B$7/$D542</f>
        <v>4.2532060778922909E-2</v>
      </c>
      <c r="G542" s="3">
        <f>'IECC Data-IP'!G542*Convert!$B$6/$D542</f>
        <v>11.850143368999852</v>
      </c>
      <c r="H542" s="3">
        <f>'IECC Data-IP'!H542*Convert!$B$6/$D542</f>
        <v>18.59270758528497</v>
      </c>
      <c r="I542" s="3">
        <f>'IECC Data-IP'!I542*Convert!$B$6/$D542</f>
        <v>5.716010773427163</v>
      </c>
      <c r="J542" s="3">
        <f>'IECC Data-IP'!J542*Convert!$B$6/$D542</f>
        <v>45.152119179401588</v>
      </c>
      <c r="K542" s="3">
        <f>'IECC Data-IP'!K542*Convert!$B$7/$D542</f>
        <v>0</v>
      </c>
      <c r="L542" s="3">
        <f>'IECC Data-IP'!L542*Convert!$B$6/$D542</f>
        <v>1.0567791167479912</v>
      </c>
      <c r="M542" s="3">
        <f>'IECC Data-IP'!M542*Convert!$B$6/$D542</f>
        <v>3.959003544893295</v>
      </c>
      <c r="N542" s="3">
        <f>'IECC Data-IP'!N542*Convert!$B$6/$D542</f>
        <v>1.1194694033347364E-3</v>
      </c>
      <c r="O542" s="3">
        <f>'IECC Data-IP'!O542*Convert!$B$6/$D542</f>
        <v>8.3960205250105217E-3</v>
      </c>
      <c r="P542" s="3">
        <f t="shared" si="26"/>
        <v>-7.2765511216757849E-3</v>
      </c>
      <c r="Q542" s="3">
        <f>'IECC Data-IP'!Q542*Convert!$B$6/$D542</f>
        <v>0</v>
      </c>
      <c r="R542" s="3">
        <f>'IECC Data-IP'!R542*Convert!$B$6/$D542</f>
        <v>0</v>
      </c>
      <c r="S542" s="3">
        <f>'IECC Data-IP'!S542*Convert!$B$6/$D542</f>
        <v>0</v>
      </c>
      <c r="T542" s="3">
        <f>'IECC Data-IP'!T542*Convert!$B$6/$D542</f>
        <v>0</v>
      </c>
      <c r="U542" s="3">
        <f>'IECC Data-IP'!U542*Convert!$B$7/$D542</f>
        <v>1.3489560357855681</v>
      </c>
      <c r="V542" s="3">
        <f>'IECC Data-IP'!V542*Convert!$B$6/$D542</f>
        <v>0</v>
      </c>
      <c r="W542" s="3">
        <f>'IECC Data-IP'!W542*Convert!$B$6/$D542</f>
        <v>16.151144816611911</v>
      </c>
      <c r="X542" s="3">
        <f>'IECC Data-IP'!X542*Convert!$B$7/$D542</f>
        <v>4.2532060778922909E-2</v>
      </c>
      <c r="Y542" s="3">
        <f t="shared" si="27"/>
        <v>16.193676877390836</v>
      </c>
      <c r="Z542" s="3">
        <f>'IECC Data-IP'!Z542*Convert!$B$6/$D542</f>
        <v>86.677157491998628</v>
      </c>
      <c r="AA542" s="3">
        <f>'IECC Data-IP'!AA542*Convert!$B$6/$D542</f>
        <v>4.0647934035084274</v>
      </c>
      <c r="AB542" s="3">
        <f t="shared" si="28"/>
        <v>90.74195089550706</v>
      </c>
    </row>
    <row r="543" spans="1:28" x14ac:dyDescent="0.25">
      <c r="A543" s="93">
        <f>'IECC Data-IP'!A543</f>
        <v>2015</v>
      </c>
      <c r="B543" s="93" t="str">
        <f>'IECC Data-IP'!B543</f>
        <v>Medium Office</v>
      </c>
      <c r="C543" s="121" t="str">
        <f>'IECC Data-IP'!C543</f>
        <v>4A</v>
      </c>
      <c r="D543" s="3">
        <f>'IECC Data-IP'!D543</f>
        <v>53627.846840473227</v>
      </c>
      <c r="E543" s="3">
        <f>'IECC Data-IP'!E543*Convert!$B$6/$D543</f>
        <v>5.9382254499891083</v>
      </c>
      <c r="F543" s="3">
        <f>'IECC Data-IP'!F543*Convert!$B$7/$D543</f>
        <v>2.1331169581645386</v>
      </c>
      <c r="G543" s="3">
        <f>'IECC Data-IP'!G543*Convert!$B$6/$D543</f>
        <v>13.245002245554932</v>
      </c>
      <c r="H543" s="3">
        <f>'IECC Data-IP'!H543*Convert!$B$6/$D543</f>
        <v>18.588229707671626</v>
      </c>
      <c r="I543" s="3">
        <f>'IECC Data-IP'!I543*Convert!$B$6/$D543</f>
        <v>5.7182497122338329</v>
      </c>
      <c r="J543" s="3">
        <f>'IECC Data-IP'!J543*Convert!$B$6/$D543</f>
        <v>45.152119179401588</v>
      </c>
      <c r="K543" s="3">
        <f>'IECC Data-IP'!K543*Convert!$B$7/$D543</f>
        <v>0</v>
      </c>
      <c r="L543" s="3">
        <f>'IECC Data-IP'!L543*Convert!$B$6/$D543</f>
        <v>1.0567791167479912</v>
      </c>
      <c r="M543" s="3">
        <f>'IECC Data-IP'!M543*Convert!$B$6/$D543</f>
        <v>4.4454130006422377</v>
      </c>
      <c r="N543" s="3">
        <f>'IECC Data-IP'!N543*Convert!$B$6/$D543</f>
        <v>1.1194694033347364E-3</v>
      </c>
      <c r="O543" s="3">
        <f>'IECC Data-IP'!O543*Convert!$B$6/$D543</f>
        <v>8.3960205250105217E-3</v>
      </c>
      <c r="P543" s="3">
        <f t="shared" si="26"/>
        <v>-7.2765511216757849E-3</v>
      </c>
      <c r="Q543" s="3">
        <f>'IECC Data-IP'!Q543*Convert!$B$6/$D543</f>
        <v>0</v>
      </c>
      <c r="R543" s="3">
        <f>'IECC Data-IP'!R543*Convert!$B$6/$D543</f>
        <v>0</v>
      </c>
      <c r="S543" s="3">
        <f>'IECC Data-IP'!S543*Convert!$B$6/$D543</f>
        <v>0</v>
      </c>
      <c r="T543" s="3">
        <f>'IECC Data-IP'!T543*Convert!$B$6/$D543</f>
        <v>0</v>
      </c>
      <c r="U543" s="3">
        <f>'IECC Data-IP'!U543*Convert!$B$7/$D543</f>
        <v>1.4443657937490981</v>
      </c>
      <c r="V543" s="3">
        <f>'IECC Data-IP'!V543*Convert!$B$6/$D543</f>
        <v>0</v>
      </c>
      <c r="W543" s="3">
        <f>'IECC Data-IP'!W543*Convert!$B$6/$D543</f>
        <v>23.621364145064607</v>
      </c>
      <c r="X543" s="3">
        <f>'IECC Data-IP'!X543*Convert!$B$7/$D543</f>
        <v>2.1331169581645386</v>
      </c>
      <c r="Y543" s="3">
        <f t="shared" si="27"/>
        <v>25.754481103229146</v>
      </c>
      <c r="Z543" s="3">
        <f>'IECC Data-IP'!Z543*Convert!$B$6/$D543</f>
        <v>94.144578146943005</v>
      </c>
      <c r="AA543" s="3">
        <f>'IECC Data-IP'!AA543*Convert!$B$6/$D543</f>
        <v>10.451926084234765</v>
      </c>
      <c r="AB543" s="3">
        <f t="shared" si="28"/>
        <v>104.59650423117778</v>
      </c>
    </row>
    <row r="544" spans="1:28" x14ac:dyDescent="0.25">
      <c r="A544" s="93">
        <f>'IECC Data-IP'!A544</f>
        <v>2015</v>
      </c>
      <c r="B544" s="93" t="str">
        <f>'IECC Data-IP'!B544</f>
        <v>Medium Office</v>
      </c>
      <c r="C544" s="121" t="str">
        <f>'IECC Data-IP'!C544</f>
        <v>4B</v>
      </c>
      <c r="D544" s="3">
        <f>'IECC Data-IP'!D544</f>
        <v>53627.846840473227</v>
      </c>
      <c r="E544" s="3">
        <f>'IECC Data-IP'!E544*Convert!$B$6/$D544</f>
        <v>1.7458125345005213</v>
      </c>
      <c r="F544" s="3">
        <f>'IECC Data-IP'!F544*Convert!$B$7/$D544</f>
        <v>0.67514856840055981</v>
      </c>
      <c r="G544" s="3">
        <f>'IECC Data-IP'!G544*Convert!$B$6/$D544</f>
        <v>13.129137162309789</v>
      </c>
      <c r="H544" s="3">
        <f>'IECC Data-IP'!H544*Convert!$B$6/$D544</f>
        <v>18.554085890869921</v>
      </c>
      <c r="I544" s="3">
        <f>'IECC Data-IP'!I544*Convert!$B$6/$D544</f>
        <v>5.7042563446921486</v>
      </c>
      <c r="J544" s="3">
        <f>'IECC Data-IP'!J544*Convert!$B$6/$D544</f>
        <v>45.152119179401588</v>
      </c>
      <c r="K544" s="3">
        <f>'IECC Data-IP'!K544*Convert!$B$7/$D544</f>
        <v>0</v>
      </c>
      <c r="L544" s="3">
        <f>'IECC Data-IP'!L544*Convert!$B$6/$D544</f>
        <v>1.0562193820463237</v>
      </c>
      <c r="M544" s="3">
        <f>'IECC Data-IP'!M544*Convert!$B$6/$D544</f>
        <v>5.8268382443573019</v>
      </c>
      <c r="N544" s="3">
        <f>'IECC Data-IP'!N544*Convert!$B$6/$D544</f>
        <v>1.1194694033347364E-3</v>
      </c>
      <c r="O544" s="3">
        <f>'IECC Data-IP'!O544*Convert!$B$6/$D544</f>
        <v>8.3960205250105217E-3</v>
      </c>
      <c r="P544" s="3">
        <f t="shared" si="26"/>
        <v>-7.2765511216757849E-3</v>
      </c>
      <c r="Q544" s="3">
        <f>'IECC Data-IP'!Q544*Convert!$B$6/$D544</f>
        <v>0</v>
      </c>
      <c r="R544" s="3">
        <f>'IECC Data-IP'!R544*Convert!$B$6/$D544</f>
        <v>0</v>
      </c>
      <c r="S544" s="3">
        <f>'IECC Data-IP'!S544*Convert!$B$6/$D544</f>
        <v>0</v>
      </c>
      <c r="T544" s="3">
        <f>'IECC Data-IP'!T544*Convert!$B$6/$D544</f>
        <v>0</v>
      </c>
      <c r="U544" s="3">
        <f>'IECC Data-IP'!U544*Convert!$B$7/$D544</f>
        <v>1.4119877835164947</v>
      </c>
      <c r="V544" s="3">
        <f>'IECC Data-IP'!V544*Convert!$B$6/$D544</f>
        <v>0</v>
      </c>
      <c r="W544" s="3">
        <f>'IECC Data-IP'!W544*Convert!$B$6/$D544</f>
        <v>20.694511390045939</v>
      </c>
      <c r="X544" s="3">
        <f>'IECC Data-IP'!X544*Convert!$B$7/$D544</f>
        <v>0.67514856840055981</v>
      </c>
      <c r="Y544" s="3">
        <f t="shared" si="27"/>
        <v>21.369659958446498</v>
      </c>
      <c r="Z544" s="3">
        <f>'IECC Data-IP'!Z544*Convert!$B$6/$D544</f>
        <v>91.170147942282583</v>
      </c>
      <c r="AA544" s="3">
        <f>'IECC Data-IP'!AA544*Convert!$B$6/$D544</f>
        <v>6.0977498399643091</v>
      </c>
      <c r="AB544" s="3">
        <f t="shared" si="28"/>
        <v>97.267897782246891</v>
      </c>
    </row>
    <row r="545" spans="1:28" x14ac:dyDescent="0.25">
      <c r="A545" s="93">
        <f>'IECC Data-IP'!A545</f>
        <v>2015</v>
      </c>
      <c r="B545" s="93" t="str">
        <f>'IECC Data-IP'!B545</f>
        <v>Medium Office</v>
      </c>
      <c r="C545" s="121" t="str">
        <f>'IECC Data-IP'!C545</f>
        <v>4C</v>
      </c>
      <c r="D545" s="3">
        <f>'IECC Data-IP'!D545</f>
        <v>53627.846840473227</v>
      </c>
      <c r="E545" s="3">
        <f>'IECC Data-IP'!E545*Convert!$B$6/$D545</f>
        <v>4.8663334962960976</v>
      </c>
      <c r="F545" s="3">
        <f>'IECC Data-IP'!F545*Convert!$B$7/$D545</f>
        <v>0.91846260979349725</v>
      </c>
      <c r="G545" s="3">
        <f>'IECC Data-IP'!G545*Convert!$B$6/$D545</f>
        <v>5.0269773556746333</v>
      </c>
      <c r="H545" s="3">
        <f>'IECC Data-IP'!H545*Convert!$B$6/$D545</f>
        <v>18.617895646860003</v>
      </c>
      <c r="I545" s="3">
        <f>'IECC Data-IP'!I545*Convert!$B$6/$D545</f>
        <v>5.717130242830498</v>
      </c>
      <c r="J545" s="3">
        <f>'IECC Data-IP'!J545*Convert!$B$6/$D545</f>
        <v>45.152119179401588</v>
      </c>
      <c r="K545" s="3">
        <f>'IECC Data-IP'!K545*Convert!$B$7/$D545</f>
        <v>0</v>
      </c>
      <c r="L545" s="3">
        <f>'IECC Data-IP'!L545*Convert!$B$6/$D545</f>
        <v>1.0567791167479912</v>
      </c>
      <c r="M545" s="3">
        <f>'IECC Data-IP'!M545*Convert!$B$6/$D545</f>
        <v>4.1565898945818764</v>
      </c>
      <c r="N545" s="3">
        <f>'IECC Data-IP'!N545*Convert!$B$6/$D545</f>
        <v>1.1194694033347364E-3</v>
      </c>
      <c r="O545" s="3">
        <f>'IECC Data-IP'!O545*Convert!$B$6/$D545</f>
        <v>8.3960205250105217E-3</v>
      </c>
      <c r="P545" s="3">
        <f t="shared" si="26"/>
        <v>-7.2765511216757849E-3</v>
      </c>
      <c r="Q545" s="3">
        <f>'IECC Data-IP'!Q545*Convert!$B$6/$D545</f>
        <v>0</v>
      </c>
      <c r="R545" s="3">
        <f>'IECC Data-IP'!R545*Convert!$B$6/$D545</f>
        <v>0</v>
      </c>
      <c r="S545" s="3">
        <f>'IECC Data-IP'!S545*Convert!$B$6/$D545</f>
        <v>0</v>
      </c>
      <c r="T545" s="3">
        <f>'IECC Data-IP'!T545*Convert!$B$6/$D545</f>
        <v>0</v>
      </c>
      <c r="U545" s="3">
        <f>'IECC Data-IP'!U545*Convert!$B$7/$D545</f>
        <v>1.4777017332785241</v>
      </c>
      <c r="V545" s="3">
        <f>'IECC Data-IP'!V545*Convert!$B$6/$D545</f>
        <v>0</v>
      </c>
      <c r="W545" s="3">
        <f>'IECC Data-IP'!W545*Convert!$B$6/$D545</f>
        <v>14.042624195430932</v>
      </c>
      <c r="X545" s="3">
        <f>'IECC Data-IP'!X545*Convert!$B$7/$D545</f>
        <v>0.91846260979349725</v>
      </c>
      <c r="Y545" s="3">
        <f t="shared" si="27"/>
        <v>14.961086805224429</v>
      </c>
      <c r="Z545" s="3">
        <f>'IECC Data-IP'!Z545*Convert!$B$6/$D545</f>
        <v>84.59438466709436</v>
      </c>
      <c r="AA545" s="3">
        <f>'IECC Data-IP'!AA545*Convert!$B$6/$D545</f>
        <v>7.0006019137537736</v>
      </c>
      <c r="AB545" s="3">
        <f t="shared" si="28"/>
        <v>91.594986580848129</v>
      </c>
    </row>
    <row r="546" spans="1:28" x14ac:dyDescent="0.25">
      <c r="A546" s="93">
        <f>'IECC Data-IP'!A546</f>
        <v>2015</v>
      </c>
      <c r="B546" s="93" t="str">
        <f>'IECC Data-IP'!B546</f>
        <v>Medium Office</v>
      </c>
      <c r="C546" s="121" t="str">
        <f>'IECC Data-IP'!C546</f>
        <v>5A</v>
      </c>
      <c r="D546" s="3">
        <f>'IECC Data-IP'!D546</f>
        <v>53627.846840473227</v>
      </c>
      <c r="E546" s="3">
        <f>'IECC Data-IP'!E546*Convert!$B$6/$D546</f>
        <v>10.637758005188331</v>
      </c>
      <c r="F546" s="3">
        <f>'IECC Data-IP'!F546*Convert!$B$7/$D546</f>
        <v>4.1727400169591933</v>
      </c>
      <c r="G546" s="3">
        <f>'IECC Data-IP'!G546*Convert!$B$6/$D546</f>
        <v>8.5773745683507503</v>
      </c>
      <c r="H546" s="3">
        <f>'IECC Data-IP'!H546*Convert!$B$6/$D546</f>
        <v>18.576475278936616</v>
      </c>
      <c r="I546" s="3">
        <f>'IECC Data-IP'!I546*Convert!$B$6/$D546</f>
        <v>5.7087342223054875</v>
      </c>
      <c r="J546" s="3">
        <f>'IECC Data-IP'!J546*Convert!$B$6/$D546</f>
        <v>45.152119179401588</v>
      </c>
      <c r="K546" s="3">
        <f>'IECC Data-IP'!K546*Convert!$B$7/$D546</f>
        <v>0</v>
      </c>
      <c r="L546" s="3">
        <f>'IECC Data-IP'!L546*Convert!$B$6/$D546</f>
        <v>1.0567791167479912</v>
      </c>
      <c r="M546" s="3">
        <f>'IECC Data-IP'!M546*Convert!$B$6/$D546</f>
        <v>4.2702160390203519</v>
      </c>
      <c r="N546" s="3">
        <f>'IECC Data-IP'!N546*Convert!$B$6/$D546</f>
        <v>1.1194694033347364E-3</v>
      </c>
      <c r="O546" s="3">
        <f>'IECC Data-IP'!O546*Convert!$B$6/$D546</f>
        <v>8.3960205250105217E-3</v>
      </c>
      <c r="P546" s="3">
        <f t="shared" si="26"/>
        <v>-7.2765511216757849E-3</v>
      </c>
      <c r="Q546" s="3">
        <f>'IECC Data-IP'!Q546*Convert!$B$6/$D546</f>
        <v>0</v>
      </c>
      <c r="R546" s="3">
        <f>'IECC Data-IP'!R546*Convert!$B$6/$D546</f>
        <v>0</v>
      </c>
      <c r="S546" s="3">
        <f>'IECC Data-IP'!S546*Convert!$B$6/$D546</f>
        <v>0</v>
      </c>
      <c r="T546" s="3">
        <f>'IECC Data-IP'!T546*Convert!$B$6/$D546</f>
        <v>0</v>
      </c>
      <c r="U546" s="3">
        <f>'IECC Data-IP'!U546*Convert!$B$7/$D546</f>
        <v>1.5384344506970762</v>
      </c>
      <c r="V546" s="3">
        <f>'IECC Data-IP'!V546*Convert!$B$6/$D546</f>
        <v>0</v>
      </c>
      <c r="W546" s="3">
        <f>'IECC Data-IP'!W546*Convert!$B$6/$D546</f>
        <v>23.478072061437757</v>
      </c>
      <c r="X546" s="3">
        <f>'IECC Data-IP'!X546*Convert!$B$7/$D546</f>
        <v>4.1727400169591933</v>
      </c>
      <c r="Y546" s="3">
        <f t="shared" si="27"/>
        <v>27.65081207839695</v>
      </c>
      <c r="Z546" s="3">
        <f>'IECC Data-IP'!Z546*Convert!$B$6/$D546</f>
        <v>93.980575879354461</v>
      </c>
      <c r="AA546" s="3">
        <f>'IECC Data-IP'!AA546*Convert!$B$6/$D546</f>
        <v>16.685691456704244</v>
      </c>
      <c r="AB546" s="3">
        <f t="shared" si="28"/>
        <v>110.66626733605871</v>
      </c>
    </row>
    <row r="547" spans="1:28" x14ac:dyDescent="0.25">
      <c r="A547" s="93">
        <f>'IECC Data-IP'!A547</f>
        <v>2015</v>
      </c>
      <c r="B547" s="93" t="str">
        <f>'IECC Data-IP'!B547</f>
        <v>Medium Office</v>
      </c>
      <c r="C547" s="121" t="str">
        <f>'IECC Data-IP'!C547</f>
        <v>5B</v>
      </c>
      <c r="D547" s="3">
        <f>'IECC Data-IP'!D547</f>
        <v>53627.846840473227</v>
      </c>
      <c r="E547" s="3">
        <f>'IECC Data-IP'!E547*Convert!$B$6/$D547</f>
        <v>5.2301610523798878</v>
      </c>
      <c r="F547" s="3">
        <f>'IECC Data-IP'!F547*Convert!$B$7/$D547</f>
        <v>2.0758327862145478</v>
      </c>
      <c r="G547" s="3">
        <f>'IECC Data-IP'!G547*Convert!$B$6/$D547</f>
        <v>9.7718484217089134</v>
      </c>
      <c r="H547" s="3">
        <f>'IECC Data-IP'!H547*Convert!$B$6/$D547</f>
        <v>18.580393421848285</v>
      </c>
      <c r="I547" s="3">
        <f>'IECC Data-IP'!I547*Convert!$B$6/$D547</f>
        <v>5.7148913040238281</v>
      </c>
      <c r="J547" s="3">
        <f>'IECC Data-IP'!J547*Convert!$B$6/$D547</f>
        <v>45.152119179401588</v>
      </c>
      <c r="K547" s="3">
        <f>'IECC Data-IP'!K547*Convert!$B$7/$D547</f>
        <v>0</v>
      </c>
      <c r="L547" s="3">
        <f>'IECC Data-IP'!L547*Convert!$B$6/$D547</f>
        <v>1.0567791167479912</v>
      </c>
      <c r="M547" s="3">
        <f>'IECC Data-IP'!M547*Convert!$B$6/$D547</f>
        <v>5.3846478300400831</v>
      </c>
      <c r="N547" s="3">
        <f>'IECC Data-IP'!N547*Convert!$B$6/$D547</f>
        <v>1.1194694033347364E-3</v>
      </c>
      <c r="O547" s="3">
        <f>'IECC Data-IP'!O547*Convert!$B$6/$D547</f>
        <v>8.3960205250105217E-3</v>
      </c>
      <c r="P547" s="3">
        <f t="shared" si="26"/>
        <v>-7.2765511216757849E-3</v>
      </c>
      <c r="Q547" s="3">
        <f>'IECC Data-IP'!Q547*Convert!$B$6/$D547</f>
        <v>0</v>
      </c>
      <c r="R547" s="3">
        <f>'IECC Data-IP'!R547*Convert!$B$6/$D547</f>
        <v>0</v>
      </c>
      <c r="S547" s="3">
        <f>'IECC Data-IP'!S547*Convert!$B$6/$D547</f>
        <v>0</v>
      </c>
      <c r="T547" s="3">
        <f>'IECC Data-IP'!T547*Convert!$B$6/$D547</f>
        <v>0</v>
      </c>
      <c r="U547" s="3">
        <f>'IECC Data-IP'!U547*Convert!$B$7/$D547</f>
        <v>1.5112292586673146</v>
      </c>
      <c r="V547" s="3">
        <f>'IECC Data-IP'!V547*Convert!$B$6/$D547</f>
        <v>0</v>
      </c>
      <c r="W547" s="3">
        <f>'IECC Data-IP'!W547*Convert!$B$6/$D547</f>
        <v>20.379380753007204</v>
      </c>
      <c r="X547" s="3">
        <f>'IECC Data-IP'!X547*Convert!$B$7/$D547</f>
        <v>2.0758327862145478</v>
      </c>
      <c r="Y547" s="3">
        <f t="shared" si="27"/>
        <v>22.455213539221752</v>
      </c>
      <c r="Z547" s="3">
        <f>'IECC Data-IP'!Z547*Convert!$B$6/$D547</f>
        <v>90.891400060852249</v>
      </c>
      <c r="AA547" s="3">
        <f>'IECC Data-IP'!AA547*Convert!$B$6/$D547</f>
        <v>10.480472554019801</v>
      </c>
      <c r="AB547" s="3">
        <f t="shared" si="28"/>
        <v>101.37187261487205</v>
      </c>
    </row>
    <row r="548" spans="1:28" x14ac:dyDescent="0.25">
      <c r="A548" s="93">
        <f>'IECC Data-IP'!A548</f>
        <v>2015</v>
      </c>
      <c r="B548" s="93" t="str">
        <f>'IECC Data-IP'!B548</f>
        <v>Medium Office</v>
      </c>
      <c r="C548" s="121" t="str">
        <f>'IECC Data-IP'!C548</f>
        <v>5C</v>
      </c>
      <c r="D548" s="3">
        <f>'IECC Data-IP'!D548</f>
        <v>53627.846840473227</v>
      </c>
      <c r="E548" s="3">
        <f>'IECC Data-IP'!E548*Convert!$B$6/$D548</f>
        <v>4.7784551481343218</v>
      </c>
      <c r="F548" s="3">
        <f>'IECC Data-IP'!F548*Convert!$B$7/$D548</f>
        <v>1.2773029243832388</v>
      </c>
      <c r="G548" s="3">
        <f>'IECC Data-IP'!G548*Convert!$B$6/$D548</f>
        <v>2.8843129176919482</v>
      </c>
      <c r="H548" s="3">
        <f>'IECC Data-IP'!H548*Convert!$B$6/$D548</f>
        <v>18.634127953208356</v>
      </c>
      <c r="I548" s="3">
        <f>'IECC Data-IP'!I548*Convert!$B$6/$D548</f>
        <v>5.7143315693221606</v>
      </c>
      <c r="J548" s="3">
        <f>'IECC Data-IP'!J548*Convert!$B$6/$D548</f>
        <v>45.152119179401588</v>
      </c>
      <c r="K548" s="3">
        <f>'IECC Data-IP'!K548*Convert!$B$7/$D548</f>
        <v>0</v>
      </c>
      <c r="L548" s="3">
        <f>'IECC Data-IP'!L548*Convert!$B$6/$D548</f>
        <v>1.0567791167479912</v>
      </c>
      <c r="M548" s="3">
        <f>'IECC Data-IP'!M548*Convert!$B$6/$D548</f>
        <v>4.1935323848919221</v>
      </c>
      <c r="N548" s="3">
        <f>'IECC Data-IP'!N548*Convert!$B$6/$D548</f>
        <v>1.1194694033347364E-3</v>
      </c>
      <c r="O548" s="3">
        <f>'IECC Data-IP'!O548*Convert!$B$6/$D548</f>
        <v>8.3960205250105217E-3</v>
      </c>
      <c r="P548" s="3">
        <f t="shared" si="26"/>
        <v>-7.2765511216757849E-3</v>
      </c>
      <c r="Q548" s="3">
        <f>'IECC Data-IP'!Q548*Convert!$B$6/$D548</f>
        <v>0</v>
      </c>
      <c r="R548" s="3">
        <f>'IECC Data-IP'!R548*Convert!$B$6/$D548</f>
        <v>0</v>
      </c>
      <c r="S548" s="3">
        <f>'IECC Data-IP'!S548*Convert!$B$6/$D548</f>
        <v>0</v>
      </c>
      <c r="T548" s="3">
        <f>'IECC Data-IP'!T548*Convert!$B$6/$D548</f>
        <v>0</v>
      </c>
      <c r="U548" s="3">
        <f>'IECC Data-IP'!U548*Convert!$B$7/$D548</f>
        <v>1.5305794304631308</v>
      </c>
      <c r="V548" s="3">
        <f>'IECC Data-IP'!V548*Convert!$B$6/$D548</f>
        <v>0</v>
      </c>
      <c r="W548" s="3">
        <f>'IECC Data-IP'!W548*Convert!$B$6/$D548</f>
        <v>11.849023899596517</v>
      </c>
      <c r="X548" s="3">
        <f>'IECC Data-IP'!X548*Convert!$B$7/$D548</f>
        <v>1.2773029243832388</v>
      </c>
      <c r="Y548" s="3">
        <f t="shared" si="27"/>
        <v>13.126326823979756</v>
      </c>
      <c r="Z548" s="3">
        <f>'IECC Data-IP'!Z548*Convert!$B$6/$D548</f>
        <v>82.414218004099965</v>
      </c>
      <c r="AA548" s="3">
        <f>'IECC Data-IP'!AA548*Convert!$B$6/$D548</f>
        <v>8.2034717876369481</v>
      </c>
      <c r="AB548" s="3">
        <f t="shared" si="28"/>
        <v>90.617689791736908</v>
      </c>
    </row>
    <row r="549" spans="1:28" x14ac:dyDescent="0.25">
      <c r="A549" s="93">
        <f>'IECC Data-IP'!A549</f>
        <v>2015</v>
      </c>
      <c r="B549" s="93" t="str">
        <f>'IECC Data-IP'!B549</f>
        <v>Medium Office</v>
      </c>
      <c r="C549" s="121" t="str">
        <f>'IECC Data-IP'!C549</f>
        <v>6A</v>
      </c>
      <c r="D549" s="3">
        <f>'IECC Data-IP'!D549</f>
        <v>53627.846840473227</v>
      </c>
      <c r="E549" s="3">
        <f>'IECC Data-IP'!E549*Convert!$B$6/$D549</f>
        <v>16.357686921527165</v>
      </c>
      <c r="F549" s="3">
        <f>'IECC Data-IP'!F549*Convert!$B$7/$D549</f>
        <v>6.6817484311969144</v>
      </c>
      <c r="G549" s="3">
        <f>'IECC Data-IP'!G549*Convert!$B$6/$D549</f>
        <v>9.3738770488234149</v>
      </c>
      <c r="H549" s="3">
        <f>'IECC Data-IP'!H549*Convert!$B$6/$D549</f>
        <v>18.587110238268295</v>
      </c>
      <c r="I549" s="3">
        <f>'IECC Data-IP'!I549*Convert!$B$6/$D549</f>
        <v>5.7120926305154907</v>
      </c>
      <c r="J549" s="3">
        <f>'IECC Data-IP'!J549*Convert!$B$6/$D549</f>
        <v>45.152119179401588</v>
      </c>
      <c r="K549" s="3">
        <f>'IECC Data-IP'!K549*Convert!$B$7/$D549</f>
        <v>0</v>
      </c>
      <c r="L549" s="3">
        <f>'IECC Data-IP'!L549*Convert!$B$6/$D549</f>
        <v>1.0567791167479912</v>
      </c>
      <c r="M549" s="3">
        <f>'IECC Data-IP'!M549*Convert!$B$6/$D549</f>
        <v>4.5148201036489919</v>
      </c>
      <c r="N549" s="3">
        <f>'IECC Data-IP'!N549*Convert!$B$6/$D549</f>
        <v>1.1194694033347364E-3</v>
      </c>
      <c r="O549" s="3">
        <f>'IECC Data-IP'!O549*Convert!$B$6/$D549</f>
        <v>8.3960205250105217E-3</v>
      </c>
      <c r="P549" s="3">
        <f t="shared" si="26"/>
        <v>-7.2765511216757849E-3</v>
      </c>
      <c r="Q549" s="3">
        <f>'IECC Data-IP'!Q549*Convert!$B$6/$D549</f>
        <v>0</v>
      </c>
      <c r="R549" s="3">
        <f>'IECC Data-IP'!R549*Convert!$B$6/$D549</f>
        <v>0</v>
      </c>
      <c r="S549" s="3">
        <f>'IECC Data-IP'!S549*Convert!$B$6/$D549</f>
        <v>0</v>
      </c>
      <c r="T549" s="3">
        <f>'IECC Data-IP'!T549*Convert!$B$6/$D549</f>
        <v>0</v>
      </c>
      <c r="U549" s="3">
        <f>'IECC Data-IP'!U549*Convert!$B$7/$D549</f>
        <v>1.6089380469432188</v>
      </c>
      <c r="V549" s="3">
        <f>'IECC Data-IP'!V549*Convert!$B$6/$D549</f>
        <v>0</v>
      </c>
      <c r="W549" s="3">
        <f>'IECC Data-IP'!W549*Convert!$B$6/$D549</f>
        <v>30.239107522877898</v>
      </c>
      <c r="X549" s="3">
        <f>'IECC Data-IP'!X549*Convert!$B$7/$D549</f>
        <v>6.6817484311969144</v>
      </c>
      <c r="Y549" s="3">
        <f t="shared" si="27"/>
        <v>36.92085595407481</v>
      </c>
      <c r="Z549" s="3">
        <f>'IECC Data-IP'!Z549*Convert!$B$6/$D549</f>
        <v>100.7550449736346</v>
      </c>
      <c r="AA549" s="3">
        <f>'IECC Data-IP'!AA549*Convert!$B$6/$D549</f>
        <v>24.221959479953693</v>
      </c>
      <c r="AB549" s="3">
        <f t="shared" si="28"/>
        <v>124.97700445358829</v>
      </c>
    </row>
    <row r="550" spans="1:28" x14ac:dyDescent="0.25">
      <c r="A550" s="93">
        <f>'IECC Data-IP'!A550</f>
        <v>2015</v>
      </c>
      <c r="B550" s="93" t="str">
        <f>'IECC Data-IP'!B550</f>
        <v>Medium Office</v>
      </c>
      <c r="C550" s="121" t="str">
        <f>'IECC Data-IP'!C550</f>
        <v>6B</v>
      </c>
      <c r="D550" s="3">
        <f>'IECC Data-IP'!D550</f>
        <v>53627.846840473227</v>
      </c>
      <c r="E550" s="3">
        <f>'IECC Data-IP'!E550*Convert!$B$6/$D550</f>
        <v>10.825828864948567</v>
      </c>
      <c r="F550" s="3">
        <f>'IECC Data-IP'!F550*Convert!$B$7/$D550</f>
        <v>4.1646934108658833</v>
      </c>
      <c r="G550" s="3">
        <f>'IECC Data-IP'!G550*Convert!$B$6/$D550</f>
        <v>6.2981348631612262</v>
      </c>
      <c r="H550" s="3">
        <f>'IECC Data-IP'!H550*Convert!$B$6/$D550</f>
        <v>18.598304932301641</v>
      </c>
      <c r="I550" s="3">
        <f>'IECC Data-IP'!I550*Convert!$B$6/$D550</f>
        <v>5.7048160793938161</v>
      </c>
      <c r="J550" s="3">
        <f>'IECC Data-IP'!J550*Convert!$B$6/$D550</f>
        <v>45.152119179401588</v>
      </c>
      <c r="K550" s="3">
        <f>'IECC Data-IP'!K550*Convert!$B$7/$D550</f>
        <v>0</v>
      </c>
      <c r="L550" s="3">
        <f>'IECC Data-IP'!L550*Convert!$B$6/$D550</f>
        <v>1.0567791167479912</v>
      </c>
      <c r="M550" s="3">
        <f>'IECC Data-IP'!M550*Convert!$B$6/$D550</f>
        <v>4.953092375054541</v>
      </c>
      <c r="N550" s="3">
        <f>'IECC Data-IP'!N550*Convert!$B$6/$D550</f>
        <v>1.1194694033347364E-3</v>
      </c>
      <c r="O550" s="3">
        <f>'IECC Data-IP'!O550*Convert!$B$6/$D550</f>
        <v>8.3960205250105217E-3</v>
      </c>
      <c r="P550" s="3">
        <f t="shared" si="26"/>
        <v>-7.2765511216757849E-3</v>
      </c>
      <c r="Q550" s="3">
        <f>'IECC Data-IP'!Q550*Convert!$B$6/$D550</f>
        <v>0</v>
      </c>
      <c r="R550" s="3">
        <f>'IECC Data-IP'!R550*Convert!$B$6/$D550</f>
        <v>0</v>
      </c>
      <c r="S550" s="3">
        <f>'IECC Data-IP'!S550*Convert!$B$6/$D550</f>
        <v>0</v>
      </c>
      <c r="T550" s="3">
        <f>'IECC Data-IP'!T550*Convert!$B$6/$D550</f>
        <v>0</v>
      </c>
      <c r="U550" s="3">
        <f>'IECC Data-IP'!U550*Convert!$B$7/$D550</f>
        <v>1.5903542185848605</v>
      </c>
      <c r="V550" s="3">
        <f>'IECC Data-IP'!V550*Convert!$B$6/$D550</f>
        <v>0</v>
      </c>
      <c r="W550" s="3">
        <f>'IECC Data-IP'!W550*Convert!$B$6/$D550</f>
        <v>22.069779552042661</v>
      </c>
      <c r="X550" s="3">
        <f>'IECC Data-IP'!X550*Convert!$B$7/$D550</f>
        <v>4.1646934108658833</v>
      </c>
      <c r="Y550" s="3">
        <f t="shared" si="27"/>
        <v>26.234472962908544</v>
      </c>
      <c r="Z550" s="3">
        <f>'IECC Data-IP'!Z550*Convert!$B$6/$D550</f>
        <v>92.590194880412724</v>
      </c>
      <c r="AA550" s="3">
        <f>'IECC Data-IP'!AA550*Convert!$B$6/$D550</f>
        <v>16.813870703386073</v>
      </c>
      <c r="AB550" s="3">
        <f t="shared" si="28"/>
        <v>109.4040655837988</v>
      </c>
    </row>
    <row r="551" spans="1:28" x14ac:dyDescent="0.25">
      <c r="A551" s="93">
        <f>'IECC Data-IP'!A551</f>
        <v>2015</v>
      </c>
      <c r="B551" s="93" t="str">
        <f>'IECC Data-IP'!B551</f>
        <v>Medium Office</v>
      </c>
      <c r="C551" s="121" t="str">
        <f>'IECC Data-IP'!C551</f>
        <v>7</v>
      </c>
      <c r="D551" s="3">
        <f>'IECC Data-IP'!D551</f>
        <v>53627.846840473227</v>
      </c>
      <c r="E551" s="3">
        <f>'IECC Data-IP'!E551*Convert!$B$6/$D551</f>
        <v>15.903742078474929</v>
      </c>
      <c r="F551" s="3">
        <f>'IECC Data-IP'!F551*Convert!$B$7/$D551</f>
        <v>3.0094306788978424</v>
      </c>
      <c r="G551" s="3">
        <f>'IECC Data-IP'!G551*Convert!$B$6/$D551</f>
        <v>7.3381219388591967</v>
      </c>
      <c r="H551" s="3">
        <f>'IECC Data-IP'!H551*Convert!$B$6/$D551</f>
        <v>18.593827054688301</v>
      </c>
      <c r="I551" s="3">
        <f>'IECC Data-IP'!I551*Convert!$B$6/$D551</f>
        <v>5.7143315693221606</v>
      </c>
      <c r="J551" s="3">
        <f>'IECC Data-IP'!J551*Convert!$B$6/$D551</f>
        <v>45.152119179401588</v>
      </c>
      <c r="K551" s="3">
        <f>'IECC Data-IP'!K551*Convert!$B$7/$D551</f>
        <v>0</v>
      </c>
      <c r="L551" s="3">
        <f>'IECC Data-IP'!L551*Convert!$B$6/$D551</f>
        <v>1.0567791167479912</v>
      </c>
      <c r="M551" s="3">
        <f>'IECC Data-IP'!M551*Convert!$B$6/$D551</f>
        <v>4.7717383317143129</v>
      </c>
      <c r="N551" s="3">
        <f>'IECC Data-IP'!N551*Convert!$B$6/$D551</f>
        <v>1.1194694033347364E-3</v>
      </c>
      <c r="O551" s="3">
        <f>'IECC Data-IP'!O551*Convert!$B$6/$D551</f>
        <v>8.3960205250105217E-3</v>
      </c>
      <c r="P551" s="3">
        <f t="shared" si="26"/>
        <v>-7.2765511216757849E-3</v>
      </c>
      <c r="Q551" s="3">
        <f>'IECC Data-IP'!Q551*Convert!$B$6/$D551</f>
        <v>0</v>
      </c>
      <c r="R551" s="3">
        <f>'IECC Data-IP'!R551*Convert!$B$6/$D551</f>
        <v>0</v>
      </c>
      <c r="S551" s="3">
        <f>'IECC Data-IP'!S551*Convert!$B$6/$D551</f>
        <v>1.4401973873901386</v>
      </c>
      <c r="T551" s="3">
        <f>'IECC Data-IP'!T551*Convert!$B$6/$D551</f>
        <v>0</v>
      </c>
      <c r="U551" s="3">
        <f>'IECC Data-IP'!U551*Convert!$B$7/$D551</f>
        <v>1.6915115523293258</v>
      </c>
      <c r="V551" s="3">
        <f>'IECC Data-IP'!V551*Convert!$B$6/$D551</f>
        <v>0</v>
      </c>
      <c r="W551" s="3">
        <f>'IECC Data-IP'!W551*Convert!$B$6/$D551</f>
        <v>29.446523185316906</v>
      </c>
      <c r="X551" s="3">
        <f>'IECC Data-IP'!X551*Convert!$B$7/$D551</f>
        <v>3.0094306788978424</v>
      </c>
      <c r="Y551" s="3">
        <f t="shared" si="27"/>
        <v>32.455953864214749</v>
      </c>
      <c r="Z551" s="3">
        <f>'IECC Data-IP'!Z551*Convert!$B$6/$D551</f>
        <v>99.971976126001962</v>
      </c>
      <c r="AA551" s="3">
        <f>'IECC Data-IP'!AA551*Convert!$B$6/$D551</f>
        <v>13.734210374812212</v>
      </c>
      <c r="AB551" s="3">
        <f t="shared" si="28"/>
        <v>113.70618650081417</v>
      </c>
    </row>
    <row r="552" spans="1:28" x14ac:dyDescent="0.25">
      <c r="A552" s="93">
        <f>'IECC Data-IP'!A552</f>
        <v>2015</v>
      </c>
      <c r="B552" s="93" t="str">
        <f>'IECC Data-IP'!B552</f>
        <v>Medium Office</v>
      </c>
      <c r="C552" s="121" t="str">
        <f>'IECC Data-IP'!C552</f>
        <v>8</v>
      </c>
      <c r="D552" s="3">
        <f>'IECC Data-IP'!D552</f>
        <v>53627.846840473227</v>
      </c>
      <c r="E552" s="3">
        <f>'IECC Data-IP'!E552*Convert!$B$6/$D552</f>
        <v>23.819510229454856</v>
      </c>
      <c r="F552" s="3">
        <f>'IECC Data-IP'!F552*Convert!$B$7/$D552</f>
        <v>6.4436072080068199</v>
      </c>
      <c r="G552" s="3">
        <f>'IECC Data-IP'!G552*Convert!$B$6/$D552</f>
        <v>3.2643727801240909</v>
      </c>
      <c r="H552" s="3">
        <f>'IECC Data-IP'!H552*Convert!$B$6/$D552</f>
        <v>18.878732017836992</v>
      </c>
      <c r="I552" s="3">
        <f>'IECC Data-IP'!I552*Convert!$B$6/$D552</f>
        <v>5.7523935290355421</v>
      </c>
      <c r="J552" s="3">
        <f>'IECC Data-IP'!J552*Convert!$B$6/$D552</f>
        <v>45.152119179401588</v>
      </c>
      <c r="K552" s="3">
        <f>'IECC Data-IP'!K552*Convert!$B$7/$D552</f>
        <v>0</v>
      </c>
      <c r="L552" s="3">
        <f>'IECC Data-IP'!L552*Convert!$B$6/$D552</f>
        <v>1.0573388514496587</v>
      </c>
      <c r="M552" s="3">
        <f>'IECC Data-IP'!M552*Convert!$B$6/$D552</f>
        <v>5.0331344373929738</v>
      </c>
      <c r="N552" s="3">
        <f>'IECC Data-IP'!N552*Convert!$B$6/$D552</f>
        <v>1.1194694033347364E-3</v>
      </c>
      <c r="O552" s="3">
        <f>'IECC Data-IP'!O552*Convert!$B$6/$D552</f>
        <v>8.3960205250105217E-3</v>
      </c>
      <c r="P552" s="3">
        <f t="shared" si="26"/>
        <v>-7.2765511216757849E-3</v>
      </c>
      <c r="Q552" s="3">
        <f>'IECC Data-IP'!Q552*Convert!$B$6/$D552</f>
        <v>0</v>
      </c>
      <c r="R552" s="3">
        <f>'IECC Data-IP'!R552*Convert!$B$6/$D552</f>
        <v>0</v>
      </c>
      <c r="S552" s="3">
        <f>'IECC Data-IP'!S552*Convert!$B$6/$D552</f>
        <v>1.4715425306835108</v>
      </c>
      <c r="T552" s="3">
        <f>'IECC Data-IP'!T552*Convert!$B$6/$D552</f>
        <v>0</v>
      </c>
      <c r="U552" s="3">
        <f>'IECC Data-IP'!U552*Convert!$B$7/$D552</f>
        <v>1.804164037635662</v>
      </c>
      <c r="V552" s="3">
        <f>'IECC Data-IP'!V552*Convert!$B$6/$D552</f>
        <v>0</v>
      </c>
      <c r="W552" s="3">
        <f>'IECC Data-IP'!W552*Convert!$B$6/$D552</f>
        <v>33.581283426533751</v>
      </c>
      <c r="X552" s="3">
        <f>'IECC Data-IP'!X552*Convert!$B$7/$D552</f>
        <v>6.4436072080068199</v>
      </c>
      <c r="Y552" s="3">
        <f t="shared" si="27"/>
        <v>40.024890634540569</v>
      </c>
      <c r="Z552" s="3">
        <f>'IECC Data-IP'!Z552*Convert!$B$6/$D552</f>
        <v>104.42970329008088</v>
      </c>
      <c r="AA552" s="3">
        <f>'IECC Data-IP'!AA552*Convert!$B$6/$D552</f>
        <v>24.096578906780195</v>
      </c>
      <c r="AB552" s="3">
        <f t="shared" si="28"/>
        <v>128.52628219686108</v>
      </c>
    </row>
    <row r="553" spans="1:28" x14ac:dyDescent="0.25">
      <c r="A553" s="93">
        <f>'IECC Data-IP'!A553</f>
        <v>2018</v>
      </c>
      <c r="B553" s="93" t="str">
        <f>'IECC Data-IP'!B553</f>
        <v>Medium Office</v>
      </c>
      <c r="C553" s="121" t="str">
        <f>'IECC Data-IP'!C553</f>
        <v>0A</v>
      </c>
      <c r="D553" s="3">
        <f>'IECC Data-IP'!D553</f>
        <v>53627.846840473227</v>
      </c>
      <c r="E553" s="3">
        <f>'IECC Data-IP'!E553*Convert!$B$6/$D553</f>
        <v>0</v>
      </c>
      <c r="F553" s="3">
        <f>'IECC Data-IP'!F553*Convert!$B$7/$D553</f>
        <v>0</v>
      </c>
      <c r="G553" s="3">
        <f>'IECC Data-IP'!G553*Convert!$B$6/$D553</f>
        <v>50.325187292211403</v>
      </c>
      <c r="H553" s="3">
        <f>'IECC Data-IP'!H553*Convert!$B$6/$D553</f>
        <v>17.229193852023261</v>
      </c>
      <c r="I553" s="3">
        <f>'IECC Data-IP'!I553*Convert!$B$6/$D553</f>
        <v>3.7037645209329755</v>
      </c>
      <c r="J553" s="3">
        <f>'IECC Data-IP'!J553*Convert!$B$6/$D553</f>
        <v>45.152119179401588</v>
      </c>
      <c r="K553" s="3">
        <f>'IECC Data-IP'!K553*Convert!$B$7/$D553</f>
        <v>0</v>
      </c>
      <c r="L553" s="3">
        <f>'IECC Data-IP'!L553*Convert!$B$6/$D553</f>
        <v>0.72821484686924598</v>
      </c>
      <c r="M553" s="3">
        <f>'IECC Data-IP'!M553*Convert!$B$6/$D553</f>
        <v>6.6334159494599811</v>
      </c>
      <c r="N553" s="3">
        <f>'IECC Data-IP'!N553*Convert!$B$6/$D553</f>
        <v>1.1194694033347364E-3</v>
      </c>
      <c r="O553" s="3">
        <f>'IECC Data-IP'!O553*Convert!$B$6/$D553</f>
        <v>8.3960205250105217E-3</v>
      </c>
      <c r="P553" s="3">
        <f t="shared" si="26"/>
        <v>-7.2765511216757849E-3</v>
      </c>
      <c r="Q553" s="3">
        <f>'IECC Data-IP'!Q553*Convert!$B$6/$D553</f>
        <v>0</v>
      </c>
      <c r="R553" s="3">
        <f>'IECC Data-IP'!R553*Convert!$B$6/$D553</f>
        <v>0</v>
      </c>
      <c r="S553" s="3">
        <f>'IECC Data-IP'!S553*Convert!$B$6/$D553</f>
        <v>0.97169944209455106</v>
      </c>
      <c r="T553" s="3">
        <f>'IECC Data-IP'!T553*Convert!$B$6/$D553</f>
        <v>0</v>
      </c>
      <c r="U553" s="3">
        <f>'IECC Data-IP'!U553*Convert!$B$7/$D553</f>
        <v>1.0445261052553501</v>
      </c>
      <c r="V553" s="3">
        <f>'IECC Data-IP'!V553*Convert!$B$6/$D553</f>
        <v>0</v>
      </c>
      <c r="W553" s="3">
        <f>'IECC Data-IP'!W553*Convert!$B$6/$D553</f>
        <v>57.92302613264426</v>
      </c>
      <c r="X553" s="3">
        <f>'IECC Data-IP'!X553*Convert!$B$7/$D553</f>
        <v>0</v>
      </c>
      <c r="Y553" s="3">
        <f t="shared" si="27"/>
        <v>57.92302613264426</v>
      </c>
      <c r="Z553" s="3">
        <f>'IECC Data-IP'!Z553*Convert!$B$6/$D553</f>
        <v>124.74471455239632</v>
      </c>
      <c r="AA553" s="3">
        <f>'IECC Data-IP'!AA553*Convert!$B$6/$D553</f>
        <v>3.0516735934904919</v>
      </c>
      <c r="AB553" s="3">
        <f t="shared" si="28"/>
        <v>127.79638814588681</v>
      </c>
    </row>
    <row r="554" spans="1:28" x14ac:dyDescent="0.25">
      <c r="A554" s="93">
        <f>'IECC Data-IP'!A554</f>
        <v>2018</v>
      </c>
      <c r="B554" s="93" t="str">
        <f>'IECC Data-IP'!B554</f>
        <v>Medium Office</v>
      </c>
      <c r="C554" s="121" t="str">
        <f>'IECC Data-IP'!C554</f>
        <v>0B</v>
      </c>
      <c r="D554" s="3">
        <f>'IECC Data-IP'!D554</f>
        <v>53627.846840473227</v>
      </c>
      <c r="E554" s="3">
        <f>'IECC Data-IP'!E554*Convert!$B$6/$D554</f>
        <v>2.2949122768362092E-2</v>
      </c>
      <c r="F554" s="3">
        <f>'IECC Data-IP'!F554*Convert!$B$7/$D554</f>
        <v>0</v>
      </c>
      <c r="G554" s="3">
        <f>'IECC Data-IP'!G554*Convert!$B$6/$D554</f>
        <v>49.282961277706761</v>
      </c>
      <c r="H554" s="3">
        <f>'IECC Data-IP'!H554*Convert!$B$6/$D554</f>
        <v>17.23311199493493</v>
      </c>
      <c r="I554" s="3">
        <f>'IECC Data-IP'!I554*Convert!$B$6/$D554</f>
        <v>3.7032047862313084</v>
      </c>
      <c r="J554" s="3">
        <f>'IECC Data-IP'!J554*Convert!$B$6/$D554</f>
        <v>45.152119179401588</v>
      </c>
      <c r="K554" s="3">
        <f>'IECC Data-IP'!K554*Convert!$B$7/$D554</f>
        <v>0</v>
      </c>
      <c r="L554" s="3">
        <f>'IECC Data-IP'!L554*Convert!$B$6/$D554</f>
        <v>0.72821484686924598</v>
      </c>
      <c r="M554" s="3">
        <f>'IECC Data-IP'!M554*Convert!$B$6/$D554</f>
        <v>6.0031546753825245</v>
      </c>
      <c r="N554" s="3">
        <f>'IECC Data-IP'!N554*Convert!$B$6/$D554</f>
        <v>1.1194694033347364E-3</v>
      </c>
      <c r="O554" s="3">
        <f>'IECC Data-IP'!O554*Convert!$B$6/$D554</f>
        <v>8.3960205250105217E-3</v>
      </c>
      <c r="P554" s="3">
        <f t="shared" si="26"/>
        <v>-7.2765511216757849E-3</v>
      </c>
      <c r="Q554" s="3">
        <f>'IECC Data-IP'!Q554*Convert!$B$6/$D554</f>
        <v>0</v>
      </c>
      <c r="R554" s="3">
        <f>'IECC Data-IP'!R554*Convert!$B$6/$D554</f>
        <v>0</v>
      </c>
      <c r="S554" s="3">
        <f>'IECC Data-IP'!S554*Convert!$B$6/$D554</f>
        <v>0</v>
      </c>
      <c r="T554" s="3">
        <f>'IECC Data-IP'!T554*Convert!$B$6/$D554</f>
        <v>0</v>
      </c>
      <c r="U554" s="3">
        <f>'IECC Data-IP'!U554*Convert!$B$7/$D554</f>
        <v>1.0431850042397983</v>
      </c>
      <c r="V554" s="3">
        <f>'IECC Data-IP'!V554*Convert!$B$6/$D554</f>
        <v>0</v>
      </c>
      <c r="W554" s="3">
        <f>'IECC Data-IP'!W554*Convert!$B$6/$D554</f>
        <v>55.301788524735976</v>
      </c>
      <c r="X554" s="3">
        <f>'IECC Data-IP'!X554*Convert!$B$7/$D554</f>
        <v>0</v>
      </c>
      <c r="Y554" s="3">
        <f t="shared" si="27"/>
        <v>55.301788524735976</v>
      </c>
      <c r="Z554" s="3">
        <f>'IECC Data-IP'!Z554*Convert!$B$6/$D554</f>
        <v>122.12683535269805</v>
      </c>
      <c r="AA554" s="3">
        <f>'IECC Data-IP'!AA554*Convert!$B$6/$D554</f>
        <v>3.0477554505788196</v>
      </c>
      <c r="AB554" s="3">
        <f t="shared" si="28"/>
        <v>125.17459080327687</v>
      </c>
    </row>
    <row r="555" spans="1:28" x14ac:dyDescent="0.25">
      <c r="A555" s="93">
        <f>'IECC Data-IP'!A555</f>
        <v>2018</v>
      </c>
      <c r="B555" s="93" t="str">
        <f>'IECC Data-IP'!B555</f>
        <v>Medium Office</v>
      </c>
      <c r="C555" s="121" t="str">
        <f>'IECC Data-IP'!C555</f>
        <v>1A</v>
      </c>
      <c r="D555" s="3">
        <f>'IECC Data-IP'!D555</f>
        <v>53627.846840473227</v>
      </c>
      <c r="E555" s="3">
        <f>'IECC Data-IP'!E555*Convert!$B$6/$D555</f>
        <v>5.5973470166736819E-4</v>
      </c>
      <c r="F555" s="3">
        <f>'IECC Data-IP'!F555*Convert!$B$7/$D555</f>
        <v>0</v>
      </c>
      <c r="G555" s="3">
        <f>'IECC Data-IP'!G555*Convert!$B$6/$D555</f>
        <v>35.802870457451533</v>
      </c>
      <c r="H555" s="3">
        <f>'IECC Data-IP'!H555*Convert!$B$6/$D555</f>
        <v>17.252702709493288</v>
      </c>
      <c r="I555" s="3">
        <f>'IECC Data-IP'!I555*Convert!$B$6/$D555</f>
        <v>3.7037645209329755</v>
      </c>
      <c r="J555" s="3">
        <f>'IECC Data-IP'!J555*Convert!$B$6/$D555</f>
        <v>45.152119179401588</v>
      </c>
      <c r="K555" s="3">
        <f>'IECC Data-IP'!K555*Convert!$B$7/$D555</f>
        <v>0</v>
      </c>
      <c r="L555" s="3">
        <f>'IECC Data-IP'!L555*Convert!$B$6/$D555</f>
        <v>0.72821484686924598</v>
      </c>
      <c r="M555" s="3">
        <f>'IECC Data-IP'!M555*Convert!$B$6/$D555</f>
        <v>5.7109731611121575</v>
      </c>
      <c r="N555" s="3">
        <f>'IECC Data-IP'!N555*Convert!$B$6/$D555</f>
        <v>1.1194694033347364E-3</v>
      </c>
      <c r="O555" s="3">
        <f>'IECC Data-IP'!O555*Convert!$B$6/$D555</f>
        <v>8.3960205250105217E-3</v>
      </c>
      <c r="P555" s="3">
        <f t="shared" si="26"/>
        <v>-7.2765511216757849E-3</v>
      </c>
      <c r="Q555" s="3">
        <f>'IECC Data-IP'!Q555*Convert!$B$6/$D555</f>
        <v>0</v>
      </c>
      <c r="R555" s="3">
        <f>'IECC Data-IP'!R555*Convert!$B$6/$D555</f>
        <v>0</v>
      </c>
      <c r="S555" s="3">
        <f>'IECC Data-IP'!S555*Convert!$B$6/$D555</f>
        <v>0.94707111522118714</v>
      </c>
      <c r="T555" s="3">
        <f>'IECC Data-IP'!T555*Convert!$B$6/$D555</f>
        <v>0</v>
      </c>
      <c r="U555" s="3">
        <f>'IECC Data-IP'!U555*Convert!$B$7/$D555</f>
        <v>1.1133054287672117</v>
      </c>
      <c r="V555" s="3">
        <f>'IECC Data-IP'!V555*Convert!$B$6/$D555</f>
        <v>0</v>
      </c>
      <c r="W555" s="3">
        <f>'IECC Data-IP'!W555*Convert!$B$6/$D555</f>
        <v>42.454197917364866</v>
      </c>
      <c r="X555" s="3">
        <f>'IECC Data-IP'!X555*Convert!$B$7/$D555</f>
        <v>0</v>
      </c>
      <c r="Y555" s="3">
        <f t="shared" si="27"/>
        <v>42.454197917364866</v>
      </c>
      <c r="Z555" s="3">
        <f>'IECC Data-IP'!Z555*Convert!$B$6/$D555</f>
        <v>109.29883545988532</v>
      </c>
      <c r="AA555" s="3">
        <f>'IECC Data-IP'!AA555*Convert!$B$6/$D555</f>
        <v>3.252618351389077</v>
      </c>
      <c r="AB555" s="3">
        <f t="shared" si="28"/>
        <v>112.5514538112744</v>
      </c>
    </row>
    <row r="556" spans="1:28" x14ac:dyDescent="0.25">
      <c r="A556" s="93">
        <f>'IECC Data-IP'!A556</f>
        <v>2018</v>
      </c>
      <c r="B556" s="93" t="str">
        <f>'IECC Data-IP'!B556</f>
        <v>Medium Office</v>
      </c>
      <c r="C556" s="121" t="str">
        <f>'IECC Data-IP'!C556</f>
        <v>1B</v>
      </c>
      <c r="D556" s="3">
        <f>'IECC Data-IP'!D556</f>
        <v>53627.846840473227</v>
      </c>
      <c r="E556" s="3">
        <f>'IECC Data-IP'!E556*Convert!$B$6/$D556</f>
        <v>0.11418587914014312</v>
      </c>
      <c r="F556" s="3">
        <f>'IECC Data-IP'!F556*Convert!$B$7/$D556</f>
        <v>3.065373749832281E-2</v>
      </c>
      <c r="G556" s="3">
        <f>'IECC Data-IP'!G556*Convert!$B$6/$D556</f>
        <v>40.211340967783727</v>
      </c>
      <c r="H556" s="3">
        <f>'IECC Data-IP'!H556*Convert!$B$6/$D556</f>
        <v>17.249344301283283</v>
      </c>
      <c r="I556" s="3">
        <f>'IECC Data-IP'!I556*Convert!$B$6/$D556</f>
        <v>3.6981671739163011</v>
      </c>
      <c r="J556" s="3">
        <f>'IECC Data-IP'!J556*Convert!$B$6/$D556</f>
        <v>45.152119179401588</v>
      </c>
      <c r="K556" s="3">
        <f>'IECC Data-IP'!K556*Convert!$B$7/$D556</f>
        <v>0</v>
      </c>
      <c r="L556" s="3">
        <f>'IECC Data-IP'!L556*Convert!$B$6/$D556</f>
        <v>0.72821484686924598</v>
      </c>
      <c r="M556" s="3">
        <f>'IECC Data-IP'!M556*Convert!$B$6/$D556</f>
        <v>5.6600373032604274</v>
      </c>
      <c r="N556" s="3">
        <f>'IECC Data-IP'!N556*Convert!$B$6/$D556</f>
        <v>1.1194694033347364E-3</v>
      </c>
      <c r="O556" s="3">
        <f>'IECC Data-IP'!O556*Convert!$B$6/$D556</f>
        <v>8.3960205250105217E-3</v>
      </c>
      <c r="P556" s="3">
        <f t="shared" si="26"/>
        <v>-7.2765511216757849E-3</v>
      </c>
      <c r="Q556" s="3">
        <f>'IECC Data-IP'!Q556*Convert!$B$6/$D556</f>
        <v>0</v>
      </c>
      <c r="R556" s="3">
        <f>'IECC Data-IP'!R556*Convert!$B$6/$D556</f>
        <v>0</v>
      </c>
      <c r="S556" s="3">
        <f>'IECC Data-IP'!S556*Convert!$B$6/$D556</f>
        <v>0</v>
      </c>
      <c r="T556" s="3">
        <f>'IECC Data-IP'!T556*Convert!$B$6/$D556</f>
        <v>0</v>
      </c>
      <c r="U556" s="3">
        <f>'IECC Data-IP'!U556*Convert!$B$7/$D556</f>
        <v>1.1171371459545021</v>
      </c>
      <c r="V556" s="3">
        <f>'IECC Data-IP'!V556*Convert!$B$6/$D556</f>
        <v>0</v>
      </c>
      <c r="W556" s="3">
        <f>'IECC Data-IP'!W556*Convert!$B$6/$D556</f>
        <v>45.978287599062625</v>
      </c>
      <c r="X556" s="3">
        <f>'IECC Data-IP'!X556*Convert!$B$7/$D556</f>
        <v>3.065373749832281E-2</v>
      </c>
      <c r="Y556" s="3">
        <f t="shared" si="27"/>
        <v>46.008941336560945</v>
      </c>
      <c r="Z556" s="3">
        <f>'IECC Data-IP'!Z556*Convert!$B$6/$D556</f>
        <v>112.81340965165472</v>
      </c>
      <c r="AA556" s="3">
        <f>'IECC Data-IP'!AA556*Convert!$B$6/$D556</f>
        <v>3.3533705976892025</v>
      </c>
      <c r="AB556" s="3">
        <f t="shared" si="28"/>
        <v>116.16678024934393</v>
      </c>
    </row>
    <row r="557" spans="1:28" x14ac:dyDescent="0.25">
      <c r="A557" s="93">
        <f>'IECC Data-IP'!A557</f>
        <v>2018</v>
      </c>
      <c r="B557" s="93" t="str">
        <f>'IECC Data-IP'!B557</f>
        <v>Medium Office</v>
      </c>
      <c r="C557" s="121" t="str">
        <f>'IECC Data-IP'!C557</f>
        <v>2A</v>
      </c>
      <c r="D557" s="3">
        <f>'IECC Data-IP'!D557</f>
        <v>53627.846840473227</v>
      </c>
      <c r="E557" s="3">
        <f>'IECC Data-IP'!E557*Convert!$B$6/$D557</f>
        <v>0.2182965336502736</v>
      </c>
      <c r="F557" s="3">
        <f>'IECC Data-IP'!F557*Convert!$B$7/$D557</f>
        <v>8.5638879135939358E-2</v>
      </c>
      <c r="G557" s="3">
        <f>'IECC Data-IP'!G557*Convert!$B$6/$D557</f>
        <v>30.084620745217705</v>
      </c>
      <c r="H557" s="3">
        <f>'IECC Data-IP'!H557*Convert!$B$6/$D557</f>
        <v>17.240388546056604</v>
      </c>
      <c r="I557" s="3">
        <f>'IECC Data-IP'!I557*Convert!$B$6/$D557</f>
        <v>3.6964879698113</v>
      </c>
      <c r="J557" s="3">
        <f>'IECC Data-IP'!J557*Convert!$B$6/$D557</f>
        <v>45.152119179401588</v>
      </c>
      <c r="K557" s="3">
        <f>'IECC Data-IP'!K557*Convert!$B$7/$D557</f>
        <v>0</v>
      </c>
      <c r="L557" s="3">
        <f>'IECC Data-IP'!L557*Convert!$B$6/$D557</f>
        <v>0.72821484686924598</v>
      </c>
      <c r="M557" s="3">
        <f>'IECC Data-IP'!M557*Convert!$B$6/$D557</f>
        <v>4.9486144974412012</v>
      </c>
      <c r="N557" s="3">
        <f>'IECC Data-IP'!N557*Convert!$B$6/$D557</f>
        <v>1.1194694033347364E-3</v>
      </c>
      <c r="O557" s="3">
        <f>'IECC Data-IP'!O557*Convert!$B$6/$D557</f>
        <v>8.3960205250105217E-3</v>
      </c>
      <c r="P557" s="3">
        <f t="shared" si="26"/>
        <v>-7.2765511216757849E-3</v>
      </c>
      <c r="Q557" s="3">
        <f>'IECC Data-IP'!Q557*Convert!$B$6/$D557</f>
        <v>0</v>
      </c>
      <c r="R557" s="3">
        <f>'IECC Data-IP'!R557*Convert!$B$6/$D557</f>
        <v>0</v>
      </c>
      <c r="S557" s="3">
        <f>'IECC Data-IP'!S557*Convert!$B$6/$D557</f>
        <v>0.69966837708421026</v>
      </c>
      <c r="T557" s="3">
        <f>'IECC Data-IP'!T557*Convert!$B$6/$D557</f>
        <v>0</v>
      </c>
      <c r="U557" s="3">
        <f>'IECC Data-IP'!U557*Convert!$B$7/$D557</f>
        <v>1.1937714897003089</v>
      </c>
      <c r="V557" s="3">
        <f>'IECC Data-IP'!V557*Convert!$B$6/$D557</f>
        <v>0</v>
      </c>
      <c r="W557" s="3">
        <f>'IECC Data-IP'!W557*Convert!$B$6/$D557</f>
        <v>35.943923602271717</v>
      </c>
      <c r="X557" s="3">
        <f>'IECC Data-IP'!X557*Convert!$B$7/$D557</f>
        <v>8.5638879135939358E-2</v>
      </c>
      <c r="Y557" s="3">
        <f t="shared" si="27"/>
        <v>36.029562481407659</v>
      </c>
      <c r="Z557" s="3">
        <f>'IECC Data-IP'!Z557*Convert!$B$6/$D557</f>
        <v>102.76897043023379</v>
      </c>
      <c r="AA557" s="3">
        <f>'IECC Data-IP'!AA557*Convert!$B$6/$D557</f>
        <v>3.7379083377346847</v>
      </c>
      <c r="AB557" s="3">
        <f t="shared" si="28"/>
        <v>106.50687876796847</v>
      </c>
    </row>
    <row r="558" spans="1:28" x14ac:dyDescent="0.25">
      <c r="A558" s="93">
        <f>'IECC Data-IP'!A558</f>
        <v>2018</v>
      </c>
      <c r="B558" s="93" t="str">
        <f>'IECC Data-IP'!B558</f>
        <v>Medium Office</v>
      </c>
      <c r="C558" s="121" t="str">
        <f>'IECC Data-IP'!C558</f>
        <v>2B</v>
      </c>
      <c r="D558" s="3">
        <f>'IECC Data-IP'!D558</f>
        <v>53627.846840473227</v>
      </c>
      <c r="E558" s="3">
        <f>'IECC Data-IP'!E558*Convert!$B$6/$D558</f>
        <v>0.31289169823205881</v>
      </c>
      <c r="F558" s="3">
        <f>'IECC Data-IP'!F558*Convert!$B$7/$D558</f>
        <v>0.10134891960382982</v>
      </c>
      <c r="G558" s="3">
        <f>'IECC Data-IP'!G558*Convert!$B$6/$D558</f>
        <v>25.098504022764786</v>
      </c>
      <c r="H558" s="3">
        <f>'IECC Data-IP'!H558*Convert!$B$6/$D558</f>
        <v>17.253822178896623</v>
      </c>
      <c r="I558" s="3">
        <f>'IECC Data-IP'!I558*Convert!$B$6/$D558</f>
        <v>3.6998463780213036</v>
      </c>
      <c r="J558" s="3">
        <f>'IECC Data-IP'!J558*Convert!$B$6/$D558</f>
        <v>45.152119179401588</v>
      </c>
      <c r="K558" s="3">
        <f>'IECC Data-IP'!K558*Convert!$B$7/$D558</f>
        <v>0</v>
      </c>
      <c r="L558" s="3">
        <f>'IECC Data-IP'!L558*Convert!$B$6/$D558</f>
        <v>0.72821484686924598</v>
      </c>
      <c r="M558" s="3">
        <f>'IECC Data-IP'!M558*Convert!$B$6/$D558</f>
        <v>5.5441722200152812</v>
      </c>
      <c r="N558" s="3">
        <f>'IECC Data-IP'!N558*Convert!$B$6/$D558</f>
        <v>1.1194694033347364E-3</v>
      </c>
      <c r="O558" s="3">
        <f>'IECC Data-IP'!O558*Convert!$B$6/$D558</f>
        <v>8.3960205250105217E-3</v>
      </c>
      <c r="P558" s="3">
        <f t="shared" si="26"/>
        <v>-7.2765511216757849E-3</v>
      </c>
      <c r="Q558" s="3">
        <f>'IECC Data-IP'!Q558*Convert!$B$6/$D558</f>
        <v>0</v>
      </c>
      <c r="R558" s="3">
        <f>'IECC Data-IP'!R558*Convert!$B$6/$D558</f>
        <v>0</v>
      </c>
      <c r="S558" s="3">
        <f>'IECC Data-IP'!S558*Convert!$B$6/$D558</f>
        <v>0</v>
      </c>
      <c r="T558" s="3">
        <f>'IECC Data-IP'!T558*Convert!$B$6/$D558</f>
        <v>0</v>
      </c>
      <c r="U558" s="3">
        <f>'IECC Data-IP'!U558*Convert!$B$7/$D558</f>
        <v>1.1987527220437866</v>
      </c>
      <c r="V558" s="3">
        <f>'IECC Data-IP'!V558*Convert!$B$6/$D558</f>
        <v>0</v>
      </c>
      <c r="W558" s="3">
        <f>'IECC Data-IP'!W558*Convert!$B$6/$D558</f>
        <v>30.948291389890453</v>
      </c>
      <c r="X558" s="3">
        <f>'IECC Data-IP'!X558*Convert!$B$7/$D558</f>
        <v>0.10134891960382982</v>
      </c>
      <c r="Y558" s="3">
        <f t="shared" si="27"/>
        <v>31.049640309494283</v>
      </c>
      <c r="Z558" s="3">
        <f>'IECC Data-IP'!Z558*Convert!$B$6/$D558</f>
        <v>97.790689993604218</v>
      </c>
      <c r="AA558" s="3">
        <f>'IECC Data-IP'!AA558*Convert!$B$6/$D558</f>
        <v>3.7983596855147606</v>
      </c>
      <c r="AB558" s="3">
        <f t="shared" si="28"/>
        <v>101.58904967911897</v>
      </c>
    </row>
    <row r="559" spans="1:28" x14ac:dyDescent="0.25">
      <c r="A559" s="93">
        <f>'IECC Data-IP'!A559</f>
        <v>2018</v>
      </c>
      <c r="B559" s="93" t="str">
        <f>'IECC Data-IP'!B559</f>
        <v>Medium Office</v>
      </c>
      <c r="C559" s="121" t="str">
        <f>'IECC Data-IP'!C559</f>
        <v>3A</v>
      </c>
      <c r="D559" s="3">
        <f>'IECC Data-IP'!D559</f>
        <v>53627.846840473227</v>
      </c>
      <c r="E559" s="3">
        <f>'IECC Data-IP'!E559*Convert!$B$6/$D559</f>
        <v>2.4633924220380869</v>
      </c>
      <c r="F559" s="3">
        <f>'IECC Data-IP'!F559*Convert!$B$7/$D559</f>
        <v>0.79029166987863508</v>
      </c>
      <c r="G559" s="3">
        <f>'IECC Data-IP'!G559*Convert!$B$6/$D559</f>
        <v>17.700490470827184</v>
      </c>
      <c r="H559" s="3">
        <f>'IECC Data-IP'!H559*Convert!$B$6/$D559</f>
        <v>17.266136342333308</v>
      </c>
      <c r="I559" s="3">
        <f>'IECC Data-IP'!I559*Convert!$B$6/$D559</f>
        <v>3.698726908617969</v>
      </c>
      <c r="J559" s="3">
        <f>'IECC Data-IP'!J559*Convert!$B$6/$D559</f>
        <v>45.152119179401588</v>
      </c>
      <c r="K559" s="3">
        <f>'IECC Data-IP'!K559*Convert!$B$7/$D559</f>
        <v>0</v>
      </c>
      <c r="L559" s="3">
        <f>'IECC Data-IP'!L559*Convert!$B$6/$D559</f>
        <v>0.72821484686924598</v>
      </c>
      <c r="M559" s="3">
        <f>'IECC Data-IP'!M559*Convert!$B$6/$D559</f>
        <v>4.2343930181136411</v>
      </c>
      <c r="N559" s="3">
        <f>'IECC Data-IP'!N559*Convert!$B$6/$D559</f>
        <v>1.1194694033347364E-3</v>
      </c>
      <c r="O559" s="3">
        <f>'IECC Data-IP'!O559*Convert!$B$6/$D559</f>
        <v>8.3960205250105217E-3</v>
      </c>
      <c r="P559" s="3">
        <f t="shared" si="26"/>
        <v>-7.2765511216757849E-3</v>
      </c>
      <c r="Q559" s="3">
        <f>'IECC Data-IP'!Q559*Convert!$B$6/$D559</f>
        <v>0</v>
      </c>
      <c r="R559" s="3">
        <f>'IECC Data-IP'!R559*Convert!$B$6/$D559</f>
        <v>0</v>
      </c>
      <c r="S559" s="3">
        <f>'IECC Data-IP'!S559*Convert!$B$6/$D559</f>
        <v>0.55581655875569647</v>
      </c>
      <c r="T559" s="3">
        <f>'IECC Data-IP'!T559*Convert!$B$6/$D559</f>
        <v>0</v>
      </c>
      <c r="U559" s="3">
        <f>'IECC Data-IP'!U559*Convert!$B$7/$D559</f>
        <v>1.3330544094583134</v>
      </c>
      <c r="V559" s="3">
        <f>'IECC Data-IP'!V559*Convert!$B$6/$D559</f>
        <v>0</v>
      </c>
      <c r="W559" s="3">
        <f>'IECC Data-IP'!W559*Convert!$B$6/$D559</f>
        <v>24.946815918612934</v>
      </c>
      <c r="X559" s="3">
        <f>'IECC Data-IP'!X559*Convert!$B$7/$D559</f>
        <v>0.79029166987863508</v>
      </c>
      <c r="Y559" s="3">
        <f t="shared" si="27"/>
        <v>25.737107588491568</v>
      </c>
      <c r="Z559" s="3">
        <f>'IECC Data-IP'!Z559*Convert!$B$6/$D559</f>
        <v>91.800409216360052</v>
      </c>
      <c r="AA559" s="3">
        <f>'IECC Data-IP'!AA559*Convert!$B$6/$D559</f>
        <v>6.2035396985794415</v>
      </c>
      <c r="AB559" s="3">
        <f t="shared" si="28"/>
        <v>98.0039489149395</v>
      </c>
    </row>
    <row r="560" spans="1:28" x14ac:dyDescent="0.25">
      <c r="A560" s="93">
        <f>'IECC Data-IP'!A560</f>
        <v>2018</v>
      </c>
      <c r="B560" s="93" t="str">
        <f>'IECC Data-IP'!B560</f>
        <v>Medium Office</v>
      </c>
      <c r="C560" s="121" t="str">
        <f>'IECC Data-IP'!C560</f>
        <v>3B</v>
      </c>
      <c r="D560" s="3">
        <f>'IECC Data-IP'!D560</f>
        <v>53627.846840473227</v>
      </c>
      <c r="E560" s="3">
        <f>'IECC Data-IP'!E560*Convert!$B$6/$D560</f>
        <v>0.70134758118921225</v>
      </c>
      <c r="F560" s="3">
        <f>'IECC Data-IP'!F560*Convert!$B$7/$D560</f>
        <v>0.46478729481831971</v>
      </c>
      <c r="G560" s="3">
        <f>'IECC Data-IP'!G560*Convert!$B$6/$D560</f>
        <v>17.529771386818638</v>
      </c>
      <c r="H560" s="3">
        <f>'IECC Data-IP'!H560*Convert!$B$6/$D560</f>
        <v>17.257740321808299</v>
      </c>
      <c r="I560" s="3">
        <f>'IECC Data-IP'!I560*Convert!$B$6/$D560</f>
        <v>3.698726908617969</v>
      </c>
      <c r="J560" s="3">
        <f>'IECC Data-IP'!J560*Convert!$B$6/$D560</f>
        <v>45.152119179401588</v>
      </c>
      <c r="K560" s="3">
        <f>'IECC Data-IP'!K560*Convert!$B$7/$D560</f>
        <v>0</v>
      </c>
      <c r="L560" s="3">
        <f>'IECC Data-IP'!L560*Convert!$B$6/$D560</f>
        <v>0.72821484686924598</v>
      </c>
      <c r="M560" s="3">
        <f>'IECC Data-IP'!M560*Convert!$B$6/$D560</f>
        <v>5.0689574582996872</v>
      </c>
      <c r="N560" s="3">
        <f>'IECC Data-IP'!N560*Convert!$B$6/$D560</f>
        <v>1.1194694033347364E-3</v>
      </c>
      <c r="O560" s="3">
        <f>'IECC Data-IP'!O560*Convert!$B$6/$D560</f>
        <v>8.3960205250105217E-3</v>
      </c>
      <c r="P560" s="3">
        <f t="shared" si="26"/>
        <v>-7.2765511216757849E-3</v>
      </c>
      <c r="Q560" s="3">
        <f>'IECC Data-IP'!Q560*Convert!$B$6/$D560</f>
        <v>0</v>
      </c>
      <c r="R560" s="3">
        <f>'IECC Data-IP'!R560*Convert!$B$6/$D560</f>
        <v>0</v>
      </c>
      <c r="S560" s="3">
        <f>'IECC Data-IP'!S560*Convert!$B$6/$D560</f>
        <v>0</v>
      </c>
      <c r="T560" s="3">
        <f>'IECC Data-IP'!T560*Convert!$B$6/$D560</f>
        <v>0</v>
      </c>
      <c r="U560" s="3">
        <f>'IECC Data-IP'!U560*Convert!$B$7/$D560</f>
        <v>1.2972278537571484</v>
      </c>
      <c r="V560" s="3">
        <f>'IECC Data-IP'!V560*Convert!$B$6/$D560</f>
        <v>0</v>
      </c>
      <c r="W560" s="3">
        <f>'IECC Data-IP'!W560*Convert!$B$6/$D560</f>
        <v>23.292799875185857</v>
      </c>
      <c r="X560" s="3">
        <f>'IECC Data-IP'!X560*Convert!$B$7/$D560</f>
        <v>0.46478729481831971</v>
      </c>
      <c r="Y560" s="3">
        <f t="shared" si="27"/>
        <v>23.757587170004175</v>
      </c>
      <c r="Z560" s="3">
        <f>'IECC Data-IP'!Z560*Convert!$B$6/$D560</f>
        <v>90.137437417706295</v>
      </c>
      <c r="AA560" s="3">
        <f>'IECC Data-IP'!AA560*Convert!$B$6/$D560</f>
        <v>5.1478800512347851</v>
      </c>
      <c r="AB560" s="3">
        <f t="shared" si="28"/>
        <v>95.285317468941074</v>
      </c>
    </row>
    <row r="561" spans="1:28" x14ac:dyDescent="0.25">
      <c r="A561" s="93">
        <f>'IECC Data-IP'!A561</f>
        <v>2018</v>
      </c>
      <c r="B561" s="93" t="str">
        <f>'IECC Data-IP'!B561</f>
        <v>Medium Office</v>
      </c>
      <c r="C561" s="121" t="str">
        <f>'IECC Data-IP'!C561</f>
        <v>3C</v>
      </c>
      <c r="D561" s="3">
        <f>'IECC Data-IP'!D561</f>
        <v>53627.846840473227</v>
      </c>
      <c r="E561" s="3">
        <f>'IECC Data-IP'!E561*Convert!$B$6/$D561</f>
        <v>0.29442045307703563</v>
      </c>
      <c r="F561" s="3">
        <f>'IECC Data-IP'!F561*Convert!$B$7/$D561</f>
        <v>5.4793555778252019E-2</v>
      </c>
      <c r="G561" s="3">
        <f>'IECC Data-IP'!G561*Convert!$B$6/$D561</f>
        <v>11.623450814824565</v>
      </c>
      <c r="H561" s="3">
        <f>'IECC Data-IP'!H561*Convert!$B$6/$D561</f>
        <v>17.272853158753314</v>
      </c>
      <c r="I561" s="3">
        <f>'IECC Data-IP'!I561*Convert!$B$6/$D561</f>
        <v>3.7054437250379779</v>
      </c>
      <c r="J561" s="3">
        <f>'IECC Data-IP'!J561*Convert!$B$6/$D561</f>
        <v>45.152119179401588</v>
      </c>
      <c r="K561" s="3">
        <f>'IECC Data-IP'!K561*Convert!$B$7/$D561</f>
        <v>0</v>
      </c>
      <c r="L561" s="3">
        <f>'IECC Data-IP'!L561*Convert!$B$6/$D561</f>
        <v>0.72821484686924598</v>
      </c>
      <c r="M561" s="3">
        <f>'IECC Data-IP'!M561*Convert!$B$6/$D561</f>
        <v>3.7798884403597373</v>
      </c>
      <c r="N561" s="3">
        <f>'IECC Data-IP'!N561*Convert!$B$6/$D561</f>
        <v>1.1194694033347364E-3</v>
      </c>
      <c r="O561" s="3">
        <f>'IECC Data-IP'!O561*Convert!$B$6/$D561</f>
        <v>8.3960205250105217E-3</v>
      </c>
      <c r="P561" s="3">
        <f t="shared" si="26"/>
        <v>-7.2765511216757849E-3</v>
      </c>
      <c r="Q561" s="3">
        <f>'IECC Data-IP'!Q561*Convert!$B$6/$D561</f>
        <v>0</v>
      </c>
      <c r="R561" s="3">
        <f>'IECC Data-IP'!R561*Convert!$B$6/$D561</f>
        <v>0</v>
      </c>
      <c r="S561" s="3">
        <f>'IECC Data-IP'!S561*Convert!$B$6/$D561</f>
        <v>0</v>
      </c>
      <c r="T561" s="3">
        <f>'IECC Data-IP'!T561*Convert!$B$6/$D561</f>
        <v>0</v>
      </c>
      <c r="U561" s="3">
        <f>'IECC Data-IP'!U561*Convert!$B$7/$D561</f>
        <v>1.3483812782074747</v>
      </c>
      <c r="V561" s="3">
        <f>'IECC Data-IP'!V561*Convert!$B$6/$D561</f>
        <v>0</v>
      </c>
      <c r="W561" s="3">
        <f>'IECC Data-IP'!W561*Convert!$B$6/$D561</f>
        <v>15.690483157139665</v>
      </c>
      <c r="X561" s="3">
        <f>'IECC Data-IP'!X561*Convert!$B$7/$D561</f>
        <v>5.4793555778252019E-2</v>
      </c>
      <c r="Y561" s="3">
        <f t="shared" si="27"/>
        <v>15.745276712917917</v>
      </c>
      <c r="Z561" s="3">
        <f>'IECC Data-IP'!Z561*Convert!$B$6/$D561</f>
        <v>82.557510087726797</v>
      </c>
      <c r="AA561" s="3">
        <f>'IECC Data-IP'!AA561*Convert!$B$6/$D561</f>
        <v>4.1000566897134725</v>
      </c>
      <c r="AB561" s="3">
        <f t="shared" si="28"/>
        <v>86.657566777440266</v>
      </c>
    </row>
    <row r="562" spans="1:28" x14ac:dyDescent="0.25">
      <c r="A562" s="93">
        <f>'IECC Data-IP'!A562</f>
        <v>2018</v>
      </c>
      <c r="B562" s="93" t="str">
        <f>'IECC Data-IP'!B562</f>
        <v>Medium Office</v>
      </c>
      <c r="C562" s="121" t="str">
        <f>'IECC Data-IP'!C562</f>
        <v>4A</v>
      </c>
      <c r="D562" s="3">
        <f>'IECC Data-IP'!D562</f>
        <v>53627.846840473227</v>
      </c>
      <c r="E562" s="3">
        <f>'IECC Data-IP'!E562*Convert!$B$6/$D562</f>
        <v>5.3197186046466678</v>
      </c>
      <c r="F562" s="3">
        <f>'IECC Data-IP'!F562*Convert!$B$7/$D562</f>
        <v>2.3314083226068143</v>
      </c>
      <c r="G562" s="3">
        <f>'IECC Data-IP'!G562*Convert!$B$6/$D562</f>
        <v>12.708216666655925</v>
      </c>
      <c r="H562" s="3">
        <f>'IECC Data-IP'!H562*Convert!$B$6/$D562</f>
        <v>17.275651832261651</v>
      </c>
      <c r="I562" s="3">
        <f>'IECC Data-IP'!I562*Convert!$B$6/$D562</f>
        <v>3.7071229291429799</v>
      </c>
      <c r="J562" s="3">
        <f>'IECC Data-IP'!J562*Convert!$B$6/$D562</f>
        <v>45.152119179401588</v>
      </c>
      <c r="K562" s="3">
        <f>'IECC Data-IP'!K562*Convert!$B$7/$D562</f>
        <v>0</v>
      </c>
      <c r="L562" s="3">
        <f>'IECC Data-IP'!L562*Convert!$B$6/$D562</f>
        <v>0.72821484686924598</v>
      </c>
      <c r="M562" s="3">
        <f>'IECC Data-IP'!M562*Convert!$B$6/$D562</f>
        <v>4.0149770150600324</v>
      </c>
      <c r="N562" s="3">
        <f>'IECC Data-IP'!N562*Convert!$B$6/$D562</f>
        <v>1.1194694033347364E-3</v>
      </c>
      <c r="O562" s="3">
        <f>'IECC Data-IP'!O562*Convert!$B$6/$D562</f>
        <v>8.3960205250105217E-3</v>
      </c>
      <c r="P562" s="3">
        <f t="shared" si="26"/>
        <v>-7.2765511216757849E-3</v>
      </c>
      <c r="Q562" s="3">
        <f>'IECC Data-IP'!Q562*Convert!$B$6/$D562</f>
        <v>0</v>
      </c>
      <c r="R562" s="3">
        <f>'IECC Data-IP'!R562*Convert!$B$6/$D562</f>
        <v>0</v>
      </c>
      <c r="S562" s="3">
        <f>'IECC Data-IP'!S562*Convert!$B$6/$D562</f>
        <v>0</v>
      </c>
      <c r="T562" s="3">
        <f>'IECC Data-IP'!T562*Convert!$B$6/$D562</f>
        <v>0</v>
      </c>
      <c r="U562" s="3">
        <f>'IECC Data-IP'!U562*Convert!$B$7/$D562</f>
        <v>1.4434078644522756</v>
      </c>
      <c r="V562" s="3">
        <f>'IECC Data-IP'!V562*Convert!$B$6/$D562</f>
        <v>0</v>
      </c>
      <c r="W562" s="3">
        <f>'IECC Data-IP'!W562*Convert!$B$6/$D562</f>
        <v>22.035635735240948</v>
      </c>
      <c r="X562" s="3">
        <f>'IECC Data-IP'!X562*Convert!$B$7/$D562</f>
        <v>2.3314083226068143</v>
      </c>
      <c r="Y562" s="3">
        <f t="shared" si="27"/>
        <v>24.367044057847764</v>
      </c>
      <c r="Z562" s="3">
        <f>'IECC Data-IP'!Z562*Convert!$B$6/$D562</f>
        <v>88.907140543441429</v>
      </c>
      <c r="AA562" s="3">
        <f>'IECC Data-IP'!AA562*Convert!$B$6/$D562</f>
        <v>11.028452826952154</v>
      </c>
      <c r="AB562" s="3">
        <f t="shared" si="28"/>
        <v>99.935593370393576</v>
      </c>
    </row>
    <row r="563" spans="1:28" x14ac:dyDescent="0.25">
      <c r="A563" s="93">
        <f>'IECC Data-IP'!A563</f>
        <v>2018</v>
      </c>
      <c r="B563" s="93" t="str">
        <f>'IECC Data-IP'!B563</f>
        <v>Medium Office</v>
      </c>
      <c r="C563" s="121" t="str">
        <f>'IECC Data-IP'!C563</f>
        <v>4B</v>
      </c>
      <c r="D563" s="3">
        <f>'IECC Data-IP'!D563</f>
        <v>53627.846840473227</v>
      </c>
      <c r="E563" s="3">
        <f>'IECC Data-IP'!E563*Convert!$B$6/$D563</f>
        <v>1.2952260996582898</v>
      </c>
      <c r="F563" s="3">
        <f>'IECC Data-IP'!F563*Convert!$B$7/$D563</f>
        <v>0.86596808432761962</v>
      </c>
      <c r="G563" s="3">
        <f>'IECC Data-IP'!G563*Convert!$B$6/$D563</f>
        <v>12.542535194962387</v>
      </c>
      <c r="H563" s="3">
        <f>'IECC Data-IP'!H563*Convert!$B$6/$D563</f>
        <v>17.243187219564945</v>
      </c>
      <c r="I563" s="3">
        <f>'IECC Data-IP'!I563*Convert!$B$6/$D563</f>
        <v>3.697607439214635</v>
      </c>
      <c r="J563" s="3">
        <f>'IECC Data-IP'!J563*Convert!$B$6/$D563</f>
        <v>45.152119179401588</v>
      </c>
      <c r="K563" s="3">
        <f>'IECC Data-IP'!K563*Convert!$B$7/$D563</f>
        <v>0</v>
      </c>
      <c r="L563" s="3">
        <f>'IECC Data-IP'!L563*Convert!$B$6/$D563</f>
        <v>0.72821484686924598</v>
      </c>
      <c r="M563" s="3">
        <f>'IECC Data-IP'!M563*Convert!$B$6/$D563</f>
        <v>5.2827761143366212</v>
      </c>
      <c r="N563" s="3">
        <f>'IECC Data-IP'!N563*Convert!$B$6/$D563</f>
        <v>1.1194694033347364E-3</v>
      </c>
      <c r="O563" s="3">
        <f>'IECC Data-IP'!O563*Convert!$B$6/$D563</f>
        <v>8.3960205250105217E-3</v>
      </c>
      <c r="P563" s="3">
        <f t="shared" si="26"/>
        <v>-7.2765511216757849E-3</v>
      </c>
      <c r="Q563" s="3">
        <f>'IECC Data-IP'!Q563*Convert!$B$6/$D563</f>
        <v>0</v>
      </c>
      <c r="R563" s="3">
        <f>'IECC Data-IP'!R563*Convert!$B$6/$D563</f>
        <v>0</v>
      </c>
      <c r="S563" s="3">
        <f>'IECC Data-IP'!S563*Convert!$B$6/$D563</f>
        <v>0</v>
      </c>
      <c r="T563" s="3">
        <f>'IECC Data-IP'!T563*Convert!$B$6/$D563</f>
        <v>0</v>
      </c>
      <c r="U563" s="3">
        <f>'IECC Data-IP'!U563*Convert!$B$7/$D563</f>
        <v>1.4117961976571298</v>
      </c>
      <c r="V563" s="3">
        <f>'IECC Data-IP'!V563*Convert!$B$6/$D563</f>
        <v>0</v>
      </c>
      <c r="W563" s="3">
        <f>'IECC Data-IP'!W563*Convert!$B$6/$D563</f>
        <v>19.113260857835623</v>
      </c>
      <c r="X563" s="3">
        <f>'IECC Data-IP'!X563*Convert!$B$7/$D563</f>
        <v>0.86596808432761962</v>
      </c>
      <c r="Y563" s="3">
        <f t="shared" si="27"/>
        <v>19.979228942163243</v>
      </c>
      <c r="Z563" s="3">
        <f>'IECC Data-IP'!Z563*Convert!$B$6/$D563</f>
        <v>85.942225828709383</v>
      </c>
      <c r="AA563" s="3">
        <f>'IECC Data-IP'!AA563*Convert!$B$6/$D563</f>
        <v>6.6541261334216717</v>
      </c>
      <c r="AB563" s="3">
        <f t="shared" si="28"/>
        <v>92.596351962131052</v>
      </c>
    </row>
    <row r="564" spans="1:28" x14ac:dyDescent="0.25">
      <c r="A564" s="93">
        <f>'IECC Data-IP'!A564</f>
        <v>2018</v>
      </c>
      <c r="B564" s="93" t="str">
        <f>'IECC Data-IP'!B564</f>
        <v>Medium Office</v>
      </c>
      <c r="C564" s="121" t="str">
        <f>'IECC Data-IP'!C564</f>
        <v>4C</v>
      </c>
      <c r="D564" s="3">
        <f>'IECC Data-IP'!D564</f>
        <v>53627.846840473227</v>
      </c>
      <c r="E564" s="3">
        <f>'IECC Data-IP'!E564*Convert!$B$6/$D564</f>
        <v>3.507857375349396</v>
      </c>
      <c r="F564" s="3">
        <f>'IECC Data-IP'!F564*Convert!$B$7/$D564</f>
        <v>1.1575617622804153</v>
      </c>
      <c r="G564" s="3">
        <f>'IECC Data-IP'!G564*Convert!$B$6/$D564</f>
        <v>4.7056896369175636</v>
      </c>
      <c r="H564" s="3">
        <f>'IECC Data-IP'!H564*Convert!$B$6/$D564</f>
        <v>17.306437240853356</v>
      </c>
      <c r="I564" s="3">
        <f>'IECC Data-IP'!I564*Convert!$B$6/$D564</f>
        <v>3.7065631944413124</v>
      </c>
      <c r="J564" s="3">
        <f>'IECC Data-IP'!J564*Convert!$B$6/$D564</f>
        <v>45.152119179401588</v>
      </c>
      <c r="K564" s="3">
        <f>'IECC Data-IP'!K564*Convert!$B$7/$D564</f>
        <v>0</v>
      </c>
      <c r="L564" s="3">
        <f>'IECC Data-IP'!L564*Convert!$B$6/$D564</f>
        <v>0.72821484686924598</v>
      </c>
      <c r="M564" s="3">
        <f>'IECC Data-IP'!M564*Convert!$B$6/$D564</f>
        <v>3.6136472339645294</v>
      </c>
      <c r="N564" s="3">
        <f>'IECC Data-IP'!N564*Convert!$B$6/$D564</f>
        <v>1.1194694033347364E-3</v>
      </c>
      <c r="O564" s="3">
        <f>'IECC Data-IP'!O564*Convert!$B$6/$D564</f>
        <v>8.3960205250105217E-3</v>
      </c>
      <c r="P564" s="3">
        <f t="shared" si="26"/>
        <v>-7.2765511216757849E-3</v>
      </c>
      <c r="Q564" s="3">
        <f>'IECC Data-IP'!Q564*Convert!$B$6/$D564</f>
        <v>0</v>
      </c>
      <c r="R564" s="3">
        <f>'IECC Data-IP'!R564*Convert!$B$6/$D564</f>
        <v>0</v>
      </c>
      <c r="S564" s="3">
        <f>'IECC Data-IP'!S564*Convert!$B$6/$D564</f>
        <v>0</v>
      </c>
      <c r="T564" s="3">
        <f>'IECC Data-IP'!T564*Convert!$B$6/$D564</f>
        <v>0</v>
      </c>
      <c r="U564" s="3">
        <f>'IECC Data-IP'!U564*Convert!$B$7/$D564</f>
        <v>1.4771269757004306</v>
      </c>
      <c r="V564" s="3">
        <f>'IECC Data-IP'!V564*Convert!$B$6/$D564</f>
        <v>0</v>
      </c>
      <c r="W564" s="3">
        <f>'IECC Data-IP'!W564*Convert!$B$6/$D564</f>
        <v>11.819917695109815</v>
      </c>
      <c r="X564" s="3">
        <f>'IECC Data-IP'!X564*Convert!$B$7/$D564</f>
        <v>1.1575617622804153</v>
      </c>
      <c r="Y564" s="3">
        <f t="shared" si="27"/>
        <v>12.977479457390231</v>
      </c>
      <c r="Z564" s="3">
        <f>'IECC Data-IP'!Z564*Convert!$B$6/$D564</f>
        <v>78.721648177200336</v>
      </c>
      <c r="AA564" s="3">
        <f>'IECC Data-IP'!AA564*Convert!$B$6/$D564</f>
        <v>7.697471617329648</v>
      </c>
      <c r="AB564" s="3">
        <f t="shared" si="28"/>
        <v>86.41911979452999</v>
      </c>
    </row>
    <row r="565" spans="1:28" x14ac:dyDescent="0.25">
      <c r="A565" s="93">
        <f>'IECC Data-IP'!A565</f>
        <v>2018</v>
      </c>
      <c r="B565" s="93" t="str">
        <f>'IECC Data-IP'!B565</f>
        <v>Medium Office</v>
      </c>
      <c r="C565" s="121" t="str">
        <f>'IECC Data-IP'!C565</f>
        <v>5A</v>
      </c>
      <c r="D565" s="3">
        <f>'IECC Data-IP'!D565</f>
        <v>53627.846840473227</v>
      </c>
      <c r="E565" s="3">
        <f>'IECC Data-IP'!E565*Convert!$B$6/$D565</f>
        <v>9.6447886444304203</v>
      </c>
      <c r="F565" s="3">
        <f>'IECC Data-IP'!F565*Convert!$B$7/$D565</f>
        <v>4.2742805224223872</v>
      </c>
      <c r="G565" s="3">
        <f>'IECC Data-IP'!G565*Convert!$B$6/$D565</f>
        <v>8.275677564152037</v>
      </c>
      <c r="H565" s="3">
        <f>'IECC Data-IP'!H565*Convert!$B$6/$D565</f>
        <v>17.261658464719964</v>
      </c>
      <c r="I565" s="3">
        <f>'IECC Data-IP'!I565*Convert!$B$6/$D565</f>
        <v>3.700406112722971</v>
      </c>
      <c r="J565" s="3">
        <f>'IECC Data-IP'!J565*Convert!$B$6/$D565</f>
        <v>45.152119179401588</v>
      </c>
      <c r="K565" s="3">
        <f>'IECC Data-IP'!K565*Convert!$B$7/$D565</f>
        <v>0</v>
      </c>
      <c r="L565" s="3">
        <f>'IECC Data-IP'!L565*Convert!$B$6/$D565</f>
        <v>0.72821484686924598</v>
      </c>
      <c r="M565" s="3">
        <f>'IECC Data-IP'!M565*Convert!$B$6/$D565</f>
        <v>3.8593707679965039</v>
      </c>
      <c r="N565" s="3">
        <f>'IECC Data-IP'!N565*Convert!$B$6/$D565</f>
        <v>1.1194694033347364E-3</v>
      </c>
      <c r="O565" s="3">
        <f>'IECC Data-IP'!O565*Convert!$B$6/$D565</f>
        <v>8.3960205250105217E-3</v>
      </c>
      <c r="P565" s="3">
        <f t="shared" si="26"/>
        <v>-7.2765511216757849E-3</v>
      </c>
      <c r="Q565" s="3">
        <f>'IECC Data-IP'!Q565*Convert!$B$6/$D565</f>
        <v>0</v>
      </c>
      <c r="R565" s="3">
        <f>'IECC Data-IP'!R565*Convert!$B$6/$D565</f>
        <v>0</v>
      </c>
      <c r="S565" s="3">
        <f>'IECC Data-IP'!S565*Convert!$B$6/$D565</f>
        <v>0</v>
      </c>
      <c r="T565" s="3">
        <f>'IECC Data-IP'!T565*Convert!$B$6/$D565</f>
        <v>0</v>
      </c>
      <c r="U565" s="3">
        <f>'IECC Data-IP'!U565*Convert!$B$7/$D565</f>
        <v>1.5378596931189825</v>
      </c>
      <c r="V565" s="3">
        <f>'IECC Data-IP'!V565*Convert!$B$6/$D565</f>
        <v>0</v>
      </c>
      <c r="W565" s="3">
        <f>'IECC Data-IP'!W565*Convert!$B$6/$D565</f>
        <v>21.772560425457282</v>
      </c>
      <c r="X565" s="3">
        <f>'IECC Data-IP'!X565*Convert!$B$7/$D565</f>
        <v>4.2742805224223872</v>
      </c>
      <c r="Y565" s="3">
        <f t="shared" si="27"/>
        <v>26.046840947879669</v>
      </c>
      <c r="Z565" s="3">
        <f>'IECC Data-IP'!Z565*Convert!$B$6/$D565</f>
        <v>88.623355049696073</v>
      </c>
      <c r="AA565" s="3">
        <f>'IECC Data-IP'!AA565*Convert!$B$6/$D565</f>
        <v>16.980671644482946</v>
      </c>
      <c r="AB565" s="3">
        <f t="shared" si="28"/>
        <v>105.60402669417903</v>
      </c>
    </row>
    <row r="566" spans="1:28" x14ac:dyDescent="0.25">
      <c r="A566" s="93">
        <f>'IECC Data-IP'!A566</f>
        <v>2018</v>
      </c>
      <c r="B566" s="93" t="str">
        <f>'IECC Data-IP'!B566</f>
        <v>Medium Office</v>
      </c>
      <c r="C566" s="121" t="str">
        <f>'IECC Data-IP'!C566</f>
        <v>5B</v>
      </c>
      <c r="D566" s="3">
        <f>'IECC Data-IP'!D566</f>
        <v>53627.846840473227</v>
      </c>
      <c r="E566" s="3">
        <f>'IECC Data-IP'!E566*Convert!$B$6/$D566</f>
        <v>4.2853288759653703</v>
      </c>
      <c r="F566" s="3">
        <f>'IECC Data-IP'!F566*Convert!$B$7/$D566</f>
        <v>2.2584141101889328</v>
      </c>
      <c r="G566" s="3">
        <f>'IECC Data-IP'!G566*Convert!$B$6/$D566</f>
        <v>9.4858239891568878</v>
      </c>
      <c r="H566" s="3">
        <f>'IECC Data-IP'!H566*Convert!$B$6/$D566</f>
        <v>17.264457138228305</v>
      </c>
      <c r="I566" s="3">
        <f>'IECC Data-IP'!I566*Convert!$B$6/$D566</f>
        <v>3.70488399033631</v>
      </c>
      <c r="J566" s="3">
        <f>'IECC Data-IP'!J566*Convert!$B$6/$D566</f>
        <v>45.152119179401588</v>
      </c>
      <c r="K566" s="3">
        <f>'IECC Data-IP'!K566*Convert!$B$7/$D566</f>
        <v>0</v>
      </c>
      <c r="L566" s="3">
        <f>'IECC Data-IP'!L566*Convert!$B$6/$D566</f>
        <v>0.72821484686924598</v>
      </c>
      <c r="M566" s="3">
        <f>'IECC Data-IP'!M566*Convert!$B$6/$D566</f>
        <v>5.00850611051961</v>
      </c>
      <c r="N566" s="3">
        <f>'IECC Data-IP'!N566*Convert!$B$6/$D566</f>
        <v>1.1194694033347364E-3</v>
      </c>
      <c r="O566" s="3">
        <f>'IECC Data-IP'!O566*Convert!$B$6/$D566</f>
        <v>8.3960205250105217E-3</v>
      </c>
      <c r="P566" s="3">
        <f t="shared" si="26"/>
        <v>-7.2765511216757849E-3</v>
      </c>
      <c r="Q566" s="3">
        <f>'IECC Data-IP'!Q566*Convert!$B$6/$D566</f>
        <v>0</v>
      </c>
      <c r="R566" s="3">
        <f>'IECC Data-IP'!R566*Convert!$B$6/$D566</f>
        <v>0</v>
      </c>
      <c r="S566" s="3">
        <f>'IECC Data-IP'!S566*Convert!$B$6/$D566</f>
        <v>0</v>
      </c>
      <c r="T566" s="3">
        <f>'IECC Data-IP'!T566*Convert!$B$6/$D566</f>
        <v>0</v>
      </c>
      <c r="U566" s="3">
        <f>'IECC Data-IP'!U566*Convert!$B$7/$D566</f>
        <v>1.5102713293704924</v>
      </c>
      <c r="V566" s="3">
        <f>'IECC Data-IP'!V566*Convert!$B$6/$D566</f>
        <v>0</v>
      </c>
      <c r="W566" s="3">
        <f>'IECC Data-IP'!W566*Convert!$B$6/$D566</f>
        <v>18.772382424520192</v>
      </c>
      <c r="X566" s="3">
        <f>'IECC Data-IP'!X566*Convert!$B$7/$D566</f>
        <v>2.2584141101889328</v>
      </c>
      <c r="Y566" s="3">
        <f t="shared" si="27"/>
        <v>21.030796534709125</v>
      </c>
      <c r="Z566" s="3">
        <f>'IECC Data-IP'!Z566*Convert!$B$6/$D566</f>
        <v>85.630453599880653</v>
      </c>
      <c r="AA566" s="3">
        <f>'IECC Data-IP'!AA566*Convert!$B$6/$D566</f>
        <v>11.011101051200464</v>
      </c>
      <c r="AB566" s="3">
        <f t="shared" si="28"/>
        <v>96.641554651081123</v>
      </c>
    </row>
    <row r="567" spans="1:28" x14ac:dyDescent="0.25">
      <c r="A567" s="93">
        <f>'IECC Data-IP'!A567</f>
        <v>2018</v>
      </c>
      <c r="B567" s="93" t="str">
        <f>'IECC Data-IP'!B567</f>
        <v>Medium Office</v>
      </c>
      <c r="C567" s="121" t="str">
        <f>'IECC Data-IP'!C567</f>
        <v>5C</v>
      </c>
      <c r="D567" s="3">
        <f>'IECC Data-IP'!D567</f>
        <v>53627.846840473227</v>
      </c>
      <c r="E567" s="3">
        <f>'IECC Data-IP'!E567*Convert!$B$6/$D567</f>
        <v>3.3880741491925792</v>
      </c>
      <c r="F567" s="3">
        <f>'IECC Data-IP'!F567*Convert!$B$7/$D567</f>
        <v>1.5474389860872086</v>
      </c>
      <c r="G567" s="3">
        <f>'IECC Data-IP'!G567*Convert!$B$6/$D567</f>
        <v>2.6878460374067021</v>
      </c>
      <c r="H567" s="3">
        <f>'IECC Data-IP'!H567*Convert!$B$6/$D567</f>
        <v>17.315392996080035</v>
      </c>
      <c r="I567" s="3">
        <f>'IECC Data-IP'!I567*Convert!$B$6/$D567</f>
        <v>3.70488399033631</v>
      </c>
      <c r="J567" s="3">
        <f>'IECC Data-IP'!J567*Convert!$B$6/$D567</f>
        <v>45.152119179401588</v>
      </c>
      <c r="K567" s="3">
        <f>'IECC Data-IP'!K567*Convert!$B$7/$D567</f>
        <v>0</v>
      </c>
      <c r="L567" s="3">
        <f>'IECC Data-IP'!L567*Convert!$B$6/$D567</f>
        <v>0.72821484686924598</v>
      </c>
      <c r="M567" s="3">
        <f>'IECC Data-IP'!M567*Convert!$B$6/$D567</f>
        <v>3.7155189496679895</v>
      </c>
      <c r="N567" s="3">
        <f>'IECC Data-IP'!N567*Convert!$B$6/$D567</f>
        <v>1.1194694033347364E-3</v>
      </c>
      <c r="O567" s="3">
        <f>'IECC Data-IP'!O567*Convert!$B$6/$D567</f>
        <v>8.3960205250105217E-3</v>
      </c>
      <c r="P567" s="3">
        <f t="shared" si="26"/>
        <v>-7.2765511216757849E-3</v>
      </c>
      <c r="Q567" s="3">
        <f>'IECC Data-IP'!Q567*Convert!$B$6/$D567</f>
        <v>0</v>
      </c>
      <c r="R567" s="3">
        <f>'IECC Data-IP'!R567*Convert!$B$6/$D567</f>
        <v>0</v>
      </c>
      <c r="S567" s="3">
        <f>'IECC Data-IP'!S567*Convert!$B$6/$D567</f>
        <v>0</v>
      </c>
      <c r="T567" s="3">
        <f>'IECC Data-IP'!T567*Convert!$B$6/$D567</f>
        <v>0</v>
      </c>
      <c r="U567" s="3">
        <f>'IECC Data-IP'!U567*Convert!$B$7/$D567</f>
        <v>1.5298130870256723</v>
      </c>
      <c r="V567" s="3">
        <f>'IECC Data-IP'!V567*Convert!$B$6/$D567</f>
        <v>0</v>
      </c>
      <c r="W567" s="3">
        <f>'IECC Data-IP'!W567*Convert!$B$6/$D567</f>
        <v>9.7841625851455944</v>
      </c>
      <c r="X567" s="3">
        <f>'IECC Data-IP'!X567*Convert!$B$7/$D567</f>
        <v>1.5474389860872086</v>
      </c>
      <c r="Y567" s="3">
        <f t="shared" si="27"/>
        <v>11.331601571232802</v>
      </c>
      <c r="Z567" s="3">
        <f>'IECC Data-IP'!Z567*Convert!$B$6/$D567</f>
        <v>76.6931696183578</v>
      </c>
      <c r="AA567" s="3">
        <f>'IECC Data-IP'!AA567*Convert!$B$6/$D567</f>
        <v>8.990458778181269</v>
      </c>
      <c r="AB567" s="3">
        <f t="shared" si="28"/>
        <v>85.683628396539063</v>
      </c>
    </row>
    <row r="568" spans="1:28" x14ac:dyDescent="0.25">
      <c r="A568" s="93">
        <f>'IECC Data-IP'!A568</f>
        <v>2018</v>
      </c>
      <c r="B568" s="93" t="str">
        <f>'IECC Data-IP'!B568</f>
        <v>Medium Office</v>
      </c>
      <c r="C568" s="121" t="str">
        <f>'IECC Data-IP'!C568</f>
        <v>6A</v>
      </c>
      <c r="D568" s="3">
        <f>'IECC Data-IP'!D568</f>
        <v>53627.846840473227</v>
      </c>
      <c r="E568" s="3">
        <f>'IECC Data-IP'!E568*Convert!$B$6/$D568</f>
        <v>14.833529328886923</v>
      </c>
      <c r="F568" s="3">
        <f>'IECC Data-IP'!F568*Convert!$B$7/$D568</f>
        <v>6.6399827138554501</v>
      </c>
      <c r="G568" s="3">
        <f>'IECC Data-IP'!G568*Convert!$B$6/$D568</f>
        <v>9.2255473528815628</v>
      </c>
      <c r="H568" s="3">
        <f>'IECC Data-IP'!H568*Convert!$B$6/$D568</f>
        <v>17.267815546438307</v>
      </c>
      <c r="I568" s="3">
        <f>'IECC Data-IP'!I568*Convert!$B$6/$D568</f>
        <v>3.702645051529641</v>
      </c>
      <c r="J568" s="3">
        <f>'IECC Data-IP'!J568*Convert!$B$6/$D568</f>
        <v>45.152119179401588</v>
      </c>
      <c r="K568" s="3">
        <f>'IECC Data-IP'!K568*Convert!$B$7/$D568</f>
        <v>0</v>
      </c>
      <c r="L568" s="3">
        <f>'IECC Data-IP'!L568*Convert!$B$6/$D568</f>
        <v>0.72821484686924598</v>
      </c>
      <c r="M568" s="3">
        <f>'IECC Data-IP'!M568*Convert!$B$6/$D568</f>
        <v>4.1045345673268105</v>
      </c>
      <c r="N568" s="3">
        <f>'IECC Data-IP'!N568*Convert!$B$6/$D568</f>
        <v>1.1194694033347364E-3</v>
      </c>
      <c r="O568" s="3">
        <f>'IECC Data-IP'!O568*Convert!$B$6/$D568</f>
        <v>8.3960205250105217E-3</v>
      </c>
      <c r="P568" s="3">
        <f t="shared" si="26"/>
        <v>-7.2765511216757849E-3</v>
      </c>
      <c r="Q568" s="3">
        <f>'IECC Data-IP'!Q568*Convert!$B$6/$D568</f>
        <v>0</v>
      </c>
      <c r="R568" s="3">
        <f>'IECC Data-IP'!R568*Convert!$B$6/$D568</f>
        <v>0</v>
      </c>
      <c r="S568" s="3">
        <f>'IECC Data-IP'!S568*Convert!$B$6/$D568</f>
        <v>0</v>
      </c>
      <c r="T568" s="3">
        <f>'IECC Data-IP'!T568*Convert!$B$6/$D568</f>
        <v>0</v>
      </c>
      <c r="U568" s="3">
        <f>'IECC Data-IP'!U568*Convert!$B$7/$D568</f>
        <v>1.6077885317870315</v>
      </c>
      <c r="V568" s="3">
        <f>'IECC Data-IP'!V568*Convert!$B$6/$D568</f>
        <v>0</v>
      </c>
      <c r="W568" s="3">
        <f>'IECC Data-IP'!W568*Convert!$B$6/$D568</f>
        <v>28.15633469797362</v>
      </c>
      <c r="X568" s="3">
        <f>'IECC Data-IP'!X568*Convert!$B$7/$D568</f>
        <v>6.6399827138554501</v>
      </c>
      <c r="Y568" s="3">
        <f t="shared" si="27"/>
        <v>34.796317411829072</v>
      </c>
      <c r="Z568" s="3">
        <f>'IECC Data-IP'!Z568*Convert!$B$6/$D568</f>
        <v>95.015525342737405</v>
      </c>
      <c r="AA568" s="3">
        <f>'IECC Data-IP'!AA568*Convert!$B$6/$D568</f>
        <v>24.096578906780195</v>
      </c>
      <c r="AB568" s="3">
        <f t="shared" si="28"/>
        <v>119.1121042495176</v>
      </c>
    </row>
    <row r="569" spans="1:28" x14ac:dyDescent="0.25">
      <c r="A569" s="93">
        <f>'IECC Data-IP'!A569</f>
        <v>2018</v>
      </c>
      <c r="B569" s="93" t="str">
        <f>'IECC Data-IP'!B569</f>
        <v>Medium Office</v>
      </c>
      <c r="C569" s="121" t="str">
        <f>'IECC Data-IP'!C569</f>
        <v>6B</v>
      </c>
      <c r="D569" s="3">
        <f>'IECC Data-IP'!D569</f>
        <v>53627.846840473227</v>
      </c>
      <c r="E569" s="3">
        <f>'IECC Data-IP'!E569*Convert!$B$6/$D569</f>
        <v>9.1259145759847691</v>
      </c>
      <c r="F569" s="3">
        <f>'IECC Data-IP'!F569*Convert!$B$7/$D569</f>
        <v>4.2670002597665349</v>
      </c>
      <c r="G569" s="3">
        <f>'IECC Data-IP'!G569*Convert!$B$6/$D569</f>
        <v>6.2102565149994504</v>
      </c>
      <c r="H569" s="3">
        <f>'IECC Data-IP'!H569*Convert!$B$6/$D569</f>
        <v>17.277890771068321</v>
      </c>
      <c r="I569" s="3">
        <f>'IECC Data-IP'!I569*Convert!$B$6/$D569</f>
        <v>3.6981671739163011</v>
      </c>
      <c r="J569" s="3">
        <f>'IECC Data-IP'!J569*Convert!$B$6/$D569</f>
        <v>45.152119179401588</v>
      </c>
      <c r="K569" s="3">
        <f>'IECC Data-IP'!K569*Convert!$B$7/$D569</f>
        <v>0</v>
      </c>
      <c r="L569" s="3">
        <f>'IECC Data-IP'!L569*Convert!$B$6/$D569</f>
        <v>0.72821484686924598</v>
      </c>
      <c r="M569" s="3">
        <f>'IECC Data-IP'!M569*Convert!$B$6/$D569</f>
        <v>4.4941099196872996</v>
      </c>
      <c r="N569" s="3">
        <f>'IECC Data-IP'!N569*Convert!$B$6/$D569</f>
        <v>1.1194694033347364E-3</v>
      </c>
      <c r="O569" s="3">
        <f>'IECC Data-IP'!O569*Convert!$B$6/$D569</f>
        <v>8.3960205250105217E-3</v>
      </c>
      <c r="P569" s="3">
        <f t="shared" si="26"/>
        <v>-7.2765511216757849E-3</v>
      </c>
      <c r="Q569" s="3">
        <f>'IECC Data-IP'!Q569*Convert!$B$6/$D569</f>
        <v>0</v>
      </c>
      <c r="R569" s="3">
        <f>'IECC Data-IP'!R569*Convert!$B$6/$D569</f>
        <v>0</v>
      </c>
      <c r="S569" s="3">
        <f>'IECC Data-IP'!S569*Convert!$B$6/$D569</f>
        <v>0</v>
      </c>
      <c r="T569" s="3">
        <f>'IECC Data-IP'!T569*Convert!$B$6/$D569</f>
        <v>0</v>
      </c>
      <c r="U569" s="3">
        <f>'IECC Data-IP'!U569*Convert!$B$7/$D569</f>
        <v>1.5895878751474026</v>
      </c>
      <c r="V569" s="3">
        <f>'IECC Data-IP'!V569*Convert!$B$6/$D569</f>
        <v>0</v>
      </c>
      <c r="W569" s="3">
        <f>'IECC Data-IP'!W569*Convert!$B$6/$D569</f>
        <v>19.823004459549846</v>
      </c>
      <c r="X569" s="3">
        <f>'IECC Data-IP'!X569*Convert!$B$7/$D569</f>
        <v>4.2670002597665349</v>
      </c>
      <c r="Y569" s="3">
        <f t="shared" si="27"/>
        <v>24.090004719316383</v>
      </c>
      <c r="Z569" s="3">
        <f>'IECC Data-IP'!Z569*Convert!$B$6/$D569</f>
        <v>86.687232716628642</v>
      </c>
      <c r="AA569" s="3">
        <f>'IECC Data-IP'!AA569*Convert!$B$6/$D569</f>
        <v>17.110530095269777</v>
      </c>
      <c r="AB569" s="3">
        <f t="shared" si="28"/>
        <v>103.79776281189842</v>
      </c>
    </row>
    <row r="570" spans="1:28" x14ac:dyDescent="0.25">
      <c r="A570" s="93">
        <f>'IECC Data-IP'!A570</f>
        <v>2018</v>
      </c>
      <c r="B570" s="93" t="str">
        <f>'IECC Data-IP'!B570</f>
        <v>Medium Office</v>
      </c>
      <c r="C570" s="121" t="str">
        <f>'IECC Data-IP'!C570</f>
        <v>7</v>
      </c>
      <c r="D570" s="3">
        <f>'IECC Data-IP'!D570</f>
        <v>53627.846840473227</v>
      </c>
      <c r="E570" s="3">
        <f>'IECC Data-IP'!E570*Convert!$B$6/$D570</f>
        <v>14.028630827889248</v>
      </c>
      <c r="F570" s="3">
        <f>'IECC Data-IP'!F570*Convert!$B$7/$D570</f>
        <v>1.6221574712393705</v>
      </c>
      <c r="G570" s="3">
        <f>'IECC Data-IP'!G570*Convert!$B$6/$D570</f>
        <v>7.164044446640645</v>
      </c>
      <c r="H570" s="3">
        <f>'IECC Data-IP'!H570*Convert!$B$6/$D570</f>
        <v>17.273412893454985</v>
      </c>
      <c r="I570" s="3">
        <f>'IECC Data-IP'!I570*Convert!$B$6/$D570</f>
        <v>3.70488399033631</v>
      </c>
      <c r="J570" s="3">
        <f>'IECC Data-IP'!J570*Convert!$B$6/$D570</f>
        <v>45.152119179401588</v>
      </c>
      <c r="K570" s="3">
        <f>'IECC Data-IP'!K570*Convert!$B$7/$D570</f>
        <v>0</v>
      </c>
      <c r="L570" s="3">
        <f>'IECC Data-IP'!L570*Convert!$B$6/$D570</f>
        <v>0.72821484686924598</v>
      </c>
      <c r="M570" s="3">
        <f>'IECC Data-IP'!M570*Convert!$B$6/$D570</f>
        <v>4.2993222435070555</v>
      </c>
      <c r="N570" s="3">
        <f>'IECC Data-IP'!N570*Convert!$B$6/$D570</f>
        <v>1.1194694033347364E-3</v>
      </c>
      <c r="O570" s="3">
        <f>'IECC Data-IP'!O570*Convert!$B$6/$D570</f>
        <v>8.3960205250105217E-3</v>
      </c>
      <c r="P570" s="3">
        <f t="shared" si="26"/>
        <v>-7.2765511216757849E-3</v>
      </c>
      <c r="Q570" s="3">
        <f>'IECC Data-IP'!Q570*Convert!$B$6/$D570</f>
        <v>0</v>
      </c>
      <c r="R570" s="3">
        <f>'IECC Data-IP'!R570*Convert!$B$6/$D570</f>
        <v>0</v>
      </c>
      <c r="S570" s="3">
        <f>'IECC Data-IP'!S570*Convert!$B$6/$D570</f>
        <v>1.2980247731666266</v>
      </c>
      <c r="T570" s="3">
        <f>'IECC Data-IP'!T570*Convert!$B$6/$D570</f>
        <v>0</v>
      </c>
      <c r="U570" s="3">
        <f>'IECC Data-IP'!U570*Convert!$B$7/$D570</f>
        <v>1.6905536230325031</v>
      </c>
      <c r="V570" s="3">
        <f>'IECC Data-IP'!V570*Convert!$B$6/$D570</f>
        <v>0</v>
      </c>
      <c r="W570" s="3">
        <f>'IECC Data-IP'!W570*Convert!$B$6/$D570</f>
        <v>26.782745740081896</v>
      </c>
      <c r="X570" s="3">
        <f>'IECC Data-IP'!X570*Convert!$B$7/$D570</f>
        <v>1.6221574712393705</v>
      </c>
      <c r="Y570" s="3">
        <f t="shared" si="27"/>
        <v>28.404903211321265</v>
      </c>
      <c r="Z570" s="3">
        <f>'IECC Data-IP'!Z570*Convert!$B$6/$D570</f>
        <v>93.65033240537069</v>
      </c>
      <c r="AA570" s="3">
        <f>'IECC Data-IP'!AA570*Convert!$B$6/$D570</f>
        <v>9.678372726530462</v>
      </c>
      <c r="AB570" s="3">
        <f t="shared" si="28"/>
        <v>103.32870513190116</v>
      </c>
    </row>
    <row r="571" spans="1:28" x14ac:dyDescent="0.25">
      <c r="A571" s="93">
        <f>'IECC Data-IP'!A571</f>
        <v>2018</v>
      </c>
      <c r="B571" s="93" t="str">
        <f>'IECC Data-IP'!B571</f>
        <v>Medium Office</v>
      </c>
      <c r="C571" s="121" t="str">
        <f>'IECC Data-IP'!C571</f>
        <v>8</v>
      </c>
      <c r="D571" s="3">
        <f>'IECC Data-IP'!D571</f>
        <v>53627.846840473227</v>
      </c>
      <c r="E571" s="3">
        <f>'IECC Data-IP'!E571*Convert!$B$6/$D571</f>
        <v>21.047144252096377</v>
      </c>
      <c r="F571" s="3">
        <f>'IECC Data-IP'!F571*Convert!$B$7/$D571</f>
        <v>3.6730840957365309</v>
      </c>
      <c r="G571" s="3">
        <f>'IECC Data-IP'!G571*Convert!$B$6/$D571</f>
        <v>3.1983240853273416</v>
      </c>
      <c r="H571" s="3">
        <f>'IECC Data-IP'!H571*Convert!$B$6/$D571</f>
        <v>17.537607672641979</v>
      </c>
      <c r="I571" s="3">
        <f>'IECC Data-IP'!I571*Convert!$B$6/$D571</f>
        <v>3.7323109907180112</v>
      </c>
      <c r="J571" s="3">
        <f>'IECC Data-IP'!J571*Convert!$B$6/$D571</f>
        <v>45.152119179401588</v>
      </c>
      <c r="K571" s="3">
        <f>'IECC Data-IP'!K571*Convert!$B$7/$D571</f>
        <v>0</v>
      </c>
      <c r="L571" s="3">
        <f>'IECC Data-IP'!L571*Convert!$B$6/$D571</f>
        <v>0.72877458157091335</v>
      </c>
      <c r="M571" s="3">
        <f>'IECC Data-IP'!M571*Convert!$B$6/$D571</f>
        <v>4.4202249390672064</v>
      </c>
      <c r="N571" s="3">
        <f>'IECC Data-IP'!N571*Convert!$B$6/$D571</f>
        <v>1.1194694033347364E-3</v>
      </c>
      <c r="O571" s="3">
        <f>'IECC Data-IP'!O571*Convert!$B$6/$D571</f>
        <v>8.3960205250105217E-3</v>
      </c>
      <c r="P571" s="3">
        <f t="shared" si="26"/>
        <v>-7.2765511216757849E-3</v>
      </c>
      <c r="Q571" s="3">
        <f>'IECC Data-IP'!Q571*Convert!$B$6/$D571</f>
        <v>0</v>
      </c>
      <c r="R571" s="3">
        <f>'IECC Data-IP'!R571*Convert!$B$6/$D571</f>
        <v>0</v>
      </c>
      <c r="S571" s="3">
        <f>'IECC Data-IP'!S571*Convert!$B$6/$D571</f>
        <v>1.3657526720683784</v>
      </c>
      <c r="T571" s="3">
        <f>'IECC Data-IP'!T571*Convert!$B$6/$D571</f>
        <v>0</v>
      </c>
      <c r="U571" s="3">
        <f>'IECC Data-IP'!U571*Convert!$B$7/$D571</f>
        <v>1.8035892800575686</v>
      </c>
      <c r="V571" s="3">
        <f>'IECC Data-IP'!V571*Convert!$B$6/$D571</f>
        <v>0</v>
      </c>
      <c r="W571" s="3">
        <f>'IECC Data-IP'!W571*Convert!$B$6/$D571</f>
        <v>30.024169397437628</v>
      </c>
      <c r="X571" s="3">
        <f>'IECC Data-IP'!X571*Convert!$B$7/$D571</f>
        <v>3.6730840957365309</v>
      </c>
      <c r="Y571" s="3">
        <f t="shared" si="27"/>
        <v>33.697253493174159</v>
      </c>
      <c r="Z571" s="3">
        <f>'IECC Data-IP'!Z571*Convert!$B$6/$D571</f>
        <v>97.183937576996811</v>
      </c>
      <c r="AA571" s="3">
        <f>'IECC Data-IP'!AA571*Convert!$B$6/$D571</f>
        <v>16.000576181863391</v>
      </c>
      <c r="AB571" s="3">
        <f t="shared" si="28"/>
        <v>113.18451375886021</v>
      </c>
    </row>
    <row r="572" spans="1:28" x14ac:dyDescent="0.25">
      <c r="A572" s="93">
        <f>'IECC Data-IP'!A572</f>
        <v>2006</v>
      </c>
      <c r="B572" s="93" t="str">
        <f>'IECC Data-IP'!B572</f>
        <v>Mid-Rise Apartment</v>
      </c>
      <c r="C572" s="121" t="str">
        <f>'IECC Data-IP'!C572</f>
        <v>0A</v>
      </c>
      <c r="D572" s="3">
        <f>'IECC Data-IP'!D572</f>
        <v>33740.661232232371</v>
      </c>
      <c r="E572" s="3">
        <f>'IECC Data-IP'!E572*Convert!$B$6/$D572</f>
        <v>0</v>
      </c>
      <c r="F572" s="3">
        <f>'IECC Data-IP'!F572*Convert!$B$7/$D572</f>
        <v>0</v>
      </c>
      <c r="G572" s="3">
        <f>'IECC Data-IP'!G572*Convert!$B$6/$D572</f>
        <v>68.287726461299016</v>
      </c>
      <c r="H572" s="3">
        <f>'IECC Data-IP'!H572*Convert!$B$6/$D572</f>
        <v>13.018243066627434</v>
      </c>
      <c r="I572" s="3">
        <f>'IECC Data-IP'!I572*Convert!$B$6/$D572</f>
        <v>6.4988905625444815</v>
      </c>
      <c r="J572" s="3">
        <f>'IECC Data-IP'!J572*Convert!$B$6/$D572</f>
        <v>46.051823556406916</v>
      </c>
      <c r="K572" s="3">
        <f>'IECC Data-IP'!K572*Convert!$B$7/$D572</f>
        <v>0</v>
      </c>
      <c r="L572" s="3">
        <f>'IECC Data-IP'!L572*Convert!$B$6/$D572</f>
        <v>0</v>
      </c>
      <c r="M572" s="3">
        <f>'IECC Data-IP'!M572*Convert!$B$6/$D572</f>
        <v>15.799287816595134</v>
      </c>
      <c r="N572" s="3">
        <f>'IECC Data-IP'!N572*Convert!$B$6/$D572</f>
        <v>0</v>
      </c>
      <c r="O572" s="3">
        <f>'IECC Data-IP'!O572*Convert!$B$6/$D572</f>
        <v>0</v>
      </c>
      <c r="P572" s="3">
        <f t="shared" si="26"/>
        <v>0</v>
      </c>
      <c r="Q572" s="3">
        <f>'IECC Data-IP'!Q572*Convert!$B$6/$D572</f>
        <v>0</v>
      </c>
      <c r="R572" s="3">
        <f>'IECC Data-IP'!R572*Convert!$B$6/$D572</f>
        <v>0</v>
      </c>
      <c r="S572" s="3">
        <f>'IECC Data-IP'!S572*Convert!$B$6/$D572</f>
        <v>0</v>
      </c>
      <c r="T572" s="3">
        <f>'IECC Data-IP'!T572*Convert!$B$6/$D572</f>
        <v>24.049008855126957</v>
      </c>
      <c r="U572" s="3">
        <f>'IECC Data-IP'!U572*Convert!$B$7/$D572</f>
        <v>0</v>
      </c>
      <c r="V572" s="3">
        <f>'IECC Data-IP'!V572*Convert!$B$6/$D572</f>
        <v>0</v>
      </c>
      <c r="W572" s="3">
        <f>'IECC Data-IP'!W572*Convert!$B$6/$D572</f>
        <v>84.08701427789417</v>
      </c>
      <c r="X572" s="3">
        <f>'IECC Data-IP'!X572*Convert!$B$7/$D572</f>
        <v>0</v>
      </c>
      <c r="Y572" s="3">
        <f t="shared" si="27"/>
        <v>84.08701427789417</v>
      </c>
      <c r="Z572" s="3">
        <f>'IECC Data-IP'!Z572*Convert!$B$6/$D572</f>
        <v>173.70498031859995</v>
      </c>
      <c r="AA572" s="3">
        <f>'IECC Data-IP'!AA572*Convert!$B$6/$D572</f>
        <v>0</v>
      </c>
      <c r="AB572" s="3">
        <f t="shared" si="28"/>
        <v>173.70498031859995</v>
      </c>
    </row>
    <row r="573" spans="1:28" x14ac:dyDescent="0.25">
      <c r="A573" s="93">
        <f>'IECC Data-IP'!A573</f>
        <v>2006</v>
      </c>
      <c r="B573" s="93" t="str">
        <f>'IECC Data-IP'!B573</f>
        <v>Mid-Rise Apartment</v>
      </c>
      <c r="C573" s="121" t="str">
        <f>'IECC Data-IP'!C573</f>
        <v>0B</v>
      </c>
      <c r="D573" s="3">
        <f>'IECC Data-IP'!D573</f>
        <v>33740.661232232371</v>
      </c>
      <c r="E573" s="3">
        <f>'IECC Data-IP'!E573*Convert!$B$6/$D573</f>
        <v>0</v>
      </c>
      <c r="F573" s="3">
        <f>'IECC Data-IP'!F573*Convert!$B$7/$D573</f>
        <v>9.1352718775283587E-4</v>
      </c>
      <c r="G573" s="3">
        <f>'IECC Data-IP'!G573*Convert!$B$6/$D573</f>
        <v>62.053951489122539</v>
      </c>
      <c r="H573" s="3">
        <f>'IECC Data-IP'!H573*Convert!$B$6/$D573</f>
        <v>13.018243066627434</v>
      </c>
      <c r="I573" s="3">
        <f>'IECC Data-IP'!I573*Convert!$B$6/$D573</f>
        <v>6.4997802121765886</v>
      </c>
      <c r="J573" s="3">
        <f>'IECC Data-IP'!J573*Convert!$B$6/$D573</f>
        <v>46.051823556406916</v>
      </c>
      <c r="K573" s="3">
        <f>'IECC Data-IP'!K573*Convert!$B$7/$D573</f>
        <v>0</v>
      </c>
      <c r="L573" s="3">
        <f>'IECC Data-IP'!L573*Convert!$B$6/$D573</f>
        <v>0</v>
      </c>
      <c r="M573" s="3">
        <f>'IECC Data-IP'!M573*Convert!$B$6/$D573</f>
        <v>15.441648664487962</v>
      </c>
      <c r="N573" s="3">
        <f>'IECC Data-IP'!N573*Convert!$B$6/$D573</f>
        <v>0</v>
      </c>
      <c r="O573" s="3">
        <f>'IECC Data-IP'!O573*Convert!$B$6/$D573</f>
        <v>0</v>
      </c>
      <c r="P573" s="3">
        <f t="shared" si="26"/>
        <v>0</v>
      </c>
      <c r="Q573" s="3">
        <f>'IECC Data-IP'!Q573*Convert!$B$6/$D573</f>
        <v>0</v>
      </c>
      <c r="R573" s="3">
        <f>'IECC Data-IP'!R573*Convert!$B$6/$D573</f>
        <v>0</v>
      </c>
      <c r="S573" s="3">
        <f>'IECC Data-IP'!S573*Convert!$B$6/$D573</f>
        <v>0</v>
      </c>
      <c r="T573" s="3">
        <f>'IECC Data-IP'!T573*Convert!$B$6/$D573</f>
        <v>23.948478446698818</v>
      </c>
      <c r="U573" s="3">
        <f>'IECC Data-IP'!U573*Convert!$B$7/$D573</f>
        <v>0</v>
      </c>
      <c r="V573" s="3">
        <f>'IECC Data-IP'!V573*Convert!$B$6/$D573</f>
        <v>0</v>
      </c>
      <c r="W573" s="3">
        <f>'IECC Data-IP'!W573*Convert!$B$6/$D573</f>
        <v>77.495600153610511</v>
      </c>
      <c r="X573" s="3">
        <f>'IECC Data-IP'!X573*Convert!$B$7/$D573</f>
        <v>9.1352718775283587E-4</v>
      </c>
      <c r="Y573" s="3">
        <f t="shared" si="27"/>
        <v>77.496513680798259</v>
      </c>
      <c r="Z573" s="3">
        <f>'IECC Data-IP'!Z573*Convert!$B$6/$D573</f>
        <v>167.01392543552024</v>
      </c>
      <c r="AA573" s="3">
        <f>'IECC Data-IP'!AA573*Convert!$B$6/$D573</f>
        <v>2.6689488963221688E-3</v>
      </c>
      <c r="AB573" s="3">
        <f t="shared" si="28"/>
        <v>167.01659438441655</v>
      </c>
    </row>
    <row r="574" spans="1:28" x14ac:dyDescent="0.25">
      <c r="A574" s="93">
        <f>'IECC Data-IP'!A574</f>
        <v>2006</v>
      </c>
      <c r="B574" s="93" t="str">
        <f>'IECC Data-IP'!B574</f>
        <v>Mid-Rise Apartment</v>
      </c>
      <c r="C574" s="121" t="str">
        <f>'IECC Data-IP'!C574</f>
        <v>1A</v>
      </c>
      <c r="D574" s="3">
        <f>'IECC Data-IP'!D574</f>
        <v>33740.661232232371</v>
      </c>
      <c r="E574" s="3">
        <f>'IECC Data-IP'!E574*Convert!$B$6/$D574</f>
        <v>0</v>
      </c>
      <c r="F574" s="3">
        <f>'IECC Data-IP'!F574*Convert!$B$7/$D574</f>
        <v>0</v>
      </c>
      <c r="G574" s="3">
        <f>'IECC Data-IP'!G574*Convert!$B$6/$D574</f>
        <v>45.961079293931967</v>
      </c>
      <c r="H574" s="3">
        <f>'IECC Data-IP'!H574*Convert!$B$6/$D574</f>
        <v>13.018243066627434</v>
      </c>
      <c r="I574" s="3">
        <f>'IECC Data-IP'!I574*Convert!$B$6/$D574</f>
        <v>6.5006698618086958</v>
      </c>
      <c r="J574" s="3">
        <f>'IECC Data-IP'!J574*Convert!$B$6/$D574</f>
        <v>46.051823556406916</v>
      </c>
      <c r="K574" s="3">
        <f>'IECC Data-IP'!K574*Convert!$B$7/$D574</f>
        <v>0</v>
      </c>
      <c r="L574" s="3">
        <f>'IECC Data-IP'!L574*Convert!$B$6/$D574</f>
        <v>0</v>
      </c>
      <c r="M574" s="3">
        <f>'IECC Data-IP'!M574*Convert!$B$6/$D574</f>
        <v>12.696189899804558</v>
      </c>
      <c r="N574" s="3">
        <f>'IECC Data-IP'!N574*Convert!$B$6/$D574</f>
        <v>0</v>
      </c>
      <c r="O574" s="3">
        <f>'IECC Data-IP'!O574*Convert!$B$6/$D574</f>
        <v>0</v>
      </c>
      <c r="P574" s="3">
        <f t="shared" si="26"/>
        <v>0</v>
      </c>
      <c r="Q574" s="3">
        <f>'IECC Data-IP'!Q574*Convert!$B$6/$D574</f>
        <v>0</v>
      </c>
      <c r="R574" s="3">
        <f>'IECC Data-IP'!R574*Convert!$B$6/$D574</f>
        <v>0</v>
      </c>
      <c r="S574" s="3">
        <f>'IECC Data-IP'!S574*Convert!$B$6/$D574</f>
        <v>0</v>
      </c>
      <c r="T574" s="3">
        <f>'IECC Data-IP'!T574*Convert!$B$6/$D574</f>
        <v>25.929728177401973</v>
      </c>
      <c r="U574" s="3">
        <f>'IECC Data-IP'!U574*Convert!$B$7/$D574</f>
        <v>0</v>
      </c>
      <c r="V574" s="3">
        <f>'IECC Data-IP'!V574*Convert!$B$6/$D574</f>
        <v>0</v>
      </c>
      <c r="W574" s="3">
        <f>'IECC Data-IP'!W574*Convert!$B$6/$D574</f>
        <v>58.657269193736525</v>
      </c>
      <c r="X574" s="3">
        <f>'IECC Data-IP'!X574*Convert!$B$7/$D574</f>
        <v>0</v>
      </c>
      <c r="Y574" s="3">
        <f t="shared" si="27"/>
        <v>58.657269193736525</v>
      </c>
      <c r="Z574" s="3">
        <f>'IECC Data-IP'!Z574*Convert!$B$6/$D574</f>
        <v>150.15773385598152</v>
      </c>
      <c r="AA574" s="3">
        <f>'IECC Data-IP'!AA574*Convert!$B$6/$D574</f>
        <v>0</v>
      </c>
      <c r="AB574" s="3">
        <f t="shared" si="28"/>
        <v>150.15773385598152</v>
      </c>
    </row>
    <row r="575" spans="1:28" x14ac:dyDescent="0.25">
      <c r="A575" s="93">
        <f>'IECC Data-IP'!A575</f>
        <v>2006</v>
      </c>
      <c r="B575" s="93" t="str">
        <f>'IECC Data-IP'!B575</f>
        <v>Mid-Rise Apartment</v>
      </c>
      <c r="C575" s="121" t="str">
        <f>'IECC Data-IP'!C575</f>
        <v>1B</v>
      </c>
      <c r="D575" s="3">
        <f>'IECC Data-IP'!D575</f>
        <v>33740.661232232371</v>
      </c>
      <c r="E575" s="3">
        <f>'IECC Data-IP'!E575*Convert!$B$6/$D575</f>
        <v>0</v>
      </c>
      <c r="F575" s="3">
        <f>'IECC Data-IP'!F575*Convert!$B$7/$D575</f>
        <v>0.30511808070944718</v>
      </c>
      <c r="G575" s="3">
        <f>'IECC Data-IP'!G575*Convert!$B$6/$D575</f>
        <v>47.088265377812029</v>
      </c>
      <c r="H575" s="3">
        <f>'IECC Data-IP'!H575*Convert!$B$6/$D575</f>
        <v>13.018243066627434</v>
      </c>
      <c r="I575" s="3">
        <f>'IECC Data-IP'!I575*Convert!$B$6/$D575</f>
        <v>6.4926630151197298</v>
      </c>
      <c r="J575" s="3">
        <f>'IECC Data-IP'!J575*Convert!$B$6/$D575</f>
        <v>46.051823556406916</v>
      </c>
      <c r="K575" s="3">
        <f>'IECC Data-IP'!K575*Convert!$B$7/$D575</f>
        <v>0</v>
      </c>
      <c r="L575" s="3">
        <f>'IECC Data-IP'!L575*Convert!$B$6/$D575</f>
        <v>0</v>
      </c>
      <c r="M575" s="3">
        <f>'IECC Data-IP'!M575*Convert!$B$6/$D575</f>
        <v>13.54758459773133</v>
      </c>
      <c r="N575" s="3">
        <f>'IECC Data-IP'!N575*Convert!$B$6/$D575</f>
        <v>0</v>
      </c>
      <c r="O575" s="3">
        <f>'IECC Data-IP'!O575*Convert!$B$6/$D575</f>
        <v>0</v>
      </c>
      <c r="P575" s="3">
        <f t="shared" si="26"/>
        <v>0</v>
      </c>
      <c r="Q575" s="3">
        <f>'IECC Data-IP'!Q575*Convert!$B$6/$D575</f>
        <v>0</v>
      </c>
      <c r="R575" s="3">
        <f>'IECC Data-IP'!R575*Convert!$B$6/$D575</f>
        <v>0</v>
      </c>
      <c r="S575" s="3">
        <f>'IECC Data-IP'!S575*Convert!$B$6/$D575</f>
        <v>0</v>
      </c>
      <c r="T575" s="3">
        <f>'IECC Data-IP'!T575*Convert!$B$6/$D575</f>
        <v>26.005348396131104</v>
      </c>
      <c r="U575" s="3">
        <f>'IECC Data-IP'!U575*Convert!$B$7/$D575</f>
        <v>0</v>
      </c>
      <c r="V575" s="3">
        <f>'IECC Data-IP'!V575*Convert!$B$6/$D575</f>
        <v>0</v>
      </c>
      <c r="W575" s="3">
        <f>'IECC Data-IP'!W575*Convert!$B$6/$D575</f>
        <v>60.635849975543358</v>
      </c>
      <c r="X575" s="3">
        <f>'IECC Data-IP'!X575*Convert!$B$7/$D575</f>
        <v>0.30511808070944718</v>
      </c>
      <c r="Y575" s="3">
        <f t="shared" si="27"/>
        <v>60.940968056252807</v>
      </c>
      <c r="Z575" s="3">
        <f>'IECC Data-IP'!Z575*Convert!$B$6/$D575</f>
        <v>152.20392800982856</v>
      </c>
      <c r="AA575" s="3">
        <f>'IECC Data-IP'!AA575*Convert!$B$6/$D575</f>
        <v>0.89142893137160439</v>
      </c>
      <c r="AB575" s="3">
        <f t="shared" si="28"/>
        <v>153.09535694120015</v>
      </c>
    </row>
    <row r="576" spans="1:28" x14ac:dyDescent="0.25">
      <c r="A576" s="93">
        <f>'IECC Data-IP'!A576</f>
        <v>2006</v>
      </c>
      <c r="B576" s="93" t="str">
        <f>'IECC Data-IP'!B576</f>
        <v>Mid-Rise Apartment</v>
      </c>
      <c r="C576" s="121" t="str">
        <f>'IECC Data-IP'!C576</f>
        <v>2A</v>
      </c>
      <c r="D576" s="3">
        <f>'IECC Data-IP'!D576</f>
        <v>33740.661232232371</v>
      </c>
      <c r="E576" s="3">
        <f>'IECC Data-IP'!E576*Convert!$B$6/$D576</f>
        <v>0</v>
      </c>
      <c r="F576" s="3">
        <f>'IECC Data-IP'!F576*Convert!$B$7/$D576</f>
        <v>0.83831344929451923</v>
      </c>
      <c r="G576" s="3">
        <f>'IECC Data-IP'!G576*Convert!$B$6/$D576</f>
        <v>36.448055777807646</v>
      </c>
      <c r="H576" s="3">
        <f>'IECC Data-IP'!H576*Convert!$B$6/$D576</f>
        <v>13.018243066627434</v>
      </c>
      <c r="I576" s="3">
        <f>'IECC Data-IP'!I576*Convert!$B$6/$D576</f>
        <v>6.4908837158555146</v>
      </c>
      <c r="J576" s="3">
        <f>'IECC Data-IP'!J576*Convert!$B$6/$D576</f>
        <v>46.051823556406916</v>
      </c>
      <c r="K576" s="3">
        <f>'IECC Data-IP'!K576*Convert!$B$7/$D576</f>
        <v>0</v>
      </c>
      <c r="L576" s="3">
        <f>'IECC Data-IP'!L576*Convert!$B$6/$D576</f>
        <v>0</v>
      </c>
      <c r="M576" s="3">
        <f>'IECC Data-IP'!M576*Convert!$B$6/$D576</f>
        <v>10.842160066492758</v>
      </c>
      <c r="N576" s="3">
        <f>'IECC Data-IP'!N576*Convert!$B$6/$D576</f>
        <v>0</v>
      </c>
      <c r="O576" s="3">
        <f>'IECC Data-IP'!O576*Convert!$B$6/$D576</f>
        <v>0</v>
      </c>
      <c r="P576" s="3">
        <f t="shared" si="26"/>
        <v>0</v>
      </c>
      <c r="Q576" s="3">
        <f>'IECC Data-IP'!Q576*Convert!$B$6/$D576</f>
        <v>0</v>
      </c>
      <c r="R576" s="3">
        <f>'IECC Data-IP'!R576*Convert!$B$6/$D576</f>
        <v>0</v>
      </c>
      <c r="S576" s="3">
        <f>'IECC Data-IP'!S576*Convert!$B$6/$D576</f>
        <v>0</v>
      </c>
      <c r="T576" s="3">
        <f>'IECC Data-IP'!T576*Convert!$B$6/$D576</f>
        <v>28.113818024225619</v>
      </c>
      <c r="U576" s="3">
        <f>'IECC Data-IP'!U576*Convert!$B$7/$D576</f>
        <v>0</v>
      </c>
      <c r="V576" s="3">
        <f>'IECC Data-IP'!V576*Convert!$B$6/$D576</f>
        <v>0</v>
      </c>
      <c r="W576" s="3">
        <f>'IECC Data-IP'!W576*Convert!$B$6/$D576</f>
        <v>47.290215844300391</v>
      </c>
      <c r="X576" s="3">
        <f>'IECC Data-IP'!X576*Convert!$B$7/$D576</f>
        <v>0.83831344929451923</v>
      </c>
      <c r="Y576" s="3">
        <f t="shared" si="27"/>
        <v>48.128529293594909</v>
      </c>
      <c r="Z576" s="3">
        <f>'IECC Data-IP'!Z576*Convert!$B$6/$D576</f>
        <v>140.965873857048</v>
      </c>
      <c r="AA576" s="3">
        <f>'IECC Data-IP'!AA576*Convert!$B$6/$D576</f>
        <v>2.4492054371916443</v>
      </c>
      <c r="AB576" s="3">
        <f t="shared" si="28"/>
        <v>143.41507929423963</v>
      </c>
    </row>
    <row r="577" spans="1:28" x14ac:dyDescent="0.25">
      <c r="A577" s="93">
        <f>'IECC Data-IP'!A577</f>
        <v>2006</v>
      </c>
      <c r="B577" s="93" t="str">
        <f>'IECC Data-IP'!B577</f>
        <v>Mid-Rise Apartment</v>
      </c>
      <c r="C577" s="121" t="str">
        <f>'IECC Data-IP'!C577</f>
        <v>2B</v>
      </c>
      <c r="D577" s="3">
        <f>'IECC Data-IP'!D577</f>
        <v>33740.661232232371</v>
      </c>
      <c r="E577" s="3">
        <f>'IECC Data-IP'!E577*Convert!$B$6/$D577</f>
        <v>0</v>
      </c>
      <c r="F577" s="3">
        <f>'IECC Data-IP'!F577*Convert!$B$7/$D577</f>
        <v>0.86663279211485711</v>
      </c>
      <c r="G577" s="3">
        <f>'IECC Data-IP'!G577*Convert!$B$6/$D577</f>
        <v>29.877103595062472</v>
      </c>
      <c r="H577" s="3">
        <f>'IECC Data-IP'!H577*Convert!$B$6/$D577</f>
        <v>13.018243066627434</v>
      </c>
      <c r="I577" s="3">
        <f>'IECC Data-IP'!I577*Convert!$B$6/$D577</f>
        <v>6.4953319640160521</v>
      </c>
      <c r="J577" s="3">
        <f>'IECC Data-IP'!J577*Convert!$B$6/$D577</f>
        <v>46.051823556406916</v>
      </c>
      <c r="K577" s="3">
        <f>'IECC Data-IP'!K577*Convert!$B$7/$D577</f>
        <v>0</v>
      </c>
      <c r="L577" s="3">
        <f>'IECC Data-IP'!L577*Convert!$B$6/$D577</f>
        <v>0</v>
      </c>
      <c r="M577" s="3">
        <f>'IECC Data-IP'!M577*Convert!$B$6/$D577</f>
        <v>11.312784721877566</v>
      </c>
      <c r="N577" s="3">
        <f>'IECC Data-IP'!N577*Convert!$B$6/$D577</f>
        <v>0</v>
      </c>
      <c r="O577" s="3">
        <f>'IECC Data-IP'!O577*Convert!$B$6/$D577</f>
        <v>0</v>
      </c>
      <c r="P577" s="3">
        <f t="shared" si="26"/>
        <v>0</v>
      </c>
      <c r="Q577" s="3">
        <f>'IECC Data-IP'!Q577*Convert!$B$6/$D577</f>
        <v>0</v>
      </c>
      <c r="R577" s="3">
        <f>'IECC Data-IP'!R577*Convert!$B$6/$D577</f>
        <v>0</v>
      </c>
      <c r="S577" s="3">
        <f>'IECC Data-IP'!S577*Convert!$B$6/$D577</f>
        <v>0</v>
      </c>
      <c r="T577" s="3">
        <f>'IECC Data-IP'!T577*Convert!$B$6/$D577</f>
        <v>28.260610213523343</v>
      </c>
      <c r="U577" s="3">
        <f>'IECC Data-IP'!U577*Convert!$B$7/$D577</f>
        <v>0</v>
      </c>
      <c r="V577" s="3">
        <f>'IECC Data-IP'!V577*Convert!$B$6/$D577</f>
        <v>0</v>
      </c>
      <c r="W577" s="3">
        <f>'IECC Data-IP'!W577*Convert!$B$6/$D577</f>
        <v>41.189888316940042</v>
      </c>
      <c r="X577" s="3">
        <f>'IECC Data-IP'!X577*Convert!$B$7/$D577</f>
        <v>0.86663279211485711</v>
      </c>
      <c r="Y577" s="3">
        <f t="shared" si="27"/>
        <v>42.056521109054898</v>
      </c>
      <c r="Z577" s="3">
        <f>'IECC Data-IP'!Z577*Convert!$B$6/$D577</f>
        <v>135.01589711751379</v>
      </c>
      <c r="AA577" s="3">
        <f>'IECC Data-IP'!AA577*Convert!$B$6/$D577</f>
        <v>2.5319428529776311</v>
      </c>
      <c r="AB577" s="3">
        <f t="shared" si="28"/>
        <v>137.54783997049142</v>
      </c>
    </row>
    <row r="578" spans="1:28" x14ac:dyDescent="0.25">
      <c r="A578" s="93">
        <f>'IECC Data-IP'!A578</f>
        <v>2006</v>
      </c>
      <c r="B578" s="93" t="str">
        <f>'IECC Data-IP'!B578</f>
        <v>Mid-Rise Apartment</v>
      </c>
      <c r="C578" s="121" t="str">
        <f>'IECC Data-IP'!C578</f>
        <v>3A</v>
      </c>
      <c r="D578" s="3">
        <f>'IECC Data-IP'!D578</f>
        <v>33740.661232232371</v>
      </c>
      <c r="E578" s="3">
        <f>'IECC Data-IP'!E578*Convert!$B$6/$D578</f>
        <v>0</v>
      </c>
      <c r="F578" s="3">
        <f>'IECC Data-IP'!F578*Convert!$B$7/$D578</f>
        <v>7.5174152280180877</v>
      </c>
      <c r="G578" s="3">
        <f>'IECC Data-IP'!G578*Convert!$B$6/$D578</f>
        <v>19.381017235459485</v>
      </c>
      <c r="H578" s="3">
        <f>'IECC Data-IP'!H578*Convert!$B$6/$D578</f>
        <v>13.018243066627434</v>
      </c>
      <c r="I578" s="3">
        <f>'IECC Data-IP'!I578*Convert!$B$6/$D578</f>
        <v>6.4935526647518369</v>
      </c>
      <c r="J578" s="3">
        <f>'IECC Data-IP'!J578*Convert!$B$6/$D578</f>
        <v>46.051823556406916</v>
      </c>
      <c r="K578" s="3">
        <f>'IECC Data-IP'!K578*Convert!$B$7/$D578</f>
        <v>0</v>
      </c>
      <c r="L578" s="3">
        <f>'IECC Data-IP'!L578*Convert!$B$6/$D578</f>
        <v>0</v>
      </c>
      <c r="M578" s="3">
        <f>'IECC Data-IP'!M578*Convert!$B$6/$D578</f>
        <v>8.8484552409400976</v>
      </c>
      <c r="N578" s="3">
        <f>'IECC Data-IP'!N578*Convert!$B$6/$D578</f>
        <v>0</v>
      </c>
      <c r="O578" s="3">
        <f>'IECC Data-IP'!O578*Convert!$B$6/$D578</f>
        <v>0</v>
      </c>
      <c r="P578" s="3">
        <f t="shared" si="26"/>
        <v>0</v>
      </c>
      <c r="Q578" s="3">
        <f>'IECC Data-IP'!Q578*Convert!$B$6/$D578</f>
        <v>0</v>
      </c>
      <c r="R578" s="3">
        <f>'IECC Data-IP'!R578*Convert!$B$6/$D578</f>
        <v>0</v>
      </c>
      <c r="S578" s="3">
        <f>'IECC Data-IP'!S578*Convert!$B$6/$D578</f>
        <v>0</v>
      </c>
      <c r="T578" s="3">
        <f>'IECC Data-IP'!T578*Convert!$B$6/$D578</f>
        <v>31.868139471718806</v>
      </c>
      <c r="U578" s="3">
        <f>'IECC Data-IP'!U578*Convert!$B$7/$D578</f>
        <v>0</v>
      </c>
      <c r="V578" s="3">
        <f>'IECC Data-IP'!V578*Convert!$B$6/$D578</f>
        <v>0</v>
      </c>
      <c r="W578" s="3">
        <f>'IECC Data-IP'!W578*Convert!$B$6/$D578</f>
        <v>28.229472476399586</v>
      </c>
      <c r="X578" s="3">
        <f>'IECC Data-IP'!X578*Convert!$B$7/$D578</f>
        <v>7.5174152280180877</v>
      </c>
      <c r="Y578" s="3">
        <f t="shared" si="27"/>
        <v>35.746887704417674</v>
      </c>
      <c r="Z578" s="3">
        <f>'IECC Data-IP'!Z578*Convert!$B$6/$D578</f>
        <v>125.66212088553668</v>
      </c>
      <c r="AA578" s="3">
        <f>'IECC Data-IP'!AA578*Convert!$B$6/$D578</f>
        <v>21.962780467835127</v>
      </c>
      <c r="AB578" s="3">
        <f t="shared" si="28"/>
        <v>147.6249013533718</v>
      </c>
    </row>
    <row r="579" spans="1:28" x14ac:dyDescent="0.25">
      <c r="A579" s="93">
        <f>'IECC Data-IP'!A579</f>
        <v>2006</v>
      </c>
      <c r="B579" s="93" t="str">
        <f>'IECC Data-IP'!B579</f>
        <v>Mid-Rise Apartment</v>
      </c>
      <c r="C579" s="121" t="str">
        <f>'IECC Data-IP'!C579</f>
        <v>3B</v>
      </c>
      <c r="D579" s="3">
        <f>'IECC Data-IP'!D579</f>
        <v>33740.661232232371</v>
      </c>
      <c r="E579" s="3">
        <f>'IECC Data-IP'!E579*Convert!$B$6/$D579</f>
        <v>0</v>
      </c>
      <c r="F579" s="3">
        <f>'IECC Data-IP'!F579*Convert!$B$7/$D579</f>
        <v>3.0752370230386297</v>
      </c>
      <c r="G579" s="3">
        <f>'IECC Data-IP'!G579*Convert!$B$6/$D579</f>
        <v>20.69147114355367</v>
      </c>
      <c r="H579" s="3">
        <f>'IECC Data-IP'!H579*Convert!$B$6/$D579</f>
        <v>13.018243066627434</v>
      </c>
      <c r="I579" s="3">
        <f>'IECC Data-IP'!I579*Convert!$B$6/$D579</f>
        <v>6.4935526647518369</v>
      </c>
      <c r="J579" s="3">
        <f>'IECC Data-IP'!J579*Convert!$B$6/$D579</f>
        <v>46.051823556406916</v>
      </c>
      <c r="K579" s="3">
        <f>'IECC Data-IP'!K579*Convert!$B$7/$D579</f>
        <v>0</v>
      </c>
      <c r="L579" s="3">
        <f>'IECC Data-IP'!L579*Convert!$B$6/$D579</f>
        <v>0</v>
      </c>
      <c r="M579" s="3">
        <f>'IECC Data-IP'!M579*Convert!$B$6/$D579</f>
        <v>9.8706626682314891</v>
      </c>
      <c r="N579" s="3">
        <f>'IECC Data-IP'!N579*Convert!$B$6/$D579</f>
        <v>0</v>
      </c>
      <c r="O579" s="3">
        <f>'IECC Data-IP'!O579*Convert!$B$6/$D579</f>
        <v>0</v>
      </c>
      <c r="P579" s="3">
        <f t="shared" ref="P579:P642" si="29">N579-O579</f>
        <v>0</v>
      </c>
      <c r="Q579" s="3">
        <f>'IECC Data-IP'!Q579*Convert!$B$6/$D579</f>
        <v>0</v>
      </c>
      <c r="R579" s="3">
        <f>'IECC Data-IP'!R579*Convert!$B$6/$D579</f>
        <v>0</v>
      </c>
      <c r="S579" s="3">
        <f>'IECC Data-IP'!S579*Convert!$B$6/$D579</f>
        <v>0</v>
      </c>
      <c r="T579" s="3">
        <f>'IECC Data-IP'!T579*Convert!$B$6/$D579</f>
        <v>30.904648920146503</v>
      </c>
      <c r="U579" s="3">
        <f>'IECC Data-IP'!U579*Convert!$B$7/$D579</f>
        <v>0</v>
      </c>
      <c r="V579" s="3">
        <f>'IECC Data-IP'!V579*Convert!$B$6/$D579</f>
        <v>0</v>
      </c>
      <c r="W579" s="3">
        <f>'IECC Data-IP'!W579*Convert!$B$6/$D579</f>
        <v>30.562133811785159</v>
      </c>
      <c r="X579" s="3">
        <f>'IECC Data-IP'!X579*Convert!$B$7/$D579</f>
        <v>3.0752370230386297</v>
      </c>
      <c r="Y579" s="3">
        <f t="shared" ref="Y579:Y642" si="30">SUM(W579:X579)</f>
        <v>33.637370834823791</v>
      </c>
      <c r="Z579" s="3">
        <f>'IECC Data-IP'!Z579*Convert!$B$6/$D579</f>
        <v>127.03129166934997</v>
      </c>
      <c r="AA579" s="3">
        <f>'IECC Data-IP'!AA579*Convert!$B$6/$D579</f>
        <v>8.9845716346525268</v>
      </c>
      <c r="AB579" s="3">
        <f t="shared" ref="AB579:AB642" si="31">SUM(Z579:AA579)</f>
        <v>136.01586330400249</v>
      </c>
    </row>
    <row r="580" spans="1:28" x14ac:dyDescent="0.25">
      <c r="A580" s="93">
        <f>'IECC Data-IP'!A580</f>
        <v>2006</v>
      </c>
      <c r="B580" s="93" t="str">
        <f>'IECC Data-IP'!B580</f>
        <v>Mid-Rise Apartment</v>
      </c>
      <c r="C580" s="121" t="str">
        <f>'IECC Data-IP'!C580</f>
        <v>3C</v>
      </c>
      <c r="D580" s="3">
        <f>'IECC Data-IP'!D580</f>
        <v>33740.661232232371</v>
      </c>
      <c r="E580" s="3">
        <f>'IECC Data-IP'!E580*Convert!$B$6/$D580</f>
        <v>0</v>
      </c>
      <c r="F580" s="3">
        <f>'IECC Data-IP'!F580*Convert!$B$7/$D580</f>
        <v>0.82704661397890089</v>
      </c>
      <c r="G580" s="3">
        <f>'IECC Data-IP'!G580*Convert!$B$6/$D580</f>
        <v>9.800380347295004</v>
      </c>
      <c r="H580" s="3">
        <f>'IECC Data-IP'!H580*Convert!$B$6/$D580</f>
        <v>13.018243066627434</v>
      </c>
      <c r="I580" s="3">
        <f>'IECC Data-IP'!I580*Convert!$B$6/$D580</f>
        <v>6.4926630151197298</v>
      </c>
      <c r="J580" s="3">
        <f>'IECC Data-IP'!J580*Convert!$B$6/$D580</f>
        <v>46.051823556406916</v>
      </c>
      <c r="K580" s="3">
        <f>'IECC Data-IP'!K580*Convert!$B$7/$D580</f>
        <v>0</v>
      </c>
      <c r="L580" s="3">
        <f>'IECC Data-IP'!L580*Convert!$B$6/$D580</f>
        <v>0</v>
      </c>
      <c r="M580" s="3">
        <f>'IECC Data-IP'!M580*Convert!$B$6/$D580</f>
        <v>6.4143738474942786</v>
      </c>
      <c r="N580" s="3">
        <f>'IECC Data-IP'!N580*Convert!$B$6/$D580</f>
        <v>0</v>
      </c>
      <c r="O580" s="3">
        <f>'IECC Data-IP'!O580*Convert!$B$6/$D580</f>
        <v>0</v>
      </c>
      <c r="P580" s="3">
        <f t="shared" si="29"/>
        <v>0</v>
      </c>
      <c r="Q580" s="3">
        <f>'IECC Data-IP'!Q580*Convert!$B$6/$D580</f>
        <v>0</v>
      </c>
      <c r="R580" s="3">
        <f>'IECC Data-IP'!R580*Convert!$B$6/$D580</f>
        <v>0</v>
      </c>
      <c r="S580" s="3">
        <f>'IECC Data-IP'!S580*Convert!$B$6/$D580</f>
        <v>0</v>
      </c>
      <c r="T580" s="3">
        <f>'IECC Data-IP'!T580*Convert!$B$6/$D580</f>
        <v>32.245350915732338</v>
      </c>
      <c r="U580" s="3">
        <f>'IECC Data-IP'!U580*Convert!$B$7/$D580</f>
        <v>0</v>
      </c>
      <c r="V580" s="3">
        <f>'IECC Data-IP'!V580*Convert!$B$6/$D580</f>
        <v>0</v>
      </c>
      <c r="W580" s="3">
        <f>'IECC Data-IP'!W580*Convert!$B$6/$D580</f>
        <v>16.214754194789283</v>
      </c>
      <c r="X580" s="3">
        <f>'IECC Data-IP'!X580*Convert!$B$7/$D580</f>
        <v>0.82704661397890089</v>
      </c>
      <c r="Y580" s="3">
        <f t="shared" si="30"/>
        <v>17.041800808768183</v>
      </c>
      <c r="Z580" s="3">
        <f>'IECC Data-IP'!Z580*Convert!$B$6/$D580</f>
        <v>114.02283474867571</v>
      </c>
      <c r="AA580" s="3">
        <f>'IECC Data-IP'!AA580*Convert!$B$6/$D580</f>
        <v>2.4162884008036709</v>
      </c>
      <c r="AB580" s="3">
        <f t="shared" si="31"/>
        <v>116.43912314947937</v>
      </c>
    </row>
    <row r="581" spans="1:28" x14ac:dyDescent="0.25">
      <c r="A581" s="93">
        <f>'IECC Data-IP'!A581</f>
        <v>2006</v>
      </c>
      <c r="B581" s="93" t="str">
        <f>'IECC Data-IP'!B581</f>
        <v>Mid-Rise Apartment</v>
      </c>
      <c r="C581" s="121" t="str">
        <f>'IECC Data-IP'!C581</f>
        <v>4A</v>
      </c>
      <c r="D581" s="3">
        <f>'IECC Data-IP'!D581</f>
        <v>33740.661232232371</v>
      </c>
      <c r="E581" s="3">
        <f>'IECC Data-IP'!E581*Convert!$B$6/$D581</f>
        <v>0</v>
      </c>
      <c r="F581" s="3">
        <f>'IECC Data-IP'!F581*Convert!$B$7/$D581</f>
        <v>16.855794650290157</v>
      </c>
      <c r="G581" s="3">
        <f>'IECC Data-IP'!G581*Convert!$B$6/$D581</f>
        <v>13.634770261677852</v>
      </c>
      <c r="H581" s="3">
        <f>'IECC Data-IP'!H581*Convert!$B$6/$D581</f>
        <v>13.018243066627434</v>
      </c>
      <c r="I581" s="3">
        <f>'IECC Data-IP'!I581*Convert!$B$6/$D581</f>
        <v>6.4837665187986557</v>
      </c>
      <c r="J581" s="3">
        <f>'IECC Data-IP'!J581*Convert!$B$6/$D581</f>
        <v>46.051823556406916</v>
      </c>
      <c r="K581" s="3">
        <f>'IECC Data-IP'!K581*Convert!$B$7/$D581</f>
        <v>0</v>
      </c>
      <c r="L581" s="3">
        <f>'IECC Data-IP'!L581*Convert!$B$6/$D581</f>
        <v>0</v>
      </c>
      <c r="M581" s="3">
        <f>'IECC Data-IP'!M581*Convert!$B$6/$D581</f>
        <v>8.4347681620101618</v>
      </c>
      <c r="N581" s="3">
        <f>'IECC Data-IP'!N581*Convert!$B$6/$D581</f>
        <v>0</v>
      </c>
      <c r="O581" s="3">
        <f>'IECC Data-IP'!O581*Convert!$B$6/$D581</f>
        <v>0</v>
      </c>
      <c r="P581" s="3">
        <f t="shared" si="29"/>
        <v>0</v>
      </c>
      <c r="Q581" s="3">
        <f>'IECC Data-IP'!Q581*Convert!$B$6/$D581</f>
        <v>0</v>
      </c>
      <c r="R581" s="3">
        <f>'IECC Data-IP'!R581*Convert!$B$6/$D581</f>
        <v>0</v>
      </c>
      <c r="S581" s="3">
        <f>'IECC Data-IP'!S581*Convert!$B$6/$D581</f>
        <v>0</v>
      </c>
      <c r="T581" s="3">
        <f>'IECC Data-IP'!T581*Convert!$B$6/$D581</f>
        <v>34.814659053258481</v>
      </c>
      <c r="U581" s="3">
        <f>'IECC Data-IP'!U581*Convert!$B$7/$D581</f>
        <v>0</v>
      </c>
      <c r="V581" s="3">
        <f>'IECC Data-IP'!V581*Convert!$B$6/$D581</f>
        <v>0</v>
      </c>
      <c r="W581" s="3">
        <f>'IECC Data-IP'!W581*Convert!$B$6/$D581</f>
        <v>22.069538423688016</v>
      </c>
      <c r="X581" s="3">
        <f>'IECC Data-IP'!X581*Convert!$B$7/$D581</f>
        <v>16.855794650290157</v>
      </c>
      <c r="Y581" s="3">
        <f t="shared" si="30"/>
        <v>38.925333073978173</v>
      </c>
      <c r="Z581" s="3">
        <f>'IECC Data-IP'!Z581*Convert!$B$6/$D581</f>
        <v>122.43803061877952</v>
      </c>
      <c r="AA581" s="3">
        <f>'IECC Data-IP'!AA581*Convert!$B$6/$D581</f>
        <v>49.245665735672439</v>
      </c>
      <c r="AB581" s="3">
        <f t="shared" si="31"/>
        <v>171.68369635445197</v>
      </c>
    </row>
    <row r="582" spans="1:28" x14ac:dyDescent="0.25">
      <c r="A582" s="93">
        <f>'IECC Data-IP'!A582</f>
        <v>2006</v>
      </c>
      <c r="B582" s="93" t="str">
        <f>'IECC Data-IP'!B582</f>
        <v>Mid-Rise Apartment</v>
      </c>
      <c r="C582" s="121" t="str">
        <f>'IECC Data-IP'!C582</f>
        <v>4B</v>
      </c>
      <c r="D582" s="3">
        <f>'IECC Data-IP'!D582</f>
        <v>33740.661232232371</v>
      </c>
      <c r="E582" s="3">
        <f>'IECC Data-IP'!E582*Convert!$B$6/$D582</f>
        <v>0</v>
      </c>
      <c r="F582" s="3">
        <f>'IECC Data-IP'!F582*Convert!$B$7/$D582</f>
        <v>6.8106496937599754</v>
      </c>
      <c r="G582" s="3">
        <f>'IECC Data-IP'!G582*Convert!$B$6/$D582</f>
        <v>14.680108579404036</v>
      </c>
      <c r="H582" s="3">
        <f>'IECC Data-IP'!H582*Convert!$B$6/$D582</f>
        <v>13.018243066627434</v>
      </c>
      <c r="I582" s="3">
        <f>'IECC Data-IP'!I582*Convert!$B$6/$D582</f>
        <v>6.4891044165913003</v>
      </c>
      <c r="J582" s="3">
        <f>'IECC Data-IP'!J582*Convert!$B$6/$D582</f>
        <v>46.051823556406916</v>
      </c>
      <c r="K582" s="3">
        <f>'IECC Data-IP'!K582*Convert!$B$7/$D582</f>
        <v>0</v>
      </c>
      <c r="L582" s="3">
        <f>'IECC Data-IP'!L582*Convert!$B$6/$D582</f>
        <v>0</v>
      </c>
      <c r="M582" s="3">
        <f>'IECC Data-IP'!M582*Convert!$B$6/$D582</f>
        <v>9.2781560132479672</v>
      </c>
      <c r="N582" s="3">
        <f>'IECC Data-IP'!N582*Convert!$B$6/$D582</f>
        <v>0</v>
      </c>
      <c r="O582" s="3">
        <f>'IECC Data-IP'!O582*Convert!$B$6/$D582</f>
        <v>0</v>
      </c>
      <c r="P582" s="3">
        <f t="shared" si="29"/>
        <v>0</v>
      </c>
      <c r="Q582" s="3">
        <f>'IECC Data-IP'!Q582*Convert!$B$6/$D582</f>
        <v>0</v>
      </c>
      <c r="R582" s="3">
        <f>'IECC Data-IP'!R582*Convert!$B$6/$D582</f>
        <v>0</v>
      </c>
      <c r="S582" s="3">
        <f>'IECC Data-IP'!S582*Convert!$B$6/$D582</f>
        <v>0</v>
      </c>
      <c r="T582" s="3">
        <f>'IECC Data-IP'!T582*Convert!$B$6/$D582</f>
        <v>33.955257508642738</v>
      </c>
      <c r="U582" s="3">
        <f>'IECC Data-IP'!U582*Convert!$B$7/$D582</f>
        <v>0</v>
      </c>
      <c r="V582" s="3">
        <f>'IECC Data-IP'!V582*Convert!$B$6/$D582</f>
        <v>0</v>
      </c>
      <c r="W582" s="3">
        <f>'IECC Data-IP'!W582*Convert!$B$6/$D582</f>
        <v>23.958264592652007</v>
      </c>
      <c r="X582" s="3">
        <f>'IECC Data-IP'!X582*Convert!$B$7/$D582</f>
        <v>6.8106496937599754</v>
      </c>
      <c r="Y582" s="3">
        <f t="shared" si="30"/>
        <v>30.768914286411984</v>
      </c>
      <c r="Z582" s="3">
        <f>'IECC Data-IP'!Z582*Convert!$B$6/$D582</f>
        <v>123.47269314092041</v>
      </c>
      <c r="AA582" s="3">
        <f>'IECC Data-IP'!AA582*Convert!$B$6/$D582</f>
        <v>19.897903671713877</v>
      </c>
      <c r="AB582" s="3">
        <f t="shared" si="31"/>
        <v>143.37059681263429</v>
      </c>
    </row>
    <row r="583" spans="1:28" x14ac:dyDescent="0.25">
      <c r="A583" s="93">
        <f>'IECC Data-IP'!A583</f>
        <v>2006</v>
      </c>
      <c r="B583" s="93" t="str">
        <f>'IECC Data-IP'!B583</f>
        <v>Mid-Rise Apartment</v>
      </c>
      <c r="C583" s="121" t="str">
        <f>'IECC Data-IP'!C583</f>
        <v>4C</v>
      </c>
      <c r="D583" s="3">
        <f>'IECC Data-IP'!D583</f>
        <v>33740.661232232371</v>
      </c>
      <c r="E583" s="3">
        <f>'IECC Data-IP'!E583*Convert!$B$6/$D583</f>
        <v>0</v>
      </c>
      <c r="F583" s="3">
        <f>'IECC Data-IP'!F583*Convert!$B$7/$D583</f>
        <v>8.6812488652151991</v>
      </c>
      <c r="G583" s="3">
        <f>'IECC Data-IP'!G583*Convert!$B$6/$D583</f>
        <v>4.7533979843497836</v>
      </c>
      <c r="H583" s="3">
        <f>'IECC Data-IP'!H583*Convert!$B$6/$D583</f>
        <v>13.018243066627434</v>
      </c>
      <c r="I583" s="3">
        <f>'IECC Data-IP'!I583*Convert!$B$6/$D583</f>
        <v>6.4766493217417969</v>
      </c>
      <c r="J583" s="3">
        <f>'IECC Data-IP'!J583*Convert!$B$6/$D583</f>
        <v>46.051823556406916</v>
      </c>
      <c r="K583" s="3">
        <f>'IECC Data-IP'!K583*Convert!$B$7/$D583</f>
        <v>0</v>
      </c>
      <c r="L583" s="3">
        <f>'IECC Data-IP'!L583*Convert!$B$6/$D583</f>
        <v>0</v>
      </c>
      <c r="M583" s="3">
        <f>'IECC Data-IP'!M583*Convert!$B$6/$D583</f>
        <v>6.4713114239491532</v>
      </c>
      <c r="N583" s="3">
        <f>'IECC Data-IP'!N583*Convert!$B$6/$D583</f>
        <v>0</v>
      </c>
      <c r="O583" s="3">
        <f>'IECC Data-IP'!O583*Convert!$B$6/$D583</f>
        <v>0</v>
      </c>
      <c r="P583" s="3">
        <f t="shared" si="29"/>
        <v>0</v>
      </c>
      <c r="Q583" s="3">
        <f>'IECC Data-IP'!Q583*Convert!$B$6/$D583</f>
        <v>0</v>
      </c>
      <c r="R583" s="3">
        <f>'IECC Data-IP'!R583*Convert!$B$6/$D583</f>
        <v>0</v>
      </c>
      <c r="S583" s="3">
        <f>'IECC Data-IP'!S583*Convert!$B$6/$D583</f>
        <v>0</v>
      </c>
      <c r="T583" s="3">
        <f>'IECC Data-IP'!T583*Convert!$B$6/$D583</f>
        <v>35.703419035733759</v>
      </c>
      <c r="U583" s="3">
        <f>'IECC Data-IP'!U583*Convert!$B$7/$D583</f>
        <v>0</v>
      </c>
      <c r="V583" s="3">
        <f>'IECC Data-IP'!V583*Convert!$B$6/$D583</f>
        <v>0</v>
      </c>
      <c r="W583" s="3">
        <f>'IECC Data-IP'!W583*Convert!$B$6/$D583</f>
        <v>11.224709408298935</v>
      </c>
      <c r="X583" s="3">
        <f>'IECC Data-IP'!X583*Convert!$B$7/$D583</f>
        <v>8.6812488652151991</v>
      </c>
      <c r="Y583" s="3">
        <f t="shared" si="30"/>
        <v>19.905958273514134</v>
      </c>
      <c r="Z583" s="3">
        <f>'IECC Data-IP'!Z583*Convert!$B$6/$D583</f>
        <v>112.47484438880885</v>
      </c>
      <c r="AA583" s="3">
        <f>'IECC Data-IP'!AA583*Convert!$B$6/$D583</f>
        <v>25.363021361749571</v>
      </c>
      <c r="AB583" s="3">
        <f t="shared" si="31"/>
        <v>137.83786575055842</v>
      </c>
    </row>
    <row r="584" spans="1:28" x14ac:dyDescent="0.25">
      <c r="A584" s="93">
        <f>'IECC Data-IP'!A584</f>
        <v>2006</v>
      </c>
      <c r="B584" s="93" t="str">
        <f>'IECC Data-IP'!B584</f>
        <v>Mid-Rise Apartment</v>
      </c>
      <c r="C584" s="121" t="str">
        <f>'IECC Data-IP'!C584</f>
        <v>5A</v>
      </c>
      <c r="D584" s="3">
        <f>'IECC Data-IP'!D584</f>
        <v>33740.661232232371</v>
      </c>
      <c r="E584" s="3">
        <f>'IECC Data-IP'!E584*Convert!$B$6/$D584</f>
        <v>0</v>
      </c>
      <c r="F584" s="3">
        <f>'IECC Data-IP'!F584*Convert!$B$7/$D584</f>
        <v>23.552862463706202</v>
      </c>
      <c r="G584" s="3">
        <f>'IECC Data-IP'!G584*Convert!$B$6/$D584</f>
        <v>7.588711361876034</v>
      </c>
      <c r="H584" s="3">
        <f>'IECC Data-IP'!H584*Convert!$B$6/$D584</f>
        <v>13.018243066627434</v>
      </c>
      <c r="I584" s="3">
        <f>'IECC Data-IP'!I584*Convert!$B$6/$D584</f>
        <v>6.4864354676949771</v>
      </c>
      <c r="J584" s="3">
        <f>'IECC Data-IP'!J584*Convert!$B$6/$D584</f>
        <v>46.051823556406916</v>
      </c>
      <c r="K584" s="3">
        <f>'IECC Data-IP'!K584*Convert!$B$7/$D584</f>
        <v>0</v>
      </c>
      <c r="L584" s="3">
        <f>'IECC Data-IP'!L584*Convert!$B$6/$D584</f>
        <v>0</v>
      </c>
      <c r="M584" s="3">
        <f>'IECC Data-IP'!M584*Convert!$B$6/$D584</f>
        <v>7.844040806290856</v>
      </c>
      <c r="N584" s="3">
        <f>'IECC Data-IP'!N584*Convert!$B$6/$D584</f>
        <v>0</v>
      </c>
      <c r="O584" s="3">
        <f>'IECC Data-IP'!O584*Convert!$B$6/$D584</f>
        <v>0</v>
      </c>
      <c r="P584" s="3">
        <f t="shared" si="29"/>
        <v>0</v>
      </c>
      <c r="Q584" s="3">
        <f>'IECC Data-IP'!Q584*Convert!$B$6/$D584</f>
        <v>0</v>
      </c>
      <c r="R584" s="3">
        <f>'IECC Data-IP'!R584*Convert!$B$6/$D584</f>
        <v>0</v>
      </c>
      <c r="S584" s="3">
        <f>'IECC Data-IP'!S584*Convert!$B$6/$D584</f>
        <v>0</v>
      </c>
      <c r="T584" s="3">
        <f>'IECC Data-IP'!T584*Convert!$B$6/$D584</f>
        <v>37.289664329781239</v>
      </c>
      <c r="U584" s="3">
        <f>'IECC Data-IP'!U584*Convert!$B$7/$D584</f>
        <v>0</v>
      </c>
      <c r="V584" s="3">
        <f>'IECC Data-IP'!V584*Convert!$B$6/$D584</f>
        <v>0</v>
      </c>
      <c r="W584" s="3">
        <f>'IECC Data-IP'!W584*Convert!$B$6/$D584</f>
        <v>15.432752168166889</v>
      </c>
      <c r="X584" s="3">
        <f>'IECC Data-IP'!X584*Convert!$B$7/$D584</f>
        <v>23.552862463706202</v>
      </c>
      <c r="Y584" s="3">
        <f t="shared" si="30"/>
        <v>38.985614631873091</v>
      </c>
      <c r="Z584" s="3">
        <f>'IECC Data-IP'!Z584*Convert!$B$6/$D584</f>
        <v>118.27891858867746</v>
      </c>
      <c r="AA584" s="3">
        <f>'IECC Data-IP'!AA584*Convert!$B$6/$D584</f>
        <v>68.811730094610283</v>
      </c>
      <c r="AB584" s="3">
        <f t="shared" si="31"/>
        <v>187.09064868328772</v>
      </c>
    </row>
    <row r="585" spans="1:28" x14ac:dyDescent="0.25">
      <c r="A585" s="93">
        <f>'IECC Data-IP'!A585</f>
        <v>2006</v>
      </c>
      <c r="B585" s="93" t="str">
        <f>'IECC Data-IP'!B585</f>
        <v>Mid-Rise Apartment</v>
      </c>
      <c r="C585" s="121" t="str">
        <f>'IECC Data-IP'!C585</f>
        <v>5B</v>
      </c>
      <c r="D585" s="3">
        <f>'IECC Data-IP'!D585</f>
        <v>33740.661232232371</v>
      </c>
      <c r="E585" s="3">
        <f>'IECC Data-IP'!E585*Convert!$B$6/$D585</f>
        <v>0</v>
      </c>
      <c r="F585" s="3">
        <f>'IECC Data-IP'!F585*Convert!$B$7/$D585</f>
        <v>12.175490358369798</v>
      </c>
      <c r="G585" s="3">
        <f>'IECC Data-IP'!G585*Convert!$B$6/$D585</f>
        <v>10.212288126960727</v>
      </c>
      <c r="H585" s="3">
        <f>'IECC Data-IP'!H585*Convert!$B$6/$D585</f>
        <v>13.018243066627434</v>
      </c>
      <c r="I585" s="3">
        <f>'IECC Data-IP'!I585*Convert!$B$6/$D585</f>
        <v>6.4864354676949771</v>
      </c>
      <c r="J585" s="3">
        <f>'IECC Data-IP'!J585*Convert!$B$6/$D585</f>
        <v>46.051823556406916</v>
      </c>
      <c r="K585" s="3">
        <f>'IECC Data-IP'!K585*Convert!$B$7/$D585</f>
        <v>0</v>
      </c>
      <c r="L585" s="3">
        <f>'IECC Data-IP'!L585*Convert!$B$6/$D585</f>
        <v>0</v>
      </c>
      <c r="M585" s="3">
        <f>'IECC Data-IP'!M585*Convert!$B$6/$D585</f>
        <v>8.5032711836824308</v>
      </c>
      <c r="N585" s="3">
        <f>'IECC Data-IP'!N585*Convert!$B$6/$D585</f>
        <v>0</v>
      </c>
      <c r="O585" s="3">
        <f>'IECC Data-IP'!O585*Convert!$B$6/$D585</f>
        <v>0</v>
      </c>
      <c r="P585" s="3">
        <f t="shared" si="29"/>
        <v>0</v>
      </c>
      <c r="Q585" s="3">
        <f>'IECC Data-IP'!Q585*Convert!$B$6/$D585</f>
        <v>0</v>
      </c>
      <c r="R585" s="3">
        <f>'IECC Data-IP'!R585*Convert!$B$6/$D585</f>
        <v>0</v>
      </c>
      <c r="S585" s="3">
        <f>'IECC Data-IP'!S585*Convert!$B$6/$D585</f>
        <v>0</v>
      </c>
      <c r="T585" s="3">
        <f>'IECC Data-IP'!T585*Convert!$B$6/$D585</f>
        <v>36.565489529245824</v>
      </c>
      <c r="U585" s="3">
        <f>'IECC Data-IP'!U585*Convert!$B$7/$D585</f>
        <v>0</v>
      </c>
      <c r="V585" s="3">
        <f>'IECC Data-IP'!V585*Convert!$B$6/$D585</f>
        <v>0</v>
      </c>
      <c r="W585" s="3">
        <f>'IECC Data-IP'!W585*Convert!$B$6/$D585</f>
        <v>18.715559310643155</v>
      </c>
      <c r="X585" s="3">
        <f>'IECC Data-IP'!X585*Convert!$B$7/$D585</f>
        <v>12.175490358369798</v>
      </c>
      <c r="Y585" s="3">
        <f t="shared" si="30"/>
        <v>30.891049669012951</v>
      </c>
      <c r="Z585" s="3">
        <f>'IECC Data-IP'!Z585*Convert!$B$6/$D585</f>
        <v>120.83755093061832</v>
      </c>
      <c r="AA585" s="3">
        <f>'IECC Data-IP'!AA585*Convert!$B$6/$D585</f>
        <v>35.571750890181868</v>
      </c>
      <c r="AB585" s="3">
        <f t="shared" si="31"/>
        <v>156.40930182080018</v>
      </c>
    </row>
    <row r="586" spans="1:28" x14ac:dyDescent="0.25">
      <c r="A586" s="93">
        <f>'IECC Data-IP'!A586</f>
        <v>2006</v>
      </c>
      <c r="B586" s="93" t="str">
        <f>'IECC Data-IP'!B586</f>
        <v>Mid-Rise Apartment</v>
      </c>
      <c r="C586" s="121" t="str">
        <f>'IECC Data-IP'!C586</f>
        <v>5C</v>
      </c>
      <c r="D586" s="3">
        <f>'IECC Data-IP'!D586</f>
        <v>33740.661232232371</v>
      </c>
      <c r="E586" s="3">
        <f>'IECC Data-IP'!E586*Convert!$B$6/$D586</f>
        <v>0</v>
      </c>
      <c r="F586" s="3">
        <f>'IECC Data-IP'!F586*Convert!$B$7/$D586</f>
        <v>8.491539719225198</v>
      </c>
      <c r="G586" s="3">
        <f>'IECC Data-IP'!G586*Convert!$B$6/$D586</f>
        <v>3.2178627193324281</v>
      </c>
      <c r="H586" s="3">
        <f>'IECC Data-IP'!H586*Convert!$B$6/$D586</f>
        <v>13.018243066627434</v>
      </c>
      <c r="I586" s="3">
        <f>'IECC Data-IP'!I586*Convert!$B$6/$D586</f>
        <v>6.4757596721096906</v>
      </c>
      <c r="J586" s="3">
        <f>'IECC Data-IP'!J586*Convert!$B$6/$D586</f>
        <v>46.051823556406916</v>
      </c>
      <c r="K586" s="3">
        <f>'IECC Data-IP'!K586*Convert!$B$7/$D586</f>
        <v>0</v>
      </c>
      <c r="L586" s="3">
        <f>'IECC Data-IP'!L586*Convert!$B$6/$D586</f>
        <v>0</v>
      </c>
      <c r="M586" s="3">
        <f>'IECC Data-IP'!M586*Convert!$B$6/$D586</f>
        <v>6.0158108123101703</v>
      </c>
      <c r="N586" s="3">
        <f>'IECC Data-IP'!N586*Convert!$B$6/$D586</f>
        <v>0</v>
      </c>
      <c r="O586" s="3">
        <f>'IECC Data-IP'!O586*Convert!$B$6/$D586</f>
        <v>0</v>
      </c>
      <c r="P586" s="3">
        <f t="shared" si="29"/>
        <v>0</v>
      </c>
      <c r="Q586" s="3">
        <f>'IECC Data-IP'!Q586*Convert!$B$6/$D586</f>
        <v>0</v>
      </c>
      <c r="R586" s="3">
        <f>'IECC Data-IP'!R586*Convert!$B$6/$D586</f>
        <v>0</v>
      </c>
      <c r="S586" s="3">
        <f>'IECC Data-IP'!S586*Convert!$B$6/$D586</f>
        <v>0</v>
      </c>
      <c r="T586" s="3">
        <f>'IECC Data-IP'!T586*Convert!$B$6/$D586</f>
        <v>37.106396505567119</v>
      </c>
      <c r="U586" s="3">
        <f>'IECC Data-IP'!U586*Convert!$B$7/$D586</f>
        <v>0</v>
      </c>
      <c r="V586" s="3">
        <f>'IECC Data-IP'!V586*Convert!$B$6/$D586</f>
        <v>0</v>
      </c>
      <c r="W586" s="3">
        <f>'IECC Data-IP'!W586*Convert!$B$6/$D586</f>
        <v>9.233673531642598</v>
      </c>
      <c r="X586" s="3">
        <f>'IECC Data-IP'!X586*Convert!$B$7/$D586</f>
        <v>8.491539719225198</v>
      </c>
      <c r="Y586" s="3">
        <f t="shared" si="30"/>
        <v>17.725213250867796</v>
      </c>
      <c r="Z586" s="3">
        <f>'IECC Data-IP'!Z586*Convert!$B$6/$D586</f>
        <v>111.88589633235375</v>
      </c>
      <c r="AA586" s="3">
        <f>'IECC Data-IP'!AA586*Convert!$B$6/$D586</f>
        <v>24.808769640946675</v>
      </c>
      <c r="AB586" s="3">
        <f t="shared" si="31"/>
        <v>136.69466597330043</v>
      </c>
    </row>
    <row r="587" spans="1:28" x14ac:dyDescent="0.25">
      <c r="A587" s="93">
        <f>'IECC Data-IP'!A587</f>
        <v>2006</v>
      </c>
      <c r="B587" s="93" t="str">
        <f>'IECC Data-IP'!B587</f>
        <v>Mid-Rise Apartment</v>
      </c>
      <c r="C587" s="121" t="str">
        <f>'IECC Data-IP'!C587</f>
        <v>6A</v>
      </c>
      <c r="D587" s="3">
        <f>'IECC Data-IP'!D587</f>
        <v>33740.661232232371</v>
      </c>
      <c r="E587" s="3">
        <f>'IECC Data-IP'!E587*Convert!$B$6/$D587</f>
        <v>0</v>
      </c>
      <c r="F587" s="3">
        <f>'IECC Data-IP'!F587*Convert!$B$7/$D587</f>
        <v>33.969508476589212</v>
      </c>
      <c r="G587" s="3">
        <f>'IECC Data-IP'!G587*Convert!$B$6/$D587</f>
        <v>8.1509699293679052</v>
      </c>
      <c r="H587" s="3">
        <f>'IECC Data-IP'!H587*Convert!$B$6/$D587</f>
        <v>13.018243066627434</v>
      </c>
      <c r="I587" s="3">
        <f>'IECC Data-IP'!I587*Convert!$B$6/$D587</f>
        <v>6.4828768691665495</v>
      </c>
      <c r="J587" s="3">
        <f>'IECC Data-IP'!J587*Convert!$B$6/$D587</f>
        <v>46.051823556406916</v>
      </c>
      <c r="K587" s="3">
        <f>'IECC Data-IP'!K587*Convert!$B$7/$D587</f>
        <v>0</v>
      </c>
      <c r="L587" s="3">
        <f>'IECC Data-IP'!L587*Convert!$B$6/$D587</f>
        <v>0</v>
      </c>
      <c r="M587" s="3">
        <f>'IECC Data-IP'!M587*Convert!$B$6/$D587</f>
        <v>8.5424157674951555</v>
      </c>
      <c r="N587" s="3">
        <f>'IECC Data-IP'!N587*Convert!$B$6/$D587</f>
        <v>0</v>
      </c>
      <c r="O587" s="3">
        <f>'IECC Data-IP'!O587*Convert!$B$6/$D587</f>
        <v>0</v>
      </c>
      <c r="P587" s="3">
        <f t="shared" si="29"/>
        <v>0</v>
      </c>
      <c r="Q587" s="3">
        <f>'IECC Data-IP'!Q587*Convert!$B$6/$D587</f>
        <v>0</v>
      </c>
      <c r="R587" s="3">
        <f>'IECC Data-IP'!R587*Convert!$B$6/$D587</f>
        <v>0</v>
      </c>
      <c r="S587" s="3">
        <f>'IECC Data-IP'!S587*Convert!$B$6/$D587</f>
        <v>0</v>
      </c>
      <c r="T587" s="3">
        <f>'IECC Data-IP'!T587*Convert!$B$6/$D587</f>
        <v>39.115225374865609</v>
      </c>
      <c r="U587" s="3">
        <f>'IECC Data-IP'!U587*Convert!$B$7/$D587</f>
        <v>0</v>
      </c>
      <c r="V587" s="3">
        <f>'IECC Data-IP'!V587*Convert!$B$6/$D587</f>
        <v>0</v>
      </c>
      <c r="W587" s="3">
        <f>'IECC Data-IP'!W587*Convert!$B$6/$D587</f>
        <v>16.693385696863061</v>
      </c>
      <c r="X587" s="3">
        <f>'IECC Data-IP'!X587*Convert!$B$7/$D587</f>
        <v>33.969508476589212</v>
      </c>
      <c r="Y587" s="3">
        <f t="shared" si="30"/>
        <v>50.662894173452273</v>
      </c>
      <c r="Z587" s="3">
        <f>'IECC Data-IP'!Z587*Convert!$B$6/$D587</f>
        <v>121.36155456392957</v>
      </c>
      <c r="AA587" s="3">
        <f>'IECC Data-IP'!AA587*Convert!$B$6/$D587</f>
        <v>99.244864709739872</v>
      </c>
      <c r="AB587" s="3">
        <f t="shared" si="31"/>
        <v>220.60641927366945</v>
      </c>
    </row>
    <row r="588" spans="1:28" x14ac:dyDescent="0.25">
      <c r="A588" s="93">
        <f>'IECC Data-IP'!A588</f>
        <v>2006</v>
      </c>
      <c r="B588" s="93" t="str">
        <f>'IECC Data-IP'!B588</f>
        <v>Mid-Rise Apartment</v>
      </c>
      <c r="C588" s="121" t="str">
        <f>'IECC Data-IP'!C588</f>
        <v>6B</v>
      </c>
      <c r="D588" s="3">
        <f>'IECC Data-IP'!D588</f>
        <v>33740.661232232371</v>
      </c>
      <c r="E588" s="3">
        <f>'IECC Data-IP'!E588*Convert!$B$6/$D588</f>
        <v>0</v>
      </c>
      <c r="F588" s="3">
        <f>'IECC Data-IP'!F588*Convert!$B$7/$D588</f>
        <v>23.022712185746972</v>
      </c>
      <c r="G588" s="3">
        <f>'IECC Data-IP'!G588*Convert!$B$6/$D588</f>
        <v>6.1910717898353251</v>
      </c>
      <c r="H588" s="3">
        <f>'IECC Data-IP'!H588*Convert!$B$6/$D588</f>
        <v>13.018243066627434</v>
      </c>
      <c r="I588" s="3">
        <f>'IECC Data-IP'!I588*Convert!$B$6/$D588</f>
        <v>6.4784286210060111</v>
      </c>
      <c r="J588" s="3">
        <f>'IECC Data-IP'!J588*Convert!$B$6/$D588</f>
        <v>46.051823556406916</v>
      </c>
      <c r="K588" s="3">
        <f>'IECC Data-IP'!K588*Convert!$B$7/$D588</f>
        <v>0</v>
      </c>
      <c r="L588" s="3">
        <f>'IECC Data-IP'!L588*Convert!$B$6/$D588</f>
        <v>0</v>
      </c>
      <c r="M588" s="3">
        <f>'IECC Data-IP'!M588*Convert!$B$6/$D588</f>
        <v>8.0895841047524932</v>
      </c>
      <c r="N588" s="3">
        <f>'IECC Data-IP'!N588*Convert!$B$6/$D588</f>
        <v>0</v>
      </c>
      <c r="O588" s="3">
        <f>'IECC Data-IP'!O588*Convert!$B$6/$D588</f>
        <v>0</v>
      </c>
      <c r="P588" s="3">
        <f t="shared" si="29"/>
        <v>0</v>
      </c>
      <c r="Q588" s="3">
        <f>'IECC Data-IP'!Q588*Convert!$B$6/$D588</f>
        <v>0</v>
      </c>
      <c r="R588" s="3">
        <f>'IECC Data-IP'!R588*Convert!$B$6/$D588</f>
        <v>0</v>
      </c>
      <c r="S588" s="3">
        <f>'IECC Data-IP'!S588*Convert!$B$6/$D588</f>
        <v>0</v>
      </c>
      <c r="T588" s="3">
        <f>'IECC Data-IP'!T588*Convert!$B$6/$D588</f>
        <v>38.65438686543397</v>
      </c>
      <c r="U588" s="3">
        <f>'IECC Data-IP'!U588*Convert!$B$7/$D588</f>
        <v>0</v>
      </c>
      <c r="V588" s="3">
        <f>'IECC Data-IP'!V588*Convert!$B$6/$D588</f>
        <v>0</v>
      </c>
      <c r="W588" s="3">
        <f>'IECC Data-IP'!W588*Convert!$B$6/$D588</f>
        <v>14.280655894587822</v>
      </c>
      <c r="X588" s="3">
        <f>'IECC Data-IP'!X588*Convert!$B$7/$D588</f>
        <v>23.022712185746972</v>
      </c>
      <c r="Y588" s="3">
        <f t="shared" si="30"/>
        <v>37.303368080334792</v>
      </c>
      <c r="Z588" s="3">
        <f>'IECC Data-IP'!Z588*Convert!$B$6/$D588</f>
        <v>118.48353800406217</v>
      </c>
      <c r="AA588" s="3">
        <f>'IECC Data-IP'!AA588*Convert!$B$6/$D588</f>
        <v>67.26285008511131</v>
      </c>
      <c r="AB588" s="3">
        <f t="shared" si="31"/>
        <v>185.74638808917348</v>
      </c>
    </row>
    <row r="589" spans="1:28" x14ac:dyDescent="0.25">
      <c r="A589" s="93">
        <f>'IECC Data-IP'!A589</f>
        <v>2006</v>
      </c>
      <c r="B589" s="93" t="str">
        <f>'IECC Data-IP'!B589</f>
        <v>Mid-Rise Apartment</v>
      </c>
      <c r="C589" s="121" t="str">
        <f>'IECC Data-IP'!C589</f>
        <v>7</v>
      </c>
      <c r="D589" s="3">
        <f>'IECC Data-IP'!D589</f>
        <v>33740.661232232371</v>
      </c>
      <c r="E589" s="3">
        <f>'IECC Data-IP'!E589*Convert!$B$6/$D589</f>
        <v>0</v>
      </c>
      <c r="F589" s="3">
        <f>'IECC Data-IP'!F589*Convert!$B$7/$D589</f>
        <v>34.66074404865553</v>
      </c>
      <c r="G589" s="3">
        <f>'IECC Data-IP'!G589*Convert!$B$6/$D589</f>
        <v>6.4730907232133683</v>
      </c>
      <c r="H589" s="3">
        <f>'IECC Data-IP'!H589*Convert!$B$6/$D589</f>
        <v>13.018243066627434</v>
      </c>
      <c r="I589" s="3">
        <f>'IECC Data-IP'!I589*Convert!$B$6/$D589</f>
        <v>6.4739803728454746</v>
      </c>
      <c r="J589" s="3">
        <f>'IECC Data-IP'!J589*Convert!$B$6/$D589</f>
        <v>46.051823556406916</v>
      </c>
      <c r="K589" s="3">
        <f>'IECC Data-IP'!K589*Convert!$B$7/$D589</f>
        <v>0</v>
      </c>
      <c r="L589" s="3">
        <f>'IECC Data-IP'!L589*Convert!$B$6/$D589</f>
        <v>0</v>
      </c>
      <c r="M589" s="3">
        <f>'IECC Data-IP'!M589*Convert!$B$6/$D589</f>
        <v>8.5014918844182148</v>
      </c>
      <c r="N589" s="3">
        <f>'IECC Data-IP'!N589*Convert!$B$6/$D589</f>
        <v>0</v>
      </c>
      <c r="O589" s="3">
        <f>'IECC Data-IP'!O589*Convert!$B$6/$D589</f>
        <v>0</v>
      </c>
      <c r="P589" s="3">
        <f t="shared" si="29"/>
        <v>0</v>
      </c>
      <c r="Q589" s="3">
        <f>'IECC Data-IP'!Q589*Convert!$B$6/$D589</f>
        <v>0</v>
      </c>
      <c r="R589" s="3">
        <f>'IECC Data-IP'!R589*Convert!$B$6/$D589</f>
        <v>0</v>
      </c>
      <c r="S589" s="3">
        <f>'IECC Data-IP'!S589*Convert!$B$6/$D589</f>
        <v>0</v>
      </c>
      <c r="T589" s="3">
        <f>'IECC Data-IP'!T589*Convert!$B$6/$D589</f>
        <v>41.274405031990241</v>
      </c>
      <c r="U589" s="3">
        <f>'IECC Data-IP'!U589*Convert!$B$7/$D589</f>
        <v>0</v>
      </c>
      <c r="V589" s="3">
        <f>'IECC Data-IP'!V589*Convert!$B$6/$D589</f>
        <v>0</v>
      </c>
      <c r="W589" s="3">
        <f>'IECC Data-IP'!W589*Convert!$B$6/$D589</f>
        <v>14.97458260763158</v>
      </c>
      <c r="X589" s="3">
        <f>'IECC Data-IP'!X589*Convert!$B$7/$D589</f>
        <v>34.66074404865553</v>
      </c>
      <c r="Y589" s="3">
        <f t="shared" si="30"/>
        <v>49.635326656287113</v>
      </c>
      <c r="Z589" s="3">
        <f>'IECC Data-IP'!Z589*Convert!$B$6/$D589</f>
        <v>121.79392428513374</v>
      </c>
      <c r="AA589" s="3">
        <f>'IECC Data-IP'!AA589*Convert!$B$6/$D589</f>
        <v>101.26436937462366</v>
      </c>
      <c r="AB589" s="3">
        <f t="shared" si="31"/>
        <v>223.0582936597574</v>
      </c>
    </row>
    <row r="590" spans="1:28" x14ac:dyDescent="0.25">
      <c r="A590" s="93">
        <f>'IECC Data-IP'!A590</f>
        <v>2006</v>
      </c>
      <c r="B590" s="93" t="str">
        <f>'IECC Data-IP'!B590</f>
        <v>Mid-Rise Apartment</v>
      </c>
      <c r="C590" s="121" t="str">
        <f>'IECC Data-IP'!C590</f>
        <v>8</v>
      </c>
      <c r="D590" s="3">
        <f>'IECC Data-IP'!D590</f>
        <v>33740.661232232371</v>
      </c>
      <c r="E590" s="3">
        <f>'IECC Data-IP'!E590*Convert!$B$6/$D590</f>
        <v>0</v>
      </c>
      <c r="F590" s="3">
        <f>'IECC Data-IP'!F590*Convert!$B$7/$D590</f>
        <v>43.406548835138587</v>
      </c>
      <c r="G590" s="3">
        <f>'IECC Data-IP'!G590*Convert!$B$6/$D590</f>
        <v>4.1324225411388253</v>
      </c>
      <c r="H590" s="3">
        <f>'IECC Data-IP'!H590*Convert!$B$6/$D590</f>
        <v>13.018243066627434</v>
      </c>
      <c r="I590" s="3">
        <f>'IECC Data-IP'!I590*Convert!$B$6/$D590</f>
        <v>6.4383943875611793</v>
      </c>
      <c r="J590" s="3">
        <f>'IECC Data-IP'!J590*Convert!$B$6/$D590</f>
        <v>46.051823556406916</v>
      </c>
      <c r="K590" s="3">
        <f>'IECC Data-IP'!K590*Convert!$B$7/$D590</f>
        <v>0</v>
      </c>
      <c r="L590" s="3">
        <f>'IECC Data-IP'!L590*Convert!$B$6/$D590</f>
        <v>0</v>
      </c>
      <c r="M590" s="3">
        <f>'IECC Data-IP'!M590*Convert!$B$6/$D590</f>
        <v>9.217659838264666</v>
      </c>
      <c r="N590" s="3">
        <f>'IECC Data-IP'!N590*Convert!$B$6/$D590</f>
        <v>0</v>
      </c>
      <c r="O590" s="3">
        <f>'IECC Data-IP'!O590*Convert!$B$6/$D590</f>
        <v>0</v>
      </c>
      <c r="P590" s="3">
        <f t="shared" si="29"/>
        <v>0</v>
      </c>
      <c r="Q590" s="3">
        <f>'IECC Data-IP'!Q590*Convert!$B$6/$D590</f>
        <v>0</v>
      </c>
      <c r="R590" s="3">
        <f>'IECC Data-IP'!R590*Convert!$B$6/$D590</f>
        <v>0</v>
      </c>
      <c r="S590" s="3">
        <f>'IECC Data-IP'!S590*Convert!$B$6/$D590</f>
        <v>0</v>
      </c>
      <c r="T590" s="3">
        <f>'IECC Data-IP'!T590*Convert!$B$6/$D590</f>
        <v>44.196904073463017</v>
      </c>
      <c r="U590" s="3">
        <f>'IECC Data-IP'!U590*Convert!$B$7/$D590</f>
        <v>0</v>
      </c>
      <c r="V590" s="3">
        <f>'IECC Data-IP'!V590*Convert!$B$6/$D590</f>
        <v>0</v>
      </c>
      <c r="W590" s="3">
        <f>'IECC Data-IP'!W590*Convert!$B$6/$D590</f>
        <v>13.35008237940349</v>
      </c>
      <c r="X590" s="3">
        <f>'IECC Data-IP'!X590*Convert!$B$7/$D590</f>
        <v>43.406548835138587</v>
      </c>
      <c r="Y590" s="3">
        <f t="shared" si="30"/>
        <v>56.756631214542075</v>
      </c>
      <c r="Z590" s="3">
        <f>'IECC Data-IP'!Z590*Convert!$B$6/$D590</f>
        <v>123.05633711309416</v>
      </c>
      <c r="AA590" s="3">
        <f>'IECC Data-IP'!AA590*Convert!$B$6/$D590</f>
        <v>126.81599645837998</v>
      </c>
      <c r="AB590" s="3">
        <f t="shared" si="31"/>
        <v>249.87233357147414</v>
      </c>
    </row>
    <row r="591" spans="1:28" x14ac:dyDescent="0.25">
      <c r="A591" s="93">
        <f>'IECC Data-IP'!A591</f>
        <v>2009</v>
      </c>
      <c r="B591" s="93" t="str">
        <f>'IECC Data-IP'!B591</f>
        <v>Mid-Rise Apartment</v>
      </c>
      <c r="C591" s="121" t="str">
        <f>'IECC Data-IP'!C591</f>
        <v>0A</v>
      </c>
      <c r="D591" s="3">
        <f>'IECC Data-IP'!D591</f>
        <v>33740.661232232371</v>
      </c>
      <c r="E591" s="3">
        <f>'IECC Data-IP'!E591*Convert!$B$6/$D591</f>
        <v>0</v>
      </c>
      <c r="F591" s="3">
        <f>'IECC Data-IP'!F591*Convert!$B$7/$D591</f>
        <v>0</v>
      </c>
      <c r="G591" s="3">
        <f>'IECC Data-IP'!G591*Convert!$B$6/$D591</f>
        <v>55.857541801494577</v>
      </c>
      <c r="H591" s="3">
        <f>'IECC Data-IP'!H591*Convert!$B$6/$D591</f>
        <v>13.018243066627434</v>
      </c>
      <c r="I591" s="3">
        <f>'IECC Data-IP'!I591*Convert!$B$6/$D591</f>
        <v>3.5114470979278671</v>
      </c>
      <c r="J591" s="3">
        <f>'IECC Data-IP'!J591*Convert!$B$6/$D591</f>
        <v>46.051823556406916</v>
      </c>
      <c r="K591" s="3">
        <f>'IECC Data-IP'!K591*Convert!$B$7/$D591</f>
        <v>0</v>
      </c>
      <c r="L591" s="3">
        <f>'IECC Data-IP'!L591*Convert!$B$6/$D591</f>
        <v>0</v>
      </c>
      <c r="M591" s="3">
        <f>'IECC Data-IP'!M591*Convert!$B$6/$D591</f>
        <v>15.651605977665305</v>
      </c>
      <c r="N591" s="3">
        <f>'IECC Data-IP'!N591*Convert!$B$6/$D591</f>
        <v>0</v>
      </c>
      <c r="O591" s="3">
        <f>'IECC Data-IP'!O591*Convert!$B$6/$D591</f>
        <v>0</v>
      </c>
      <c r="P591" s="3">
        <f t="shared" si="29"/>
        <v>0</v>
      </c>
      <c r="Q591" s="3">
        <f>'IECC Data-IP'!Q591*Convert!$B$6/$D591</f>
        <v>0</v>
      </c>
      <c r="R591" s="3">
        <f>'IECC Data-IP'!R591*Convert!$B$6/$D591</f>
        <v>0</v>
      </c>
      <c r="S591" s="3">
        <f>'IECC Data-IP'!S591*Convert!$B$6/$D591</f>
        <v>0</v>
      </c>
      <c r="T591" s="3">
        <f>'IECC Data-IP'!T591*Convert!$B$6/$D591</f>
        <v>24.049008855126957</v>
      </c>
      <c r="U591" s="3">
        <f>'IECC Data-IP'!U591*Convert!$B$7/$D591</f>
        <v>0</v>
      </c>
      <c r="V591" s="3">
        <f>'IECC Data-IP'!V591*Convert!$B$6/$D591</f>
        <v>0</v>
      </c>
      <c r="W591" s="3">
        <f>'IECC Data-IP'!W591*Convert!$B$6/$D591</f>
        <v>71.509147779159861</v>
      </c>
      <c r="X591" s="3">
        <f>'IECC Data-IP'!X591*Convert!$B$7/$D591</f>
        <v>0</v>
      </c>
      <c r="Y591" s="3">
        <f t="shared" si="30"/>
        <v>71.509147779159861</v>
      </c>
      <c r="Z591" s="3">
        <f>'IECC Data-IP'!Z591*Convert!$B$6/$D591</f>
        <v>158.14056000488114</v>
      </c>
      <c r="AA591" s="3">
        <f>'IECC Data-IP'!AA591*Convert!$B$6/$D591</f>
        <v>0</v>
      </c>
      <c r="AB591" s="3">
        <f t="shared" si="31"/>
        <v>158.14056000488114</v>
      </c>
    </row>
    <row r="592" spans="1:28" x14ac:dyDescent="0.25">
      <c r="A592" s="93">
        <f>'IECC Data-IP'!A592</f>
        <v>2009</v>
      </c>
      <c r="B592" s="93" t="str">
        <f>'IECC Data-IP'!B592</f>
        <v>Mid-Rise Apartment</v>
      </c>
      <c r="C592" s="121" t="str">
        <f>'IECC Data-IP'!C592</f>
        <v>0B</v>
      </c>
      <c r="D592" s="3">
        <f>'IECC Data-IP'!D592</f>
        <v>33740.661232232371</v>
      </c>
      <c r="E592" s="3">
        <f>'IECC Data-IP'!E592*Convert!$B$6/$D592</f>
        <v>0</v>
      </c>
      <c r="F592" s="3">
        <f>'IECC Data-IP'!F592*Convert!$B$7/$D592</f>
        <v>3.0450906258427864E-4</v>
      </c>
      <c r="G592" s="3">
        <f>'IECC Data-IP'!G592*Convert!$B$6/$D592</f>
        <v>50.780311351057705</v>
      </c>
      <c r="H592" s="3">
        <f>'IECC Data-IP'!H592*Convert!$B$6/$D592</f>
        <v>13.018243066627434</v>
      </c>
      <c r="I592" s="3">
        <f>'IECC Data-IP'!I592*Convert!$B$6/$D592</f>
        <v>3.5123367475599747</v>
      </c>
      <c r="J592" s="3">
        <f>'IECC Data-IP'!J592*Convert!$B$6/$D592</f>
        <v>46.051823556406916</v>
      </c>
      <c r="K592" s="3">
        <f>'IECC Data-IP'!K592*Convert!$B$7/$D592</f>
        <v>0</v>
      </c>
      <c r="L592" s="3">
        <f>'IECC Data-IP'!L592*Convert!$B$6/$D592</f>
        <v>0</v>
      </c>
      <c r="M592" s="3">
        <f>'IECC Data-IP'!M592*Convert!$B$6/$D592</f>
        <v>15.342897555324042</v>
      </c>
      <c r="N592" s="3">
        <f>'IECC Data-IP'!N592*Convert!$B$6/$D592</f>
        <v>0</v>
      </c>
      <c r="O592" s="3">
        <f>'IECC Data-IP'!O592*Convert!$B$6/$D592</f>
        <v>0</v>
      </c>
      <c r="P592" s="3">
        <f t="shared" si="29"/>
        <v>0</v>
      </c>
      <c r="Q592" s="3">
        <f>'IECC Data-IP'!Q592*Convert!$B$6/$D592</f>
        <v>0</v>
      </c>
      <c r="R592" s="3">
        <f>'IECC Data-IP'!R592*Convert!$B$6/$D592</f>
        <v>0</v>
      </c>
      <c r="S592" s="3">
        <f>'IECC Data-IP'!S592*Convert!$B$6/$D592</f>
        <v>0</v>
      </c>
      <c r="T592" s="3">
        <f>'IECC Data-IP'!T592*Convert!$B$6/$D592</f>
        <v>23.947588797066715</v>
      </c>
      <c r="U592" s="3">
        <f>'IECC Data-IP'!U592*Convert!$B$7/$D592</f>
        <v>0</v>
      </c>
      <c r="V592" s="3">
        <f>'IECC Data-IP'!V592*Convert!$B$6/$D592</f>
        <v>0</v>
      </c>
      <c r="W592" s="3">
        <f>'IECC Data-IP'!W592*Convert!$B$6/$D592</f>
        <v>66.123208906381734</v>
      </c>
      <c r="X592" s="3">
        <f>'IECC Data-IP'!X592*Convert!$B$7/$D592</f>
        <v>3.0450906258427864E-4</v>
      </c>
      <c r="Y592" s="3">
        <f t="shared" si="30"/>
        <v>66.123513415444322</v>
      </c>
      <c r="Z592" s="3">
        <f>'IECC Data-IP'!Z592*Convert!$B$6/$D592</f>
        <v>152.6540907236749</v>
      </c>
      <c r="AA592" s="3">
        <f>'IECC Data-IP'!AA592*Convert!$B$6/$D592</f>
        <v>8.896496321073896E-4</v>
      </c>
      <c r="AB592" s="3">
        <f t="shared" si="31"/>
        <v>152.65498037330701</v>
      </c>
    </row>
    <row r="593" spans="1:28" x14ac:dyDescent="0.25">
      <c r="A593" s="93">
        <f>'IECC Data-IP'!A593</f>
        <v>2009</v>
      </c>
      <c r="B593" s="93" t="str">
        <f>'IECC Data-IP'!B593</f>
        <v>Mid-Rise Apartment</v>
      </c>
      <c r="C593" s="121" t="str">
        <f>'IECC Data-IP'!C593</f>
        <v>1A</v>
      </c>
      <c r="D593" s="3">
        <f>'IECC Data-IP'!D593</f>
        <v>33740.661232232371</v>
      </c>
      <c r="E593" s="3">
        <f>'IECC Data-IP'!E593*Convert!$B$6/$D593</f>
        <v>0</v>
      </c>
      <c r="F593" s="3">
        <f>'IECC Data-IP'!F593*Convert!$B$7/$D593</f>
        <v>0</v>
      </c>
      <c r="G593" s="3">
        <f>'IECC Data-IP'!G593*Convert!$B$6/$D593</f>
        <v>37.645524182624193</v>
      </c>
      <c r="H593" s="3">
        <f>'IECC Data-IP'!H593*Convert!$B$6/$D593</f>
        <v>13.018243066627434</v>
      </c>
      <c r="I593" s="3">
        <f>'IECC Data-IP'!I593*Convert!$B$6/$D593</f>
        <v>3.5132263971920823</v>
      </c>
      <c r="J593" s="3">
        <f>'IECC Data-IP'!J593*Convert!$B$6/$D593</f>
        <v>46.051823556406916</v>
      </c>
      <c r="K593" s="3">
        <f>'IECC Data-IP'!K593*Convert!$B$7/$D593</f>
        <v>0</v>
      </c>
      <c r="L593" s="3">
        <f>'IECC Data-IP'!L593*Convert!$B$6/$D593</f>
        <v>0</v>
      </c>
      <c r="M593" s="3">
        <f>'IECC Data-IP'!M593*Convert!$B$6/$D593</f>
        <v>12.605445637329604</v>
      </c>
      <c r="N593" s="3">
        <f>'IECC Data-IP'!N593*Convert!$B$6/$D593</f>
        <v>0</v>
      </c>
      <c r="O593" s="3">
        <f>'IECC Data-IP'!O593*Convert!$B$6/$D593</f>
        <v>0</v>
      </c>
      <c r="P593" s="3">
        <f t="shared" si="29"/>
        <v>0</v>
      </c>
      <c r="Q593" s="3">
        <f>'IECC Data-IP'!Q593*Convert!$B$6/$D593</f>
        <v>0</v>
      </c>
      <c r="R593" s="3">
        <f>'IECC Data-IP'!R593*Convert!$B$6/$D593</f>
        <v>0</v>
      </c>
      <c r="S593" s="3">
        <f>'IECC Data-IP'!S593*Convert!$B$6/$D593</f>
        <v>0</v>
      </c>
      <c r="T593" s="3">
        <f>'IECC Data-IP'!T593*Convert!$B$6/$D593</f>
        <v>25.928838527769873</v>
      </c>
      <c r="U593" s="3">
        <f>'IECC Data-IP'!U593*Convert!$B$7/$D593</f>
        <v>0</v>
      </c>
      <c r="V593" s="3">
        <f>'IECC Data-IP'!V593*Convert!$B$6/$D593</f>
        <v>0</v>
      </c>
      <c r="W593" s="3">
        <f>'IECC Data-IP'!W593*Convert!$B$6/$D593</f>
        <v>50.250969819953788</v>
      </c>
      <c r="X593" s="3">
        <f>'IECC Data-IP'!X593*Convert!$B$7/$D593</f>
        <v>0</v>
      </c>
      <c r="Y593" s="3">
        <f t="shared" si="30"/>
        <v>50.250969819953788</v>
      </c>
      <c r="Z593" s="3">
        <f>'IECC Data-IP'!Z593*Convert!$B$6/$D593</f>
        <v>138.7631013679501</v>
      </c>
      <c r="AA593" s="3">
        <f>'IECC Data-IP'!AA593*Convert!$B$6/$D593</f>
        <v>0</v>
      </c>
      <c r="AB593" s="3">
        <f t="shared" si="31"/>
        <v>138.7631013679501</v>
      </c>
    </row>
    <row r="594" spans="1:28" x14ac:dyDescent="0.25">
      <c r="A594" s="93">
        <f>'IECC Data-IP'!A594</f>
        <v>2009</v>
      </c>
      <c r="B594" s="93" t="str">
        <f>'IECC Data-IP'!B594</f>
        <v>Mid-Rise Apartment</v>
      </c>
      <c r="C594" s="121" t="str">
        <f>'IECC Data-IP'!C594</f>
        <v>1B</v>
      </c>
      <c r="D594" s="3">
        <f>'IECC Data-IP'!D594</f>
        <v>33740.661232232371</v>
      </c>
      <c r="E594" s="3">
        <f>'IECC Data-IP'!E594*Convert!$B$6/$D594</f>
        <v>0</v>
      </c>
      <c r="F594" s="3">
        <f>'IECC Data-IP'!F594*Convert!$B$7/$D594</f>
        <v>0.22381416099944482</v>
      </c>
      <c r="G594" s="3">
        <f>'IECC Data-IP'!G594*Convert!$B$6/$D594</f>
        <v>38.496029230918857</v>
      </c>
      <c r="H594" s="3">
        <f>'IECC Data-IP'!H594*Convert!$B$6/$D594</f>
        <v>13.018243066627434</v>
      </c>
      <c r="I594" s="3">
        <f>'IECC Data-IP'!I594*Convert!$B$6/$D594</f>
        <v>3.5087781490315448</v>
      </c>
      <c r="J594" s="3">
        <f>'IECC Data-IP'!J594*Convert!$B$6/$D594</f>
        <v>46.051823556406916</v>
      </c>
      <c r="K594" s="3">
        <f>'IECC Data-IP'!K594*Convert!$B$7/$D594</f>
        <v>0</v>
      </c>
      <c r="L594" s="3">
        <f>'IECC Data-IP'!L594*Convert!$B$6/$D594</f>
        <v>0</v>
      </c>
      <c r="M594" s="3">
        <f>'IECC Data-IP'!M594*Convert!$B$6/$D594</f>
        <v>13.424812948500511</v>
      </c>
      <c r="N594" s="3">
        <f>'IECC Data-IP'!N594*Convert!$B$6/$D594</f>
        <v>0</v>
      </c>
      <c r="O594" s="3">
        <f>'IECC Data-IP'!O594*Convert!$B$6/$D594</f>
        <v>0</v>
      </c>
      <c r="P594" s="3">
        <f t="shared" si="29"/>
        <v>0</v>
      </c>
      <c r="Q594" s="3">
        <f>'IECC Data-IP'!Q594*Convert!$B$6/$D594</f>
        <v>0</v>
      </c>
      <c r="R594" s="3">
        <f>'IECC Data-IP'!R594*Convert!$B$6/$D594</f>
        <v>0</v>
      </c>
      <c r="S594" s="3">
        <f>'IECC Data-IP'!S594*Convert!$B$6/$D594</f>
        <v>0</v>
      </c>
      <c r="T594" s="3">
        <f>'IECC Data-IP'!T594*Convert!$B$6/$D594</f>
        <v>26.004458746499004</v>
      </c>
      <c r="U594" s="3">
        <f>'IECC Data-IP'!U594*Convert!$B$7/$D594</f>
        <v>0</v>
      </c>
      <c r="V594" s="3">
        <f>'IECC Data-IP'!V594*Convert!$B$6/$D594</f>
        <v>0</v>
      </c>
      <c r="W594" s="3">
        <f>'IECC Data-IP'!W594*Convert!$B$6/$D594</f>
        <v>51.92084217941936</v>
      </c>
      <c r="X594" s="3">
        <f>'IECC Data-IP'!X594*Convert!$B$7/$D594</f>
        <v>0.22381416099944482</v>
      </c>
      <c r="Y594" s="3">
        <f t="shared" si="30"/>
        <v>52.144656340418805</v>
      </c>
      <c r="Z594" s="3">
        <f>'IECC Data-IP'!Z594*Convert!$B$6/$D594</f>
        <v>140.50325604835214</v>
      </c>
      <c r="AA594" s="3">
        <f>'IECC Data-IP'!AA594*Convert!$B$6/$D594</f>
        <v>0.65389247959893138</v>
      </c>
      <c r="AB594" s="3">
        <f t="shared" si="31"/>
        <v>141.15714852795108</v>
      </c>
    </row>
    <row r="595" spans="1:28" x14ac:dyDescent="0.25">
      <c r="A595" s="93">
        <f>'IECC Data-IP'!A595</f>
        <v>2009</v>
      </c>
      <c r="B595" s="93" t="str">
        <f>'IECC Data-IP'!B595</f>
        <v>Mid-Rise Apartment</v>
      </c>
      <c r="C595" s="121" t="str">
        <f>'IECC Data-IP'!C595</f>
        <v>2A</v>
      </c>
      <c r="D595" s="3">
        <f>'IECC Data-IP'!D595</f>
        <v>33740.661232232371</v>
      </c>
      <c r="E595" s="3">
        <f>'IECC Data-IP'!E595*Convert!$B$6/$D595</f>
        <v>0</v>
      </c>
      <c r="F595" s="3">
        <f>'IECC Data-IP'!F595*Convert!$B$7/$D595</f>
        <v>0.54111260421226315</v>
      </c>
      <c r="G595" s="3">
        <f>'IECC Data-IP'!G595*Convert!$B$6/$D595</f>
        <v>29.04350188977784</v>
      </c>
      <c r="H595" s="3">
        <f>'IECC Data-IP'!H595*Convert!$B$6/$D595</f>
        <v>13.018243066627434</v>
      </c>
      <c r="I595" s="3">
        <f>'IECC Data-IP'!I595*Convert!$B$6/$D595</f>
        <v>3.5069988497673306</v>
      </c>
      <c r="J595" s="3">
        <f>'IECC Data-IP'!J595*Convert!$B$6/$D595</f>
        <v>46.051823556406916</v>
      </c>
      <c r="K595" s="3">
        <f>'IECC Data-IP'!K595*Convert!$B$7/$D595</f>
        <v>0</v>
      </c>
      <c r="L595" s="3">
        <f>'IECC Data-IP'!L595*Convert!$B$6/$D595</f>
        <v>0</v>
      </c>
      <c r="M595" s="3">
        <f>'IECC Data-IP'!M595*Convert!$B$6/$D595</f>
        <v>10.326163279870471</v>
      </c>
      <c r="N595" s="3">
        <f>'IECC Data-IP'!N595*Convert!$B$6/$D595</f>
        <v>0</v>
      </c>
      <c r="O595" s="3">
        <f>'IECC Data-IP'!O595*Convert!$B$6/$D595</f>
        <v>0</v>
      </c>
      <c r="P595" s="3">
        <f t="shared" si="29"/>
        <v>0</v>
      </c>
      <c r="Q595" s="3">
        <f>'IECC Data-IP'!Q595*Convert!$B$6/$D595</f>
        <v>0</v>
      </c>
      <c r="R595" s="3">
        <f>'IECC Data-IP'!R595*Convert!$B$6/$D595</f>
        <v>0</v>
      </c>
      <c r="S595" s="3">
        <f>'IECC Data-IP'!S595*Convert!$B$6/$D595</f>
        <v>0</v>
      </c>
      <c r="T595" s="3">
        <f>'IECC Data-IP'!T595*Convert!$B$6/$D595</f>
        <v>28.107590476800869</v>
      </c>
      <c r="U595" s="3">
        <f>'IECC Data-IP'!U595*Convert!$B$7/$D595</f>
        <v>0</v>
      </c>
      <c r="V595" s="3">
        <f>'IECC Data-IP'!V595*Convert!$B$6/$D595</f>
        <v>0</v>
      </c>
      <c r="W595" s="3">
        <f>'IECC Data-IP'!W595*Convert!$B$6/$D595</f>
        <v>39.369665169648307</v>
      </c>
      <c r="X595" s="3">
        <f>'IECC Data-IP'!X595*Convert!$B$7/$D595</f>
        <v>0.54111260421226315</v>
      </c>
      <c r="Y595" s="3">
        <f t="shared" si="30"/>
        <v>39.910777773860573</v>
      </c>
      <c r="Z595" s="3">
        <f>'IECC Data-IP'!Z595*Convert!$B$6/$D595</f>
        <v>130.05432111925086</v>
      </c>
      <c r="AA595" s="3">
        <f>'IECC Data-IP'!AA595*Convert!$B$6/$D595</f>
        <v>1.5809073962548315</v>
      </c>
      <c r="AB595" s="3">
        <f t="shared" si="31"/>
        <v>131.6352285155057</v>
      </c>
    </row>
    <row r="596" spans="1:28" x14ac:dyDescent="0.25">
      <c r="A596" s="93">
        <f>'IECC Data-IP'!A596</f>
        <v>2009</v>
      </c>
      <c r="B596" s="93" t="str">
        <f>'IECC Data-IP'!B596</f>
        <v>Mid-Rise Apartment</v>
      </c>
      <c r="C596" s="121" t="str">
        <f>'IECC Data-IP'!C596</f>
        <v>2B</v>
      </c>
      <c r="D596" s="3">
        <f>'IECC Data-IP'!D596</f>
        <v>33740.661232232371</v>
      </c>
      <c r="E596" s="3">
        <f>'IECC Data-IP'!E596*Convert!$B$6/$D596</f>
        <v>0</v>
      </c>
      <c r="F596" s="3">
        <f>'IECC Data-IP'!F596*Convert!$B$7/$D596</f>
        <v>0.47107551981787915</v>
      </c>
      <c r="G596" s="3">
        <f>'IECC Data-IP'!G596*Convert!$B$6/$D596</f>
        <v>23.267006828504563</v>
      </c>
      <c r="H596" s="3">
        <f>'IECC Data-IP'!H596*Convert!$B$6/$D596</f>
        <v>13.018243066627434</v>
      </c>
      <c r="I596" s="3">
        <f>'IECC Data-IP'!I596*Convert!$B$6/$D596</f>
        <v>3.5096677986636529</v>
      </c>
      <c r="J596" s="3">
        <f>'IECC Data-IP'!J596*Convert!$B$6/$D596</f>
        <v>46.051823556406916</v>
      </c>
      <c r="K596" s="3">
        <f>'IECC Data-IP'!K596*Convert!$B$7/$D596</f>
        <v>0</v>
      </c>
      <c r="L596" s="3">
        <f>'IECC Data-IP'!L596*Convert!$B$6/$D596</f>
        <v>0</v>
      </c>
      <c r="M596" s="3">
        <f>'IECC Data-IP'!M596*Convert!$B$6/$D596</f>
        <v>10.659781891910741</v>
      </c>
      <c r="N596" s="3">
        <f>'IECC Data-IP'!N596*Convert!$B$6/$D596</f>
        <v>0</v>
      </c>
      <c r="O596" s="3">
        <f>'IECC Data-IP'!O596*Convert!$B$6/$D596</f>
        <v>0</v>
      </c>
      <c r="P596" s="3">
        <f t="shared" si="29"/>
        <v>0</v>
      </c>
      <c r="Q596" s="3">
        <f>'IECC Data-IP'!Q596*Convert!$B$6/$D596</f>
        <v>0</v>
      </c>
      <c r="R596" s="3">
        <f>'IECC Data-IP'!R596*Convert!$B$6/$D596</f>
        <v>0</v>
      </c>
      <c r="S596" s="3">
        <f>'IECC Data-IP'!S596*Convert!$B$6/$D596</f>
        <v>0</v>
      </c>
      <c r="T596" s="3">
        <f>'IECC Data-IP'!T596*Convert!$B$6/$D596</f>
        <v>28.249934417938061</v>
      </c>
      <c r="U596" s="3">
        <f>'IECC Data-IP'!U596*Convert!$B$7/$D596</f>
        <v>0</v>
      </c>
      <c r="V596" s="3">
        <f>'IECC Data-IP'!V596*Convert!$B$6/$D596</f>
        <v>0</v>
      </c>
      <c r="W596" s="3">
        <f>'IECC Data-IP'!W596*Convert!$B$6/$D596</f>
        <v>33.926788720415303</v>
      </c>
      <c r="X596" s="3">
        <f>'IECC Data-IP'!X596*Convert!$B$7/$D596</f>
        <v>0.47107551981787915</v>
      </c>
      <c r="Y596" s="3">
        <f t="shared" si="30"/>
        <v>34.397864240233183</v>
      </c>
      <c r="Z596" s="3">
        <f>'IECC Data-IP'!Z596*Convert!$B$6/$D596</f>
        <v>124.75556791041923</v>
      </c>
      <c r="AA596" s="3">
        <f>'IECC Data-IP'!AA596*Convert!$B$6/$D596</f>
        <v>1.376287980870132</v>
      </c>
      <c r="AB596" s="3">
        <f t="shared" si="31"/>
        <v>126.13185589128936</v>
      </c>
    </row>
    <row r="597" spans="1:28" x14ac:dyDescent="0.25">
      <c r="A597" s="93">
        <f>'IECC Data-IP'!A597</f>
        <v>2009</v>
      </c>
      <c r="B597" s="93" t="str">
        <f>'IECC Data-IP'!B597</f>
        <v>Mid-Rise Apartment</v>
      </c>
      <c r="C597" s="121" t="str">
        <f>'IECC Data-IP'!C597</f>
        <v>3A</v>
      </c>
      <c r="D597" s="3">
        <f>'IECC Data-IP'!D597</f>
        <v>33740.661232232371</v>
      </c>
      <c r="E597" s="3">
        <f>'IECC Data-IP'!E597*Convert!$B$6/$D597</f>
        <v>0</v>
      </c>
      <c r="F597" s="3">
        <f>'IECC Data-IP'!F597*Convert!$B$7/$D597</f>
        <v>5.9004721056955676</v>
      </c>
      <c r="G597" s="3">
        <f>'IECC Data-IP'!G597*Convert!$B$6/$D597</f>
        <v>15.452324460073251</v>
      </c>
      <c r="H597" s="3">
        <f>'IECC Data-IP'!H597*Convert!$B$6/$D597</f>
        <v>13.018243066627434</v>
      </c>
      <c r="I597" s="3">
        <f>'IECC Data-IP'!I597*Convert!$B$6/$D597</f>
        <v>3.5087781490315448</v>
      </c>
      <c r="J597" s="3">
        <f>'IECC Data-IP'!J597*Convert!$B$6/$D597</f>
        <v>46.051823556406916</v>
      </c>
      <c r="K597" s="3">
        <f>'IECC Data-IP'!K597*Convert!$B$7/$D597</f>
        <v>0</v>
      </c>
      <c r="L597" s="3">
        <f>'IECC Data-IP'!L597*Convert!$B$6/$D597</f>
        <v>0</v>
      </c>
      <c r="M597" s="3">
        <f>'IECC Data-IP'!M597*Convert!$B$6/$D597</f>
        <v>8.3733823373947516</v>
      </c>
      <c r="N597" s="3">
        <f>'IECC Data-IP'!N597*Convert!$B$6/$D597</f>
        <v>0</v>
      </c>
      <c r="O597" s="3">
        <f>'IECC Data-IP'!O597*Convert!$B$6/$D597</f>
        <v>0</v>
      </c>
      <c r="P597" s="3">
        <f t="shared" si="29"/>
        <v>0</v>
      </c>
      <c r="Q597" s="3">
        <f>'IECC Data-IP'!Q597*Convert!$B$6/$D597</f>
        <v>0</v>
      </c>
      <c r="R597" s="3">
        <f>'IECC Data-IP'!R597*Convert!$B$6/$D597</f>
        <v>0</v>
      </c>
      <c r="S597" s="3">
        <f>'IECC Data-IP'!S597*Convert!$B$6/$D597</f>
        <v>0</v>
      </c>
      <c r="T597" s="3">
        <f>'IECC Data-IP'!T597*Convert!$B$6/$D597</f>
        <v>31.859242975397734</v>
      </c>
      <c r="U597" s="3">
        <f>'IECC Data-IP'!U597*Convert!$B$7/$D597</f>
        <v>0</v>
      </c>
      <c r="V597" s="3">
        <f>'IECC Data-IP'!V597*Convert!$B$6/$D597</f>
        <v>0</v>
      </c>
      <c r="W597" s="3">
        <f>'IECC Data-IP'!W597*Convert!$B$6/$D597</f>
        <v>23.825706797468005</v>
      </c>
      <c r="X597" s="3">
        <f>'IECC Data-IP'!X597*Convert!$B$7/$D597</f>
        <v>5.9004721056955676</v>
      </c>
      <c r="Y597" s="3">
        <f t="shared" si="30"/>
        <v>29.726178903163571</v>
      </c>
      <c r="Z597" s="3">
        <f>'IECC Data-IP'!Z597*Convert!$B$6/$D597</f>
        <v>118.26379454493163</v>
      </c>
      <c r="AA597" s="3">
        <f>'IECC Data-IP'!AA597*Convert!$B$6/$D597</f>
        <v>17.238740921344888</v>
      </c>
      <c r="AB597" s="3">
        <f t="shared" si="31"/>
        <v>135.50253546627653</v>
      </c>
    </row>
    <row r="598" spans="1:28" x14ac:dyDescent="0.25">
      <c r="A598" s="93">
        <f>'IECC Data-IP'!A598</f>
        <v>2009</v>
      </c>
      <c r="B598" s="93" t="str">
        <f>'IECC Data-IP'!B598</f>
        <v>Mid-Rise Apartment</v>
      </c>
      <c r="C598" s="121" t="str">
        <f>'IECC Data-IP'!C598</f>
        <v>3B</v>
      </c>
      <c r="D598" s="3">
        <f>'IECC Data-IP'!D598</f>
        <v>33740.661232232371</v>
      </c>
      <c r="E598" s="3">
        <f>'IECC Data-IP'!E598*Convert!$B$6/$D598</f>
        <v>0</v>
      </c>
      <c r="F598" s="3">
        <f>'IECC Data-IP'!F598*Convert!$B$7/$D598</f>
        <v>1.993316323676688</v>
      </c>
      <c r="G598" s="3">
        <f>'IECC Data-IP'!G598*Convert!$B$6/$D598</f>
        <v>16.21564384442139</v>
      </c>
      <c r="H598" s="3">
        <f>'IECC Data-IP'!H598*Convert!$B$6/$D598</f>
        <v>13.018243066627434</v>
      </c>
      <c r="I598" s="3">
        <f>'IECC Data-IP'!I598*Convert!$B$6/$D598</f>
        <v>3.5087781490315448</v>
      </c>
      <c r="J598" s="3">
        <f>'IECC Data-IP'!J598*Convert!$B$6/$D598</f>
        <v>46.051823556406916</v>
      </c>
      <c r="K598" s="3">
        <f>'IECC Data-IP'!K598*Convert!$B$7/$D598</f>
        <v>0</v>
      </c>
      <c r="L598" s="3">
        <f>'IECC Data-IP'!L598*Convert!$B$6/$D598</f>
        <v>0</v>
      </c>
      <c r="M598" s="3">
        <f>'IECC Data-IP'!M598*Convert!$B$6/$D598</f>
        <v>9.310183400003833</v>
      </c>
      <c r="N598" s="3">
        <f>'IECC Data-IP'!N598*Convert!$B$6/$D598</f>
        <v>0</v>
      </c>
      <c r="O598" s="3">
        <f>'IECC Data-IP'!O598*Convert!$B$6/$D598</f>
        <v>0</v>
      </c>
      <c r="P598" s="3">
        <f t="shared" si="29"/>
        <v>0</v>
      </c>
      <c r="Q598" s="3">
        <f>'IECC Data-IP'!Q598*Convert!$B$6/$D598</f>
        <v>0</v>
      </c>
      <c r="R598" s="3">
        <f>'IECC Data-IP'!R598*Convert!$B$6/$D598</f>
        <v>0</v>
      </c>
      <c r="S598" s="3">
        <f>'IECC Data-IP'!S598*Convert!$B$6/$D598</f>
        <v>0</v>
      </c>
      <c r="T598" s="3">
        <f>'IECC Data-IP'!T598*Convert!$B$6/$D598</f>
        <v>30.893083474929107</v>
      </c>
      <c r="U598" s="3">
        <f>'IECC Data-IP'!U598*Convert!$B$7/$D598</f>
        <v>0</v>
      </c>
      <c r="V598" s="3">
        <f>'IECC Data-IP'!V598*Convert!$B$6/$D598</f>
        <v>0</v>
      </c>
      <c r="W598" s="3">
        <f>'IECC Data-IP'!W598*Convert!$B$6/$D598</f>
        <v>25.52582724442523</v>
      </c>
      <c r="X598" s="3">
        <f>'IECC Data-IP'!X598*Convert!$B$7/$D598</f>
        <v>1.993316323676688</v>
      </c>
      <c r="Y598" s="3">
        <f t="shared" si="30"/>
        <v>27.519143568101917</v>
      </c>
      <c r="Z598" s="3">
        <f>'IECC Data-IP'!Z598*Convert!$B$6/$D598</f>
        <v>118.99775549142022</v>
      </c>
      <c r="AA598" s="3">
        <f>'IECC Data-IP'!AA598*Convert!$B$6/$D598</f>
        <v>5.8236464917749728</v>
      </c>
      <c r="AB598" s="3">
        <f t="shared" si="31"/>
        <v>124.82140198319519</v>
      </c>
    </row>
    <row r="599" spans="1:28" x14ac:dyDescent="0.25">
      <c r="A599" s="93">
        <f>'IECC Data-IP'!A599</f>
        <v>2009</v>
      </c>
      <c r="B599" s="93" t="str">
        <f>'IECC Data-IP'!B599</f>
        <v>Mid-Rise Apartment</v>
      </c>
      <c r="C599" s="121" t="str">
        <f>'IECC Data-IP'!C599</f>
        <v>3C</v>
      </c>
      <c r="D599" s="3">
        <f>'IECC Data-IP'!D599</f>
        <v>33740.661232232371</v>
      </c>
      <c r="E599" s="3">
        <f>'IECC Data-IP'!E599*Convert!$B$6/$D599</f>
        <v>0</v>
      </c>
      <c r="F599" s="3">
        <f>'IECC Data-IP'!F599*Convert!$B$7/$D599</f>
        <v>0.43422992324518139</v>
      </c>
      <c r="G599" s="3">
        <f>'IECC Data-IP'!G599*Convert!$B$6/$D599</f>
        <v>8.2781898267592613</v>
      </c>
      <c r="H599" s="3">
        <f>'IECC Data-IP'!H599*Convert!$B$6/$D599</f>
        <v>13.018243066627434</v>
      </c>
      <c r="I599" s="3">
        <f>'IECC Data-IP'!I599*Convert!$B$6/$D599</f>
        <v>3.5087781490315448</v>
      </c>
      <c r="J599" s="3">
        <f>'IECC Data-IP'!J599*Convert!$B$6/$D599</f>
        <v>46.051823556406916</v>
      </c>
      <c r="K599" s="3">
        <f>'IECC Data-IP'!K599*Convert!$B$7/$D599</f>
        <v>0</v>
      </c>
      <c r="L599" s="3">
        <f>'IECC Data-IP'!L599*Convert!$B$6/$D599</f>
        <v>0</v>
      </c>
      <c r="M599" s="3">
        <f>'IECC Data-IP'!M599*Convert!$B$6/$D599</f>
        <v>6.3565466214072996</v>
      </c>
      <c r="N599" s="3">
        <f>'IECC Data-IP'!N599*Convert!$B$6/$D599</f>
        <v>0</v>
      </c>
      <c r="O599" s="3">
        <f>'IECC Data-IP'!O599*Convert!$B$6/$D599</f>
        <v>0</v>
      </c>
      <c r="P599" s="3">
        <f t="shared" si="29"/>
        <v>0</v>
      </c>
      <c r="Q599" s="3">
        <f>'IECC Data-IP'!Q599*Convert!$B$6/$D599</f>
        <v>0</v>
      </c>
      <c r="R599" s="3">
        <f>'IECC Data-IP'!R599*Convert!$B$6/$D599</f>
        <v>0</v>
      </c>
      <c r="S599" s="3">
        <f>'IECC Data-IP'!S599*Convert!$B$6/$D599</f>
        <v>0</v>
      </c>
      <c r="T599" s="3">
        <f>'IECC Data-IP'!T599*Convert!$B$6/$D599</f>
        <v>32.228447572722303</v>
      </c>
      <c r="U599" s="3">
        <f>'IECC Data-IP'!U599*Convert!$B$7/$D599</f>
        <v>0</v>
      </c>
      <c r="V599" s="3">
        <f>'IECC Data-IP'!V599*Convert!$B$6/$D599</f>
        <v>0</v>
      </c>
      <c r="W599" s="3">
        <f>'IECC Data-IP'!W599*Convert!$B$6/$D599</f>
        <v>14.63473644816656</v>
      </c>
      <c r="X599" s="3">
        <f>'IECC Data-IP'!X599*Convert!$B$7/$D599</f>
        <v>0.43422992324518139</v>
      </c>
      <c r="Y599" s="3">
        <f t="shared" si="30"/>
        <v>15.068966371411742</v>
      </c>
      <c r="Z599" s="3">
        <f>'IECC Data-IP'!Z599*Convert!$B$6/$D599</f>
        <v>109.44202879295474</v>
      </c>
      <c r="AA599" s="3">
        <f>'IECC Data-IP'!AA599*Convert!$B$6/$D599</f>
        <v>1.2686403753851379</v>
      </c>
      <c r="AB599" s="3">
        <f t="shared" si="31"/>
        <v>110.71066916833988</v>
      </c>
    </row>
    <row r="600" spans="1:28" x14ac:dyDescent="0.25">
      <c r="A600" s="93">
        <f>'IECC Data-IP'!A600</f>
        <v>2009</v>
      </c>
      <c r="B600" s="93" t="str">
        <f>'IECC Data-IP'!B600</f>
        <v>Mid-Rise Apartment</v>
      </c>
      <c r="C600" s="121" t="str">
        <f>'IECC Data-IP'!C600</f>
        <v>4A</v>
      </c>
      <c r="D600" s="3">
        <f>'IECC Data-IP'!D600</f>
        <v>33740.661232232371</v>
      </c>
      <c r="E600" s="3">
        <f>'IECC Data-IP'!E600*Convert!$B$6/$D600</f>
        <v>0</v>
      </c>
      <c r="F600" s="3">
        <f>'IECC Data-IP'!F600*Convert!$B$7/$D600</f>
        <v>13.364293738698823</v>
      </c>
      <c r="G600" s="3">
        <f>'IECC Data-IP'!G600*Convert!$B$6/$D600</f>
        <v>11.18556482448621</v>
      </c>
      <c r="H600" s="3">
        <f>'IECC Data-IP'!H600*Convert!$B$6/$D600</f>
        <v>13.018243066627434</v>
      </c>
      <c r="I600" s="3">
        <f>'IECC Data-IP'!I600*Convert!$B$6/$D600</f>
        <v>3.5034402512389007</v>
      </c>
      <c r="J600" s="3">
        <f>'IECC Data-IP'!J600*Convert!$B$6/$D600</f>
        <v>46.051823556406916</v>
      </c>
      <c r="K600" s="3">
        <f>'IECC Data-IP'!K600*Convert!$B$7/$D600</f>
        <v>0</v>
      </c>
      <c r="L600" s="3">
        <f>'IECC Data-IP'!L600*Convert!$B$6/$D600</f>
        <v>0</v>
      </c>
      <c r="M600" s="3">
        <f>'IECC Data-IP'!M600*Convert!$B$6/$D600</f>
        <v>8.0219707327123331</v>
      </c>
      <c r="N600" s="3">
        <f>'IECC Data-IP'!N600*Convert!$B$6/$D600</f>
        <v>0</v>
      </c>
      <c r="O600" s="3">
        <f>'IECC Data-IP'!O600*Convert!$B$6/$D600</f>
        <v>0</v>
      </c>
      <c r="P600" s="3">
        <f t="shared" si="29"/>
        <v>0</v>
      </c>
      <c r="Q600" s="3">
        <f>'IECC Data-IP'!Q600*Convert!$B$6/$D600</f>
        <v>0</v>
      </c>
      <c r="R600" s="3">
        <f>'IECC Data-IP'!R600*Convert!$B$6/$D600</f>
        <v>0</v>
      </c>
      <c r="S600" s="3">
        <f>'IECC Data-IP'!S600*Convert!$B$6/$D600</f>
        <v>0</v>
      </c>
      <c r="T600" s="3">
        <f>'IECC Data-IP'!T600*Convert!$B$6/$D600</f>
        <v>34.805762556937403</v>
      </c>
      <c r="U600" s="3">
        <f>'IECC Data-IP'!U600*Convert!$B$7/$D600</f>
        <v>0</v>
      </c>
      <c r="V600" s="3">
        <f>'IECC Data-IP'!V600*Convert!$B$6/$D600</f>
        <v>0</v>
      </c>
      <c r="W600" s="3">
        <f>'IECC Data-IP'!W600*Convert!$B$6/$D600</f>
        <v>19.207535557198543</v>
      </c>
      <c r="X600" s="3">
        <f>'IECC Data-IP'!X600*Convert!$B$7/$D600</f>
        <v>13.364293738698823</v>
      </c>
      <c r="Y600" s="3">
        <f t="shared" si="30"/>
        <v>32.571829295897366</v>
      </c>
      <c r="Z600" s="3">
        <f>'IECC Data-IP'!Z600*Convert!$B$6/$D600</f>
        <v>116.58591533877711</v>
      </c>
      <c r="AA600" s="3">
        <f>'IECC Data-IP'!AA600*Convert!$B$6/$D600</f>
        <v>39.044943053929124</v>
      </c>
      <c r="AB600" s="3">
        <f t="shared" si="31"/>
        <v>155.63085839270624</v>
      </c>
    </row>
    <row r="601" spans="1:28" x14ac:dyDescent="0.25">
      <c r="A601" s="93">
        <f>'IECC Data-IP'!A601</f>
        <v>2009</v>
      </c>
      <c r="B601" s="93" t="str">
        <f>'IECC Data-IP'!B601</f>
        <v>Mid-Rise Apartment</v>
      </c>
      <c r="C601" s="121" t="str">
        <f>'IECC Data-IP'!C601</f>
        <v>4B</v>
      </c>
      <c r="D601" s="3">
        <f>'IECC Data-IP'!D601</f>
        <v>33740.661232232371</v>
      </c>
      <c r="E601" s="3">
        <f>'IECC Data-IP'!E601*Convert!$B$6/$D601</f>
        <v>0</v>
      </c>
      <c r="F601" s="3">
        <f>'IECC Data-IP'!F601*Convert!$B$7/$D601</f>
        <v>4.5198280159384483</v>
      </c>
      <c r="G601" s="3">
        <f>'IECC Data-IP'!G601*Convert!$B$6/$D601</f>
        <v>11.991587391175505</v>
      </c>
      <c r="H601" s="3">
        <f>'IECC Data-IP'!H601*Convert!$B$6/$D601</f>
        <v>13.018243066627434</v>
      </c>
      <c r="I601" s="3">
        <f>'IECC Data-IP'!I601*Convert!$B$6/$D601</f>
        <v>3.5061092001352225</v>
      </c>
      <c r="J601" s="3">
        <f>'IECC Data-IP'!J601*Convert!$B$6/$D601</f>
        <v>46.051823556406916</v>
      </c>
      <c r="K601" s="3">
        <f>'IECC Data-IP'!K601*Convert!$B$7/$D601</f>
        <v>0</v>
      </c>
      <c r="L601" s="3">
        <f>'IECC Data-IP'!L601*Convert!$B$6/$D601</f>
        <v>0</v>
      </c>
      <c r="M601" s="3">
        <f>'IECC Data-IP'!M601*Convert!$B$6/$D601</f>
        <v>8.8360001460905941</v>
      </c>
      <c r="N601" s="3">
        <f>'IECC Data-IP'!N601*Convert!$B$6/$D601</f>
        <v>0</v>
      </c>
      <c r="O601" s="3">
        <f>'IECC Data-IP'!O601*Convert!$B$6/$D601</f>
        <v>0</v>
      </c>
      <c r="P601" s="3">
        <f t="shared" si="29"/>
        <v>0</v>
      </c>
      <c r="Q601" s="3">
        <f>'IECC Data-IP'!Q601*Convert!$B$6/$D601</f>
        <v>0</v>
      </c>
      <c r="R601" s="3">
        <f>'IECC Data-IP'!R601*Convert!$B$6/$D601</f>
        <v>0</v>
      </c>
      <c r="S601" s="3">
        <f>'IECC Data-IP'!S601*Convert!$B$6/$D601</f>
        <v>0</v>
      </c>
      <c r="T601" s="3">
        <f>'IECC Data-IP'!T601*Convert!$B$6/$D601</f>
        <v>33.939243815264803</v>
      </c>
      <c r="U601" s="3">
        <f>'IECC Data-IP'!U601*Convert!$B$7/$D601</f>
        <v>0</v>
      </c>
      <c r="V601" s="3">
        <f>'IECC Data-IP'!V601*Convert!$B$6/$D601</f>
        <v>0</v>
      </c>
      <c r="W601" s="3">
        <f>'IECC Data-IP'!W601*Convert!$B$6/$D601</f>
        <v>20.827587537266098</v>
      </c>
      <c r="X601" s="3">
        <f>'IECC Data-IP'!X601*Convert!$B$7/$D601</f>
        <v>4.5198280159384483</v>
      </c>
      <c r="Y601" s="3">
        <f t="shared" si="30"/>
        <v>25.347415553204545</v>
      </c>
      <c r="Z601" s="3">
        <f>'IECC Data-IP'!Z601*Convert!$B$6/$D601</f>
        <v>117.34389682533261</v>
      </c>
      <c r="AA601" s="3">
        <f>'IECC Data-IP'!AA601*Convert!$B$6/$D601</f>
        <v>13.205069489369984</v>
      </c>
      <c r="AB601" s="3">
        <f t="shared" si="31"/>
        <v>130.5489663147026</v>
      </c>
    </row>
    <row r="602" spans="1:28" x14ac:dyDescent="0.25">
      <c r="A602" s="93">
        <f>'IECC Data-IP'!A602</f>
        <v>2009</v>
      </c>
      <c r="B602" s="93" t="str">
        <f>'IECC Data-IP'!B602</f>
        <v>Mid-Rise Apartment</v>
      </c>
      <c r="C602" s="121" t="str">
        <f>'IECC Data-IP'!C602</f>
        <v>4C</v>
      </c>
      <c r="D602" s="3">
        <f>'IECC Data-IP'!D602</f>
        <v>33740.661232232371</v>
      </c>
      <c r="E602" s="3">
        <f>'IECC Data-IP'!E602*Convert!$B$6/$D602</f>
        <v>0</v>
      </c>
      <c r="F602" s="3">
        <f>'IECC Data-IP'!F602*Convert!$B$7/$D602</f>
        <v>7.5984146386655054</v>
      </c>
      <c r="G602" s="3">
        <f>'IECC Data-IP'!G602*Convert!$B$6/$D602</f>
        <v>4.129753592242503</v>
      </c>
      <c r="H602" s="3">
        <f>'IECC Data-IP'!H602*Convert!$B$6/$D602</f>
        <v>13.018243066627434</v>
      </c>
      <c r="I602" s="3">
        <f>'IECC Data-IP'!I602*Convert!$B$6/$D602</f>
        <v>3.4998816527104712</v>
      </c>
      <c r="J602" s="3">
        <f>'IECC Data-IP'!J602*Convert!$B$6/$D602</f>
        <v>46.051823556406916</v>
      </c>
      <c r="K602" s="3">
        <f>'IECC Data-IP'!K602*Convert!$B$7/$D602</f>
        <v>0</v>
      </c>
      <c r="L602" s="3">
        <f>'IECC Data-IP'!L602*Convert!$B$6/$D602</f>
        <v>0</v>
      </c>
      <c r="M602" s="3">
        <f>'IECC Data-IP'!M602*Convert!$B$6/$D602</f>
        <v>6.4499598327785748</v>
      </c>
      <c r="N602" s="3">
        <f>'IECC Data-IP'!N602*Convert!$B$6/$D602</f>
        <v>0</v>
      </c>
      <c r="O602" s="3">
        <f>'IECC Data-IP'!O602*Convert!$B$6/$D602</f>
        <v>0</v>
      </c>
      <c r="P602" s="3">
        <f t="shared" si="29"/>
        <v>0</v>
      </c>
      <c r="Q602" s="3">
        <f>'IECC Data-IP'!Q602*Convert!$B$6/$D602</f>
        <v>0</v>
      </c>
      <c r="R602" s="3">
        <f>'IECC Data-IP'!R602*Convert!$B$6/$D602</f>
        <v>0</v>
      </c>
      <c r="S602" s="3">
        <f>'IECC Data-IP'!S602*Convert!$B$6/$D602</f>
        <v>0</v>
      </c>
      <c r="T602" s="3">
        <f>'IECC Data-IP'!T602*Convert!$B$6/$D602</f>
        <v>35.694522539412695</v>
      </c>
      <c r="U602" s="3">
        <f>'IECC Data-IP'!U602*Convert!$B$7/$D602</f>
        <v>0</v>
      </c>
      <c r="V602" s="3">
        <f>'IECC Data-IP'!V602*Convert!$B$6/$D602</f>
        <v>0</v>
      </c>
      <c r="W602" s="3">
        <f>'IECC Data-IP'!W602*Convert!$B$6/$D602</f>
        <v>10.579713425021076</v>
      </c>
      <c r="X602" s="3">
        <f>'IECC Data-IP'!X602*Convert!$B$7/$D602</f>
        <v>7.5984146386655054</v>
      </c>
      <c r="Y602" s="3">
        <f t="shared" si="30"/>
        <v>18.178128063686582</v>
      </c>
      <c r="Z602" s="3">
        <f>'IECC Data-IP'!Z602*Convert!$B$6/$D602</f>
        <v>108.84418424017861</v>
      </c>
      <c r="AA602" s="3">
        <f>'IECC Data-IP'!AA602*Convert!$B$6/$D602</f>
        <v>22.199427269975693</v>
      </c>
      <c r="AB602" s="3">
        <f t="shared" si="31"/>
        <v>131.04361151015431</v>
      </c>
    </row>
    <row r="603" spans="1:28" x14ac:dyDescent="0.25">
      <c r="A603" s="93">
        <f>'IECC Data-IP'!A603</f>
        <v>2009</v>
      </c>
      <c r="B603" s="93" t="str">
        <f>'IECC Data-IP'!B603</f>
        <v>Mid-Rise Apartment</v>
      </c>
      <c r="C603" s="121" t="str">
        <f>'IECC Data-IP'!C603</f>
        <v>5A</v>
      </c>
      <c r="D603" s="3">
        <f>'IECC Data-IP'!D603</f>
        <v>33740.661232232371</v>
      </c>
      <c r="E603" s="3">
        <f>'IECC Data-IP'!E603*Convert!$B$6/$D603</f>
        <v>0</v>
      </c>
      <c r="F603" s="3">
        <f>'IECC Data-IP'!F603*Convert!$B$7/$D603</f>
        <v>21.887806909495367</v>
      </c>
      <c r="G603" s="3">
        <f>'IECC Data-IP'!G603*Convert!$B$6/$D603</f>
        <v>6.4312771905043196</v>
      </c>
      <c r="H603" s="3">
        <f>'IECC Data-IP'!H603*Convert!$B$6/$D603</f>
        <v>13.018243066627434</v>
      </c>
      <c r="I603" s="3">
        <f>'IECC Data-IP'!I603*Convert!$B$6/$D603</f>
        <v>3.5043299008710078</v>
      </c>
      <c r="J603" s="3">
        <f>'IECC Data-IP'!J603*Convert!$B$6/$D603</f>
        <v>46.051823556406916</v>
      </c>
      <c r="K603" s="3">
        <f>'IECC Data-IP'!K603*Convert!$B$7/$D603</f>
        <v>0</v>
      </c>
      <c r="L603" s="3">
        <f>'IECC Data-IP'!L603*Convert!$B$6/$D603</f>
        <v>0</v>
      </c>
      <c r="M603" s="3">
        <f>'IECC Data-IP'!M603*Convert!$B$6/$D603</f>
        <v>7.8493787040835006</v>
      </c>
      <c r="N603" s="3">
        <f>'IECC Data-IP'!N603*Convert!$B$6/$D603</f>
        <v>0</v>
      </c>
      <c r="O603" s="3">
        <f>'IECC Data-IP'!O603*Convert!$B$6/$D603</f>
        <v>0</v>
      </c>
      <c r="P603" s="3">
        <f t="shared" si="29"/>
        <v>0</v>
      </c>
      <c r="Q603" s="3">
        <f>'IECC Data-IP'!Q603*Convert!$B$6/$D603</f>
        <v>0</v>
      </c>
      <c r="R603" s="3">
        <f>'IECC Data-IP'!R603*Convert!$B$6/$D603</f>
        <v>0</v>
      </c>
      <c r="S603" s="3">
        <f>'IECC Data-IP'!S603*Convert!$B$6/$D603</f>
        <v>0</v>
      </c>
      <c r="T603" s="3">
        <f>'IECC Data-IP'!T603*Convert!$B$6/$D603</f>
        <v>37.285216081620703</v>
      </c>
      <c r="U603" s="3">
        <f>'IECC Data-IP'!U603*Convert!$B$7/$D603</f>
        <v>0</v>
      </c>
      <c r="V603" s="3">
        <f>'IECC Data-IP'!V603*Convert!$B$6/$D603</f>
        <v>0</v>
      </c>
      <c r="W603" s="3">
        <f>'IECC Data-IP'!W603*Convert!$B$6/$D603</f>
        <v>14.280655894587822</v>
      </c>
      <c r="X603" s="3">
        <f>'IECC Data-IP'!X603*Convert!$B$7/$D603</f>
        <v>21.887806909495367</v>
      </c>
      <c r="Y603" s="3">
        <f t="shared" si="30"/>
        <v>36.168462804083191</v>
      </c>
      <c r="Z603" s="3">
        <f>'IECC Data-IP'!Z603*Convert!$B$6/$D603</f>
        <v>114.141158149746</v>
      </c>
      <c r="AA603" s="3">
        <f>'IECC Data-IP'!AA603*Convert!$B$6/$D603</f>
        <v>63.947125906247066</v>
      </c>
      <c r="AB603" s="3">
        <f t="shared" si="31"/>
        <v>178.08828405599309</v>
      </c>
    </row>
    <row r="604" spans="1:28" x14ac:dyDescent="0.25">
      <c r="A604" s="93">
        <f>'IECC Data-IP'!A604</f>
        <v>2009</v>
      </c>
      <c r="B604" s="93" t="str">
        <f>'IECC Data-IP'!B604</f>
        <v>Mid-Rise Apartment</v>
      </c>
      <c r="C604" s="121" t="str">
        <f>'IECC Data-IP'!C604</f>
        <v>5B</v>
      </c>
      <c r="D604" s="3">
        <f>'IECC Data-IP'!D604</f>
        <v>33740.661232232371</v>
      </c>
      <c r="E604" s="3">
        <f>'IECC Data-IP'!E604*Convert!$B$6/$D604</f>
        <v>0</v>
      </c>
      <c r="F604" s="3">
        <f>'IECC Data-IP'!F604*Convert!$B$7/$D604</f>
        <v>10.805199576740545</v>
      </c>
      <c r="G604" s="3">
        <f>'IECC Data-IP'!G604*Convert!$B$6/$D604</f>
        <v>8.5931257965252765</v>
      </c>
      <c r="H604" s="3">
        <f>'IECC Data-IP'!H604*Convert!$B$6/$D604</f>
        <v>13.018243066627434</v>
      </c>
      <c r="I604" s="3">
        <f>'IECC Data-IP'!I604*Convert!$B$6/$D604</f>
        <v>3.5052195505031154</v>
      </c>
      <c r="J604" s="3">
        <f>'IECC Data-IP'!J604*Convert!$B$6/$D604</f>
        <v>46.051823556406916</v>
      </c>
      <c r="K604" s="3">
        <f>'IECC Data-IP'!K604*Convert!$B$7/$D604</f>
        <v>0</v>
      </c>
      <c r="L604" s="3">
        <f>'IECC Data-IP'!L604*Convert!$B$6/$D604</f>
        <v>0</v>
      </c>
      <c r="M604" s="3">
        <f>'IECC Data-IP'!M604*Convert!$B$6/$D604</f>
        <v>8.5094987311071826</v>
      </c>
      <c r="N604" s="3">
        <f>'IECC Data-IP'!N604*Convert!$B$6/$D604</f>
        <v>0</v>
      </c>
      <c r="O604" s="3">
        <f>'IECC Data-IP'!O604*Convert!$B$6/$D604</f>
        <v>0</v>
      </c>
      <c r="P604" s="3">
        <f t="shared" si="29"/>
        <v>0</v>
      </c>
      <c r="Q604" s="3">
        <f>'IECC Data-IP'!Q604*Convert!$B$6/$D604</f>
        <v>0</v>
      </c>
      <c r="R604" s="3">
        <f>'IECC Data-IP'!R604*Convert!$B$6/$D604</f>
        <v>0</v>
      </c>
      <c r="S604" s="3">
        <f>'IECC Data-IP'!S604*Convert!$B$6/$D604</f>
        <v>0</v>
      </c>
      <c r="T604" s="3">
        <f>'IECC Data-IP'!T604*Convert!$B$6/$D604</f>
        <v>36.559261981821074</v>
      </c>
      <c r="U604" s="3">
        <f>'IECC Data-IP'!U604*Convert!$B$7/$D604</f>
        <v>0</v>
      </c>
      <c r="V604" s="3">
        <f>'IECC Data-IP'!V604*Convert!$B$6/$D604</f>
        <v>0</v>
      </c>
      <c r="W604" s="3">
        <f>'IECC Data-IP'!W604*Convert!$B$6/$D604</f>
        <v>17.102624527632464</v>
      </c>
      <c r="X604" s="3">
        <f>'IECC Data-IP'!X604*Convert!$B$7/$D604</f>
        <v>10.805199576740545</v>
      </c>
      <c r="Y604" s="3">
        <f t="shared" si="30"/>
        <v>27.90782410437301</v>
      </c>
      <c r="Z604" s="3">
        <f>'IECC Data-IP'!Z604*Convert!$B$6/$D604</f>
        <v>116.237172682991</v>
      </c>
      <c r="AA604" s="3">
        <f>'IECC Data-IP'!AA604*Convert!$B$6/$D604</f>
        <v>31.568327545698615</v>
      </c>
      <c r="AB604" s="3">
        <f t="shared" si="31"/>
        <v>147.80550022868962</v>
      </c>
    </row>
    <row r="605" spans="1:28" x14ac:dyDescent="0.25">
      <c r="A605" s="93">
        <f>'IECC Data-IP'!A605</f>
        <v>2009</v>
      </c>
      <c r="B605" s="93" t="str">
        <f>'IECC Data-IP'!B605</f>
        <v>Mid-Rise Apartment</v>
      </c>
      <c r="C605" s="121" t="str">
        <f>'IECC Data-IP'!C605</f>
        <v>5C</v>
      </c>
      <c r="D605" s="3">
        <f>'IECC Data-IP'!D605</f>
        <v>33740.661232232371</v>
      </c>
      <c r="E605" s="3">
        <f>'IECC Data-IP'!E605*Convert!$B$6/$D605</f>
        <v>0</v>
      </c>
      <c r="F605" s="3">
        <f>'IECC Data-IP'!F605*Convert!$B$7/$D605</f>
        <v>7.2217369282487534</v>
      </c>
      <c r="G605" s="3">
        <f>'IECC Data-IP'!G605*Convert!$B$6/$D605</f>
        <v>2.8913613043490161</v>
      </c>
      <c r="H605" s="3">
        <f>'IECC Data-IP'!H605*Convert!$B$6/$D605</f>
        <v>13.018243066627434</v>
      </c>
      <c r="I605" s="3">
        <f>'IECC Data-IP'!I605*Convert!$B$6/$D605</f>
        <v>3.4989920030783632</v>
      </c>
      <c r="J605" s="3">
        <f>'IECC Data-IP'!J605*Convert!$B$6/$D605</f>
        <v>46.051823556406916</v>
      </c>
      <c r="K605" s="3">
        <f>'IECC Data-IP'!K605*Convert!$B$7/$D605</f>
        <v>0</v>
      </c>
      <c r="L605" s="3">
        <f>'IECC Data-IP'!L605*Convert!$B$6/$D605</f>
        <v>0</v>
      </c>
      <c r="M605" s="3">
        <f>'IECC Data-IP'!M605*Convert!$B$6/$D605</f>
        <v>6.0167004619422766</v>
      </c>
      <c r="N605" s="3">
        <f>'IECC Data-IP'!N605*Convert!$B$6/$D605</f>
        <v>0</v>
      </c>
      <c r="O605" s="3">
        <f>'IECC Data-IP'!O605*Convert!$B$6/$D605</f>
        <v>0</v>
      </c>
      <c r="P605" s="3">
        <f t="shared" si="29"/>
        <v>0</v>
      </c>
      <c r="Q605" s="3">
        <f>'IECC Data-IP'!Q605*Convert!$B$6/$D605</f>
        <v>0</v>
      </c>
      <c r="R605" s="3">
        <f>'IECC Data-IP'!R605*Convert!$B$6/$D605</f>
        <v>0</v>
      </c>
      <c r="S605" s="3">
        <f>'IECC Data-IP'!S605*Convert!$B$6/$D605</f>
        <v>0</v>
      </c>
      <c r="T605" s="3">
        <f>'IECC Data-IP'!T605*Convert!$B$6/$D605</f>
        <v>37.092162111453405</v>
      </c>
      <c r="U605" s="3">
        <f>'IECC Data-IP'!U605*Convert!$B$7/$D605</f>
        <v>0</v>
      </c>
      <c r="V605" s="3">
        <f>'IECC Data-IP'!V605*Convert!$B$6/$D605</f>
        <v>0</v>
      </c>
      <c r="W605" s="3">
        <f>'IECC Data-IP'!W605*Convert!$B$6/$D605</f>
        <v>8.9080617662912918</v>
      </c>
      <c r="X605" s="3">
        <f>'IECC Data-IP'!X605*Convert!$B$7/$D605</f>
        <v>7.2217369282487534</v>
      </c>
      <c r="Y605" s="3">
        <f t="shared" si="30"/>
        <v>16.129798694540046</v>
      </c>
      <c r="Z605" s="3">
        <f>'IECC Data-IP'!Z605*Convert!$B$6/$D605</f>
        <v>108.57017215348949</v>
      </c>
      <c r="AA605" s="3">
        <f>'IECC Data-IP'!AA605*Convert!$B$6/$D605</f>
        <v>21.098930675058856</v>
      </c>
      <c r="AB605" s="3">
        <f t="shared" si="31"/>
        <v>129.66910282854835</v>
      </c>
    </row>
    <row r="606" spans="1:28" x14ac:dyDescent="0.25">
      <c r="A606" s="93">
        <f>'IECC Data-IP'!A606</f>
        <v>2009</v>
      </c>
      <c r="B606" s="93" t="str">
        <f>'IECC Data-IP'!B606</f>
        <v>Mid-Rise Apartment</v>
      </c>
      <c r="C606" s="121" t="str">
        <f>'IECC Data-IP'!C606</f>
        <v>6A</v>
      </c>
      <c r="D606" s="3">
        <f>'IECC Data-IP'!D606</f>
        <v>33740.661232232371</v>
      </c>
      <c r="E606" s="3">
        <f>'IECC Data-IP'!E606*Convert!$B$6/$D606</f>
        <v>0</v>
      </c>
      <c r="F606" s="3">
        <f>'IECC Data-IP'!F606*Convert!$B$7/$D606</f>
        <v>31.23227651301913</v>
      </c>
      <c r="G606" s="3">
        <f>'IECC Data-IP'!G606*Convert!$B$6/$D606</f>
        <v>6.9054604444175585</v>
      </c>
      <c r="H606" s="3">
        <f>'IECC Data-IP'!H606*Convert!$B$6/$D606</f>
        <v>13.018243066627434</v>
      </c>
      <c r="I606" s="3">
        <f>'IECC Data-IP'!I606*Convert!$B$6/$D606</f>
        <v>3.5034402512389007</v>
      </c>
      <c r="J606" s="3">
        <f>'IECC Data-IP'!J606*Convert!$B$6/$D606</f>
        <v>46.051823556406916</v>
      </c>
      <c r="K606" s="3">
        <f>'IECC Data-IP'!K606*Convert!$B$7/$D606</f>
        <v>0</v>
      </c>
      <c r="L606" s="3">
        <f>'IECC Data-IP'!L606*Convert!$B$6/$D606</f>
        <v>0</v>
      </c>
      <c r="M606" s="3">
        <f>'IECC Data-IP'!M606*Convert!$B$6/$D606</f>
        <v>8.3618168921773552</v>
      </c>
      <c r="N606" s="3">
        <f>'IECC Data-IP'!N606*Convert!$B$6/$D606</f>
        <v>0</v>
      </c>
      <c r="O606" s="3">
        <f>'IECC Data-IP'!O606*Convert!$B$6/$D606</f>
        <v>0</v>
      </c>
      <c r="P606" s="3">
        <f t="shared" si="29"/>
        <v>0</v>
      </c>
      <c r="Q606" s="3">
        <f>'IECC Data-IP'!Q606*Convert!$B$6/$D606</f>
        <v>0</v>
      </c>
      <c r="R606" s="3">
        <f>'IECC Data-IP'!R606*Convert!$B$6/$D606</f>
        <v>0</v>
      </c>
      <c r="S606" s="3">
        <f>'IECC Data-IP'!S606*Convert!$B$6/$D606</f>
        <v>0</v>
      </c>
      <c r="T606" s="3">
        <f>'IECC Data-IP'!T606*Convert!$B$6/$D606</f>
        <v>39.110777126705067</v>
      </c>
      <c r="U606" s="3">
        <f>'IECC Data-IP'!U606*Convert!$B$7/$D606</f>
        <v>0</v>
      </c>
      <c r="V606" s="3">
        <f>'IECC Data-IP'!V606*Convert!$B$6/$D606</f>
        <v>0</v>
      </c>
      <c r="W606" s="3">
        <f>'IECC Data-IP'!W606*Convert!$B$6/$D606</f>
        <v>15.267277336594914</v>
      </c>
      <c r="X606" s="3">
        <f>'IECC Data-IP'!X606*Convert!$B$7/$D606</f>
        <v>31.23227651301913</v>
      </c>
      <c r="Y606" s="3">
        <f t="shared" si="30"/>
        <v>46.499553849614045</v>
      </c>
      <c r="Z606" s="3">
        <f>'IECC Data-IP'!Z606*Convert!$B$6/$D606</f>
        <v>116.95156133757321</v>
      </c>
      <c r="AA606" s="3">
        <f>'IECC Data-IP'!AA606*Convert!$B$6/$D606</f>
        <v>91.247804166726539</v>
      </c>
      <c r="AB606" s="3">
        <f t="shared" si="31"/>
        <v>208.19936550429975</v>
      </c>
    </row>
    <row r="607" spans="1:28" x14ac:dyDescent="0.25">
      <c r="A607" s="93">
        <f>'IECC Data-IP'!A607</f>
        <v>2009</v>
      </c>
      <c r="B607" s="93" t="str">
        <f>'IECC Data-IP'!B607</f>
        <v>Mid-Rise Apartment</v>
      </c>
      <c r="C607" s="121" t="str">
        <f>'IECC Data-IP'!C607</f>
        <v>6B</v>
      </c>
      <c r="D607" s="3">
        <f>'IECC Data-IP'!D607</f>
        <v>33740.661232232371</v>
      </c>
      <c r="E607" s="3">
        <f>'IECC Data-IP'!E607*Convert!$B$6/$D607</f>
        <v>0</v>
      </c>
      <c r="F607" s="3">
        <f>'IECC Data-IP'!F607*Convert!$B$7/$D607</f>
        <v>20.553448197251058</v>
      </c>
      <c r="G607" s="3">
        <f>'IECC Data-IP'!G607*Convert!$B$6/$D607</f>
        <v>5.2631672235473177</v>
      </c>
      <c r="H607" s="3">
        <f>'IECC Data-IP'!H607*Convert!$B$6/$D607</f>
        <v>13.018243066627434</v>
      </c>
      <c r="I607" s="3">
        <f>'IECC Data-IP'!I607*Convert!$B$6/$D607</f>
        <v>3.5007713023425784</v>
      </c>
      <c r="J607" s="3">
        <f>'IECC Data-IP'!J607*Convert!$B$6/$D607</f>
        <v>46.051823556406916</v>
      </c>
      <c r="K607" s="3">
        <f>'IECC Data-IP'!K607*Convert!$B$7/$D607</f>
        <v>0</v>
      </c>
      <c r="L607" s="3">
        <f>'IECC Data-IP'!L607*Convert!$B$6/$D607</f>
        <v>0</v>
      </c>
      <c r="M607" s="3">
        <f>'IECC Data-IP'!M607*Convert!$B$6/$D607</f>
        <v>8.038874075722374</v>
      </c>
      <c r="N607" s="3">
        <f>'IECC Data-IP'!N607*Convert!$B$6/$D607</f>
        <v>0</v>
      </c>
      <c r="O607" s="3">
        <f>'IECC Data-IP'!O607*Convert!$B$6/$D607</f>
        <v>0</v>
      </c>
      <c r="P607" s="3">
        <f t="shared" si="29"/>
        <v>0</v>
      </c>
      <c r="Q607" s="3">
        <f>'IECC Data-IP'!Q607*Convert!$B$6/$D607</f>
        <v>0</v>
      </c>
      <c r="R607" s="3">
        <f>'IECC Data-IP'!R607*Convert!$B$6/$D607</f>
        <v>0</v>
      </c>
      <c r="S607" s="3">
        <f>'IECC Data-IP'!S607*Convert!$B$6/$D607</f>
        <v>0</v>
      </c>
      <c r="T607" s="3">
        <f>'IECC Data-IP'!T607*Convert!$B$6/$D607</f>
        <v>38.64726966837712</v>
      </c>
      <c r="U607" s="3">
        <f>'IECC Data-IP'!U607*Convert!$B$7/$D607</f>
        <v>0</v>
      </c>
      <c r="V607" s="3">
        <f>'IECC Data-IP'!V607*Convert!$B$6/$D607</f>
        <v>0</v>
      </c>
      <c r="W607" s="3">
        <f>'IECC Data-IP'!W607*Convert!$B$6/$D607</f>
        <v>13.302041299269689</v>
      </c>
      <c r="X607" s="3">
        <f>'IECC Data-IP'!X607*Convert!$B$7/$D607</f>
        <v>20.553448197251058</v>
      </c>
      <c r="Y607" s="3">
        <f t="shared" si="30"/>
        <v>33.855489496520747</v>
      </c>
      <c r="Z607" s="3">
        <f>'IECC Data-IP'!Z607*Convert!$B$6/$D607</f>
        <v>114.52014889302374</v>
      </c>
      <c r="AA607" s="3">
        <f>'IECC Data-IP'!AA607*Convert!$B$6/$D607</f>
        <v>60.048681218352485</v>
      </c>
      <c r="AB607" s="3">
        <f t="shared" si="31"/>
        <v>174.56883011137623</v>
      </c>
    </row>
    <row r="608" spans="1:28" x14ac:dyDescent="0.25">
      <c r="A608" s="93">
        <f>'IECC Data-IP'!A608</f>
        <v>2009</v>
      </c>
      <c r="B608" s="93" t="str">
        <f>'IECC Data-IP'!B608</f>
        <v>Mid-Rise Apartment</v>
      </c>
      <c r="C608" s="121" t="str">
        <f>'IECC Data-IP'!C608</f>
        <v>7</v>
      </c>
      <c r="D608" s="3">
        <f>'IECC Data-IP'!D608</f>
        <v>33740.661232232371</v>
      </c>
      <c r="E608" s="3">
        <f>'IECC Data-IP'!E608*Convert!$B$6/$D608</f>
        <v>0</v>
      </c>
      <c r="F608" s="3">
        <f>'IECC Data-IP'!F608*Convert!$B$7/$D608</f>
        <v>31.728321775968919</v>
      </c>
      <c r="G608" s="3">
        <f>'IECC Data-IP'!G608*Convert!$B$6/$D608</f>
        <v>5.6786336017414687</v>
      </c>
      <c r="H608" s="3">
        <f>'IECC Data-IP'!H608*Convert!$B$6/$D608</f>
        <v>13.018243066627434</v>
      </c>
      <c r="I608" s="3">
        <f>'IECC Data-IP'!I608*Convert!$B$6/$D608</f>
        <v>3.4981023534462561</v>
      </c>
      <c r="J608" s="3">
        <f>'IECC Data-IP'!J608*Convert!$B$6/$D608</f>
        <v>46.051823556406916</v>
      </c>
      <c r="K608" s="3">
        <f>'IECC Data-IP'!K608*Convert!$B$7/$D608</f>
        <v>0</v>
      </c>
      <c r="L608" s="3">
        <f>'IECC Data-IP'!L608*Convert!$B$6/$D608</f>
        <v>0</v>
      </c>
      <c r="M608" s="3">
        <f>'IECC Data-IP'!M608*Convert!$B$6/$D608</f>
        <v>8.5032711836824308</v>
      </c>
      <c r="N608" s="3">
        <f>'IECC Data-IP'!N608*Convert!$B$6/$D608</f>
        <v>0</v>
      </c>
      <c r="O608" s="3">
        <f>'IECC Data-IP'!O608*Convert!$B$6/$D608</f>
        <v>0</v>
      </c>
      <c r="P608" s="3">
        <f t="shared" si="29"/>
        <v>0</v>
      </c>
      <c r="Q608" s="3">
        <f>'IECC Data-IP'!Q608*Convert!$B$6/$D608</f>
        <v>0</v>
      </c>
      <c r="R608" s="3">
        <f>'IECC Data-IP'!R608*Convert!$B$6/$D608</f>
        <v>0</v>
      </c>
      <c r="S608" s="3">
        <f>'IECC Data-IP'!S608*Convert!$B$6/$D608</f>
        <v>0</v>
      </c>
      <c r="T608" s="3">
        <f>'IECC Data-IP'!T608*Convert!$B$6/$D608</f>
        <v>41.267287834933377</v>
      </c>
      <c r="U608" s="3">
        <f>'IECC Data-IP'!U608*Convert!$B$7/$D608</f>
        <v>0</v>
      </c>
      <c r="V608" s="3">
        <f>'IECC Data-IP'!V608*Convert!$B$6/$D608</f>
        <v>0</v>
      </c>
      <c r="W608" s="3">
        <f>'IECC Data-IP'!W608*Convert!$B$6/$D608</f>
        <v>14.1819047854239</v>
      </c>
      <c r="X608" s="3">
        <f>'IECC Data-IP'!X608*Convert!$B$7/$D608</f>
        <v>31.728321775968919</v>
      </c>
      <c r="Y608" s="3">
        <f t="shared" si="30"/>
        <v>45.910226561392818</v>
      </c>
      <c r="Z608" s="3">
        <f>'IECC Data-IP'!Z608*Convert!$B$6/$D608</f>
        <v>118.0173615968379</v>
      </c>
      <c r="AA608" s="3">
        <f>'IECC Data-IP'!AA608*Convert!$B$6/$D608</f>
        <v>92.69704341742947</v>
      </c>
      <c r="AB608" s="3">
        <f t="shared" si="31"/>
        <v>210.71440501426736</v>
      </c>
    </row>
    <row r="609" spans="1:28" x14ac:dyDescent="0.25">
      <c r="A609" s="93">
        <f>'IECC Data-IP'!A609</f>
        <v>2009</v>
      </c>
      <c r="B609" s="93" t="str">
        <f>'IECC Data-IP'!B609</f>
        <v>Mid-Rise Apartment</v>
      </c>
      <c r="C609" s="121" t="str">
        <f>'IECC Data-IP'!C609</f>
        <v>8</v>
      </c>
      <c r="D609" s="3">
        <f>'IECC Data-IP'!D609</f>
        <v>33740.661232232371</v>
      </c>
      <c r="E609" s="3">
        <f>'IECC Data-IP'!E609*Convert!$B$6/$D609</f>
        <v>0</v>
      </c>
      <c r="F609" s="3">
        <f>'IECC Data-IP'!F609*Convert!$B$7/$D609</f>
        <v>38.313025745291363</v>
      </c>
      <c r="G609" s="3">
        <f>'IECC Data-IP'!G609*Convert!$B$6/$D609</f>
        <v>3.6742529806035193</v>
      </c>
      <c r="H609" s="3">
        <f>'IECC Data-IP'!H609*Convert!$B$6/$D609</f>
        <v>13.018243066627434</v>
      </c>
      <c r="I609" s="3">
        <f>'IECC Data-IP'!I609*Convert!$B$6/$D609</f>
        <v>3.4794197111720013</v>
      </c>
      <c r="J609" s="3">
        <f>'IECC Data-IP'!J609*Convert!$B$6/$D609</f>
        <v>46.051823556406916</v>
      </c>
      <c r="K609" s="3">
        <f>'IECC Data-IP'!K609*Convert!$B$7/$D609</f>
        <v>0</v>
      </c>
      <c r="L609" s="3">
        <f>'IECC Data-IP'!L609*Convert!$B$6/$D609</f>
        <v>0</v>
      </c>
      <c r="M609" s="3">
        <f>'IECC Data-IP'!M609*Convert!$B$6/$D609</f>
        <v>9.0504057074284763</v>
      </c>
      <c r="N609" s="3">
        <f>'IECC Data-IP'!N609*Convert!$B$6/$D609</f>
        <v>0</v>
      </c>
      <c r="O609" s="3">
        <f>'IECC Data-IP'!O609*Convert!$B$6/$D609</f>
        <v>0</v>
      </c>
      <c r="P609" s="3">
        <f t="shared" si="29"/>
        <v>0</v>
      </c>
      <c r="Q609" s="3">
        <f>'IECC Data-IP'!Q609*Convert!$B$6/$D609</f>
        <v>0</v>
      </c>
      <c r="R609" s="3">
        <f>'IECC Data-IP'!R609*Convert!$B$6/$D609</f>
        <v>0</v>
      </c>
      <c r="S609" s="3">
        <f>'IECC Data-IP'!S609*Convert!$B$6/$D609</f>
        <v>0</v>
      </c>
      <c r="T609" s="3">
        <f>'IECC Data-IP'!T609*Convert!$B$6/$D609</f>
        <v>44.190676526038267</v>
      </c>
      <c r="U609" s="3">
        <f>'IECC Data-IP'!U609*Convert!$B$7/$D609</f>
        <v>0</v>
      </c>
      <c r="V609" s="3">
        <f>'IECC Data-IP'!V609*Convert!$B$6/$D609</f>
        <v>0</v>
      </c>
      <c r="W609" s="3">
        <f>'IECC Data-IP'!W609*Convert!$B$6/$D609</f>
        <v>12.724658688031996</v>
      </c>
      <c r="X609" s="3">
        <f>'IECC Data-IP'!X609*Convert!$B$7/$D609</f>
        <v>38.313025745291363</v>
      </c>
      <c r="Y609" s="3">
        <f t="shared" si="30"/>
        <v>51.037684433323356</v>
      </c>
      <c r="Z609" s="3">
        <f>'IECC Data-IP'!Z609*Convert!$B$6/$D609</f>
        <v>119.4648215482766</v>
      </c>
      <c r="AA609" s="3">
        <f>'IECC Data-IP'!AA609*Convert!$B$6/$D609</f>
        <v>111.93482706211967</v>
      </c>
      <c r="AB609" s="3">
        <f t="shared" si="31"/>
        <v>231.39964861039627</v>
      </c>
    </row>
    <row r="610" spans="1:28" x14ac:dyDescent="0.25">
      <c r="A610" s="93">
        <f>'IECC Data-IP'!A610</f>
        <v>2012</v>
      </c>
      <c r="B610" s="93" t="str">
        <f>'IECC Data-IP'!B610</f>
        <v>Mid-Rise Apartment</v>
      </c>
      <c r="C610" s="121" t="str">
        <f>'IECC Data-IP'!C610</f>
        <v>0A</v>
      </c>
      <c r="D610" s="3">
        <f>'IECC Data-IP'!D610</f>
        <v>33740.661232232371</v>
      </c>
      <c r="E610" s="3">
        <f>'IECC Data-IP'!E610*Convert!$B$6/$D610</f>
        <v>0</v>
      </c>
      <c r="F610" s="3">
        <f>'IECC Data-IP'!F610*Convert!$B$7/$D610</f>
        <v>0</v>
      </c>
      <c r="G610" s="3">
        <f>'IECC Data-IP'!G610*Convert!$B$6/$D610</f>
        <v>50.652201804034235</v>
      </c>
      <c r="H610" s="3">
        <f>'IECC Data-IP'!H610*Convert!$B$6/$D610</f>
        <v>9.6829465958568299</v>
      </c>
      <c r="I610" s="3">
        <f>'IECC Data-IP'!I610*Convert!$B$6/$D610</f>
        <v>3.5114470979278671</v>
      </c>
      <c r="J610" s="3">
        <f>'IECC Data-IP'!J610*Convert!$B$6/$D610</f>
        <v>46.051823556406916</v>
      </c>
      <c r="K610" s="3">
        <f>'IECC Data-IP'!K610*Convert!$B$7/$D610</f>
        <v>0</v>
      </c>
      <c r="L610" s="3">
        <f>'IECC Data-IP'!L610*Convert!$B$6/$D610</f>
        <v>0</v>
      </c>
      <c r="M610" s="3">
        <f>'IECC Data-IP'!M610*Convert!$B$6/$D610</f>
        <v>13.45595068562427</v>
      </c>
      <c r="N610" s="3">
        <f>'IECC Data-IP'!N610*Convert!$B$6/$D610</f>
        <v>0</v>
      </c>
      <c r="O610" s="3">
        <f>'IECC Data-IP'!O610*Convert!$B$6/$D610</f>
        <v>0</v>
      </c>
      <c r="P610" s="3">
        <f t="shared" si="29"/>
        <v>0</v>
      </c>
      <c r="Q610" s="3">
        <f>'IECC Data-IP'!Q610*Convert!$B$6/$D610</f>
        <v>0</v>
      </c>
      <c r="R610" s="3">
        <f>'IECC Data-IP'!R610*Convert!$B$6/$D610</f>
        <v>0</v>
      </c>
      <c r="S610" s="3">
        <f>'IECC Data-IP'!S610*Convert!$B$6/$D610</f>
        <v>0</v>
      </c>
      <c r="T610" s="3">
        <f>'IECC Data-IP'!T610*Convert!$B$6/$D610</f>
        <v>24.048119205494849</v>
      </c>
      <c r="U610" s="3">
        <f>'IECC Data-IP'!U610*Convert!$B$7/$D610</f>
        <v>0</v>
      </c>
      <c r="V610" s="3">
        <f>'IECC Data-IP'!V610*Convert!$B$6/$D610</f>
        <v>0</v>
      </c>
      <c r="W610" s="3">
        <f>'IECC Data-IP'!W610*Convert!$B$6/$D610</f>
        <v>64.108152489658508</v>
      </c>
      <c r="X610" s="3">
        <f>'IECC Data-IP'!X610*Convert!$B$7/$D610</f>
        <v>0</v>
      </c>
      <c r="Y610" s="3">
        <f t="shared" si="30"/>
        <v>64.108152489658508</v>
      </c>
      <c r="Z610" s="3">
        <f>'IECC Data-IP'!Z610*Convert!$B$6/$D610</f>
        <v>147.40248894534497</v>
      </c>
      <c r="AA610" s="3">
        <f>'IECC Data-IP'!AA610*Convert!$B$6/$D610</f>
        <v>0</v>
      </c>
      <c r="AB610" s="3">
        <f t="shared" si="31"/>
        <v>147.40248894534497</v>
      </c>
    </row>
    <row r="611" spans="1:28" x14ac:dyDescent="0.25">
      <c r="A611" s="93">
        <f>'IECC Data-IP'!A611</f>
        <v>2012</v>
      </c>
      <c r="B611" s="93" t="str">
        <f>'IECC Data-IP'!B611</f>
        <v>Mid-Rise Apartment</v>
      </c>
      <c r="C611" s="121" t="str">
        <f>'IECC Data-IP'!C611</f>
        <v>0B</v>
      </c>
      <c r="D611" s="3">
        <f>'IECC Data-IP'!D611</f>
        <v>33740.661232232371</v>
      </c>
      <c r="E611" s="3">
        <f>'IECC Data-IP'!E611*Convert!$B$6/$D611</f>
        <v>0</v>
      </c>
      <c r="F611" s="3">
        <f>'IECC Data-IP'!F611*Convert!$B$7/$D611</f>
        <v>0</v>
      </c>
      <c r="G611" s="3">
        <f>'IECC Data-IP'!G611*Convert!$B$6/$D611</f>
        <v>45.408606872393278</v>
      </c>
      <c r="H611" s="3">
        <f>'IECC Data-IP'!H611*Convert!$B$6/$D611</f>
        <v>9.6829465958568299</v>
      </c>
      <c r="I611" s="3">
        <f>'IECC Data-IP'!I611*Convert!$B$6/$D611</f>
        <v>3.5123367475599747</v>
      </c>
      <c r="J611" s="3">
        <f>'IECC Data-IP'!J611*Convert!$B$6/$D611</f>
        <v>46.051823556406916</v>
      </c>
      <c r="K611" s="3">
        <f>'IECC Data-IP'!K611*Convert!$B$7/$D611</f>
        <v>0</v>
      </c>
      <c r="L611" s="3">
        <f>'IECC Data-IP'!L611*Convert!$B$6/$D611</f>
        <v>0</v>
      </c>
      <c r="M611" s="3">
        <f>'IECC Data-IP'!M611*Convert!$B$6/$D611</f>
        <v>13.35275132829981</v>
      </c>
      <c r="N611" s="3">
        <f>'IECC Data-IP'!N611*Convert!$B$6/$D611</f>
        <v>0</v>
      </c>
      <c r="O611" s="3">
        <f>'IECC Data-IP'!O611*Convert!$B$6/$D611</f>
        <v>0</v>
      </c>
      <c r="P611" s="3">
        <f t="shared" si="29"/>
        <v>0</v>
      </c>
      <c r="Q611" s="3">
        <f>'IECC Data-IP'!Q611*Convert!$B$6/$D611</f>
        <v>0</v>
      </c>
      <c r="R611" s="3">
        <f>'IECC Data-IP'!R611*Convert!$B$6/$D611</f>
        <v>0</v>
      </c>
      <c r="S611" s="3">
        <f>'IECC Data-IP'!S611*Convert!$B$6/$D611</f>
        <v>0</v>
      </c>
      <c r="T611" s="3">
        <f>'IECC Data-IP'!T611*Convert!$B$6/$D611</f>
        <v>23.944919848170393</v>
      </c>
      <c r="U611" s="3">
        <f>'IECC Data-IP'!U611*Convert!$B$7/$D611</f>
        <v>0</v>
      </c>
      <c r="V611" s="3">
        <f>'IECC Data-IP'!V611*Convert!$B$6/$D611</f>
        <v>0</v>
      </c>
      <c r="W611" s="3">
        <f>'IECC Data-IP'!W611*Convert!$B$6/$D611</f>
        <v>58.761358200693088</v>
      </c>
      <c r="X611" s="3">
        <f>'IECC Data-IP'!X611*Convert!$B$7/$D611</f>
        <v>0</v>
      </c>
      <c r="Y611" s="3">
        <f t="shared" si="30"/>
        <v>58.761358200693088</v>
      </c>
      <c r="Z611" s="3">
        <f>'IECC Data-IP'!Z611*Convert!$B$6/$D611</f>
        <v>141.9524952990551</v>
      </c>
      <c r="AA611" s="3">
        <f>'IECC Data-IP'!AA611*Convert!$B$6/$D611</f>
        <v>0</v>
      </c>
      <c r="AB611" s="3">
        <f t="shared" si="31"/>
        <v>141.9524952990551</v>
      </c>
    </row>
    <row r="612" spans="1:28" x14ac:dyDescent="0.25">
      <c r="A612" s="93">
        <f>'IECC Data-IP'!A612</f>
        <v>2012</v>
      </c>
      <c r="B612" s="93" t="str">
        <f>'IECC Data-IP'!B612</f>
        <v>Mid-Rise Apartment</v>
      </c>
      <c r="C612" s="121" t="str">
        <f>'IECC Data-IP'!C612</f>
        <v>1A</v>
      </c>
      <c r="D612" s="3">
        <f>'IECC Data-IP'!D612</f>
        <v>33740.661232232371</v>
      </c>
      <c r="E612" s="3">
        <f>'IECC Data-IP'!E612*Convert!$B$6/$D612</f>
        <v>0</v>
      </c>
      <c r="F612" s="3">
        <f>'IECC Data-IP'!F612*Convert!$B$7/$D612</f>
        <v>0</v>
      </c>
      <c r="G612" s="3">
        <f>'IECC Data-IP'!G612*Convert!$B$6/$D612</f>
        <v>34.174111318141158</v>
      </c>
      <c r="H612" s="3">
        <f>'IECC Data-IP'!H612*Convert!$B$6/$D612</f>
        <v>9.6829465958568299</v>
      </c>
      <c r="I612" s="3">
        <f>'IECC Data-IP'!I612*Convert!$B$6/$D612</f>
        <v>3.5132263971920823</v>
      </c>
      <c r="J612" s="3">
        <f>'IECC Data-IP'!J612*Convert!$B$6/$D612</f>
        <v>46.051823556406916</v>
      </c>
      <c r="K612" s="3">
        <f>'IECC Data-IP'!K612*Convert!$B$7/$D612</f>
        <v>0</v>
      </c>
      <c r="L612" s="3">
        <f>'IECC Data-IP'!L612*Convert!$B$6/$D612</f>
        <v>0</v>
      </c>
      <c r="M612" s="3">
        <f>'IECC Data-IP'!M612*Convert!$B$6/$D612</f>
        <v>11.039662284820601</v>
      </c>
      <c r="N612" s="3">
        <f>'IECC Data-IP'!N612*Convert!$B$6/$D612</f>
        <v>0</v>
      </c>
      <c r="O612" s="3">
        <f>'IECC Data-IP'!O612*Convert!$B$6/$D612</f>
        <v>0</v>
      </c>
      <c r="P612" s="3">
        <f t="shared" si="29"/>
        <v>0</v>
      </c>
      <c r="Q612" s="3">
        <f>'IECC Data-IP'!Q612*Convert!$B$6/$D612</f>
        <v>0</v>
      </c>
      <c r="R612" s="3">
        <f>'IECC Data-IP'!R612*Convert!$B$6/$D612</f>
        <v>0</v>
      </c>
      <c r="S612" s="3">
        <f>'IECC Data-IP'!S612*Convert!$B$6/$D612</f>
        <v>0</v>
      </c>
      <c r="T612" s="3">
        <f>'IECC Data-IP'!T612*Convert!$B$6/$D612</f>
        <v>25.929728177401973</v>
      </c>
      <c r="U612" s="3">
        <f>'IECC Data-IP'!U612*Convert!$B$7/$D612</f>
        <v>0</v>
      </c>
      <c r="V612" s="3">
        <f>'IECC Data-IP'!V612*Convert!$B$6/$D612</f>
        <v>0</v>
      </c>
      <c r="W612" s="3">
        <f>'IECC Data-IP'!W612*Convert!$B$6/$D612</f>
        <v>45.213773602961759</v>
      </c>
      <c r="X612" s="3">
        <f>'IECC Data-IP'!X612*Convert!$B$7/$D612</f>
        <v>0</v>
      </c>
      <c r="Y612" s="3">
        <f t="shared" si="30"/>
        <v>45.213773602961759</v>
      </c>
      <c r="Z612" s="3">
        <f>'IECC Data-IP'!Z612*Convert!$B$6/$D612</f>
        <v>130.39060868018746</v>
      </c>
      <c r="AA612" s="3">
        <f>'IECC Data-IP'!AA612*Convert!$B$6/$D612</f>
        <v>0</v>
      </c>
      <c r="AB612" s="3">
        <f t="shared" si="31"/>
        <v>130.39060868018746</v>
      </c>
    </row>
    <row r="613" spans="1:28" x14ac:dyDescent="0.25">
      <c r="A613" s="93">
        <f>'IECC Data-IP'!A613</f>
        <v>2012</v>
      </c>
      <c r="B613" s="93" t="str">
        <f>'IECC Data-IP'!B613</f>
        <v>Mid-Rise Apartment</v>
      </c>
      <c r="C613" s="121" t="str">
        <f>'IECC Data-IP'!C613</f>
        <v>1B</v>
      </c>
      <c r="D613" s="3">
        <f>'IECC Data-IP'!D613</f>
        <v>33740.661232232371</v>
      </c>
      <c r="E613" s="3">
        <f>'IECC Data-IP'!E613*Convert!$B$6/$D613</f>
        <v>0</v>
      </c>
      <c r="F613" s="3">
        <f>'IECC Data-IP'!F613*Convert!$B$7/$D613</f>
        <v>0.12667577003505992</v>
      </c>
      <c r="G613" s="3">
        <f>'IECC Data-IP'!G613*Convert!$B$6/$D613</f>
        <v>34.400971974328542</v>
      </c>
      <c r="H613" s="3">
        <f>'IECC Data-IP'!H613*Convert!$B$6/$D613</f>
        <v>9.6829465958568299</v>
      </c>
      <c r="I613" s="3">
        <f>'IECC Data-IP'!I613*Convert!$B$6/$D613</f>
        <v>3.5087781490315448</v>
      </c>
      <c r="J613" s="3">
        <f>'IECC Data-IP'!J613*Convert!$B$6/$D613</f>
        <v>46.051823556406916</v>
      </c>
      <c r="K613" s="3">
        <f>'IECC Data-IP'!K613*Convert!$B$7/$D613</f>
        <v>0</v>
      </c>
      <c r="L613" s="3">
        <f>'IECC Data-IP'!L613*Convert!$B$6/$D613</f>
        <v>0</v>
      </c>
      <c r="M613" s="3">
        <f>'IECC Data-IP'!M613*Convert!$B$6/$D613</f>
        <v>11.722913202279075</v>
      </c>
      <c r="N613" s="3">
        <f>'IECC Data-IP'!N613*Convert!$B$6/$D613</f>
        <v>0</v>
      </c>
      <c r="O613" s="3">
        <f>'IECC Data-IP'!O613*Convert!$B$6/$D613</f>
        <v>0</v>
      </c>
      <c r="P613" s="3">
        <f t="shared" si="29"/>
        <v>0</v>
      </c>
      <c r="Q613" s="3">
        <f>'IECC Data-IP'!Q613*Convert!$B$6/$D613</f>
        <v>0</v>
      </c>
      <c r="R613" s="3">
        <f>'IECC Data-IP'!R613*Convert!$B$6/$D613</f>
        <v>0</v>
      </c>
      <c r="S613" s="3">
        <f>'IECC Data-IP'!S613*Convert!$B$6/$D613</f>
        <v>0</v>
      </c>
      <c r="T613" s="3">
        <f>'IECC Data-IP'!T613*Convert!$B$6/$D613</f>
        <v>25.99645189981003</v>
      </c>
      <c r="U613" s="3">
        <f>'IECC Data-IP'!U613*Convert!$B$7/$D613</f>
        <v>0</v>
      </c>
      <c r="V613" s="3">
        <f>'IECC Data-IP'!V613*Convert!$B$6/$D613</f>
        <v>0</v>
      </c>
      <c r="W613" s="3">
        <f>'IECC Data-IP'!W613*Convert!$B$6/$D613</f>
        <v>46.123885176607622</v>
      </c>
      <c r="X613" s="3">
        <f>'IECC Data-IP'!X613*Convert!$B$7/$D613</f>
        <v>0.12667577003505992</v>
      </c>
      <c r="Y613" s="3">
        <f t="shared" si="30"/>
        <v>46.250560946642679</v>
      </c>
      <c r="Z613" s="3">
        <f>'IECC Data-IP'!Z613*Convert!$B$6/$D613</f>
        <v>131.36388537771293</v>
      </c>
      <c r="AA613" s="3">
        <f>'IECC Data-IP'!AA613*Convert!$B$6/$D613</f>
        <v>0.37009424695667414</v>
      </c>
      <c r="AB613" s="3">
        <f t="shared" si="31"/>
        <v>131.73397962466962</v>
      </c>
    </row>
    <row r="614" spans="1:28" x14ac:dyDescent="0.25">
      <c r="A614" s="93">
        <f>'IECC Data-IP'!A614</f>
        <v>2012</v>
      </c>
      <c r="B614" s="93" t="str">
        <f>'IECC Data-IP'!B614</f>
        <v>Mid-Rise Apartment</v>
      </c>
      <c r="C614" s="121" t="str">
        <f>'IECC Data-IP'!C614</f>
        <v>2A</v>
      </c>
      <c r="D614" s="3">
        <f>'IECC Data-IP'!D614</f>
        <v>33740.661232232371</v>
      </c>
      <c r="E614" s="3">
        <f>'IECC Data-IP'!E614*Convert!$B$6/$D614</f>
        <v>0</v>
      </c>
      <c r="F614" s="3">
        <f>'IECC Data-IP'!F614*Convert!$B$7/$D614</f>
        <v>0.55298845765304994</v>
      </c>
      <c r="G614" s="3">
        <f>'IECC Data-IP'!G614*Convert!$B$6/$D614</f>
        <v>27.459925544626692</v>
      </c>
      <c r="H614" s="3">
        <f>'IECC Data-IP'!H614*Convert!$B$6/$D614</f>
        <v>9.6829465958568299</v>
      </c>
      <c r="I614" s="3">
        <f>'IECC Data-IP'!I614*Convert!$B$6/$D614</f>
        <v>3.5069988497673306</v>
      </c>
      <c r="J614" s="3">
        <f>'IECC Data-IP'!J614*Convert!$B$6/$D614</f>
        <v>46.051823556406916</v>
      </c>
      <c r="K614" s="3">
        <f>'IECC Data-IP'!K614*Convert!$B$7/$D614</f>
        <v>0</v>
      </c>
      <c r="L614" s="3">
        <f>'IECC Data-IP'!L614*Convert!$B$6/$D614</f>
        <v>0</v>
      </c>
      <c r="M614" s="3">
        <f>'IECC Data-IP'!M614*Convert!$B$6/$D614</f>
        <v>9.4961201731142761</v>
      </c>
      <c r="N614" s="3">
        <f>'IECC Data-IP'!N614*Convert!$B$6/$D614</f>
        <v>0</v>
      </c>
      <c r="O614" s="3">
        <f>'IECC Data-IP'!O614*Convert!$B$6/$D614</f>
        <v>0</v>
      </c>
      <c r="P614" s="3">
        <f t="shared" si="29"/>
        <v>0</v>
      </c>
      <c r="Q614" s="3">
        <f>'IECC Data-IP'!Q614*Convert!$B$6/$D614</f>
        <v>0</v>
      </c>
      <c r="R614" s="3">
        <f>'IECC Data-IP'!R614*Convert!$B$6/$D614</f>
        <v>0</v>
      </c>
      <c r="S614" s="3">
        <f>'IECC Data-IP'!S614*Convert!$B$6/$D614</f>
        <v>0</v>
      </c>
      <c r="T614" s="3">
        <f>'IECC Data-IP'!T614*Convert!$B$6/$D614</f>
        <v>28.107590476800869</v>
      </c>
      <c r="U614" s="3">
        <f>'IECC Data-IP'!U614*Convert!$B$7/$D614</f>
        <v>0</v>
      </c>
      <c r="V614" s="3">
        <f>'IECC Data-IP'!V614*Convert!$B$6/$D614</f>
        <v>0</v>
      </c>
      <c r="W614" s="3">
        <f>'IECC Data-IP'!W614*Convert!$B$6/$D614</f>
        <v>36.95604571774097</v>
      </c>
      <c r="X614" s="3">
        <f>'IECC Data-IP'!X614*Convert!$B$7/$D614</f>
        <v>0.55298845765304994</v>
      </c>
      <c r="Y614" s="3">
        <f t="shared" si="30"/>
        <v>37.509034175394021</v>
      </c>
      <c r="Z614" s="3">
        <f>'IECC Data-IP'!Z614*Convert!$B$6/$D614</f>
        <v>124.30540519657292</v>
      </c>
      <c r="AA614" s="3">
        <f>'IECC Data-IP'!AA614*Convert!$B$6/$D614</f>
        <v>1.6156037319070196</v>
      </c>
      <c r="AB614" s="3">
        <f t="shared" si="31"/>
        <v>125.92100892847994</v>
      </c>
    </row>
    <row r="615" spans="1:28" x14ac:dyDescent="0.25">
      <c r="A615" s="93">
        <f>'IECC Data-IP'!A615</f>
        <v>2012</v>
      </c>
      <c r="B615" s="93" t="str">
        <f>'IECC Data-IP'!B615</f>
        <v>Mid-Rise Apartment</v>
      </c>
      <c r="C615" s="121" t="str">
        <f>'IECC Data-IP'!C615</f>
        <v>2B</v>
      </c>
      <c r="D615" s="3">
        <f>'IECC Data-IP'!D615</f>
        <v>33740.661232232371</v>
      </c>
      <c r="E615" s="3">
        <f>'IECC Data-IP'!E615*Convert!$B$6/$D615</f>
        <v>0</v>
      </c>
      <c r="F615" s="3">
        <f>'IECC Data-IP'!F615*Convert!$B$7/$D615</f>
        <v>0.48081980982057598</v>
      </c>
      <c r="G615" s="3">
        <f>'IECC Data-IP'!G615*Convert!$B$6/$D615</f>
        <v>21.584679374189491</v>
      </c>
      <c r="H615" s="3">
        <f>'IECC Data-IP'!H615*Convert!$B$6/$D615</f>
        <v>9.6829465958568299</v>
      </c>
      <c r="I615" s="3">
        <f>'IECC Data-IP'!I615*Convert!$B$6/$D615</f>
        <v>3.5096677986636529</v>
      </c>
      <c r="J615" s="3">
        <f>'IECC Data-IP'!J615*Convert!$B$6/$D615</f>
        <v>46.051823556406916</v>
      </c>
      <c r="K615" s="3">
        <f>'IECC Data-IP'!K615*Convert!$B$7/$D615</f>
        <v>0</v>
      </c>
      <c r="L615" s="3">
        <f>'IECC Data-IP'!L615*Convert!$B$6/$D615</f>
        <v>0</v>
      </c>
      <c r="M615" s="3">
        <f>'IECC Data-IP'!M615*Convert!$B$6/$D615</f>
        <v>9.7914838509739308</v>
      </c>
      <c r="N615" s="3">
        <f>'IECC Data-IP'!N615*Convert!$B$6/$D615</f>
        <v>0</v>
      </c>
      <c r="O615" s="3">
        <f>'IECC Data-IP'!O615*Convert!$B$6/$D615</f>
        <v>0</v>
      </c>
      <c r="P615" s="3">
        <f t="shared" si="29"/>
        <v>0</v>
      </c>
      <c r="Q615" s="3">
        <f>'IECC Data-IP'!Q615*Convert!$B$6/$D615</f>
        <v>0</v>
      </c>
      <c r="R615" s="3">
        <f>'IECC Data-IP'!R615*Convert!$B$6/$D615</f>
        <v>0</v>
      </c>
      <c r="S615" s="3">
        <f>'IECC Data-IP'!S615*Convert!$B$6/$D615</f>
        <v>0</v>
      </c>
      <c r="T615" s="3">
        <f>'IECC Data-IP'!T615*Convert!$B$6/$D615</f>
        <v>28.249934417938061</v>
      </c>
      <c r="U615" s="3">
        <f>'IECC Data-IP'!U615*Convert!$B$7/$D615</f>
        <v>0</v>
      </c>
      <c r="V615" s="3">
        <f>'IECC Data-IP'!V615*Convert!$B$6/$D615</f>
        <v>0</v>
      </c>
      <c r="W615" s="3">
        <f>'IECC Data-IP'!W615*Convert!$B$6/$D615</f>
        <v>31.376163225163424</v>
      </c>
      <c r="X615" s="3">
        <f>'IECC Data-IP'!X615*Convert!$B$7/$D615</f>
        <v>0.48081980982057598</v>
      </c>
      <c r="Y615" s="3">
        <f t="shared" si="30"/>
        <v>31.856983034984001</v>
      </c>
      <c r="Z615" s="3">
        <f>'IECC Data-IP'!Z615*Convert!$B$6/$D615</f>
        <v>118.87053559402888</v>
      </c>
      <c r="AA615" s="3">
        <f>'IECC Data-IP'!AA615*Convert!$B$6/$D615</f>
        <v>1.4047567690975682</v>
      </c>
      <c r="AB615" s="3">
        <f t="shared" si="31"/>
        <v>120.27529236312645</v>
      </c>
    </row>
    <row r="616" spans="1:28" x14ac:dyDescent="0.25">
      <c r="A616" s="93">
        <f>'IECC Data-IP'!A616</f>
        <v>2012</v>
      </c>
      <c r="B616" s="93" t="str">
        <f>'IECC Data-IP'!B616</f>
        <v>Mid-Rise Apartment</v>
      </c>
      <c r="C616" s="121" t="str">
        <f>'IECC Data-IP'!C616</f>
        <v>3A</v>
      </c>
      <c r="D616" s="3">
        <f>'IECC Data-IP'!D616</f>
        <v>33740.661232232371</v>
      </c>
      <c r="E616" s="3">
        <f>'IECC Data-IP'!E616*Convert!$B$6/$D616</f>
        <v>0</v>
      </c>
      <c r="F616" s="3">
        <f>'IECC Data-IP'!F616*Convert!$B$7/$D616</f>
        <v>5.749131101591181</v>
      </c>
      <c r="G616" s="3">
        <f>'IECC Data-IP'!G616*Convert!$B$6/$D616</f>
        <v>14.656977688969246</v>
      </c>
      <c r="H616" s="3">
        <f>'IECC Data-IP'!H616*Convert!$B$6/$D616</f>
        <v>9.6829465958568299</v>
      </c>
      <c r="I616" s="3">
        <f>'IECC Data-IP'!I616*Convert!$B$6/$D616</f>
        <v>3.5087781490315448</v>
      </c>
      <c r="J616" s="3">
        <f>'IECC Data-IP'!J616*Convert!$B$6/$D616</f>
        <v>46.051823556406916</v>
      </c>
      <c r="K616" s="3">
        <f>'IECC Data-IP'!K616*Convert!$B$7/$D616</f>
        <v>0</v>
      </c>
      <c r="L616" s="3">
        <f>'IECC Data-IP'!L616*Convert!$B$6/$D616</f>
        <v>0</v>
      </c>
      <c r="M616" s="3">
        <f>'IECC Data-IP'!M616*Convert!$B$6/$D616</f>
        <v>7.8226892151202785</v>
      </c>
      <c r="N616" s="3">
        <f>'IECC Data-IP'!N616*Convert!$B$6/$D616</f>
        <v>0</v>
      </c>
      <c r="O616" s="3">
        <f>'IECC Data-IP'!O616*Convert!$B$6/$D616</f>
        <v>0</v>
      </c>
      <c r="P616" s="3">
        <f t="shared" si="29"/>
        <v>0</v>
      </c>
      <c r="Q616" s="3">
        <f>'IECC Data-IP'!Q616*Convert!$B$6/$D616</f>
        <v>0</v>
      </c>
      <c r="R616" s="3">
        <f>'IECC Data-IP'!R616*Convert!$B$6/$D616</f>
        <v>0</v>
      </c>
      <c r="S616" s="3">
        <f>'IECC Data-IP'!S616*Convert!$B$6/$D616</f>
        <v>0</v>
      </c>
      <c r="T616" s="3">
        <f>'IECC Data-IP'!T616*Convert!$B$6/$D616</f>
        <v>31.860132625029834</v>
      </c>
      <c r="U616" s="3">
        <f>'IECC Data-IP'!U616*Convert!$B$7/$D616</f>
        <v>0</v>
      </c>
      <c r="V616" s="3">
        <f>'IECC Data-IP'!V616*Convert!$B$6/$D616</f>
        <v>0</v>
      </c>
      <c r="W616" s="3">
        <f>'IECC Data-IP'!W616*Convert!$B$6/$D616</f>
        <v>22.479666904089523</v>
      </c>
      <c r="X616" s="3">
        <f>'IECC Data-IP'!X616*Convert!$B$7/$D616</f>
        <v>5.749131101591181</v>
      </c>
      <c r="Y616" s="3">
        <f t="shared" si="30"/>
        <v>28.228798005680705</v>
      </c>
      <c r="Z616" s="3">
        <f>'IECC Data-IP'!Z616*Convert!$B$6/$D616</f>
        <v>113.58334783041465</v>
      </c>
      <c r="AA616" s="3">
        <f>'IECC Data-IP'!AA616*Convert!$B$6/$D616</f>
        <v>16.796585054187517</v>
      </c>
      <c r="AB616" s="3">
        <f t="shared" si="31"/>
        <v>130.37993288460217</v>
      </c>
    </row>
    <row r="617" spans="1:28" x14ac:dyDescent="0.25">
      <c r="A617" s="93">
        <f>'IECC Data-IP'!A617</f>
        <v>2012</v>
      </c>
      <c r="B617" s="93" t="str">
        <f>'IECC Data-IP'!B617</f>
        <v>Mid-Rise Apartment</v>
      </c>
      <c r="C617" s="121" t="str">
        <f>'IECC Data-IP'!C617</f>
        <v>3B</v>
      </c>
      <c r="D617" s="3">
        <f>'IECC Data-IP'!D617</f>
        <v>33740.661232232371</v>
      </c>
      <c r="E617" s="3">
        <f>'IECC Data-IP'!E617*Convert!$B$6/$D617</f>
        <v>0</v>
      </c>
      <c r="F617" s="3">
        <f>'IECC Data-IP'!F617*Convert!$B$7/$D617</f>
        <v>1.9917937783637665</v>
      </c>
      <c r="G617" s="3">
        <f>'IECC Data-IP'!G617*Convert!$B$6/$D617</f>
        <v>15.27617383291599</v>
      </c>
      <c r="H617" s="3">
        <f>'IECC Data-IP'!H617*Convert!$B$6/$D617</f>
        <v>9.6829465958568299</v>
      </c>
      <c r="I617" s="3">
        <f>'IECC Data-IP'!I617*Convert!$B$6/$D617</f>
        <v>3.5087781490315448</v>
      </c>
      <c r="J617" s="3">
        <f>'IECC Data-IP'!J617*Convert!$B$6/$D617</f>
        <v>46.051823556406916</v>
      </c>
      <c r="K617" s="3">
        <f>'IECC Data-IP'!K617*Convert!$B$7/$D617</f>
        <v>0</v>
      </c>
      <c r="L617" s="3">
        <f>'IECC Data-IP'!L617*Convert!$B$6/$D617</f>
        <v>0</v>
      </c>
      <c r="M617" s="3">
        <f>'IECC Data-IP'!M617*Convert!$B$6/$D617</f>
        <v>8.7087802486992381</v>
      </c>
      <c r="N617" s="3">
        <f>'IECC Data-IP'!N617*Convert!$B$6/$D617</f>
        <v>0</v>
      </c>
      <c r="O617" s="3">
        <f>'IECC Data-IP'!O617*Convert!$B$6/$D617</f>
        <v>0</v>
      </c>
      <c r="P617" s="3">
        <f t="shared" si="29"/>
        <v>0</v>
      </c>
      <c r="Q617" s="3">
        <f>'IECC Data-IP'!Q617*Convert!$B$6/$D617</f>
        <v>0</v>
      </c>
      <c r="R617" s="3">
        <f>'IECC Data-IP'!R617*Convert!$B$6/$D617</f>
        <v>0</v>
      </c>
      <c r="S617" s="3">
        <f>'IECC Data-IP'!S617*Convert!$B$6/$D617</f>
        <v>0</v>
      </c>
      <c r="T617" s="3">
        <f>'IECC Data-IP'!T617*Convert!$B$6/$D617</f>
        <v>30.893083474929107</v>
      </c>
      <c r="U617" s="3">
        <f>'IECC Data-IP'!U617*Convert!$B$7/$D617</f>
        <v>0</v>
      </c>
      <c r="V617" s="3">
        <f>'IECC Data-IP'!V617*Convert!$B$6/$D617</f>
        <v>0</v>
      </c>
      <c r="W617" s="3">
        <f>'IECC Data-IP'!W617*Convert!$B$6/$D617</f>
        <v>23.984954081615228</v>
      </c>
      <c r="X617" s="3">
        <f>'IECC Data-IP'!X617*Convert!$B$7/$D617</f>
        <v>1.9917937783637665</v>
      </c>
      <c r="Y617" s="3">
        <f t="shared" si="30"/>
        <v>25.976747859978996</v>
      </c>
      <c r="Z617" s="3">
        <f>'IECC Data-IP'!Z617*Convert!$B$6/$D617</f>
        <v>114.12069620820753</v>
      </c>
      <c r="AA617" s="3">
        <f>'IECC Data-IP'!AA617*Convert!$B$6/$D617</f>
        <v>5.8191982436144354</v>
      </c>
      <c r="AB617" s="3">
        <f t="shared" si="31"/>
        <v>119.93989445182197</v>
      </c>
    </row>
    <row r="618" spans="1:28" x14ac:dyDescent="0.25">
      <c r="A618" s="93">
        <f>'IECC Data-IP'!A618</f>
        <v>2012</v>
      </c>
      <c r="B618" s="93" t="str">
        <f>'IECC Data-IP'!B618</f>
        <v>Mid-Rise Apartment</v>
      </c>
      <c r="C618" s="121" t="str">
        <f>'IECC Data-IP'!C618</f>
        <v>3C</v>
      </c>
      <c r="D618" s="3">
        <f>'IECC Data-IP'!D618</f>
        <v>33740.661232232371</v>
      </c>
      <c r="E618" s="3">
        <f>'IECC Data-IP'!E618*Convert!$B$6/$D618</f>
        <v>0</v>
      </c>
      <c r="F618" s="3">
        <f>'IECC Data-IP'!F618*Convert!$B$7/$D618</f>
        <v>0.47077101075529487</v>
      </c>
      <c r="G618" s="3">
        <f>'IECC Data-IP'!G618*Convert!$B$6/$D618</f>
        <v>7.6945796680968135</v>
      </c>
      <c r="H618" s="3">
        <f>'IECC Data-IP'!H618*Convert!$B$6/$D618</f>
        <v>9.6829465958568299</v>
      </c>
      <c r="I618" s="3">
        <f>'IECC Data-IP'!I618*Convert!$B$6/$D618</f>
        <v>3.5087781490315448</v>
      </c>
      <c r="J618" s="3">
        <f>'IECC Data-IP'!J618*Convert!$B$6/$D618</f>
        <v>46.051823556406916</v>
      </c>
      <c r="K618" s="3">
        <f>'IECC Data-IP'!K618*Convert!$B$7/$D618</f>
        <v>0</v>
      </c>
      <c r="L618" s="3">
        <f>'IECC Data-IP'!L618*Convert!$B$6/$D618</f>
        <v>0</v>
      </c>
      <c r="M618" s="3">
        <f>'IECC Data-IP'!M618*Convert!$B$6/$D618</f>
        <v>5.9802248270258733</v>
      </c>
      <c r="N618" s="3">
        <f>'IECC Data-IP'!N618*Convert!$B$6/$D618</f>
        <v>0</v>
      </c>
      <c r="O618" s="3">
        <f>'IECC Data-IP'!O618*Convert!$B$6/$D618</f>
        <v>0</v>
      </c>
      <c r="P618" s="3">
        <f t="shared" si="29"/>
        <v>0</v>
      </c>
      <c r="Q618" s="3">
        <f>'IECC Data-IP'!Q618*Convert!$B$6/$D618</f>
        <v>0</v>
      </c>
      <c r="R618" s="3">
        <f>'IECC Data-IP'!R618*Convert!$B$6/$D618</f>
        <v>0</v>
      </c>
      <c r="S618" s="3">
        <f>'IECC Data-IP'!S618*Convert!$B$6/$D618</f>
        <v>0</v>
      </c>
      <c r="T618" s="3">
        <f>'IECC Data-IP'!T618*Convert!$B$6/$D618</f>
        <v>32.231116521618624</v>
      </c>
      <c r="U618" s="3">
        <f>'IECC Data-IP'!U618*Convert!$B$7/$D618</f>
        <v>0</v>
      </c>
      <c r="V618" s="3">
        <f>'IECC Data-IP'!V618*Convert!$B$6/$D618</f>
        <v>0</v>
      </c>
      <c r="W618" s="3">
        <f>'IECC Data-IP'!W618*Convert!$B$6/$D618</f>
        <v>13.674804495122686</v>
      </c>
      <c r="X618" s="3">
        <f>'IECC Data-IP'!X618*Convert!$B$7/$D618</f>
        <v>0.47077101075529487</v>
      </c>
      <c r="Y618" s="3">
        <f t="shared" si="30"/>
        <v>14.14557550587798</v>
      </c>
      <c r="Z618" s="3">
        <f>'IECC Data-IP'!Z618*Convert!$B$6/$D618</f>
        <v>105.14857966840451</v>
      </c>
      <c r="AA618" s="3">
        <f>'IECC Data-IP'!AA618*Convert!$B$6/$D618</f>
        <v>1.3753983312380245</v>
      </c>
      <c r="AB618" s="3">
        <f t="shared" si="31"/>
        <v>106.52397799964254</v>
      </c>
    </row>
    <row r="619" spans="1:28" x14ac:dyDescent="0.25">
      <c r="A619" s="93">
        <f>'IECC Data-IP'!A619</f>
        <v>2012</v>
      </c>
      <c r="B619" s="93" t="str">
        <f>'IECC Data-IP'!B619</f>
        <v>Mid-Rise Apartment</v>
      </c>
      <c r="C619" s="121" t="str">
        <f>'IECC Data-IP'!C619</f>
        <v>4A</v>
      </c>
      <c r="D619" s="3">
        <f>'IECC Data-IP'!D619</f>
        <v>33740.661232232371</v>
      </c>
      <c r="E619" s="3">
        <f>'IECC Data-IP'!E619*Convert!$B$6/$D619</f>
        <v>0</v>
      </c>
      <c r="F619" s="3">
        <f>'IECC Data-IP'!F619*Convert!$B$7/$D619</f>
        <v>9.0201674518715045</v>
      </c>
      <c r="G619" s="3">
        <f>'IECC Data-IP'!G619*Convert!$B$6/$D619</f>
        <v>11.093041262747041</v>
      </c>
      <c r="H619" s="3">
        <f>'IECC Data-IP'!H619*Convert!$B$6/$D619</f>
        <v>9.6829465958568299</v>
      </c>
      <c r="I619" s="3">
        <f>'IECC Data-IP'!I619*Convert!$B$6/$D619</f>
        <v>3.5034402512389007</v>
      </c>
      <c r="J619" s="3">
        <f>'IECC Data-IP'!J619*Convert!$B$6/$D619</f>
        <v>46.051823556406916</v>
      </c>
      <c r="K619" s="3">
        <f>'IECC Data-IP'!K619*Convert!$B$7/$D619</f>
        <v>0</v>
      </c>
      <c r="L619" s="3">
        <f>'IECC Data-IP'!L619*Convert!$B$6/$D619</f>
        <v>0</v>
      </c>
      <c r="M619" s="3">
        <f>'IECC Data-IP'!M619*Convert!$B$6/$D619</f>
        <v>7.4748362089662876</v>
      </c>
      <c r="N619" s="3">
        <f>'IECC Data-IP'!N619*Convert!$B$6/$D619</f>
        <v>0</v>
      </c>
      <c r="O619" s="3">
        <f>'IECC Data-IP'!O619*Convert!$B$6/$D619</f>
        <v>0</v>
      </c>
      <c r="P619" s="3">
        <f t="shared" si="29"/>
        <v>0</v>
      </c>
      <c r="Q619" s="3">
        <f>'IECC Data-IP'!Q619*Convert!$B$6/$D619</f>
        <v>0</v>
      </c>
      <c r="R619" s="3">
        <f>'IECC Data-IP'!R619*Convert!$B$6/$D619</f>
        <v>0</v>
      </c>
      <c r="S619" s="3">
        <f>'IECC Data-IP'!S619*Convert!$B$6/$D619</f>
        <v>0</v>
      </c>
      <c r="T619" s="3">
        <f>'IECC Data-IP'!T619*Convert!$B$6/$D619</f>
        <v>34.789748863559481</v>
      </c>
      <c r="U619" s="3">
        <f>'IECC Data-IP'!U619*Convert!$B$7/$D619</f>
        <v>0</v>
      </c>
      <c r="V619" s="3">
        <f>'IECC Data-IP'!V619*Convert!$B$6/$D619</f>
        <v>0</v>
      </c>
      <c r="W619" s="3">
        <f>'IECC Data-IP'!W619*Convert!$B$6/$D619</f>
        <v>18.567877471713327</v>
      </c>
      <c r="X619" s="3">
        <f>'IECC Data-IP'!X619*Convert!$B$7/$D619</f>
        <v>9.0201674518715045</v>
      </c>
      <c r="Y619" s="3">
        <f t="shared" si="30"/>
        <v>27.588044923584832</v>
      </c>
      <c r="Z619" s="3">
        <f>'IECC Data-IP'!Z619*Convert!$B$6/$D619</f>
        <v>112.59583673877543</v>
      </c>
      <c r="AA619" s="3">
        <f>'IECC Data-IP'!AA619*Convert!$B$6/$D619</f>
        <v>26.353201402285098</v>
      </c>
      <c r="AB619" s="3">
        <f t="shared" si="31"/>
        <v>138.94903814106053</v>
      </c>
    </row>
    <row r="620" spans="1:28" x14ac:dyDescent="0.25">
      <c r="A620" s="93">
        <f>'IECC Data-IP'!A620</f>
        <v>2012</v>
      </c>
      <c r="B620" s="93" t="str">
        <f>'IECC Data-IP'!B620</f>
        <v>Mid-Rise Apartment</v>
      </c>
      <c r="C620" s="121" t="str">
        <f>'IECC Data-IP'!C620</f>
        <v>4B</v>
      </c>
      <c r="D620" s="3">
        <f>'IECC Data-IP'!D620</f>
        <v>33740.661232232371</v>
      </c>
      <c r="E620" s="3">
        <f>'IECC Data-IP'!E620*Convert!$B$6/$D620</f>
        <v>0</v>
      </c>
      <c r="F620" s="3">
        <f>'IECC Data-IP'!F620*Convert!$B$7/$D620</f>
        <v>2.9196328920580639</v>
      </c>
      <c r="G620" s="3">
        <f>'IECC Data-IP'!G620*Convert!$B$6/$D620</f>
        <v>12.199765405088634</v>
      </c>
      <c r="H620" s="3">
        <f>'IECC Data-IP'!H620*Convert!$B$6/$D620</f>
        <v>9.6829465958568299</v>
      </c>
      <c r="I620" s="3">
        <f>'IECC Data-IP'!I620*Convert!$B$6/$D620</f>
        <v>3.5061092001352225</v>
      </c>
      <c r="J620" s="3">
        <f>'IECC Data-IP'!J620*Convert!$B$6/$D620</f>
        <v>46.051823556406916</v>
      </c>
      <c r="K620" s="3">
        <f>'IECC Data-IP'!K620*Convert!$B$7/$D620</f>
        <v>0</v>
      </c>
      <c r="L620" s="3">
        <f>'IECC Data-IP'!L620*Convert!$B$6/$D620</f>
        <v>0</v>
      </c>
      <c r="M620" s="3">
        <f>'IECC Data-IP'!M620*Convert!$B$6/$D620</f>
        <v>8.3119965127793414</v>
      </c>
      <c r="N620" s="3">
        <f>'IECC Data-IP'!N620*Convert!$B$6/$D620</f>
        <v>0</v>
      </c>
      <c r="O620" s="3">
        <f>'IECC Data-IP'!O620*Convert!$B$6/$D620</f>
        <v>0</v>
      </c>
      <c r="P620" s="3">
        <f t="shared" si="29"/>
        <v>0</v>
      </c>
      <c r="Q620" s="3">
        <f>'IECC Data-IP'!Q620*Convert!$B$6/$D620</f>
        <v>0</v>
      </c>
      <c r="R620" s="3">
        <f>'IECC Data-IP'!R620*Convert!$B$6/$D620</f>
        <v>0</v>
      </c>
      <c r="S620" s="3">
        <f>'IECC Data-IP'!S620*Convert!$B$6/$D620</f>
        <v>0</v>
      </c>
      <c r="T620" s="3">
        <f>'IECC Data-IP'!T620*Convert!$B$6/$D620</f>
        <v>33.920561172990546</v>
      </c>
      <c r="U620" s="3">
        <f>'IECC Data-IP'!U620*Convert!$B$7/$D620</f>
        <v>0</v>
      </c>
      <c r="V620" s="3">
        <f>'IECC Data-IP'!V620*Convert!$B$6/$D620</f>
        <v>0</v>
      </c>
      <c r="W620" s="3">
        <f>'IECC Data-IP'!W620*Convert!$B$6/$D620</f>
        <v>20.511761917867975</v>
      </c>
      <c r="X620" s="3">
        <f>'IECC Data-IP'!X620*Convert!$B$7/$D620</f>
        <v>2.9196328920580639</v>
      </c>
      <c r="Y620" s="3">
        <f t="shared" si="30"/>
        <v>23.43139480992604</v>
      </c>
      <c r="Z620" s="3">
        <f>'IECC Data-IP'!Z620*Convert!$B$6/$D620</f>
        <v>113.67409209288959</v>
      </c>
      <c r="AA620" s="3">
        <f>'IECC Data-IP'!AA620*Convert!$B$6/$D620</f>
        <v>8.5299606726456538</v>
      </c>
      <c r="AB620" s="3">
        <f t="shared" si="31"/>
        <v>122.20405276553525</v>
      </c>
    </row>
    <row r="621" spans="1:28" x14ac:dyDescent="0.25">
      <c r="A621" s="93">
        <f>'IECC Data-IP'!A621</f>
        <v>2012</v>
      </c>
      <c r="B621" s="93" t="str">
        <f>'IECC Data-IP'!B621</f>
        <v>Mid-Rise Apartment</v>
      </c>
      <c r="C621" s="121" t="str">
        <f>'IECC Data-IP'!C621</f>
        <v>4C</v>
      </c>
      <c r="D621" s="3">
        <f>'IECC Data-IP'!D621</f>
        <v>33740.661232232371</v>
      </c>
      <c r="E621" s="3">
        <f>'IECC Data-IP'!E621*Convert!$B$6/$D621</f>
        <v>0</v>
      </c>
      <c r="F621" s="3">
        <f>'IECC Data-IP'!F621*Convert!$B$7/$D621</f>
        <v>5.1413310126729606</v>
      </c>
      <c r="G621" s="3">
        <f>'IECC Data-IP'!G621*Convert!$B$6/$D621</f>
        <v>4.7436118383966015</v>
      </c>
      <c r="H621" s="3">
        <f>'IECC Data-IP'!H621*Convert!$B$6/$D621</f>
        <v>9.6829465958568299</v>
      </c>
      <c r="I621" s="3">
        <f>'IECC Data-IP'!I621*Convert!$B$6/$D621</f>
        <v>3.4998816527104712</v>
      </c>
      <c r="J621" s="3">
        <f>'IECC Data-IP'!J621*Convert!$B$6/$D621</f>
        <v>46.051823556406916</v>
      </c>
      <c r="K621" s="3">
        <f>'IECC Data-IP'!K621*Convert!$B$7/$D621</f>
        <v>0</v>
      </c>
      <c r="L621" s="3">
        <f>'IECC Data-IP'!L621*Convert!$B$6/$D621</f>
        <v>0</v>
      </c>
      <c r="M621" s="3">
        <f>'IECC Data-IP'!M621*Convert!$B$6/$D621</f>
        <v>6.1403617608052024</v>
      </c>
      <c r="N621" s="3">
        <f>'IECC Data-IP'!N621*Convert!$B$6/$D621</f>
        <v>0</v>
      </c>
      <c r="O621" s="3">
        <f>'IECC Data-IP'!O621*Convert!$B$6/$D621</f>
        <v>0</v>
      </c>
      <c r="P621" s="3">
        <f t="shared" si="29"/>
        <v>0</v>
      </c>
      <c r="Q621" s="3">
        <f>'IECC Data-IP'!Q621*Convert!$B$6/$D621</f>
        <v>0</v>
      </c>
      <c r="R621" s="3">
        <f>'IECC Data-IP'!R621*Convert!$B$6/$D621</f>
        <v>0</v>
      </c>
      <c r="S621" s="3">
        <f>'IECC Data-IP'!S621*Convert!$B$6/$D621</f>
        <v>0</v>
      </c>
      <c r="T621" s="3">
        <f>'IECC Data-IP'!T621*Convert!$B$6/$D621</f>
        <v>35.671391648977895</v>
      </c>
      <c r="U621" s="3">
        <f>'IECC Data-IP'!U621*Convert!$B$7/$D621</f>
        <v>0</v>
      </c>
      <c r="V621" s="3">
        <f>'IECC Data-IP'!V621*Convert!$B$6/$D621</f>
        <v>0</v>
      </c>
      <c r="W621" s="3">
        <f>'IECC Data-IP'!W621*Convert!$B$6/$D621</f>
        <v>10.883973599201807</v>
      </c>
      <c r="X621" s="3">
        <f>'IECC Data-IP'!X621*Convert!$B$7/$D621</f>
        <v>5.1413310126729606</v>
      </c>
      <c r="Y621" s="3">
        <f t="shared" si="30"/>
        <v>16.025304611874766</v>
      </c>
      <c r="Z621" s="3">
        <f>'IECC Data-IP'!Z621*Convert!$B$6/$D621</f>
        <v>105.7900170531539</v>
      </c>
      <c r="AA621" s="3">
        <f>'IECC Data-IP'!AA621*Convert!$B$6/$D621</f>
        <v>15.020844388501168</v>
      </c>
      <c r="AB621" s="3">
        <f t="shared" si="31"/>
        <v>120.81086144165508</v>
      </c>
    </row>
    <row r="622" spans="1:28" x14ac:dyDescent="0.25">
      <c r="A622" s="93">
        <f>'IECC Data-IP'!A622</f>
        <v>2012</v>
      </c>
      <c r="B622" s="93" t="str">
        <f>'IECC Data-IP'!B622</f>
        <v>Mid-Rise Apartment</v>
      </c>
      <c r="C622" s="121" t="str">
        <f>'IECC Data-IP'!C622</f>
        <v>5A</v>
      </c>
      <c r="D622" s="3">
        <f>'IECC Data-IP'!D622</f>
        <v>33740.661232232371</v>
      </c>
      <c r="E622" s="3">
        <f>'IECC Data-IP'!E622*Convert!$B$6/$D622</f>
        <v>0</v>
      </c>
      <c r="F622" s="3">
        <f>'IECC Data-IP'!F622*Convert!$B$7/$D622</f>
        <v>16.069856759760139</v>
      </c>
      <c r="G622" s="3">
        <f>'IECC Data-IP'!G622*Convert!$B$6/$D622</f>
        <v>6.5745107812736094</v>
      </c>
      <c r="H622" s="3">
        <f>'IECC Data-IP'!H622*Convert!$B$6/$D622</f>
        <v>9.6829465958568299</v>
      </c>
      <c r="I622" s="3">
        <f>'IECC Data-IP'!I622*Convert!$B$6/$D622</f>
        <v>3.5043299008710078</v>
      </c>
      <c r="J622" s="3">
        <f>'IECC Data-IP'!J622*Convert!$B$6/$D622</f>
        <v>46.051823556406916</v>
      </c>
      <c r="K622" s="3">
        <f>'IECC Data-IP'!K622*Convert!$B$7/$D622</f>
        <v>0</v>
      </c>
      <c r="L622" s="3">
        <f>'IECC Data-IP'!L622*Convert!$B$6/$D622</f>
        <v>0</v>
      </c>
      <c r="M622" s="3">
        <f>'IECC Data-IP'!M622*Convert!$B$6/$D622</f>
        <v>7.2675478446852662</v>
      </c>
      <c r="N622" s="3">
        <f>'IECC Data-IP'!N622*Convert!$B$6/$D622</f>
        <v>0</v>
      </c>
      <c r="O622" s="3">
        <f>'IECC Data-IP'!O622*Convert!$B$6/$D622</f>
        <v>0</v>
      </c>
      <c r="P622" s="3">
        <f t="shared" si="29"/>
        <v>0</v>
      </c>
      <c r="Q622" s="3">
        <f>'IECC Data-IP'!Q622*Convert!$B$6/$D622</f>
        <v>0</v>
      </c>
      <c r="R622" s="3">
        <f>'IECC Data-IP'!R622*Convert!$B$6/$D622</f>
        <v>0</v>
      </c>
      <c r="S622" s="3">
        <f>'IECC Data-IP'!S622*Convert!$B$6/$D622</f>
        <v>0</v>
      </c>
      <c r="T622" s="3">
        <f>'IECC Data-IP'!T622*Convert!$B$6/$D622</f>
        <v>37.271871337139082</v>
      </c>
      <c r="U622" s="3">
        <f>'IECC Data-IP'!U622*Convert!$B$7/$D622</f>
        <v>0</v>
      </c>
      <c r="V622" s="3">
        <f>'IECC Data-IP'!V622*Convert!$B$6/$D622</f>
        <v>0</v>
      </c>
      <c r="W622" s="3">
        <f>'IECC Data-IP'!W622*Convert!$B$6/$D622</f>
        <v>13.842058625958876</v>
      </c>
      <c r="X622" s="3">
        <f>'IECC Data-IP'!X622*Convert!$B$7/$D622</f>
        <v>16.069856759760139</v>
      </c>
      <c r="Y622" s="3">
        <f t="shared" si="30"/>
        <v>29.911915385719013</v>
      </c>
      <c r="Z622" s="3">
        <f>'IECC Data-IP'!Z622*Convert!$B$6/$D622</f>
        <v>110.35303001623274</v>
      </c>
      <c r="AA622" s="3">
        <f>'IECC Data-IP'!AA622*Convert!$B$6/$D622</f>
        <v>46.94948003520328</v>
      </c>
      <c r="AB622" s="3">
        <f t="shared" si="31"/>
        <v>157.302510051436</v>
      </c>
    </row>
    <row r="623" spans="1:28" x14ac:dyDescent="0.25">
      <c r="A623" s="93">
        <f>'IECC Data-IP'!A623</f>
        <v>2012</v>
      </c>
      <c r="B623" s="93" t="str">
        <f>'IECC Data-IP'!B623</f>
        <v>Mid-Rise Apartment</v>
      </c>
      <c r="C623" s="121" t="str">
        <f>'IECC Data-IP'!C623</f>
        <v>5B</v>
      </c>
      <c r="D623" s="3">
        <f>'IECC Data-IP'!D623</f>
        <v>33740.661232232371</v>
      </c>
      <c r="E623" s="3">
        <f>'IECC Data-IP'!E623*Convert!$B$6/$D623</f>
        <v>0</v>
      </c>
      <c r="F623" s="3">
        <f>'IECC Data-IP'!F623*Convert!$B$7/$D623</f>
        <v>7.8849576665573125</v>
      </c>
      <c r="G623" s="3">
        <f>'IECC Data-IP'!G623*Convert!$B$6/$D623</f>
        <v>8.7950762630136534</v>
      </c>
      <c r="H623" s="3">
        <f>'IECC Data-IP'!H623*Convert!$B$6/$D623</f>
        <v>9.6829465958568299</v>
      </c>
      <c r="I623" s="3">
        <f>'IECC Data-IP'!I623*Convert!$B$6/$D623</f>
        <v>3.5052195505031154</v>
      </c>
      <c r="J623" s="3">
        <f>'IECC Data-IP'!J623*Convert!$B$6/$D623</f>
        <v>46.051823556406916</v>
      </c>
      <c r="K623" s="3">
        <f>'IECC Data-IP'!K623*Convert!$B$7/$D623</f>
        <v>0</v>
      </c>
      <c r="L623" s="3">
        <f>'IECC Data-IP'!L623*Convert!$B$6/$D623</f>
        <v>0</v>
      </c>
      <c r="M623" s="3">
        <f>'IECC Data-IP'!M623*Convert!$B$6/$D623</f>
        <v>7.8822957404714726</v>
      </c>
      <c r="N623" s="3">
        <f>'IECC Data-IP'!N623*Convert!$B$6/$D623</f>
        <v>0</v>
      </c>
      <c r="O623" s="3">
        <f>'IECC Data-IP'!O623*Convert!$B$6/$D623</f>
        <v>0</v>
      </c>
      <c r="P623" s="3">
        <f t="shared" si="29"/>
        <v>0</v>
      </c>
      <c r="Q623" s="3">
        <f>'IECC Data-IP'!Q623*Convert!$B$6/$D623</f>
        <v>0</v>
      </c>
      <c r="R623" s="3">
        <f>'IECC Data-IP'!R623*Convert!$B$6/$D623</f>
        <v>0</v>
      </c>
      <c r="S623" s="3">
        <f>'IECC Data-IP'!S623*Convert!$B$6/$D623</f>
        <v>0</v>
      </c>
      <c r="T623" s="3">
        <f>'IECC Data-IP'!T623*Convert!$B$6/$D623</f>
        <v>36.543248288443138</v>
      </c>
      <c r="U623" s="3">
        <f>'IECC Data-IP'!U623*Convert!$B$7/$D623</f>
        <v>0</v>
      </c>
      <c r="V623" s="3">
        <f>'IECC Data-IP'!V623*Convert!$B$6/$D623</f>
        <v>0</v>
      </c>
      <c r="W623" s="3">
        <f>'IECC Data-IP'!W623*Convert!$B$6/$D623</f>
        <v>16.677372003485125</v>
      </c>
      <c r="X623" s="3">
        <f>'IECC Data-IP'!X623*Convert!$B$7/$D623</f>
        <v>7.8849576665573125</v>
      </c>
      <c r="Y623" s="3">
        <f t="shared" si="30"/>
        <v>24.562329670042438</v>
      </c>
      <c r="Z623" s="3">
        <f>'IECC Data-IP'!Z623*Convert!$B$6/$D623</f>
        <v>112.46060999469513</v>
      </c>
      <c r="AA623" s="3">
        <f>'IECC Data-IP'!AA623*Convert!$B$6/$D623</f>
        <v>23.036587573788751</v>
      </c>
      <c r="AB623" s="3">
        <f t="shared" si="31"/>
        <v>135.4971975684839</v>
      </c>
    </row>
    <row r="624" spans="1:28" x14ac:dyDescent="0.25">
      <c r="A624" s="93">
        <f>'IECC Data-IP'!A624</f>
        <v>2012</v>
      </c>
      <c r="B624" s="93" t="str">
        <f>'IECC Data-IP'!B624</f>
        <v>Mid-Rise Apartment</v>
      </c>
      <c r="C624" s="121" t="str">
        <f>'IECC Data-IP'!C624</f>
        <v>5C</v>
      </c>
      <c r="D624" s="3">
        <f>'IECC Data-IP'!D624</f>
        <v>33740.661232232371</v>
      </c>
      <c r="E624" s="3">
        <f>'IECC Data-IP'!E624*Convert!$B$6/$D624</f>
        <v>0</v>
      </c>
      <c r="F624" s="3">
        <f>'IECC Data-IP'!F624*Convert!$B$7/$D624</f>
        <v>5.7217252859585965</v>
      </c>
      <c r="G624" s="3">
        <f>'IECC Data-IP'!G624*Convert!$B$6/$D624</f>
        <v>3.4082477406034095</v>
      </c>
      <c r="H624" s="3">
        <f>'IECC Data-IP'!H624*Convert!$B$6/$D624</f>
        <v>9.6829465958568299</v>
      </c>
      <c r="I624" s="3">
        <f>'IECC Data-IP'!I624*Convert!$B$6/$D624</f>
        <v>3.4989920030783632</v>
      </c>
      <c r="J624" s="3">
        <f>'IECC Data-IP'!J624*Convert!$B$6/$D624</f>
        <v>46.051823556406916</v>
      </c>
      <c r="K624" s="3">
        <f>'IECC Data-IP'!K624*Convert!$B$7/$D624</f>
        <v>0</v>
      </c>
      <c r="L624" s="3">
        <f>'IECC Data-IP'!L624*Convert!$B$6/$D624</f>
        <v>0</v>
      </c>
      <c r="M624" s="3">
        <f>'IECC Data-IP'!M624*Convert!$B$6/$D624</f>
        <v>5.7693778642164215</v>
      </c>
      <c r="N624" s="3">
        <f>'IECC Data-IP'!N624*Convert!$B$6/$D624</f>
        <v>0</v>
      </c>
      <c r="O624" s="3">
        <f>'IECC Data-IP'!O624*Convert!$B$6/$D624</f>
        <v>0</v>
      </c>
      <c r="P624" s="3">
        <f t="shared" si="29"/>
        <v>0</v>
      </c>
      <c r="Q624" s="3">
        <f>'IECC Data-IP'!Q624*Convert!$B$6/$D624</f>
        <v>0</v>
      </c>
      <c r="R624" s="3">
        <f>'IECC Data-IP'!R624*Convert!$B$6/$D624</f>
        <v>0</v>
      </c>
      <c r="S624" s="3">
        <f>'IECC Data-IP'!S624*Convert!$B$6/$D624</f>
        <v>0</v>
      </c>
      <c r="T624" s="3">
        <f>'IECC Data-IP'!T624*Convert!$B$6/$D624</f>
        <v>37.075258768443362</v>
      </c>
      <c r="U624" s="3">
        <f>'IECC Data-IP'!U624*Convert!$B$7/$D624</f>
        <v>0</v>
      </c>
      <c r="V624" s="3">
        <f>'IECC Data-IP'!V624*Convert!$B$6/$D624</f>
        <v>0</v>
      </c>
      <c r="W624" s="3">
        <f>'IECC Data-IP'!W624*Convert!$B$6/$D624</f>
        <v>9.1776256048198324</v>
      </c>
      <c r="X624" s="3">
        <f>'IECC Data-IP'!X624*Convert!$B$7/$D624</f>
        <v>5.7217252859585965</v>
      </c>
      <c r="Y624" s="3">
        <f t="shared" si="30"/>
        <v>14.899350890778429</v>
      </c>
      <c r="Z624" s="3">
        <f>'IECC Data-IP'!Z624*Convert!$B$6/$D624</f>
        <v>105.48664652860531</v>
      </c>
      <c r="AA624" s="3">
        <f>'IECC Data-IP'!AA624*Convert!$B$6/$D624</f>
        <v>16.716516587297857</v>
      </c>
      <c r="AB624" s="3">
        <f t="shared" si="31"/>
        <v>122.20316311590317</v>
      </c>
    </row>
    <row r="625" spans="1:28" x14ac:dyDescent="0.25">
      <c r="A625" s="93">
        <f>'IECC Data-IP'!A625</f>
        <v>2012</v>
      </c>
      <c r="B625" s="93" t="str">
        <f>'IECC Data-IP'!B625</f>
        <v>Mid-Rise Apartment</v>
      </c>
      <c r="C625" s="121" t="str">
        <f>'IECC Data-IP'!C625</f>
        <v>6A</v>
      </c>
      <c r="D625" s="3">
        <f>'IECC Data-IP'!D625</f>
        <v>33740.661232232371</v>
      </c>
      <c r="E625" s="3">
        <f>'IECC Data-IP'!E625*Convert!$B$6/$D625</f>
        <v>0</v>
      </c>
      <c r="F625" s="3">
        <f>'IECC Data-IP'!F625*Convert!$B$7/$D625</f>
        <v>22.731601521916403</v>
      </c>
      <c r="G625" s="3">
        <f>'IECC Data-IP'!G625*Convert!$B$6/$D625</f>
        <v>7.0433561373942037</v>
      </c>
      <c r="H625" s="3">
        <f>'IECC Data-IP'!H625*Convert!$B$6/$D625</f>
        <v>9.6829465958568299</v>
      </c>
      <c r="I625" s="3">
        <f>'IECC Data-IP'!I625*Convert!$B$6/$D625</f>
        <v>3.5034402512389007</v>
      </c>
      <c r="J625" s="3">
        <f>'IECC Data-IP'!J625*Convert!$B$6/$D625</f>
        <v>46.051823556406916</v>
      </c>
      <c r="K625" s="3">
        <f>'IECC Data-IP'!K625*Convert!$B$7/$D625</f>
        <v>0</v>
      </c>
      <c r="L625" s="3">
        <f>'IECC Data-IP'!L625*Convert!$B$6/$D625</f>
        <v>0</v>
      </c>
      <c r="M625" s="3">
        <f>'IECC Data-IP'!M625*Convert!$B$6/$D625</f>
        <v>7.597607858197108</v>
      </c>
      <c r="N625" s="3">
        <f>'IECC Data-IP'!N625*Convert!$B$6/$D625</f>
        <v>0</v>
      </c>
      <c r="O625" s="3">
        <f>'IECC Data-IP'!O625*Convert!$B$6/$D625</f>
        <v>0</v>
      </c>
      <c r="P625" s="3">
        <f t="shared" si="29"/>
        <v>0</v>
      </c>
      <c r="Q625" s="3">
        <f>'IECC Data-IP'!Q625*Convert!$B$6/$D625</f>
        <v>0</v>
      </c>
      <c r="R625" s="3">
        <f>'IECC Data-IP'!R625*Convert!$B$6/$D625</f>
        <v>0</v>
      </c>
      <c r="S625" s="3">
        <f>'IECC Data-IP'!S625*Convert!$B$6/$D625</f>
        <v>0</v>
      </c>
      <c r="T625" s="3">
        <f>'IECC Data-IP'!T625*Convert!$B$6/$D625</f>
        <v>39.095653082959238</v>
      </c>
      <c r="U625" s="3">
        <f>'IECC Data-IP'!U625*Convert!$B$7/$D625</f>
        <v>0</v>
      </c>
      <c r="V625" s="3">
        <f>'IECC Data-IP'!V625*Convert!$B$6/$D625</f>
        <v>0</v>
      </c>
      <c r="W625" s="3">
        <f>'IECC Data-IP'!W625*Convert!$B$6/$D625</f>
        <v>14.640963995591314</v>
      </c>
      <c r="X625" s="3">
        <f>'IECC Data-IP'!X625*Convert!$B$7/$D625</f>
        <v>22.731601521916403</v>
      </c>
      <c r="Y625" s="3">
        <f t="shared" si="30"/>
        <v>37.372565517507716</v>
      </c>
      <c r="Z625" s="3">
        <f>'IECC Data-IP'!Z625*Convert!$B$6/$D625</f>
        <v>112.97571713168531</v>
      </c>
      <c r="AA625" s="3">
        <f>'IECC Data-IP'!AA625*Convert!$B$6/$D625</f>
        <v>66.412345036816646</v>
      </c>
      <c r="AB625" s="3">
        <f t="shared" si="31"/>
        <v>179.38806216850196</v>
      </c>
    </row>
    <row r="626" spans="1:28" x14ac:dyDescent="0.25">
      <c r="A626" s="93">
        <f>'IECC Data-IP'!A626</f>
        <v>2012</v>
      </c>
      <c r="B626" s="93" t="str">
        <f>'IECC Data-IP'!B626</f>
        <v>Mid-Rise Apartment</v>
      </c>
      <c r="C626" s="121" t="str">
        <f>'IECC Data-IP'!C626</f>
        <v>6B</v>
      </c>
      <c r="D626" s="3">
        <f>'IECC Data-IP'!D626</f>
        <v>33740.661232232371</v>
      </c>
      <c r="E626" s="3">
        <f>'IECC Data-IP'!E626*Convert!$B$6/$D626</f>
        <v>0</v>
      </c>
      <c r="F626" s="3">
        <f>'IECC Data-IP'!F626*Convert!$B$7/$D626</f>
        <v>14.484887089008968</v>
      </c>
      <c r="G626" s="3">
        <f>'IECC Data-IP'!G626*Convert!$B$6/$D626</f>
        <v>5.6394890179287431</v>
      </c>
      <c r="H626" s="3">
        <f>'IECC Data-IP'!H626*Convert!$B$6/$D626</f>
        <v>9.6829465958568299</v>
      </c>
      <c r="I626" s="3">
        <f>'IECC Data-IP'!I626*Convert!$B$6/$D626</f>
        <v>3.5007713023425784</v>
      </c>
      <c r="J626" s="3">
        <f>'IECC Data-IP'!J626*Convert!$B$6/$D626</f>
        <v>46.051823556406916</v>
      </c>
      <c r="K626" s="3">
        <f>'IECC Data-IP'!K626*Convert!$B$7/$D626</f>
        <v>0</v>
      </c>
      <c r="L626" s="3">
        <f>'IECC Data-IP'!L626*Convert!$B$6/$D626</f>
        <v>0</v>
      </c>
      <c r="M626" s="3">
        <f>'IECC Data-IP'!M626*Convert!$B$6/$D626</f>
        <v>7.3191475233474943</v>
      </c>
      <c r="N626" s="3">
        <f>'IECC Data-IP'!N626*Convert!$B$6/$D626</f>
        <v>0</v>
      </c>
      <c r="O626" s="3">
        <f>'IECC Data-IP'!O626*Convert!$B$6/$D626</f>
        <v>0</v>
      </c>
      <c r="P626" s="3">
        <f t="shared" si="29"/>
        <v>0</v>
      </c>
      <c r="Q626" s="3">
        <f>'IECC Data-IP'!Q626*Convert!$B$6/$D626</f>
        <v>0</v>
      </c>
      <c r="R626" s="3">
        <f>'IECC Data-IP'!R626*Convert!$B$6/$D626</f>
        <v>0</v>
      </c>
      <c r="S626" s="3">
        <f>'IECC Data-IP'!S626*Convert!$B$6/$D626</f>
        <v>0</v>
      </c>
      <c r="T626" s="3">
        <f>'IECC Data-IP'!T626*Convert!$B$6/$D626</f>
        <v>38.625918077206542</v>
      </c>
      <c r="U626" s="3">
        <f>'IECC Data-IP'!U626*Convert!$B$7/$D626</f>
        <v>0</v>
      </c>
      <c r="V626" s="3">
        <f>'IECC Data-IP'!V626*Convert!$B$6/$D626</f>
        <v>0</v>
      </c>
      <c r="W626" s="3">
        <f>'IECC Data-IP'!W626*Convert!$B$6/$D626</f>
        <v>12.958636541276238</v>
      </c>
      <c r="X626" s="3">
        <f>'IECC Data-IP'!X626*Convert!$B$7/$D626</f>
        <v>14.484887089008968</v>
      </c>
      <c r="Y626" s="3">
        <f t="shared" si="30"/>
        <v>27.443523630285206</v>
      </c>
      <c r="Z626" s="3">
        <f>'IECC Data-IP'!Z626*Convert!$B$6/$D626</f>
        <v>110.819206423457</v>
      </c>
      <c r="AA626" s="3">
        <f>'IECC Data-IP'!AA626*Convert!$B$6/$D626</f>
        <v>42.318853700084304</v>
      </c>
      <c r="AB626" s="3">
        <f t="shared" si="31"/>
        <v>153.13806012354132</v>
      </c>
    </row>
    <row r="627" spans="1:28" x14ac:dyDescent="0.25">
      <c r="A627" s="93">
        <f>'IECC Data-IP'!A627</f>
        <v>2012</v>
      </c>
      <c r="B627" s="93" t="str">
        <f>'IECC Data-IP'!B627</f>
        <v>Mid-Rise Apartment</v>
      </c>
      <c r="C627" s="121" t="str">
        <f>'IECC Data-IP'!C627</f>
        <v>7</v>
      </c>
      <c r="D627" s="3">
        <f>'IECC Data-IP'!D627</f>
        <v>33740.661232232371</v>
      </c>
      <c r="E627" s="3">
        <f>'IECC Data-IP'!E627*Convert!$B$6/$D627</f>
        <v>0</v>
      </c>
      <c r="F627" s="3">
        <f>'IECC Data-IP'!F627*Convert!$B$7/$D627</f>
        <v>24.053779871657337</v>
      </c>
      <c r="G627" s="3">
        <f>'IECC Data-IP'!G627*Convert!$B$6/$D627</f>
        <v>6.1430307097015255</v>
      </c>
      <c r="H627" s="3">
        <f>'IECC Data-IP'!H627*Convert!$B$6/$D627</f>
        <v>9.6829465958568299</v>
      </c>
      <c r="I627" s="3">
        <f>'IECC Data-IP'!I627*Convert!$B$6/$D627</f>
        <v>3.4981023534462561</v>
      </c>
      <c r="J627" s="3">
        <f>'IECC Data-IP'!J627*Convert!$B$6/$D627</f>
        <v>46.051823556406916</v>
      </c>
      <c r="K627" s="3">
        <f>'IECC Data-IP'!K627*Convert!$B$7/$D627</f>
        <v>0</v>
      </c>
      <c r="L627" s="3">
        <f>'IECC Data-IP'!L627*Convert!$B$6/$D627</f>
        <v>0</v>
      </c>
      <c r="M627" s="3">
        <f>'IECC Data-IP'!M627*Convert!$B$6/$D627</f>
        <v>7.9712607036822112</v>
      </c>
      <c r="N627" s="3">
        <f>'IECC Data-IP'!N627*Convert!$B$6/$D627</f>
        <v>0</v>
      </c>
      <c r="O627" s="3">
        <f>'IECC Data-IP'!O627*Convert!$B$6/$D627</f>
        <v>0</v>
      </c>
      <c r="P627" s="3">
        <f t="shared" si="29"/>
        <v>0</v>
      </c>
      <c r="Q627" s="3">
        <f>'IECC Data-IP'!Q627*Convert!$B$6/$D627</f>
        <v>0</v>
      </c>
      <c r="R627" s="3">
        <f>'IECC Data-IP'!R627*Convert!$B$6/$D627</f>
        <v>0</v>
      </c>
      <c r="S627" s="3">
        <f>'IECC Data-IP'!S627*Convert!$B$6/$D627</f>
        <v>0</v>
      </c>
      <c r="T627" s="3">
        <f>'IECC Data-IP'!T627*Convert!$B$6/$D627</f>
        <v>41.251274141555449</v>
      </c>
      <c r="U627" s="3">
        <f>'IECC Data-IP'!U627*Convert!$B$7/$D627</f>
        <v>0</v>
      </c>
      <c r="V627" s="3">
        <f>'IECC Data-IP'!V627*Convert!$B$6/$D627</f>
        <v>0</v>
      </c>
      <c r="W627" s="3">
        <f>'IECC Data-IP'!W627*Convert!$B$6/$D627</f>
        <v>14.114291413383736</v>
      </c>
      <c r="X627" s="3">
        <f>'IECC Data-IP'!X627*Convert!$B$7/$D627</f>
        <v>24.053779871657337</v>
      </c>
      <c r="Y627" s="3">
        <f t="shared" si="30"/>
        <v>38.168071285041073</v>
      </c>
      <c r="Z627" s="3">
        <f>'IECC Data-IP'!Z627*Convert!$B$6/$D627</f>
        <v>114.5984380606492</v>
      </c>
      <c r="AA627" s="3">
        <f>'IECC Data-IP'!AA627*Convert!$B$6/$D627</f>
        <v>70.275203739426914</v>
      </c>
      <c r="AB627" s="3">
        <f t="shared" si="31"/>
        <v>184.87364180007611</v>
      </c>
    </row>
    <row r="628" spans="1:28" x14ac:dyDescent="0.25">
      <c r="A628" s="93">
        <f>'IECC Data-IP'!A628</f>
        <v>2012</v>
      </c>
      <c r="B628" s="93" t="str">
        <f>'IECC Data-IP'!B628</f>
        <v>Mid-Rise Apartment</v>
      </c>
      <c r="C628" s="121" t="str">
        <f>'IECC Data-IP'!C628</f>
        <v>8</v>
      </c>
      <c r="D628" s="3">
        <f>'IECC Data-IP'!D628</f>
        <v>33740.661232232371</v>
      </c>
      <c r="E628" s="3">
        <f>'IECC Data-IP'!E628*Convert!$B$6/$D628</f>
        <v>0</v>
      </c>
      <c r="F628" s="3">
        <f>'IECC Data-IP'!F628*Convert!$B$7/$D628</f>
        <v>32.710972520928387</v>
      </c>
      <c r="G628" s="3">
        <f>'IECC Data-IP'!G628*Convert!$B$6/$D628</f>
        <v>4.2436287451522494</v>
      </c>
      <c r="H628" s="3">
        <f>'IECC Data-IP'!H628*Convert!$B$6/$D628</f>
        <v>9.6829465958568299</v>
      </c>
      <c r="I628" s="3">
        <f>'IECC Data-IP'!I628*Convert!$B$6/$D628</f>
        <v>3.4794197111720013</v>
      </c>
      <c r="J628" s="3">
        <f>'IECC Data-IP'!J628*Convert!$B$6/$D628</f>
        <v>46.051823556406916</v>
      </c>
      <c r="K628" s="3">
        <f>'IECC Data-IP'!K628*Convert!$B$7/$D628</f>
        <v>0</v>
      </c>
      <c r="L628" s="3">
        <f>'IECC Data-IP'!L628*Convert!$B$6/$D628</f>
        <v>0</v>
      </c>
      <c r="M628" s="3">
        <f>'IECC Data-IP'!M628*Convert!$B$6/$D628</f>
        <v>8.5913464972610605</v>
      </c>
      <c r="N628" s="3">
        <f>'IECC Data-IP'!N628*Convert!$B$6/$D628</f>
        <v>0</v>
      </c>
      <c r="O628" s="3">
        <f>'IECC Data-IP'!O628*Convert!$B$6/$D628</f>
        <v>0</v>
      </c>
      <c r="P628" s="3">
        <f t="shared" si="29"/>
        <v>0</v>
      </c>
      <c r="Q628" s="3">
        <f>'IECC Data-IP'!Q628*Convert!$B$6/$D628</f>
        <v>0</v>
      </c>
      <c r="R628" s="3">
        <f>'IECC Data-IP'!R628*Convert!$B$6/$D628</f>
        <v>0</v>
      </c>
      <c r="S628" s="3">
        <f>'IECC Data-IP'!S628*Convert!$B$6/$D628</f>
        <v>0</v>
      </c>
      <c r="T628" s="3">
        <f>'IECC Data-IP'!T628*Convert!$B$6/$D628</f>
        <v>44.177331781556646</v>
      </c>
      <c r="U628" s="3">
        <f>'IECC Data-IP'!U628*Convert!$B$7/$D628</f>
        <v>0</v>
      </c>
      <c r="V628" s="3">
        <f>'IECC Data-IP'!V628*Convert!$B$6/$D628</f>
        <v>0</v>
      </c>
      <c r="W628" s="3">
        <f>'IECC Data-IP'!W628*Convert!$B$6/$D628</f>
        <v>12.834975242413307</v>
      </c>
      <c r="X628" s="3">
        <f>'IECC Data-IP'!X628*Convert!$B$7/$D628</f>
        <v>32.710972520928387</v>
      </c>
      <c r="Y628" s="3">
        <f t="shared" si="30"/>
        <v>45.545947763341694</v>
      </c>
      <c r="Z628" s="3">
        <f>'IECC Data-IP'!Z628*Convert!$B$6/$D628</f>
        <v>116.22560723777362</v>
      </c>
      <c r="AA628" s="3">
        <f>'IECC Data-IP'!AA628*Convert!$B$6/$D628</f>
        <v>95.567942780240017</v>
      </c>
      <c r="AB628" s="3">
        <f t="shared" si="31"/>
        <v>211.79355001801363</v>
      </c>
    </row>
    <row r="629" spans="1:28" x14ac:dyDescent="0.25">
      <c r="A629" s="93">
        <f>'IECC Data-IP'!A629</f>
        <v>2015</v>
      </c>
      <c r="B629" s="93" t="str">
        <f>'IECC Data-IP'!B629</f>
        <v>Mid-Rise Apartment</v>
      </c>
      <c r="C629" s="121" t="str">
        <f>'IECC Data-IP'!C629</f>
        <v>0A</v>
      </c>
      <c r="D629" s="3">
        <f>'IECC Data-IP'!D629</f>
        <v>33740.661232232371</v>
      </c>
      <c r="E629" s="3">
        <f>'IECC Data-IP'!E629*Convert!$B$6/$D629</f>
        <v>0</v>
      </c>
      <c r="F629" s="3">
        <f>'IECC Data-IP'!F629*Convert!$B$7/$D629</f>
        <v>0</v>
      </c>
      <c r="G629" s="3">
        <f>'IECC Data-IP'!G629*Convert!$B$6/$D629</f>
        <v>46.717281481223253</v>
      </c>
      <c r="H629" s="3">
        <f>'IECC Data-IP'!H629*Convert!$B$6/$D629</f>
        <v>10.769208796659951</v>
      </c>
      <c r="I629" s="3">
        <f>'IECC Data-IP'!I629*Convert!$B$6/$D629</f>
        <v>3.4349372295666316</v>
      </c>
      <c r="J629" s="3">
        <f>'IECC Data-IP'!J629*Convert!$B$6/$D629</f>
        <v>45.640805426373305</v>
      </c>
      <c r="K629" s="3">
        <f>'IECC Data-IP'!K629*Convert!$B$7/$D629</f>
        <v>0</v>
      </c>
      <c r="L629" s="3">
        <f>'IECC Data-IP'!L629*Convert!$B$6/$D629</f>
        <v>0</v>
      </c>
      <c r="M629" s="3">
        <f>'IECC Data-IP'!M629*Convert!$B$6/$D629</f>
        <v>13.362537474252992</v>
      </c>
      <c r="N629" s="3">
        <f>'IECC Data-IP'!N629*Convert!$B$6/$D629</f>
        <v>0</v>
      </c>
      <c r="O629" s="3">
        <f>'IECC Data-IP'!O629*Convert!$B$6/$D629</f>
        <v>0</v>
      </c>
      <c r="P629" s="3">
        <f t="shared" si="29"/>
        <v>0</v>
      </c>
      <c r="Q629" s="3">
        <f>'IECC Data-IP'!Q629*Convert!$B$6/$D629</f>
        <v>0</v>
      </c>
      <c r="R629" s="3">
        <f>'IECC Data-IP'!R629*Convert!$B$6/$D629</f>
        <v>0</v>
      </c>
      <c r="S629" s="3">
        <f>'IECC Data-IP'!S629*Convert!$B$6/$D629</f>
        <v>0</v>
      </c>
      <c r="T629" s="3">
        <f>'IECC Data-IP'!T629*Convert!$B$6/$D629</f>
        <v>24.047229555862746</v>
      </c>
      <c r="U629" s="3">
        <f>'IECC Data-IP'!U629*Convert!$B$7/$D629</f>
        <v>0</v>
      </c>
      <c r="V629" s="3">
        <f>'IECC Data-IP'!V629*Convert!$B$6/$D629</f>
        <v>0</v>
      </c>
      <c r="W629" s="3">
        <f>'IECC Data-IP'!W629*Convert!$B$6/$D629</f>
        <v>60.079818955476242</v>
      </c>
      <c r="X629" s="3">
        <f>'IECC Data-IP'!X629*Convert!$B$7/$D629</f>
        <v>0</v>
      </c>
      <c r="Y629" s="3">
        <f t="shared" si="30"/>
        <v>60.079818955476242</v>
      </c>
      <c r="Z629" s="3">
        <f>'IECC Data-IP'!Z629*Convert!$B$6/$D629</f>
        <v>143.97111031430677</v>
      </c>
      <c r="AA629" s="3">
        <f>'IECC Data-IP'!AA629*Convert!$B$6/$D629</f>
        <v>0</v>
      </c>
      <c r="AB629" s="3">
        <f t="shared" si="31"/>
        <v>143.97111031430677</v>
      </c>
    </row>
    <row r="630" spans="1:28" x14ac:dyDescent="0.25">
      <c r="A630" s="93">
        <f>'IECC Data-IP'!A630</f>
        <v>2015</v>
      </c>
      <c r="B630" s="93" t="str">
        <f>'IECC Data-IP'!B630</f>
        <v>Mid-Rise Apartment</v>
      </c>
      <c r="C630" s="121" t="str">
        <f>'IECC Data-IP'!C630</f>
        <v>0B</v>
      </c>
      <c r="D630" s="3">
        <f>'IECC Data-IP'!D630</f>
        <v>33740.661232232371</v>
      </c>
      <c r="E630" s="3">
        <f>'IECC Data-IP'!E630*Convert!$B$6/$D630</f>
        <v>0</v>
      </c>
      <c r="F630" s="3">
        <f>'IECC Data-IP'!F630*Convert!$B$7/$D630</f>
        <v>0</v>
      </c>
      <c r="G630" s="3">
        <f>'IECC Data-IP'!G630*Convert!$B$6/$D630</f>
        <v>41.66229227158906</v>
      </c>
      <c r="H630" s="3">
        <f>'IECC Data-IP'!H630*Convert!$B$6/$D630</f>
        <v>10.769208796659951</v>
      </c>
      <c r="I630" s="3">
        <f>'IECC Data-IP'!I630*Convert!$B$6/$D630</f>
        <v>3.4349372295666316</v>
      </c>
      <c r="J630" s="3">
        <f>'IECC Data-IP'!J630*Convert!$B$6/$D630</f>
        <v>45.640805426373305</v>
      </c>
      <c r="K630" s="3">
        <f>'IECC Data-IP'!K630*Convert!$B$7/$D630</f>
        <v>0</v>
      </c>
      <c r="L630" s="3">
        <f>'IECC Data-IP'!L630*Convert!$B$6/$D630</f>
        <v>0</v>
      </c>
      <c r="M630" s="3">
        <f>'IECC Data-IP'!M630*Convert!$B$6/$D630</f>
        <v>13.024470614052186</v>
      </c>
      <c r="N630" s="3">
        <f>'IECC Data-IP'!N630*Convert!$B$6/$D630</f>
        <v>0</v>
      </c>
      <c r="O630" s="3">
        <f>'IECC Data-IP'!O630*Convert!$B$6/$D630</f>
        <v>0</v>
      </c>
      <c r="P630" s="3">
        <f t="shared" si="29"/>
        <v>0</v>
      </c>
      <c r="Q630" s="3">
        <f>'IECC Data-IP'!Q630*Convert!$B$6/$D630</f>
        <v>0</v>
      </c>
      <c r="R630" s="3">
        <f>'IECC Data-IP'!R630*Convert!$B$6/$D630</f>
        <v>0</v>
      </c>
      <c r="S630" s="3">
        <f>'IECC Data-IP'!S630*Convert!$B$6/$D630</f>
        <v>0</v>
      </c>
      <c r="T630" s="3">
        <f>'IECC Data-IP'!T630*Convert!$B$6/$D630</f>
        <v>23.943140548906175</v>
      </c>
      <c r="U630" s="3">
        <f>'IECC Data-IP'!U630*Convert!$B$7/$D630</f>
        <v>0</v>
      </c>
      <c r="V630" s="3">
        <f>'IECC Data-IP'!V630*Convert!$B$6/$D630</f>
        <v>0</v>
      </c>
      <c r="W630" s="3">
        <f>'IECC Data-IP'!W630*Convert!$B$6/$D630</f>
        <v>54.686762885641251</v>
      </c>
      <c r="X630" s="3">
        <f>'IECC Data-IP'!X630*Convert!$B$7/$D630</f>
        <v>0</v>
      </c>
      <c r="Y630" s="3">
        <f t="shared" si="30"/>
        <v>54.686762885641251</v>
      </c>
      <c r="Z630" s="3">
        <f>'IECC Data-IP'!Z630*Convert!$B$6/$D630</f>
        <v>138.47574453677942</v>
      </c>
      <c r="AA630" s="3">
        <f>'IECC Data-IP'!AA630*Convert!$B$6/$D630</f>
        <v>0</v>
      </c>
      <c r="AB630" s="3">
        <f t="shared" si="31"/>
        <v>138.47574453677942</v>
      </c>
    </row>
    <row r="631" spans="1:28" x14ac:dyDescent="0.25">
      <c r="A631" s="93">
        <f>'IECC Data-IP'!A631</f>
        <v>2015</v>
      </c>
      <c r="B631" s="93" t="str">
        <f>'IECC Data-IP'!B631</f>
        <v>Mid-Rise Apartment</v>
      </c>
      <c r="C631" s="121" t="str">
        <f>'IECC Data-IP'!C631</f>
        <v>1A</v>
      </c>
      <c r="D631" s="3">
        <f>'IECC Data-IP'!D631</f>
        <v>33740.661232232371</v>
      </c>
      <c r="E631" s="3">
        <f>'IECC Data-IP'!E631*Convert!$B$6/$D631</f>
        <v>0</v>
      </c>
      <c r="F631" s="3">
        <f>'IECC Data-IP'!F631*Convert!$B$7/$D631</f>
        <v>0</v>
      </c>
      <c r="G631" s="3">
        <f>'IECC Data-IP'!G631*Convert!$B$6/$D631</f>
        <v>31.596796333926047</v>
      </c>
      <c r="H631" s="3">
        <f>'IECC Data-IP'!H631*Convert!$B$6/$D631</f>
        <v>10.769208796659951</v>
      </c>
      <c r="I631" s="3">
        <f>'IECC Data-IP'!I631*Convert!$B$6/$D631</f>
        <v>3.4358268791987387</v>
      </c>
      <c r="J631" s="3">
        <f>'IECC Data-IP'!J631*Convert!$B$6/$D631</f>
        <v>45.640805426373305</v>
      </c>
      <c r="K631" s="3">
        <f>'IECC Data-IP'!K631*Convert!$B$7/$D631</f>
        <v>0</v>
      </c>
      <c r="L631" s="3">
        <f>'IECC Data-IP'!L631*Convert!$B$6/$D631</f>
        <v>0</v>
      </c>
      <c r="M631" s="3">
        <f>'IECC Data-IP'!M631*Convert!$B$6/$D631</f>
        <v>11.027207189971096</v>
      </c>
      <c r="N631" s="3">
        <f>'IECC Data-IP'!N631*Convert!$B$6/$D631</f>
        <v>0</v>
      </c>
      <c r="O631" s="3">
        <f>'IECC Data-IP'!O631*Convert!$B$6/$D631</f>
        <v>0</v>
      </c>
      <c r="P631" s="3">
        <f t="shared" si="29"/>
        <v>0</v>
      </c>
      <c r="Q631" s="3">
        <f>'IECC Data-IP'!Q631*Convert!$B$6/$D631</f>
        <v>0</v>
      </c>
      <c r="R631" s="3">
        <f>'IECC Data-IP'!R631*Convert!$B$6/$D631</f>
        <v>0</v>
      </c>
      <c r="S631" s="3">
        <f>'IECC Data-IP'!S631*Convert!$B$6/$D631</f>
        <v>0</v>
      </c>
      <c r="T631" s="3">
        <f>'IECC Data-IP'!T631*Convert!$B$6/$D631</f>
        <v>25.928838527769873</v>
      </c>
      <c r="U631" s="3">
        <f>'IECC Data-IP'!U631*Convert!$B$7/$D631</f>
        <v>0</v>
      </c>
      <c r="V631" s="3">
        <f>'IECC Data-IP'!V631*Convert!$B$6/$D631</f>
        <v>0</v>
      </c>
      <c r="W631" s="3">
        <f>'IECC Data-IP'!W631*Convert!$B$6/$D631</f>
        <v>42.624003523897144</v>
      </c>
      <c r="X631" s="3">
        <f>'IECC Data-IP'!X631*Convert!$B$7/$D631</f>
        <v>0</v>
      </c>
      <c r="Y631" s="3">
        <f t="shared" si="30"/>
        <v>42.624003523897144</v>
      </c>
      <c r="Z631" s="3">
        <f>'IECC Data-IP'!Z631*Convert!$B$6/$D631</f>
        <v>128.39868315389901</v>
      </c>
      <c r="AA631" s="3">
        <f>'IECC Data-IP'!AA631*Convert!$B$6/$D631</f>
        <v>0</v>
      </c>
      <c r="AB631" s="3">
        <f t="shared" si="31"/>
        <v>128.39868315389901</v>
      </c>
    </row>
    <row r="632" spans="1:28" x14ac:dyDescent="0.25">
      <c r="A632" s="93">
        <f>'IECC Data-IP'!A632</f>
        <v>2015</v>
      </c>
      <c r="B632" s="93" t="str">
        <f>'IECC Data-IP'!B632</f>
        <v>Mid-Rise Apartment</v>
      </c>
      <c r="C632" s="121" t="str">
        <f>'IECC Data-IP'!C632</f>
        <v>1B</v>
      </c>
      <c r="D632" s="3">
        <f>'IECC Data-IP'!D632</f>
        <v>33740.661232232371</v>
      </c>
      <c r="E632" s="3">
        <f>'IECC Data-IP'!E632*Convert!$B$6/$D632</f>
        <v>0</v>
      </c>
      <c r="F632" s="3">
        <f>'IECC Data-IP'!F632*Convert!$B$7/$D632</f>
        <v>7.0950611582136933E-2</v>
      </c>
      <c r="G632" s="3">
        <f>'IECC Data-IP'!G632*Convert!$B$6/$D632</f>
        <v>32.331646930046759</v>
      </c>
      <c r="H632" s="3">
        <f>'IECC Data-IP'!H632*Convert!$B$6/$D632</f>
        <v>10.769208796659951</v>
      </c>
      <c r="I632" s="3">
        <f>'IECC Data-IP'!I632*Convert!$B$6/$D632</f>
        <v>3.4313786310382026</v>
      </c>
      <c r="J632" s="3">
        <f>'IECC Data-IP'!J632*Convert!$B$6/$D632</f>
        <v>45.640805426373305</v>
      </c>
      <c r="K632" s="3">
        <f>'IECC Data-IP'!K632*Convert!$B$7/$D632</f>
        <v>0</v>
      </c>
      <c r="L632" s="3">
        <f>'IECC Data-IP'!L632*Convert!$B$6/$D632</f>
        <v>0</v>
      </c>
      <c r="M632" s="3">
        <f>'IECC Data-IP'!M632*Convert!$B$6/$D632</f>
        <v>11.583238210038214</v>
      </c>
      <c r="N632" s="3">
        <f>'IECC Data-IP'!N632*Convert!$B$6/$D632</f>
        <v>0</v>
      </c>
      <c r="O632" s="3">
        <f>'IECC Data-IP'!O632*Convert!$B$6/$D632</f>
        <v>0</v>
      </c>
      <c r="P632" s="3">
        <f t="shared" si="29"/>
        <v>0</v>
      </c>
      <c r="Q632" s="3">
        <f>'IECC Data-IP'!Q632*Convert!$B$6/$D632</f>
        <v>0</v>
      </c>
      <c r="R632" s="3">
        <f>'IECC Data-IP'!R632*Convert!$B$6/$D632</f>
        <v>0</v>
      </c>
      <c r="S632" s="3">
        <f>'IECC Data-IP'!S632*Convert!$B$6/$D632</f>
        <v>0</v>
      </c>
      <c r="T632" s="3">
        <f>'IECC Data-IP'!T632*Convert!$B$6/$D632</f>
        <v>25.992003651649497</v>
      </c>
      <c r="U632" s="3">
        <f>'IECC Data-IP'!U632*Convert!$B$7/$D632</f>
        <v>0</v>
      </c>
      <c r="V632" s="3">
        <f>'IECC Data-IP'!V632*Convert!$B$6/$D632</f>
        <v>0</v>
      </c>
      <c r="W632" s="3">
        <f>'IECC Data-IP'!W632*Convert!$B$6/$D632</f>
        <v>43.914885140084969</v>
      </c>
      <c r="X632" s="3">
        <f>'IECC Data-IP'!X632*Convert!$B$7/$D632</f>
        <v>7.0950611582136933E-2</v>
      </c>
      <c r="Y632" s="3">
        <f t="shared" si="30"/>
        <v>43.985835751667103</v>
      </c>
      <c r="Z632" s="3">
        <f>'IECC Data-IP'!Z632*Convert!$B$6/$D632</f>
        <v>129.74828164580592</v>
      </c>
      <c r="AA632" s="3">
        <f>'IECC Data-IP'!AA632*Convert!$B$6/$D632</f>
        <v>0.20728836428102182</v>
      </c>
      <c r="AB632" s="3">
        <f t="shared" si="31"/>
        <v>129.95557001008694</v>
      </c>
    </row>
    <row r="633" spans="1:28" x14ac:dyDescent="0.25">
      <c r="A633" s="93">
        <f>'IECC Data-IP'!A633</f>
        <v>2015</v>
      </c>
      <c r="B633" s="93" t="str">
        <f>'IECC Data-IP'!B633</f>
        <v>Mid-Rise Apartment</v>
      </c>
      <c r="C633" s="121" t="str">
        <f>'IECC Data-IP'!C633</f>
        <v>2A</v>
      </c>
      <c r="D633" s="3">
        <f>'IECC Data-IP'!D633</f>
        <v>33740.661232232371</v>
      </c>
      <c r="E633" s="3">
        <f>'IECC Data-IP'!E633*Convert!$B$6/$D633</f>
        <v>0</v>
      </c>
      <c r="F633" s="3">
        <f>'IECC Data-IP'!F633*Convert!$B$7/$D633</f>
        <v>0.32064804290124543</v>
      </c>
      <c r="G633" s="3">
        <f>'IECC Data-IP'!G633*Convert!$B$6/$D633</f>
        <v>25.950190118940444</v>
      </c>
      <c r="H633" s="3">
        <f>'IECC Data-IP'!H633*Convert!$B$6/$D633</f>
        <v>10.769208796659951</v>
      </c>
      <c r="I633" s="3">
        <f>'IECC Data-IP'!I633*Convert!$B$6/$D633</f>
        <v>3.4304889814060955</v>
      </c>
      <c r="J633" s="3">
        <f>'IECC Data-IP'!J633*Convert!$B$6/$D633</f>
        <v>45.640805426373305</v>
      </c>
      <c r="K633" s="3">
        <f>'IECC Data-IP'!K633*Convert!$B$7/$D633</f>
        <v>0</v>
      </c>
      <c r="L633" s="3">
        <f>'IECC Data-IP'!L633*Convert!$B$6/$D633</f>
        <v>0</v>
      </c>
      <c r="M633" s="3">
        <f>'IECC Data-IP'!M633*Convert!$B$6/$D633</f>
        <v>9.5076856183316742</v>
      </c>
      <c r="N633" s="3">
        <f>'IECC Data-IP'!N633*Convert!$B$6/$D633</f>
        <v>0</v>
      </c>
      <c r="O633" s="3">
        <f>'IECC Data-IP'!O633*Convert!$B$6/$D633</f>
        <v>0</v>
      </c>
      <c r="P633" s="3">
        <f t="shared" si="29"/>
        <v>0</v>
      </c>
      <c r="Q633" s="3">
        <f>'IECC Data-IP'!Q633*Convert!$B$6/$D633</f>
        <v>0</v>
      </c>
      <c r="R633" s="3">
        <f>'IECC Data-IP'!R633*Convert!$B$6/$D633</f>
        <v>0</v>
      </c>
      <c r="S633" s="3">
        <f>'IECC Data-IP'!S633*Convert!$B$6/$D633</f>
        <v>0</v>
      </c>
      <c r="T633" s="3">
        <f>'IECC Data-IP'!T633*Convert!$B$6/$D633</f>
        <v>28.099583630111901</v>
      </c>
      <c r="U633" s="3">
        <f>'IECC Data-IP'!U633*Convert!$B$7/$D633</f>
        <v>0</v>
      </c>
      <c r="V633" s="3">
        <f>'IECC Data-IP'!V633*Convert!$B$6/$D633</f>
        <v>0</v>
      </c>
      <c r="W633" s="3">
        <f>'IECC Data-IP'!W633*Convert!$B$6/$D633</f>
        <v>35.457875737272118</v>
      </c>
      <c r="X633" s="3">
        <f>'IECC Data-IP'!X633*Convert!$B$7/$D633</f>
        <v>0.32064804290124543</v>
      </c>
      <c r="Y633" s="3">
        <f t="shared" si="30"/>
        <v>35.778523780173366</v>
      </c>
      <c r="Z633" s="3">
        <f>'IECC Data-IP'!Z633*Convert!$B$6/$D633</f>
        <v>123.39796257182337</v>
      </c>
      <c r="AA633" s="3">
        <f>'IECC Data-IP'!AA633*Convert!$B$6/$D633</f>
        <v>0.93680106260908136</v>
      </c>
      <c r="AB633" s="3">
        <f t="shared" si="31"/>
        <v>124.33476363443245</v>
      </c>
    </row>
    <row r="634" spans="1:28" x14ac:dyDescent="0.25">
      <c r="A634" s="93">
        <f>'IECC Data-IP'!A634</f>
        <v>2015</v>
      </c>
      <c r="B634" s="93" t="str">
        <f>'IECC Data-IP'!B634</f>
        <v>Mid-Rise Apartment</v>
      </c>
      <c r="C634" s="121" t="str">
        <f>'IECC Data-IP'!C634</f>
        <v>2B</v>
      </c>
      <c r="D634" s="3">
        <f>'IECC Data-IP'!D634</f>
        <v>33740.661232232371</v>
      </c>
      <c r="E634" s="3">
        <f>'IECC Data-IP'!E634*Convert!$B$6/$D634</f>
        <v>0</v>
      </c>
      <c r="F634" s="3">
        <f>'IECC Data-IP'!F634*Convert!$B$7/$D634</f>
        <v>0.36327931166304445</v>
      </c>
      <c r="G634" s="3">
        <f>'IECC Data-IP'!G634*Convert!$B$6/$D634</f>
        <v>20.679016048704167</v>
      </c>
      <c r="H634" s="3">
        <f>'IECC Data-IP'!H634*Convert!$B$6/$D634</f>
        <v>10.769208796659951</v>
      </c>
      <c r="I634" s="3">
        <f>'IECC Data-IP'!I634*Convert!$B$6/$D634</f>
        <v>3.4322682806703098</v>
      </c>
      <c r="J634" s="3">
        <f>'IECC Data-IP'!J634*Convert!$B$6/$D634</f>
        <v>45.640805426373305</v>
      </c>
      <c r="K634" s="3">
        <f>'IECC Data-IP'!K634*Convert!$B$7/$D634</f>
        <v>0</v>
      </c>
      <c r="L634" s="3">
        <f>'IECC Data-IP'!L634*Convert!$B$6/$D634</f>
        <v>0</v>
      </c>
      <c r="M634" s="3">
        <f>'IECC Data-IP'!M634*Convert!$B$6/$D634</f>
        <v>9.80838719398397</v>
      </c>
      <c r="N634" s="3">
        <f>'IECC Data-IP'!N634*Convert!$B$6/$D634</f>
        <v>0</v>
      </c>
      <c r="O634" s="3">
        <f>'IECC Data-IP'!O634*Convert!$B$6/$D634</f>
        <v>0</v>
      </c>
      <c r="P634" s="3">
        <f t="shared" si="29"/>
        <v>0</v>
      </c>
      <c r="Q634" s="3">
        <f>'IECC Data-IP'!Q634*Convert!$B$6/$D634</f>
        <v>0</v>
      </c>
      <c r="R634" s="3">
        <f>'IECC Data-IP'!R634*Convert!$B$6/$D634</f>
        <v>0</v>
      </c>
      <c r="S634" s="3">
        <f>'IECC Data-IP'!S634*Convert!$B$6/$D634</f>
        <v>0</v>
      </c>
      <c r="T634" s="3">
        <f>'IECC Data-IP'!T634*Convert!$B$6/$D634</f>
        <v>28.246375819409629</v>
      </c>
      <c r="U634" s="3">
        <f>'IECC Data-IP'!U634*Convert!$B$7/$D634</f>
        <v>0</v>
      </c>
      <c r="V634" s="3">
        <f>'IECC Data-IP'!V634*Convert!$B$6/$D634</f>
        <v>0</v>
      </c>
      <c r="W634" s="3">
        <f>'IECC Data-IP'!W634*Convert!$B$6/$D634</f>
        <v>30.487403242688139</v>
      </c>
      <c r="X634" s="3">
        <f>'IECC Data-IP'!X634*Convert!$B$7/$D634</f>
        <v>0.36327931166304445</v>
      </c>
      <c r="Y634" s="3">
        <f t="shared" si="30"/>
        <v>30.850682554351184</v>
      </c>
      <c r="Z634" s="3">
        <f>'IECC Data-IP'!Z634*Convert!$B$6/$D634</f>
        <v>118.57695121543344</v>
      </c>
      <c r="AA634" s="3">
        <f>'IECC Data-IP'!AA634*Convert!$B$6/$D634</f>
        <v>1.0613520111041159</v>
      </c>
      <c r="AB634" s="3">
        <f t="shared" si="31"/>
        <v>119.63830322653756</v>
      </c>
    </row>
    <row r="635" spans="1:28" x14ac:dyDescent="0.25">
      <c r="A635" s="93">
        <f>'IECC Data-IP'!A635</f>
        <v>2015</v>
      </c>
      <c r="B635" s="93" t="str">
        <f>'IECC Data-IP'!B635</f>
        <v>Mid-Rise Apartment</v>
      </c>
      <c r="C635" s="121" t="str">
        <f>'IECC Data-IP'!C635</f>
        <v>3A</v>
      </c>
      <c r="D635" s="3">
        <f>'IECC Data-IP'!D635</f>
        <v>33740.661232232371</v>
      </c>
      <c r="E635" s="3">
        <f>'IECC Data-IP'!E635*Convert!$B$6/$D635</f>
        <v>0</v>
      </c>
      <c r="F635" s="3">
        <f>'IECC Data-IP'!F635*Convert!$B$7/$D635</f>
        <v>3.8901032745141602</v>
      </c>
      <c r="G635" s="3">
        <f>'IECC Data-IP'!G635*Convert!$B$6/$D635</f>
        <v>14.178346186895467</v>
      </c>
      <c r="H635" s="3">
        <f>'IECC Data-IP'!H635*Convert!$B$6/$D635</f>
        <v>10.769208796659951</v>
      </c>
      <c r="I635" s="3">
        <f>'IECC Data-IP'!I635*Convert!$B$6/$D635</f>
        <v>3.4322682806703098</v>
      </c>
      <c r="J635" s="3">
        <f>'IECC Data-IP'!J635*Convert!$B$6/$D635</f>
        <v>45.640805426373305</v>
      </c>
      <c r="K635" s="3">
        <f>'IECC Data-IP'!K635*Convert!$B$7/$D635</f>
        <v>0</v>
      </c>
      <c r="L635" s="3">
        <f>'IECC Data-IP'!L635*Convert!$B$6/$D635</f>
        <v>0</v>
      </c>
      <c r="M635" s="3">
        <f>'IECC Data-IP'!M635*Convert!$B$6/$D635</f>
        <v>7.7283863541168953</v>
      </c>
      <c r="N635" s="3">
        <f>'IECC Data-IP'!N635*Convert!$B$6/$D635</f>
        <v>0</v>
      </c>
      <c r="O635" s="3">
        <f>'IECC Data-IP'!O635*Convert!$B$6/$D635</f>
        <v>0</v>
      </c>
      <c r="P635" s="3">
        <f t="shared" si="29"/>
        <v>0</v>
      </c>
      <c r="Q635" s="3">
        <f>'IECC Data-IP'!Q635*Convert!$B$6/$D635</f>
        <v>0</v>
      </c>
      <c r="R635" s="3">
        <f>'IECC Data-IP'!R635*Convert!$B$6/$D635</f>
        <v>0</v>
      </c>
      <c r="S635" s="3">
        <f>'IECC Data-IP'!S635*Convert!$B$6/$D635</f>
        <v>0</v>
      </c>
      <c r="T635" s="3">
        <f>'IECC Data-IP'!T635*Convert!$B$6/$D635</f>
        <v>31.845008581284013</v>
      </c>
      <c r="U635" s="3">
        <f>'IECC Data-IP'!U635*Convert!$B$7/$D635</f>
        <v>0</v>
      </c>
      <c r="V635" s="3">
        <f>'IECC Data-IP'!V635*Convert!$B$6/$D635</f>
        <v>0</v>
      </c>
      <c r="W635" s="3">
        <f>'IECC Data-IP'!W635*Convert!$B$6/$D635</f>
        <v>21.906732541012364</v>
      </c>
      <c r="X635" s="3">
        <f>'IECC Data-IP'!X635*Convert!$B$7/$D635</f>
        <v>3.8901032745141602</v>
      </c>
      <c r="Y635" s="3">
        <f t="shared" si="30"/>
        <v>25.796835815526524</v>
      </c>
      <c r="Z635" s="3">
        <f>'IECC Data-IP'!Z635*Convert!$B$6/$D635</f>
        <v>113.59402362599995</v>
      </c>
      <c r="AA635" s="3">
        <f>'IECC Data-IP'!AA635*Convert!$B$6/$D635</f>
        <v>11.365274050171903</v>
      </c>
      <c r="AB635" s="3">
        <f t="shared" si="31"/>
        <v>124.95929767617186</v>
      </c>
    </row>
    <row r="636" spans="1:28" x14ac:dyDescent="0.25">
      <c r="A636" s="93">
        <f>'IECC Data-IP'!A636</f>
        <v>2015</v>
      </c>
      <c r="B636" s="93" t="str">
        <f>'IECC Data-IP'!B636</f>
        <v>Mid-Rise Apartment</v>
      </c>
      <c r="C636" s="121" t="str">
        <f>'IECC Data-IP'!C636</f>
        <v>3B</v>
      </c>
      <c r="D636" s="3">
        <f>'IECC Data-IP'!D636</f>
        <v>33740.661232232371</v>
      </c>
      <c r="E636" s="3">
        <f>'IECC Data-IP'!E636*Convert!$B$6/$D636</f>
        <v>0</v>
      </c>
      <c r="F636" s="3">
        <f>'IECC Data-IP'!F636*Convert!$B$7/$D636</f>
        <v>1.2673667184757675</v>
      </c>
      <c r="G636" s="3">
        <f>'IECC Data-IP'!G636*Convert!$B$6/$D636</f>
        <v>14.816224973116467</v>
      </c>
      <c r="H636" s="3">
        <f>'IECC Data-IP'!H636*Convert!$B$6/$D636</f>
        <v>10.769208796659951</v>
      </c>
      <c r="I636" s="3">
        <f>'IECC Data-IP'!I636*Convert!$B$6/$D636</f>
        <v>3.4322682806703098</v>
      </c>
      <c r="J636" s="3">
        <f>'IECC Data-IP'!J636*Convert!$B$6/$D636</f>
        <v>45.640805426373305</v>
      </c>
      <c r="K636" s="3">
        <f>'IECC Data-IP'!K636*Convert!$B$7/$D636</f>
        <v>0</v>
      </c>
      <c r="L636" s="3">
        <f>'IECC Data-IP'!L636*Convert!$B$6/$D636</f>
        <v>0</v>
      </c>
      <c r="M636" s="3">
        <f>'IECC Data-IP'!M636*Convert!$B$6/$D636</f>
        <v>8.6242635336490352</v>
      </c>
      <c r="N636" s="3">
        <f>'IECC Data-IP'!N636*Convert!$B$6/$D636</f>
        <v>0</v>
      </c>
      <c r="O636" s="3">
        <f>'IECC Data-IP'!O636*Convert!$B$6/$D636</f>
        <v>0</v>
      </c>
      <c r="P636" s="3">
        <f t="shared" si="29"/>
        <v>0</v>
      </c>
      <c r="Q636" s="3">
        <f>'IECC Data-IP'!Q636*Convert!$B$6/$D636</f>
        <v>0</v>
      </c>
      <c r="R636" s="3">
        <f>'IECC Data-IP'!R636*Convert!$B$6/$D636</f>
        <v>0</v>
      </c>
      <c r="S636" s="3">
        <f>'IECC Data-IP'!S636*Convert!$B$6/$D636</f>
        <v>0</v>
      </c>
      <c r="T636" s="3">
        <f>'IECC Data-IP'!T636*Convert!$B$6/$D636</f>
        <v>30.878849080815385</v>
      </c>
      <c r="U636" s="3">
        <f>'IECC Data-IP'!U636*Convert!$B$7/$D636</f>
        <v>0</v>
      </c>
      <c r="V636" s="3">
        <f>'IECC Data-IP'!V636*Convert!$B$6/$D636</f>
        <v>0</v>
      </c>
      <c r="W636" s="3">
        <f>'IECC Data-IP'!W636*Convert!$B$6/$D636</f>
        <v>23.440488506765504</v>
      </c>
      <c r="X636" s="3">
        <f>'IECC Data-IP'!X636*Convert!$B$7/$D636</f>
        <v>1.2673667184757675</v>
      </c>
      <c r="Y636" s="3">
        <f t="shared" si="30"/>
        <v>24.707855225241271</v>
      </c>
      <c r="Z636" s="3">
        <f>'IECC Data-IP'!Z636*Convert!$B$6/$D636</f>
        <v>114.15984079202023</v>
      </c>
      <c r="AA636" s="3">
        <f>'IECC Data-IP'!AA636*Convert!$B$6/$D636</f>
        <v>3.7027217688309553</v>
      </c>
      <c r="AB636" s="3">
        <f t="shared" si="31"/>
        <v>117.86256256085119</v>
      </c>
    </row>
    <row r="637" spans="1:28" x14ac:dyDescent="0.25">
      <c r="A637" s="93">
        <f>'IECC Data-IP'!A637</f>
        <v>2015</v>
      </c>
      <c r="B637" s="93" t="str">
        <f>'IECC Data-IP'!B637</f>
        <v>Mid-Rise Apartment</v>
      </c>
      <c r="C637" s="121" t="str">
        <f>'IECC Data-IP'!C637</f>
        <v>3C</v>
      </c>
      <c r="D637" s="3">
        <f>'IECC Data-IP'!D637</f>
        <v>33740.661232232371</v>
      </c>
      <c r="E637" s="3">
        <f>'IECC Data-IP'!E637*Convert!$B$6/$D637</f>
        <v>0</v>
      </c>
      <c r="F637" s="3">
        <f>'IECC Data-IP'!F637*Convert!$B$7/$D637</f>
        <v>0.21772397974775928</v>
      </c>
      <c r="G637" s="3">
        <f>'IECC Data-IP'!G637*Convert!$B$6/$D637</f>
        <v>8.0815772580635272</v>
      </c>
      <c r="H637" s="3">
        <f>'IECC Data-IP'!H637*Convert!$B$6/$D637</f>
        <v>10.769208796659951</v>
      </c>
      <c r="I637" s="3">
        <f>'IECC Data-IP'!I637*Convert!$B$6/$D637</f>
        <v>3.4313786310382026</v>
      </c>
      <c r="J637" s="3">
        <f>'IECC Data-IP'!J637*Convert!$B$6/$D637</f>
        <v>45.640805426373305</v>
      </c>
      <c r="K637" s="3">
        <f>'IECC Data-IP'!K637*Convert!$B$7/$D637</f>
        <v>0</v>
      </c>
      <c r="L637" s="3">
        <f>'IECC Data-IP'!L637*Convert!$B$6/$D637</f>
        <v>0</v>
      </c>
      <c r="M637" s="3">
        <f>'IECC Data-IP'!M637*Convert!$B$6/$D637</f>
        <v>6.1670512497684244</v>
      </c>
      <c r="N637" s="3">
        <f>'IECC Data-IP'!N637*Convert!$B$6/$D637</f>
        <v>0</v>
      </c>
      <c r="O637" s="3">
        <f>'IECC Data-IP'!O637*Convert!$B$6/$D637</f>
        <v>0</v>
      </c>
      <c r="P637" s="3">
        <f t="shared" si="29"/>
        <v>0</v>
      </c>
      <c r="Q637" s="3">
        <f>'IECC Data-IP'!Q637*Convert!$B$6/$D637</f>
        <v>0</v>
      </c>
      <c r="R637" s="3">
        <f>'IECC Data-IP'!R637*Convert!$B$6/$D637</f>
        <v>0</v>
      </c>
      <c r="S637" s="3">
        <f>'IECC Data-IP'!S637*Convert!$B$6/$D637</f>
        <v>0</v>
      </c>
      <c r="T637" s="3">
        <f>'IECC Data-IP'!T637*Convert!$B$6/$D637</f>
        <v>32.216882127504903</v>
      </c>
      <c r="U637" s="3">
        <f>'IECC Data-IP'!U637*Convert!$B$7/$D637</f>
        <v>0</v>
      </c>
      <c r="V637" s="3">
        <f>'IECC Data-IP'!V637*Convert!$B$6/$D637</f>
        <v>0</v>
      </c>
      <c r="W637" s="3">
        <f>'IECC Data-IP'!W637*Convert!$B$6/$D637</f>
        <v>14.248628507831953</v>
      </c>
      <c r="X637" s="3">
        <f>'IECC Data-IP'!X637*Convert!$B$7/$D637</f>
        <v>0.21772397974775928</v>
      </c>
      <c r="Y637" s="3">
        <f t="shared" si="30"/>
        <v>14.466352487579712</v>
      </c>
      <c r="Z637" s="3">
        <f>'IECC Data-IP'!Z637*Convert!$B$6/$D637</f>
        <v>106.30601383977623</v>
      </c>
      <c r="AA637" s="3">
        <f>'IECC Data-IP'!AA637*Convert!$B$6/$D637</f>
        <v>0.63609948695678376</v>
      </c>
      <c r="AB637" s="3">
        <f t="shared" si="31"/>
        <v>106.94211332673301</v>
      </c>
    </row>
    <row r="638" spans="1:28" x14ac:dyDescent="0.25">
      <c r="A638" s="93">
        <f>'IECC Data-IP'!A638</f>
        <v>2015</v>
      </c>
      <c r="B638" s="93" t="str">
        <f>'IECC Data-IP'!B638</f>
        <v>Mid-Rise Apartment</v>
      </c>
      <c r="C638" s="121" t="str">
        <f>'IECC Data-IP'!C638</f>
        <v>4A</v>
      </c>
      <c r="D638" s="3">
        <f>'IECC Data-IP'!D638</f>
        <v>33740.661232232371</v>
      </c>
      <c r="E638" s="3">
        <f>'IECC Data-IP'!E638*Convert!$B$6/$D638</f>
        <v>0</v>
      </c>
      <c r="F638" s="3">
        <f>'IECC Data-IP'!F638*Convert!$B$7/$D638</f>
        <v>3.3660431778066169</v>
      </c>
      <c r="G638" s="3">
        <f>'IECC Data-IP'!G638*Convert!$B$6/$D638</f>
        <v>10.991621204686799</v>
      </c>
      <c r="H638" s="3">
        <f>'IECC Data-IP'!H638*Convert!$B$6/$D638</f>
        <v>10.769208796659951</v>
      </c>
      <c r="I638" s="3">
        <f>'IECC Data-IP'!I638*Convert!$B$6/$D638</f>
        <v>3.4269303828776656</v>
      </c>
      <c r="J638" s="3">
        <f>'IECC Data-IP'!J638*Convert!$B$6/$D638</f>
        <v>45.640805426373305</v>
      </c>
      <c r="K638" s="3">
        <f>'IECC Data-IP'!K638*Convert!$B$7/$D638</f>
        <v>0</v>
      </c>
      <c r="L638" s="3">
        <f>'IECC Data-IP'!L638*Convert!$B$6/$D638</f>
        <v>0</v>
      </c>
      <c r="M638" s="3">
        <f>'IECC Data-IP'!M638*Convert!$B$6/$D638</f>
        <v>7.2266239616083272</v>
      </c>
      <c r="N638" s="3">
        <f>'IECC Data-IP'!N638*Convert!$B$6/$D638</f>
        <v>0</v>
      </c>
      <c r="O638" s="3">
        <f>'IECC Data-IP'!O638*Convert!$B$6/$D638</f>
        <v>0</v>
      </c>
      <c r="P638" s="3">
        <f t="shared" si="29"/>
        <v>0</v>
      </c>
      <c r="Q638" s="3">
        <f>'IECC Data-IP'!Q638*Convert!$B$6/$D638</f>
        <v>0</v>
      </c>
      <c r="R638" s="3">
        <f>'IECC Data-IP'!R638*Convert!$B$6/$D638</f>
        <v>0</v>
      </c>
      <c r="S638" s="3">
        <f>'IECC Data-IP'!S638*Convert!$B$6/$D638</f>
        <v>0</v>
      </c>
      <c r="T638" s="3">
        <f>'IECC Data-IP'!T638*Convert!$B$6/$D638</f>
        <v>34.743487082689889</v>
      </c>
      <c r="U638" s="3">
        <f>'IECC Data-IP'!U638*Convert!$B$7/$D638</f>
        <v>0</v>
      </c>
      <c r="V638" s="3">
        <f>'IECC Data-IP'!V638*Convert!$B$6/$D638</f>
        <v>0</v>
      </c>
      <c r="W638" s="3">
        <f>'IECC Data-IP'!W638*Convert!$B$6/$D638</f>
        <v>18.218245166295123</v>
      </c>
      <c r="X638" s="3">
        <f>'IECC Data-IP'!X638*Convert!$B$7/$D638</f>
        <v>3.3660431778066169</v>
      </c>
      <c r="Y638" s="3">
        <f t="shared" si="30"/>
        <v>21.58428834410174</v>
      </c>
      <c r="Z638" s="3">
        <f>'IECC Data-IP'!Z638*Convert!$B$6/$D638</f>
        <v>112.79867685489593</v>
      </c>
      <c r="AA638" s="3">
        <f>'IECC Data-IP'!AA638*Convert!$B$6/$D638</f>
        <v>9.8341870333150876</v>
      </c>
      <c r="AB638" s="3">
        <f t="shared" si="31"/>
        <v>122.63286388821102</v>
      </c>
    </row>
    <row r="639" spans="1:28" x14ac:dyDescent="0.25">
      <c r="A639" s="93">
        <f>'IECC Data-IP'!A639</f>
        <v>2015</v>
      </c>
      <c r="B639" s="93" t="str">
        <f>'IECC Data-IP'!B639</f>
        <v>Mid-Rise Apartment</v>
      </c>
      <c r="C639" s="121" t="str">
        <f>'IECC Data-IP'!C639</f>
        <v>4B</v>
      </c>
      <c r="D639" s="3">
        <f>'IECC Data-IP'!D639</f>
        <v>33740.661232232371</v>
      </c>
      <c r="E639" s="3">
        <f>'IECC Data-IP'!E639*Convert!$B$6/$D639</f>
        <v>0</v>
      </c>
      <c r="F639" s="3">
        <f>'IECC Data-IP'!F639*Convert!$B$7/$D639</f>
        <v>2.6343079004165952</v>
      </c>
      <c r="G639" s="3">
        <f>'IECC Data-IP'!G639*Convert!$B$6/$D639</f>
        <v>11.736257946760684</v>
      </c>
      <c r="H639" s="3">
        <f>'IECC Data-IP'!H639*Convert!$B$6/$D639</f>
        <v>10.769208796659951</v>
      </c>
      <c r="I639" s="3">
        <f>'IECC Data-IP'!I639*Convert!$B$6/$D639</f>
        <v>3.4295993317739875</v>
      </c>
      <c r="J639" s="3">
        <f>'IECC Data-IP'!J639*Convert!$B$6/$D639</f>
        <v>45.640805426373305</v>
      </c>
      <c r="K639" s="3">
        <f>'IECC Data-IP'!K639*Convert!$B$7/$D639</f>
        <v>0</v>
      </c>
      <c r="L639" s="3">
        <f>'IECC Data-IP'!L639*Convert!$B$6/$D639</f>
        <v>0</v>
      </c>
      <c r="M639" s="3">
        <f>'IECC Data-IP'!M639*Convert!$B$6/$D639</f>
        <v>8.2897552719766558</v>
      </c>
      <c r="N639" s="3">
        <f>'IECC Data-IP'!N639*Convert!$B$6/$D639</f>
        <v>0</v>
      </c>
      <c r="O639" s="3">
        <f>'IECC Data-IP'!O639*Convert!$B$6/$D639</f>
        <v>0</v>
      </c>
      <c r="P639" s="3">
        <f t="shared" si="29"/>
        <v>0</v>
      </c>
      <c r="Q639" s="3">
        <f>'IECC Data-IP'!Q639*Convert!$B$6/$D639</f>
        <v>0</v>
      </c>
      <c r="R639" s="3">
        <f>'IECC Data-IP'!R639*Convert!$B$6/$D639</f>
        <v>0</v>
      </c>
      <c r="S639" s="3">
        <f>'IECC Data-IP'!S639*Convert!$B$6/$D639</f>
        <v>0</v>
      </c>
      <c r="T639" s="3">
        <f>'IECC Data-IP'!T639*Convert!$B$6/$D639</f>
        <v>33.917892224094231</v>
      </c>
      <c r="U639" s="3">
        <f>'IECC Data-IP'!U639*Convert!$B$7/$D639</f>
        <v>0</v>
      </c>
      <c r="V639" s="3">
        <f>'IECC Data-IP'!V639*Convert!$B$6/$D639</f>
        <v>0</v>
      </c>
      <c r="W639" s="3">
        <f>'IECC Data-IP'!W639*Convert!$B$6/$D639</f>
        <v>20.02601321873734</v>
      </c>
      <c r="X639" s="3">
        <f>'IECC Data-IP'!X639*Convert!$B$7/$D639</f>
        <v>2.6343079004165952</v>
      </c>
      <c r="Y639" s="3">
        <f t="shared" si="30"/>
        <v>22.660321119153934</v>
      </c>
      <c r="Z639" s="3">
        <f>'IECC Data-IP'!Z639*Convert!$B$6/$D639</f>
        <v>113.78262934800671</v>
      </c>
      <c r="AA639" s="3">
        <f>'IECC Data-IP'!AA639*Convert!$B$6/$D639</f>
        <v>7.6963589673610295</v>
      </c>
      <c r="AB639" s="3">
        <f t="shared" si="31"/>
        <v>121.47898831536774</v>
      </c>
    </row>
    <row r="640" spans="1:28" x14ac:dyDescent="0.25">
      <c r="A640" s="93">
        <f>'IECC Data-IP'!A640</f>
        <v>2015</v>
      </c>
      <c r="B640" s="93" t="str">
        <f>'IECC Data-IP'!B640</f>
        <v>Mid-Rise Apartment</v>
      </c>
      <c r="C640" s="121" t="str">
        <f>'IECC Data-IP'!C640</f>
        <v>4C</v>
      </c>
      <c r="D640" s="3">
        <f>'IECC Data-IP'!D640</f>
        <v>33740.661232232371</v>
      </c>
      <c r="E640" s="3">
        <f>'IECC Data-IP'!E640*Convert!$B$6/$D640</f>
        <v>0</v>
      </c>
      <c r="F640" s="3">
        <f>'IECC Data-IP'!F640*Convert!$B$7/$D640</f>
        <v>4.7533864669405892</v>
      </c>
      <c r="G640" s="3">
        <f>'IECC Data-IP'!G640*Convert!$B$6/$D640</f>
        <v>4.6421917803363595</v>
      </c>
      <c r="H640" s="3">
        <f>'IECC Data-IP'!H640*Convert!$B$6/$D640</f>
        <v>10.769208796659951</v>
      </c>
      <c r="I640" s="3">
        <f>'IECC Data-IP'!I640*Convert!$B$6/$D640</f>
        <v>3.4224821347171281</v>
      </c>
      <c r="J640" s="3">
        <f>'IECC Data-IP'!J640*Convert!$B$6/$D640</f>
        <v>45.640805426373305</v>
      </c>
      <c r="K640" s="3">
        <f>'IECC Data-IP'!K640*Convert!$B$7/$D640</f>
        <v>0</v>
      </c>
      <c r="L640" s="3">
        <f>'IECC Data-IP'!L640*Convert!$B$6/$D640</f>
        <v>0</v>
      </c>
      <c r="M640" s="3">
        <f>'IECC Data-IP'!M640*Convert!$B$6/$D640</f>
        <v>6.113672271841982</v>
      </c>
      <c r="N640" s="3">
        <f>'IECC Data-IP'!N640*Convert!$B$6/$D640</f>
        <v>0</v>
      </c>
      <c r="O640" s="3">
        <f>'IECC Data-IP'!O640*Convert!$B$6/$D640</f>
        <v>0</v>
      </c>
      <c r="P640" s="3">
        <f t="shared" si="29"/>
        <v>0</v>
      </c>
      <c r="Q640" s="3">
        <f>'IECC Data-IP'!Q640*Convert!$B$6/$D640</f>
        <v>0</v>
      </c>
      <c r="R640" s="3">
        <f>'IECC Data-IP'!R640*Convert!$B$6/$D640</f>
        <v>0</v>
      </c>
      <c r="S640" s="3">
        <f>'IECC Data-IP'!S640*Convert!$B$6/$D640</f>
        <v>0</v>
      </c>
      <c r="T640" s="3">
        <f>'IECC Data-IP'!T640*Convert!$B$6/$D640</f>
        <v>35.666943400817367</v>
      </c>
      <c r="U640" s="3">
        <f>'IECC Data-IP'!U640*Convert!$B$7/$D640</f>
        <v>0</v>
      </c>
      <c r="V640" s="3">
        <f>'IECC Data-IP'!V640*Convert!$B$6/$D640</f>
        <v>0</v>
      </c>
      <c r="W640" s="3">
        <f>'IECC Data-IP'!W640*Convert!$B$6/$D640</f>
        <v>10.755864052178342</v>
      </c>
      <c r="X640" s="3">
        <f>'IECC Data-IP'!X640*Convert!$B$7/$D640</f>
        <v>4.7533864669405892</v>
      </c>
      <c r="Y640" s="3">
        <f t="shared" si="30"/>
        <v>15.509250519118932</v>
      </c>
      <c r="Z640" s="3">
        <f>'IECC Data-IP'!Z640*Convert!$B$6/$D640</f>
        <v>106.25530381074607</v>
      </c>
      <c r="AA640" s="3">
        <f>'IECC Data-IP'!AA640*Convert!$B$6/$D640</f>
        <v>13.88743075719635</v>
      </c>
      <c r="AB640" s="3">
        <f t="shared" si="31"/>
        <v>120.14273456794243</v>
      </c>
    </row>
    <row r="641" spans="1:28" x14ac:dyDescent="0.25">
      <c r="A641" s="93">
        <f>'IECC Data-IP'!A641</f>
        <v>2015</v>
      </c>
      <c r="B641" s="93" t="str">
        <f>'IECC Data-IP'!B641</f>
        <v>Mid-Rise Apartment</v>
      </c>
      <c r="C641" s="121" t="str">
        <f>'IECC Data-IP'!C641</f>
        <v>5A</v>
      </c>
      <c r="D641" s="3">
        <f>'IECC Data-IP'!D641</f>
        <v>33740.661232232371</v>
      </c>
      <c r="E641" s="3">
        <f>'IECC Data-IP'!E641*Convert!$B$6/$D641</f>
        <v>0</v>
      </c>
      <c r="F641" s="3">
        <f>'IECC Data-IP'!F641*Convert!$B$7/$D641</f>
        <v>7.1224669738462785</v>
      </c>
      <c r="G641" s="3">
        <f>'IECC Data-IP'!G641*Convert!$B$6/$D641</f>
        <v>7.2942373336484874</v>
      </c>
      <c r="H641" s="3">
        <f>'IECC Data-IP'!H641*Convert!$B$6/$D641</f>
        <v>10.769208796659951</v>
      </c>
      <c r="I641" s="3">
        <f>'IECC Data-IP'!I641*Convert!$B$6/$D641</f>
        <v>3.4278200325097727</v>
      </c>
      <c r="J641" s="3">
        <f>'IECC Data-IP'!J641*Convert!$B$6/$D641</f>
        <v>45.640805426373305</v>
      </c>
      <c r="K641" s="3">
        <f>'IECC Data-IP'!K641*Convert!$B$7/$D641</f>
        <v>0</v>
      </c>
      <c r="L641" s="3">
        <f>'IECC Data-IP'!L641*Convert!$B$6/$D641</f>
        <v>0</v>
      </c>
      <c r="M641" s="3">
        <f>'IECC Data-IP'!M641*Convert!$B$6/$D641</f>
        <v>6.8672055102369409</v>
      </c>
      <c r="N641" s="3">
        <f>'IECC Data-IP'!N641*Convert!$B$6/$D641</f>
        <v>0</v>
      </c>
      <c r="O641" s="3">
        <f>'IECC Data-IP'!O641*Convert!$B$6/$D641</f>
        <v>0</v>
      </c>
      <c r="P641" s="3">
        <f t="shared" si="29"/>
        <v>0</v>
      </c>
      <c r="Q641" s="3">
        <f>'IECC Data-IP'!Q641*Convert!$B$6/$D641</f>
        <v>0</v>
      </c>
      <c r="R641" s="3">
        <f>'IECC Data-IP'!R641*Convert!$B$6/$D641</f>
        <v>0</v>
      </c>
      <c r="S641" s="3">
        <f>'IECC Data-IP'!S641*Convert!$B$6/$D641</f>
        <v>0</v>
      </c>
      <c r="T641" s="3">
        <f>'IECC Data-IP'!T641*Convert!$B$6/$D641</f>
        <v>37.222940607373182</v>
      </c>
      <c r="U641" s="3">
        <f>'IECC Data-IP'!U641*Convert!$B$7/$D641</f>
        <v>0</v>
      </c>
      <c r="V641" s="3">
        <f>'IECC Data-IP'!V641*Convert!$B$6/$D641</f>
        <v>0</v>
      </c>
      <c r="W641" s="3">
        <f>'IECC Data-IP'!W641*Convert!$B$6/$D641</f>
        <v>14.16144284388543</v>
      </c>
      <c r="X641" s="3">
        <f>'IECC Data-IP'!X641*Convert!$B$7/$D641</f>
        <v>7.1224669738462785</v>
      </c>
      <c r="Y641" s="3">
        <f t="shared" si="30"/>
        <v>21.283909817731708</v>
      </c>
      <c r="Z641" s="3">
        <f>'IECC Data-IP'!Z641*Convert!$B$6/$D641</f>
        <v>111.22221770680163</v>
      </c>
      <c r="AA641" s="3">
        <f>'IECC Data-IP'!AA641*Convert!$B$6/$D641</f>
        <v>20.808904894991848</v>
      </c>
      <c r="AB641" s="3">
        <f t="shared" si="31"/>
        <v>132.03112260179347</v>
      </c>
    </row>
    <row r="642" spans="1:28" x14ac:dyDescent="0.25">
      <c r="A642" s="93">
        <f>'IECC Data-IP'!A642</f>
        <v>2015</v>
      </c>
      <c r="B642" s="93" t="str">
        <f>'IECC Data-IP'!B642</f>
        <v>Mid-Rise Apartment</v>
      </c>
      <c r="C642" s="121" t="str">
        <f>'IECC Data-IP'!C642</f>
        <v>5B</v>
      </c>
      <c r="D642" s="3">
        <f>'IECC Data-IP'!D642</f>
        <v>33740.661232232371</v>
      </c>
      <c r="E642" s="3">
        <f>'IECC Data-IP'!E642*Convert!$B$6/$D642</f>
        <v>0</v>
      </c>
      <c r="F642" s="3">
        <f>'IECC Data-IP'!F642*Convert!$B$7/$D642</f>
        <v>7.436720326433254</v>
      </c>
      <c r="G642" s="3">
        <f>'IECC Data-IP'!G642*Convert!$B$6/$D642</f>
        <v>8.4854781910402828</v>
      </c>
      <c r="H642" s="3">
        <f>'IECC Data-IP'!H642*Convert!$B$6/$D642</f>
        <v>10.769208796659951</v>
      </c>
      <c r="I642" s="3">
        <f>'IECC Data-IP'!I642*Convert!$B$6/$D642</f>
        <v>3.4278200325097727</v>
      </c>
      <c r="J642" s="3">
        <f>'IECC Data-IP'!J642*Convert!$B$6/$D642</f>
        <v>45.640805426373305</v>
      </c>
      <c r="K642" s="3">
        <f>'IECC Data-IP'!K642*Convert!$B$7/$D642</f>
        <v>0</v>
      </c>
      <c r="L642" s="3">
        <f>'IECC Data-IP'!L642*Convert!$B$6/$D642</f>
        <v>0</v>
      </c>
      <c r="M642" s="3">
        <f>'IECC Data-IP'!M642*Convert!$B$6/$D642</f>
        <v>7.8493787040835006</v>
      </c>
      <c r="N642" s="3">
        <f>'IECC Data-IP'!N642*Convert!$B$6/$D642</f>
        <v>0</v>
      </c>
      <c r="O642" s="3">
        <f>'IECC Data-IP'!O642*Convert!$B$6/$D642</f>
        <v>0</v>
      </c>
      <c r="P642" s="3">
        <f t="shared" si="29"/>
        <v>0</v>
      </c>
      <c r="Q642" s="3">
        <f>'IECC Data-IP'!Q642*Convert!$B$6/$D642</f>
        <v>0</v>
      </c>
      <c r="R642" s="3">
        <f>'IECC Data-IP'!R642*Convert!$B$6/$D642</f>
        <v>0</v>
      </c>
      <c r="S642" s="3">
        <f>'IECC Data-IP'!S642*Convert!$B$6/$D642</f>
        <v>0</v>
      </c>
      <c r="T642" s="3">
        <f>'IECC Data-IP'!T642*Convert!$B$6/$D642</f>
        <v>36.541468989178924</v>
      </c>
      <c r="U642" s="3">
        <f>'IECC Data-IP'!U642*Convert!$B$7/$D642</f>
        <v>0</v>
      </c>
      <c r="V642" s="3">
        <f>'IECC Data-IP'!V642*Convert!$B$6/$D642</f>
        <v>0</v>
      </c>
      <c r="W642" s="3">
        <f>'IECC Data-IP'!W642*Convert!$B$6/$D642</f>
        <v>16.334856895123782</v>
      </c>
      <c r="X642" s="3">
        <f>'IECC Data-IP'!X642*Convert!$B$7/$D642</f>
        <v>7.436720326433254</v>
      </c>
      <c r="Y642" s="3">
        <f t="shared" si="30"/>
        <v>23.771577221557035</v>
      </c>
      <c r="Z642" s="3">
        <f>'IECC Data-IP'!Z642*Convert!$B$6/$D642</f>
        <v>112.71416013984573</v>
      </c>
      <c r="AA642" s="3">
        <f>'IECC Data-IP'!AA642*Convert!$B$6/$D642</f>
        <v>21.727023315326669</v>
      </c>
      <c r="AB642" s="3">
        <f t="shared" si="31"/>
        <v>134.44118345517239</v>
      </c>
    </row>
    <row r="643" spans="1:28" x14ac:dyDescent="0.25">
      <c r="A643" s="93">
        <f>'IECC Data-IP'!A643</f>
        <v>2015</v>
      </c>
      <c r="B643" s="93" t="str">
        <f>'IECC Data-IP'!B643</f>
        <v>Mid-Rise Apartment</v>
      </c>
      <c r="C643" s="121" t="str">
        <f>'IECC Data-IP'!C643</f>
        <v>5C</v>
      </c>
      <c r="D643" s="3">
        <f>'IECC Data-IP'!D643</f>
        <v>33740.661232232371</v>
      </c>
      <c r="E643" s="3">
        <f>'IECC Data-IP'!E643*Convert!$B$6/$D643</f>
        <v>0</v>
      </c>
      <c r="F643" s="3">
        <f>'IECC Data-IP'!F643*Convert!$B$7/$D643</f>
        <v>5.2698338370835272</v>
      </c>
      <c r="G643" s="3">
        <f>'IECC Data-IP'!G643*Convert!$B$6/$D643</f>
        <v>3.366434207894363</v>
      </c>
      <c r="H643" s="3">
        <f>'IECC Data-IP'!H643*Convert!$B$6/$D643</f>
        <v>10.769208796659951</v>
      </c>
      <c r="I643" s="3">
        <f>'IECC Data-IP'!I643*Convert!$B$6/$D643</f>
        <v>3.4224821347171281</v>
      </c>
      <c r="J643" s="3">
        <f>'IECC Data-IP'!J643*Convert!$B$6/$D643</f>
        <v>45.640805426373305</v>
      </c>
      <c r="K643" s="3">
        <f>'IECC Data-IP'!K643*Convert!$B$7/$D643</f>
        <v>0</v>
      </c>
      <c r="L643" s="3">
        <f>'IECC Data-IP'!L643*Convert!$B$6/$D643</f>
        <v>0</v>
      </c>
      <c r="M643" s="3">
        <f>'IECC Data-IP'!M643*Convert!$B$6/$D643</f>
        <v>5.7320125796679129</v>
      </c>
      <c r="N643" s="3">
        <f>'IECC Data-IP'!N643*Convert!$B$6/$D643</f>
        <v>0</v>
      </c>
      <c r="O643" s="3">
        <f>'IECC Data-IP'!O643*Convert!$B$6/$D643</f>
        <v>0</v>
      </c>
      <c r="P643" s="3">
        <f t="shared" ref="P643:P706" si="32">N643-O643</f>
        <v>0</v>
      </c>
      <c r="Q643" s="3">
        <f>'IECC Data-IP'!Q643*Convert!$B$6/$D643</f>
        <v>0</v>
      </c>
      <c r="R643" s="3">
        <f>'IECC Data-IP'!R643*Convert!$B$6/$D643</f>
        <v>0</v>
      </c>
      <c r="S643" s="3">
        <f>'IECC Data-IP'!S643*Convert!$B$6/$D643</f>
        <v>0</v>
      </c>
      <c r="T643" s="3">
        <f>'IECC Data-IP'!T643*Convert!$B$6/$D643</f>
        <v>37.069920870650712</v>
      </c>
      <c r="U643" s="3">
        <f>'IECC Data-IP'!U643*Convert!$B$7/$D643</f>
        <v>0</v>
      </c>
      <c r="V643" s="3">
        <f>'IECC Data-IP'!V643*Convert!$B$6/$D643</f>
        <v>0</v>
      </c>
      <c r="W643" s="3">
        <f>'IECC Data-IP'!W643*Convert!$B$6/$D643</f>
        <v>9.0984467875622759</v>
      </c>
      <c r="X643" s="3">
        <f>'IECC Data-IP'!X643*Convert!$B$7/$D643</f>
        <v>5.2698338370835272</v>
      </c>
      <c r="Y643" s="3">
        <f t="shared" ref="Y643:Y706" si="33">SUM(W643:X643)</f>
        <v>14.368280624645802</v>
      </c>
      <c r="Z643" s="3">
        <f>'IECC Data-IP'!Z643*Convert!$B$6/$D643</f>
        <v>106.00086401596337</v>
      </c>
      <c r="AA643" s="3">
        <f>'IECC Data-IP'!AA643*Convert!$B$6/$D643</f>
        <v>15.396276533250488</v>
      </c>
      <c r="AB643" s="3">
        <f t="shared" ref="AB643:AB706" si="34">SUM(Z643:AA643)</f>
        <v>121.39714054921386</v>
      </c>
    </row>
    <row r="644" spans="1:28" x14ac:dyDescent="0.25">
      <c r="A644" s="93">
        <f>'IECC Data-IP'!A644</f>
        <v>2015</v>
      </c>
      <c r="B644" s="93" t="str">
        <f>'IECC Data-IP'!B644</f>
        <v>Mid-Rise Apartment</v>
      </c>
      <c r="C644" s="121" t="str">
        <f>'IECC Data-IP'!C644</f>
        <v>6A</v>
      </c>
      <c r="D644" s="3">
        <f>'IECC Data-IP'!D644</f>
        <v>33740.661232232371</v>
      </c>
      <c r="E644" s="3">
        <f>'IECC Data-IP'!E644*Convert!$B$6/$D644</f>
        <v>0</v>
      </c>
      <c r="F644" s="3">
        <f>'IECC Data-IP'!F644*Convert!$B$7/$D644</f>
        <v>11.784500722011582</v>
      </c>
      <c r="G644" s="3">
        <f>'IECC Data-IP'!G644*Convert!$B$6/$D644</f>
        <v>7.5486771284312013</v>
      </c>
      <c r="H644" s="3">
        <f>'IECC Data-IP'!H644*Convert!$B$6/$D644</f>
        <v>10.769208796659951</v>
      </c>
      <c r="I644" s="3">
        <f>'IECC Data-IP'!I644*Convert!$B$6/$D644</f>
        <v>3.426040733245558</v>
      </c>
      <c r="J644" s="3">
        <f>'IECC Data-IP'!J644*Convert!$B$6/$D644</f>
        <v>45.640805426373305</v>
      </c>
      <c r="K644" s="3">
        <f>'IECC Data-IP'!K644*Convert!$B$7/$D644</f>
        <v>0</v>
      </c>
      <c r="L644" s="3">
        <f>'IECC Data-IP'!L644*Convert!$B$6/$D644</f>
        <v>0</v>
      </c>
      <c r="M644" s="3">
        <f>'IECC Data-IP'!M644*Convert!$B$6/$D644</f>
        <v>7.1465554947186618</v>
      </c>
      <c r="N644" s="3">
        <f>'IECC Data-IP'!N644*Convert!$B$6/$D644</f>
        <v>0</v>
      </c>
      <c r="O644" s="3">
        <f>'IECC Data-IP'!O644*Convert!$B$6/$D644</f>
        <v>0</v>
      </c>
      <c r="P644" s="3">
        <f t="shared" si="32"/>
        <v>0</v>
      </c>
      <c r="Q644" s="3">
        <f>'IECC Data-IP'!Q644*Convert!$B$6/$D644</f>
        <v>0</v>
      </c>
      <c r="R644" s="3">
        <f>'IECC Data-IP'!R644*Convert!$B$6/$D644</f>
        <v>0</v>
      </c>
      <c r="S644" s="3">
        <f>'IECC Data-IP'!S644*Convert!$B$6/$D644</f>
        <v>0</v>
      </c>
      <c r="T644" s="3">
        <f>'IECC Data-IP'!T644*Convert!$B$6/$D644</f>
        <v>39.045832703561224</v>
      </c>
      <c r="U644" s="3">
        <f>'IECC Data-IP'!U644*Convert!$B$7/$D644</f>
        <v>0</v>
      </c>
      <c r="V644" s="3">
        <f>'IECC Data-IP'!V644*Convert!$B$6/$D644</f>
        <v>0</v>
      </c>
      <c r="W644" s="3">
        <f>'IECC Data-IP'!W644*Convert!$B$6/$D644</f>
        <v>14.695232623149863</v>
      </c>
      <c r="X644" s="3">
        <f>'IECC Data-IP'!X644*Convert!$B$7/$D644</f>
        <v>11.784500722011582</v>
      </c>
      <c r="Y644" s="3">
        <f t="shared" si="33"/>
        <v>26.479733345161446</v>
      </c>
      <c r="Z644" s="3">
        <f>'IECC Data-IP'!Z644*Convert!$B$6/$D644</f>
        <v>113.57712028298992</v>
      </c>
      <c r="AA644" s="3">
        <f>'IECC Data-IP'!AA644*Convert!$B$6/$D644</f>
        <v>34.429440762555977</v>
      </c>
      <c r="AB644" s="3">
        <f t="shared" si="34"/>
        <v>148.00656104554591</v>
      </c>
    </row>
    <row r="645" spans="1:28" x14ac:dyDescent="0.25">
      <c r="A645" s="93">
        <f>'IECC Data-IP'!A645</f>
        <v>2015</v>
      </c>
      <c r="B645" s="93" t="str">
        <f>'IECC Data-IP'!B645</f>
        <v>Mid-Rise Apartment</v>
      </c>
      <c r="C645" s="121" t="str">
        <f>'IECC Data-IP'!C645</f>
        <v>6B</v>
      </c>
      <c r="D645" s="3">
        <f>'IECC Data-IP'!D645</f>
        <v>33740.661232232371</v>
      </c>
      <c r="E645" s="3">
        <f>'IECC Data-IP'!E645*Convert!$B$6/$D645</f>
        <v>0</v>
      </c>
      <c r="F645" s="3">
        <f>'IECC Data-IP'!F645*Convert!$B$7/$D645</f>
        <v>8.3149244629263119</v>
      </c>
      <c r="G645" s="3">
        <f>'IECC Data-IP'!G645*Convert!$B$6/$D645</f>
        <v>6.3378639791330436</v>
      </c>
      <c r="H645" s="3">
        <f>'IECC Data-IP'!H645*Convert!$B$6/$D645</f>
        <v>10.769208796659951</v>
      </c>
      <c r="I645" s="3">
        <f>'IECC Data-IP'!I645*Convert!$B$6/$D645</f>
        <v>3.4233717843492353</v>
      </c>
      <c r="J645" s="3">
        <f>'IECC Data-IP'!J645*Convert!$B$6/$D645</f>
        <v>45.640805426373305</v>
      </c>
      <c r="K645" s="3">
        <f>'IECC Data-IP'!K645*Convert!$B$7/$D645</f>
        <v>0</v>
      </c>
      <c r="L645" s="3">
        <f>'IECC Data-IP'!L645*Convert!$B$6/$D645</f>
        <v>0</v>
      </c>
      <c r="M645" s="3">
        <f>'IECC Data-IP'!M645*Convert!$B$6/$D645</f>
        <v>7.2257343119762192</v>
      </c>
      <c r="N645" s="3">
        <f>'IECC Data-IP'!N645*Convert!$B$6/$D645</f>
        <v>0</v>
      </c>
      <c r="O645" s="3">
        <f>'IECC Data-IP'!O645*Convert!$B$6/$D645</f>
        <v>0</v>
      </c>
      <c r="P645" s="3">
        <f t="shared" si="32"/>
        <v>0</v>
      </c>
      <c r="Q645" s="3">
        <f>'IECC Data-IP'!Q645*Convert!$B$6/$D645</f>
        <v>0</v>
      </c>
      <c r="R645" s="3">
        <f>'IECC Data-IP'!R645*Convert!$B$6/$D645</f>
        <v>0</v>
      </c>
      <c r="S645" s="3">
        <f>'IECC Data-IP'!S645*Convert!$B$6/$D645</f>
        <v>0</v>
      </c>
      <c r="T645" s="3">
        <f>'IECC Data-IP'!T645*Convert!$B$6/$D645</f>
        <v>38.588552792658028</v>
      </c>
      <c r="U645" s="3">
        <f>'IECC Data-IP'!U645*Convert!$B$7/$D645</f>
        <v>0</v>
      </c>
      <c r="V645" s="3">
        <f>'IECC Data-IP'!V645*Convert!$B$6/$D645</f>
        <v>0</v>
      </c>
      <c r="W645" s="3">
        <f>'IECC Data-IP'!W645*Convert!$B$6/$D645</f>
        <v>13.56359829110926</v>
      </c>
      <c r="X645" s="3">
        <f>'IECC Data-IP'!X645*Convert!$B$7/$D645</f>
        <v>8.3149244629263119</v>
      </c>
      <c r="Y645" s="3">
        <f t="shared" si="33"/>
        <v>21.878522754035572</v>
      </c>
      <c r="Z645" s="3">
        <f>'IECC Data-IP'!Z645*Convert!$B$6/$D645</f>
        <v>111.98642674078189</v>
      </c>
      <c r="AA645" s="3">
        <f>'IECC Data-IP'!AA645*Convert!$B$6/$D645</f>
        <v>24.292772854324379</v>
      </c>
      <c r="AB645" s="3">
        <f t="shared" si="34"/>
        <v>136.27919959510626</v>
      </c>
    </row>
    <row r="646" spans="1:28" x14ac:dyDescent="0.25">
      <c r="A646" s="93">
        <f>'IECC Data-IP'!A646</f>
        <v>2015</v>
      </c>
      <c r="B646" s="93" t="str">
        <f>'IECC Data-IP'!B646</f>
        <v>Mid-Rise Apartment</v>
      </c>
      <c r="C646" s="121" t="str">
        <f>'IECC Data-IP'!C646</f>
        <v>7</v>
      </c>
      <c r="D646" s="3">
        <f>'IECC Data-IP'!D646</f>
        <v>33740.661232232371</v>
      </c>
      <c r="E646" s="3">
        <f>'IECC Data-IP'!E646*Convert!$B$6/$D646</f>
        <v>0</v>
      </c>
      <c r="F646" s="3">
        <f>'IECC Data-IP'!F646*Convert!$B$7/$D646</f>
        <v>12.523544216903627</v>
      </c>
      <c r="G646" s="3">
        <f>'IECC Data-IP'!G646*Convert!$B$6/$D646</f>
        <v>6.926812035588136</v>
      </c>
      <c r="H646" s="3">
        <f>'IECC Data-IP'!H646*Convert!$B$6/$D646</f>
        <v>10.769208796659951</v>
      </c>
      <c r="I646" s="3">
        <f>'IECC Data-IP'!I646*Convert!$B$6/$D646</f>
        <v>3.421592485085021</v>
      </c>
      <c r="J646" s="3">
        <f>'IECC Data-IP'!J646*Convert!$B$6/$D646</f>
        <v>45.640805426373305</v>
      </c>
      <c r="K646" s="3">
        <f>'IECC Data-IP'!K646*Convert!$B$7/$D646</f>
        <v>0</v>
      </c>
      <c r="L646" s="3">
        <f>'IECC Data-IP'!L646*Convert!$B$6/$D646</f>
        <v>0</v>
      </c>
      <c r="M646" s="3">
        <f>'IECC Data-IP'!M646*Convert!$B$6/$D646</f>
        <v>7.444588121474637</v>
      </c>
      <c r="N646" s="3">
        <f>'IECC Data-IP'!N646*Convert!$B$6/$D646</f>
        <v>0</v>
      </c>
      <c r="O646" s="3">
        <f>'IECC Data-IP'!O646*Convert!$B$6/$D646</f>
        <v>0</v>
      </c>
      <c r="P646" s="3">
        <f t="shared" si="32"/>
        <v>0</v>
      </c>
      <c r="Q646" s="3">
        <f>'IECC Data-IP'!Q646*Convert!$B$6/$D646</f>
        <v>0</v>
      </c>
      <c r="R646" s="3">
        <f>'IECC Data-IP'!R646*Convert!$B$6/$D646</f>
        <v>0</v>
      </c>
      <c r="S646" s="3">
        <f>'IECC Data-IP'!S646*Convert!$B$6/$D646</f>
        <v>0</v>
      </c>
      <c r="T646" s="3">
        <f>'IECC Data-IP'!T646*Convert!$B$6/$D646</f>
        <v>41.21212955774272</v>
      </c>
      <c r="U646" s="3">
        <f>'IECC Data-IP'!U646*Convert!$B$7/$D646</f>
        <v>0</v>
      </c>
      <c r="V646" s="3">
        <f>'IECC Data-IP'!V646*Convert!$B$6/$D646</f>
        <v>0</v>
      </c>
      <c r="W646" s="3">
        <f>'IECC Data-IP'!W646*Convert!$B$6/$D646</f>
        <v>14.371400157062775</v>
      </c>
      <c r="X646" s="3">
        <f>'IECC Data-IP'!X646*Convert!$B$7/$D646</f>
        <v>12.523544216903627</v>
      </c>
      <c r="Y646" s="3">
        <f t="shared" si="33"/>
        <v>26.894944373966403</v>
      </c>
      <c r="Z646" s="3">
        <f>'IECC Data-IP'!Z646*Convert!$B$6/$D646</f>
        <v>115.41424677329165</v>
      </c>
      <c r="AA646" s="3">
        <f>'IECC Data-IP'!AA646*Convert!$B$6/$D646</f>
        <v>36.588620419680609</v>
      </c>
      <c r="AB646" s="3">
        <f t="shared" si="34"/>
        <v>152.00286719297225</v>
      </c>
    </row>
    <row r="647" spans="1:28" x14ac:dyDescent="0.25">
      <c r="A647" s="93">
        <f>'IECC Data-IP'!A647</f>
        <v>2015</v>
      </c>
      <c r="B647" s="93" t="str">
        <f>'IECC Data-IP'!B647</f>
        <v>Mid-Rise Apartment</v>
      </c>
      <c r="C647" s="121" t="str">
        <f>'IECC Data-IP'!C647</f>
        <v>8</v>
      </c>
      <c r="D647" s="3">
        <f>'IECC Data-IP'!D647</f>
        <v>33740.661232232371</v>
      </c>
      <c r="E647" s="3">
        <f>'IECC Data-IP'!E647*Convert!$B$6/$D647</f>
        <v>0</v>
      </c>
      <c r="F647" s="3">
        <f>'IECC Data-IP'!F647*Convert!$B$7/$D647</f>
        <v>18.342712402889195</v>
      </c>
      <c r="G647" s="3">
        <f>'IECC Data-IP'!G647*Convert!$B$6/$D647</f>
        <v>5.3254426977948341</v>
      </c>
      <c r="H647" s="3">
        <f>'IECC Data-IP'!H647*Convert!$B$6/$D647</f>
        <v>10.769208796659951</v>
      </c>
      <c r="I647" s="3">
        <f>'IECC Data-IP'!I647*Convert!$B$6/$D647</f>
        <v>3.4029098428107654</v>
      </c>
      <c r="J647" s="3">
        <f>'IECC Data-IP'!J647*Convert!$B$6/$D647</f>
        <v>45.640805426373305</v>
      </c>
      <c r="K647" s="3">
        <f>'IECC Data-IP'!K647*Convert!$B$7/$D647</f>
        <v>0</v>
      </c>
      <c r="L647" s="3">
        <f>'IECC Data-IP'!L647*Convert!$B$6/$D647</f>
        <v>0</v>
      </c>
      <c r="M647" s="3">
        <f>'IECC Data-IP'!M647*Convert!$B$6/$D647</f>
        <v>7.7959997261570546</v>
      </c>
      <c r="N647" s="3">
        <f>'IECC Data-IP'!N647*Convert!$B$6/$D647</f>
        <v>0</v>
      </c>
      <c r="O647" s="3">
        <f>'IECC Data-IP'!O647*Convert!$B$6/$D647</f>
        <v>0</v>
      </c>
      <c r="P647" s="3">
        <f t="shared" si="32"/>
        <v>0</v>
      </c>
      <c r="Q647" s="3">
        <f>'IECC Data-IP'!Q647*Convert!$B$6/$D647</f>
        <v>0</v>
      </c>
      <c r="R647" s="3">
        <f>'IECC Data-IP'!R647*Convert!$B$6/$D647</f>
        <v>0</v>
      </c>
      <c r="S647" s="3">
        <f>'IECC Data-IP'!S647*Convert!$B$6/$D647</f>
        <v>0</v>
      </c>
      <c r="T647" s="3">
        <f>'IECC Data-IP'!T647*Convert!$B$6/$D647</f>
        <v>44.140856146640246</v>
      </c>
      <c r="U647" s="3">
        <f>'IECC Data-IP'!U647*Convert!$B$7/$D647</f>
        <v>0</v>
      </c>
      <c r="V647" s="3">
        <f>'IECC Data-IP'!V647*Convert!$B$6/$D647</f>
        <v>0</v>
      </c>
      <c r="W647" s="3">
        <f>'IECC Data-IP'!W647*Convert!$B$6/$D647</f>
        <v>13.121442423951892</v>
      </c>
      <c r="X647" s="3">
        <f>'IECC Data-IP'!X647*Convert!$B$7/$D647</f>
        <v>18.342712402889195</v>
      </c>
      <c r="Y647" s="3">
        <f t="shared" si="33"/>
        <v>31.464154826841089</v>
      </c>
      <c r="Z647" s="3">
        <f>'IECC Data-IP'!Z647*Convert!$B$6/$D647</f>
        <v>117.07522263643615</v>
      </c>
      <c r="AA647" s="3">
        <f>'IECC Data-IP'!AA647*Convert!$B$6/$D647</f>
        <v>53.589824889252831</v>
      </c>
      <c r="AB647" s="3">
        <f t="shared" si="34"/>
        <v>170.66504752568898</v>
      </c>
    </row>
    <row r="648" spans="1:28" x14ac:dyDescent="0.25">
      <c r="A648" s="93">
        <f>'IECC Data-IP'!A648</f>
        <v>2018</v>
      </c>
      <c r="B648" s="93" t="str">
        <f>'IECC Data-IP'!B648</f>
        <v>Mid-Rise Apartment</v>
      </c>
      <c r="C648" s="121" t="str">
        <f>'IECC Data-IP'!C648</f>
        <v>0A</v>
      </c>
      <c r="D648" s="3">
        <f>'IECC Data-IP'!D648</f>
        <v>33740.661232232371</v>
      </c>
      <c r="E648" s="3">
        <f>'IECC Data-IP'!E648*Convert!$B$6/$D648</f>
        <v>0</v>
      </c>
      <c r="F648" s="3">
        <f>'IECC Data-IP'!F648*Convert!$B$7/$D648</f>
        <v>0</v>
      </c>
      <c r="G648" s="3">
        <f>'IECC Data-IP'!G648*Convert!$B$6/$D648</f>
        <v>46.570489291925526</v>
      </c>
      <c r="H648" s="3">
        <f>'IECC Data-IP'!H648*Convert!$B$6/$D648</f>
        <v>10.27901184936878</v>
      </c>
      <c r="I648" s="3">
        <f>'IECC Data-IP'!I648*Convert!$B$6/$D648</f>
        <v>2.2339102262216555</v>
      </c>
      <c r="J648" s="3">
        <f>'IECC Data-IP'!J648*Convert!$B$6/$D648</f>
        <v>45.640805426373305</v>
      </c>
      <c r="K648" s="3">
        <f>'IECC Data-IP'!K648*Convert!$B$7/$D648</f>
        <v>0</v>
      </c>
      <c r="L648" s="3">
        <f>'IECC Data-IP'!L648*Convert!$B$6/$D648</f>
        <v>0</v>
      </c>
      <c r="M648" s="3">
        <f>'IECC Data-IP'!M648*Convert!$B$6/$D648</f>
        <v>13.28157935773122</v>
      </c>
      <c r="N648" s="3">
        <f>'IECC Data-IP'!N648*Convert!$B$6/$D648</f>
        <v>0</v>
      </c>
      <c r="O648" s="3">
        <f>'IECC Data-IP'!O648*Convert!$B$6/$D648</f>
        <v>0</v>
      </c>
      <c r="P648" s="3">
        <f t="shared" si="32"/>
        <v>0</v>
      </c>
      <c r="Q648" s="3">
        <f>'IECC Data-IP'!Q648*Convert!$B$6/$D648</f>
        <v>0</v>
      </c>
      <c r="R648" s="3">
        <f>'IECC Data-IP'!R648*Convert!$B$6/$D648</f>
        <v>0</v>
      </c>
      <c r="S648" s="3">
        <f>'IECC Data-IP'!S648*Convert!$B$6/$D648</f>
        <v>0</v>
      </c>
      <c r="T648" s="3">
        <f>'IECC Data-IP'!T648*Convert!$B$6/$D648</f>
        <v>24.047229555862746</v>
      </c>
      <c r="U648" s="3">
        <f>'IECC Data-IP'!U648*Convert!$B$7/$D648</f>
        <v>0</v>
      </c>
      <c r="V648" s="3">
        <f>'IECC Data-IP'!V648*Convert!$B$6/$D648</f>
        <v>0</v>
      </c>
      <c r="W648" s="3">
        <f>'IECC Data-IP'!W648*Convert!$B$6/$D648</f>
        <v>59.852068649656751</v>
      </c>
      <c r="X648" s="3">
        <f>'IECC Data-IP'!X648*Convert!$B$7/$D648</f>
        <v>0</v>
      </c>
      <c r="Y648" s="3">
        <f t="shared" si="33"/>
        <v>59.852068649656751</v>
      </c>
      <c r="Z648" s="3">
        <f>'IECC Data-IP'!Z648*Convert!$B$6/$D648</f>
        <v>142.05391535711536</v>
      </c>
      <c r="AA648" s="3">
        <f>'IECC Data-IP'!AA648*Convert!$B$6/$D648</f>
        <v>0</v>
      </c>
      <c r="AB648" s="3">
        <f t="shared" si="34"/>
        <v>142.05391535711536</v>
      </c>
    </row>
    <row r="649" spans="1:28" x14ac:dyDescent="0.25">
      <c r="A649" s="93">
        <f>'IECC Data-IP'!A649</f>
        <v>2018</v>
      </c>
      <c r="B649" s="93" t="str">
        <f>'IECC Data-IP'!B649</f>
        <v>Mid-Rise Apartment</v>
      </c>
      <c r="C649" s="121" t="str">
        <f>'IECC Data-IP'!C649</f>
        <v>0B</v>
      </c>
      <c r="D649" s="3">
        <f>'IECC Data-IP'!D649</f>
        <v>33740.661232232371</v>
      </c>
      <c r="E649" s="3">
        <f>'IECC Data-IP'!E649*Convert!$B$6/$D649</f>
        <v>0</v>
      </c>
      <c r="F649" s="3">
        <f>'IECC Data-IP'!F649*Convert!$B$7/$D649</f>
        <v>0</v>
      </c>
      <c r="G649" s="3">
        <f>'IECC Data-IP'!G649*Convert!$B$6/$D649</f>
        <v>41.516389731923454</v>
      </c>
      <c r="H649" s="3">
        <f>'IECC Data-IP'!H649*Convert!$B$6/$D649</f>
        <v>10.27901184936878</v>
      </c>
      <c r="I649" s="3">
        <f>'IECC Data-IP'!I649*Convert!$B$6/$D649</f>
        <v>2.2347998758537631</v>
      </c>
      <c r="J649" s="3">
        <f>'IECC Data-IP'!J649*Convert!$B$6/$D649</f>
        <v>45.640805426373305</v>
      </c>
      <c r="K649" s="3">
        <f>'IECC Data-IP'!K649*Convert!$B$7/$D649</f>
        <v>0</v>
      </c>
      <c r="L649" s="3">
        <f>'IECC Data-IP'!L649*Convert!$B$6/$D649</f>
        <v>0</v>
      </c>
      <c r="M649" s="3">
        <f>'IECC Data-IP'!M649*Convert!$B$6/$D649</f>
        <v>12.944402147162521</v>
      </c>
      <c r="N649" s="3">
        <f>'IECC Data-IP'!N649*Convert!$B$6/$D649</f>
        <v>0</v>
      </c>
      <c r="O649" s="3">
        <f>'IECC Data-IP'!O649*Convert!$B$6/$D649</f>
        <v>0</v>
      </c>
      <c r="P649" s="3">
        <f t="shared" si="32"/>
        <v>0</v>
      </c>
      <c r="Q649" s="3">
        <f>'IECC Data-IP'!Q649*Convert!$B$6/$D649</f>
        <v>0</v>
      </c>
      <c r="R649" s="3">
        <f>'IECC Data-IP'!R649*Convert!$B$6/$D649</f>
        <v>0</v>
      </c>
      <c r="S649" s="3">
        <f>'IECC Data-IP'!S649*Convert!$B$6/$D649</f>
        <v>0</v>
      </c>
      <c r="T649" s="3">
        <f>'IECC Data-IP'!T649*Convert!$B$6/$D649</f>
        <v>23.943140548906175</v>
      </c>
      <c r="U649" s="3">
        <f>'IECC Data-IP'!U649*Convert!$B$7/$D649</f>
        <v>0</v>
      </c>
      <c r="V649" s="3">
        <f>'IECC Data-IP'!V649*Convert!$B$6/$D649</f>
        <v>0</v>
      </c>
      <c r="W649" s="3">
        <f>'IECC Data-IP'!W649*Convert!$B$6/$D649</f>
        <v>54.460791879085974</v>
      </c>
      <c r="X649" s="3">
        <f>'IECC Data-IP'!X649*Convert!$B$7/$D649</f>
        <v>0</v>
      </c>
      <c r="Y649" s="3">
        <f t="shared" si="33"/>
        <v>54.460791879085974</v>
      </c>
      <c r="Z649" s="3">
        <f>'IECC Data-IP'!Z649*Convert!$B$6/$D649</f>
        <v>136.55854957958798</v>
      </c>
      <c r="AA649" s="3">
        <f>'IECC Data-IP'!AA649*Convert!$B$6/$D649</f>
        <v>0</v>
      </c>
      <c r="AB649" s="3">
        <f t="shared" si="34"/>
        <v>136.55854957958798</v>
      </c>
    </row>
    <row r="650" spans="1:28" x14ac:dyDescent="0.25">
      <c r="A650" s="93">
        <f>'IECC Data-IP'!A650</f>
        <v>2018</v>
      </c>
      <c r="B650" s="93" t="str">
        <f>'IECC Data-IP'!B650</f>
        <v>Mid-Rise Apartment</v>
      </c>
      <c r="C650" s="121" t="str">
        <f>'IECC Data-IP'!C650</f>
        <v>1A</v>
      </c>
      <c r="D650" s="3">
        <f>'IECC Data-IP'!D650</f>
        <v>33740.661232232371</v>
      </c>
      <c r="E650" s="3">
        <f>'IECC Data-IP'!E650*Convert!$B$6/$D650</f>
        <v>0</v>
      </c>
      <c r="F650" s="3">
        <f>'IECC Data-IP'!F650*Convert!$B$7/$D650</f>
        <v>0</v>
      </c>
      <c r="G650" s="3">
        <f>'IECC Data-IP'!G650*Convert!$B$6/$D650</f>
        <v>31.472245385431016</v>
      </c>
      <c r="H650" s="3">
        <f>'IECC Data-IP'!H650*Convert!$B$6/$D650</f>
        <v>10.27901184936878</v>
      </c>
      <c r="I650" s="3">
        <f>'IECC Data-IP'!I650*Convert!$B$6/$D650</f>
        <v>2.2347998758537631</v>
      </c>
      <c r="J650" s="3">
        <f>'IECC Data-IP'!J650*Convert!$B$6/$D650</f>
        <v>45.640805426373305</v>
      </c>
      <c r="K650" s="3">
        <f>'IECC Data-IP'!K650*Convert!$B$7/$D650</f>
        <v>0</v>
      </c>
      <c r="L650" s="3">
        <f>'IECC Data-IP'!L650*Convert!$B$6/$D650</f>
        <v>0</v>
      </c>
      <c r="M650" s="3">
        <f>'IECC Data-IP'!M650*Convert!$B$6/$D650</f>
        <v>10.958704168298826</v>
      </c>
      <c r="N650" s="3">
        <f>'IECC Data-IP'!N650*Convert!$B$6/$D650</f>
        <v>0</v>
      </c>
      <c r="O650" s="3">
        <f>'IECC Data-IP'!O650*Convert!$B$6/$D650</f>
        <v>0</v>
      </c>
      <c r="P650" s="3">
        <f t="shared" si="32"/>
        <v>0</v>
      </c>
      <c r="Q650" s="3">
        <f>'IECC Data-IP'!Q650*Convert!$B$6/$D650</f>
        <v>0</v>
      </c>
      <c r="R650" s="3">
        <f>'IECC Data-IP'!R650*Convert!$B$6/$D650</f>
        <v>0</v>
      </c>
      <c r="S650" s="3">
        <f>'IECC Data-IP'!S650*Convert!$B$6/$D650</f>
        <v>0</v>
      </c>
      <c r="T650" s="3">
        <f>'IECC Data-IP'!T650*Convert!$B$6/$D650</f>
        <v>25.928838527769873</v>
      </c>
      <c r="U650" s="3">
        <f>'IECC Data-IP'!U650*Convert!$B$7/$D650</f>
        <v>0</v>
      </c>
      <c r="V650" s="3">
        <f>'IECC Data-IP'!V650*Convert!$B$6/$D650</f>
        <v>0</v>
      </c>
      <c r="W650" s="3">
        <f>'IECC Data-IP'!W650*Convert!$B$6/$D650</f>
        <v>42.430949553729846</v>
      </c>
      <c r="X650" s="3">
        <f>'IECC Data-IP'!X650*Convert!$B$7/$D650</f>
        <v>0</v>
      </c>
      <c r="Y650" s="3">
        <f t="shared" si="33"/>
        <v>42.430949553729846</v>
      </c>
      <c r="Z650" s="3">
        <f>'IECC Data-IP'!Z650*Convert!$B$6/$D650</f>
        <v>126.51529488272767</v>
      </c>
      <c r="AA650" s="3">
        <f>'IECC Data-IP'!AA650*Convert!$B$6/$D650</f>
        <v>0</v>
      </c>
      <c r="AB650" s="3">
        <f t="shared" si="34"/>
        <v>126.51529488272767</v>
      </c>
    </row>
    <row r="651" spans="1:28" x14ac:dyDescent="0.25">
      <c r="A651" s="93">
        <f>'IECC Data-IP'!A651</f>
        <v>2018</v>
      </c>
      <c r="B651" s="93" t="str">
        <f>'IECC Data-IP'!B651</f>
        <v>Mid-Rise Apartment</v>
      </c>
      <c r="C651" s="121" t="str">
        <f>'IECC Data-IP'!C651</f>
        <v>1B</v>
      </c>
      <c r="D651" s="3">
        <f>'IECC Data-IP'!D651</f>
        <v>33740.661232232371</v>
      </c>
      <c r="E651" s="3">
        <f>'IECC Data-IP'!E651*Convert!$B$6/$D651</f>
        <v>0</v>
      </c>
      <c r="F651" s="3">
        <f>'IECC Data-IP'!F651*Convert!$B$7/$D651</f>
        <v>7.3082175020226875E-2</v>
      </c>
      <c r="G651" s="3">
        <f>'IECC Data-IP'!G651*Convert!$B$6/$D651</f>
        <v>32.198199485230646</v>
      </c>
      <c r="H651" s="3">
        <f>'IECC Data-IP'!H651*Convert!$B$6/$D651</f>
        <v>10.27901184936878</v>
      </c>
      <c r="I651" s="3">
        <f>'IECC Data-IP'!I651*Convert!$B$6/$D651</f>
        <v>2.2321309269574408</v>
      </c>
      <c r="J651" s="3">
        <f>'IECC Data-IP'!J651*Convert!$B$6/$D651</f>
        <v>45.640805426373305</v>
      </c>
      <c r="K651" s="3">
        <f>'IECC Data-IP'!K651*Convert!$B$7/$D651</f>
        <v>0</v>
      </c>
      <c r="L651" s="3">
        <f>'IECC Data-IP'!L651*Convert!$B$6/$D651</f>
        <v>0</v>
      </c>
      <c r="M651" s="3">
        <f>'IECC Data-IP'!M651*Convert!$B$6/$D651</f>
        <v>11.504059392780658</v>
      </c>
      <c r="N651" s="3">
        <f>'IECC Data-IP'!N651*Convert!$B$6/$D651</f>
        <v>0</v>
      </c>
      <c r="O651" s="3">
        <f>'IECC Data-IP'!O651*Convert!$B$6/$D651</f>
        <v>0</v>
      </c>
      <c r="P651" s="3">
        <f t="shared" si="32"/>
        <v>0</v>
      </c>
      <c r="Q651" s="3">
        <f>'IECC Data-IP'!Q651*Convert!$B$6/$D651</f>
        <v>0</v>
      </c>
      <c r="R651" s="3">
        <f>'IECC Data-IP'!R651*Convert!$B$6/$D651</f>
        <v>0</v>
      </c>
      <c r="S651" s="3">
        <f>'IECC Data-IP'!S651*Convert!$B$6/$D651</f>
        <v>0</v>
      </c>
      <c r="T651" s="3">
        <f>'IECC Data-IP'!T651*Convert!$B$6/$D651</f>
        <v>25.992893301281608</v>
      </c>
      <c r="U651" s="3">
        <f>'IECC Data-IP'!U651*Convert!$B$7/$D651</f>
        <v>0</v>
      </c>
      <c r="V651" s="3">
        <f>'IECC Data-IP'!V651*Convert!$B$6/$D651</f>
        <v>0</v>
      </c>
      <c r="W651" s="3">
        <f>'IECC Data-IP'!W651*Convert!$B$6/$D651</f>
        <v>43.702258878011307</v>
      </c>
      <c r="X651" s="3">
        <f>'IECC Data-IP'!X651*Convert!$B$7/$D651</f>
        <v>7.3082175020226875E-2</v>
      </c>
      <c r="Y651" s="3">
        <f t="shared" si="33"/>
        <v>43.775341053031532</v>
      </c>
      <c r="Z651" s="3">
        <f>'IECC Data-IP'!Z651*Convert!$B$6/$D651</f>
        <v>127.84799003162453</v>
      </c>
      <c r="AA651" s="3">
        <f>'IECC Data-IP'!AA651*Convert!$B$6/$D651</f>
        <v>0.21351591170577353</v>
      </c>
      <c r="AB651" s="3">
        <f t="shared" si="34"/>
        <v>128.0615059433303</v>
      </c>
    </row>
    <row r="652" spans="1:28" x14ac:dyDescent="0.25">
      <c r="A652" s="93">
        <f>'IECC Data-IP'!A652</f>
        <v>2018</v>
      </c>
      <c r="B652" s="93" t="str">
        <f>'IECC Data-IP'!B652</f>
        <v>Mid-Rise Apartment</v>
      </c>
      <c r="C652" s="121" t="str">
        <f>'IECC Data-IP'!C652</f>
        <v>2A</v>
      </c>
      <c r="D652" s="3">
        <f>'IECC Data-IP'!D652</f>
        <v>33740.661232232371</v>
      </c>
      <c r="E652" s="3">
        <f>'IECC Data-IP'!E652*Convert!$B$6/$D652</f>
        <v>0</v>
      </c>
      <c r="F652" s="3">
        <f>'IECC Data-IP'!F652*Convert!$B$7/$D652</f>
        <v>0.32521567884000957</v>
      </c>
      <c r="G652" s="3">
        <f>'IECC Data-IP'!G652*Convert!$B$6/$D652</f>
        <v>25.830087418605952</v>
      </c>
      <c r="H652" s="3">
        <f>'IECC Data-IP'!H652*Convert!$B$6/$D652</f>
        <v>10.27901184936878</v>
      </c>
      <c r="I652" s="3">
        <f>'IECC Data-IP'!I652*Convert!$B$6/$D652</f>
        <v>2.2312412773253327</v>
      </c>
      <c r="J652" s="3">
        <f>'IECC Data-IP'!J652*Convert!$B$6/$D652</f>
        <v>45.640805426373305</v>
      </c>
      <c r="K652" s="3">
        <f>'IECC Data-IP'!K652*Convert!$B$7/$D652</f>
        <v>0</v>
      </c>
      <c r="L652" s="3">
        <f>'IECC Data-IP'!L652*Convert!$B$6/$D652</f>
        <v>0</v>
      </c>
      <c r="M652" s="3">
        <f>'IECC Data-IP'!M652*Convert!$B$6/$D652</f>
        <v>9.4285068010741142</v>
      </c>
      <c r="N652" s="3">
        <f>'IECC Data-IP'!N652*Convert!$B$6/$D652</f>
        <v>0</v>
      </c>
      <c r="O652" s="3">
        <f>'IECC Data-IP'!O652*Convert!$B$6/$D652</f>
        <v>0</v>
      </c>
      <c r="P652" s="3">
        <f t="shared" si="32"/>
        <v>0</v>
      </c>
      <c r="Q652" s="3">
        <f>'IECC Data-IP'!Q652*Convert!$B$6/$D652</f>
        <v>0</v>
      </c>
      <c r="R652" s="3">
        <f>'IECC Data-IP'!R652*Convert!$B$6/$D652</f>
        <v>0</v>
      </c>
      <c r="S652" s="3">
        <f>'IECC Data-IP'!S652*Convert!$B$6/$D652</f>
        <v>0</v>
      </c>
      <c r="T652" s="3">
        <f>'IECC Data-IP'!T652*Convert!$B$6/$D652</f>
        <v>28.099583630111901</v>
      </c>
      <c r="U652" s="3">
        <f>'IECC Data-IP'!U652*Convert!$B$7/$D652</f>
        <v>0</v>
      </c>
      <c r="V652" s="3">
        <f>'IECC Data-IP'!V652*Convert!$B$6/$D652</f>
        <v>0</v>
      </c>
      <c r="W652" s="3">
        <f>'IECC Data-IP'!W652*Convert!$B$6/$D652</f>
        <v>35.25859421968007</v>
      </c>
      <c r="X652" s="3">
        <f>'IECC Data-IP'!X652*Convert!$B$7/$D652</f>
        <v>0.32521567884000957</v>
      </c>
      <c r="Y652" s="3">
        <f t="shared" si="33"/>
        <v>35.58380989852008</v>
      </c>
      <c r="Z652" s="3">
        <f>'IECC Data-IP'!Z652*Convert!$B$6/$D652</f>
        <v>121.51012605249149</v>
      </c>
      <c r="AA652" s="3">
        <f>'IECC Data-IP'!AA652*Convert!$B$6/$D652</f>
        <v>0.95014580709069207</v>
      </c>
      <c r="AB652" s="3">
        <f t="shared" si="34"/>
        <v>122.46027185958218</v>
      </c>
    </row>
    <row r="653" spans="1:28" x14ac:dyDescent="0.25">
      <c r="A653" s="93">
        <f>'IECC Data-IP'!A653</f>
        <v>2018</v>
      </c>
      <c r="B653" s="93" t="str">
        <f>'IECC Data-IP'!B653</f>
        <v>Mid-Rise Apartment</v>
      </c>
      <c r="C653" s="121" t="str">
        <f>'IECC Data-IP'!C653</f>
        <v>2B</v>
      </c>
      <c r="D653" s="3">
        <f>'IECC Data-IP'!D653</f>
        <v>33740.661232232371</v>
      </c>
      <c r="E653" s="3">
        <f>'IECC Data-IP'!E653*Convert!$B$6/$D653</f>
        <v>0</v>
      </c>
      <c r="F653" s="3">
        <f>'IECC Data-IP'!F653*Convert!$B$7/$D653</f>
        <v>0.36997851103989859</v>
      </c>
      <c r="G653" s="3">
        <f>'IECC Data-IP'!G653*Convert!$B$6/$D653</f>
        <v>20.564251246162311</v>
      </c>
      <c r="H653" s="3">
        <f>'IECC Data-IP'!H653*Convert!$B$6/$D653</f>
        <v>10.27901184936878</v>
      </c>
      <c r="I653" s="3">
        <f>'IECC Data-IP'!I653*Convert!$B$6/$D653</f>
        <v>2.2330205765895483</v>
      </c>
      <c r="J653" s="3">
        <f>'IECC Data-IP'!J653*Convert!$B$6/$D653</f>
        <v>45.640805426373305</v>
      </c>
      <c r="K653" s="3">
        <f>'IECC Data-IP'!K653*Convert!$B$7/$D653</f>
        <v>0</v>
      </c>
      <c r="L653" s="3">
        <f>'IECC Data-IP'!L653*Convert!$B$6/$D653</f>
        <v>0</v>
      </c>
      <c r="M653" s="3">
        <f>'IECC Data-IP'!M653*Convert!$B$6/$D653</f>
        <v>9.7292083767264135</v>
      </c>
      <c r="N653" s="3">
        <f>'IECC Data-IP'!N653*Convert!$B$6/$D653</f>
        <v>0</v>
      </c>
      <c r="O653" s="3">
        <f>'IECC Data-IP'!O653*Convert!$B$6/$D653</f>
        <v>0</v>
      </c>
      <c r="P653" s="3">
        <f t="shared" si="32"/>
        <v>0</v>
      </c>
      <c r="Q653" s="3">
        <f>'IECC Data-IP'!Q653*Convert!$B$6/$D653</f>
        <v>0</v>
      </c>
      <c r="R653" s="3">
        <f>'IECC Data-IP'!R653*Convert!$B$6/$D653</f>
        <v>0</v>
      </c>
      <c r="S653" s="3">
        <f>'IECC Data-IP'!S653*Convert!$B$6/$D653</f>
        <v>0</v>
      </c>
      <c r="T653" s="3">
        <f>'IECC Data-IP'!T653*Convert!$B$6/$D653</f>
        <v>28.247265469041732</v>
      </c>
      <c r="U653" s="3">
        <f>'IECC Data-IP'!U653*Convert!$B$7/$D653</f>
        <v>0</v>
      </c>
      <c r="V653" s="3">
        <f>'IECC Data-IP'!V653*Convert!$B$6/$D653</f>
        <v>0</v>
      </c>
      <c r="W653" s="3">
        <f>'IECC Data-IP'!W653*Convert!$B$6/$D653</f>
        <v>30.293459622888726</v>
      </c>
      <c r="X653" s="3">
        <f>'IECC Data-IP'!X653*Convert!$B$7/$D653</f>
        <v>0.36997851103989859</v>
      </c>
      <c r="Y653" s="3">
        <f t="shared" si="33"/>
        <v>30.663438133928626</v>
      </c>
      <c r="Z653" s="3">
        <f>'IECC Data-IP'!Z653*Convert!$B$6/$D653</f>
        <v>116.69445259389421</v>
      </c>
      <c r="AA653" s="3">
        <f>'IECC Data-IP'!AA653*Convert!$B$6/$D653</f>
        <v>1.0809243030104785</v>
      </c>
      <c r="AB653" s="3">
        <f t="shared" si="34"/>
        <v>117.77537689690469</v>
      </c>
    </row>
    <row r="654" spans="1:28" x14ac:dyDescent="0.25">
      <c r="A654" s="93">
        <f>'IECC Data-IP'!A654</f>
        <v>2018</v>
      </c>
      <c r="B654" s="93" t="str">
        <f>'IECC Data-IP'!B654</f>
        <v>Mid-Rise Apartment</v>
      </c>
      <c r="C654" s="121" t="str">
        <f>'IECC Data-IP'!C654</f>
        <v>3A</v>
      </c>
      <c r="D654" s="3">
        <f>'IECC Data-IP'!D654</f>
        <v>33740.661232232371</v>
      </c>
      <c r="E654" s="3">
        <f>'IECC Data-IP'!E654*Convert!$B$6/$D654</f>
        <v>0</v>
      </c>
      <c r="F654" s="3">
        <f>'IECC Data-IP'!F654*Convert!$B$7/$D654</f>
        <v>3.9373021792147234</v>
      </c>
      <c r="G654" s="3">
        <f>'IECC Data-IP'!G654*Convert!$B$6/$D654</f>
        <v>14.086712274788407</v>
      </c>
      <c r="H654" s="3">
        <f>'IECC Data-IP'!H654*Convert!$B$6/$D654</f>
        <v>10.27901184936878</v>
      </c>
      <c r="I654" s="3">
        <f>'IECC Data-IP'!I654*Convert!$B$6/$D654</f>
        <v>2.2330205765895483</v>
      </c>
      <c r="J654" s="3">
        <f>'IECC Data-IP'!J654*Convert!$B$6/$D654</f>
        <v>45.640805426373305</v>
      </c>
      <c r="K654" s="3">
        <f>'IECC Data-IP'!K654*Convert!$B$7/$D654</f>
        <v>0</v>
      </c>
      <c r="L654" s="3">
        <f>'IECC Data-IP'!L654*Convert!$B$6/$D654</f>
        <v>0</v>
      </c>
      <c r="M654" s="3">
        <f>'IECC Data-IP'!M654*Convert!$B$6/$D654</f>
        <v>7.6420903398024782</v>
      </c>
      <c r="N654" s="3">
        <f>'IECC Data-IP'!N654*Convert!$B$6/$D654</f>
        <v>0</v>
      </c>
      <c r="O654" s="3">
        <f>'IECC Data-IP'!O654*Convert!$B$6/$D654</f>
        <v>0</v>
      </c>
      <c r="P654" s="3">
        <f t="shared" si="32"/>
        <v>0</v>
      </c>
      <c r="Q654" s="3">
        <f>'IECC Data-IP'!Q654*Convert!$B$6/$D654</f>
        <v>0</v>
      </c>
      <c r="R654" s="3">
        <f>'IECC Data-IP'!R654*Convert!$B$6/$D654</f>
        <v>0</v>
      </c>
      <c r="S654" s="3">
        <f>'IECC Data-IP'!S654*Convert!$B$6/$D654</f>
        <v>0</v>
      </c>
      <c r="T654" s="3">
        <f>'IECC Data-IP'!T654*Convert!$B$6/$D654</f>
        <v>31.845898230916116</v>
      </c>
      <c r="U654" s="3">
        <f>'IECC Data-IP'!U654*Convert!$B$7/$D654</f>
        <v>0</v>
      </c>
      <c r="V654" s="3">
        <f>'IECC Data-IP'!V654*Convert!$B$6/$D654</f>
        <v>0</v>
      </c>
      <c r="W654" s="3">
        <f>'IECC Data-IP'!W654*Convert!$B$6/$D654</f>
        <v>21.728802614590887</v>
      </c>
      <c r="X654" s="3">
        <f>'IECC Data-IP'!X654*Convert!$B$7/$D654</f>
        <v>3.9373021792147234</v>
      </c>
      <c r="Y654" s="3">
        <f t="shared" si="33"/>
        <v>25.666104793805609</v>
      </c>
      <c r="Z654" s="3">
        <f>'IECC Data-IP'!Z654*Convert!$B$6/$D654</f>
        <v>111.72664904820653</v>
      </c>
      <c r="AA654" s="3">
        <f>'IECC Data-IP'!AA654*Convert!$B$6/$D654</f>
        <v>11.50316974314855</v>
      </c>
      <c r="AB654" s="3">
        <f t="shared" si="34"/>
        <v>123.22981879135507</v>
      </c>
    </row>
    <row r="655" spans="1:28" x14ac:dyDescent="0.25">
      <c r="A655" s="93">
        <f>'IECC Data-IP'!A655</f>
        <v>2018</v>
      </c>
      <c r="B655" s="93" t="str">
        <f>'IECC Data-IP'!B655</f>
        <v>Mid-Rise Apartment</v>
      </c>
      <c r="C655" s="121" t="str">
        <f>'IECC Data-IP'!C655</f>
        <v>3B</v>
      </c>
      <c r="D655" s="3">
        <f>'IECC Data-IP'!D655</f>
        <v>33740.661232232371</v>
      </c>
      <c r="E655" s="3">
        <f>'IECC Data-IP'!E655*Convert!$B$6/$D655</f>
        <v>0</v>
      </c>
      <c r="F655" s="3">
        <f>'IECC Data-IP'!F655*Convert!$B$7/$D655</f>
        <v>1.2895958800444203</v>
      </c>
      <c r="G655" s="3">
        <f>'IECC Data-IP'!G655*Convert!$B$6/$D655</f>
        <v>14.714804915056225</v>
      </c>
      <c r="H655" s="3">
        <f>'IECC Data-IP'!H655*Convert!$B$6/$D655</f>
        <v>10.27901184936878</v>
      </c>
      <c r="I655" s="3">
        <f>'IECC Data-IP'!I655*Convert!$B$6/$D655</f>
        <v>2.2321309269574408</v>
      </c>
      <c r="J655" s="3">
        <f>'IECC Data-IP'!J655*Convert!$B$6/$D655</f>
        <v>45.640805426373305</v>
      </c>
      <c r="K655" s="3">
        <f>'IECC Data-IP'!K655*Convert!$B$7/$D655</f>
        <v>0</v>
      </c>
      <c r="L655" s="3">
        <f>'IECC Data-IP'!L655*Convert!$B$6/$D655</f>
        <v>0</v>
      </c>
      <c r="M655" s="3">
        <f>'IECC Data-IP'!M655*Convert!$B$6/$D655</f>
        <v>8.5397468185988323</v>
      </c>
      <c r="N655" s="3">
        <f>'IECC Data-IP'!N655*Convert!$B$6/$D655</f>
        <v>0</v>
      </c>
      <c r="O655" s="3">
        <f>'IECC Data-IP'!O655*Convert!$B$6/$D655</f>
        <v>0</v>
      </c>
      <c r="P655" s="3">
        <f t="shared" si="32"/>
        <v>0</v>
      </c>
      <c r="Q655" s="3">
        <f>'IECC Data-IP'!Q655*Convert!$B$6/$D655</f>
        <v>0</v>
      </c>
      <c r="R655" s="3">
        <f>'IECC Data-IP'!R655*Convert!$B$6/$D655</f>
        <v>0</v>
      </c>
      <c r="S655" s="3">
        <f>'IECC Data-IP'!S655*Convert!$B$6/$D655</f>
        <v>0</v>
      </c>
      <c r="T655" s="3">
        <f>'IECC Data-IP'!T655*Convert!$B$6/$D655</f>
        <v>30.8797387304475</v>
      </c>
      <c r="U655" s="3">
        <f>'IECC Data-IP'!U655*Convert!$B$7/$D655</f>
        <v>0</v>
      </c>
      <c r="V655" s="3">
        <f>'IECC Data-IP'!V655*Convert!$B$6/$D655</f>
        <v>0</v>
      </c>
      <c r="W655" s="3">
        <f>'IECC Data-IP'!W655*Convert!$B$6/$D655</f>
        <v>23.25455173365506</v>
      </c>
      <c r="X655" s="3">
        <f>'IECC Data-IP'!X655*Convert!$B$7/$D655</f>
        <v>1.2895958800444203</v>
      </c>
      <c r="Y655" s="3">
        <f t="shared" si="33"/>
        <v>24.544147613699479</v>
      </c>
      <c r="Z655" s="3">
        <f>'IECC Data-IP'!Z655*Convert!$B$6/$D655</f>
        <v>112.28623866680211</v>
      </c>
      <c r="AA655" s="3">
        <f>'IECC Data-IP'!AA655*Convert!$B$6/$D655</f>
        <v>3.7676661919747958</v>
      </c>
      <c r="AB655" s="3">
        <f t="shared" si="34"/>
        <v>116.0539048587769</v>
      </c>
    </row>
    <row r="656" spans="1:28" x14ac:dyDescent="0.25">
      <c r="A656" s="93">
        <f>'IECC Data-IP'!A656</f>
        <v>2018</v>
      </c>
      <c r="B656" s="93" t="str">
        <f>'IECC Data-IP'!B656</f>
        <v>Mid-Rise Apartment</v>
      </c>
      <c r="C656" s="121" t="str">
        <f>'IECC Data-IP'!C656</f>
        <v>3C</v>
      </c>
      <c r="D656" s="3">
        <f>'IECC Data-IP'!D656</f>
        <v>33740.661232232371</v>
      </c>
      <c r="E656" s="3">
        <f>'IECC Data-IP'!E656*Convert!$B$6/$D656</f>
        <v>0</v>
      </c>
      <c r="F656" s="3">
        <f>'IECC Data-IP'!F656*Convert!$B$7/$D656</f>
        <v>0.22442317912461338</v>
      </c>
      <c r="G656" s="3">
        <f>'IECC Data-IP'!G656*Convert!$B$6/$D656</f>
        <v>7.9765986014748567</v>
      </c>
      <c r="H656" s="3">
        <f>'IECC Data-IP'!H656*Convert!$B$6/$D656</f>
        <v>10.27901184936878</v>
      </c>
      <c r="I656" s="3">
        <f>'IECC Data-IP'!I656*Convert!$B$6/$D656</f>
        <v>2.2321309269574408</v>
      </c>
      <c r="J656" s="3">
        <f>'IECC Data-IP'!J656*Convert!$B$6/$D656</f>
        <v>45.640805426373305</v>
      </c>
      <c r="K656" s="3">
        <f>'IECC Data-IP'!K656*Convert!$B$7/$D656</f>
        <v>0</v>
      </c>
      <c r="L656" s="3">
        <f>'IECC Data-IP'!L656*Convert!$B$6/$D656</f>
        <v>0</v>
      </c>
      <c r="M656" s="3">
        <f>'IECC Data-IP'!M656*Convert!$B$6/$D656</f>
        <v>6.0665208413402905</v>
      </c>
      <c r="N656" s="3">
        <f>'IECC Data-IP'!N656*Convert!$B$6/$D656</f>
        <v>0</v>
      </c>
      <c r="O656" s="3">
        <f>'IECC Data-IP'!O656*Convert!$B$6/$D656</f>
        <v>0</v>
      </c>
      <c r="P656" s="3">
        <f t="shared" si="32"/>
        <v>0</v>
      </c>
      <c r="Q656" s="3">
        <f>'IECC Data-IP'!Q656*Convert!$B$6/$D656</f>
        <v>0</v>
      </c>
      <c r="R656" s="3">
        <f>'IECC Data-IP'!R656*Convert!$B$6/$D656</f>
        <v>0</v>
      </c>
      <c r="S656" s="3">
        <f>'IECC Data-IP'!S656*Convert!$B$6/$D656</f>
        <v>0</v>
      </c>
      <c r="T656" s="3">
        <f>'IECC Data-IP'!T656*Convert!$B$6/$D656</f>
        <v>32.21777177713701</v>
      </c>
      <c r="U656" s="3">
        <f>'IECC Data-IP'!U656*Convert!$B$7/$D656</f>
        <v>0</v>
      </c>
      <c r="V656" s="3">
        <f>'IECC Data-IP'!V656*Convert!$B$6/$D656</f>
        <v>0</v>
      </c>
      <c r="W656" s="3">
        <f>'IECC Data-IP'!W656*Convert!$B$6/$D656</f>
        <v>14.043119442815145</v>
      </c>
      <c r="X656" s="3">
        <f>'IECC Data-IP'!X656*Convert!$B$7/$D656</f>
        <v>0.22442317912461338</v>
      </c>
      <c r="Y656" s="3">
        <f t="shared" si="33"/>
        <v>14.267542621939759</v>
      </c>
      <c r="Z656" s="3">
        <f>'IECC Data-IP'!Z656*Convert!$B$6/$D656</f>
        <v>104.4137290722838</v>
      </c>
      <c r="AA656" s="3">
        <f>'IECC Data-IP'!AA656*Convert!$B$6/$D656</f>
        <v>0.6556717788631462</v>
      </c>
      <c r="AB656" s="3">
        <f t="shared" si="34"/>
        <v>105.06940085114695</v>
      </c>
    </row>
    <row r="657" spans="1:28" x14ac:dyDescent="0.25">
      <c r="A657" s="93">
        <f>'IECC Data-IP'!A657</f>
        <v>2018</v>
      </c>
      <c r="B657" s="93" t="str">
        <f>'IECC Data-IP'!B657</f>
        <v>Mid-Rise Apartment</v>
      </c>
      <c r="C657" s="121" t="str">
        <f>'IECC Data-IP'!C657</f>
        <v>4A</v>
      </c>
      <c r="D657" s="3">
        <f>'IECC Data-IP'!D657</f>
        <v>33740.661232232371</v>
      </c>
      <c r="E657" s="3">
        <f>'IECC Data-IP'!E657*Convert!$B$6/$D657</f>
        <v>0</v>
      </c>
      <c r="F657" s="3">
        <f>'IECC Data-IP'!F657*Convert!$B$7/$D657</f>
        <v>3.6248758810032538</v>
      </c>
      <c r="G657" s="3">
        <f>'IECC Data-IP'!G657*Convert!$B$6/$D657</f>
        <v>10.45605212615815</v>
      </c>
      <c r="H657" s="3">
        <f>'IECC Data-IP'!H657*Convert!$B$6/$D657</f>
        <v>10.27901184936878</v>
      </c>
      <c r="I657" s="3">
        <f>'IECC Data-IP'!I657*Convert!$B$6/$D657</f>
        <v>2.2294619780611185</v>
      </c>
      <c r="J657" s="3">
        <f>'IECC Data-IP'!J657*Convert!$B$6/$D657</f>
        <v>45.640805426373305</v>
      </c>
      <c r="K657" s="3">
        <f>'IECC Data-IP'!K657*Convert!$B$7/$D657</f>
        <v>0</v>
      </c>
      <c r="L657" s="3">
        <f>'IECC Data-IP'!L657*Convert!$B$6/$D657</f>
        <v>0</v>
      </c>
      <c r="M657" s="3">
        <f>'IECC Data-IP'!M657*Convert!$B$6/$D657</f>
        <v>6.9926461083640827</v>
      </c>
      <c r="N657" s="3">
        <f>'IECC Data-IP'!N657*Convert!$B$6/$D657</f>
        <v>0</v>
      </c>
      <c r="O657" s="3">
        <f>'IECC Data-IP'!O657*Convert!$B$6/$D657</f>
        <v>0</v>
      </c>
      <c r="P657" s="3">
        <f t="shared" si="32"/>
        <v>0</v>
      </c>
      <c r="Q657" s="3">
        <f>'IECC Data-IP'!Q657*Convert!$B$6/$D657</f>
        <v>0</v>
      </c>
      <c r="R657" s="3">
        <f>'IECC Data-IP'!R657*Convert!$B$6/$D657</f>
        <v>0</v>
      </c>
      <c r="S657" s="3">
        <f>'IECC Data-IP'!S657*Convert!$B$6/$D657</f>
        <v>0</v>
      </c>
      <c r="T657" s="3">
        <f>'IECC Data-IP'!T657*Convert!$B$6/$D657</f>
        <v>34.748824980482532</v>
      </c>
      <c r="U657" s="3">
        <f>'IECC Data-IP'!U657*Convert!$B$7/$D657</f>
        <v>0</v>
      </c>
      <c r="V657" s="3">
        <f>'IECC Data-IP'!V657*Convert!$B$6/$D657</f>
        <v>0</v>
      </c>
      <c r="W657" s="3">
        <f>'IECC Data-IP'!W657*Convert!$B$6/$D657</f>
        <v>17.448698234522237</v>
      </c>
      <c r="X657" s="3">
        <f>'IECC Data-IP'!X657*Convert!$B$7/$D657</f>
        <v>3.6248758810032538</v>
      </c>
      <c r="Y657" s="3">
        <f t="shared" si="33"/>
        <v>21.073574115525489</v>
      </c>
      <c r="Z657" s="3">
        <f>'IECC Data-IP'!Z657*Convert!$B$6/$D657</f>
        <v>110.34680246880797</v>
      </c>
      <c r="AA657" s="3">
        <f>'IECC Data-IP'!AA657*Convert!$B$6/$D657</f>
        <v>10.590389220606367</v>
      </c>
      <c r="AB657" s="3">
        <f t="shared" si="34"/>
        <v>120.93719168941433</v>
      </c>
    </row>
    <row r="658" spans="1:28" x14ac:dyDescent="0.25">
      <c r="A658" s="93">
        <f>'IECC Data-IP'!A658</f>
        <v>2018</v>
      </c>
      <c r="B658" s="93" t="str">
        <f>'IECC Data-IP'!B658</f>
        <v>Mid-Rise Apartment</v>
      </c>
      <c r="C658" s="121" t="str">
        <f>'IECC Data-IP'!C658</f>
        <v>4B</v>
      </c>
      <c r="D658" s="3">
        <f>'IECC Data-IP'!D658</f>
        <v>33740.661232232371</v>
      </c>
      <c r="E658" s="3">
        <f>'IECC Data-IP'!E658*Convert!$B$6/$D658</f>
        <v>0</v>
      </c>
      <c r="F658" s="3">
        <f>'IECC Data-IP'!F658*Convert!$B$7/$D658</f>
        <v>2.8970992214268274</v>
      </c>
      <c r="G658" s="3">
        <f>'IECC Data-IP'!G658*Convert!$B$6/$D658</f>
        <v>11.017421044017915</v>
      </c>
      <c r="H658" s="3">
        <f>'IECC Data-IP'!H658*Convert!$B$6/$D658</f>
        <v>10.27901184936878</v>
      </c>
      <c r="I658" s="3">
        <f>'IECC Data-IP'!I658*Convert!$B$6/$D658</f>
        <v>2.2312412773253327</v>
      </c>
      <c r="J658" s="3">
        <f>'IECC Data-IP'!J658*Convert!$B$6/$D658</f>
        <v>45.640805426373305</v>
      </c>
      <c r="K658" s="3">
        <f>'IECC Data-IP'!K658*Convert!$B$7/$D658</f>
        <v>0</v>
      </c>
      <c r="L658" s="3">
        <f>'IECC Data-IP'!L658*Convert!$B$6/$D658</f>
        <v>0</v>
      </c>
      <c r="M658" s="3">
        <f>'IECC Data-IP'!M658*Convert!$B$6/$D658</f>
        <v>7.9943915941170038</v>
      </c>
      <c r="N658" s="3">
        <f>'IECC Data-IP'!N658*Convert!$B$6/$D658</f>
        <v>0</v>
      </c>
      <c r="O658" s="3">
        <f>'IECC Data-IP'!O658*Convert!$B$6/$D658</f>
        <v>0</v>
      </c>
      <c r="P658" s="3">
        <f t="shared" si="32"/>
        <v>0</v>
      </c>
      <c r="Q658" s="3">
        <f>'IECC Data-IP'!Q658*Convert!$B$6/$D658</f>
        <v>0</v>
      </c>
      <c r="R658" s="3">
        <f>'IECC Data-IP'!R658*Convert!$B$6/$D658</f>
        <v>0</v>
      </c>
      <c r="S658" s="3">
        <f>'IECC Data-IP'!S658*Convert!$B$6/$D658</f>
        <v>0</v>
      </c>
      <c r="T658" s="3">
        <f>'IECC Data-IP'!T658*Convert!$B$6/$D658</f>
        <v>33.924119771518981</v>
      </c>
      <c r="U658" s="3">
        <f>'IECC Data-IP'!U658*Convert!$B$7/$D658</f>
        <v>0</v>
      </c>
      <c r="V658" s="3">
        <f>'IECC Data-IP'!V658*Convert!$B$6/$D658</f>
        <v>0</v>
      </c>
      <c r="W658" s="3">
        <f>'IECC Data-IP'!W658*Convert!$B$6/$D658</f>
        <v>19.01181263813492</v>
      </c>
      <c r="X658" s="3">
        <f>'IECC Data-IP'!X658*Convert!$B$7/$D658</f>
        <v>2.8970992214268274</v>
      </c>
      <c r="Y658" s="3">
        <f t="shared" si="33"/>
        <v>21.908911859561748</v>
      </c>
      <c r="Z658" s="3">
        <f>'IECC Data-IP'!Z658*Convert!$B$6/$D658</f>
        <v>111.08610131308923</v>
      </c>
      <c r="AA658" s="3">
        <f>'IECC Data-IP'!AA658*Convert!$B$6/$D658</f>
        <v>8.4641265998697062</v>
      </c>
      <c r="AB658" s="3">
        <f t="shared" si="34"/>
        <v>119.55022791295893</v>
      </c>
    </row>
    <row r="659" spans="1:28" x14ac:dyDescent="0.25">
      <c r="A659" s="93">
        <f>'IECC Data-IP'!A659</f>
        <v>2018</v>
      </c>
      <c r="B659" s="93" t="str">
        <f>'IECC Data-IP'!B659</f>
        <v>Mid-Rise Apartment</v>
      </c>
      <c r="C659" s="121" t="str">
        <f>'IECC Data-IP'!C659</f>
        <v>4C</v>
      </c>
      <c r="D659" s="3">
        <f>'IECC Data-IP'!D659</f>
        <v>33740.661232232371</v>
      </c>
      <c r="E659" s="3">
        <f>'IECC Data-IP'!E659*Convert!$B$6/$D659</f>
        <v>0</v>
      </c>
      <c r="F659" s="3">
        <f>'IECC Data-IP'!F659*Convert!$B$7/$D659</f>
        <v>5.0655082560894744</v>
      </c>
      <c r="G659" s="3">
        <f>'IECC Data-IP'!G659*Convert!$B$6/$D659</f>
        <v>4.2062634606037381</v>
      </c>
      <c r="H659" s="3">
        <f>'IECC Data-IP'!H659*Convert!$B$6/$D659</f>
        <v>10.27901184936878</v>
      </c>
      <c r="I659" s="3">
        <f>'IECC Data-IP'!I659*Convert!$B$6/$D659</f>
        <v>2.2267930291647966</v>
      </c>
      <c r="J659" s="3">
        <f>'IECC Data-IP'!J659*Convert!$B$6/$D659</f>
        <v>45.640805426373305</v>
      </c>
      <c r="K659" s="3">
        <f>'IECC Data-IP'!K659*Convert!$B$7/$D659</f>
        <v>0</v>
      </c>
      <c r="L659" s="3">
        <f>'IECC Data-IP'!L659*Convert!$B$6/$D659</f>
        <v>0</v>
      </c>
      <c r="M659" s="3">
        <f>'IECC Data-IP'!M659*Convert!$B$6/$D659</f>
        <v>5.8805840682298456</v>
      </c>
      <c r="N659" s="3">
        <f>'IECC Data-IP'!N659*Convert!$B$6/$D659</f>
        <v>0</v>
      </c>
      <c r="O659" s="3">
        <f>'IECC Data-IP'!O659*Convert!$B$6/$D659</f>
        <v>0</v>
      </c>
      <c r="P659" s="3">
        <f t="shared" si="32"/>
        <v>0</v>
      </c>
      <c r="Q659" s="3">
        <f>'IECC Data-IP'!Q659*Convert!$B$6/$D659</f>
        <v>0</v>
      </c>
      <c r="R659" s="3">
        <f>'IECC Data-IP'!R659*Convert!$B$6/$D659</f>
        <v>0</v>
      </c>
      <c r="S659" s="3">
        <f>'IECC Data-IP'!S659*Convert!$B$6/$D659</f>
        <v>0</v>
      </c>
      <c r="T659" s="3">
        <f>'IECC Data-IP'!T659*Convert!$B$6/$D659</f>
        <v>35.672281298610002</v>
      </c>
      <c r="U659" s="3">
        <f>'IECC Data-IP'!U659*Convert!$B$7/$D659</f>
        <v>0</v>
      </c>
      <c r="V659" s="3">
        <f>'IECC Data-IP'!V659*Convert!$B$6/$D659</f>
        <v>0</v>
      </c>
      <c r="W659" s="3">
        <f>'IECC Data-IP'!W659*Convert!$B$6/$D659</f>
        <v>10.086847528833584</v>
      </c>
      <c r="X659" s="3">
        <f>'IECC Data-IP'!X659*Convert!$B$7/$D659</f>
        <v>5.0655082560894744</v>
      </c>
      <c r="Y659" s="3">
        <f t="shared" si="33"/>
        <v>15.152355784923058</v>
      </c>
      <c r="Z659" s="3">
        <f>'IECC Data-IP'!Z659*Convert!$B$6/$D659</f>
        <v>103.90573913235046</v>
      </c>
      <c r="AA659" s="3">
        <f>'IECC Data-IP'!AA659*Convert!$B$6/$D659</f>
        <v>14.799321630106425</v>
      </c>
      <c r="AB659" s="3">
        <f t="shared" si="34"/>
        <v>118.70506076245688</v>
      </c>
    </row>
    <row r="660" spans="1:28" x14ac:dyDescent="0.25">
      <c r="A660" s="93">
        <f>'IECC Data-IP'!A660</f>
        <v>2018</v>
      </c>
      <c r="B660" s="93" t="str">
        <f>'IECC Data-IP'!B660</f>
        <v>Mid-Rise Apartment</v>
      </c>
      <c r="C660" s="121" t="str">
        <f>'IECC Data-IP'!C660</f>
        <v>5A</v>
      </c>
      <c r="D660" s="3">
        <f>'IECC Data-IP'!D660</f>
        <v>33740.661232232371</v>
      </c>
      <c r="E660" s="3">
        <f>'IECC Data-IP'!E660*Convert!$B$6/$D660</f>
        <v>0</v>
      </c>
      <c r="F660" s="3">
        <f>'IECC Data-IP'!F660*Convert!$B$7/$D660</f>
        <v>7.337754881093363</v>
      </c>
      <c r="G660" s="3">
        <f>'IECC Data-IP'!G660*Convert!$B$6/$D660</f>
        <v>7.0424664877620966</v>
      </c>
      <c r="H660" s="3">
        <f>'IECC Data-IP'!H660*Convert!$B$6/$D660</f>
        <v>10.27901184936878</v>
      </c>
      <c r="I660" s="3">
        <f>'IECC Data-IP'!I660*Convert!$B$6/$D660</f>
        <v>2.2303516276932256</v>
      </c>
      <c r="J660" s="3">
        <f>'IECC Data-IP'!J660*Convert!$B$6/$D660</f>
        <v>45.640805426373305</v>
      </c>
      <c r="K660" s="3">
        <f>'IECC Data-IP'!K660*Convert!$B$7/$D660</f>
        <v>0</v>
      </c>
      <c r="L660" s="3">
        <f>'IECC Data-IP'!L660*Convert!$B$6/$D660</f>
        <v>0</v>
      </c>
      <c r="M660" s="3">
        <f>'IECC Data-IP'!M660*Convert!$B$6/$D660</f>
        <v>6.7043996275612887</v>
      </c>
      <c r="N660" s="3">
        <f>'IECC Data-IP'!N660*Convert!$B$6/$D660</f>
        <v>0</v>
      </c>
      <c r="O660" s="3">
        <f>'IECC Data-IP'!O660*Convert!$B$6/$D660</f>
        <v>0</v>
      </c>
      <c r="P660" s="3">
        <f t="shared" si="32"/>
        <v>0</v>
      </c>
      <c r="Q660" s="3">
        <f>'IECC Data-IP'!Q660*Convert!$B$6/$D660</f>
        <v>0</v>
      </c>
      <c r="R660" s="3">
        <f>'IECC Data-IP'!R660*Convert!$B$6/$D660</f>
        <v>0</v>
      </c>
      <c r="S660" s="3">
        <f>'IECC Data-IP'!S660*Convert!$B$6/$D660</f>
        <v>0</v>
      </c>
      <c r="T660" s="3">
        <f>'IECC Data-IP'!T660*Convert!$B$6/$D660</f>
        <v>37.225609556269511</v>
      </c>
      <c r="U660" s="3">
        <f>'IECC Data-IP'!U660*Convert!$B$7/$D660</f>
        <v>0</v>
      </c>
      <c r="V660" s="3">
        <f>'IECC Data-IP'!V660*Convert!$B$6/$D660</f>
        <v>0</v>
      </c>
      <c r="W660" s="3">
        <f>'IECC Data-IP'!W660*Convert!$B$6/$D660</f>
        <v>13.746866115323384</v>
      </c>
      <c r="X660" s="3">
        <f>'IECC Data-IP'!X660*Convert!$B$7/$D660</f>
        <v>7.337754881093363</v>
      </c>
      <c r="Y660" s="3">
        <f t="shared" si="33"/>
        <v>21.084620996416746</v>
      </c>
      <c r="Z660" s="3">
        <f>'IECC Data-IP'!Z660*Convert!$B$6/$D660</f>
        <v>109.1226445750282</v>
      </c>
      <c r="AA660" s="3">
        <f>'IECC Data-IP'!AA660*Convert!$B$6/$D660</f>
        <v>21.437887184891771</v>
      </c>
      <c r="AB660" s="3">
        <f t="shared" si="34"/>
        <v>130.56053175991997</v>
      </c>
    </row>
    <row r="661" spans="1:28" x14ac:dyDescent="0.25">
      <c r="A661" s="93">
        <f>'IECC Data-IP'!A661</f>
        <v>2018</v>
      </c>
      <c r="B661" s="93" t="str">
        <f>'IECC Data-IP'!B661</f>
        <v>Mid-Rise Apartment</v>
      </c>
      <c r="C661" s="121" t="str">
        <f>'IECC Data-IP'!C661</f>
        <v>5B</v>
      </c>
      <c r="D661" s="3">
        <f>'IECC Data-IP'!D661</f>
        <v>33740.661232232371</v>
      </c>
      <c r="E661" s="3">
        <f>'IECC Data-IP'!E661*Convert!$B$6/$D661</f>
        <v>0</v>
      </c>
      <c r="F661" s="3">
        <f>'IECC Data-IP'!F661*Convert!$B$7/$D661</f>
        <v>7.704688301507419</v>
      </c>
      <c r="G661" s="3">
        <f>'IECC Data-IP'!G661*Convert!$B$6/$D661</f>
        <v>8.1536388782642266</v>
      </c>
      <c r="H661" s="3">
        <f>'IECC Data-IP'!H661*Convert!$B$6/$D661</f>
        <v>10.27901184936878</v>
      </c>
      <c r="I661" s="3">
        <f>'IECC Data-IP'!I661*Convert!$B$6/$D661</f>
        <v>2.2303516276932256</v>
      </c>
      <c r="J661" s="3">
        <f>'IECC Data-IP'!J661*Convert!$B$6/$D661</f>
        <v>45.640805426373305</v>
      </c>
      <c r="K661" s="3">
        <f>'IECC Data-IP'!K661*Convert!$B$7/$D661</f>
        <v>0</v>
      </c>
      <c r="L661" s="3">
        <f>'IECC Data-IP'!L661*Convert!$B$6/$D661</f>
        <v>0</v>
      </c>
      <c r="M661" s="3">
        <f>'IECC Data-IP'!M661*Convert!$B$6/$D661</f>
        <v>7.6527661353877665</v>
      </c>
      <c r="N661" s="3">
        <f>'IECC Data-IP'!N661*Convert!$B$6/$D661</f>
        <v>0</v>
      </c>
      <c r="O661" s="3">
        <f>'IECC Data-IP'!O661*Convert!$B$6/$D661</f>
        <v>0</v>
      </c>
      <c r="P661" s="3">
        <f t="shared" si="32"/>
        <v>0</v>
      </c>
      <c r="Q661" s="3">
        <f>'IECC Data-IP'!Q661*Convert!$B$6/$D661</f>
        <v>0</v>
      </c>
      <c r="R661" s="3">
        <f>'IECC Data-IP'!R661*Convert!$B$6/$D661</f>
        <v>0</v>
      </c>
      <c r="S661" s="3">
        <f>'IECC Data-IP'!S661*Convert!$B$6/$D661</f>
        <v>0</v>
      </c>
      <c r="T661" s="3">
        <f>'IECC Data-IP'!T661*Convert!$B$6/$D661</f>
        <v>36.544137938075245</v>
      </c>
      <c r="U661" s="3">
        <f>'IECC Data-IP'!U661*Convert!$B$7/$D661</f>
        <v>0</v>
      </c>
      <c r="V661" s="3">
        <f>'IECC Data-IP'!V661*Convert!$B$6/$D661</f>
        <v>0</v>
      </c>
      <c r="W661" s="3">
        <f>'IECC Data-IP'!W661*Convert!$B$6/$D661</f>
        <v>15.806405013651993</v>
      </c>
      <c r="X661" s="3">
        <f>'IECC Data-IP'!X661*Convert!$B$7/$D661</f>
        <v>7.704688301507419</v>
      </c>
      <c r="Y661" s="3">
        <f t="shared" si="33"/>
        <v>23.511093315159414</v>
      </c>
      <c r="Z661" s="3">
        <f>'IECC Data-IP'!Z661*Convert!$B$6/$D661</f>
        <v>110.50071185516255</v>
      </c>
      <c r="AA661" s="3">
        <f>'IECC Data-IP'!AA661*Convert!$B$6/$D661</f>
        <v>22.509914991581173</v>
      </c>
      <c r="AB661" s="3">
        <f t="shared" si="34"/>
        <v>133.01062684674372</v>
      </c>
    </row>
    <row r="662" spans="1:28" x14ac:dyDescent="0.25">
      <c r="A662" s="93">
        <f>'IECC Data-IP'!A662</f>
        <v>2018</v>
      </c>
      <c r="B662" s="93" t="str">
        <f>'IECC Data-IP'!B662</f>
        <v>Mid-Rise Apartment</v>
      </c>
      <c r="C662" s="121" t="str">
        <f>'IECC Data-IP'!C662</f>
        <v>5C</v>
      </c>
      <c r="D662" s="3">
        <f>'IECC Data-IP'!D662</f>
        <v>33740.661232232371</v>
      </c>
      <c r="E662" s="3">
        <f>'IECC Data-IP'!E662*Convert!$B$6/$D662</f>
        <v>0</v>
      </c>
      <c r="F662" s="3">
        <f>'IECC Data-IP'!F662*Convert!$B$7/$D662</f>
        <v>5.5006517065224099</v>
      </c>
      <c r="G662" s="3">
        <f>'IECC Data-IP'!G662*Convert!$B$6/$D662</f>
        <v>3.1297874057537967</v>
      </c>
      <c r="H662" s="3">
        <f>'IECC Data-IP'!H662*Convert!$B$6/$D662</f>
        <v>10.27901184936878</v>
      </c>
      <c r="I662" s="3">
        <f>'IECC Data-IP'!I662*Convert!$B$6/$D662</f>
        <v>2.2267930291647966</v>
      </c>
      <c r="J662" s="3">
        <f>'IECC Data-IP'!J662*Convert!$B$6/$D662</f>
        <v>45.640805426373305</v>
      </c>
      <c r="K662" s="3">
        <f>'IECC Data-IP'!K662*Convert!$B$7/$D662</f>
        <v>0</v>
      </c>
      <c r="L662" s="3">
        <f>'IECC Data-IP'!L662*Convert!$B$6/$D662</f>
        <v>0</v>
      </c>
      <c r="M662" s="3">
        <f>'IECC Data-IP'!M662*Convert!$B$6/$D662</f>
        <v>5.5763238940491187</v>
      </c>
      <c r="N662" s="3">
        <f>'IECC Data-IP'!N662*Convert!$B$6/$D662</f>
        <v>0</v>
      </c>
      <c r="O662" s="3">
        <f>'IECC Data-IP'!O662*Convert!$B$6/$D662</f>
        <v>0</v>
      </c>
      <c r="P662" s="3">
        <f t="shared" si="32"/>
        <v>0</v>
      </c>
      <c r="Q662" s="3">
        <f>'IECC Data-IP'!Q662*Convert!$B$6/$D662</f>
        <v>0</v>
      </c>
      <c r="R662" s="3">
        <f>'IECC Data-IP'!R662*Convert!$B$6/$D662</f>
        <v>0</v>
      </c>
      <c r="S662" s="3">
        <f>'IECC Data-IP'!S662*Convert!$B$6/$D662</f>
        <v>0</v>
      </c>
      <c r="T662" s="3">
        <f>'IECC Data-IP'!T662*Convert!$B$6/$D662</f>
        <v>37.074369118811255</v>
      </c>
      <c r="U662" s="3">
        <f>'IECC Data-IP'!U662*Convert!$B$7/$D662</f>
        <v>0</v>
      </c>
      <c r="V662" s="3">
        <f>'IECC Data-IP'!V662*Convert!$B$6/$D662</f>
        <v>0</v>
      </c>
      <c r="W662" s="3">
        <f>'IECC Data-IP'!W662*Convert!$B$6/$D662</f>
        <v>8.7061112998029166</v>
      </c>
      <c r="X662" s="3">
        <f>'IECC Data-IP'!X662*Convert!$B$7/$D662</f>
        <v>5.5006517065224099</v>
      </c>
      <c r="Y662" s="3">
        <f t="shared" si="33"/>
        <v>14.206763006325327</v>
      </c>
      <c r="Z662" s="3">
        <f>'IECC Data-IP'!Z662*Convert!$B$6/$D662</f>
        <v>103.92709072352103</v>
      </c>
      <c r="AA662" s="3">
        <f>'IECC Data-IP'!AA662*Convert!$B$6/$D662</f>
        <v>16.070630954387887</v>
      </c>
      <c r="AB662" s="3">
        <f t="shared" si="34"/>
        <v>119.99772167790891</v>
      </c>
    </row>
    <row r="663" spans="1:28" x14ac:dyDescent="0.25">
      <c r="A663" s="93">
        <f>'IECC Data-IP'!A663</f>
        <v>2018</v>
      </c>
      <c r="B663" s="93" t="str">
        <f>'IECC Data-IP'!B663</f>
        <v>Mid-Rise Apartment</v>
      </c>
      <c r="C663" s="121" t="str">
        <f>'IECC Data-IP'!C663</f>
        <v>6A</v>
      </c>
      <c r="D663" s="3">
        <f>'IECC Data-IP'!D663</f>
        <v>33740.661232232371</v>
      </c>
      <c r="E663" s="3">
        <f>'IECC Data-IP'!E663*Convert!$B$6/$D663</f>
        <v>0</v>
      </c>
      <c r="F663" s="3">
        <f>'IECC Data-IP'!F663*Convert!$B$7/$D663</f>
        <v>11.877680495162375</v>
      </c>
      <c r="G663" s="3">
        <f>'IECC Data-IP'!G663*Convert!$B$6/$D663</f>
        <v>7.4855120045515759</v>
      </c>
      <c r="H663" s="3">
        <f>'IECC Data-IP'!H663*Convert!$B$6/$D663</f>
        <v>10.27901184936878</v>
      </c>
      <c r="I663" s="3">
        <f>'IECC Data-IP'!I663*Convert!$B$6/$D663</f>
        <v>2.2285723284290113</v>
      </c>
      <c r="J663" s="3">
        <f>'IECC Data-IP'!J663*Convert!$B$6/$D663</f>
        <v>45.640805426373305</v>
      </c>
      <c r="K663" s="3">
        <f>'IECC Data-IP'!K663*Convert!$B$7/$D663</f>
        <v>0</v>
      </c>
      <c r="L663" s="3">
        <f>'IECC Data-IP'!L663*Convert!$B$6/$D663</f>
        <v>0</v>
      </c>
      <c r="M663" s="3">
        <f>'IECC Data-IP'!M663*Convert!$B$6/$D663</f>
        <v>7.0540319329794938</v>
      </c>
      <c r="N663" s="3">
        <f>'IECC Data-IP'!N663*Convert!$B$6/$D663</f>
        <v>0</v>
      </c>
      <c r="O663" s="3">
        <f>'IECC Data-IP'!O663*Convert!$B$6/$D663</f>
        <v>0</v>
      </c>
      <c r="P663" s="3">
        <f t="shared" si="32"/>
        <v>0</v>
      </c>
      <c r="Q663" s="3">
        <f>'IECC Data-IP'!Q663*Convert!$B$6/$D663</f>
        <v>0</v>
      </c>
      <c r="R663" s="3">
        <f>'IECC Data-IP'!R663*Convert!$B$6/$D663</f>
        <v>0</v>
      </c>
      <c r="S663" s="3">
        <f>'IECC Data-IP'!S663*Convert!$B$6/$D663</f>
        <v>0</v>
      </c>
      <c r="T663" s="3">
        <f>'IECC Data-IP'!T663*Convert!$B$6/$D663</f>
        <v>39.046722353193324</v>
      </c>
      <c r="U663" s="3">
        <f>'IECC Data-IP'!U663*Convert!$B$7/$D663</f>
        <v>0</v>
      </c>
      <c r="V663" s="3">
        <f>'IECC Data-IP'!V663*Convert!$B$6/$D663</f>
        <v>0</v>
      </c>
      <c r="W663" s="3">
        <f>'IECC Data-IP'!W663*Convert!$B$6/$D663</f>
        <v>14.539543937531068</v>
      </c>
      <c r="X663" s="3">
        <f>'IECC Data-IP'!X663*Convert!$B$7/$D663</f>
        <v>11.877680495162375</v>
      </c>
      <c r="Y663" s="3">
        <f t="shared" si="33"/>
        <v>26.417224432693445</v>
      </c>
      <c r="Z663" s="3">
        <f>'IECC Data-IP'!Z663*Convert!$B$6/$D663</f>
        <v>111.73554554452761</v>
      </c>
      <c r="AA663" s="3">
        <f>'IECC Data-IP'!AA663*Convert!$B$6/$D663</f>
        <v>34.701673549980839</v>
      </c>
      <c r="AB663" s="3">
        <f t="shared" si="34"/>
        <v>146.43721909450846</v>
      </c>
    </row>
    <row r="664" spans="1:28" x14ac:dyDescent="0.25">
      <c r="A664" s="93">
        <f>'IECC Data-IP'!A664</f>
        <v>2018</v>
      </c>
      <c r="B664" s="93" t="str">
        <f>'IECC Data-IP'!B664</f>
        <v>Mid-Rise Apartment</v>
      </c>
      <c r="C664" s="121" t="str">
        <f>'IECC Data-IP'!C664</f>
        <v>6B</v>
      </c>
      <c r="D664" s="3">
        <f>'IECC Data-IP'!D664</f>
        <v>33740.661232232371</v>
      </c>
      <c r="E664" s="3">
        <f>'IECC Data-IP'!E664*Convert!$B$6/$D664</f>
        <v>0</v>
      </c>
      <c r="F664" s="3">
        <f>'IECC Data-IP'!F664*Convert!$B$7/$D664</f>
        <v>8.4001870004499111</v>
      </c>
      <c r="G664" s="3">
        <f>'IECC Data-IP'!G664*Convert!$B$6/$D664</f>
        <v>6.2729195559892039</v>
      </c>
      <c r="H664" s="3">
        <f>'IECC Data-IP'!H664*Convert!$B$6/$D664</f>
        <v>10.27901184936878</v>
      </c>
      <c r="I664" s="3">
        <f>'IECC Data-IP'!I664*Convert!$B$6/$D664</f>
        <v>2.2276826787969037</v>
      </c>
      <c r="J664" s="3">
        <f>'IECC Data-IP'!J664*Convert!$B$6/$D664</f>
        <v>45.640805426373305</v>
      </c>
      <c r="K664" s="3">
        <f>'IECC Data-IP'!K664*Convert!$B$7/$D664</f>
        <v>0</v>
      </c>
      <c r="L664" s="3">
        <f>'IECC Data-IP'!L664*Convert!$B$6/$D664</f>
        <v>0</v>
      </c>
      <c r="M664" s="3">
        <f>'IECC Data-IP'!M664*Convert!$B$6/$D664</f>
        <v>7.1269832028122986</v>
      </c>
      <c r="N664" s="3">
        <f>'IECC Data-IP'!N664*Convert!$B$6/$D664</f>
        <v>0</v>
      </c>
      <c r="O664" s="3">
        <f>'IECC Data-IP'!O664*Convert!$B$6/$D664</f>
        <v>0</v>
      </c>
      <c r="P664" s="3">
        <f t="shared" si="32"/>
        <v>0</v>
      </c>
      <c r="Q664" s="3">
        <f>'IECC Data-IP'!Q664*Convert!$B$6/$D664</f>
        <v>0</v>
      </c>
      <c r="R664" s="3">
        <f>'IECC Data-IP'!R664*Convert!$B$6/$D664</f>
        <v>0</v>
      </c>
      <c r="S664" s="3">
        <f>'IECC Data-IP'!S664*Convert!$B$6/$D664</f>
        <v>0</v>
      </c>
      <c r="T664" s="3">
        <f>'IECC Data-IP'!T664*Convert!$B$6/$D664</f>
        <v>38.589442442290135</v>
      </c>
      <c r="U664" s="3">
        <f>'IECC Data-IP'!U664*Convert!$B$7/$D664</f>
        <v>0</v>
      </c>
      <c r="V664" s="3">
        <f>'IECC Data-IP'!V664*Convert!$B$6/$D664</f>
        <v>0</v>
      </c>
      <c r="W664" s="3">
        <f>'IECC Data-IP'!W664*Convert!$B$6/$D664</f>
        <v>13.399902758801504</v>
      </c>
      <c r="X664" s="3">
        <f>'IECC Data-IP'!X664*Convert!$B$7/$D664</f>
        <v>8.4001870004499111</v>
      </c>
      <c r="Y664" s="3">
        <f t="shared" si="33"/>
        <v>21.800089759251414</v>
      </c>
      <c r="Z664" s="3">
        <f>'IECC Data-IP'!Z664*Convert!$B$6/$D664</f>
        <v>110.13684515563062</v>
      </c>
      <c r="AA664" s="3">
        <f>'IECC Data-IP'!AA664*Convert!$B$6/$D664</f>
        <v>24.541874751314452</v>
      </c>
      <c r="AB664" s="3">
        <f t="shared" si="34"/>
        <v>134.67871990694508</v>
      </c>
    </row>
    <row r="665" spans="1:28" x14ac:dyDescent="0.25">
      <c r="A665" s="93">
        <f>'IECC Data-IP'!A665</f>
        <v>2018</v>
      </c>
      <c r="B665" s="93" t="str">
        <f>'IECC Data-IP'!B665</f>
        <v>Mid-Rise Apartment</v>
      </c>
      <c r="C665" s="121" t="str">
        <f>'IECC Data-IP'!C665</f>
        <v>7</v>
      </c>
      <c r="D665" s="3">
        <f>'IECC Data-IP'!D665</f>
        <v>33740.661232232371</v>
      </c>
      <c r="E665" s="3">
        <f>'IECC Data-IP'!E665*Convert!$B$6/$D665</f>
        <v>0</v>
      </c>
      <c r="F665" s="3">
        <f>'IECC Data-IP'!F665*Convert!$B$7/$D665</f>
        <v>12.624336716619025</v>
      </c>
      <c r="G665" s="3">
        <f>'IECC Data-IP'!G665*Convert!$B$6/$D665</f>
        <v>6.8645365613406195</v>
      </c>
      <c r="H665" s="3">
        <f>'IECC Data-IP'!H665*Convert!$B$6/$D665</f>
        <v>10.27901184936878</v>
      </c>
      <c r="I665" s="3">
        <f>'IECC Data-IP'!I665*Convert!$B$6/$D665</f>
        <v>2.225903379532689</v>
      </c>
      <c r="J665" s="3">
        <f>'IECC Data-IP'!J665*Convert!$B$6/$D665</f>
        <v>45.640805426373305</v>
      </c>
      <c r="K665" s="3">
        <f>'IECC Data-IP'!K665*Convert!$B$7/$D665</f>
        <v>0</v>
      </c>
      <c r="L665" s="3">
        <f>'IECC Data-IP'!L665*Convert!$B$6/$D665</f>
        <v>0</v>
      </c>
      <c r="M665" s="3">
        <f>'IECC Data-IP'!M665*Convert!$B$6/$D665</f>
        <v>7.3538438589996824</v>
      </c>
      <c r="N665" s="3">
        <f>'IECC Data-IP'!N665*Convert!$B$6/$D665</f>
        <v>0</v>
      </c>
      <c r="O665" s="3">
        <f>'IECC Data-IP'!O665*Convert!$B$6/$D665</f>
        <v>0</v>
      </c>
      <c r="P665" s="3">
        <f t="shared" si="32"/>
        <v>0</v>
      </c>
      <c r="Q665" s="3">
        <f>'IECC Data-IP'!Q665*Convert!$B$6/$D665</f>
        <v>0</v>
      </c>
      <c r="R665" s="3">
        <f>'IECC Data-IP'!R665*Convert!$B$6/$D665</f>
        <v>0</v>
      </c>
      <c r="S665" s="3">
        <f>'IECC Data-IP'!S665*Convert!$B$6/$D665</f>
        <v>0</v>
      </c>
      <c r="T665" s="3">
        <f>'IECC Data-IP'!T665*Convert!$B$6/$D665</f>
        <v>41.21212955774272</v>
      </c>
      <c r="U665" s="3">
        <f>'IECC Data-IP'!U665*Convert!$B$7/$D665</f>
        <v>0</v>
      </c>
      <c r="V665" s="3">
        <f>'IECC Data-IP'!V665*Convert!$B$6/$D665</f>
        <v>0</v>
      </c>
      <c r="W665" s="3">
        <f>'IECC Data-IP'!W665*Convert!$B$6/$D665</f>
        <v>14.218380420340301</v>
      </c>
      <c r="X665" s="3">
        <f>'IECC Data-IP'!X665*Convert!$B$7/$D665</f>
        <v>12.624336716619025</v>
      </c>
      <c r="Y665" s="3">
        <f t="shared" si="33"/>
        <v>26.842717136959326</v>
      </c>
      <c r="Z665" s="3">
        <f>'IECC Data-IP'!Z665*Convert!$B$6/$D665</f>
        <v>113.5762306333578</v>
      </c>
      <c r="AA665" s="3">
        <f>'IECC Data-IP'!AA665*Convert!$B$6/$D665</f>
        <v>36.883094447908164</v>
      </c>
      <c r="AB665" s="3">
        <f t="shared" si="34"/>
        <v>150.45932508126594</v>
      </c>
    </row>
    <row r="666" spans="1:28" x14ac:dyDescent="0.25">
      <c r="A666" s="93">
        <f>'IECC Data-IP'!A666</f>
        <v>2018</v>
      </c>
      <c r="B666" s="93" t="str">
        <f>'IECC Data-IP'!B666</f>
        <v>Mid-Rise Apartment</v>
      </c>
      <c r="C666" s="121" t="str">
        <f>'IECC Data-IP'!C666</f>
        <v>8</v>
      </c>
      <c r="D666" s="3">
        <f>'IECC Data-IP'!D666</f>
        <v>33740.661232232371</v>
      </c>
      <c r="E666" s="3">
        <f>'IECC Data-IP'!E666*Convert!$B$6/$D666</f>
        <v>0</v>
      </c>
      <c r="F666" s="3">
        <f>'IECC Data-IP'!F666*Convert!$B$7/$D666</f>
        <v>18.45751231948347</v>
      </c>
      <c r="G666" s="3">
        <f>'IECC Data-IP'!G666*Convert!$B$6/$D666</f>
        <v>5.273843019132606</v>
      </c>
      <c r="H666" s="3">
        <f>'IECC Data-IP'!H666*Convert!$B$6/$D666</f>
        <v>10.27901184936878</v>
      </c>
      <c r="I666" s="3">
        <f>'IECC Data-IP'!I666*Convert!$B$6/$D666</f>
        <v>2.2134482846831856</v>
      </c>
      <c r="J666" s="3">
        <f>'IECC Data-IP'!J666*Convert!$B$6/$D666</f>
        <v>45.640805426373305</v>
      </c>
      <c r="K666" s="3">
        <f>'IECC Data-IP'!K666*Convert!$B$7/$D666</f>
        <v>0</v>
      </c>
      <c r="L666" s="3">
        <f>'IECC Data-IP'!L666*Convert!$B$6/$D666</f>
        <v>0</v>
      </c>
      <c r="M666" s="3">
        <f>'IECC Data-IP'!M666*Convert!$B$6/$D666</f>
        <v>7.7283863541168953</v>
      </c>
      <c r="N666" s="3">
        <f>'IECC Data-IP'!N666*Convert!$B$6/$D666</f>
        <v>0</v>
      </c>
      <c r="O666" s="3">
        <f>'IECC Data-IP'!O666*Convert!$B$6/$D666</f>
        <v>0</v>
      </c>
      <c r="P666" s="3">
        <f t="shared" si="32"/>
        <v>0</v>
      </c>
      <c r="Q666" s="3">
        <f>'IECC Data-IP'!Q666*Convert!$B$6/$D666</f>
        <v>0</v>
      </c>
      <c r="R666" s="3">
        <f>'IECC Data-IP'!R666*Convert!$B$6/$D666</f>
        <v>0</v>
      </c>
      <c r="S666" s="3">
        <f>'IECC Data-IP'!S666*Convert!$B$6/$D666</f>
        <v>0</v>
      </c>
      <c r="T666" s="3">
        <f>'IECC Data-IP'!T666*Convert!$B$6/$D666</f>
        <v>44.140856146640246</v>
      </c>
      <c r="U666" s="3">
        <f>'IECC Data-IP'!U666*Convert!$B$7/$D666</f>
        <v>0</v>
      </c>
      <c r="V666" s="3">
        <f>'IECC Data-IP'!V666*Convert!$B$6/$D666</f>
        <v>0</v>
      </c>
      <c r="W666" s="3">
        <f>'IECC Data-IP'!W666*Convert!$B$6/$D666</f>
        <v>13.002229373249502</v>
      </c>
      <c r="X666" s="3">
        <f>'IECC Data-IP'!X666*Convert!$B$7/$D666</f>
        <v>18.45751231948347</v>
      </c>
      <c r="Y666" s="3">
        <f t="shared" si="33"/>
        <v>31.459741692732972</v>
      </c>
      <c r="Z666" s="3">
        <f>'IECC Data-IP'!Z666*Convert!$B$6/$D666</f>
        <v>115.27724072994714</v>
      </c>
      <c r="AA666" s="3">
        <f>'IECC Data-IP'!AA666*Convert!$B$6/$D666</f>
        <v>53.925222800557322</v>
      </c>
      <c r="AB666" s="3">
        <f t="shared" si="34"/>
        <v>169.20246353050447</v>
      </c>
    </row>
    <row r="667" spans="1:28" x14ac:dyDescent="0.25">
      <c r="A667" s="93">
        <f>'IECC Data-IP'!A667</f>
        <v>2006</v>
      </c>
      <c r="B667" s="93" t="str">
        <f>'IECC Data-IP'!B667</f>
        <v>Outpatient Healthcare</v>
      </c>
      <c r="C667" s="121" t="str">
        <f>'IECC Data-IP'!C667</f>
        <v>0A</v>
      </c>
      <c r="D667" s="3">
        <f>'IECC Data-IP'!D667</f>
        <v>40946.022865372172</v>
      </c>
      <c r="E667" s="3">
        <f>'IECC Data-IP'!E667*Convert!$B$6/$D667</f>
        <v>40.78653078679784</v>
      </c>
      <c r="F667" s="3">
        <f>'IECC Data-IP'!F667*Convert!$B$7/$D667</f>
        <v>13.65753878210856</v>
      </c>
      <c r="G667" s="3">
        <f>'IECC Data-IP'!G667*Convert!$B$6/$D667</f>
        <v>227.98406852262363</v>
      </c>
      <c r="H667" s="3">
        <f>'IECC Data-IP'!H667*Convert!$B$6/$D667</f>
        <v>40.954409777921882</v>
      </c>
      <c r="I667" s="3">
        <f>'IECC Data-IP'!I667*Convert!$B$6/$D667</f>
        <v>16.661073499021398</v>
      </c>
      <c r="J667" s="3">
        <f>'IECC Data-IP'!J667*Convert!$B$6/$D667</f>
        <v>135.8874134224537</v>
      </c>
      <c r="K667" s="3">
        <f>'IECC Data-IP'!K667*Convert!$B$7/$D667</f>
        <v>4.7266541372903959</v>
      </c>
      <c r="L667" s="3">
        <f>'IECC Data-IP'!L667*Convert!$B$6/$D667</f>
        <v>0</v>
      </c>
      <c r="M667" s="3">
        <f>'IECC Data-IP'!M667*Convert!$B$6/$D667</f>
        <v>82.441780370460208</v>
      </c>
      <c r="N667" s="3">
        <f>'IECC Data-IP'!N667*Convert!$B$6/$D667</f>
        <v>0.34602132668359659</v>
      </c>
      <c r="O667" s="3">
        <f>'IECC Data-IP'!O667*Convert!$B$6/$D667</f>
        <v>1.767435244795426E-3</v>
      </c>
      <c r="P667" s="3">
        <f t="shared" si="32"/>
        <v>0.34425389143880114</v>
      </c>
      <c r="Q667" s="3">
        <f>'IECC Data-IP'!Q667*Convert!$B$6/$D667</f>
        <v>0</v>
      </c>
      <c r="R667" s="3">
        <f>'IECC Data-IP'!R667*Convert!$B$6/$D667</f>
        <v>0</v>
      </c>
      <c r="S667" s="3">
        <f>'IECC Data-IP'!S667*Convert!$B$6/$D667</f>
        <v>7.8082058273453132</v>
      </c>
      <c r="T667" s="3">
        <f>'IECC Data-IP'!T667*Convert!$B$6/$D667</f>
        <v>0</v>
      </c>
      <c r="U667" s="3">
        <f>'IECC Data-IP'!U667*Convert!$B$7/$D667</f>
        <v>5.9463953785373365</v>
      </c>
      <c r="V667" s="3">
        <f>'IECC Data-IP'!V667*Convert!$B$6/$D667</f>
        <v>0</v>
      </c>
      <c r="W667" s="3">
        <f>'IECC Data-IP'!W667*Convert!$B$6/$D667</f>
        <v>359.36483939866582</v>
      </c>
      <c r="X667" s="3">
        <f>'IECC Data-IP'!X667*Convert!$B$7/$D667</f>
        <v>13.65753878210856</v>
      </c>
      <c r="Y667" s="3">
        <f t="shared" si="33"/>
        <v>373.02237818077435</v>
      </c>
      <c r="Z667" s="3">
        <f>'IECC Data-IP'!Z667*Convert!$B$6/$D667</f>
        <v>552.87023662933871</v>
      </c>
      <c r="AA667" s="3">
        <f>'IECC Data-IP'!AA667*Convert!$B$6/$D667</f>
        <v>71.083923560483612</v>
      </c>
      <c r="AB667" s="3">
        <f t="shared" si="34"/>
        <v>623.95416018982235</v>
      </c>
    </row>
    <row r="668" spans="1:28" x14ac:dyDescent="0.25">
      <c r="A668" s="93">
        <f>'IECC Data-IP'!A668</f>
        <v>2006</v>
      </c>
      <c r="B668" s="93" t="str">
        <f>'IECC Data-IP'!B668</f>
        <v>Outpatient Healthcare</v>
      </c>
      <c r="C668" s="121" t="str">
        <f>'IECC Data-IP'!C668</f>
        <v>0B</v>
      </c>
      <c r="D668" s="3">
        <f>'IECC Data-IP'!D668</f>
        <v>40946.022865372172</v>
      </c>
      <c r="E668" s="3">
        <f>'IECC Data-IP'!E668*Convert!$B$6/$D668</f>
        <v>86.885075415013787</v>
      </c>
      <c r="F668" s="3">
        <f>'IECC Data-IP'!F668*Convert!$B$7/$D668</f>
        <v>12.95896655095623</v>
      </c>
      <c r="G668" s="3">
        <f>'IECC Data-IP'!G668*Convert!$B$6/$D668</f>
        <v>217.67453903713326</v>
      </c>
      <c r="H668" s="3">
        <f>'IECC Data-IP'!H668*Convert!$B$6/$D668</f>
        <v>40.954409777921882</v>
      </c>
      <c r="I668" s="3">
        <f>'IECC Data-IP'!I668*Convert!$B$6/$D668</f>
        <v>16.664005883145833</v>
      </c>
      <c r="J668" s="3">
        <f>'IECC Data-IP'!J668*Convert!$B$6/$D668</f>
        <v>135.8874134224537</v>
      </c>
      <c r="K668" s="3">
        <f>'IECC Data-IP'!K668*Convert!$B$7/$D668</f>
        <v>4.7266541372903959</v>
      </c>
      <c r="L668" s="3">
        <f>'IECC Data-IP'!L668*Convert!$B$6/$D668</f>
        <v>0</v>
      </c>
      <c r="M668" s="3">
        <f>'IECC Data-IP'!M668*Convert!$B$6/$D668</f>
        <v>92.403089241173589</v>
      </c>
      <c r="N668" s="3">
        <f>'IECC Data-IP'!N668*Convert!$B$6/$D668</f>
        <v>0.21992880933279446</v>
      </c>
      <c r="O668" s="3">
        <f>'IECC Data-IP'!O668*Convert!$B$6/$D668</f>
        <v>1.767435244795426E-3</v>
      </c>
      <c r="P668" s="3">
        <f t="shared" si="32"/>
        <v>0.21816137408799904</v>
      </c>
      <c r="Q668" s="3">
        <f>'IECC Data-IP'!Q668*Convert!$B$6/$D668</f>
        <v>0</v>
      </c>
      <c r="R668" s="3">
        <f>'IECC Data-IP'!R668*Convert!$B$6/$D668</f>
        <v>3.7387897586575063E-2</v>
      </c>
      <c r="S668" s="3">
        <f>'IECC Data-IP'!S668*Convert!$B$6/$D668</f>
        <v>9.0148818945512446</v>
      </c>
      <c r="T668" s="3">
        <f>'IECC Data-IP'!T668*Convert!$B$6/$D668</f>
        <v>0</v>
      </c>
      <c r="U668" s="3">
        <f>'IECC Data-IP'!U668*Convert!$B$7/$D668</f>
        <v>5.9463953785373365</v>
      </c>
      <c r="V668" s="3">
        <f>'IECC Data-IP'!V668*Convert!$B$6/$D668</f>
        <v>0</v>
      </c>
      <c r="W668" s="3">
        <f>'IECC Data-IP'!W668*Convert!$B$6/$D668</f>
        <v>406.23313485954651</v>
      </c>
      <c r="X668" s="3">
        <f>'IECC Data-IP'!X668*Convert!$B$7/$D668</f>
        <v>12.95896655095623</v>
      </c>
      <c r="Y668" s="3">
        <f t="shared" si="33"/>
        <v>419.19210141050274</v>
      </c>
      <c r="Z668" s="3">
        <f>'IECC Data-IP'!Z668*Convert!$B$6/$D668</f>
        <v>599.74146447434373</v>
      </c>
      <c r="AA668" s="3">
        <f>'IECC Data-IP'!AA668*Convert!$B$6/$D668</f>
        <v>69.043717305906384</v>
      </c>
      <c r="AB668" s="3">
        <f t="shared" si="34"/>
        <v>668.78518178025013</v>
      </c>
    </row>
    <row r="669" spans="1:28" x14ac:dyDescent="0.25">
      <c r="A669" s="93">
        <f>'IECC Data-IP'!A669</f>
        <v>2006</v>
      </c>
      <c r="B669" s="93" t="str">
        <f>'IECC Data-IP'!B669</f>
        <v>Outpatient Healthcare</v>
      </c>
      <c r="C669" s="121" t="str">
        <f>'IECC Data-IP'!C669</f>
        <v>1A</v>
      </c>
      <c r="D669" s="3">
        <f>'IECC Data-IP'!D669</f>
        <v>40946.022865372172</v>
      </c>
      <c r="E669" s="3">
        <f>'IECC Data-IP'!E669*Convert!$B$6/$D669</f>
        <v>62.150415325385488</v>
      </c>
      <c r="F669" s="3">
        <f>'IECC Data-IP'!F669*Convert!$B$7/$D669</f>
        <v>12.737149793650676</v>
      </c>
      <c r="G669" s="3">
        <f>'IECC Data-IP'!G669*Convert!$B$6/$D669</f>
        <v>178.98539599533922</v>
      </c>
      <c r="H669" s="3">
        <f>'IECC Data-IP'!H669*Convert!$B$6/$D669</f>
        <v>40.954409777921882</v>
      </c>
      <c r="I669" s="3">
        <f>'IECC Data-IP'!I669*Convert!$B$6/$D669</f>
        <v>16.666205171239163</v>
      </c>
      <c r="J669" s="3">
        <f>'IECC Data-IP'!J669*Convert!$B$6/$D669</f>
        <v>135.8874134224537</v>
      </c>
      <c r="K669" s="3">
        <f>'IECC Data-IP'!K669*Convert!$B$7/$D669</f>
        <v>4.7266541372903959</v>
      </c>
      <c r="L669" s="3">
        <f>'IECC Data-IP'!L669*Convert!$B$6/$D669</f>
        <v>0</v>
      </c>
      <c r="M669" s="3">
        <f>'IECC Data-IP'!M669*Convert!$B$6/$D669</f>
        <v>78.10185186629306</v>
      </c>
      <c r="N669" s="3">
        <f>'IECC Data-IP'!N669*Convert!$B$6/$D669</f>
        <v>0.33869036637250344</v>
      </c>
      <c r="O669" s="3">
        <f>'IECC Data-IP'!O669*Convert!$B$6/$D669</f>
        <v>1.767435244795426E-3</v>
      </c>
      <c r="P669" s="3">
        <f t="shared" si="32"/>
        <v>0.33692293112770799</v>
      </c>
      <c r="Q669" s="3">
        <f>'IECC Data-IP'!Q669*Convert!$B$6/$D669</f>
        <v>0</v>
      </c>
      <c r="R669" s="3">
        <f>'IECC Data-IP'!R669*Convert!$B$6/$D669</f>
        <v>0</v>
      </c>
      <c r="S669" s="3">
        <f>'IECC Data-IP'!S669*Convert!$B$6/$D669</f>
        <v>7.3888748975507852</v>
      </c>
      <c r="T669" s="3">
        <f>'IECC Data-IP'!T669*Convert!$B$6/$D669</f>
        <v>0</v>
      </c>
      <c r="U669" s="3">
        <f>'IECC Data-IP'!U669*Convert!$B$7/$D669</f>
        <v>5.9463953785373365</v>
      </c>
      <c r="V669" s="3">
        <f>'IECC Data-IP'!V669*Convert!$B$6/$D669</f>
        <v>0</v>
      </c>
      <c r="W669" s="3">
        <f>'IECC Data-IP'!W669*Convert!$B$6/$D669</f>
        <v>326.96346101569628</v>
      </c>
      <c r="X669" s="3">
        <f>'IECC Data-IP'!X669*Convert!$B$7/$D669</f>
        <v>12.737149793650676</v>
      </c>
      <c r="Y669" s="3">
        <f t="shared" si="33"/>
        <v>339.70061080934698</v>
      </c>
      <c r="Z669" s="3">
        <f>'IECC Data-IP'!Z669*Convert!$B$6/$D669</f>
        <v>520.47325682255575</v>
      </c>
      <c r="AA669" s="3">
        <f>'IECC Data-IP'!AA669*Convert!$B$6/$D669</f>
        <v>68.394927318374641</v>
      </c>
      <c r="AB669" s="3">
        <f t="shared" si="34"/>
        <v>588.86818414093045</v>
      </c>
    </row>
    <row r="670" spans="1:28" x14ac:dyDescent="0.25">
      <c r="A670" s="93">
        <f>'IECC Data-IP'!A670</f>
        <v>2006</v>
      </c>
      <c r="B670" s="93" t="str">
        <f>'IECC Data-IP'!B670</f>
        <v>Outpatient Healthcare</v>
      </c>
      <c r="C670" s="121" t="str">
        <f>'IECC Data-IP'!C670</f>
        <v>1B</v>
      </c>
      <c r="D670" s="3">
        <f>'IECC Data-IP'!D670</f>
        <v>40946.022865372172</v>
      </c>
      <c r="E670" s="3">
        <f>'IECC Data-IP'!E670*Convert!$B$6/$D670</f>
        <v>90.113630336019199</v>
      </c>
      <c r="F670" s="3">
        <f>'IECC Data-IP'!F670*Convert!$B$7/$D670</f>
        <v>10.597521411813059</v>
      </c>
      <c r="G670" s="3">
        <f>'IECC Data-IP'!G670*Convert!$B$6/$D670</f>
        <v>187.35222099838987</v>
      </c>
      <c r="H670" s="3">
        <f>'IECC Data-IP'!H670*Convert!$B$6/$D670</f>
        <v>40.954409777921882</v>
      </c>
      <c r="I670" s="3">
        <f>'IECC Data-IP'!I670*Convert!$B$6/$D670</f>
        <v>16.644945386336996</v>
      </c>
      <c r="J670" s="3">
        <f>'IECC Data-IP'!J670*Convert!$B$6/$D670</f>
        <v>135.8874134224537</v>
      </c>
      <c r="K670" s="3">
        <f>'IECC Data-IP'!K670*Convert!$B$7/$D670</f>
        <v>4.7266541372903959</v>
      </c>
      <c r="L670" s="3">
        <f>'IECC Data-IP'!L670*Convert!$B$6/$D670</f>
        <v>0</v>
      </c>
      <c r="M670" s="3">
        <f>'IECC Data-IP'!M670*Convert!$B$6/$D670</f>
        <v>90.417865188929554</v>
      </c>
      <c r="N670" s="3">
        <f>'IECC Data-IP'!N670*Convert!$B$6/$D670</f>
        <v>0.26391457119935335</v>
      </c>
      <c r="O670" s="3">
        <f>'IECC Data-IP'!O670*Convert!$B$6/$D670</f>
        <v>1.767435244795426E-3</v>
      </c>
      <c r="P670" s="3">
        <f t="shared" si="32"/>
        <v>0.26214713595455791</v>
      </c>
      <c r="Q670" s="3">
        <f>'IECC Data-IP'!Q670*Convert!$B$6/$D670</f>
        <v>0</v>
      </c>
      <c r="R670" s="3">
        <f>'IECC Data-IP'!R670*Convert!$B$6/$D670</f>
        <v>3.0790033306591216E-2</v>
      </c>
      <c r="S670" s="3">
        <f>'IECC Data-IP'!S670*Convert!$B$6/$D670</f>
        <v>8.879992224827129</v>
      </c>
      <c r="T670" s="3">
        <f>'IECC Data-IP'!T670*Convert!$B$6/$D670</f>
        <v>0</v>
      </c>
      <c r="U670" s="3">
        <f>'IECC Data-IP'!U670*Convert!$B$7/$D670</f>
        <v>5.9463953785373365</v>
      </c>
      <c r="V670" s="3">
        <f>'IECC Data-IP'!V670*Convert!$B$6/$D670</f>
        <v>0</v>
      </c>
      <c r="W670" s="3">
        <f>'IECC Data-IP'!W670*Convert!$B$6/$D670</f>
        <v>377.05664591742686</v>
      </c>
      <c r="X670" s="3">
        <f>'IECC Data-IP'!X670*Convert!$B$7/$D670</f>
        <v>10.597521411813059</v>
      </c>
      <c r="Y670" s="3">
        <f t="shared" si="33"/>
        <v>387.6541673292399</v>
      </c>
      <c r="Z670" s="3">
        <f>'IECC Data-IP'!Z670*Convert!$B$6/$D670</f>
        <v>570.54591503541531</v>
      </c>
      <c r="AA670" s="3">
        <f>'IECC Data-IP'!AA670*Convert!$B$6/$D670</f>
        <v>62.144550557136625</v>
      </c>
      <c r="AB670" s="3">
        <f t="shared" si="34"/>
        <v>632.69046559255196</v>
      </c>
    </row>
    <row r="671" spans="1:28" x14ac:dyDescent="0.25">
      <c r="A671" s="93">
        <f>'IECC Data-IP'!A671</f>
        <v>2006</v>
      </c>
      <c r="B671" s="93" t="str">
        <f>'IECC Data-IP'!B671</f>
        <v>Outpatient Healthcare</v>
      </c>
      <c r="C671" s="121" t="str">
        <f>'IECC Data-IP'!C671</f>
        <v>2A</v>
      </c>
      <c r="D671" s="3">
        <f>'IECC Data-IP'!D671</f>
        <v>40946.022865372172</v>
      </c>
      <c r="E671" s="3">
        <f>'IECC Data-IP'!E671*Convert!$B$6/$D671</f>
        <v>79.177303743930437</v>
      </c>
      <c r="F671" s="3">
        <f>'IECC Data-IP'!F671*Convert!$B$7/$D671</f>
        <v>13.785259064312775</v>
      </c>
      <c r="G671" s="3">
        <f>'IECC Data-IP'!G671*Convert!$B$6/$D671</f>
        <v>165.7148916401984</v>
      </c>
      <c r="H671" s="3">
        <f>'IECC Data-IP'!H671*Convert!$B$6/$D671</f>
        <v>40.954409777921882</v>
      </c>
      <c r="I671" s="3">
        <f>'IECC Data-IP'!I671*Convert!$B$6/$D671</f>
        <v>16.639813714119228</v>
      </c>
      <c r="J671" s="3">
        <f>'IECC Data-IP'!J671*Convert!$B$6/$D671</f>
        <v>135.8874134224537</v>
      </c>
      <c r="K671" s="3">
        <f>'IECC Data-IP'!K671*Convert!$B$7/$D671</f>
        <v>4.7266541372903959</v>
      </c>
      <c r="L671" s="3">
        <f>'IECC Data-IP'!L671*Convert!$B$6/$D671</f>
        <v>0</v>
      </c>
      <c r="M671" s="3">
        <f>'IECC Data-IP'!M671*Convert!$B$6/$D671</f>
        <v>79.706599078391363</v>
      </c>
      <c r="N671" s="3">
        <f>'IECC Data-IP'!N671*Convert!$B$6/$D671</f>
        <v>0.34528823065248732</v>
      </c>
      <c r="O671" s="3">
        <f>'IECC Data-IP'!O671*Convert!$B$6/$D671</f>
        <v>1.767435244795426E-3</v>
      </c>
      <c r="P671" s="3">
        <f t="shared" si="32"/>
        <v>0.34352079540769187</v>
      </c>
      <c r="Q671" s="3">
        <f>'IECC Data-IP'!Q671*Convert!$B$6/$D671</f>
        <v>0</v>
      </c>
      <c r="R671" s="3">
        <f>'IECC Data-IP'!R671*Convert!$B$6/$D671</f>
        <v>0.92076861507329955</v>
      </c>
      <c r="S671" s="3">
        <f>'IECC Data-IP'!S671*Convert!$B$6/$D671</f>
        <v>7.6234656275057642</v>
      </c>
      <c r="T671" s="3">
        <f>'IECC Data-IP'!T671*Convert!$B$6/$D671</f>
        <v>0</v>
      </c>
      <c r="U671" s="3">
        <f>'IECC Data-IP'!U671*Convert!$B$7/$D671</f>
        <v>5.9463953785373365</v>
      </c>
      <c r="V671" s="3">
        <f>'IECC Data-IP'!V671*Convert!$B$6/$D671</f>
        <v>0</v>
      </c>
      <c r="W671" s="3">
        <f>'IECC Data-IP'!W671*Convert!$B$6/$D671</f>
        <v>333.4865495005069</v>
      </c>
      <c r="X671" s="3">
        <f>'IECC Data-IP'!X671*Convert!$B$7/$D671</f>
        <v>13.785259064312775</v>
      </c>
      <c r="Y671" s="3">
        <f t="shared" si="33"/>
        <v>347.27180856481965</v>
      </c>
      <c r="Z671" s="3">
        <f>'IECC Data-IP'!Z671*Convert!$B$6/$D671</f>
        <v>526.96922075421548</v>
      </c>
      <c r="AA671" s="3">
        <f>'IECC Data-IP'!AA671*Convert!$B$6/$D671</f>
        <v>71.457069440318236</v>
      </c>
      <c r="AB671" s="3">
        <f t="shared" si="34"/>
        <v>598.42629019453375</v>
      </c>
    </row>
    <row r="672" spans="1:28" x14ac:dyDescent="0.25">
      <c r="A672" s="93">
        <f>'IECC Data-IP'!A672</f>
        <v>2006</v>
      </c>
      <c r="B672" s="93" t="str">
        <f>'IECC Data-IP'!B672</f>
        <v>Outpatient Healthcare</v>
      </c>
      <c r="C672" s="121" t="str">
        <f>'IECC Data-IP'!C672</f>
        <v>2B</v>
      </c>
      <c r="D672" s="3">
        <f>'IECC Data-IP'!D672</f>
        <v>40946.022865372172</v>
      </c>
      <c r="E672" s="3">
        <f>'IECC Data-IP'!E672*Convert!$B$6/$D672</f>
        <v>108.70861116510697</v>
      </c>
      <c r="F672" s="3">
        <f>'IECC Data-IP'!F672*Convert!$B$7/$D672</f>
        <v>11.953514349006735</v>
      </c>
      <c r="G672" s="3">
        <f>'IECC Data-IP'!G672*Convert!$B$6/$D672</f>
        <v>123.78986271708779</v>
      </c>
      <c r="H672" s="3">
        <f>'IECC Data-IP'!H672*Convert!$B$6/$D672</f>
        <v>40.954409777921882</v>
      </c>
      <c r="I672" s="3">
        <f>'IECC Data-IP'!I672*Convert!$B$6/$D672</f>
        <v>16.651543250616974</v>
      </c>
      <c r="J672" s="3">
        <f>'IECC Data-IP'!J672*Convert!$B$6/$D672</f>
        <v>135.8874134224537</v>
      </c>
      <c r="K672" s="3">
        <f>'IECC Data-IP'!K672*Convert!$B$7/$D672</f>
        <v>4.7266541372903959</v>
      </c>
      <c r="L672" s="3">
        <f>'IECC Data-IP'!L672*Convert!$B$6/$D672</f>
        <v>0</v>
      </c>
      <c r="M672" s="3">
        <f>'IECC Data-IP'!M672*Convert!$B$6/$D672</f>
        <v>92.071729835112194</v>
      </c>
      <c r="N672" s="3">
        <f>'IECC Data-IP'!N672*Convert!$B$6/$D672</f>
        <v>0.30863342909702157</v>
      </c>
      <c r="O672" s="3">
        <f>'IECC Data-IP'!O672*Convert!$B$6/$D672</f>
        <v>1.767435244795426E-3</v>
      </c>
      <c r="P672" s="3">
        <f t="shared" si="32"/>
        <v>0.30686599385222613</v>
      </c>
      <c r="Q672" s="3">
        <f>'IECC Data-IP'!Q672*Convert!$B$6/$D672</f>
        <v>0</v>
      </c>
      <c r="R672" s="3">
        <f>'IECC Data-IP'!R672*Convert!$B$6/$D672</f>
        <v>14.741094993546103</v>
      </c>
      <c r="S672" s="3">
        <f>'IECC Data-IP'!S672*Convert!$B$6/$D672</f>
        <v>9.008284030271259</v>
      </c>
      <c r="T672" s="3">
        <f>'IECC Data-IP'!T672*Convert!$B$6/$D672</f>
        <v>0</v>
      </c>
      <c r="U672" s="3">
        <f>'IECC Data-IP'!U672*Convert!$B$7/$D672</f>
        <v>5.9509120093422005</v>
      </c>
      <c r="V672" s="3">
        <f>'IECC Data-IP'!V672*Convert!$B$6/$D672</f>
        <v>0</v>
      </c>
      <c r="W672" s="3">
        <f>'IECC Data-IP'!W672*Convert!$B$6/$D672</f>
        <v>348.62644873497663</v>
      </c>
      <c r="X672" s="3">
        <f>'IECC Data-IP'!X672*Convert!$B$7/$D672</f>
        <v>11.953514349006735</v>
      </c>
      <c r="Y672" s="3">
        <f t="shared" si="33"/>
        <v>360.57996308398339</v>
      </c>
      <c r="Z672" s="3">
        <f>'IECC Data-IP'!Z672*Convert!$B$6/$D672</f>
        <v>542.12231571724499</v>
      </c>
      <c r="AA672" s="3">
        <f>'IECC Data-IP'!AA672*Convert!$B$6/$D672</f>
        <v>66.119397237811327</v>
      </c>
      <c r="AB672" s="3">
        <f t="shared" si="34"/>
        <v>608.2417129550563</v>
      </c>
    </row>
    <row r="673" spans="1:28" x14ac:dyDescent="0.25">
      <c r="A673" s="93">
        <f>'IECC Data-IP'!A673</f>
        <v>2006</v>
      </c>
      <c r="B673" s="93" t="str">
        <f>'IECC Data-IP'!B673</f>
        <v>Outpatient Healthcare</v>
      </c>
      <c r="C673" s="121" t="str">
        <f>'IECC Data-IP'!C673</f>
        <v>3A</v>
      </c>
      <c r="D673" s="3">
        <f>'IECC Data-IP'!D673</f>
        <v>40946.022865372172</v>
      </c>
      <c r="E673" s="3">
        <f>'IECC Data-IP'!E673*Convert!$B$6/$D673</f>
        <v>107.41176428607459</v>
      </c>
      <c r="F673" s="3">
        <f>'IECC Data-IP'!F673*Convert!$B$7/$D673</f>
        <v>16.835239477264132</v>
      </c>
      <c r="G673" s="3">
        <f>'IECC Data-IP'!G673*Convert!$B$6/$D673</f>
        <v>119.58262459455143</v>
      </c>
      <c r="H673" s="3">
        <f>'IECC Data-IP'!H673*Convert!$B$6/$D673</f>
        <v>40.954409777921882</v>
      </c>
      <c r="I673" s="3">
        <f>'IECC Data-IP'!I673*Convert!$B$6/$D673</f>
        <v>16.648610866492536</v>
      </c>
      <c r="J673" s="3">
        <f>'IECC Data-IP'!J673*Convert!$B$6/$D673</f>
        <v>135.8874134224537</v>
      </c>
      <c r="K673" s="3">
        <f>'IECC Data-IP'!K673*Convert!$B$7/$D673</f>
        <v>4.7266541372903959</v>
      </c>
      <c r="L673" s="3">
        <f>'IECC Data-IP'!L673*Convert!$B$6/$D673</f>
        <v>0</v>
      </c>
      <c r="M673" s="3">
        <f>'IECC Data-IP'!M673*Convert!$B$6/$D673</f>
        <v>80.339260953238693</v>
      </c>
      <c r="N673" s="3">
        <f>'IECC Data-IP'!N673*Convert!$B$6/$D673</f>
        <v>0.37754445602129716</v>
      </c>
      <c r="O673" s="3">
        <f>'IECC Data-IP'!O673*Convert!$B$6/$D673</f>
        <v>1.767435244795426E-3</v>
      </c>
      <c r="P673" s="3">
        <f t="shared" si="32"/>
        <v>0.37577702077650171</v>
      </c>
      <c r="Q673" s="3">
        <f>'IECC Data-IP'!Q673*Convert!$B$6/$D673</f>
        <v>0</v>
      </c>
      <c r="R673" s="3">
        <f>'IECC Data-IP'!R673*Convert!$B$6/$D673</f>
        <v>7.9944122192470788</v>
      </c>
      <c r="S673" s="3">
        <f>'IECC Data-IP'!S673*Convert!$B$6/$D673</f>
        <v>7.7451595686699113</v>
      </c>
      <c r="T673" s="3">
        <f>'IECC Data-IP'!T673*Convert!$B$6/$D673</f>
        <v>0</v>
      </c>
      <c r="U673" s="3">
        <f>'IECC Data-IP'!U673*Convert!$B$7/$D673</f>
        <v>6.0337169074313781</v>
      </c>
      <c r="V673" s="3">
        <f>'IECC Data-IP'!V673*Convert!$B$6/$D673</f>
        <v>0</v>
      </c>
      <c r="W673" s="3">
        <f>'IECC Data-IP'!W673*Convert!$B$6/$D673</f>
        <v>323.44899864255825</v>
      </c>
      <c r="X673" s="3">
        <f>'IECC Data-IP'!X673*Convert!$B$7/$D673</f>
        <v>16.835239477264132</v>
      </c>
      <c r="Y673" s="3">
        <f t="shared" si="33"/>
        <v>340.28423811982236</v>
      </c>
      <c r="Z673" s="3">
        <f>'IECC Data-IP'!Z673*Convert!$B$6/$D673</f>
        <v>516.94120014467103</v>
      </c>
      <c r="AA673" s="3">
        <f>'IECC Data-IP'!AA673*Convert!$B$6/$D673</f>
        <v>80.623702213309116</v>
      </c>
      <c r="AB673" s="3">
        <f t="shared" si="34"/>
        <v>597.56490235798015</v>
      </c>
    </row>
    <row r="674" spans="1:28" x14ac:dyDescent="0.25">
      <c r="A674" s="93">
        <f>'IECC Data-IP'!A674</f>
        <v>2006</v>
      </c>
      <c r="B674" s="93" t="str">
        <f>'IECC Data-IP'!B674</f>
        <v>Outpatient Healthcare</v>
      </c>
      <c r="C674" s="121" t="str">
        <f>'IECC Data-IP'!C674</f>
        <v>3B</v>
      </c>
      <c r="D674" s="3">
        <f>'IECC Data-IP'!D674</f>
        <v>40946.022865372172</v>
      </c>
      <c r="E674" s="3">
        <f>'IECC Data-IP'!E674*Convert!$B$6/$D674</f>
        <v>113.06760016608297</v>
      </c>
      <c r="F674" s="3">
        <f>'IECC Data-IP'!F674*Convert!$B$7/$D674</f>
        <v>14.841899748717401</v>
      </c>
      <c r="G674" s="3">
        <f>'IECC Data-IP'!G674*Convert!$B$6/$D674</f>
        <v>98.023736511688696</v>
      </c>
      <c r="H674" s="3">
        <f>'IECC Data-IP'!H674*Convert!$B$6/$D674</f>
        <v>40.954409777921882</v>
      </c>
      <c r="I674" s="3">
        <f>'IECC Data-IP'!I674*Convert!$B$6/$D674</f>
        <v>16.647877770461431</v>
      </c>
      <c r="J674" s="3">
        <f>'IECC Data-IP'!J674*Convert!$B$6/$D674</f>
        <v>135.8874134224537</v>
      </c>
      <c r="K674" s="3">
        <f>'IECC Data-IP'!K674*Convert!$B$7/$D674</f>
        <v>4.7266541372903959</v>
      </c>
      <c r="L674" s="3">
        <f>'IECC Data-IP'!L674*Convert!$B$6/$D674</f>
        <v>0</v>
      </c>
      <c r="M674" s="3">
        <f>'IECC Data-IP'!M674*Convert!$B$6/$D674</f>
        <v>91.805615975819492</v>
      </c>
      <c r="N674" s="3">
        <f>'IECC Data-IP'!N674*Convert!$B$6/$D674</f>
        <v>0.35481847905690844</v>
      </c>
      <c r="O674" s="3">
        <f>'IECC Data-IP'!O674*Convert!$B$6/$D674</f>
        <v>1.767435244795426E-3</v>
      </c>
      <c r="P674" s="3">
        <f t="shared" si="32"/>
        <v>0.353051043812113</v>
      </c>
      <c r="Q674" s="3">
        <f>'IECC Data-IP'!Q674*Convert!$B$6/$D674</f>
        <v>0</v>
      </c>
      <c r="R674" s="3">
        <f>'IECC Data-IP'!R674*Convert!$B$6/$D674</f>
        <v>17.713066303663265</v>
      </c>
      <c r="S674" s="3">
        <f>'IECC Data-IP'!S674*Convert!$B$6/$D674</f>
        <v>8.3294371054640344</v>
      </c>
      <c r="T674" s="3">
        <f>'IECC Data-IP'!T674*Convert!$B$6/$D674</f>
        <v>0</v>
      </c>
      <c r="U674" s="3">
        <f>'IECC Data-IP'!U674*Convert!$B$7/$D674</f>
        <v>6.0026023396645352</v>
      </c>
      <c r="V674" s="3">
        <f>'IECC Data-IP'!V674*Convert!$B$6/$D674</f>
        <v>0</v>
      </c>
      <c r="W674" s="3">
        <f>'IECC Data-IP'!W674*Convert!$B$6/$D674</f>
        <v>329.29250710653054</v>
      </c>
      <c r="X674" s="3">
        <f>'IECC Data-IP'!X674*Convert!$B$7/$D674</f>
        <v>14.841899748717401</v>
      </c>
      <c r="Y674" s="3">
        <f t="shared" si="33"/>
        <v>344.13440685524796</v>
      </c>
      <c r="Z674" s="3">
        <f>'IECC Data-IP'!Z674*Convert!$B$6/$D674</f>
        <v>522.78324241658129</v>
      </c>
      <c r="AA674" s="3">
        <f>'IECC Data-IP'!AA674*Convert!$B$6/$D674</f>
        <v>74.708350338288056</v>
      </c>
      <c r="AB674" s="3">
        <f t="shared" si="34"/>
        <v>597.49159275486932</v>
      </c>
    </row>
    <row r="675" spans="1:28" x14ac:dyDescent="0.25">
      <c r="A675" s="93">
        <f>'IECC Data-IP'!A675</f>
        <v>2006</v>
      </c>
      <c r="B675" s="93" t="str">
        <f>'IECC Data-IP'!B675</f>
        <v>Outpatient Healthcare</v>
      </c>
      <c r="C675" s="121" t="str">
        <f>'IECC Data-IP'!C675</f>
        <v>3C</v>
      </c>
      <c r="D675" s="3">
        <f>'IECC Data-IP'!D675</f>
        <v>40946.022865372172</v>
      </c>
      <c r="E675" s="3">
        <f>'IECC Data-IP'!E675*Convert!$B$6/$D675</f>
        <v>92.312185333316052</v>
      </c>
      <c r="F675" s="3">
        <f>'IECC Data-IP'!F675*Convert!$B$7/$D675</f>
        <v>14.675788104671836</v>
      </c>
      <c r="G675" s="3">
        <f>'IECC Data-IP'!G675*Convert!$B$6/$D675</f>
        <v>95.958604992053765</v>
      </c>
      <c r="H675" s="3">
        <f>'IECC Data-IP'!H675*Convert!$B$6/$D675</f>
        <v>40.954409777921882</v>
      </c>
      <c r="I675" s="3">
        <f>'IECC Data-IP'!I675*Convert!$B$6/$D675</f>
        <v>16.644945386336996</v>
      </c>
      <c r="J675" s="3">
        <f>'IECC Data-IP'!J675*Convert!$B$6/$D675</f>
        <v>135.8874134224537</v>
      </c>
      <c r="K675" s="3">
        <f>'IECC Data-IP'!K675*Convert!$B$7/$D675</f>
        <v>4.7266541372903959</v>
      </c>
      <c r="L675" s="3">
        <f>'IECC Data-IP'!L675*Convert!$B$6/$D675</f>
        <v>0</v>
      </c>
      <c r="M675" s="3">
        <f>'IECC Data-IP'!M675*Convert!$B$6/$D675</f>
        <v>76.630528131856678</v>
      </c>
      <c r="N675" s="3">
        <f>'IECC Data-IP'!N675*Convert!$B$6/$D675</f>
        <v>0.35701776715023631</v>
      </c>
      <c r="O675" s="3">
        <f>'IECC Data-IP'!O675*Convert!$B$6/$D675</f>
        <v>1.767435244795426E-3</v>
      </c>
      <c r="P675" s="3">
        <f t="shared" si="32"/>
        <v>0.35525033190544086</v>
      </c>
      <c r="Q675" s="3">
        <f>'IECC Data-IP'!Q675*Convert!$B$6/$D675</f>
        <v>0</v>
      </c>
      <c r="R675" s="3">
        <f>'IECC Data-IP'!R675*Convert!$B$6/$D675</f>
        <v>2.3906261574474756</v>
      </c>
      <c r="S675" s="3">
        <f>'IECC Data-IP'!S675*Convert!$B$6/$D675</f>
        <v>0</v>
      </c>
      <c r="T675" s="3">
        <f>'IECC Data-IP'!T675*Convert!$B$6/$D675</f>
        <v>0</v>
      </c>
      <c r="U675" s="3">
        <f>'IECC Data-IP'!U675*Convert!$B$7/$D675</f>
        <v>5.9785136420385925</v>
      </c>
      <c r="V675" s="3">
        <f>'IECC Data-IP'!V675*Convert!$B$6/$D675</f>
        <v>0</v>
      </c>
      <c r="W675" s="3">
        <f>'IECC Data-IP'!W675*Convert!$B$6/$D675</f>
        <v>267.64719494657942</v>
      </c>
      <c r="X675" s="3">
        <f>'IECC Data-IP'!X675*Convert!$B$7/$D675</f>
        <v>14.675788104671836</v>
      </c>
      <c r="Y675" s="3">
        <f t="shared" si="33"/>
        <v>282.32298305125124</v>
      </c>
      <c r="Z675" s="3">
        <f>'IECC Data-IP'!Z675*Convert!$B$6/$D675</f>
        <v>461.13646406456792</v>
      </c>
      <c r="AA675" s="3">
        <f>'IECC Data-IP'!AA675*Convert!$B$6/$D675</f>
        <v>74.152663546707203</v>
      </c>
      <c r="AB675" s="3">
        <f t="shared" si="34"/>
        <v>535.28912761127515</v>
      </c>
    </row>
    <row r="676" spans="1:28" x14ac:dyDescent="0.25">
      <c r="A676" s="93">
        <f>'IECC Data-IP'!A676</f>
        <v>2006</v>
      </c>
      <c r="B676" s="93" t="str">
        <f>'IECC Data-IP'!B676</f>
        <v>Outpatient Healthcare</v>
      </c>
      <c r="C676" s="121" t="str">
        <f>'IECC Data-IP'!C676</f>
        <v>4A</v>
      </c>
      <c r="D676" s="3">
        <f>'IECC Data-IP'!D676</f>
        <v>40946.022865372172</v>
      </c>
      <c r="E676" s="3">
        <f>'IECC Data-IP'!E676*Convert!$B$6/$D676</f>
        <v>121.08180597817</v>
      </c>
      <c r="F676" s="3">
        <f>'IECC Data-IP'!F676*Convert!$B$7/$D676</f>
        <v>21.861747715210793</v>
      </c>
      <c r="G676" s="3">
        <f>'IECC Data-IP'!G676*Convert!$B$6/$D676</f>
        <v>96.810462580202781</v>
      </c>
      <c r="H676" s="3">
        <f>'IECC Data-IP'!H676*Convert!$B$6/$D676</f>
        <v>40.954409777921882</v>
      </c>
      <c r="I676" s="3">
        <f>'IECC Data-IP'!I676*Convert!$B$6/$D676</f>
        <v>16.622952505403713</v>
      </c>
      <c r="J676" s="3">
        <f>'IECC Data-IP'!J676*Convert!$B$6/$D676</f>
        <v>135.8874134224537</v>
      </c>
      <c r="K676" s="3">
        <f>'IECC Data-IP'!K676*Convert!$B$7/$D676</f>
        <v>4.7266541372903959</v>
      </c>
      <c r="L676" s="3">
        <f>'IECC Data-IP'!L676*Convert!$B$6/$D676</f>
        <v>0</v>
      </c>
      <c r="M676" s="3">
        <f>'IECC Data-IP'!M676*Convert!$B$6/$D676</f>
        <v>77.608478237356522</v>
      </c>
      <c r="N676" s="3">
        <f>'IECC Data-IP'!N676*Convert!$B$6/$D676</f>
        <v>0.48457647656325714</v>
      </c>
      <c r="O676" s="3">
        <f>'IECC Data-IP'!O676*Convert!$B$6/$D676</f>
        <v>1.767435244795426E-3</v>
      </c>
      <c r="P676" s="3">
        <f t="shared" si="32"/>
        <v>0.4828090413184617</v>
      </c>
      <c r="Q676" s="3">
        <f>'IECC Data-IP'!Q676*Convert!$B$6/$D676</f>
        <v>0</v>
      </c>
      <c r="R676" s="3">
        <f>'IECC Data-IP'!R676*Convert!$B$6/$D676</f>
        <v>12.467031105045008</v>
      </c>
      <c r="S676" s="3">
        <f>'IECC Data-IP'!S676*Convert!$B$6/$D676</f>
        <v>7.4284620832306878</v>
      </c>
      <c r="T676" s="3">
        <f>'IECC Data-IP'!T676*Convert!$B$6/$D676</f>
        <v>0</v>
      </c>
      <c r="U676" s="3">
        <f>'IECC Data-IP'!U676*Convert!$B$7/$D676</f>
        <v>6.1501456126234322</v>
      </c>
      <c r="V676" s="3">
        <f>'IECC Data-IP'!V676*Convert!$B$6/$D676</f>
        <v>0</v>
      </c>
      <c r="W676" s="3">
        <f>'IECC Data-IP'!W676*Convert!$B$6/$D676</f>
        <v>315.87904902532347</v>
      </c>
      <c r="X676" s="3">
        <f>'IECC Data-IP'!X676*Convert!$B$7/$D676</f>
        <v>21.861747715210793</v>
      </c>
      <c r="Y676" s="3">
        <f t="shared" si="33"/>
        <v>337.74079674053428</v>
      </c>
      <c r="Z676" s="3">
        <f>'IECC Data-IP'!Z676*Convert!$B$6/$D676</f>
        <v>509.34559216634756</v>
      </c>
      <c r="AA676" s="3">
        <f>'IECC Data-IP'!AA676*Convert!$B$6/$D676</f>
        <v>95.64850537089454</v>
      </c>
      <c r="AB676" s="3">
        <f t="shared" si="34"/>
        <v>604.99409753724206</v>
      </c>
    </row>
    <row r="677" spans="1:28" x14ac:dyDescent="0.25">
      <c r="A677" s="93">
        <f>'IECC Data-IP'!A677</f>
        <v>2006</v>
      </c>
      <c r="B677" s="93" t="str">
        <f>'IECC Data-IP'!B677</f>
        <v>Outpatient Healthcare</v>
      </c>
      <c r="C677" s="121" t="str">
        <f>'IECC Data-IP'!C677</f>
        <v>4B</v>
      </c>
      <c r="D677" s="3">
        <f>'IECC Data-IP'!D677</f>
        <v>40946.022865372172</v>
      </c>
      <c r="E677" s="3">
        <f>'IECC Data-IP'!E677*Convert!$B$6/$D677</f>
        <v>119.05919402833938</v>
      </c>
      <c r="F677" s="3">
        <f>'IECC Data-IP'!F677*Convert!$B$7/$D677</f>
        <v>14.911154754391985</v>
      </c>
      <c r="G677" s="3">
        <f>'IECC Data-IP'!G677*Convert!$B$6/$D677</f>
        <v>71.380827453082887</v>
      </c>
      <c r="H677" s="3">
        <f>'IECC Data-IP'!H677*Convert!$B$6/$D677</f>
        <v>40.954409777921882</v>
      </c>
      <c r="I677" s="3">
        <f>'IECC Data-IP'!I677*Convert!$B$6/$D677</f>
        <v>16.635415137932572</v>
      </c>
      <c r="J677" s="3">
        <f>'IECC Data-IP'!J677*Convert!$B$6/$D677</f>
        <v>135.8874134224537</v>
      </c>
      <c r="K677" s="3">
        <f>'IECC Data-IP'!K677*Convert!$B$7/$D677</f>
        <v>4.7266541372903959</v>
      </c>
      <c r="L677" s="3">
        <f>'IECC Data-IP'!L677*Convert!$B$6/$D677</f>
        <v>0</v>
      </c>
      <c r="M677" s="3">
        <f>'IECC Data-IP'!M677*Convert!$B$6/$D677</f>
        <v>94.324533938711113</v>
      </c>
      <c r="N677" s="3">
        <f>'IECC Data-IP'!N677*Convert!$B$6/$D677</f>
        <v>0.35115299890136176</v>
      </c>
      <c r="O677" s="3">
        <f>'IECC Data-IP'!O677*Convert!$B$6/$D677</f>
        <v>1.767435244795426E-3</v>
      </c>
      <c r="P677" s="3">
        <f t="shared" si="32"/>
        <v>0.34938556365656631</v>
      </c>
      <c r="Q677" s="3">
        <f>'IECC Data-IP'!Q677*Convert!$B$6/$D677</f>
        <v>0</v>
      </c>
      <c r="R677" s="3">
        <f>'IECC Data-IP'!R677*Convert!$B$6/$D677</f>
        <v>24.887877160130131</v>
      </c>
      <c r="S677" s="3">
        <f>'IECC Data-IP'!S677*Convert!$B$6/$D677</f>
        <v>8.5640278354190151</v>
      </c>
      <c r="T677" s="3">
        <f>'IECC Data-IP'!T677*Convert!$B$6/$D677</f>
        <v>0</v>
      </c>
      <c r="U677" s="3">
        <f>'IECC Data-IP'!U677*Convert!$B$7/$D677</f>
        <v>6.1094959353796545</v>
      </c>
      <c r="V677" s="3">
        <f>'IECC Data-IP'!V677*Convert!$B$6/$D677</f>
        <v>0</v>
      </c>
      <c r="W677" s="3">
        <f>'IECC Data-IP'!W677*Convert!$B$6/$D677</f>
        <v>318.56584597933903</v>
      </c>
      <c r="X677" s="3">
        <f>'IECC Data-IP'!X677*Convert!$B$7/$D677</f>
        <v>14.911154754391985</v>
      </c>
      <c r="Y677" s="3">
        <f t="shared" si="33"/>
        <v>333.47700073373102</v>
      </c>
      <c r="Z677" s="3">
        <f>'IECC Data-IP'!Z677*Convert!$B$6/$D677</f>
        <v>512.04558484892323</v>
      </c>
      <c r="AA677" s="3">
        <f>'IECC Data-IP'!AA677*Convert!$B$6/$D677</f>
        <v>75.222983752126794</v>
      </c>
      <c r="AB677" s="3">
        <f t="shared" si="34"/>
        <v>587.26856860104999</v>
      </c>
    </row>
    <row r="678" spans="1:28" x14ac:dyDescent="0.25">
      <c r="A678" s="93">
        <f>'IECC Data-IP'!A678</f>
        <v>2006</v>
      </c>
      <c r="B678" s="93" t="str">
        <f>'IECC Data-IP'!B678</f>
        <v>Outpatient Healthcare</v>
      </c>
      <c r="C678" s="121" t="str">
        <f>'IECC Data-IP'!C678</f>
        <v>4C</v>
      </c>
      <c r="D678" s="3">
        <f>'IECC Data-IP'!D678</f>
        <v>40946.022865372172</v>
      </c>
      <c r="E678" s="3">
        <f>'IECC Data-IP'!E678*Convert!$B$6/$D678</f>
        <v>106.49172876703241</v>
      </c>
      <c r="F678" s="3">
        <f>'IECC Data-IP'!F678*Convert!$B$7/$D678</f>
        <v>18.196752740997091</v>
      </c>
      <c r="G678" s="3">
        <f>'IECC Data-IP'!G678*Convert!$B$6/$D678</f>
        <v>46.424772362059571</v>
      </c>
      <c r="H678" s="3">
        <f>'IECC Data-IP'!H678*Convert!$B$6/$D678</f>
        <v>40.954409777921882</v>
      </c>
      <c r="I678" s="3">
        <f>'IECC Data-IP'!I678*Convert!$B$6/$D678</f>
        <v>16.603892008594872</v>
      </c>
      <c r="J678" s="3">
        <f>'IECC Data-IP'!J678*Convert!$B$6/$D678</f>
        <v>135.8874134224537</v>
      </c>
      <c r="K678" s="3">
        <f>'IECC Data-IP'!K678*Convert!$B$7/$D678</f>
        <v>4.7266541372903959</v>
      </c>
      <c r="L678" s="3">
        <f>'IECC Data-IP'!L678*Convert!$B$6/$D678</f>
        <v>0</v>
      </c>
      <c r="M678" s="3">
        <f>'IECC Data-IP'!M678*Convert!$B$6/$D678</f>
        <v>74.800720438207833</v>
      </c>
      <c r="N678" s="3">
        <f>'IECC Data-IP'!N678*Convert!$B$6/$D678</f>
        <v>0.43252665835449572</v>
      </c>
      <c r="O678" s="3">
        <f>'IECC Data-IP'!O678*Convert!$B$6/$D678</f>
        <v>1.767435244795426E-3</v>
      </c>
      <c r="P678" s="3">
        <f t="shared" si="32"/>
        <v>0.43075922310970027</v>
      </c>
      <c r="Q678" s="3">
        <f>'IECC Data-IP'!Q678*Convert!$B$6/$D678</f>
        <v>0</v>
      </c>
      <c r="R678" s="3">
        <f>'IECC Data-IP'!R678*Convert!$B$6/$D678</f>
        <v>3.3656438788228642</v>
      </c>
      <c r="S678" s="3">
        <f>'IECC Data-IP'!S678*Convert!$B$6/$D678</f>
        <v>6.1880635985937262</v>
      </c>
      <c r="T678" s="3">
        <f>'IECC Data-IP'!T678*Convert!$B$6/$D678</f>
        <v>0</v>
      </c>
      <c r="U678" s="3">
        <f>'IECC Data-IP'!U678*Convert!$B$7/$D678</f>
        <v>6.184271267593517</v>
      </c>
      <c r="V678" s="3">
        <f>'IECC Data-IP'!V678*Convert!$B$6/$D678</f>
        <v>0</v>
      </c>
      <c r="W678" s="3">
        <f>'IECC Data-IP'!W678*Convert!$B$6/$D678</f>
        <v>237.70168826782614</v>
      </c>
      <c r="X678" s="3">
        <f>'IECC Data-IP'!X678*Convert!$B$7/$D678</f>
        <v>18.196752740997091</v>
      </c>
      <c r="Y678" s="3">
        <f t="shared" si="33"/>
        <v>255.89844100882323</v>
      </c>
      <c r="Z678" s="3">
        <f>'IECC Data-IP'!Z678*Convert!$B$6/$D678</f>
        <v>431.14917091204137</v>
      </c>
      <c r="AA678" s="3">
        <f>'IECC Data-IP'!AA678*Convert!$B$6/$D678</f>
        <v>85.041338896773851</v>
      </c>
      <c r="AB678" s="3">
        <f t="shared" si="34"/>
        <v>516.19050980881525</v>
      </c>
    </row>
    <row r="679" spans="1:28" x14ac:dyDescent="0.25">
      <c r="A679" s="93">
        <f>'IECC Data-IP'!A679</f>
        <v>2006</v>
      </c>
      <c r="B679" s="93" t="str">
        <f>'IECC Data-IP'!B679</f>
        <v>Outpatient Healthcare</v>
      </c>
      <c r="C679" s="121" t="str">
        <f>'IECC Data-IP'!C679</f>
        <v>5A</v>
      </c>
      <c r="D679" s="3">
        <f>'IECC Data-IP'!D679</f>
        <v>40946.022865372172</v>
      </c>
      <c r="E679" s="3">
        <f>'IECC Data-IP'!E679*Convert!$B$6/$D679</f>
        <v>116.65463904630083</v>
      </c>
      <c r="F679" s="3">
        <f>'IECC Data-IP'!F679*Convert!$B$7/$D679</f>
        <v>23.279467940070948</v>
      </c>
      <c r="G679" s="3">
        <f>'IECC Data-IP'!G679*Convert!$B$6/$D679</f>
        <v>52.991846608736829</v>
      </c>
      <c r="H679" s="3">
        <f>'IECC Data-IP'!H679*Convert!$B$6/$D679</f>
        <v>40.954409777921882</v>
      </c>
      <c r="I679" s="3">
        <f>'IECC Data-IP'!I679*Convert!$B$6/$D679</f>
        <v>16.628084177621478</v>
      </c>
      <c r="J679" s="3">
        <f>'IECC Data-IP'!J679*Convert!$B$6/$D679</f>
        <v>135.8874134224537</v>
      </c>
      <c r="K679" s="3">
        <f>'IECC Data-IP'!K679*Convert!$B$7/$D679</f>
        <v>4.7266541372903959</v>
      </c>
      <c r="L679" s="3">
        <f>'IECC Data-IP'!L679*Convert!$B$6/$D679</f>
        <v>0</v>
      </c>
      <c r="M679" s="3">
        <f>'IECC Data-IP'!M679*Convert!$B$6/$D679</f>
        <v>74.330805882266759</v>
      </c>
      <c r="N679" s="3">
        <f>'IECC Data-IP'!N679*Convert!$B$6/$D679</f>
        <v>0.46844836387885214</v>
      </c>
      <c r="O679" s="3">
        <f>'IECC Data-IP'!O679*Convert!$B$6/$D679</f>
        <v>1.767435244795426E-3</v>
      </c>
      <c r="P679" s="3">
        <f t="shared" si="32"/>
        <v>0.46668092863405669</v>
      </c>
      <c r="Q679" s="3">
        <f>'IECC Data-IP'!Q679*Convert!$B$6/$D679</f>
        <v>0</v>
      </c>
      <c r="R679" s="3">
        <f>'IECC Data-IP'!R679*Convert!$B$6/$D679</f>
        <v>15.738105595854773</v>
      </c>
      <c r="S679" s="3">
        <f>'IECC Data-IP'!S679*Convert!$B$6/$D679</f>
        <v>5.3369391064758123</v>
      </c>
      <c r="T679" s="3">
        <f>'IECC Data-IP'!T679*Convert!$B$6/$D679</f>
        <v>0</v>
      </c>
      <c r="U679" s="3">
        <f>'IECC Data-IP'!U679*Convert!$B$7/$D679</f>
        <v>6.3009508967191765</v>
      </c>
      <c r="V679" s="3">
        <f>'IECC Data-IP'!V679*Convert!$B$6/$D679</f>
        <v>0</v>
      </c>
      <c r="W679" s="3">
        <f>'IECC Data-IP'!W679*Convert!$B$6/$D679</f>
        <v>265.51901716826899</v>
      </c>
      <c r="X679" s="3">
        <f>'IECC Data-IP'!X679*Convert!$B$7/$D679</f>
        <v>23.279467940070948</v>
      </c>
      <c r="Y679" s="3">
        <f t="shared" si="33"/>
        <v>288.79848510833995</v>
      </c>
      <c r="Z679" s="3">
        <f>'IECC Data-IP'!Z679*Convert!$B$6/$D679</f>
        <v>458.99142507754203</v>
      </c>
      <c r="AA679" s="3">
        <f>'IECC Data-IP'!AA679*Convert!$B$6/$D679</f>
        <v>100.23182175738997</v>
      </c>
      <c r="AB679" s="3">
        <f t="shared" si="34"/>
        <v>559.22324683493196</v>
      </c>
    </row>
    <row r="680" spans="1:28" x14ac:dyDescent="0.25">
      <c r="A680" s="93">
        <f>'IECC Data-IP'!A680</f>
        <v>2006</v>
      </c>
      <c r="B680" s="93" t="str">
        <f>'IECC Data-IP'!B680</f>
        <v>Outpatient Healthcare</v>
      </c>
      <c r="C680" s="121" t="str">
        <f>'IECC Data-IP'!C680</f>
        <v>5B</v>
      </c>
      <c r="D680" s="3">
        <f>'IECC Data-IP'!D680</f>
        <v>40946.022865372172</v>
      </c>
      <c r="E680" s="3">
        <f>'IECC Data-IP'!E680*Convert!$B$6/$D680</f>
        <v>116.0688953174445</v>
      </c>
      <c r="F680" s="3">
        <f>'IECC Data-IP'!F680*Convert!$B$7/$D680</f>
        <v>17.870300703378849</v>
      </c>
      <c r="G680" s="3">
        <f>'IECC Data-IP'!G680*Convert!$B$6/$D680</f>
        <v>54.258636550493712</v>
      </c>
      <c r="H680" s="3">
        <f>'IECC Data-IP'!H680*Convert!$B$6/$D680</f>
        <v>40.954409777921882</v>
      </c>
      <c r="I680" s="3">
        <f>'IECC Data-IP'!I680*Convert!$B$6/$D680</f>
        <v>16.628817273652587</v>
      </c>
      <c r="J680" s="3">
        <f>'IECC Data-IP'!J680*Convert!$B$6/$D680</f>
        <v>135.8874134224537</v>
      </c>
      <c r="K680" s="3">
        <f>'IECC Data-IP'!K680*Convert!$B$7/$D680</f>
        <v>4.7266541372903959</v>
      </c>
      <c r="L680" s="3">
        <f>'IECC Data-IP'!L680*Convert!$B$6/$D680</f>
        <v>0</v>
      </c>
      <c r="M680" s="3">
        <f>'IECC Data-IP'!M680*Convert!$B$6/$D680</f>
        <v>90.028591196410517</v>
      </c>
      <c r="N680" s="3">
        <f>'IECC Data-IP'!N680*Convert!$B$6/$D680</f>
        <v>0.3863416083946089</v>
      </c>
      <c r="O680" s="3">
        <f>'IECC Data-IP'!O680*Convert!$B$6/$D680</f>
        <v>1.767435244795426E-3</v>
      </c>
      <c r="P680" s="3">
        <f t="shared" si="32"/>
        <v>0.38457417314981346</v>
      </c>
      <c r="Q680" s="3">
        <f>'IECC Data-IP'!Q680*Convert!$B$6/$D680</f>
        <v>0</v>
      </c>
      <c r="R680" s="3">
        <f>'IECC Data-IP'!R680*Convert!$B$6/$D680</f>
        <v>24.017692171203375</v>
      </c>
      <c r="S680" s="3">
        <f>'IECC Data-IP'!S680*Convert!$B$6/$D680</f>
        <v>7.9973446033715163</v>
      </c>
      <c r="T680" s="3">
        <f>'IECC Data-IP'!T680*Convert!$B$6/$D680</f>
        <v>0</v>
      </c>
      <c r="U680" s="3">
        <f>'IECC Data-IP'!U680*Convert!$B$7/$D680</f>
        <v>6.2522716536000846</v>
      </c>
      <c r="V680" s="3">
        <f>'IECC Data-IP'!V680*Convert!$B$6/$D680</f>
        <v>0</v>
      </c>
      <c r="W680" s="3">
        <f>'IECC Data-IP'!W680*Convert!$B$6/$D680</f>
        <v>292.75573401207345</v>
      </c>
      <c r="X680" s="3">
        <f>'IECC Data-IP'!X680*Convert!$B$7/$D680</f>
        <v>17.870300703378849</v>
      </c>
      <c r="Y680" s="3">
        <f t="shared" si="33"/>
        <v>310.62603471545231</v>
      </c>
      <c r="Z680" s="3">
        <f>'IECC Data-IP'!Z680*Convert!$B$6/$D680</f>
        <v>486.22740882531531</v>
      </c>
      <c r="AA680" s="3">
        <f>'IECC Data-IP'!AA680*Convert!$B$6/$D680</f>
        <v>84.285516888700158</v>
      </c>
      <c r="AB680" s="3">
        <f t="shared" si="34"/>
        <v>570.51292571401541</v>
      </c>
    </row>
    <row r="681" spans="1:28" x14ac:dyDescent="0.25">
      <c r="A681" s="93">
        <f>'IECC Data-IP'!A681</f>
        <v>2006</v>
      </c>
      <c r="B681" s="93" t="str">
        <f>'IECC Data-IP'!B681</f>
        <v>Outpatient Healthcare</v>
      </c>
      <c r="C681" s="121" t="str">
        <f>'IECC Data-IP'!C681</f>
        <v>5C</v>
      </c>
      <c r="D681" s="3">
        <f>'IECC Data-IP'!D681</f>
        <v>40946.022865372172</v>
      </c>
      <c r="E681" s="3">
        <f>'IECC Data-IP'!E681*Convert!$B$6/$D681</f>
        <v>103.04031265256975</v>
      </c>
      <c r="F681" s="3">
        <f>'IECC Data-IP'!F681*Convert!$B$7/$D681</f>
        <v>18.619559569119101</v>
      </c>
      <c r="G681" s="3">
        <f>'IECC Data-IP'!G681*Convert!$B$6/$D681</f>
        <v>32.677755586697707</v>
      </c>
      <c r="H681" s="3">
        <f>'IECC Data-IP'!H681*Convert!$B$6/$D681</f>
        <v>40.954409777921882</v>
      </c>
      <c r="I681" s="3">
        <f>'IECC Data-IP'!I681*Convert!$B$6/$D681</f>
        <v>16.602425816532655</v>
      </c>
      <c r="J681" s="3">
        <f>'IECC Data-IP'!J681*Convert!$B$6/$D681</f>
        <v>135.8874134224537</v>
      </c>
      <c r="K681" s="3">
        <f>'IECC Data-IP'!K681*Convert!$B$7/$D681</f>
        <v>4.7266541372903959</v>
      </c>
      <c r="L681" s="3">
        <f>'IECC Data-IP'!L681*Convert!$B$6/$D681</f>
        <v>0</v>
      </c>
      <c r="M681" s="3">
        <f>'IECC Data-IP'!M681*Convert!$B$6/$D681</f>
        <v>73.261951868909392</v>
      </c>
      <c r="N681" s="3">
        <f>'IECC Data-IP'!N681*Convert!$B$6/$D681</f>
        <v>0.45378644325666595</v>
      </c>
      <c r="O681" s="3">
        <f>'IECC Data-IP'!O681*Convert!$B$6/$D681</f>
        <v>1.767435244795426E-3</v>
      </c>
      <c r="P681" s="3">
        <f t="shared" si="32"/>
        <v>0.4520190080118705</v>
      </c>
      <c r="Q681" s="3">
        <f>'IECC Data-IP'!Q681*Convert!$B$6/$D681</f>
        <v>0</v>
      </c>
      <c r="R681" s="3">
        <f>'IECC Data-IP'!R681*Convert!$B$6/$D681</f>
        <v>1.1612241132771546</v>
      </c>
      <c r="S681" s="3">
        <f>'IECC Data-IP'!S681*Convert!$B$6/$D681</f>
        <v>6.0641703693362521</v>
      </c>
      <c r="T681" s="3">
        <f>'IECC Data-IP'!T681*Convert!$B$6/$D681</f>
        <v>0</v>
      </c>
      <c r="U681" s="3">
        <f>'IECC Data-IP'!U681*Convert!$B$7/$D681</f>
        <v>6.2896593197070159</v>
      </c>
      <c r="V681" s="3">
        <f>'IECC Data-IP'!V681*Convert!$B$6/$D681</f>
        <v>0</v>
      </c>
      <c r="W681" s="3">
        <f>'IECC Data-IP'!W681*Convert!$B$6/$D681</f>
        <v>216.65743359880216</v>
      </c>
      <c r="X681" s="3">
        <f>'IECC Data-IP'!X681*Convert!$B$7/$D681</f>
        <v>18.619559569119101</v>
      </c>
      <c r="Y681" s="3">
        <f t="shared" si="33"/>
        <v>235.27699316792126</v>
      </c>
      <c r="Z681" s="3">
        <f>'IECC Data-IP'!Z681*Convert!$B$6/$D681</f>
        <v>410.1041831469862</v>
      </c>
      <c r="AA681" s="3">
        <f>'IECC Data-IP'!AA681*Convert!$B$6/$D681</f>
        <v>86.584506042258951</v>
      </c>
      <c r="AB681" s="3">
        <f t="shared" si="34"/>
        <v>496.68868918924517</v>
      </c>
    </row>
    <row r="682" spans="1:28" x14ac:dyDescent="0.25">
      <c r="A682" s="93">
        <f>'IECC Data-IP'!A682</f>
        <v>2006</v>
      </c>
      <c r="B682" s="93" t="str">
        <f>'IECC Data-IP'!B682</f>
        <v>Outpatient Healthcare</v>
      </c>
      <c r="C682" s="121" t="str">
        <f>'IECC Data-IP'!C682</f>
        <v>6A</v>
      </c>
      <c r="D682" s="3">
        <f>'IECC Data-IP'!D682</f>
        <v>40946.022865372172</v>
      </c>
      <c r="E682" s="3">
        <f>'IECC Data-IP'!E682*Convert!$B$6/$D682</f>
        <v>129.63630356518456</v>
      </c>
      <c r="F682" s="3">
        <f>'IECC Data-IP'!F682*Convert!$B$7/$D682</f>
        <v>38.985047868251826</v>
      </c>
      <c r="G682" s="3">
        <f>'IECC Data-IP'!G682*Convert!$B$6/$D682</f>
        <v>55.923497637142979</v>
      </c>
      <c r="H682" s="3">
        <f>'IECC Data-IP'!H682*Convert!$B$6/$D682</f>
        <v>40.954409777921882</v>
      </c>
      <c r="I682" s="3">
        <f>'IECC Data-IP'!I682*Convert!$B$6/$D682</f>
        <v>16.620753217310384</v>
      </c>
      <c r="J682" s="3">
        <f>'IECC Data-IP'!J682*Convert!$B$6/$D682</f>
        <v>135.8874134224537</v>
      </c>
      <c r="K682" s="3">
        <f>'IECC Data-IP'!K682*Convert!$B$7/$D682</f>
        <v>4.7266541372903959</v>
      </c>
      <c r="L682" s="3">
        <f>'IECC Data-IP'!L682*Convert!$B$6/$D682</f>
        <v>0</v>
      </c>
      <c r="M682" s="3">
        <f>'IECC Data-IP'!M682*Convert!$B$6/$D682</f>
        <v>77.195012075810865</v>
      </c>
      <c r="N682" s="3">
        <f>'IECC Data-IP'!N682*Convert!$B$6/$D682</f>
        <v>0.68031311686944418</v>
      </c>
      <c r="O682" s="3">
        <f>'IECC Data-IP'!O682*Convert!$B$6/$D682</f>
        <v>1.767435244795426E-3</v>
      </c>
      <c r="P682" s="3">
        <f t="shared" si="32"/>
        <v>0.67854568162464879</v>
      </c>
      <c r="Q682" s="3">
        <f>'IECC Data-IP'!Q682*Convert!$B$6/$D682</f>
        <v>0</v>
      </c>
      <c r="R682" s="3">
        <f>'IECC Data-IP'!R682*Convert!$B$6/$D682</f>
        <v>25.862894881505515</v>
      </c>
      <c r="S682" s="3">
        <f>'IECC Data-IP'!S682*Convert!$B$6/$D682</f>
        <v>6.7437503901745872</v>
      </c>
      <c r="T682" s="3">
        <f>'IECC Data-IP'!T682*Convert!$B$6/$D682</f>
        <v>0</v>
      </c>
      <c r="U682" s="3">
        <f>'IECC Data-IP'!U682*Convert!$B$7/$D682</f>
        <v>6.4399627559355519</v>
      </c>
      <c r="V682" s="3">
        <f>'IECC Data-IP'!V682*Convert!$B$6/$D682</f>
        <v>0</v>
      </c>
      <c r="W682" s="3">
        <f>'IECC Data-IP'!W682*Convert!$B$6/$D682</f>
        <v>296.04000423144316</v>
      </c>
      <c r="X682" s="3">
        <f>'IECC Data-IP'!X682*Convert!$B$7/$D682</f>
        <v>38.985047868251826</v>
      </c>
      <c r="Y682" s="3">
        <f t="shared" si="33"/>
        <v>335.02505209969502</v>
      </c>
      <c r="Z682" s="3">
        <f>'IECC Data-IP'!Z682*Convert!$B$6/$D682</f>
        <v>489.50434808437393</v>
      </c>
      <c r="AA682" s="3">
        <f>'IECC Data-IP'!AA682*Convert!$B$6/$D682</f>
        <v>146.52317064178763</v>
      </c>
      <c r="AB682" s="3">
        <f t="shared" si="34"/>
        <v>636.02751872616159</v>
      </c>
    </row>
    <row r="683" spans="1:28" x14ac:dyDescent="0.25">
      <c r="A683" s="93">
        <f>'IECC Data-IP'!A683</f>
        <v>2006</v>
      </c>
      <c r="B683" s="93" t="str">
        <f>'IECC Data-IP'!B683</f>
        <v>Outpatient Healthcare</v>
      </c>
      <c r="C683" s="121" t="str">
        <f>'IECC Data-IP'!C683</f>
        <v>6B</v>
      </c>
      <c r="D683" s="3">
        <f>'IECC Data-IP'!D683</f>
        <v>40946.022865372172</v>
      </c>
      <c r="E683" s="3">
        <f>'IECC Data-IP'!E683*Convert!$B$6/$D683</f>
        <v>129.90828219272612</v>
      </c>
      <c r="F683" s="3">
        <f>'IECC Data-IP'!F683*Convert!$B$7/$D683</f>
        <v>32.48561614005223</v>
      </c>
      <c r="G683" s="3">
        <f>'IECC Data-IP'!G683*Convert!$B$6/$D683</f>
        <v>41.997605430190426</v>
      </c>
      <c r="H683" s="3">
        <f>'IECC Data-IP'!H683*Convert!$B$6/$D683</f>
        <v>40.954409777921882</v>
      </c>
      <c r="I683" s="3">
        <f>'IECC Data-IP'!I683*Convert!$B$6/$D683</f>
        <v>16.608290584781528</v>
      </c>
      <c r="J683" s="3">
        <f>'IECC Data-IP'!J683*Convert!$B$6/$D683</f>
        <v>135.8874134224537</v>
      </c>
      <c r="K683" s="3">
        <f>'IECC Data-IP'!K683*Convert!$B$7/$D683</f>
        <v>4.7266541372903959</v>
      </c>
      <c r="L683" s="3">
        <f>'IECC Data-IP'!L683*Convert!$B$6/$D683</f>
        <v>0</v>
      </c>
      <c r="M683" s="3">
        <f>'IECC Data-IP'!M683*Convert!$B$6/$D683</f>
        <v>85.289125355288803</v>
      </c>
      <c r="N683" s="3">
        <f>'IECC Data-IP'!N683*Convert!$B$6/$D683</f>
        <v>0.60700351375851269</v>
      </c>
      <c r="O683" s="3">
        <f>'IECC Data-IP'!O683*Convert!$B$6/$D683</f>
        <v>1.767435244795426E-3</v>
      </c>
      <c r="P683" s="3">
        <f t="shared" si="32"/>
        <v>0.6052360785137173</v>
      </c>
      <c r="Q683" s="3">
        <f>'IECC Data-IP'!Q683*Convert!$B$6/$D683</f>
        <v>0</v>
      </c>
      <c r="R683" s="3">
        <f>'IECC Data-IP'!R683*Convert!$B$6/$D683</f>
        <v>31.87061685644635</v>
      </c>
      <c r="S683" s="3">
        <f>'IECC Data-IP'!S683*Convert!$B$6/$D683</f>
        <v>7.4951738220616342</v>
      </c>
      <c r="T683" s="3">
        <f>'IECC Data-IP'!T683*Convert!$B$6/$D683</f>
        <v>0</v>
      </c>
      <c r="U683" s="3">
        <f>'IECC Data-IP'!U683*Convert!$B$7/$D683</f>
        <v>6.4060880248990708</v>
      </c>
      <c r="V683" s="3">
        <f>'IECC Data-IP'!V683*Convert!$B$6/$D683</f>
        <v>0</v>
      </c>
      <c r="W683" s="3">
        <f>'IECC Data-IP'!W683*Convert!$B$6/$D683</f>
        <v>297.16603973522712</v>
      </c>
      <c r="X683" s="3">
        <f>'IECC Data-IP'!X683*Convert!$B$7/$D683</f>
        <v>32.48561614005223</v>
      </c>
      <c r="Y683" s="3">
        <f t="shared" si="33"/>
        <v>329.65165587527935</v>
      </c>
      <c r="Z683" s="3">
        <f>'IECC Data-IP'!Z683*Convert!$B$6/$D683</f>
        <v>490.61792095562896</v>
      </c>
      <c r="AA683" s="3">
        <f>'IECC Data-IP'!AA683*Convert!$B$6/$D683</f>
        <v>127.4348161837633</v>
      </c>
      <c r="AB683" s="3">
        <f t="shared" si="34"/>
        <v>618.05273713939232</v>
      </c>
    </row>
    <row r="684" spans="1:28" x14ac:dyDescent="0.25">
      <c r="A684" s="93">
        <f>'IECC Data-IP'!A684</f>
        <v>2006</v>
      </c>
      <c r="B684" s="93" t="str">
        <f>'IECC Data-IP'!B684</f>
        <v>Outpatient Healthcare</v>
      </c>
      <c r="C684" s="121" t="str">
        <f>'IECC Data-IP'!C684</f>
        <v>7</v>
      </c>
      <c r="D684" s="3">
        <f>'IECC Data-IP'!D684</f>
        <v>40946.022865372172</v>
      </c>
      <c r="E684" s="3">
        <f>'IECC Data-IP'!E684*Convert!$B$6/$D684</f>
        <v>126.57196215514763</v>
      </c>
      <c r="F684" s="3">
        <f>'IECC Data-IP'!F684*Convert!$B$7/$D684</f>
        <v>47.2906300705299</v>
      </c>
      <c r="G684" s="3">
        <f>'IECC Data-IP'!G684*Convert!$B$6/$D684</f>
        <v>67.126671184555519</v>
      </c>
      <c r="H684" s="3">
        <f>'IECC Data-IP'!H684*Convert!$B$6/$D684</f>
        <v>40.954409777921882</v>
      </c>
      <c r="I684" s="3">
        <f>'IECC Data-IP'!I684*Convert!$B$6/$D684</f>
        <v>16.598027240345996</v>
      </c>
      <c r="J684" s="3">
        <f>'IECC Data-IP'!J684*Convert!$B$6/$D684</f>
        <v>135.8874134224537</v>
      </c>
      <c r="K684" s="3">
        <f>'IECC Data-IP'!K684*Convert!$B$7/$D684</f>
        <v>4.7266541372903959</v>
      </c>
      <c r="L684" s="3">
        <f>'IECC Data-IP'!L684*Convert!$B$6/$D684</f>
        <v>0</v>
      </c>
      <c r="M684" s="3">
        <f>'IECC Data-IP'!M684*Convert!$B$6/$D684</f>
        <v>76.651054820727737</v>
      </c>
      <c r="N684" s="3">
        <f>'IECC Data-IP'!N684*Convert!$B$6/$D684</f>
        <v>0.76461916044701517</v>
      </c>
      <c r="O684" s="3">
        <f>'IECC Data-IP'!O684*Convert!$B$6/$D684</f>
        <v>1.767435244795426E-3</v>
      </c>
      <c r="P684" s="3">
        <f t="shared" si="32"/>
        <v>0.76285172520221978</v>
      </c>
      <c r="Q684" s="3">
        <f>'IECC Data-IP'!Q684*Convert!$B$6/$D684</f>
        <v>0</v>
      </c>
      <c r="R684" s="3">
        <f>'IECC Data-IP'!R684*Convert!$B$6/$D684</f>
        <v>33.560403208153325</v>
      </c>
      <c r="S684" s="3">
        <f>'IECC Data-IP'!S684*Convert!$B$6/$D684</f>
        <v>7.0993019652626046</v>
      </c>
      <c r="T684" s="3">
        <f>'IECC Data-IP'!T684*Convert!$B$6/$D684</f>
        <v>0</v>
      </c>
      <c r="U684" s="3">
        <f>'IECC Data-IP'!U684*Convert!$B$7/$D684</f>
        <v>6.6050707042467005</v>
      </c>
      <c r="V684" s="3">
        <f>'IECC Data-IP'!V684*Convert!$B$6/$D684</f>
        <v>0</v>
      </c>
      <c r="W684" s="3">
        <f>'IECC Data-IP'!W684*Convert!$B$6/$D684</f>
        <v>311.77224505904906</v>
      </c>
      <c r="X684" s="3">
        <f>'IECC Data-IP'!X684*Convert!$B$7/$D684</f>
        <v>47.2906300705299</v>
      </c>
      <c r="Y684" s="3">
        <f t="shared" si="33"/>
        <v>359.06287512957897</v>
      </c>
      <c r="Z684" s="3">
        <f>'IECC Data-IP'!Z684*Convert!$B$6/$D684</f>
        <v>505.21386293501541</v>
      </c>
      <c r="AA684" s="3">
        <f>'IECC Data-IP'!AA684*Convert!$B$6/$D684</f>
        <v>171.27102645997587</v>
      </c>
      <c r="AB684" s="3">
        <f t="shared" si="34"/>
        <v>676.48488939499134</v>
      </c>
    </row>
    <row r="685" spans="1:28" x14ac:dyDescent="0.25">
      <c r="A685" s="93">
        <f>'IECC Data-IP'!A685</f>
        <v>2006</v>
      </c>
      <c r="B685" s="93" t="str">
        <f>'IECC Data-IP'!B685</f>
        <v>Outpatient Healthcare</v>
      </c>
      <c r="C685" s="121" t="str">
        <f>'IECC Data-IP'!C685</f>
        <v>8</v>
      </c>
      <c r="D685" s="3">
        <f>'IECC Data-IP'!D685</f>
        <v>40946.022865372172</v>
      </c>
      <c r="E685" s="3">
        <f>'IECC Data-IP'!E685*Convert!$B$6/$D685</f>
        <v>150.55813119701332</v>
      </c>
      <c r="F685" s="3">
        <f>'IECC Data-IP'!F685*Convert!$B$7/$D685</f>
        <v>66.048699650998159</v>
      </c>
      <c r="G685" s="3">
        <f>'IECC Data-IP'!G685*Convert!$B$6/$D685</f>
        <v>51.438416118816193</v>
      </c>
      <c r="H685" s="3">
        <f>'IECC Data-IP'!H685*Convert!$B$6/$D685</f>
        <v>40.954409777921882</v>
      </c>
      <c r="I685" s="3">
        <f>'IECC Data-IP'!I685*Convert!$B$6/$D685</f>
        <v>16.50712333248844</v>
      </c>
      <c r="J685" s="3">
        <f>'IECC Data-IP'!J685*Convert!$B$6/$D685</f>
        <v>135.8874134224537</v>
      </c>
      <c r="K685" s="3">
        <f>'IECC Data-IP'!K685*Convert!$B$7/$D685</f>
        <v>4.7266541372903959</v>
      </c>
      <c r="L685" s="3">
        <f>'IECC Data-IP'!L685*Convert!$B$6/$D685</f>
        <v>0</v>
      </c>
      <c r="M685" s="3">
        <f>'IECC Data-IP'!M685*Convert!$B$6/$D685</f>
        <v>77.63047111828979</v>
      </c>
      <c r="N685" s="3">
        <f>'IECC Data-IP'!N685*Convert!$B$6/$D685</f>
        <v>0.96475437693985833</v>
      </c>
      <c r="O685" s="3">
        <f>'IECC Data-IP'!O685*Convert!$B$6/$D685</f>
        <v>1.767435244795426E-3</v>
      </c>
      <c r="P685" s="3">
        <f t="shared" si="32"/>
        <v>0.96298694169506294</v>
      </c>
      <c r="Q685" s="3">
        <f>'IECC Data-IP'!Q685*Convert!$B$6/$D685</f>
        <v>0</v>
      </c>
      <c r="R685" s="3">
        <f>'IECC Data-IP'!R685*Convert!$B$6/$D685</f>
        <v>43.644872212093063</v>
      </c>
      <c r="S685" s="3">
        <f>'IECC Data-IP'!S685*Convert!$B$6/$D685</f>
        <v>7.1792094326535212</v>
      </c>
      <c r="T685" s="3">
        <f>'IECC Data-IP'!T685*Convert!$B$6/$D685</f>
        <v>0</v>
      </c>
      <c r="U685" s="3">
        <f>'IECC Data-IP'!U685*Convert!$B$7/$D685</f>
        <v>6.8351679513611714</v>
      </c>
      <c r="V685" s="3">
        <f>'IECC Data-IP'!V685*Convert!$B$6/$D685</f>
        <v>0</v>
      </c>
      <c r="W685" s="3">
        <f>'IECC Data-IP'!W685*Convert!$B$6/$D685</f>
        <v>331.41408702056094</v>
      </c>
      <c r="X685" s="3">
        <f>'IECC Data-IP'!X685*Convert!$B$7/$D685</f>
        <v>66.048699650998159</v>
      </c>
      <c r="Y685" s="3">
        <f t="shared" si="33"/>
        <v>397.46278667155912</v>
      </c>
      <c r="Z685" s="3">
        <f>'IECC Data-IP'!Z685*Convert!$B$6/$D685</f>
        <v>524.7655340847009</v>
      </c>
      <c r="AA685" s="3">
        <f>'IECC Data-IP'!AA685*Convert!$B$6/$D685</f>
        <v>226.74586932607994</v>
      </c>
      <c r="AB685" s="3">
        <f t="shared" si="34"/>
        <v>751.51140341078087</v>
      </c>
    </row>
    <row r="686" spans="1:28" x14ac:dyDescent="0.25">
      <c r="A686" s="93">
        <f>'IECC Data-IP'!A686</f>
        <v>2009</v>
      </c>
      <c r="B686" s="93" t="str">
        <f>'IECC Data-IP'!B686</f>
        <v>Outpatient Healthcare</v>
      </c>
      <c r="C686" s="121" t="str">
        <f>'IECC Data-IP'!C686</f>
        <v>0A</v>
      </c>
      <c r="D686" s="3">
        <f>'IECC Data-IP'!D686</f>
        <v>40946.022865372172</v>
      </c>
      <c r="E686" s="3">
        <f>'IECC Data-IP'!E686*Convert!$B$6/$D686</f>
        <v>12.489023985978287</v>
      </c>
      <c r="F686" s="3">
        <f>'IECC Data-IP'!F686*Convert!$B$7/$D686</f>
        <v>12.893726328219303</v>
      </c>
      <c r="G686" s="3">
        <f>'IECC Data-IP'!G686*Convert!$B$6/$D686</f>
        <v>202.28685334414877</v>
      </c>
      <c r="H686" s="3">
        <f>'IECC Data-IP'!H686*Convert!$B$6/$D686</f>
        <v>40.954409777921882</v>
      </c>
      <c r="I686" s="3">
        <f>'IECC Data-IP'!I686*Convert!$B$6/$D686</f>
        <v>9.7729031907182762</v>
      </c>
      <c r="J686" s="3">
        <f>'IECC Data-IP'!J686*Convert!$B$6/$D686</f>
        <v>135.8874134224537</v>
      </c>
      <c r="K686" s="3">
        <f>'IECC Data-IP'!K686*Convert!$B$7/$D686</f>
        <v>4.7266541372903959</v>
      </c>
      <c r="L686" s="3">
        <f>'IECC Data-IP'!L686*Convert!$B$6/$D686</f>
        <v>0</v>
      </c>
      <c r="M686" s="3">
        <f>'IECC Data-IP'!M686*Convert!$B$6/$D686</f>
        <v>47.485562319074752</v>
      </c>
      <c r="N686" s="3">
        <f>'IECC Data-IP'!N686*Convert!$B$6/$D686</f>
        <v>0.33209250209251961</v>
      </c>
      <c r="O686" s="3">
        <f>'IECC Data-IP'!O686*Convert!$B$6/$D686</f>
        <v>1.767435244795426E-3</v>
      </c>
      <c r="P686" s="3">
        <f t="shared" si="32"/>
        <v>0.33032506684772417</v>
      </c>
      <c r="Q686" s="3">
        <f>'IECC Data-IP'!Q686*Convert!$B$6/$D686</f>
        <v>0</v>
      </c>
      <c r="R686" s="3">
        <f>'IECC Data-IP'!R686*Convert!$B$6/$D686</f>
        <v>0</v>
      </c>
      <c r="S686" s="3">
        <f>'IECC Data-IP'!S686*Convert!$B$6/$D686</f>
        <v>0</v>
      </c>
      <c r="T686" s="3">
        <f>'IECC Data-IP'!T686*Convert!$B$6/$D686</f>
        <v>0</v>
      </c>
      <c r="U686" s="3">
        <f>'IECC Data-IP'!U686*Convert!$B$7/$D686</f>
        <v>5.9463953785373365</v>
      </c>
      <c r="V686" s="3">
        <f>'IECC Data-IP'!V686*Convert!$B$6/$D686</f>
        <v>0</v>
      </c>
      <c r="W686" s="3">
        <f>'IECC Data-IP'!W686*Convert!$B$6/$D686</f>
        <v>262.59176471604951</v>
      </c>
      <c r="X686" s="3">
        <f>'IECC Data-IP'!X686*Convert!$B$7/$D686</f>
        <v>12.893726328219303</v>
      </c>
      <c r="Y686" s="3">
        <f t="shared" si="33"/>
        <v>275.48549104426883</v>
      </c>
      <c r="Z686" s="3">
        <f>'IECC Data-IP'!Z686*Convert!$B$6/$D686</f>
        <v>449.20972473445045</v>
      </c>
      <c r="AA686" s="3">
        <f>'IECC Data-IP'!AA686*Convert!$B$6/$D686</f>
        <v>68.853112337817961</v>
      </c>
      <c r="AB686" s="3">
        <f t="shared" si="34"/>
        <v>518.06283707226839</v>
      </c>
    </row>
    <row r="687" spans="1:28" x14ac:dyDescent="0.25">
      <c r="A687" s="93">
        <f>'IECC Data-IP'!A687</f>
        <v>2009</v>
      </c>
      <c r="B687" s="93" t="str">
        <f>'IECC Data-IP'!B687</f>
        <v>Outpatient Healthcare</v>
      </c>
      <c r="C687" s="121" t="str">
        <f>'IECC Data-IP'!C687</f>
        <v>0B</v>
      </c>
      <c r="D687" s="3">
        <f>'IECC Data-IP'!D687</f>
        <v>40946.022865372172</v>
      </c>
      <c r="E687" s="3">
        <f>'IECC Data-IP'!E687*Convert!$B$6/$D687</f>
        <v>27.452247076950513</v>
      </c>
      <c r="F687" s="3">
        <f>'IECC Data-IP'!F687*Convert!$B$7/$D687</f>
        <v>12.63050712186916</v>
      </c>
      <c r="G687" s="3">
        <f>'IECC Data-IP'!G687*Convert!$B$6/$D687</f>
        <v>174.33243548588845</v>
      </c>
      <c r="H687" s="3">
        <f>'IECC Data-IP'!H687*Convert!$B$6/$D687</f>
        <v>40.954409777921882</v>
      </c>
      <c r="I687" s="3">
        <f>'IECC Data-IP'!I687*Convert!$B$6/$D687</f>
        <v>9.7751024788116023</v>
      </c>
      <c r="J687" s="3">
        <f>'IECC Data-IP'!J687*Convert!$B$6/$D687</f>
        <v>135.8874134224537</v>
      </c>
      <c r="K687" s="3">
        <f>'IECC Data-IP'!K687*Convert!$B$7/$D687</f>
        <v>4.7266541372903959</v>
      </c>
      <c r="L687" s="3">
        <f>'IECC Data-IP'!L687*Convert!$B$6/$D687</f>
        <v>0</v>
      </c>
      <c r="M687" s="3">
        <f>'IECC Data-IP'!M687*Convert!$B$6/$D687</f>
        <v>42.559156990020163</v>
      </c>
      <c r="N687" s="3">
        <f>'IECC Data-IP'!N687*Convert!$B$6/$D687</f>
        <v>0.27564410769710235</v>
      </c>
      <c r="O687" s="3">
        <f>'IECC Data-IP'!O687*Convert!$B$6/$D687</f>
        <v>1.767435244795426E-3</v>
      </c>
      <c r="P687" s="3">
        <f t="shared" si="32"/>
        <v>0.2738766724523069</v>
      </c>
      <c r="Q687" s="3">
        <f>'IECC Data-IP'!Q687*Convert!$B$6/$D687</f>
        <v>0</v>
      </c>
      <c r="R687" s="3">
        <f>'IECC Data-IP'!R687*Convert!$B$6/$D687</f>
        <v>2.7857649182153967E-2</v>
      </c>
      <c r="S687" s="3">
        <f>'IECC Data-IP'!S687*Convert!$B$6/$D687</f>
        <v>0</v>
      </c>
      <c r="T687" s="3">
        <f>'IECC Data-IP'!T687*Convert!$B$6/$D687</f>
        <v>0</v>
      </c>
      <c r="U687" s="3">
        <f>'IECC Data-IP'!U687*Convert!$B$7/$D687</f>
        <v>5.9463953785373365</v>
      </c>
      <c r="V687" s="3">
        <f>'IECC Data-IP'!V687*Convert!$B$6/$D687</f>
        <v>0</v>
      </c>
      <c r="W687" s="3">
        <f>'IECC Data-IP'!W687*Convert!$B$6/$D687</f>
        <v>244.64557387449352</v>
      </c>
      <c r="X687" s="3">
        <f>'IECC Data-IP'!X687*Convert!$B$7/$D687</f>
        <v>12.63050712186916</v>
      </c>
      <c r="Y687" s="3">
        <f t="shared" si="33"/>
        <v>257.27608099636268</v>
      </c>
      <c r="Z687" s="3">
        <f>'IECC Data-IP'!Z687*Convert!$B$6/$D687</f>
        <v>431.26500008495663</v>
      </c>
      <c r="AA687" s="3">
        <f>'IECC Data-IP'!AA687*Convert!$B$6/$D687</f>
        <v>68.083361505153178</v>
      </c>
      <c r="AB687" s="3">
        <f t="shared" si="34"/>
        <v>499.34836159010979</v>
      </c>
    </row>
    <row r="688" spans="1:28" x14ac:dyDescent="0.25">
      <c r="A688" s="93">
        <f>'IECC Data-IP'!A688</f>
        <v>2009</v>
      </c>
      <c r="B688" s="93" t="str">
        <f>'IECC Data-IP'!B688</f>
        <v>Outpatient Healthcare</v>
      </c>
      <c r="C688" s="121" t="str">
        <f>'IECC Data-IP'!C688</f>
        <v>1A</v>
      </c>
      <c r="D688" s="3">
        <f>'IECC Data-IP'!D688</f>
        <v>40946.022865372172</v>
      </c>
      <c r="E688" s="3">
        <f>'IECC Data-IP'!E688*Convert!$B$6/$D688</f>
        <v>11.226632620408045</v>
      </c>
      <c r="F688" s="3">
        <f>'IECC Data-IP'!F688*Convert!$B$7/$D688</f>
        <v>12.101559469832839</v>
      </c>
      <c r="G688" s="3">
        <f>'IECC Data-IP'!G688*Convert!$B$6/$D688</f>
        <v>150.01124155780576</v>
      </c>
      <c r="H688" s="3">
        <f>'IECC Data-IP'!H688*Convert!$B$6/$D688</f>
        <v>40.954409777921882</v>
      </c>
      <c r="I688" s="3">
        <f>'IECC Data-IP'!I688*Convert!$B$6/$D688</f>
        <v>9.7765686708738233</v>
      </c>
      <c r="J688" s="3">
        <f>'IECC Data-IP'!J688*Convert!$B$6/$D688</f>
        <v>135.8874134224537</v>
      </c>
      <c r="K688" s="3">
        <f>'IECC Data-IP'!K688*Convert!$B$7/$D688</f>
        <v>4.7266541372903959</v>
      </c>
      <c r="L688" s="3">
        <f>'IECC Data-IP'!L688*Convert!$B$6/$D688</f>
        <v>0</v>
      </c>
      <c r="M688" s="3">
        <f>'IECC Data-IP'!M688*Convert!$B$6/$D688</f>
        <v>36.952438544096125</v>
      </c>
      <c r="N688" s="3">
        <f>'IECC Data-IP'!N688*Convert!$B$6/$D688</f>
        <v>0.32476154178142641</v>
      </c>
      <c r="O688" s="3">
        <f>'IECC Data-IP'!O688*Convert!$B$6/$D688</f>
        <v>1.767435244795426E-3</v>
      </c>
      <c r="P688" s="3">
        <f t="shared" si="32"/>
        <v>0.32299410653663096</v>
      </c>
      <c r="Q688" s="3">
        <f>'IECC Data-IP'!Q688*Convert!$B$6/$D688</f>
        <v>0</v>
      </c>
      <c r="R688" s="3">
        <f>'IECC Data-IP'!R688*Convert!$B$6/$D688</f>
        <v>0</v>
      </c>
      <c r="S688" s="3">
        <f>'IECC Data-IP'!S688*Convert!$B$6/$D688</f>
        <v>0</v>
      </c>
      <c r="T688" s="3">
        <f>'IECC Data-IP'!T688*Convert!$B$6/$D688</f>
        <v>0</v>
      </c>
      <c r="U688" s="3">
        <f>'IECC Data-IP'!U688*Convert!$B$7/$D688</f>
        <v>5.9463953785373365</v>
      </c>
      <c r="V688" s="3">
        <f>'IECC Data-IP'!V688*Convert!$B$6/$D688</f>
        <v>0</v>
      </c>
      <c r="W688" s="3">
        <f>'IECC Data-IP'!W688*Convert!$B$6/$D688</f>
        <v>198.51330682884657</v>
      </c>
      <c r="X688" s="3">
        <f>'IECC Data-IP'!X688*Convert!$B$7/$D688</f>
        <v>12.101559469832839</v>
      </c>
      <c r="Y688" s="3">
        <f t="shared" si="33"/>
        <v>210.6148662986794</v>
      </c>
      <c r="Z688" s="3">
        <f>'IECC Data-IP'!Z688*Convert!$B$6/$D688</f>
        <v>385.13419923137189</v>
      </c>
      <c r="AA688" s="3">
        <f>'IECC Data-IP'!AA688*Convert!$B$6/$D688</f>
        <v>66.538728167605839</v>
      </c>
      <c r="AB688" s="3">
        <f t="shared" si="34"/>
        <v>451.67292739897772</v>
      </c>
    </row>
    <row r="689" spans="1:28" x14ac:dyDescent="0.25">
      <c r="A689" s="93">
        <f>'IECC Data-IP'!A689</f>
        <v>2009</v>
      </c>
      <c r="B689" s="93" t="str">
        <f>'IECC Data-IP'!B689</f>
        <v>Outpatient Healthcare</v>
      </c>
      <c r="C689" s="121" t="str">
        <f>'IECC Data-IP'!C689</f>
        <v>1B</v>
      </c>
      <c r="D689" s="3">
        <f>'IECC Data-IP'!D689</f>
        <v>40946.022865372172</v>
      </c>
      <c r="E689" s="3">
        <f>'IECC Data-IP'!E689*Convert!$B$6/$D689</f>
        <v>25.38418317319114</v>
      </c>
      <c r="F689" s="3">
        <f>'IECC Data-IP'!F689*Convert!$B$7/$D689</f>
        <v>9.4314778923572806</v>
      </c>
      <c r="G689" s="3">
        <f>'IECC Data-IP'!G689*Convert!$B$6/$D689</f>
        <v>148.42262245839188</v>
      </c>
      <c r="H689" s="3">
        <f>'IECC Data-IP'!H689*Convert!$B$6/$D689</f>
        <v>40.954409777921882</v>
      </c>
      <c r="I689" s="3">
        <f>'IECC Data-IP'!I689*Convert!$B$6/$D689</f>
        <v>9.7641060383449645</v>
      </c>
      <c r="J689" s="3">
        <f>'IECC Data-IP'!J689*Convert!$B$6/$D689</f>
        <v>135.8874134224537</v>
      </c>
      <c r="K689" s="3">
        <f>'IECC Data-IP'!K689*Convert!$B$7/$D689</f>
        <v>4.7266541372903959</v>
      </c>
      <c r="L689" s="3">
        <f>'IECC Data-IP'!L689*Convert!$B$6/$D689</f>
        <v>0</v>
      </c>
      <c r="M689" s="3">
        <f>'IECC Data-IP'!M689*Convert!$B$6/$D689</f>
        <v>40.560004113185059</v>
      </c>
      <c r="N689" s="3">
        <f>'IECC Data-IP'!N689*Convert!$B$6/$D689</f>
        <v>0.19353735221285912</v>
      </c>
      <c r="O689" s="3">
        <f>'IECC Data-IP'!O689*Convert!$B$6/$D689</f>
        <v>1.767435244795426E-3</v>
      </c>
      <c r="P689" s="3">
        <f t="shared" si="32"/>
        <v>0.1917699169680637</v>
      </c>
      <c r="Q689" s="3">
        <f>'IECC Data-IP'!Q689*Convert!$B$6/$D689</f>
        <v>0</v>
      </c>
      <c r="R689" s="3">
        <f>'IECC Data-IP'!R689*Convert!$B$6/$D689</f>
        <v>2.2725976964388762E-2</v>
      </c>
      <c r="S689" s="3">
        <f>'IECC Data-IP'!S689*Convert!$B$6/$D689</f>
        <v>0</v>
      </c>
      <c r="T689" s="3">
        <f>'IECC Data-IP'!T689*Convert!$B$6/$D689</f>
        <v>0</v>
      </c>
      <c r="U689" s="3">
        <f>'IECC Data-IP'!U689*Convert!$B$7/$D689</f>
        <v>5.9463953785373365</v>
      </c>
      <c r="V689" s="3">
        <f>'IECC Data-IP'!V689*Convert!$B$6/$D689</f>
        <v>0</v>
      </c>
      <c r="W689" s="3">
        <f>'IECC Data-IP'!W689*Convert!$B$6/$D689</f>
        <v>214.58130563870048</v>
      </c>
      <c r="X689" s="3">
        <f>'IECC Data-IP'!X689*Convert!$B$7/$D689</f>
        <v>9.4314778923572806</v>
      </c>
      <c r="Y689" s="3">
        <f t="shared" si="33"/>
        <v>224.01278353105778</v>
      </c>
      <c r="Z689" s="3">
        <f>'IECC Data-IP'!Z689*Convert!$B$6/$D689</f>
        <v>401.18973540869695</v>
      </c>
      <c r="AA689" s="3">
        <f>'IECC Data-IP'!AA689*Convert!$B$6/$D689</f>
        <v>58.737853300571629</v>
      </c>
      <c r="AB689" s="3">
        <f t="shared" si="34"/>
        <v>459.92758870926855</v>
      </c>
    </row>
    <row r="690" spans="1:28" x14ac:dyDescent="0.25">
      <c r="A690" s="93">
        <f>'IECC Data-IP'!A690</f>
        <v>2009</v>
      </c>
      <c r="B690" s="93" t="str">
        <f>'IECC Data-IP'!B690</f>
        <v>Outpatient Healthcare</v>
      </c>
      <c r="C690" s="121" t="str">
        <f>'IECC Data-IP'!C690</f>
        <v>2A</v>
      </c>
      <c r="D690" s="3">
        <f>'IECC Data-IP'!D690</f>
        <v>40946.022865372172</v>
      </c>
      <c r="E690" s="3">
        <f>'IECC Data-IP'!E690*Convert!$B$6/$D690</f>
        <v>23.347642398769459</v>
      </c>
      <c r="F690" s="3">
        <f>'IECC Data-IP'!F690*Convert!$B$7/$D690</f>
        <v>12.962228562093076</v>
      </c>
      <c r="G690" s="3">
        <f>'IECC Data-IP'!G690*Convert!$B$6/$D690</f>
        <v>136.39251658788803</v>
      </c>
      <c r="H690" s="3">
        <f>'IECC Data-IP'!H690*Convert!$B$6/$D690</f>
        <v>40.954409777921882</v>
      </c>
      <c r="I690" s="3">
        <f>'IECC Data-IP'!I690*Convert!$B$6/$D690</f>
        <v>9.7604405581894156</v>
      </c>
      <c r="J690" s="3">
        <f>'IECC Data-IP'!J690*Convert!$B$6/$D690</f>
        <v>135.8874134224537</v>
      </c>
      <c r="K690" s="3">
        <f>'IECC Data-IP'!K690*Convert!$B$7/$D690</f>
        <v>4.7266541372903959</v>
      </c>
      <c r="L690" s="3">
        <f>'IECC Data-IP'!L690*Convert!$B$6/$D690</f>
        <v>0</v>
      </c>
      <c r="M690" s="3">
        <f>'IECC Data-IP'!M690*Convert!$B$6/$D690</f>
        <v>40.292424061830161</v>
      </c>
      <c r="N690" s="3">
        <f>'IECC Data-IP'!N690*Convert!$B$6/$D690</f>
        <v>0.26171528310602538</v>
      </c>
      <c r="O690" s="3">
        <f>'IECC Data-IP'!O690*Convert!$B$6/$D690</f>
        <v>1.767435244795426E-3</v>
      </c>
      <c r="P690" s="3">
        <f t="shared" si="32"/>
        <v>0.25994784786122993</v>
      </c>
      <c r="Q690" s="3">
        <f>'IECC Data-IP'!Q690*Convert!$B$6/$D690</f>
        <v>0</v>
      </c>
      <c r="R690" s="3">
        <f>'IECC Data-IP'!R690*Convert!$B$6/$D690</f>
        <v>0.70303909383383301</v>
      </c>
      <c r="S690" s="3">
        <f>'IECC Data-IP'!S690*Convert!$B$6/$D690</f>
        <v>0</v>
      </c>
      <c r="T690" s="3">
        <f>'IECC Data-IP'!T690*Convert!$B$6/$D690</f>
        <v>0</v>
      </c>
      <c r="U690" s="3">
        <f>'IECC Data-IP'!U690*Convert!$B$7/$D690</f>
        <v>5.9463953785373365</v>
      </c>
      <c r="V690" s="3">
        <f>'IECC Data-IP'!V690*Convert!$B$6/$D690</f>
        <v>0</v>
      </c>
      <c r="W690" s="3">
        <f>'IECC Data-IP'!W690*Convert!$B$6/$D690</f>
        <v>200.99556999018267</v>
      </c>
      <c r="X690" s="3">
        <f>'IECC Data-IP'!X690*Convert!$B$7/$D690</f>
        <v>12.962228562093076</v>
      </c>
      <c r="Y690" s="3">
        <f t="shared" si="33"/>
        <v>213.95779855227576</v>
      </c>
      <c r="Z690" s="3">
        <f>'IECC Data-IP'!Z690*Convert!$B$6/$D690</f>
        <v>387.59960118399255</v>
      </c>
      <c r="AA690" s="3">
        <f>'IECC Data-IP'!AA690*Convert!$B$6/$D690</f>
        <v>69.053247554310801</v>
      </c>
      <c r="AB690" s="3">
        <f t="shared" si="34"/>
        <v>456.65284873830336</v>
      </c>
    </row>
    <row r="691" spans="1:28" x14ac:dyDescent="0.25">
      <c r="A691" s="93">
        <f>'IECC Data-IP'!A691</f>
        <v>2009</v>
      </c>
      <c r="B691" s="93" t="str">
        <f>'IECC Data-IP'!B691</f>
        <v>Outpatient Healthcare</v>
      </c>
      <c r="C691" s="121" t="str">
        <f>'IECC Data-IP'!C691</f>
        <v>2B</v>
      </c>
      <c r="D691" s="3">
        <f>'IECC Data-IP'!D691</f>
        <v>40946.022865372172</v>
      </c>
      <c r="E691" s="3">
        <f>'IECC Data-IP'!E691*Convert!$B$6/$D691</f>
        <v>32.429236032151657</v>
      </c>
      <c r="F691" s="3">
        <f>'IECC Data-IP'!F691*Convert!$B$7/$D691</f>
        <v>10.399793352133447</v>
      </c>
      <c r="G691" s="3">
        <f>'IECC Data-IP'!G691*Convert!$B$6/$D691</f>
        <v>94.678619321736903</v>
      </c>
      <c r="H691" s="3">
        <f>'IECC Data-IP'!H691*Convert!$B$6/$D691</f>
        <v>40.954409777921882</v>
      </c>
      <c r="I691" s="3">
        <f>'IECC Data-IP'!I691*Convert!$B$6/$D691</f>
        <v>9.7677715185005116</v>
      </c>
      <c r="J691" s="3">
        <f>'IECC Data-IP'!J691*Convert!$B$6/$D691</f>
        <v>135.8874134224537</v>
      </c>
      <c r="K691" s="3">
        <f>'IECC Data-IP'!K691*Convert!$B$7/$D691</f>
        <v>4.7266541372903959</v>
      </c>
      <c r="L691" s="3">
        <f>'IECC Data-IP'!L691*Convert!$B$6/$D691</f>
        <v>0</v>
      </c>
      <c r="M691" s="3">
        <f>'IECC Data-IP'!M691*Convert!$B$6/$D691</f>
        <v>41.260843918925566</v>
      </c>
      <c r="N691" s="3">
        <f>'IECC Data-IP'!N691*Convert!$B$6/$D691</f>
        <v>0.21553023314613856</v>
      </c>
      <c r="O691" s="3">
        <f>'IECC Data-IP'!O691*Convert!$B$6/$D691</f>
        <v>1.767435244795426E-3</v>
      </c>
      <c r="P691" s="3">
        <f t="shared" si="32"/>
        <v>0.21376279790134314</v>
      </c>
      <c r="Q691" s="3">
        <f>'IECC Data-IP'!Q691*Convert!$B$6/$D691</f>
        <v>0</v>
      </c>
      <c r="R691" s="3">
        <f>'IECC Data-IP'!R691*Convert!$B$6/$D691</f>
        <v>12.488290889947177</v>
      </c>
      <c r="S691" s="3">
        <f>'IECC Data-IP'!S691*Convert!$B$6/$D691</f>
        <v>0</v>
      </c>
      <c r="T691" s="3">
        <f>'IECC Data-IP'!T691*Convert!$B$6/$D691</f>
        <v>0</v>
      </c>
      <c r="U691" s="3">
        <f>'IECC Data-IP'!U691*Convert!$B$7/$D691</f>
        <v>5.9499083136077866</v>
      </c>
      <c r="V691" s="3">
        <f>'IECC Data-IP'!V691*Convert!$B$6/$D691</f>
        <v>0</v>
      </c>
      <c r="W691" s="3">
        <f>'IECC Data-IP'!W691*Convert!$B$6/$D691</f>
        <v>181.07075296066267</v>
      </c>
      <c r="X691" s="3">
        <f>'IECC Data-IP'!X691*Convert!$B$7/$D691</f>
        <v>10.399793352133447</v>
      </c>
      <c r="Y691" s="3">
        <f t="shared" si="33"/>
        <v>191.47054631279613</v>
      </c>
      <c r="Z691" s="3">
        <f>'IECC Data-IP'!Z691*Convert!$B$6/$D691</f>
        <v>367.6828482108146</v>
      </c>
      <c r="AA691" s="3">
        <f>'IECC Data-IP'!AA691*Convert!$B$6/$D691</f>
        <v>61.576401133026906</v>
      </c>
      <c r="AB691" s="3">
        <f t="shared" si="34"/>
        <v>429.25924934384147</v>
      </c>
    </row>
    <row r="692" spans="1:28" x14ac:dyDescent="0.25">
      <c r="A692" s="93">
        <f>'IECC Data-IP'!A692</f>
        <v>2009</v>
      </c>
      <c r="B692" s="93" t="str">
        <f>'IECC Data-IP'!B692</f>
        <v>Outpatient Healthcare</v>
      </c>
      <c r="C692" s="121" t="str">
        <f>'IECC Data-IP'!C692</f>
        <v>3A</v>
      </c>
      <c r="D692" s="3">
        <f>'IECC Data-IP'!D692</f>
        <v>40946.022865372172</v>
      </c>
      <c r="E692" s="3">
        <f>'IECC Data-IP'!E692*Convert!$B$6/$D692</f>
        <v>23.945848760154657</v>
      </c>
      <c r="F692" s="3">
        <f>'IECC Data-IP'!F692*Convert!$B$7/$D692</f>
        <v>18.849907740167179</v>
      </c>
      <c r="G692" s="3">
        <f>'IECC Data-IP'!G692*Convert!$B$6/$D692</f>
        <v>81.784926326586259</v>
      </c>
      <c r="H692" s="3">
        <f>'IECC Data-IP'!H692*Convert!$B$6/$D692</f>
        <v>40.954409777921882</v>
      </c>
      <c r="I692" s="3">
        <f>'IECC Data-IP'!I692*Convert!$B$6/$D692</f>
        <v>9.7655722304071837</v>
      </c>
      <c r="J692" s="3">
        <f>'IECC Data-IP'!J692*Convert!$B$6/$D692</f>
        <v>135.8874134224537</v>
      </c>
      <c r="K692" s="3">
        <f>'IECC Data-IP'!K692*Convert!$B$7/$D692</f>
        <v>4.7266541372903959</v>
      </c>
      <c r="L692" s="3">
        <f>'IECC Data-IP'!L692*Convert!$B$6/$D692</f>
        <v>0</v>
      </c>
      <c r="M692" s="3">
        <f>'IECC Data-IP'!M692*Convert!$B$6/$D692</f>
        <v>35.406339014486576</v>
      </c>
      <c r="N692" s="3">
        <f>'IECC Data-IP'!N692*Convert!$B$6/$D692</f>
        <v>0.36361563143022019</v>
      </c>
      <c r="O692" s="3">
        <f>'IECC Data-IP'!O692*Convert!$B$6/$D692</f>
        <v>1.767435244795426E-3</v>
      </c>
      <c r="P692" s="3">
        <f t="shared" si="32"/>
        <v>0.36184819618542474</v>
      </c>
      <c r="Q692" s="3">
        <f>'IECC Data-IP'!Q692*Convert!$B$6/$D692</f>
        <v>0</v>
      </c>
      <c r="R692" s="3">
        <f>'IECC Data-IP'!R692*Convert!$B$6/$D692</f>
        <v>6.4527112658241883</v>
      </c>
      <c r="S692" s="3">
        <f>'IECC Data-IP'!S692*Convert!$B$6/$D692</f>
        <v>0</v>
      </c>
      <c r="T692" s="3">
        <f>'IECC Data-IP'!T692*Convert!$B$6/$D692</f>
        <v>0</v>
      </c>
      <c r="U692" s="3">
        <f>'IECC Data-IP'!U692*Convert!$B$7/$D692</f>
        <v>6.0337169074313781</v>
      </c>
      <c r="V692" s="3">
        <f>'IECC Data-IP'!V692*Convert!$B$6/$D692</f>
        <v>0</v>
      </c>
      <c r="W692" s="3">
        <f>'IECC Data-IP'!W692*Convert!$B$6/$D692</f>
        <v>147.95167356323714</v>
      </c>
      <c r="X692" s="3">
        <f>'IECC Data-IP'!X692*Convert!$B$7/$D692</f>
        <v>18.849907740167179</v>
      </c>
      <c r="Y692" s="3">
        <f t="shared" si="33"/>
        <v>166.8015813034043</v>
      </c>
      <c r="Z692" s="3">
        <f>'IECC Data-IP'!Z692*Convert!$B$6/$D692</f>
        <v>334.56083642926473</v>
      </c>
      <c r="AA692" s="3">
        <f>'IECC Data-IP'!AA692*Convert!$B$6/$D692</f>
        <v>86.509730247085798</v>
      </c>
      <c r="AB692" s="3">
        <f t="shared" si="34"/>
        <v>421.0705666763505</v>
      </c>
    </row>
    <row r="693" spans="1:28" x14ac:dyDescent="0.25">
      <c r="A693" s="93">
        <f>'IECC Data-IP'!A693</f>
        <v>2009</v>
      </c>
      <c r="B693" s="93" t="str">
        <f>'IECC Data-IP'!B693</f>
        <v>Outpatient Healthcare</v>
      </c>
      <c r="C693" s="121" t="str">
        <f>'IECC Data-IP'!C693</f>
        <v>3B</v>
      </c>
      <c r="D693" s="3">
        <f>'IECC Data-IP'!D693</f>
        <v>40946.022865372172</v>
      </c>
      <c r="E693" s="3">
        <f>'IECC Data-IP'!E693*Convert!$B$6/$D693</f>
        <v>29.231471144452822</v>
      </c>
      <c r="F693" s="3">
        <f>'IECC Data-IP'!F693*Convert!$B$7/$D693</f>
        <v>10.112234524223759</v>
      </c>
      <c r="G693" s="3">
        <f>'IECC Data-IP'!G693*Convert!$B$6/$D693</f>
        <v>71.488592569655935</v>
      </c>
      <c r="H693" s="3">
        <f>'IECC Data-IP'!H693*Convert!$B$6/$D693</f>
        <v>40.954409777921882</v>
      </c>
      <c r="I693" s="3">
        <f>'IECC Data-IP'!I693*Convert!$B$6/$D693</f>
        <v>9.7655722304071837</v>
      </c>
      <c r="J693" s="3">
        <f>'IECC Data-IP'!J693*Convert!$B$6/$D693</f>
        <v>135.8874134224537</v>
      </c>
      <c r="K693" s="3">
        <f>'IECC Data-IP'!K693*Convert!$B$7/$D693</f>
        <v>4.7266541372903959</v>
      </c>
      <c r="L693" s="3">
        <f>'IECC Data-IP'!L693*Convert!$B$6/$D693</f>
        <v>0</v>
      </c>
      <c r="M693" s="3">
        <f>'IECC Data-IP'!M693*Convert!$B$6/$D693</f>
        <v>40.093021941368427</v>
      </c>
      <c r="N693" s="3">
        <f>'IECC Data-IP'!N693*Convert!$B$6/$D693</f>
        <v>0.22506048155055963</v>
      </c>
      <c r="O693" s="3">
        <f>'IECC Data-IP'!O693*Convert!$B$6/$D693</f>
        <v>1.767435244795426E-3</v>
      </c>
      <c r="P693" s="3">
        <f t="shared" si="32"/>
        <v>0.22329304630576421</v>
      </c>
      <c r="Q693" s="3">
        <f>'IECC Data-IP'!Q693*Convert!$B$6/$D693</f>
        <v>0</v>
      </c>
      <c r="R693" s="3">
        <f>'IECC Data-IP'!R693*Convert!$B$6/$D693</f>
        <v>11.720006249344616</v>
      </c>
      <c r="S693" s="3">
        <f>'IECC Data-IP'!S693*Convert!$B$6/$D693</f>
        <v>0</v>
      </c>
      <c r="T693" s="3">
        <f>'IECC Data-IP'!T693*Convert!$B$6/$D693</f>
        <v>0</v>
      </c>
      <c r="U693" s="3">
        <f>'IECC Data-IP'!U693*Convert!$B$7/$D693</f>
        <v>6.0013477199965175</v>
      </c>
      <c r="V693" s="3">
        <f>'IECC Data-IP'!V693*Convert!$B$6/$D693</f>
        <v>0</v>
      </c>
      <c r="W693" s="3">
        <f>'IECC Data-IP'!W693*Convert!$B$6/$D693</f>
        <v>152.75638495112759</v>
      </c>
      <c r="X693" s="3">
        <f>'IECC Data-IP'!X693*Convert!$B$7/$D693</f>
        <v>10.112234524223759</v>
      </c>
      <c r="Y693" s="3">
        <f t="shared" si="33"/>
        <v>162.86861947535135</v>
      </c>
      <c r="Z693" s="3">
        <f>'IECC Data-IP'!Z693*Convert!$B$6/$D693</f>
        <v>339.36628091318624</v>
      </c>
      <c r="AA693" s="3">
        <f>'IECC Data-IP'!AA693*Convert!$B$6/$D693</f>
        <v>60.887290863784138</v>
      </c>
      <c r="AB693" s="3">
        <f t="shared" si="34"/>
        <v>400.25357177697038</v>
      </c>
    </row>
    <row r="694" spans="1:28" x14ac:dyDescent="0.25">
      <c r="A694" s="93">
        <f>'IECC Data-IP'!A694</f>
        <v>2009</v>
      </c>
      <c r="B694" s="93" t="str">
        <f>'IECC Data-IP'!B694</f>
        <v>Outpatient Healthcare</v>
      </c>
      <c r="C694" s="121" t="str">
        <f>'IECC Data-IP'!C694</f>
        <v>3C</v>
      </c>
      <c r="D694" s="3">
        <f>'IECC Data-IP'!D694</f>
        <v>40946.022865372172</v>
      </c>
      <c r="E694" s="3">
        <f>'IECC Data-IP'!E694*Convert!$B$6/$D694</f>
        <v>17.855286933698473</v>
      </c>
      <c r="F694" s="3">
        <f>'IECC Data-IP'!F694*Convert!$B$7/$D694</f>
        <v>13.140133631018001</v>
      </c>
      <c r="G694" s="3">
        <f>'IECC Data-IP'!G694*Convert!$B$6/$D694</f>
        <v>63.079247996800994</v>
      </c>
      <c r="H694" s="3">
        <f>'IECC Data-IP'!H694*Convert!$B$6/$D694</f>
        <v>40.954409777921882</v>
      </c>
      <c r="I694" s="3">
        <f>'IECC Data-IP'!I694*Convert!$B$6/$D694</f>
        <v>9.7641060383449645</v>
      </c>
      <c r="J694" s="3">
        <f>'IECC Data-IP'!J694*Convert!$B$6/$D694</f>
        <v>135.8874134224537</v>
      </c>
      <c r="K694" s="3">
        <f>'IECC Data-IP'!K694*Convert!$B$7/$D694</f>
        <v>4.7266541372903959</v>
      </c>
      <c r="L694" s="3">
        <f>'IECC Data-IP'!L694*Convert!$B$6/$D694</f>
        <v>0</v>
      </c>
      <c r="M694" s="3">
        <f>'IECC Data-IP'!M694*Convert!$B$6/$D694</f>
        <v>37.511057719801421</v>
      </c>
      <c r="N694" s="3">
        <f>'IECC Data-IP'!N694*Convert!$B$6/$D694</f>
        <v>0.30056937275481904</v>
      </c>
      <c r="O694" s="3">
        <f>'IECC Data-IP'!O694*Convert!$B$6/$D694</f>
        <v>1.767435244795426E-3</v>
      </c>
      <c r="P694" s="3">
        <f t="shared" si="32"/>
        <v>0.2988019375100236</v>
      </c>
      <c r="Q694" s="3">
        <f>'IECC Data-IP'!Q694*Convert!$B$6/$D694</f>
        <v>0</v>
      </c>
      <c r="R694" s="3">
        <f>'IECC Data-IP'!R694*Convert!$B$6/$D694</f>
        <v>1.9148468332575306</v>
      </c>
      <c r="S694" s="3">
        <f>'IECC Data-IP'!S694*Convert!$B$6/$D694</f>
        <v>0</v>
      </c>
      <c r="T694" s="3">
        <f>'IECC Data-IP'!T694*Convert!$B$6/$D694</f>
        <v>0</v>
      </c>
      <c r="U694" s="3">
        <f>'IECC Data-IP'!U694*Convert!$B$7/$D694</f>
        <v>5.97625532663616</v>
      </c>
      <c r="V694" s="3">
        <f>'IECC Data-IP'!V694*Convert!$B$6/$D694</f>
        <v>0</v>
      </c>
      <c r="W694" s="3">
        <f>'IECC Data-IP'!W694*Convert!$B$6/$D694</f>
        <v>120.65924142106844</v>
      </c>
      <c r="X694" s="3">
        <f>'IECC Data-IP'!X694*Convert!$B$7/$D694</f>
        <v>13.140133631018001</v>
      </c>
      <c r="Y694" s="3">
        <f t="shared" si="33"/>
        <v>133.79937505208645</v>
      </c>
      <c r="Z694" s="3">
        <f>'IECC Data-IP'!Z694*Convert!$B$6/$D694</f>
        <v>307.26693809503377</v>
      </c>
      <c r="AA694" s="3">
        <f>'IECC Data-IP'!AA694*Convert!$B$6/$D694</f>
        <v>69.659517972038202</v>
      </c>
      <c r="AB694" s="3">
        <f t="shared" si="34"/>
        <v>376.92645606707197</v>
      </c>
    </row>
    <row r="695" spans="1:28" x14ac:dyDescent="0.25">
      <c r="A695" s="93">
        <f>'IECC Data-IP'!A695</f>
        <v>2009</v>
      </c>
      <c r="B695" s="93" t="str">
        <f>'IECC Data-IP'!B695</f>
        <v>Outpatient Healthcare</v>
      </c>
      <c r="C695" s="121" t="str">
        <f>'IECC Data-IP'!C695</f>
        <v>4A</v>
      </c>
      <c r="D695" s="3">
        <f>'IECC Data-IP'!D695</f>
        <v>40946.022865372172</v>
      </c>
      <c r="E695" s="3">
        <f>'IECC Data-IP'!E695*Convert!$B$6/$D695</f>
        <v>31.641890894740243</v>
      </c>
      <c r="F695" s="3">
        <f>'IECC Data-IP'!F695*Convert!$B$7/$D695</f>
        <v>29.148578747058387</v>
      </c>
      <c r="G695" s="3">
        <f>'IECC Data-IP'!G695*Convert!$B$6/$D695</f>
        <v>60.930543529619591</v>
      </c>
      <c r="H695" s="3">
        <f>'IECC Data-IP'!H695*Convert!$B$6/$D695</f>
        <v>40.954409777921882</v>
      </c>
      <c r="I695" s="3">
        <f>'IECC Data-IP'!I695*Convert!$B$6/$D695</f>
        <v>9.7509103097849952</v>
      </c>
      <c r="J695" s="3">
        <f>'IECC Data-IP'!J695*Convert!$B$6/$D695</f>
        <v>135.8874134224537</v>
      </c>
      <c r="K695" s="3">
        <f>'IECC Data-IP'!K695*Convert!$B$7/$D695</f>
        <v>4.7266541372903959</v>
      </c>
      <c r="L695" s="3">
        <f>'IECC Data-IP'!L695*Convert!$B$6/$D695</f>
        <v>0</v>
      </c>
      <c r="M695" s="3">
        <f>'IECC Data-IP'!M695*Convert!$B$6/$D695</f>
        <v>37.44361288493937</v>
      </c>
      <c r="N695" s="3">
        <f>'IECC Data-IP'!N695*Convert!$B$6/$D695</f>
        <v>0.46185049959886831</v>
      </c>
      <c r="O695" s="3">
        <f>'IECC Data-IP'!O695*Convert!$B$6/$D695</f>
        <v>1.767435244795426E-3</v>
      </c>
      <c r="P695" s="3">
        <f t="shared" si="32"/>
        <v>0.46008306435407287</v>
      </c>
      <c r="Q695" s="3">
        <f>'IECC Data-IP'!Q695*Convert!$B$6/$D695</f>
        <v>0</v>
      </c>
      <c r="R695" s="3">
        <f>'IECC Data-IP'!R695*Convert!$B$6/$D695</f>
        <v>9.8550099462025198</v>
      </c>
      <c r="S695" s="3">
        <f>'IECC Data-IP'!S695*Convert!$B$6/$D695</f>
        <v>0</v>
      </c>
      <c r="T695" s="3">
        <f>'IECC Data-IP'!T695*Convert!$B$6/$D695</f>
        <v>0</v>
      </c>
      <c r="U695" s="3">
        <f>'IECC Data-IP'!U695*Convert!$B$7/$D695</f>
        <v>6.1516511562250535</v>
      </c>
      <c r="V695" s="3">
        <f>'IECC Data-IP'!V695*Convert!$B$6/$D695</f>
        <v>0</v>
      </c>
      <c r="W695" s="3">
        <f>'IECC Data-IP'!W695*Convert!$B$6/$D695</f>
        <v>140.33114031985579</v>
      </c>
      <c r="X695" s="3">
        <f>'IECC Data-IP'!X695*Convert!$B$7/$D695</f>
        <v>29.148578747058387</v>
      </c>
      <c r="Y695" s="3">
        <f t="shared" si="33"/>
        <v>169.47971906691419</v>
      </c>
      <c r="Z695" s="3">
        <f>'IECC Data-IP'!Z695*Convert!$B$6/$D695</f>
        <v>326.92637436129223</v>
      </c>
      <c r="AA695" s="3">
        <f>'IECC Data-IP'!AA695*Convert!$B$6/$D695</f>
        <v>116.94201269049569</v>
      </c>
      <c r="AB695" s="3">
        <f t="shared" si="34"/>
        <v>443.86838705178792</v>
      </c>
    </row>
    <row r="696" spans="1:28" x14ac:dyDescent="0.25">
      <c r="A696" s="93">
        <f>'IECC Data-IP'!A696</f>
        <v>2009</v>
      </c>
      <c r="B696" s="93" t="str">
        <f>'IECC Data-IP'!B696</f>
        <v>Outpatient Healthcare</v>
      </c>
      <c r="C696" s="121" t="str">
        <f>'IECC Data-IP'!C696</f>
        <v>4B</v>
      </c>
      <c r="D696" s="3">
        <f>'IECC Data-IP'!D696</f>
        <v>40946.022865372172</v>
      </c>
      <c r="E696" s="3">
        <f>'IECC Data-IP'!E696*Convert!$B$6/$D696</f>
        <v>29.949905254939949</v>
      </c>
      <c r="F696" s="3">
        <f>'IECC Data-IP'!F696*Convert!$B$7/$D696</f>
        <v>10.802024417699966</v>
      </c>
      <c r="G696" s="3">
        <f>'IECC Data-IP'!G696*Convert!$B$6/$D696</f>
        <v>51.917127827130571</v>
      </c>
      <c r="H696" s="3">
        <f>'IECC Data-IP'!H696*Convert!$B$6/$D696</f>
        <v>40.954409777921882</v>
      </c>
      <c r="I696" s="3">
        <f>'IECC Data-IP'!I696*Convert!$B$6/$D696</f>
        <v>9.7582412700960894</v>
      </c>
      <c r="J696" s="3">
        <f>'IECC Data-IP'!J696*Convert!$B$6/$D696</f>
        <v>135.8874134224537</v>
      </c>
      <c r="K696" s="3">
        <f>'IECC Data-IP'!K696*Convert!$B$7/$D696</f>
        <v>4.7266541372903959</v>
      </c>
      <c r="L696" s="3">
        <f>'IECC Data-IP'!L696*Convert!$B$6/$D696</f>
        <v>0</v>
      </c>
      <c r="M696" s="3">
        <f>'IECC Data-IP'!M696*Convert!$B$6/$D696</f>
        <v>42.124431043572343</v>
      </c>
      <c r="N696" s="3">
        <f>'IECC Data-IP'!N696*Convert!$B$6/$D696</f>
        <v>0.23019215376832489</v>
      </c>
      <c r="O696" s="3">
        <f>'IECC Data-IP'!O696*Convert!$B$6/$D696</f>
        <v>1.767435244795426E-3</v>
      </c>
      <c r="P696" s="3">
        <f t="shared" si="32"/>
        <v>0.22842471852352947</v>
      </c>
      <c r="Q696" s="3">
        <f>'IECC Data-IP'!Q696*Convert!$B$6/$D696</f>
        <v>0</v>
      </c>
      <c r="R696" s="3">
        <f>'IECC Data-IP'!R696*Convert!$B$6/$D696</f>
        <v>17.619963107712383</v>
      </c>
      <c r="S696" s="3">
        <f>'IECC Data-IP'!S696*Convert!$B$6/$D696</f>
        <v>0</v>
      </c>
      <c r="T696" s="3">
        <f>'IECC Data-IP'!T696*Convert!$B$6/$D696</f>
        <v>0</v>
      </c>
      <c r="U696" s="3">
        <f>'IECC Data-IP'!U696*Convert!$B$7/$D696</f>
        <v>6.1082413157116369</v>
      </c>
      <c r="V696" s="3">
        <f>'IECC Data-IP'!V696*Convert!$B$6/$D696</f>
        <v>0</v>
      </c>
      <c r="W696" s="3">
        <f>'IECC Data-IP'!W696*Convert!$B$6/$D696</f>
        <v>141.83985195187876</v>
      </c>
      <c r="X696" s="3">
        <f>'IECC Data-IP'!X696*Convert!$B$7/$D696</f>
        <v>10.802024417699966</v>
      </c>
      <c r="Y696" s="3">
        <f t="shared" si="33"/>
        <v>152.64187636957871</v>
      </c>
      <c r="Z696" s="3">
        <f>'IECC Data-IP'!Z696*Convert!$B$6/$D696</f>
        <v>328.44241695362632</v>
      </c>
      <c r="AA696" s="3">
        <f>'IECC Data-IP'!AA696*Convert!$B$6/$D696</f>
        <v>63.214870762556217</v>
      </c>
      <c r="AB696" s="3">
        <f t="shared" si="34"/>
        <v>391.65728771618251</v>
      </c>
    </row>
    <row r="697" spans="1:28" x14ac:dyDescent="0.25">
      <c r="A697" s="93">
        <f>'IECC Data-IP'!A697</f>
        <v>2009</v>
      </c>
      <c r="B697" s="93" t="str">
        <f>'IECC Data-IP'!B697</f>
        <v>Outpatient Healthcare</v>
      </c>
      <c r="C697" s="121" t="str">
        <f>'IECC Data-IP'!C697</f>
        <v>4C</v>
      </c>
      <c r="D697" s="3">
        <f>'IECC Data-IP'!D697</f>
        <v>40946.022865372172</v>
      </c>
      <c r="E697" s="3">
        <f>'IECC Data-IP'!E697*Convert!$B$6/$D697</f>
        <v>37.148175184402312</v>
      </c>
      <c r="F697" s="3">
        <f>'IECC Data-IP'!F697*Convert!$B$7/$D697</f>
        <v>12.758729251940583</v>
      </c>
      <c r="G697" s="3">
        <f>'IECC Data-IP'!G697*Convert!$B$6/$D697</f>
        <v>36.361563143022018</v>
      </c>
      <c r="H697" s="3">
        <f>'IECC Data-IP'!H697*Convert!$B$6/$D697</f>
        <v>40.954409777921882</v>
      </c>
      <c r="I697" s="3">
        <f>'IECC Data-IP'!I697*Convert!$B$6/$D697</f>
        <v>9.7399138693183573</v>
      </c>
      <c r="J697" s="3">
        <f>'IECC Data-IP'!J697*Convert!$B$6/$D697</f>
        <v>135.8874134224537</v>
      </c>
      <c r="K697" s="3">
        <f>'IECC Data-IP'!K697*Convert!$B$7/$D697</f>
        <v>4.7266541372903959</v>
      </c>
      <c r="L697" s="3">
        <f>'IECC Data-IP'!L697*Convert!$B$6/$D697</f>
        <v>0</v>
      </c>
      <c r="M697" s="3">
        <f>'IECC Data-IP'!M697*Convert!$B$6/$D697</f>
        <v>53.300480037833836</v>
      </c>
      <c r="N697" s="3">
        <f>'IECC Data-IP'!N697*Convert!$B$6/$D697</f>
        <v>0.31303200528367736</v>
      </c>
      <c r="O697" s="3">
        <f>'IECC Data-IP'!O697*Convert!$B$6/$D697</f>
        <v>1.767435244795426E-3</v>
      </c>
      <c r="P697" s="3">
        <f t="shared" si="32"/>
        <v>0.31126457003888192</v>
      </c>
      <c r="Q697" s="3">
        <f>'IECC Data-IP'!Q697*Convert!$B$6/$D697</f>
        <v>0</v>
      </c>
      <c r="R697" s="3">
        <f>'IECC Data-IP'!R697*Convert!$B$6/$D697</f>
        <v>1.4691244463430668</v>
      </c>
      <c r="S697" s="3">
        <f>'IECC Data-IP'!S697*Convert!$B$6/$D697</f>
        <v>4.468220309611274</v>
      </c>
      <c r="T697" s="3">
        <f>'IECC Data-IP'!T697*Convert!$B$6/$D697</f>
        <v>0</v>
      </c>
      <c r="U697" s="3">
        <f>'IECC Data-IP'!U697*Convert!$B$7/$D697</f>
        <v>6.1812601803902751</v>
      </c>
      <c r="V697" s="3">
        <f>'IECC Data-IP'!V697*Convert!$B$6/$D697</f>
        <v>0</v>
      </c>
      <c r="W697" s="3">
        <f>'IECC Data-IP'!W697*Convert!$B$6/$D697</f>
        <v>133.05882769125139</v>
      </c>
      <c r="X697" s="3">
        <f>'IECC Data-IP'!X697*Convert!$B$7/$D697</f>
        <v>12.758729251940583</v>
      </c>
      <c r="Y697" s="3">
        <f t="shared" si="33"/>
        <v>145.81755694319199</v>
      </c>
      <c r="Z697" s="3">
        <f>'IECC Data-IP'!Z697*Convert!$B$6/$D697</f>
        <v>319.64233219619018</v>
      </c>
      <c r="AA697" s="3">
        <f>'IECC Data-IP'!AA697*Convert!$B$6/$D697</f>
        <v>69.144884558199465</v>
      </c>
      <c r="AB697" s="3">
        <f t="shared" si="34"/>
        <v>388.78721675438965</v>
      </c>
    </row>
    <row r="698" spans="1:28" x14ac:dyDescent="0.25">
      <c r="A698" s="93">
        <f>'IECC Data-IP'!A698</f>
        <v>2009</v>
      </c>
      <c r="B698" s="93" t="str">
        <f>'IECC Data-IP'!B698</f>
        <v>Outpatient Healthcare</v>
      </c>
      <c r="C698" s="121" t="str">
        <f>'IECC Data-IP'!C698</f>
        <v>5A</v>
      </c>
      <c r="D698" s="3">
        <f>'IECC Data-IP'!D698</f>
        <v>40946.022865372172</v>
      </c>
      <c r="E698" s="3">
        <f>'IECC Data-IP'!E698*Convert!$B$6/$D698</f>
        <v>37.459007901592663</v>
      </c>
      <c r="F698" s="3">
        <f>'IECC Data-IP'!F698*Convert!$B$7/$D698</f>
        <v>36.30568210523294</v>
      </c>
      <c r="G698" s="3">
        <f>'IECC Data-IP'!G698*Convert!$B$6/$D698</f>
        <v>41.709498689964477</v>
      </c>
      <c r="H698" s="3">
        <f>'IECC Data-IP'!H698*Convert!$B$6/$D698</f>
        <v>40.954409777921882</v>
      </c>
      <c r="I698" s="3">
        <f>'IECC Data-IP'!I698*Convert!$B$6/$D698</f>
        <v>9.7538426939094354</v>
      </c>
      <c r="J698" s="3">
        <f>'IECC Data-IP'!J698*Convert!$B$6/$D698</f>
        <v>135.8874134224537</v>
      </c>
      <c r="K698" s="3">
        <f>'IECC Data-IP'!K698*Convert!$B$7/$D698</f>
        <v>4.7266541372903959</v>
      </c>
      <c r="L698" s="3">
        <f>'IECC Data-IP'!L698*Convert!$B$6/$D698</f>
        <v>0</v>
      </c>
      <c r="M698" s="3">
        <f>'IECC Data-IP'!M698*Convert!$B$6/$D698</f>
        <v>36.249399450262288</v>
      </c>
      <c r="N698" s="3">
        <f>'IECC Data-IP'!N698*Convert!$B$6/$D698</f>
        <v>0.53882558286534643</v>
      </c>
      <c r="O698" s="3">
        <f>'IECC Data-IP'!O698*Convert!$B$6/$D698</f>
        <v>1.767435244795426E-3</v>
      </c>
      <c r="P698" s="3">
        <f t="shared" si="32"/>
        <v>0.53705814762055104</v>
      </c>
      <c r="Q698" s="3">
        <f>'IECC Data-IP'!Q698*Convert!$B$6/$D698</f>
        <v>0</v>
      </c>
      <c r="R698" s="3">
        <f>'IECC Data-IP'!R698*Convert!$B$6/$D698</f>
        <v>12.686959914377804</v>
      </c>
      <c r="S698" s="3">
        <f>'IECC Data-IP'!S698*Convert!$B$6/$D698</f>
        <v>0</v>
      </c>
      <c r="T698" s="3">
        <f>'IECC Data-IP'!T698*Convert!$B$6/$D698</f>
        <v>0</v>
      </c>
      <c r="U698" s="3">
        <f>'IECC Data-IP'!U698*Convert!$B$7/$D698</f>
        <v>6.30044904885197</v>
      </c>
      <c r="V698" s="3">
        <f>'IECC Data-IP'!V698*Convert!$B$6/$D698</f>
        <v>0</v>
      </c>
      <c r="W698" s="3">
        <f>'IECC Data-IP'!W698*Convert!$B$6/$D698</f>
        <v>128.64192410381776</v>
      </c>
      <c r="X698" s="3">
        <f>'IECC Data-IP'!X698*Convert!$B$7/$D698</f>
        <v>36.30568210523294</v>
      </c>
      <c r="Y698" s="3">
        <f t="shared" si="33"/>
        <v>164.94760620905069</v>
      </c>
      <c r="Z698" s="3">
        <f>'IECC Data-IP'!Z698*Convert!$B$6/$D698</f>
        <v>315.23935743334755</v>
      </c>
      <c r="AA698" s="3">
        <f>'IECC Data-IP'!AA698*Convert!$B$6/$D698</f>
        <v>138.28683673227448</v>
      </c>
      <c r="AB698" s="3">
        <f t="shared" si="34"/>
        <v>453.52619416562203</v>
      </c>
    </row>
    <row r="699" spans="1:28" x14ac:dyDescent="0.25">
      <c r="A699" s="93">
        <f>'IECC Data-IP'!A699</f>
        <v>2009</v>
      </c>
      <c r="B699" s="93" t="str">
        <f>'IECC Data-IP'!B699</f>
        <v>Outpatient Healthcare</v>
      </c>
      <c r="C699" s="121" t="str">
        <f>'IECC Data-IP'!C699</f>
        <v>5B</v>
      </c>
      <c r="D699" s="3">
        <f>'IECC Data-IP'!D699</f>
        <v>40946.022865372172</v>
      </c>
      <c r="E699" s="3">
        <f>'IECC Data-IP'!E699*Convert!$B$6/$D699</f>
        <v>35.06764864811408</v>
      </c>
      <c r="F699" s="3">
        <f>'IECC Data-IP'!F699*Convert!$B$7/$D699</f>
        <v>17.407346045880267</v>
      </c>
      <c r="G699" s="3">
        <f>'IECC Data-IP'!G699*Convert!$B$6/$D699</f>
        <v>41.897904369959562</v>
      </c>
      <c r="H699" s="3">
        <f>'IECC Data-IP'!H699*Convert!$B$6/$D699</f>
        <v>40.954409777921882</v>
      </c>
      <c r="I699" s="3">
        <f>'IECC Data-IP'!I699*Convert!$B$6/$D699</f>
        <v>9.7545757899405423</v>
      </c>
      <c r="J699" s="3">
        <f>'IECC Data-IP'!J699*Convert!$B$6/$D699</f>
        <v>135.8874134224537</v>
      </c>
      <c r="K699" s="3">
        <f>'IECC Data-IP'!K699*Convert!$B$7/$D699</f>
        <v>4.7266541372903959</v>
      </c>
      <c r="L699" s="3">
        <f>'IECC Data-IP'!L699*Convert!$B$6/$D699</f>
        <v>0</v>
      </c>
      <c r="M699" s="3">
        <f>'IECC Data-IP'!M699*Convert!$B$6/$D699</f>
        <v>41.951420380230537</v>
      </c>
      <c r="N699" s="3">
        <f>'IECC Data-IP'!N699*Convert!$B$6/$D699</f>
        <v>0.34088965446583142</v>
      </c>
      <c r="O699" s="3">
        <f>'IECC Data-IP'!O699*Convert!$B$6/$D699</f>
        <v>1.767435244795426E-3</v>
      </c>
      <c r="P699" s="3">
        <f t="shared" si="32"/>
        <v>0.33912221922103597</v>
      </c>
      <c r="Q699" s="3">
        <f>'IECC Data-IP'!Q699*Convert!$B$6/$D699</f>
        <v>0</v>
      </c>
      <c r="R699" s="3">
        <f>'IECC Data-IP'!R699*Convert!$B$6/$D699</f>
        <v>20.528155063123034</v>
      </c>
      <c r="S699" s="3">
        <f>'IECC Data-IP'!S699*Convert!$B$6/$D699</f>
        <v>0</v>
      </c>
      <c r="T699" s="3">
        <f>'IECC Data-IP'!T699*Convert!$B$6/$D699</f>
        <v>0</v>
      </c>
      <c r="U699" s="3">
        <f>'IECC Data-IP'!U699*Convert!$B$7/$D699</f>
        <v>6.2485077945960308</v>
      </c>
      <c r="V699" s="3">
        <f>'IECC Data-IP'!V699*Convert!$B$6/$D699</f>
        <v>0</v>
      </c>
      <c r="W699" s="3">
        <f>'IECC Data-IP'!W699*Convert!$B$6/$D699</f>
        <v>139.78425068064823</v>
      </c>
      <c r="X699" s="3">
        <f>'IECC Data-IP'!X699*Convert!$B$7/$D699</f>
        <v>17.407346045880267</v>
      </c>
      <c r="Y699" s="3">
        <f t="shared" si="33"/>
        <v>157.1915967265285</v>
      </c>
      <c r="Z699" s="3">
        <f>'IECC Data-IP'!Z699*Convert!$B$6/$D699</f>
        <v>326.38241710620918</v>
      </c>
      <c r="AA699" s="3">
        <f>'IECC Data-IP'!AA699*Convert!$B$6/$D699</f>
        <v>82.921958270836811</v>
      </c>
      <c r="AB699" s="3">
        <f t="shared" si="34"/>
        <v>409.30437537704597</v>
      </c>
    </row>
    <row r="700" spans="1:28" x14ac:dyDescent="0.25">
      <c r="A700" s="93">
        <f>'IECC Data-IP'!A700</f>
        <v>2009</v>
      </c>
      <c r="B700" s="93" t="str">
        <f>'IECC Data-IP'!B700</f>
        <v>Outpatient Healthcare</v>
      </c>
      <c r="C700" s="121" t="str">
        <f>'IECC Data-IP'!C700</f>
        <v>5C</v>
      </c>
      <c r="D700" s="3">
        <f>'IECC Data-IP'!D700</f>
        <v>40946.022865372172</v>
      </c>
      <c r="E700" s="3">
        <f>'IECC Data-IP'!E700*Convert!$B$6/$D700</f>
        <v>45.86322080222984</v>
      </c>
      <c r="F700" s="3">
        <f>'IECC Data-IP'!F700*Convert!$B$7/$D700</f>
        <v>17.692646558387523</v>
      </c>
      <c r="G700" s="3">
        <f>'IECC Data-IP'!G700*Convert!$B$6/$D700</f>
        <v>29.325307436434805</v>
      </c>
      <c r="H700" s="3">
        <f>'IECC Data-IP'!H700*Convert!$B$6/$D700</f>
        <v>40.954409777921882</v>
      </c>
      <c r="I700" s="3">
        <f>'IECC Data-IP'!I700*Convert!$B$6/$D700</f>
        <v>9.7391807732872469</v>
      </c>
      <c r="J700" s="3">
        <f>'IECC Data-IP'!J700*Convert!$B$6/$D700</f>
        <v>135.8874134224537</v>
      </c>
      <c r="K700" s="3">
        <f>'IECC Data-IP'!K700*Convert!$B$7/$D700</f>
        <v>4.7266541372903959</v>
      </c>
      <c r="L700" s="3">
        <f>'IECC Data-IP'!L700*Convert!$B$6/$D700</f>
        <v>0</v>
      </c>
      <c r="M700" s="3">
        <f>'IECC Data-IP'!M700*Convert!$B$6/$D700</f>
        <v>70.75769582663996</v>
      </c>
      <c r="N700" s="3">
        <f>'IECC Data-IP'!N700*Convert!$B$6/$D700</f>
        <v>0.43545904247893308</v>
      </c>
      <c r="O700" s="3">
        <f>'IECC Data-IP'!O700*Convert!$B$6/$D700</f>
        <v>1.767435244795426E-3</v>
      </c>
      <c r="P700" s="3">
        <f t="shared" si="32"/>
        <v>0.43369160723413763</v>
      </c>
      <c r="Q700" s="3">
        <f>'IECC Data-IP'!Q700*Convert!$B$6/$D700</f>
        <v>0</v>
      </c>
      <c r="R700" s="3">
        <f>'IECC Data-IP'!R700*Convert!$B$6/$D700</f>
        <v>0.87971523733117785</v>
      </c>
      <c r="S700" s="3">
        <f>'IECC Data-IP'!S700*Convert!$B$6/$D700</f>
        <v>5.4095156135556346</v>
      </c>
      <c r="T700" s="3">
        <f>'IECC Data-IP'!T700*Convert!$B$6/$D700</f>
        <v>0</v>
      </c>
      <c r="U700" s="3">
        <f>'IECC Data-IP'!U700*Convert!$B$7/$D700</f>
        <v>6.2881537761053945</v>
      </c>
      <c r="V700" s="3">
        <f>'IECC Data-IP'!V700*Convert!$B$6/$D700</f>
        <v>0</v>
      </c>
      <c r="W700" s="3">
        <f>'IECC Data-IP'!W700*Convert!$B$6/$D700</f>
        <v>152.66914652342558</v>
      </c>
      <c r="X700" s="3">
        <f>'IECC Data-IP'!X700*Convert!$B$7/$D700</f>
        <v>17.692646558387523</v>
      </c>
      <c r="Y700" s="3">
        <f t="shared" si="33"/>
        <v>170.36179308181312</v>
      </c>
      <c r="Z700" s="3">
        <f>'IECC Data-IP'!Z700*Convert!$B$6/$D700</f>
        <v>339.25191793233319</v>
      </c>
      <c r="AA700" s="3">
        <f>'IECC Data-IP'!AA700*Convert!$B$6/$D700</f>
        <v>83.872050727154502</v>
      </c>
      <c r="AB700" s="3">
        <f t="shared" si="34"/>
        <v>423.12396865948767</v>
      </c>
    </row>
    <row r="701" spans="1:28" x14ac:dyDescent="0.25">
      <c r="A701" s="93">
        <f>'IECC Data-IP'!A701</f>
        <v>2009</v>
      </c>
      <c r="B701" s="93" t="str">
        <f>'IECC Data-IP'!B701</f>
        <v>Outpatient Healthcare</v>
      </c>
      <c r="C701" s="121" t="str">
        <f>'IECC Data-IP'!C701</f>
        <v>6A</v>
      </c>
      <c r="D701" s="3">
        <f>'IECC Data-IP'!D701</f>
        <v>40946.022865372172</v>
      </c>
      <c r="E701" s="3">
        <f>'IECC Data-IP'!E701*Convert!$B$6/$D701</f>
        <v>51.39223106885629</v>
      </c>
      <c r="F701" s="3">
        <f>'IECC Data-IP'!F701*Convert!$B$7/$D701</f>
        <v>49.407926222276799</v>
      </c>
      <c r="G701" s="3">
        <f>'IECC Data-IP'!G701*Convert!$B$6/$D701</f>
        <v>45.245953944035804</v>
      </c>
      <c r="H701" s="3">
        <f>'IECC Data-IP'!H701*Convert!$B$6/$D701</f>
        <v>40.954409777921882</v>
      </c>
      <c r="I701" s="3">
        <f>'IECC Data-IP'!I701*Convert!$B$6/$D701</f>
        <v>9.7494441177227777</v>
      </c>
      <c r="J701" s="3">
        <f>'IECC Data-IP'!J701*Convert!$B$6/$D701</f>
        <v>135.8874134224537</v>
      </c>
      <c r="K701" s="3">
        <f>'IECC Data-IP'!K701*Convert!$B$7/$D701</f>
        <v>4.7266541372903959</v>
      </c>
      <c r="L701" s="3">
        <f>'IECC Data-IP'!L701*Convert!$B$6/$D701</f>
        <v>0</v>
      </c>
      <c r="M701" s="3">
        <f>'IECC Data-IP'!M701*Convert!$B$6/$D701</f>
        <v>39.328402780921415</v>
      </c>
      <c r="N701" s="3">
        <f>'IECC Data-IP'!N701*Convert!$B$6/$D701</f>
        <v>0.72576507079822183</v>
      </c>
      <c r="O701" s="3">
        <f>'IECC Data-IP'!O701*Convert!$B$6/$D701</f>
        <v>1.767435244795426E-3</v>
      </c>
      <c r="P701" s="3">
        <f t="shared" si="32"/>
        <v>0.72399763555342644</v>
      </c>
      <c r="Q701" s="3">
        <f>'IECC Data-IP'!Q701*Convert!$B$6/$D701</f>
        <v>0</v>
      </c>
      <c r="R701" s="3">
        <f>'IECC Data-IP'!R701*Convert!$B$6/$D701</f>
        <v>21.484845383720689</v>
      </c>
      <c r="S701" s="3">
        <f>'IECC Data-IP'!S701*Convert!$B$6/$D701</f>
        <v>0</v>
      </c>
      <c r="T701" s="3">
        <f>'IECC Data-IP'!T701*Convert!$B$6/$D701</f>
        <v>0</v>
      </c>
      <c r="U701" s="3">
        <f>'IECC Data-IP'!U701*Convert!$B$7/$D701</f>
        <v>6.4402136798691556</v>
      </c>
      <c r="V701" s="3">
        <f>'IECC Data-IP'!V701*Convert!$B$6/$D701</f>
        <v>0</v>
      </c>
      <c r="W701" s="3">
        <f>'IECC Data-IP'!W701*Convert!$B$6/$D701</f>
        <v>158.17543081308762</v>
      </c>
      <c r="X701" s="3">
        <f>'IECC Data-IP'!X701*Convert!$B$7/$D701</f>
        <v>49.407926222276799</v>
      </c>
      <c r="Y701" s="3">
        <f t="shared" si="33"/>
        <v>207.58335703536443</v>
      </c>
      <c r="Z701" s="3">
        <f>'IECC Data-IP'!Z701*Convert!$B$6/$D701</f>
        <v>344.76919866246186</v>
      </c>
      <c r="AA701" s="3">
        <f>'IECC Data-IP'!AA701*Convert!$B$6/$D701</f>
        <v>176.97451358200635</v>
      </c>
      <c r="AB701" s="3">
        <f t="shared" si="34"/>
        <v>521.74371224446827</v>
      </c>
    </row>
    <row r="702" spans="1:28" x14ac:dyDescent="0.25">
      <c r="A702" s="93">
        <f>'IECC Data-IP'!A702</f>
        <v>2009</v>
      </c>
      <c r="B702" s="93" t="str">
        <f>'IECC Data-IP'!B702</f>
        <v>Outpatient Healthcare</v>
      </c>
      <c r="C702" s="121" t="str">
        <f>'IECC Data-IP'!C702</f>
        <v>6B</v>
      </c>
      <c r="D702" s="3">
        <f>'IECC Data-IP'!D702</f>
        <v>40946.022865372172</v>
      </c>
      <c r="E702" s="3">
        <f>'IECC Data-IP'!E702*Convert!$B$6/$D702</f>
        <v>43.593555489915396</v>
      </c>
      <c r="F702" s="3">
        <f>'IECC Data-IP'!F702*Convert!$B$7/$D702</f>
        <v>34.932375416620616</v>
      </c>
      <c r="G702" s="3">
        <f>'IECC Data-IP'!G702*Convert!$B$6/$D702</f>
        <v>34.259776821831608</v>
      </c>
      <c r="H702" s="3">
        <f>'IECC Data-IP'!H702*Convert!$B$6/$D702</f>
        <v>40.954409777921882</v>
      </c>
      <c r="I702" s="3">
        <f>'IECC Data-IP'!I702*Convert!$B$6/$D702</f>
        <v>9.7421131574116817</v>
      </c>
      <c r="J702" s="3">
        <f>'IECC Data-IP'!J702*Convert!$B$6/$D702</f>
        <v>135.8874134224537</v>
      </c>
      <c r="K702" s="3">
        <f>'IECC Data-IP'!K702*Convert!$B$7/$D702</f>
        <v>4.7266541372903959</v>
      </c>
      <c r="L702" s="3">
        <f>'IECC Data-IP'!L702*Convert!$B$6/$D702</f>
        <v>0</v>
      </c>
      <c r="M702" s="3">
        <f>'IECC Data-IP'!M702*Convert!$B$6/$D702</f>
        <v>41.656715775724599</v>
      </c>
      <c r="N702" s="3">
        <f>'IECC Data-IP'!N702*Convert!$B$6/$D702</f>
        <v>0.57034871220304695</v>
      </c>
      <c r="O702" s="3">
        <f>'IECC Data-IP'!O702*Convert!$B$6/$D702</f>
        <v>1.767435244795426E-3</v>
      </c>
      <c r="P702" s="3">
        <f t="shared" si="32"/>
        <v>0.56858127695825156</v>
      </c>
      <c r="Q702" s="3">
        <f>'IECC Data-IP'!Q702*Convert!$B$6/$D702</f>
        <v>0</v>
      </c>
      <c r="R702" s="3">
        <f>'IECC Data-IP'!R702*Convert!$B$6/$D702</f>
        <v>27.172937489097865</v>
      </c>
      <c r="S702" s="3">
        <f>'IECC Data-IP'!S702*Convert!$B$6/$D702</f>
        <v>0</v>
      </c>
      <c r="T702" s="3">
        <f>'IECC Data-IP'!T702*Convert!$B$6/$D702</f>
        <v>0</v>
      </c>
      <c r="U702" s="3">
        <f>'IECC Data-IP'!U702*Convert!$B$7/$D702</f>
        <v>6.403076937695829</v>
      </c>
      <c r="V702" s="3">
        <f>'IECC Data-IP'!V702*Convert!$B$6/$D702</f>
        <v>0</v>
      </c>
      <c r="W702" s="3">
        <f>'IECC Data-IP'!W702*Convert!$B$6/$D702</f>
        <v>147.25156685352775</v>
      </c>
      <c r="X702" s="3">
        <f>'IECC Data-IP'!X702*Convert!$B$7/$D702</f>
        <v>34.932375416620616</v>
      </c>
      <c r="Y702" s="3">
        <f t="shared" si="33"/>
        <v>182.18394227014835</v>
      </c>
      <c r="Z702" s="3">
        <f>'IECC Data-IP'!Z702*Convert!$B$6/$D702</f>
        <v>333.8380037425909</v>
      </c>
      <c r="AA702" s="3">
        <f>'IECC Data-IP'!AA702*Convert!$B$6/$D702</f>
        <v>134.57517152676803</v>
      </c>
      <c r="AB702" s="3">
        <f t="shared" si="34"/>
        <v>468.41317526935893</v>
      </c>
    </row>
    <row r="703" spans="1:28" x14ac:dyDescent="0.25">
      <c r="A703" s="93">
        <f>'IECC Data-IP'!A703</f>
        <v>2009</v>
      </c>
      <c r="B703" s="93" t="str">
        <f>'IECC Data-IP'!B703</f>
        <v>Outpatient Healthcare</v>
      </c>
      <c r="C703" s="121" t="str">
        <f>'IECC Data-IP'!C703</f>
        <v>7</v>
      </c>
      <c r="D703" s="3">
        <f>'IECC Data-IP'!D703</f>
        <v>40946.022865372172</v>
      </c>
      <c r="E703" s="3">
        <f>'IECC Data-IP'!E703*Convert!$B$6/$D703</f>
        <v>55.447718312953036</v>
      </c>
      <c r="F703" s="3">
        <f>'IECC Data-IP'!F703*Convert!$B$7/$D703</f>
        <v>44.401240975084818</v>
      </c>
      <c r="G703" s="3">
        <f>'IECC Data-IP'!G703*Convert!$B$6/$D703</f>
        <v>51.607761302002437</v>
      </c>
      <c r="H703" s="3">
        <f>'IECC Data-IP'!H703*Convert!$B$6/$D703</f>
        <v>40.954409777921882</v>
      </c>
      <c r="I703" s="3">
        <f>'IECC Data-IP'!I703*Convert!$B$6/$D703</f>
        <v>9.7362483891628102</v>
      </c>
      <c r="J703" s="3">
        <f>'IECC Data-IP'!J703*Convert!$B$6/$D703</f>
        <v>135.8874134224537</v>
      </c>
      <c r="K703" s="3">
        <f>'IECC Data-IP'!K703*Convert!$B$7/$D703</f>
        <v>4.7266541372903959</v>
      </c>
      <c r="L703" s="3">
        <f>'IECC Data-IP'!L703*Convert!$B$6/$D703</f>
        <v>0</v>
      </c>
      <c r="M703" s="3">
        <f>'IECC Data-IP'!M703*Convert!$B$6/$D703</f>
        <v>49.872522996366691</v>
      </c>
      <c r="N703" s="3">
        <f>'IECC Data-IP'!N703*Convert!$B$6/$D703</f>
        <v>0.7118362462071447</v>
      </c>
      <c r="O703" s="3">
        <f>'IECC Data-IP'!O703*Convert!$B$6/$D703</f>
        <v>1.767435244795426E-3</v>
      </c>
      <c r="P703" s="3">
        <f t="shared" si="32"/>
        <v>0.71006881096234931</v>
      </c>
      <c r="Q703" s="3">
        <f>'IECC Data-IP'!Q703*Convert!$B$6/$D703</f>
        <v>0</v>
      </c>
      <c r="R703" s="3">
        <f>'IECC Data-IP'!R703*Convert!$B$6/$D703</f>
        <v>28.159684746970999</v>
      </c>
      <c r="S703" s="3">
        <f>'IECC Data-IP'!S703*Convert!$B$6/$D703</f>
        <v>5.5568679158086054</v>
      </c>
      <c r="T703" s="3">
        <f>'IECC Data-IP'!T703*Convert!$B$6/$D703</f>
        <v>0</v>
      </c>
      <c r="U703" s="3">
        <f>'IECC Data-IP'!U703*Convert!$B$7/$D703</f>
        <v>6.6038160845786829</v>
      </c>
      <c r="V703" s="3">
        <f>'IECC Data-IP'!V703*Convert!$B$6/$D703</f>
        <v>0</v>
      </c>
      <c r="W703" s="3">
        <f>'IECC Data-IP'!W703*Convert!$B$6/$D703</f>
        <v>191.35462408506407</v>
      </c>
      <c r="X703" s="3">
        <f>'IECC Data-IP'!X703*Convert!$B$7/$D703</f>
        <v>44.401240975084818</v>
      </c>
      <c r="Y703" s="3">
        <f t="shared" si="33"/>
        <v>235.75586506014889</v>
      </c>
      <c r="Z703" s="3">
        <f>'IECC Data-IP'!Z703*Convert!$B$6/$D703</f>
        <v>377.93446310984729</v>
      </c>
      <c r="AA703" s="3">
        <f>'IECC Data-IP'!AA703*Convert!$B$6/$D703</f>
        <v>162.82576018159656</v>
      </c>
      <c r="AB703" s="3">
        <f t="shared" si="34"/>
        <v>540.76022329144382</v>
      </c>
    </row>
    <row r="704" spans="1:28" x14ac:dyDescent="0.25">
      <c r="A704" s="93">
        <f>'IECC Data-IP'!A704</f>
        <v>2009</v>
      </c>
      <c r="B704" s="93" t="str">
        <f>'IECC Data-IP'!B704</f>
        <v>Outpatient Healthcare</v>
      </c>
      <c r="C704" s="121" t="str">
        <f>'IECC Data-IP'!C704</f>
        <v>8</v>
      </c>
      <c r="D704" s="3">
        <f>'IECC Data-IP'!D704</f>
        <v>40946.022865372172</v>
      </c>
      <c r="E704" s="3">
        <f>'IECC Data-IP'!E704*Convert!$B$6/$D704</f>
        <v>93.499067807682025</v>
      </c>
      <c r="F704" s="3">
        <f>'IECC Data-IP'!F704*Convert!$B$7/$D704</f>
        <v>64.671629103381804</v>
      </c>
      <c r="G704" s="3">
        <f>'IECC Data-IP'!G704*Convert!$B$6/$D704</f>
        <v>43.419078634511386</v>
      </c>
      <c r="H704" s="3">
        <f>'IECC Data-IP'!H704*Convert!$B$6/$D704</f>
        <v>40.954409777921882</v>
      </c>
      <c r="I704" s="3">
        <f>'IECC Data-IP'!I704*Convert!$B$6/$D704</f>
        <v>9.6827323788918314</v>
      </c>
      <c r="J704" s="3">
        <f>'IECC Data-IP'!J704*Convert!$B$6/$D704</f>
        <v>135.8874134224537</v>
      </c>
      <c r="K704" s="3">
        <f>'IECC Data-IP'!K704*Convert!$B$7/$D704</f>
        <v>4.7266541372903959</v>
      </c>
      <c r="L704" s="3">
        <f>'IECC Data-IP'!L704*Convert!$B$6/$D704</f>
        <v>0</v>
      </c>
      <c r="M704" s="3">
        <f>'IECC Data-IP'!M704*Convert!$B$6/$D704</f>
        <v>75.430449928930727</v>
      </c>
      <c r="N704" s="3">
        <f>'IECC Data-IP'!N704*Convert!$B$6/$D704</f>
        <v>0.94349459203768826</v>
      </c>
      <c r="O704" s="3">
        <f>'IECC Data-IP'!O704*Convert!$B$6/$D704</f>
        <v>1.767435244795426E-3</v>
      </c>
      <c r="P704" s="3">
        <f t="shared" si="32"/>
        <v>0.94172715679289287</v>
      </c>
      <c r="Q704" s="3">
        <f>'IECC Data-IP'!Q704*Convert!$B$6/$D704</f>
        <v>0</v>
      </c>
      <c r="R704" s="3">
        <f>'IECC Data-IP'!R704*Convert!$B$6/$D704</f>
        <v>36.358630758897576</v>
      </c>
      <c r="S704" s="3">
        <f>'IECC Data-IP'!S704*Convert!$B$6/$D704</f>
        <v>7.1740777604357557</v>
      </c>
      <c r="T704" s="3">
        <f>'IECC Data-IP'!T704*Convert!$B$6/$D704</f>
        <v>0</v>
      </c>
      <c r="U704" s="3">
        <f>'IECC Data-IP'!U704*Convert!$B$7/$D704</f>
        <v>6.8346661034939649</v>
      </c>
      <c r="V704" s="3">
        <f>'IECC Data-IP'!V704*Convert!$B$6/$D704</f>
        <v>0</v>
      </c>
      <c r="W704" s="3">
        <f>'IECC Data-IP'!W704*Convert!$B$6/$D704</f>
        <v>256.82303204725042</v>
      </c>
      <c r="X704" s="3">
        <f>'IECC Data-IP'!X704*Convert!$B$7/$D704</f>
        <v>64.671629103381804</v>
      </c>
      <c r="Y704" s="3">
        <f t="shared" si="33"/>
        <v>321.49466115063223</v>
      </c>
      <c r="Z704" s="3">
        <f>'IECC Data-IP'!Z704*Convert!$B$6/$D704</f>
        <v>443.34935506176259</v>
      </c>
      <c r="AA704" s="3">
        <f>'IECC Data-IP'!AA704*Convert!$B$6/$D704</f>
        <v>222.72190521132094</v>
      </c>
      <c r="AB704" s="3">
        <f t="shared" si="34"/>
        <v>666.07126027308357</v>
      </c>
    </row>
    <row r="705" spans="1:28" x14ac:dyDescent="0.25">
      <c r="A705" s="93">
        <f>'IECC Data-IP'!A705</f>
        <v>2012</v>
      </c>
      <c r="B705" s="93" t="str">
        <f>'IECC Data-IP'!B705</f>
        <v>Outpatient Healthcare</v>
      </c>
      <c r="C705" s="121" t="str">
        <f>'IECC Data-IP'!C705</f>
        <v>0A</v>
      </c>
      <c r="D705" s="3">
        <f>'IECC Data-IP'!D705</f>
        <v>40946.022865372172</v>
      </c>
      <c r="E705" s="3">
        <f>'IECC Data-IP'!E705*Convert!$B$6/$D705</f>
        <v>30.232147226917036</v>
      </c>
      <c r="F705" s="3">
        <f>'IECC Data-IP'!F705*Convert!$B$7/$D705</f>
        <v>13.929038478267621</v>
      </c>
      <c r="G705" s="3">
        <f>'IECC Data-IP'!G705*Convert!$B$6/$D705</f>
        <v>189.05960165484345</v>
      </c>
      <c r="H705" s="3">
        <f>'IECC Data-IP'!H705*Convert!$B$6/$D705</f>
        <v>32.343463796511863</v>
      </c>
      <c r="I705" s="3">
        <f>'IECC Data-IP'!I705*Convert!$B$6/$D705</f>
        <v>9.7729031907182762</v>
      </c>
      <c r="J705" s="3">
        <f>'IECC Data-IP'!J705*Convert!$B$6/$D705</f>
        <v>135.8874134224537</v>
      </c>
      <c r="K705" s="3">
        <f>'IECC Data-IP'!K705*Convert!$B$7/$D705</f>
        <v>4.7266541372903959</v>
      </c>
      <c r="L705" s="3">
        <f>'IECC Data-IP'!L705*Convert!$B$6/$D705</f>
        <v>0</v>
      </c>
      <c r="M705" s="3">
        <f>'IECC Data-IP'!M705*Convert!$B$6/$D705</f>
        <v>69.630927226824952</v>
      </c>
      <c r="N705" s="3">
        <f>'IECC Data-IP'!N705*Convert!$B$6/$D705</f>
        <v>0.35261919096358041</v>
      </c>
      <c r="O705" s="3">
        <f>'IECC Data-IP'!O705*Convert!$B$6/$D705</f>
        <v>1.767435244795426E-3</v>
      </c>
      <c r="P705" s="3">
        <f t="shared" si="32"/>
        <v>0.35085175571878496</v>
      </c>
      <c r="Q705" s="3">
        <f>'IECC Data-IP'!Q705*Convert!$B$6/$D705</f>
        <v>0</v>
      </c>
      <c r="R705" s="3">
        <f>'IECC Data-IP'!R705*Convert!$B$6/$D705</f>
        <v>0</v>
      </c>
      <c r="S705" s="3">
        <f>'IECC Data-IP'!S705*Convert!$B$6/$D705</f>
        <v>6.6653091148458898</v>
      </c>
      <c r="T705" s="3">
        <f>'IECC Data-IP'!T705*Convert!$B$6/$D705</f>
        <v>0</v>
      </c>
      <c r="U705" s="3">
        <f>'IECC Data-IP'!U705*Convert!$B$7/$D705</f>
        <v>5.9463953785373365</v>
      </c>
      <c r="V705" s="3">
        <f>'IECC Data-IP'!V705*Convert!$B$6/$D705</f>
        <v>0</v>
      </c>
      <c r="W705" s="3">
        <f>'IECC Data-IP'!W705*Convert!$B$6/$D705</f>
        <v>295.9388369791501</v>
      </c>
      <c r="X705" s="3">
        <f>'IECC Data-IP'!X705*Convert!$B$7/$D705</f>
        <v>13.929038478267621</v>
      </c>
      <c r="Y705" s="3">
        <f t="shared" si="33"/>
        <v>309.86787545741771</v>
      </c>
      <c r="Z705" s="3">
        <f>'IECC Data-IP'!Z705*Convert!$B$6/$D705</f>
        <v>473.94511792010974</v>
      </c>
      <c r="AA705" s="3">
        <f>'IECC Data-IP'!AA705*Convert!$B$6/$D705</f>
        <v>71.877866562174987</v>
      </c>
      <c r="AB705" s="3">
        <f t="shared" si="34"/>
        <v>545.82298448228471</v>
      </c>
    </row>
    <row r="706" spans="1:28" x14ac:dyDescent="0.25">
      <c r="A706" s="93">
        <f>'IECC Data-IP'!A706</f>
        <v>2012</v>
      </c>
      <c r="B706" s="93" t="str">
        <f>'IECC Data-IP'!B706</f>
        <v>Outpatient Healthcare</v>
      </c>
      <c r="C706" s="121" t="str">
        <f>'IECC Data-IP'!C706</f>
        <v>0B</v>
      </c>
      <c r="D706" s="3">
        <f>'IECC Data-IP'!D706</f>
        <v>40946.022865372172</v>
      </c>
      <c r="E706" s="3">
        <f>'IECC Data-IP'!E706*Convert!$B$6/$D706</f>
        <v>17.712333207632156</v>
      </c>
      <c r="F706" s="3">
        <f>'IECC Data-IP'!F706*Convert!$B$7/$D706</f>
        <v>12.023522126482131</v>
      </c>
      <c r="G706" s="3">
        <f>'IECC Data-IP'!G706*Convert!$B$6/$D706</f>
        <v>156.52406669818092</v>
      </c>
      <c r="H706" s="3">
        <f>'IECC Data-IP'!H706*Convert!$B$6/$D706</f>
        <v>32.343463796511863</v>
      </c>
      <c r="I706" s="3">
        <f>'IECC Data-IP'!I706*Convert!$B$6/$D706</f>
        <v>9.7751024788116023</v>
      </c>
      <c r="J706" s="3">
        <f>'IECC Data-IP'!J706*Convert!$B$6/$D706</f>
        <v>135.8874134224537</v>
      </c>
      <c r="K706" s="3">
        <f>'IECC Data-IP'!K706*Convert!$B$7/$D706</f>
        <v>4.7266541372903959</v>
      </c>
      <c r="L706" s="3">
        <f>'IECC Data-IP'!L706*Convert!$B$6/$D706</f>
        <v>0</v>
      </c>
      <c r="M706" s="3">
        <f>'IECC Data-IP'!M706*Convert!$B$6/$D706</f>
        <v>40.900893767650892</v>
      </c>
      <c r="N706" s="3">
        <f>'IECC Data-IP'!N706*Convert!$B$6/$D706</f>
        <v>0.27930958785264898</v>
      </c>
      <c r="O706" s="3">
        <f>'IECC Data-IP'!O706*Convert!$B$6/$D706</f>
        <v>1.767435244795426E-3</v>
      </c>
      <c r="P706" s="3">
        <f t="shared" si="32"/>
        <v>0.27754215260785353</v>
      </c>
      <c r="Q706" s="3">
        <f>'IECC Data-IP'!Q706*Convert!$B$6/$D706</f>
        <v>0</v>
      </c>
      <c r="R706" s="3">
        <f>'IECC Data-IP'!R706*Convert!$B$6/$D706</f>
        <v>8.0640563422024643E-3</v>
      </c>
      <c r="S706" s="3">
        <f>'IECC Data-IP'!S706*Convert!$B$6/$D706</f>
        <v>0</v>
      </c>
      <c r="T706" s="3">
        <f>'IECC Data-IP'!T706*Convert!$B$6/$D706</f>
        <v>0</v>
      </c>
      <c r="U706" s="3">
        <f>'IECC Data-IP'!U706*Convert!$B$7/$D706</f>
        <v>5.9463953785373365</v>
      </c>
      <c r="V706" s="3">
        <f>'IECC Data-IP'!V706*Convert!$B$6/$D706</f>
        <v>0</v>
      </c>
      <c r="W706" s="3">
        <f>'IECC Data-IP'!W706*Convert!$B$6/$D706</f>
        <v>215.42289988241404</v>
      </c>
      <c r="X706" s="3">
        <f>'IECC Data-IP'!X706*Convert!$B$7/$D706</f>
        <v>12.023522126482131</v>
      </c>
      <c r="Y706" s="3">
        <f t="shared" si="33"/>
        <v>227.44642200889618</v>
      </c>
      <c r="Z706" s="3">
        <f>'IECC Data-IP'!Z706*Convert!$B$6/$D706</f>
        <v>393.43138011146709</v>
      </c>
      <c r="AA706" s="3">
        <f>'IECC Data-IP'!AA706*Convert!$B$6/$D706</f>
        <v>66.310735301930862</v>
      </c>
      <c r="AB706" s="3">
        <f t="shared" si="34"/>
        <v>459.74211541339798</v>
      </c>
    </row>
    <row r="707" spans="1:28" x14ac:dyDescent="0.25">
      <c r="A707" s="93">
        <f>'IECC Data-IP'!A707</f>
        <v>2012</v>
      </c>
      <c r="B707" s="93" t="str">
        <f>'IECC Data-IP'!B707</f>
        <v>Outpatient Healthcare</v>
      </c>
      <c r="C707" s="121" t="str">
        <f>'IECC Data-IP'!C707</f>
        <v>1A</v>
      </c>
      <c r="D707" s="3">
        <f>'IECC Data-IP'!D707</f>
        <v>40946.022865372172</v>
      </c>
      <c r="E707" s="3">
        <f>'IECC Data-IP'!E707*Convert!$B$6/$D707</f>
        <v>49.020665408217653</v>
      </c>
      <c r="F707" s="3">
        <f>'IECC Data-IP'!F707*Convert!$B$7/$D707</f>
        <v>14.124508222544799</v>
      </c>
      <c r="G707" s="3">
        <f>'IECC Data-IP'!G707*Convert!$B$6/$D707</f>
        <v>150.08894973710335</v>
      </c>
      <c r="H707" s="3">
        <f>'IECC Data-IP'!H707*Convert!$B$6/$D707</f>
        <v>32.343463796511863</v>
      </c>
      <c r="I707" s="3">
        <f>'IECC Data-IP'!I707*Convert!$B$6/$D707</f>
        <v>9.7765686708738233</v>
      </c>
      <c r="J707" s="3">
        <f>'IECC Data-IP'!J707*Convert!$B$6/$D707</f>
        <v>135.8874134224537</v>
      </c>
      <c r="K707" s="3">
        <f>'IECC Data-IP'!K707*Convert!$B$7/$D707</f>
        <v>4.7266541372903959</v>
      </c>
      <c r="L707" s="3">
        <f>'IECC Data-IP'!L707*Convert!$B$6/$D707</f>
        <v>0</v>
      </c>
      <c r="M707" s="3">
        <f>'IECC Data-IP'!M707*Convert!$B$6/$D707</f>
        <v>67.893489633095868</v>
      </c>
      <c r="N707" s="3">
        <f>'IECC Data-IP'!N707*Convert!$B$6/$D707</f>
        <v>0.37021349571020401</v>
      </c>
      <c r="O707" s="3">
        <f>'IECC Data-IP'!O707*Convert!$B$6/$D707</f>
        <v>1.767435244795426E-3</v>
      </c>
      <c r="P707" s="3">
        <f t="shared" ref="P707:P770" si="35">N707-O707</f>
        <v>0.36844606046540856</v>
      </c>
      <c r="Q707" s="3">
        <f>'IECC Data-IP'!Q707*Convert!$B$6/$D707</f>
        <v>0</v>
      </c>
      <c r="R707" s="3">
        <f>'IECC Data-IP'!R707*Convert!$B$6/$D707</f>
        <v>0</v>
      </c>
      <c r="S707" s="3">
        <f>'IECC Data-IP'!S707*Convert!$B$6/$D707</f>
        <v>6.4483126896375333</v>
      </c>
      <c r="T707" s="3">
        <f>'IECC Data-IP'!T707*Convert!$B$6/$D707</f>
        <v>0</v>
      </c>
      <c r="U707" s="3">
        <f>'IECC Data-IP'!U707*Convert!$B$7/$D707</f>
        <v>5.9463953785373365</v>
      </c>
      <c r="V707" s="3">
        <f>'IECC Data-IP'!V707*Convert!$B$6/$D707</f>
        <v>0</v>
      </c>
      <c r="W707" s="3">
        <f>'IECC Data-IP'!W707*Convert!$B$6/$D707</f>
        <v>273.81986352851976</v>
      </c>
      <c r="X707" s="3">
        <f>'IECC Data-IP'!X707*Convert!$B$7/$D707</f>
        <v>14.124508222544799</v>
      </c>
      <c r="Y707" s="3">
        <f t="shared" ref="Y707:Y770" si="36">SUM(W707:X707)</f>
        <v>287.94437175106458</v>
      </c>
      <c r="Z707" s="3">
        <f>'IECC Data-IP'!Z707*Convert!$B$6/$D707</f>
        <v>451.82907685360396</v>
      </c>
      <c r="AA707" s="3">
        <f>'IECC Data-IP'!AA707*Convert!$B$6/$D707</f>
        <v>72.448215274378043</v>
      </c>
      <c r="AB707" s="3">
        <f t="shared" ref="AB707:AB770" si="37">SUM(Z707:AA707)</f>
        <v>524.27729212798204</v>
      </c>
    </row>
    <row r="708" spans="1:28" x14ac:dyDescent="0.25">
      <c r="A708" s="93">
        <f>'IECC Data-IP'!A708</f>
        <v>2012</v>
      </c>
      <c r="B708" s="93" t="str">
        <f>'IECC Data-IP'!B708</f>
        <v>Outpatient Healthcare</v>
      </c>
      <c r="C708" s="121" t="str">
        <f>'IECC Data-IP'!C708</f>
        <v>1B</v>
      </c>
      <c r="D708" s="3">
        <f>'IECC Data-IP'!D708</f>
        <v>40946.022865372172</v>
      </c>
      <c r="E708" s="3">
        <f>'IECC Data-IP'!E708*Convert!$B$6/$D708</f>
        <v>16.65814111489696</v>
      </c>
      <c r="F708" s="3">
        <f>'IECC Data-IP'!F708*Convert!$B$7/$D708</f>
        <v>13.646999976897209</v>
      </c>
      <c r="G708" s="3">
        <f>'IECC Data-IP'!G708*Convert!$B$6/$D708</f>
        <v>134.97177647959816</v>
      </c>
      <c r="H708" s="3">
        <f>'IECC Data-IP'!H708*Convert!$B$6/$D708</f>
        <v>32.343463796511863</v>
      </c>
      <c r="I708" s="3">
        <f>'IECC Data-IP'!I708*Convert!$B$6/$D708</f>
        <v>9.7641060383449645</v>
      </c>
      <c r="J708" s="3">
        <f>'IECC Data-IP'!J708*Convert!$B$6/$D708</f>
        <v>135.8874134224537</v>
      </c>
      <c r="K708" s="3">
        <f>'IECC Data-IP'!K708*Convert!$B$7/$D708</f>
        <v>4.7266541372903959</v>
      </c>
      <c r="L708" s="3">
        <f>'IECC Data-IP'!L708*Convert!$B$6/$D708</f>
        <v>0</v>
      </c>
      <c r="M708" s="3">
        <f>'IECC Data-IP'!M708*Convert!$B$6/$D708</f>
        <v>39.920011278026628</v>
      </c>
      <c r="N708" s="3">
        <f>'IECC Data-IP'!N708*Convert!$B$6/$D708</f>
        <v>0.29690389259927252</v>
      </c>
      <c r="O708" s="3">
        <f>'IECC Data-IP'!O708*Convert!$B$6/$D708</f>
        <v>1.767435244795426E-3</v>
      </c>
      <c r="P708" s="3">
        <f t="shared" si="35"/>
        <v>0.29513645735447708</v>
      </c>
      <c r="Q708" s="3">
        <f>'IECC Data-IP'!Q708*Convert!$B$6/$D708</f>
        <v>0</v>
      </c>
      <c r="R708" s="3">
        <f>'IECC Data-IP'!R708*Convert!$B$6/$D708</f>
        <v>6.2313162644291764E-2</v>
      </c>
      <c r="S708" s="3">
        <f>'IECC Data-IP'!S708*Convert!$B$6/$D708</f>
        <v>0</v>
      </c>
      <c r="T708" s="3">
        <f>'IECC Data-IP'!T708*Convert!$B$6/$D708</f>
        <v>0</v>
      </c>
      <c r="U708" s="3">
        <f>'IECC Data-IP'!U708*Convert!$B$7/$D708</f>
        <v>5.9463953785373365</v>
      </c>
      <c r="V708" s="3">
        <f>'IECC Data-IP'!V708*Convert!$B$6/$D708</f>
        <v>0</v>
      </c>
      <c r="W708" s="3">
        <f>'IECC Data-IP'!W708*Convert!$B$6/$D708</f>
        <v>191.90737849252054</v>
      </c>
      <c r="X708" s="3">
        <f>'IECC Data-IP'!X708*Convert!$B$7/$D708</f>
        <v>13.646999976897209</v>
      </c>
      <c r="Y708" s="3">
        <f t="shared" si="36"/>
        <v>205.55437846941774</v>
      </c>
      <c r="Z708" s="3">
        <f>'IECC Data-IP'!Z708*Convert!$B$6/$D708</f>
        <v>369.904862281107</v>
      </c>
      <c r="AA708" s="3">
        <f>'IECC Data-IP'!AA708*Convert!$B$6/$D708</f>
        <v>71.053133527177025</v>
      </c>
      <c r="AB708" s="3">
        <f t="shared" si="37"/>
        <v>440.95799580828401</v>
      </c>
    </row>
    <row r="709" spans="1:28" x14ac:dyDescent="0.25">
      <c r="A709" s="93">
        <f>'IECC Data-IP'!A709</f>
        <v>2012</v>
      </c>
      <c r="B709" s="93" t="str">
        <f>'IECC Data-IP'!B709</f>
        <v>Outpatient Healthcare</v>
      </c>
      <c r="C709" s="121" t="str">
        <f>'IECC Data-IP'!C709</f>
        <v>2A</v>
      </c>
      <c r="D709" s="3">
        <f>'IECC Data-IP'!D709</f>
        <v>40946.022865372172</v>
      </c>
      <c r="E709" s="3">
        <f>'IECC Data-IP'!E709*Convert!$B$6/$D709</f>
        <v>30.751912312973541</v>
      </c>
      <c r="F709" s="3">
        <f>'IECC Data-IP'!F709*Convert!$B$7/$D709</f>
        <v>12.464897325690805</v>
      </c>
      <c r="G709" s="3">
        <f>'IECC Data-IP'!G709*Convert!$B$6/$D709</f>
        <v>119.99535766006598</v>
      </c>
      <c r="H709" s="3">
        <f>'IECC Data-IP'!H709*Convert!$B$6/$D709</f>
        <v>32.343463796511863</v>
      </c>
      <c r="I709" s="3">
        <f>'IECC Data-IP'!I709*Convert!$B$6/$D709</f>
        <v>9.7604405581894156</v>
      </c>
      <c r="J709" s="3">
        <f>'IECC Data-IP'!J709*Convert!$B$6/$D709</f>
        <v>135.8874134224537</v>
      </c>
      <c r="K709" s="3">
        <f>'IECC Data-IP'!K709*Convert!$B$7/$D709</f>
        <v>4.7266541372903959</v>
      </c>
      <c r="L709" s="3">
        <f>'IECC Data-IP'!L709*Convert!$B$6/$D709</f>
        <v>0</v>
      </c>
      <c r="M709" s="3">
        <f>'IECC Data-IP'!M709*Convert!$B$6/$D709</f>
        <v>47.819121013229505</v>
      </c>
      <c r="N709" s="3">
        <f>'IECC Data-IP'!N709*Convert!$B$6/$D709</f>
        <v>0.30716723703480292</v>
      </c>
      <c r="O709" s="3">
        <f>'IECC Data-IP'!O709*Convert!$B$6/$D709</f>
        <v>1.767435244795426E-3</v>
      </c>
      <c r="P709" s="3">
        <f t="shared" si="35"/>
        <v>0.30539980179000747</v>
      </c>
      <c r="Q709" s="3">
        <f>'IECC Data-IP'!Q709*Convert!$B$6/$D709</f>
        <v>0</v>
      </c>
      <c r="R709" s="3">
        <f>'IECC Data-IP'!R709*Convert!$B$6/$D709</f>
        <v>0.70303909383383301</v>
      </c>
      <c r="S709" s="3">
        <f>'IECC Data-IP'!S709*Convert!$B$6/$D709</f>
        <v>4.8318359410414935</v>
      </c>
      <c r="T709" s="3">
        <f>'IECC Data-IP'!T709*Convert!$B$6/$D709</f>
        <v>0</v>
      </c>
      <c r="U709" s="3">
        <f>'IECC Data-IP'!U709*Convert!$B$7/$D709</f>
        <v>5.9463953785373365</v>
      </c>
      <c r="V709" s="3">
        <f>'IECC Data-IP'!V709*Convert!$B$6/$D709</f>
        <v>0</v>
      </c>
      <c r="W709" s="3">
        <f>'IECC Data-IP'!W709*Convert!$B$6/$D709</f>
        <v>204.40666582293437</v>
      </c>
      <c r="X709" s="3">
        <f>'IECC Data-IP'!X709*Convert!$B$7/$D709</f>
        <v>12.464897325690805</v>
      </c>
      <c r="Y709" s="3">
        <f t="shared" si="36"/>
        <v>216.87156314862517</v>
      </c>
      <c r="Z709" s="3">
        <f>'IECC Data-IP'!Z709*Convert!$B$6/$D709</f>
        <v>382.40121722739639</v>
      </c>
      <c r="AA709" s="3">
        <f>'IECC Data-IP'!AA709*Convert!$B$6/$D709</f>
        <v>67.60025122065214</v>
      </c>
      <c r="AB709" s="3">
        <f t="shared" si="37"/>
        <v>450.00146844804851</v>
      </c>
    </row>
    <row r="710" spans="1:28" x14ac:dyDescent="0.25">
      <c r="A710" s="93">
        <f>'IECC Data-IP'!A710</f>
        <v>2012</v>
      </c>
      <c r="B710" s="93" t="str">
        <f>'IECC Data-IP'!B710</f>
        <v>Outpatient Healthcare</v>
      </c>
      <c r="C710" s="121" t="str">
        <f>'IECC Data-IP'!C710</f>
        <v>2B</v>
      </c>
      <c r="D710" s="3">
        <f>'IECC Data-IP'!D710</f>
        <v>40946.022865372172</v>
      </c>
      <c r="E710" s="3">
        <f>'IECC Data-IP'!E710*Convert!$B$6/$D710</f>
        <v>27.794602923478564</v>
      </c>
      <c r="F710" s="3">
        <f>'IECC Data-IP'!F710*Convert!$B$7/$D710</f>
        <v>9.8532810247448754</v>
      </c>
      <c r="G710" s="3">
        <f>'IECC Data-IP'!G710*Convert!$B$6/$D710</f>
        <v>85.932050574571662</v>
      </c>
      <c r="H710" s="3">
        <f>'IECC Data-IP'!H710*Convert!$B$6/$D710</f>
        <v>32.343463796511863</v>
      </c>
      <c r="I710" s="3">
        <f>'IECC Data-IP'!I710*Convert!$B$6/$D710</f>
        <v>9.7677715185005116</v>
      </c>
      <c r="J710" s="3">
        <f>'IECC Data-IP'!J710*Convert!$B$6/$D710</f>
        <v>135.8874134224537</v>
      </c>
      <c r="K710" s="3">
        <f>'IECC Data-IP'!K710*Convert!$B$7/$D710</f>
        <v>4.7266541372903959</v>
      </c>
      <c r="L710" s="3">
        <f>'IECC Data-IP'!L710*Convert!$B$6/$D710</f>
        <v>0</v>
      </c>
      <c r="M710" s="3">
        <f>'IECC Data-IP'!M710*Convert!$B$6/$D710</f>
        <v>38.574780060941038</v>
      </c>
      <c r="N710" s="3">
        <f>'IECC Data-IP'!N710*Convert!$B$6/$D710</f>
        <v>0.2433878823282925</v>
      </c>
      <c r="O710" s="3">
        <f>'IECC Data-IP'!O710*Convert!$B$6/$D710</f>
        <v>1.767435244795426E-3</v>
      </c>
      <c r="P710" s="3">
        <f t="shared" si="35"/>
        <v>0.24162044708349709</v>
      </c>
      <c r="Q710" s="3">
        <f>'IECC Data-IP'!Q710*Convert!$B$6/$D710</f>
        <v>0</v>
      </c>
      <c r="R710" s="3">
        <f>'IECC Data-IP'!R710*Convert!$B$6/$D710</f>
        <v>12.330675243258673</v>
      </c>
      <c r="S710" s="3">
        <f>'IECC Data-IP'!S710*Convert!$B$6/$D710</f>
        <v>0</v>
      </c>
      <c r="T710" s="3">
        <f>'IECC Data-IP'!T710*Convert!$B$6/$D710</f>
        <v>0</v>
      </c>
      <c r="U710" s="3">
        <f>'IECC Data-IP'!U710*Convert!$B$7/$D710</f>
        <v>5.9499083136077866</v>
      </c>
      <c r="V710" s="3">
        <f>'IECC Data-IP'!V710*Convert!$B$6/$D710</f>
        <v>0</v>
      </c>
      <c r="W710" s="3">
        <f>'IECC Data-IP'!W710*Convert!$B$6/$D710</f>
        <v>164.87372924933345</v>
      </c>
      <c r="X710" s="3">
        <f>'IECC Data-IP'!X710*Convert!$B$7/$D710</f>
        <v>9.8532810247448754</v>
      </c>
      <c r="Y710" s="3">
        <f t="shared" si="36"/>
        <v>174.72701027407834</v>
      </c>
      <c r="Z710" s="3">
        <f>'IECC Data-IP'!Z710*Convert!$B$6/$D710</f>
        <v>342.87487851807538</v>
      </c>
      <c r="AA710" s="3">
        <f>'IECC Data-IP'!AA710*Convert!$B$6/$D710</f>
        <v>59.980451073301921</v>
      </c>
      <c r="AB710" s="3">
        <f t="shared" si="37"/>
        <v>402.85532959137731</v>
      </c>
    </row>
    <row r="711" spans="1:28" x14ac:dyDescent="0.25">
      <c r="A711" s="93">
        <f>'IECC Data-IP'!A711</f>
        <v>2012</v>
      </c>
      <c r="B711" s="93" t="str">
        <f>'IECC Data-IP'!B711</f>
        <v>Outpatient Healthcare</v>
      </c>
      <c r="C711" s="121" t="str">
        <f>'IECC Data-IP'!C711</f>
        <v>3A</v>
      </c>
      <c r="D711" s="3">
        <f>'IECC Data-IP'!D711</f>
        <v>40946.022865372172</v>
      </c>
      <c r="E711" s="3">
        <f>'IECC Data-IP'!E711*Convert!$B$6/$D711</f>
        <v>33.8492430444104</v>
      </c>
      <c r="F711" s="3">
        <f>'IECC Data-IP'!F711*Convert!$B$7/$D711</f>
        <v>14.289365246922346</v>
      </c>
      <c r="G711" s="3">
        <f>'IECC Data-IP'!G711*Convert!$B$6/$D711</f>
        <v>76.262513924239798</v>
      </c>
      <c r="H711" s="3">
        <f>'IECC Data-IP'!H711*Convert!$B$6/$D711</f>
        <v>32.343463796511863</v>
      </c>
      <c r="I711" s="3">
        <f>'IECC Data-IP'!I711*Convert!$B$6/$D711</f>
        <v>9.7655722304071837</v>
      </c>
      <c r="J711" s="3">
        <f>'IECC Data-IP'!J711*Convert!$B$6/$D711</f>
        <v>135.8874134224537</v>
      </c>
      <c r="K711" s="3">
        <f>'IECC Data-IP'!K711*Convert!$B$7/$D711</f>
        <v>4.7266541372903959</v>
      </c>
      <c r="L711" s="3">
        <f>'IECC Data-IP'!L711*Convert!$B$6/$D711</f>
        <v>0</v>
      </c>
      <c r="M711" s="3">
        <f>'IECC Data-IP'!M711*Convert!$B$6/$D711</f>
        <v>46.347797278793102</v>
      </c>
      <c r="N711" s="3">
        <f>'IECC Data-IP'!N711*Convert!$B$6/$D711</f>
        <v>0.35261919096358041</v>
      </c>
      <c r="O711" s="3">
        <f>'IECC Data-IP'!O711*Convert!$B$6/$D711</f>
        <v>1.767435244795426E-3</v>
      </c>
      <c r="P711" s="3">
        <f t="shared" si="35"/>
        <v>0.35085175571878496</v>
      </c>
      <c r="Q711" s="3">
        <f>'IECC Data-IP'!Q711*Convert!$B$6/$D711</f>
        <v>0</v>
      </c>
      <c r="R711" s="3">
        <f>'IECC Data-IP'!R711*Convert!$B$6/$D711</f>
        <v>6.5091596602196056</v>
      </c>
      <c r="S711" s="3">
        <f>'IECC Data-IP'!S711*Convert!$B$6/$D711</f>
        <v>4.5899142507754203</v>
      </c>
      <c r="T711" s="3">
        <f>'IECC Data-IP'!T711*Convert!$B$6/$D711</f>
        <v>0</v>
      </c>
      <c r="U711" s="3">
        <f>'IECC Data-IP'!U711*Convert!$B$7/$D711</f>
        <v>6.0322113638297568</v>
      </c>
      <c r="V711" s="3">
        <f>'IECC Data-IP'!V711*Convert!$B$6/$D711</f>
        <v>0</v>
      </c>
      <c r="W711" s="3">
        <f>'IECC Data-IP'!W711*Convert!$B$6/$D711</f>
        <v>167.90947991415712</v>
      </c>
      <c r="X711" s="3">
        <f>'IECC Data-IP'!X711*Convert!$B$7/$D711</f>
        <v>14.289365246922346</v>
      </c>
      <c r="Y711" s="3">
        <f t="shared" si="36"/>
        <v>182.19884516107948</v>
      </c>
      <c r="Z711" s="3">
        <f>'IECC Data-IP'!Z711*Convert!$B$6/$D711</f>
        <v>345.90916299083693</v>
      </c>
      <c r="AA711" s="3">
        <f>'IECC Data-IP'!AA711*Convert!$B$6/$D711</f>
        <v>73.181311305487355</v>
      </c>
      <c r="AB711" s="3">
        <f t="shared" si="37"/>
        <v>419.09047429632426</v>
      </c>
    </row>
    <row r="712" spans="1:28" x14ac:dyDescent="0.25">
      <c r="A712" s="93">
        <f>'IECC Data-IP'!A712</f>
        <v>2012</v>
      </c>
      <c r="B712" s="93" t="str">
        <f>'IECC Data-IP'!B712</f>
        <v>Outpatient Healthcare</v>
      </c>
      <c r="C712" s="121" t="str">
        <f>'IECC Data-IP'!C712</f>
        <v>3B</v>
      </c>
      <c r="D712" s="3">
        <f>'IECC Data-IP'!D712</f>
        <v>40946.022865372172</v>
      </c>
      <c r="E712" s="3">
        <f>'IECC Data-IP'!E712*Convert!$B$6/$D712</f>
        <v>26.610652833237019</v>
      </c>
      <c r="F712" s="3">
        <f>'IECC Data-IP'!F712*Convert!$B$7/$D712</f>
        <v>13.381271531211031</v>
      </c>
      <c r="G712" s="3">
        <f>'IECC Data-IP'!G712*Convert!$B$6/$D712</f>
        <v>66.812906083240748</v>
      </c>
      <c r="H712" s="3">
        <f>'IECC Data-IP'!H712*Convert!$B$6/$D712</f>
        <v>32.343463796511863</v>
      </c>
      <c r="I712" s="3">
        <f>'IECC Data-IP'!I712*Convert!$B$6/$D712</f>
        <v>9.7655722304071837</v>
      </c>
      <c r="J712" s="3">
        <f>'IECC Data-IP'!J712*Convert!$B$6/$D712</f>
        <v>135.8874134224537</v>
      </c>
      <c r="K712" s="3">
        <f>'IECC Data-IP'!K712*Convert!$B$7/$D712</f>
        <v>4.7266541372903959</v>
      </c>
      <c r="L712" s="3">
        <f>'IECC Data-IP'!L712*Convert!$B$6/$D712</f>
        <v>0</v>
      </c>
      <c r="M712" s="3">
        <f>'IECC Data-IP'!M712*Convert!$B$6/$D712</f>
        <v>38.27934236040398</v>
      </c>
      <c r="N712" s="3">
        <f>'IECC Data-IP'!N712*Convert!$B$6/$D712</f>
        <v>0.29983627672370977</v>
      </c>
      <c r="O712" s="3">
        <f>'IECC Data-IP'!O712*Convert!$B$6/$D712</f>
        <v>1.767435244795426E-3</v>
      </c>
      <c r="P712" s="3">
        <f t="shared" si="35"/>
        <v>0.29806884147891433</v>
      </c>
      <c r="Q712" s="3">
        <f>'IECC Data-IP'!Q712*Convert!$B$6/$D712</f>
        <v>0</v>
      </c>
      <c r="R712" s="3">
        <f>'IECC Data-IP'!R712*Convert!$B$6/$D712</f>
        <v>14.769685738759366</v>
      </c>
      <c r="S712" s="3">
        <f>'IECC Data-IP'!S712*Convert!$B$6/$D712</f>
        <v>0</v>
      </c>
      <c r="T712" s="3">
        <f>'IECC Data-IP'!T712*Convert!$B$6/$D712</f>
        <v>0</v>
      </c>
      <c r="U712" s="3">
        <f>'IECC Data-IP'!U712*Convert!$B$7/$D712</f>
        <v>6.0015986439301203</v>
      </c>
      <c r="V712" s="3">
        <f>'IECC Data-IP'!V712*Convert!$B$6/$D712</f>
        <v>0</v>
      </c>
      <c r="W712" s="3">
        <f>'IECC Data-IP'!W712*Convert!$B$6/$D712</f>
        <v>146.77065585711998</v>
      </c>
      <c r="X712" s="3">
        <f>'IECC Data-IP'!X712*Convert!$B$7/$D712</f>
        <v>13.381271531211031</v>
      </c>
      <c r="Y712" s="3">
        <f t="shared" si="36"/>
        <v>160.15192738833102</v>
      </c>
      <c r="Z712" s="3">
        <f>'IECC Data-IP'!Z712*Convert!$B$6/$D712</f>
        <v>324.7688727417376</v>
      </c>
      <c r="AA712" s="3">
        <f>'IECC Data-IP'!AA712*Convert!$B$6/$D712</f>
        <v>70.438799053107417</v>
      </c>
      <c r="AB712" s="3">
        <f t="shared" si="37"/>
        <v>395.207671794845</v>
      </c>
    </row>
    <row r="713" spans="1:28" x14ac:dyDescent="0.25">
      <c r="A713" s="93">
        <f>'IECC Data-IP'!A713</f>
        <v>2012</v>
      </c>
      <c r="B713" s="93" t="str">
        <f>'IECC Data-IP'!B713</f>
        <v>Outpatient Healthcare</v>
      </c>
      <c r="C713" s="121" t="str">
        <f>'IECC Data-IP'!C713</f>
        <v>3C</v>
      </c>
      <c r="D713" s="3">
        <f>'IECC Data-IP'!D713</f>
        <v>40946.022865372172</v>
      </c>
      <c r="E713" s="3">
        <f>'IECC Data-IP'!E713*Convert!$B$6/$D713</f>
        <v>46.082416515531534</v>
      </c>
      <c r="F713" s="3">
        <f>'IECC Data-IP'!F713*Convert!$B$7/$D713</f>
        <v>13.066863842405761</v>
      </c>
      <c r="G713" s="3">
        <f>'IECC Data-IP'!G713*Convert!$B$6/$D713</f>
        <v>71.171895084216715</v>
      </c>
      <c r="H713" s="3">
        <f>'IECC Data-IP'!H713*Convert!$B$6/$D713</f>
        <v>32.343463796511863</v>
      </c>
      <c r="I713" s="3">
        <f>'IECC Data-IP'!I713*Convert!$B$6/$D713</f>
        <v>9.7641060383449645</v>
      </c>
      <c r="J713" s="3">
        <f>'IECC Data-IP'!J713*Convert!$B$6/$D713</f>
        <v>135.8874134224537</v>
      </c>
      <c r="K713" s="3">
        <f>'IECC Data-IP'!K713*Convert!$B$7/$D713</f>
        <v>4.7266541372903959</v>
      </c>
      <c r="L713" s="3">
        <f>'IECC Data-IP'!L713*Convert!$B$6/$D713</f>
        <v>0</v>
      </c>
      <c r="M713" s="3">
        <f>'IECC Data-IP'!M713*Convert!$B$6/$D713</f>
        <v>67.554066170692252</v>
      </c>
      <c r="N713" s="3">
        <f>'IECC Data-IP'!N713*Convert!$B$6/$D713</f>
        <v>0.33722417431028484</v>
      </c>
      <c r="O713" s="3">
        <f>'IECC Data-IP'!O713*Convert!$B$6/$D713</f>
        <v>1.767435244795426E-3</v>
      </c>
      <c r="P713" s="3">
        <f t="shared" si="35"/>
        <v>0.3354567390654894</v>
      </c>
      <c r="Q713" s="3">
        <f>'IECC Data-IP'!Q713*Convert!$B$6/$D713</f>
        <v>0</v>
      </c>
      <c r="R713" s="3">
        <f>'IECC Data-IP'!R713*Convert!$B$6/$D713</f>
        <v>1.8943201443864697</v>
      </c>
      <c r="S713" s="3">
        <f>'IECC Data-IP'!S713*Convert!$B$6/$D713</f>
        <v>3.797437441146251</v>
      </c>
      <c r="T713" s="3">
        <f>'IECC Data-IP'!T713*Convert!$B$6/$D713</f>
        <v>0</v>
      </c>
      <c r="U713" s="3">
        <f>'IECC Data-IP'!U713*Convert!$B$7/$D713</f>
        <v>5.9760044027025563</v>
      </c>
      <c r="V713" s="3">
        <f>'IECC Data-IP'!V713*Convert!$B$6/$D713</f>
        <v>0</v>
      </c>
      <c r="W713" s="3">
        <f>'IECC Data-IP'!W713*Convert!$B$6/$D713</f>
        <v>190.83559209503872</v>
      </c>
      <c r="X713" s="3">
        <f>'IECC Data-IP'!X713*Convert!$B$7/$D713</f>
        <v>13.066863842405761</v>
      </c>
      <c r="Y713" s="3">
        <f t="shared" si="36"/>
        <v>203.90245593744447</v>
      </c>
      <c r="Z713" s="3">
        <f>'IECC Data-IP'!Z713*Convert!$B$6/$D713</f>
        <v>368.83234278759409</v>
      </c>
      <c r="AA713" s="3">
        <f>'IECC Data-IP'!AA713*Convert!$B$6/$D713</f>
        <v>69.444720834923174</v>
      </c>
      <c r="AB713" s="3">
        <f t="shared" si="37"/>
        <v>438.27706362251729</v>
      </c>
    </row>
    <row r="714" spans="1:28" x14ac:dyDescent="0.25">
      <c r="A714" s="93">
        <f>'IECC Data-IP'!A714</f>
        <v>2012</v>
      </c>
      <c r="B714" s="93" t="str">
        <f>'IECC Data-IP'!B714</f>
        <v>Outpatient Healthcare</v>
      </c>
      <c r="C714" s="121" t="str">
        <f>'IECC Data-IP'!C714</f>
        <v>4A</v>
      </c>
      <c r="D714" s="3">
        <f>'IECC Data-IP'!D714</f>
        <v>40946.022865372172</v>
      </c>
      <c r="E714" s="3">
        <f>'IECC Data-IP'!E714*Convert!$B$6/$D714</f>
        <v>32.064887304690316</v>
      </c>
      <c r="F714" s="3">
        <f>'IECC Data-IP'!F714*Convert!$B$7/$D714</f>
        <v>16.609658860954532</v>
      </c>
      <c r="G714" s="3">
        <f>'IECC Data-IP'!G714*Convert!$B$6/$D714</f>
        <v>55.625860648512592</v>
      </c>
      <c r="H714" s="3">
        <f>'IECC Data-IP'!H714*Convert!$B$6/$D714</f>
        <v>32.343463796511863</v>
      </c>
      <c r="I714" s="3">
        <f>'IECC Data-IP'!I714*Convert!$B$6/$D714</f>
        <v>9.7509103097849952</v>
      </c>
      <c r="J714" s="3">
        <f>'IECC Data-IP'!J714*Convert!$B$6/$D714</f>
        <v>135.8874134224537</v>
      </c>
      <c r="K714" s="3">
        <f>'IECC Data-IP'!K714*Convert!$B$7/$D714</f>
        <v>4.7266541372903959</v>
      </c>
      <c r="L714" s="3">
        <f>'IECC Data-IP'!L714*Convert!$B$6/$D714</f>
        <v>0</v>
      </c>
      <c r="M714" s="3">
        <f>'IECC Data-IP'!M714*Convert!$B$6/$D714</f>
        <v>43.885327710296913</v>
      </c>
      <c r="N714" s="3">
        <f>'IECC Data-IP'!N714*Convert!$B$6/$D714</f>
        <v>0.39440566473681138</v>
      </c>
      <c r="O714" s="3">
        <f>'IECC Data-IP'!O714*Convert!$B$6/$D714</f>
        <v>1.767435244795426E-3</v>
      </c>
      <c r="P714" s="3">
        <f t="shared" si="35"/>
        <v>0.39263822949201593</v>
      </c>
      <c r="Q714" s="3">
        <f>'IECC Data-IP'!Q714*Convert!$B$6/$D714</f>
        <v>0</v>
      </c>
      <c r="R714" s="3">
        <f>'IECC Data-IP'!R714*Convert!$B$6/$D714</f>
        <v>9.6585402098652224</v>
      </c>
      <c r="S714" s="3">
        <f>'IECC Data-IP'!S714*Convert!$B$6/$D714</f>
        <v>4.3743840176292812</v>
      </c>
      <c r="T714" s="3">
        <f>'IECC Data-IP'!T714*Convert!$B$6/$D714</f>
        <v>0</v>
      </c>
      <c r="U714" s="3">
        <f>'IECC Data-IP'!U714*Convert!$B$7/$D714</f>
        <v>6.1478872972210006</v>
      </c>
      <c r="V714" s="3">
        <f>'IECC Data-IP'!V714*Convert!$B$6/$D714</f>
        <v>0</v>
      </c>
      <c r="W714" s="3">
        <f>'IECC Data-IP'!W714*Convert!$B$6/$D714</f>
        <v>146.00163812048638</v>
      </c>
      <c r="X714" s="3">
        <f>'IECC Data-IP'!X714*Convert!$B$7/$D714</f>
        <v>16.609658860954532</v>
      </c>
      <c r="Y714" s="3">
        <f t="shared" si="36"/>
        <v>162.61129698144092</v>
      </c>
      <c r="Z714" s="3">
        <f>'IECC Data-IP'!Z714*Convert!$B$6/$D714</f>
        <v>323.98592618051282</v>
      </c>
      <c r="AA714" s="3">
        <f>'IECC Data-IP'!AA714*Convert!$B$6/$D714</f>
        <v>80.29820757549659</v>
      </c>
      <c r="AB714" s="3">
        <f t="shared" si="37"/>
        <v>404.2841337560094</v>
      </c>
    </row>
    <row r="715" spans="1:28" x14ac:dyDescent="0.25">
      <c r="A715" s="93">
        <f>'IECC Data-IP'!A715</f>
        <v>2012</v>
      </c>
      <c r="B715" s="93" t="str">
        <f>'IECC Data-IP'!B715</f>
        <v>Outpatient Healthcare</v>
      </c>
      <c r="C715" s="121" t="str">
        <f>'IECC Data-IP'!C715</f>
        <v>4B</v>
      </c>
      <c r="D715" s="3">
        <f>'IECC Data-IP'!D715</f>
        <v>40946.022865372172</v>
      </c>
      <c r="E715" s="3">
        <f>'IECC Data-IP'!E715*Convert!$B$6/$D715</f>
        <v>26.524880597597232</v>
      </c>
      <c r="F715" s="3">
        <f>'IECC Data-IP'!F715*Convert!$B$7/$D715</f>
        <v>15.26746674010905</v>
      </c>
      <c r="G715" s="3">
        <f>'IECC Data-IP'!G715*Convert!$B$6/$D715</f>
        <v>49.307305956381406</v>
      </c>
      <c r="H715" s="3">
        <f>'IECC Data-IP'!H715*Convert!$B$6/$D715</f>
        <v>32.343463796511863</v>
      </c>
      <c r="I715" s="3">
        <f>'IECC Data-IP'!I715*Convert!$B$6/$D715</f>
        <v>9.7582412700960894</v>
      </c>
      <c r="J715" s="3">
        <f>'IECC Data-IP'!J715*Convert!$B$6/$D715</f>
        <v>135.8874134224537</v>
      </c>
      <c r="K715" s="3">
        <f>'IECC Data-IP'!K715*Convert!$B$7/$D715</f>
        <v>4.7266541372903959</v>
      </c>
      <c r="L715" s="3">
        <f>'IECC Data-IP'!L715*Convert!$B$6/$D715</f>
        <v>0</v>
      </c>
      <c r="M715" s="3">
        <f>'IECC Data-IP'!M715*Convert!$B$6/$D715</f>
        <v>40.671434709913676</v>
      </c>
      <c r="N715" s="3">
        <f>'IECC Data-IP'!N715*Convert!$B$6/$D715</f>
        <v>0.31303200528367736</v>
      </c>
      <c r="O715" s="3">
        <f>'IECC Data-IP'!O715*Convert!$B$6/$D715</f>
        <v>1.767435244795426E-3</v>
      </c>
      <c r="P715" s="3">
        <f t="shared" si="35"/>
        <v>0.31126457003888192</v>
      </c>
      <c r="Q715" s="3">
        <f>'IECC Data-IP'!Q715*Convert!$B$6/$D715</f>
        <v>0</v>
      </c>
      <c r="R715" s="3">
        <f>'IECC Data-IP'!R715*Convert!$B$6/$D715</f>
        <v>21.236325829174632</v>
      </c>
      <c r="S715" s="3">
        <f>'IECC Data-IP'!S715*Convert!$B$6/$D715</f>
        <v>0</v>
      </c>
      <c r="T715" s="3">
        <f>'IECC Data-IP'!T715*Convert!$B$6/$D715</f>
        <v>0</v>
      </c>
      <c r="U715" s="3">
        <f>'IECC Data-IP'!U715*Convert!$B$7/$D715</f>
        <v>6.1087431635788443</v>
      </c>
      <c r="V715" s="3">
        <f>'IECC Data-IP'!V715*Convert!$B$6/$D715</f>
        <v>0</v>
      </c>
      <c r="W715" s="3">
        <f>'IECC Data-IP'!W715*Convert!$B$6/$D715</f>
        <v>138.05121166310582</v>
      </c>
      <c r="X715" s="3">
        <f>'IECC Data-IP'!X715*Convert!$B$7/$D715</f>
        <v>15.26746674010905</v>
      </c>
      <c r="Y715" s="3">
        <f t="shared" si="36"/>
        <v>153.31867840321488</v>
      </c>
      <c r="Z715" s="3">
        <f>'IECC Data-IP'!Z715*Convert!$B$6/$D715</f>
        <v>316.04356377947454</v>
      </c>
      <c r="AA715" s="3">
        <f>'IECC Data-IP'!AA715*Convert!$B$6/$D715</f>
        <v>76.262513924239798</v>
      </c>
      <c r="AB715" s="3">
        <f t="shared" si="37"/>
        <v>392.30607770371432</v>
      </c>
    </row>
    <row r="716" spans="1:28" x14ac:dyDescent="0.25">
      <c r="A716" s="93">
        <f>'IECC Data-IP'!A716</f>
        <v>2012</v>
      </c>
      <c r="B716" s="93" t="str">
        <f>'IECC Data-IP'!B716</f>
        <v>Outpatient Healthcare</v>
      </c>
      <c r="C716" s="121" t="str">
        <f>'IECC Data-IP'!C716</f>
        <v>4C</v>
      </c>
      <c r="D716" s="3">
        <f>'IECC Data-IP'!D716</f>
        <v>40946.022865372172</v>
      </c>
      <c r="E716" s="3">
        <f>'IECC Data-IP'!E716*Convert!$B$6/$D716</f>
        <v>44.099391751380836</v>
      </c>
      <c r="F716" s="3">
        <f>'IECC Data-IP'!F716*Convert!$B$7/$D716</f>
        <v>15.782111727929966</v>
      </c>
      <c r="G716" s="3">
        <f>'IECC Data-IP'!G716*Convert!$B$6/$D716</f>
        <v>37.634950949058897</v>
      </c>
      <c r="H716" s="3">
        <f>'IECC Data-IP'!H716*Convert!$B$6/$D716</f>
        <v>32.343463796511863</v>
      </c>
      <c r="I716" s="3">
        <f>'IECC Data-IP'!I716*Convert!$B$6/$D716</f>
        <v>9.7399138693183573</v>
      </c>
      <c r="J716" s="3">
        <f>'IECC Data-IP'!J716*Convert!$B$6/$D716</f>
        <v>135.8874134224537</v>
      </c>
      <c r="K716" s="3">
        <f>'IECC Data-IP'!K716*Convert!$B$7/$D716</f>
        <v>4.7266541372903959</v>
      </c>
      <c r="L716" s="3">
        <f>'IECC Data-IP'!L716*Convert!$B$6/$D716</f>
        <v>0</v>
      </c>
      <c r="M716" s="3">
        <f>'IECC Data-IP'!M716*Convert!$B$6/$D716</f>
        <v>68.818656824355813</v>
      </c>
      <c r="N716" s="3">
        <f>'IECC Data-IP'!N716*Convert!$B$6/$D716</f>
        <v>0.42153021788785605</v>
      </c>
      <c r="O716" s="3">
        <f>'IECC Data-IP'!O716*Convert!$B$6/$D716</f>
        <v>1.767435244795426E-3</v>
      </c>
      <c r="P716" s="3">
        <f t="shared" si="35"/>
        <v>0.41976278264306061</v>
      </c>
      <c r="Q716" s="3">
        <f>'IECC Data-IP'!Q716*Convert!$B$6/$D716</f>
        <v>0</v>
      </c>
      <c r="R716" s="3">
        <f>'IECC Data-IP'!R716*Convert!$B$6/$D716</f>
        <v>1.4859856550585813</v>
      </c>
      <c r="S716" s="3">
        <f>'IECC Data-IP'!S716*Convert!$B$6/$D716</f>
        <v>6.6088607204504735</v>
      </c>
      <c r="T716" s="3">
        <f>'IECC Data-IP'!T716*Convert!$B$6/$D716</f>
        <v>0</v>
      </c>
      <c r="U716" s="3">
        <f>'IECC Data-IP'!U716*Convert!$B$7/$D716</f>
        <v>6.1827657239918965</v>
      </c>
      <c r="V716" s="3">
        <f>'IECC Data-IP'!V716*Convert!$B$6/$D716</f>
        <v>0</v>
      </c>
      <c r="W716" s="3">
        <f>'IECC Data-IP'!W716*Convert!$B$6/$D716</f>
        <v>159.06760868294765</v>
      </c>
      <c r="X716" s="3">
        <f>'IECC Data-IP'!X716*Convert!$B$7/$D716</f>
        <v>15.782111727929966</v>
      </c>
      <c r="Y716" s="3">
        <f t="shared" si="36"/>
        <v>174.84972041087761</v>
      </c>
      <c r="Z716" s="3">
        <f>'IECC Data-IP'!Z716*Convert!$B$6/$D716</f>
        <v>337.04090030250751</v>
      </c>
      <c r="AA716" s="3">
        <f>'IECC Data-IP'!AA716*Convert!$B$6/$D716</f>
        <v>77.98162411719116</v>
      </c>
      <c r="AB716" s="3">
        <f t="shared" si="37"/>
        <v>415.0225244196987</v>
      </c>
    </row>
    <row r="717" spans="1:28" x14ac:dyDescent="0.25">
      <c r="A717" s="93">
        <f>'IECC Data-IP'!A717</f>
        <v>2012</v>
      </c>
      <c r="B717" s="93" t="str">
        <f>'IECC Data-IP'!B717</f>
        <v>Outpatient Healthcare</v>
      </c>
      <c r="C717" s="121" t="str">
        <f>'IECC Data-IP'!C717</f>
        <v>5A</v>
      </c>
      <c r="D717" s="3">
        <f>'IECC Data-IP'!D717</f>
        <v>40946.022865372172</v>
      </c>
      <c r="E717" s="3">
        <f>'IECC Data-IP'!E717*Convert!$B$6/$D717</f>
        <v>56.847198636340707</v>
      </c>
      <c r="F717" s="3">
        <f>'IECC Data-IP'!F717*Convert!$B$7/$D717</f>
        <v>20.698715282958254</v>
      </c>
      <c r="G717" s="3">
        <f>'IECC Data-IP'!G717*Convert!$B$6/$D717</f>
        <v>45.155050036178253</v>
      </c>
      <c r="H717" s="3">
        <f>'IECC Data-IP'!H717*Convert!$B$6/$D717</f>
        <v>32.343463796511863</v>
      </c>
      <c r="I717" s="3">
        <f>'IECC Data-IP'!I717*Convert!$B$6/$D717</f>
        <v>9.7538426939094354</v>
      </c>
      <c r="J717" s="3">
        <f>'IECC Data-IP'!J717*Convert!$B$6/$D717</f>
        <v>135.8874134224537</v>
      </c>
      <c r="K717" s="3">
        <f>'IECC Data-IP'!K717*Convert!$B$7/$D717</f>
        <v>4.7266541372903959</v>
      </c>
      <c r="L717" s="3">
        <f>'IECC Data-IP'!L717*Convert!$B$6/$D717</f>
        <v>0</v>
      </c>
      <c r="M717" s="3">
        <f>'IECC Data-IP'!M717*Convert!$B$6/$D717</f>
        <v>68.553276061094252</v>
      </c>
      <c r="N717" s="3">
        <f>'IECC Data-IP'!N717*Convert!$B$6/$D717</f>
        <v>0.44718857897668207</v>
      </c>
      <c r="O717" s="3">
        <f>'IECC Data-IP'!O717*Convert!$B$6/$D717</f>
        <v>1.767435244795426E-3</v>
      </c>
      <c r="P717" s="3">
        <f t="shared" si="35"/>
        <v>0.44542114373188663</v>
      </c>
      <c r="Q717" s="3">
        <f>'IECC Data-IP'!Q717*Convert!$B$6/$D717</f>
        <v>0</v>
      </c>
      <c r="R717" s="3">
        <f>'IECC Data-IP'!R717*Convert!$B$6/$D717</f>
        <v>12.365863852751923</v>
      </c>
      <c r="S717" s="3">
        <f>'IECC Data-IP'!S717*Convert!$B$6/$D717</f>
        <v>5.4491027992355363</v>
      </c>
      <c r="T717" s="3">
        <f>'IECC Data-IP'!T717*Convert!$B$6/$D717</f>
        <v>0</v>
      </c>
      <c r="U717" s="3">
        <f>'IECC Data-IP'!U717*Convert!$B$7/$D717</f>
        <v>6.30044904885197</v>
      </c>
      <c r="V717" s="3">
        <f>'IECC Data-IP'!V717*Convert!$B$6/$D717</f>
        <v>0</v>
      </c>
      <c r="W717" s="3">
        <f>'IECC Data-IP'!W717*Convert!$B$6/$D717</f>
        <v>188.81591252933259</v>
      </c>
      <c r="X717" s="3">
        <f>'IECC Data-IP'!X717*Convert!$B$7/$D717</f>
        <v>20.698715282958254</v>
      </c>
      <c r="Y717" s="3">
        <f t="shared" si="36"/>
        <v>209.51462781229085</v>
      </c>
      <c r="Z717" s="3">
        <f>'IECC Data-IP'!Z717*Convert!$B$6/$D717</f>
        <v>366.80239987745239</v>
      </c>
      <c r="AA717" s="3">
        <f>'IECC Data-IP'!AA717*Convert!$B$6/$D717</f>
        <v>92.690462885368433</v>
      </c>
      <c r="AB717" s="3">
        <f t="shared" si="37"/>
        <v>459.49286276282083</v>
      </c>
    </row>
    <row r="718" spans="1:28" x14ac:dyDescent="0.25">
      <c r="A718" s="93">
        <f>'IECC Data-IP'!A718</f>
        <v>2012</v>
      </c>
      <c r="B718" s="93" t="str">
        <f>'IECC Data-IP'!B718</f>
        <v>Outpatient Healthcare</v>
      </c>
      <c r="C718" s="121" t="str">
        <f>'IECC Data-IP'!C718</f>
        <v>5B</v>
      </c>
      <c r="D718" s="3">
        <f>'IECC Data-IP'!D718</f>
        <v>40946.022865372172</v>
      </c>
      <c r="E718" s="3">
        <f>'IECC Data-IP'!E718*Convert!$B$6/$D718</f>
        <v>31.734260994660019</v>
      </c>
      <c r="F718" s="3">
        <f>'IECC Data-IP'!F718*Convert!$B$7/$D718</f>
        <v>20.624692722545209</v>
      </c>
      <c r="G718" s="3">
        <f>'IECC Data-IP'!G718*Convert!$B$6/$D718</f>
        <v>39.060089633535405</v>
      </c>
      <c r="H718" s="3">
        <f>'IECC Data-IP'!H718*Convert!$B$6/$D718</f>
        <v>32.343463796511863</v>
      </c>
      <c r="I718" s="3">
        <f>'IECC Data-IP'!I718*Convert!$B$6/$D718</f>
        <v>9.7545757899405423</v>
      </c>
      <c r="J718" s="3">
        <f>'IECC Data-IP'!J718*Convert!$B$6/$D718</f>
        <v>135.8874134224537</v>
      </c>
      <c r="K718" s="3">
        <f>'IECC Data-IP'!K718*Convert!$B$7/$D718</f>
        <v>4.7266541372903959</v>
      </c>
      <c r="L718" s="3">
        <f>'IECC Data-IP'!L718*Convert!$B$6/$D718</f>
        <v>0</v>
      </c>
      <c r="M718" s="3">
        <f>'IECC Data-IP'!M718*Convert!$B$6/$D718</f>
        <v>40.313683846732332</v>
      </c>
      <c r="N718" s="3">
        <f>'IECC Data-IP'!N718*Convert!$B$6/$D718</f>
        <v>0.36361563143022019</v>
      </c>
      <c r="O718" s="3">
        <f>'IECC Data-IP'!O718*Convert!$B$6/$D718</f>
        <v>1.767435244795426E-3</v>
      </c>
      <c r="P718" s="3">
        <f t="shared" si="35"/>
        <v>0.36184819618542474</v>
      </c>
      <c r="Q718" s="3">
        <f>'IECC Data-IP'!Q718*Convert!$B$6/$D718</f>
        <v>0</v>
      </c>
      <c r="R718" s="3">
        <f>'IECC Data-IP'!R718*Convert!$B$6/$D718</f>
        <v>20.645450428100524</v>
      </c>
      <c r="S718" s="3">
        <f>'IECC Data-IP'!S718*Convert!$B$6/$D718</f>
        <v>0</v>
      </c>
      <c r="T718" s="3">
        <f>'IECC Data-IP'!T718*Convert!$B$6/$D718</f>
        <v>0</v>
      </c>
      <c r="U718" s="3">
        <f>'IECC Data-IP'!U718*Convert!$B$7/$D718</f>
        <v>6.2485077945960308</v>
      </c>
      <c r="V718" s="3">
        <f>'IECC Data-IP'!V718*Convert!$B$6/$D718</f>
        <v>0</v>
      </c>
      <c r="W718" s="3">
        <f>'IECC Data-IP'!W718*Convert!$B$6/$D718</f>
        <v>132.1153330992137</v>
      </c>
      <c r="X718" s="3">
        <f>'IECC Data-IP'!X718*Convert!$B$7/$D718</f>
        <v>20.624692722545209</v>
      </c>
      <c r="Y718" s="3">
        <f t="shared" si="36"/>
        <v>152.74002582175891</v>
      </c>
      <c r="Z718" s="3">
        <f>'IECC Data-IP'!Z718*Convert!$B$6/$D718</f>
        <v>310.10255354336459</v>
      </c>
      <c r="AA718" s="3">
        <f>'IECC Data-IP'!AA718*Convert!$B$6/$D718</f>
        <v>92.321715581720454</v>
      </c>
      <c r="AB718" s="3">
        <f t="shared" si="37"/>
        <v>402.42426912508506</v>
      </c>
    </row>
    <row r="719" spans="1:28" x14ac:dyDescent="0.25">
      <c r="A719" s="93">
        <f>'IECC Data-IP'!A719</f>
        <v>2012</v>
      </c>
      <c r="B719" s="93" t="str">
        <f>'IECC Data-IP'!B719</f>
        <v>Outpatient Healthcare</v>
      </c>
      <c r="C719" s="121" t="str">
        <f>'IECC Data-IP'!C719</f>
        <v>5C</v>
      </c>
      <c r="D719" s="3">
        <f>'IECC Data-IP'!D719</f>
        <v>40946.022865372172</v>
      </c>
      <c r="E719" s="3">
        <f>'IECC Data-IP'!E719*Convert!$B$6/$D719</f>
        <v>39.073285362095369</v>
      </c>
      <c r="F719" s="3">
        <f>'IECC Data-IP'!F719*Convert!$B$7/$D719</f>
        <v>14.932232364814682</v>
      </c>
      <c r="G719" s="3">
        <f>'IECC Data-IP'!G719*Convert!$B$6/$D719</f>
        <v>26.558603015028257</v>
      </c>
      <c r="H719" s="3">
        <f>'IECC Data-IP'!H719*Convert!$B$6/$D719</f>
        <v>32.343463796511863</v>
      </c>
      <c r="I719" s="3">
        <f>'IECC Data-IP'!I719*Convert!$B$6/$D719</f>
        <v>9.7391807732872469</v>
      </c>
      <c r="J719" s="3">
        <f>'IECC Data-IP'!J719*Convert!$B$6/$D719</f>
        <v>135.8874134224537</v>
      </c>
      <c r="K719" s="3">
        <f>'IECC Data-IP'!K719*Convert!$B$7/$D719</f>
        <v>4.7266541372903959</v>
      </c>
      <c r="L719" s="3">
        <f>'IECC Data-IP'!L719*Convert!$B$6/$D719</f>
        <v>0</v>
      </c>
      <c r="M719" s="3">
        <f>'IECC Data-IP'!M719*Convert!$B$6/$D719</f>
        <v>67.943340163211289</v>
      </c>
      <c r="N719" s="3">
        <f>'IECC Data-IP'!N719*Convert!$B$6/$D719</f>
        <v>0.41273306551454425</v>
      </c>
      <c r="O719" s="3">
        <f>'IECC Data-IP'!O719*Convert!$B$6/$D719</f>
        <v>1.767435244795426E-3</v>
      </c>
      <c r="P719" s="3">
        <f t="shared" si="35"/>
        <v>0.41096563026974881</v>
      </c>
      <c r="Q719" s="3">
        <f>'IECC Data-IP'!Q719*Convert!$B$6/$D719</f>
        <v>0</v>
      </c>
      <c r="R719" s="3">
        <f>'IECC Data-IP'!R719*Convert!$B$6/$D719</f>
        <v>0.88997858176670808</v>
      </c>
      <c r="S719" s="3">
        <f>'IECC Data-IP'!S719*Convert!$B$6/$D719</f>
        <v>5.1529320026673737</v>
      </c>
      <c r="T719" s="3">
        <f>'IECC Data-IP'!T719*Convert!$B$6/$D719</f>
        <v>0</v>
      </c>
      <c r="U719" s="3">
        <f>'IECC Data-IP'!U719*Convert!$B$7/$D719</f>
        <v>6.2881537761053945</v>
      </c>
      <c r="V719" s="3">
        <f>'IECC Data-IP'!V719*Convert!$B$6/$D719</f>
        <v>0</v>
      </c>
      <c r="W719" s="3">
        <f>'IECC Data-IP'!W719*Convert!$B$6/$D719</f>
        <v>140.02910475503876</v>
      </c>
      <c r="X719" s="3">
        <f>'IECC Data-IP'!X719*Convert!$B$7/$D719</f>
        <v>14.932232364814682</v>
      </c>
      <c r="Y719" s="3">
        <f t="shared" si="36"/>
        <v>154.96133711985345</v>
      </c>
      <c r="Z719" s="3">
        <f>'IECC Data-IP'!Z719*Convert!$B$6/$D719</f>
        <v>318.00239637459862</v>
      </c>
      <c r="AA719" s="3">
        <f>'IECC Data-IP'!AA719*Convert!$B$6/$D719</f>
        <v>75.807261288920913</v>
      </c>
      <c r="AB719" s="3">
        <f t="shared" si="37"/>
        <v>393.80965766351954</v>
      </c>
    </row>
    <row r="720" spans="1:28" x14ac:dyDescent="0.25">
      <c r="A720" s="93">
        <f>'IECC Data-IP'!A720</f>
        <v>2012</v>
      </c>
      <c r="B720" s="93" t="str">
        <f>'IECC Data-IP'!B720</f>
        <v>Outpatient Healthcare</v>
      </c>
      <c r="C720" s="121" t="str">
        <f>'IECC Data-IP'!C720</f>
        <v>6A</v>
      </c>
      <c r="D720" s="3">
        <f>'IECC Data-IP'!D720</f>
        <v>40946.022865372172</v>
      </c>
      <c r="E720" s="3">
        <f>'IECC Data-IP'!E720*Convert!$B$6/$D720</f>
        <v>63.82627285250139</v>
      </c>
      <c r="F720" s="3">
        <f>'IECC Data-IP'!F720*Convert!$B$7/$D720</f>
        <v>33.540751280855218</v>
      </c>
      <c r="G720" s="3">
        <f>'IECC Data-IP'!G720*Convert!$B$6/$D720</f>
        <v>46.863163788662945</v>
      </c>
      <c r="H720" s="3">
        <f>'IECC Data-IP'!H720*Convert!$B$6/$D720</f>
        <v>32.343463796511863</v>
      </c>
      <c r="I720" s="3">
        <f>'IECC Data-IP'!I720*Convert!$B$6/$D720</f>
        <v>9.7494441177227777</v>
      </c>
      <c r="J720" s="3">
        <f>'IECC Data-IP'!J720*Convert!$B$6/$D720</f>
        <v>135.8874134224537</v>
      </c>
      <c r="K720" s="3">
        <f>'IECC Data-IP'!K720*Convert!$B$7/$D720</f>
        <v>4.7266541372903959</v>
      </c>
      <c r="L720" s="3">
        <f>'IECC Data-IP'!L720*Convert!$B$6/$D720</f>
        <v>0</v>
      </c>
      <c r="M720" s="3">
        <f>'IECC Data-IP'!M720*Convert!$B$6/$D720</f>
        <v>70.074450325646069</v>
      </c>
      <c r="N720" s="3">
        <f>'IECC Data-IP'!N720*Convert!$B$6/$D720</f>
        <v>0.6216654343806991</v>
      </c>
      <c r="O720" s="3">
        <f>'IECC Data-IP'!O720*Convert!$B$6/$D720</f>
        <v>1.767435244795426E-3</v>
      </c>
      <c r="P720" s="3">
        <f t="shared" si="35"/>
        <v>0.61989799913590371</v>
      </c>
      <c r="Q720" s="3">
        <f>'IECC Data-IP'!Q720*Convert!$B$6/$D720</f>
        <v>0</v>
      </c>
      <c r="R720" s="3">
        <f>'IECC Data-IP'!R720*Convert!$B$6/$D720</f>
        <v>21.445258198040786</v>
      </c>
      <c r="S720" s="3">
        <f>'IECC Data-IP'!S720*Convert!$B$6/$D720</f>
        <v>5.6858928172838459</v>
      </c>
      <c r="T720" s="3">
        <f>'IECC Data-IP'!T720*Convert!$B$6/$D720</f>
        <v>0</v>
      </c>
      <c r="U720" s="3">
        <f>'IECC Data-IP'!U720*Convert!$B$7/$D720</f>
        <v>6.438959060201138</v>
      </c>
      <c r="V720" s="3">
        <f>'IECC Data-IP'!V720*Convert!$B$6/$D720</f>
        <v>0</v>
      </c>
      <c r="W720" s="3">
        <f>'IECC Data-IP'!W720*Convert!$B$6/$D720</f>
        <v>208.51493598127092</v>
      </c>
      <c r="X720" s="3">
        <f>'IECC Data-IP'!X720*Convert!$B$7/$D720</f>
        <v>33.540751280855218</v>
      </c>
      <c r="Y720" s="3">
        <f t="shared" si="36"/>
        <v>242.05568726212613</v>
      </c>
      <c r="Z720" s="3">
        <f>'IECC Data-IP'!Z720*Convert!$B$6/$D720</f>
        <v>386.49775784923514</v>
      </c>
      <c r="AA720" s="3">
        <f>'IECC Data-IP'!AA720*Convert!$B$6/$D720</f>
        <v>130.61352057465331</v>
      </c>
      <c r="AB720" s="3">
        <f t="shared" si="37"/>
        <v>517.11127842388851</v>
      </c>
    </row>
    <row r="721" spans="1:28" x14ac:dyDescent="0.25">
      <c r="A721" s="93">
        <f>'IECC Data-IP'!A721</f>
        <v>2012</v>
      </c>
      <c r="B721" s="93" t="str">
        <f>'IECC Data-IP'!B721</f>
        <v>Outpatient Healthcare</v>
      </c>
      <c r="C721" s="121" t="str">
        <f>'IECC Data-IP'!C721</f>
        <v>6B</v>
      </c>
      <c r="D721" s="3">
        <f>'IECC Data-IP'!D721</f>
        <v>40946.022865372172</v>
      </c>
      <c r="E721" s="3">
        <f>'IECC Data-IP'!E721*Convert!$B$6/$D721</f>
        <v>47.803725996576205</v>
      </c>
      <c r="F721" s="3">
        <f>'IECC Data-IP'!F721*Convert!$B$7/$D721</f>
        <v>28.350891562132638</v>
      </c>
      <c r="G721" s="3">
        <f>'IECC Data-IP'!G721*Convert!$B$6/$D721</f>
        <v>33.425513538429215</v>
      </c>
      <c r="H721" s="3">
        <f>'IECC Data-IP'!H721*Convert!$B$6/$D721</f>
        <v>32.343463796511863</v>
      </c>
      <c r="I721" s="3">
        <f>'IECC Data-IP'!I721*Convert!$B$6/$D721</f>
        <v>9.7421131574116817</v>
      </c>
      <c r="J721" s="3">
        <f>'IECC Data-IP'!J721*Convert!$B$6/$D721</f>
        <v>135.8874134224537</v>
      </c>
      <c r="K721" s="3">
        <f>'IECC Data-IP'!K721*Convert!$B$7/$D721</f>
        <v>4.7266541372903959</v>
      </c>
      <c r="L721" s="3">
        <f>'IECC Data-IP'!L721*Convert!$B$6/$D721</f>
        <v>0</v>
      </c>
      <c r="M721" s="3">
        <f>'IECC Data-IP'!M721*Convert!$B$6/$D721</f>
        <v>58.798700271153699</v>
      </c>
      <c r="N721" s="3">
        <f>'IECC Data-IP'!N721*Convert!$B$6/$D721</f>
        <v>0.57328109632748425</v>
      </c>
      <c r="O721" s="3">
        <f>'IECC Data-IP'!O721*Convert!$B$6/$D721</f>
        <v>1.767435244795426E-3</v>
      </c>
      <c r="P721" s="3">
        <f t="shared" si="35"/>
        <v>0.57151366108268886</v>
      </c>
      <c r="Q721" s="3">
        <f>'IECC Data-IP'!Q721*Convert!$B$6/$D721</f>
        <v>0</v>
      </c>
      <c r="R721" s="3">
        <f>'IECC Data-IP'!R721*Convert!$B$6/$D721</f>
        <v>26.823983778289826</v>
      </c>
      <c r="S721" s="3">
        <f>'IECC Data-IP'!S721*Convert!$B$6/$D721</f>
        <v>5.3941205969023391</v>
      </c>
      <c r="T721" s="3">
        <f>'IECC Data-IP'!T721*Convert!$B$6/$D721</f>
        <v>0</v>
      </c>
      <c r="U721" s="3">
        <f>'IECC Data-IP'!U721*Convert!$B$7/$D721</f>
        <v>6.4028260137622253</v>
      </c>
      <c r="V721" s="3">
        <f>'IECC Data-IP'!V721*Convert!$B$6/$D721</f>
        <v>0</v>
      </c>
      <c r="W721" s="3">
        <f>'IECC Data-IP'!W721*Convert!$B$6/$D721</f>
        <v>172.81755784243396</v>
      </c>
      <c r="X721" s="3">
        <f>'IECC Data-IP'!X721*Convert!$B$7/$D721</f>
        <v>28.350891562132638</v>
      </c>
      <c r="Y721" s="3">
        <f t="shared" si="36"/>
        <v>201.16844940456659</v>
      </c>
      <c r="Z721" s="3">
        <f>'IECC Data-IP'!Z721*Convert!$B$6/$D721</f>
        <v>350.79304875008717</v>
      </c>
      <c r="AA721" s="3">
        <f>'IECC Data-IP'!AA721*Convert!$B$6/$D721</f>
        <v>115.3460626307707</v>
      </c>
      <c r="AB721" s="3">
        <f t="shared" si="37"/>
        <v>466.13911138085786</v>
      </c>
    </row>
    <row r="722" spans="1:28" x14ac:dyDescent="0.25">
      <c r="A722" s="93">
        <f>'IECC Data-IP'!A722</f>
        <v>2012</v>
      </c>
      <c r="B722" s="93" t="str">
        <f>'IECC Data-IP'!B722</f>
        <v>Outpatient Healthcare</v>
      </c>
      <c r="C722" s="121" t="str">
        <f>'IECC Data-IP'!C722</f>
        <v>7</v>
      </c>
      <c r="D722" s="3">
        <f>'IECC Data-IP'!D722</f>
        <v>40946.022865372172</v>
      </c>
      <c r="E722" s="3">
        <f>'IECC Data-IP'!E722*Convert!$B$6/$D722</f>
        <v>65.269005841724521</v>
      </c>
      <c r="F722" s="3">
        <f>'IECC Data-IP'!F722*Convert!$B$7/$D722</f>
        <v>41.123421630421426</v>
      </c>
      <c r="G722" s="3">
        <f>'IECC Data-IP'!G722*Convert!$B$6/$D722</f>
        <v>38.309399297679469</v>
      </c>
      <c r="H722" s="3">
        <f>'IECC Data-IP'!H722*Convert!$B$6/$D722</f>
        <v>32.343463796511863</v>
      </c>
      <c r="I722" s="3">
        <f>'IECC Data-IP'!I722*Convert!$B$6/$D722</f>
        <v>9.7362483891628102</v>
      </c>
      <c r="J722" s="3">
        <f>'IECC Data-IP'!J722*Convert!$B$6/$D722</f>
        <v>135.8874134224537</v>
      </c>
      <c r="K722" s="3">
        <f>'IECC Data-IP'!K722*Convert!$B$7/$D722</f>
        <v>4.7266541372903959</v>
      </c>
      <c r="L722" s="3">
        <f>'IECC Data-IP'!L722*Convert!$B$6/$D722</f>
        <v>0</v>
      </c>
      <c r="M722" s="3">
        <f>'IECC Data-IP'!M722*Convert!$B$6/$D722</f>
        <v>70.48938267925395</v>
      </c>
      <c r="N722" s="3">
        <f>'IECC Data-IP'!N722*Convert!$B$6/$D722</f>
        <v>0.70303909383383301</v>
      </c>
      <c r="O722" s="3">
        <f>'IECC Data-IP'!O722*Convert!$B$6/$D722</f>
        <v>1.767435244795426E-3</v>
      </c>
      <c r="P722" s="3">
        <f t="shared" si="35"/>
        <v>0.70127165858903762</v>
      </c>
      <c r="Q722" s="3">
        <f>'IECC Data-IP'!Q722*Convert!$B$6/$D722</f>
        <v>0</v>
      </c>
      <c r="R722" s="3">
        <f>'IECC Data-IP'!R722*Convert!$B$6/$D722</f>
        <v>28.137691866037724</v>
      </c>
      <c r="S722" s="3">
        <f>'IECC Data-IP'!S722*Convert!$B$6/$D722</f>
        <v>5.7086187942482347</v>
      </c>
      <c r="T722" s="3">
        <f>'IECC Data-IP'!T722*Convert!$B$6/$D722</f>
        <v>0</v>
      </c>
      <c r="U722" s="3">
        <f>'IECC Data-IP'!U722*Convert!$B$7/$D722</f>
        <v>6.6043179324458894</v>
      </c>
      <c r="V722" s="3">
        <f>'IECC Data-IP'!V722*Convert!$B$6/$D722</f>
        <v>0</v>
      </c>
      <c r="W722" s="3">
        <f>'IECC Data-IP'!W722*Convert!$B$6/$D722</f>
        <v>208.61537013753292</v>
      </c>
      <c r="X722" s="3">
        <f>'IECC Data-IP'!X722*Convert!$B$7/$D722</f>
        <v>41.123421630421426</v>
      </c>
      <c r="Y722" s="3">
        <f t="shared" si="36"/>
        <v>249.73879176795435</v>
      </c>
      <c r="Z722" s="3">
        <f>'IECC Data-IP'!Z722*Convert!$B$6/$D722</f>
        <v>386.58499627693726</v>
      </c>
      <c r="AA722" s="3">
        <f>'IECC Data-IP'!AA722*Convert!$B$6/$D722</f>
        <v>153.25079291927784</v>
      </c>
      <c r="AB722" s="3">
        <f t="shared" si="37"/>
        <v>539.83578919621505</v>
      </c>
    </row>
    <row r="723" spans="1:28" x14ac:dyDescent="0.25">
      <c r="A723" s="93">
        <f>'IECC Data-IP'!A723</f>
        <v>2012</v>
      </c>
      <c r="B723" s="93" t="str">
        <f>'IECC Data-IP'!B723</f>
        <v>Outpatient Healthcare</v>
      </c>
      <c r="C723" s="121" t="str">
        <f>'IECC Data-IP'!C723</f>
        <v>8</v>
      </c>
      <c r="D723" s="3">
        <f>'IECC Data-IP'!D723</f>
        <v>40946.022865372172</v>
      </c>
      <c r="E723" s="3">
        <f>'IECC Data-IP'!E723*Convert!$B$6/$D723</f>
        <v>79.215424737548119</v>
      </c>
      <c r="F723" s="3">
        <f>'IECC Data-IP'!F723*Convert!$B$7/$D723</f>
        <v>57.783265278096671</v>
      </c>
      <c r="G723" s="3">
        <f>'IECC Data-IP'!G723*Convert!$B$6/$D723</f>
        <v>21.626332917724788</v>
      </c>
      <c r="H723" s="3">
        <f>'IECC Data-IP'!H723*Convert!$B$6/$D723</f>
        <v>32.343463796511863</v>
      </c>
      <c r="I723" s="3">
        <f>'IECC Data-IP'!I723*Convert!$B$6/$D723</f>
        <v>9.6827323788918314</v>
      </c>
      <c r="J723" s="3">
        <f>'IECC Data-IP'!J723*Convert!$B$6/$D723</f>
        <v>135.8874134224537</v>
      </c>
      <c r="K723" s="3">
        <f>'IECC Data-IP'!K723*Convert!$B$7/$D723</f>
        <v>4.7266541372903959</v>
      </c>
      <c r="L723" s="3">
        <f>'IECC Data-IP'!L723*Convert!$B$6/$D723</f>
        <v>0</v>
      </c>
      <c r="M723" s="3">
        <f>'IECC Data-IP'!M723*Convert!$B$6/$D723</f>
        <v>71.611752702882313</v>
      </c>
      <c r="N723" s="3">
        <f>'IECC Data-IP'!N723*Convert!$B$6/$D723</f>
        <v>0.88997858176670808</v>
      </c>
      <c r="O723" s="3">
        <f>'IECC Data-IP'!O723*Convert!$B$6/$D723</f>
        <v>1.767435244795426E-3</v>
      </c>
      <c r="P723" s="3">
        <f t="shared" si="35"/>
        <v>0.88821114652191269</v>
      </c>
      <c r="Q723" s="3">
        <f>'IECC Data-IP'!Q723*Convert!$B$6/$D723</f>
        <v>0</v>
      </c>
      <c r="R723" s="3">
        <f>'IECC Data-IP'!R723*Convert!$B$6/$D723</f>
        <v>36.593221488852564</v>
      </c>
      <c r="S723" s="3">
        <f>'IECC Data-IP'!S723*Convert!$B$6/$D723</f>
        <v>6.3251525564111679</v>
      </c>
      <c r="T723" s="3">
        <f>'IECC Data-IP'!T723*Convert!$B$6/$D723</f>
        <v>0</v>
      </c>
      <c r="U723" s="3">
        <f>'IECC Data-IP'!U723*Convert!$B$7/$D723</f>
        <v>6.8346661034939649</v>
      </c>
      <c r="V723" s="3">
        <f>'IECC Data-IP'!V723*Convert!$B$6/$D723</f>
        <v>0</v>
      </c>
      <c r="W723" s="3">
        <f>'IECC Data-IP'!W723*Convert!$B$6/$D723</f>
        <v>216.2600955499409</v>
      </c>
      <c r="X723" s="3">
        <f>'IECC Data-IP'!X723*Convert!$B$7/$D723</f>
        <v>57.783265278096671</v>
      </c>
      <c r="Y723" s="3">
        <f t="shared" si="36"/>
        <v>274.04336082803758</v>
      </c>
      <c r="Z723" s="3">
        <f>'IECC Data-IP'!Z723*Convert!$B$6/$D723</f>
        <v>394.17547258304307</v>
      </c>
      <c r="AA723" s="3">
        <f>'IECC Data-IP'!AA723*Convert!$B$6/$D723</f>
        <v>202.59695296530802</v>
      </c>
      <c r="AB723" s="3">
        <f t="shared" si="37"/>
        <v>596.77242554835107</v>
      </c>
    </row>
    <row r="724" spans="1:28" x14ac:dyDescent="0.25">
      <c r="A724" s="93">
        <f>'IECC Data-IP'!A724</f>
        <v>2015</v>
      </c>
      <c r="B724" s="93" t="str">
        <f>'IECC Data-IP'!B724</f>
        <v>Outpatient Healthcare</v>
      </c>
      <c r="C724" s="121" t="str">
        <f>'IECC Data-IP'!C724</f>
        <v>0A</v>
      </c>
      <c r="D724" s="3">
        <f>'IECC Data-IP'!D724</f>
        <v>40946.022865372172</v>
      </c>
      <c r="E724" s="3">
        <f>'IECC Data-IP'!E724*Convert!$B$6/$D724</f>
        <v>10.374775032259025</v>
      </c>
      <c r="F724" s="3">
        <f>'IECC Data-IP'!F724*Convert!$B$7/$D724</f>
        <v>9.8294432510525382</v>
      </c>
      <c r="G724" s="3">
        <f>'IECC Data-IP'!G724*Convert!$B$6/$D724</f>
        <v>150.16885720449429</v>
      </c>
      <c r="H724" s="3">
        <f>'IECC Data-IP'!H724*Convert!$B$6/$D724</f>
        <v>33.214381881469727</v>
      </c>
      <c r="I724" s="3">
        <f>'IECC Data-IP'!I724*Convert!$B$6/$D724</f>
        <v>9.7237857566339514</v>
      </c>
      <c r="J724" s="3">
        <f>'IECC Data-IP'!J724*Convert!$B$6/$D724</f>
        <v>134.95344907882043</v>
      </c>
      <c r="K724" s="3">
        <f>'IECC Data-IP'!K724*Convert!$B$7/$D724</f>
        <v>4.7266541372903959</v>
      </c>
      <c r="L724" s="3">
        <f>'IECC Data-IP'!L724*Convert!$B$6/$D724</f>
        <v>0</v>
      </c>
      <c r="M724" s="3">
        <f>'IECC Data-IP'!M724*Convert!$B$6/$D724</f>
        <v>29.967499559686569</v>
      </c>
      <c r="N724" s="3">
        <f>'IECC Data-IP'!N724*Convert!$B$6/$D724</f>
        <v>0.2477864585149484</v>
      </c>
      <c r="O724" s="3">
        <f>'IECC Data-IP'!O724*Convert!$B$6/$D724</f>
        <v>1.767435244795426E-3</v>
      </c>
      <c r="P724" s="3">
        <f t="shared" si="35"/>
        <v>0.24601902327015299</v>
      </c>
      <c r="Q724" s="3">
        <f>'IECC Data-IP'!Q724*Convert!$B$6/$D724</f>
        <v>0</v>
      </c>
      <c r="R724" s="3">
        <f>'IECC Data-IP'!R724*Convert!$B$6/$D724</f>
        <v>0</v>
      </c>
      <c r="S724" s="3">
        <f>'IECC Data-IP'!S724*Convert!$B$6/$D724</f>
        <v>2.2146831099812405</v>
      </c>
      <c r="T724" s="3">
        <f>'IECC Data-IP'!T724*Convert!$B$6/$D724</f>
        <v>0</v>
      </c>
      <c r="U724" s="3">
        <f>'IECC Data-IP'!U724*Convert!$B$7/$D724</f>
        <v>4.4671987899443062</v>
      </c>
      <c r="V724" s="3">
        <f>'IECC Data-IP'!V724*Convert!$B$6/$D724</f>
        <v>0</v>
      </c>
      <c r="W724" s="3">
        <f>'IECC Data-IP'!W724*Convert!$B$6/$D724</f>
        <v>192.97183392969129</v>
      </c>
      <c r="X724" s="3">
        <f>'IECC Data-IP'!X724*Convert!$B$7/$D724</f>
        <v>9.8294432510525382</v>
      </c>
      <c r="Y724" s="3">
        <f t="shared" si="36"/>
        <v>202.80127718074382</v>
      </c>
      <c r="Z724" s="3">
        <f>'IECC Data-IP'!Z724*Convert!$B$6/$D724</f>
        <v>370.86448498582916</v>
      </c>
      <c r="AA724" s="3">
        <f>'IECC Data-IP'!AA724*Convert!$B$6/$D724</f>
        <v>55.578942502521599</v>
      </c>
      <c r="AB724" s="3">
        <f t="shared" si="37"/>
        <v>426.44342748835078</v>
      </c>
    </row>
    <row r="725" spans="1:28" x14ac:dyDescent="0.25">
      <c r="A725" s="93">
        <f>'IECC Data-IP'!A725</f>
        <v>2015</v>
      </c>
      <c r="B725" s="93" t="str">
        <f>'IECC Data-IP'!B725</f>
        <v>Outpatient Healthcare</v>
      </c>
      <c r="C725" s="121" t="str">
        <f>'IECC Data-IP'!C725</f>
        <v>0B</v>
      </c>
      <c r="D725" s="3">
        <f>'IECC Data-IP'!D725</f>
        <v>40946.022865372172</v>
      </c>
      <c r="E725" s="3">
        <f>'IECC Data-IP'!E725*Convert!$B$6/$D725</f>
        <v>12.596789102551359</v>
      </c>
      <c r="F725" s="3">
        <f>'IECC Data-IP'!F725*Convert!$B$7/$D725</f>
        <v>9.9581672289911687</v>
      </c>
      <c r="G725" s="3">
        <f>'IECC Data-IP'!G725*Convert!$B$6/$D725</f>
        <v>136.9811927008688</v>
      </c>
      <c r="H725" s="3">
        <f>'IECC Data-IP'!H725*Convert!$B$6/$D725</f>
        <v>33.213648785438615</v>
      </c>
      <c r="I725" s="3">
        <f>'IECC Data-IP'!I725*Convert!$B$6/$D725</f>
        <v>9.7252519486961706</v>
      </c>
      <c r="J725" s="3">
        <f>'IECC Data-IP'!J725*Convert!$B$6/$D725</f>
        <v>134.95344907882043</v>
      </c>
      <c r="K725" s="3">
        <f>'IECC Data-IP'!K725*Convert!$B$7/$D725</f>
        <v>4.7266541372903959</v>
      </c>
      <c r="L725" s="3">
        <f>'IECC Data-IP'!L725*Convert!$B$6/$D725</f>
        <v>0</v>
      </c>
      <c r="M725" s="3">
        <f>'IECC Data-IP'!M725*Convert!$B$6/$D725</f>
        <v>29.493919523589955</v>
      </c>
      <c r="N725" s="3">
        <f>'IECC Data-IP'!N725*Convert!$B$6/$D725</f>
        <v>0.24851955454605776</v>
      </c>
      <c r="O725" s="3">
        <f>'IECC Data-IP'!O725*Convert!$B$6/$D725</f>
        <v>1.767435244795426E-3</v>
      </c>
      <c r="P725" s="3">
        <f t="shared" si="35"/>
        <v>0.24675211930126234</v>
      </c>
      <c r="Q725" s="3">
        <f>'IECC Data-IP'!Q725*Convert!$B$6/$D725</f>
        <v>0</v>
      </c>
      <c r="R725" s="3">
        <f>'IECC Data-IP'!R725*Convert!$B$6/$D725</f>
        <v>3.5921705524356425E-2</v>
      </c>
      <c r="S725" s="3">
        <f>'IECC Data-IP'!S725*Convert!$B$6/$D725</f>
        <v>0</v>
      </c>
      <c r="T725" s="3">
        <f>'IECC Data-IP'!T725*Convert!$B$6/$D725</f>
        <v>0</v>
      </c>
      <c r="U725" s="3">
        <f>'IECC Data-IP'!U725*Convert!$B$7/$D725</f>
        <v>4.4867708567653857</v>
      </c>
      <c r="V725" s="3">
        <f>'IECC Data-IP'!V725*Convert!$B$6/$D725</f>
        <v>0</v>
      </c>
      <c r="W725" s="3">
        <f>'IECC Data-IP'!W725*Convert!$B$6/$D725</f>
        <v>179.35457515183572</v>
      </c>
      <c r="X725" s="3">
        <f>'IECC Data-IP'!X725*Convert!$B$7/$D725</f>
        <v>9.9581672289911687</v>
      </c>
      <c r="Y725" s="3">
        <f t="shared" si="36"/>
        <v>189.31274238082688</v>
      </c>
      <c r="Z725" s="3">
        <f>'IECC Data-IP'!Z725*Convert!$B$6/$D725</f>
        <v>357.24722620797354</v>
      </c>
      <c r="AA725" s="3">
        <f>'IECC Data-IP'!AA725*Convert!$B$6/$D725</f>
        <v>56.011469160876089</v>
      </c>
      <c r="AB725" s="3">
        <f t="shared" si="37"/>
        <v>413.25869536884966</v>
      </c>
    </row>
    <row r="726" spans="1:28" x14ac:dyDescent="0.25">
      <c r="A726" s="93">
        <f>'IECC Data-IP'!A726</f>
        <v>2015</v>
      </c>
      <c r="B726" s="93" t="str">
        <f>'IECC Data-IP'!B726</f>
        <v>Outpatient Healthcare</v>
      </c>
      <c r="C726" s="121" t="str">
        <f>'IECC Data-IP'!C726</f>
        <v>1A</v>
      </c>
      <c r="D726" s="3">
        <f>'IECC Data-IP'!D726</f>
        <v>40946.022865372172</v>
      </c>
      <c r="E726" s="3">
        <f>'IECC Data-IP'!E726*Convert!$B$6/$D726</f>
        <v>11.771322971522268</v>
      </c>
      <c r="F726" s="3">
        <f>'IECC Data-IP'!F726*Convert!$B$7/$D726</f>
        <v>10.02165098419287</v>
      </c>
      <c r="G726" s="3">
        <f>'IECC Data-IP'!G726*Convert!$B$6/$D726</f>
        <v>112.82274609169242</v>
      </c>
      <c r="H726" s="3">
        <f>'IECC Data-IP'!H726*Convert!$B$6/$D726</f>
        <v>33.258367643336292</v>
      </c>
      <c r="I726" s="3">
        <f>'IECC Data-IP'!I726*Convert!$B$6/$D726</f>
        <v>9.726718140758388</v>
      </c>
      <c r="J726" s="3">
        <f>'IECC Data-IP'!J726*Convert!$B$6/$D726</f>
        <v>134.95344907882043</v>
      </c>
      <c r="K726" s="3">
        <f>'IECC Data-IP'!K726*Convert!$B$7/$D726</f>
        <v>4.7266541372903959</v>
      </c>
      <c r="L726" s="3">
        <f>'IECC Data-IP'!L726*Convert!$B$6/$D726</f>
        <v>0</v>
      </c>
      <c r="M726" s="3">
        <f>'IECC Data-IP'!M726*Convert!$B$6/$D726</f>
        <v>29.024738063679994</v>
      </c>
      <c r="N726" s="3">
        <f>'IECC Data-IP'!N726*Convert!$B$6/$D726</f>
        <v>0.26611385929268128</v>
      </c>
      <c r="O726" s="3">
        <f>'IECC Data-IP'!O726*Convert!$B$6/$D726</f>
        <v>1.767435244795426E-3</v>
      </c>
      <c r="P726" s="3">
        <f t="shared" si="35"/>
        <v>0.26434642404788583</v>
      </c>
      <c r="Q726" s="3">
        <f>'IECC Data-IP'!Q726*Convert!$B$6/$D726</f>
        <v>0</v>
      </c>
      <c r="R726" s="3">
        <f>'IECC Data-IP'!R726*Convert!$B$6/$D726</f>
        <v>0</v>
      </c>
      <c r="S726" s="3">
        <f>'IECC Data-IP'!S726*Convert!$B$6/$D726</f>
        <v>2.2146831099812405</v>
      </c>
      <c r="T726" s="3">
        <f>'IECC Data-IP'!T726*Convert!$B$6/$D726</f>
        <v>0</v>
      </c>
      <c r="U726" s="3">
        <f>'IECC Data-IP'!U726*Convert!$B$7/$D726</f>
        <v>4.4671987899443062</v>
      </c>
      <c r="V726" s="3">
        <f>'IECC Data-IP'!V726*Convert!$B$6/$D726</f>
        <v>0</v>
      </c>
      <c r="W726" s="3">
        <f>'IECC Data-IP'!W726*Convert!$B$6/$D726</f>
        <v>156.0978366609238</v>
      </c>
      <c r="X726" s="3">
        <f>'IECC Data-IP'!X726*Convert!$B$7/$D726</f>
        <v>10.02165098419287</v>
      </c>
      <c r="Y726" s="3">
        <f t="shared" si="36"/>
        <v>166.11948764511666</v>
      </c>
      <c r="Z726" s="3">
        <f>'IECC Data-IP'!Z726*Convert!$B$6/$D726</f>
        <v>334.03740586305258</v>
      </c>
      <c r="AA726" s="3">
        <f>'IECC Data-IP'!AA726*Convert!$B$6/$D726</f>
        <v>56.139760966320225</v>
      </c>
      <c r="AB726" s="3">
        <f t="shared" si="37"/>
        <v>390.17716682937282</v>
      </c>
    </row>
    <row r="727" spans="1:28" x14ac:dyDescent="0.25">
      <c r="A727" s="93">
        <f>'IECC Data-IP'!A727</f>
        <v>2015</v>
      </c>
      <c r="B727" s="93" t="str">
        <f>'IECC Data-IP'!B727</f>
        <v>Outpatient Healthcare</v>
      </c>
      <c r="C727" s="121" t="str">
        <f>'IECC Data-IP'!C727</f>
        <v>1B</v>
      </c>
      <c r="D727" s="3">
        <f>'IECC Data-IP'!D727</f>
        <v>40946.022865372172</v>
      </c>
      <c r="E727" s="3">
        <f>'IECC Data-IP'!E727*Convert!$B$6/$D727</f>
        <v>13.448646690700379</v>
      </c>
      <c r="F727" s="3">
        <f>'IECC Data-IP'!F727*Convert!$B$7/$D727</f>
        <v>9.7880408020079503</v>
      </c>
      <c r="G727" s="3">
        <f>'IECC Data-IP'!G727*Convert!$B$6/$D727</f>
        <v>117.84738628891567</v>
      </c>
      <c r="H727" s="3">
        <f>'IECC Data-IP'!H727*Convert!$B$6/$D727</f>
        <v>33.242239530651879</v>
      </c>
      <c r="I727" s="3">
        <f>'IECC Data-IP'!I727*Convert!$B$6/$D727</f>
        <v>9.714255508229531</v>
      </c>
      <c r="J727" s="3">
        <f>'IECC Data-IP'!J727*Convert!$B$6/$D727</f>
        <v>134.95344907882043</v>
      </c>
      <c r="K727" s="3">
        <f>'IECC Data-IP'!K727*Convert!$B$7/$D727</f>
        <v>4.7266541372903959</v>
      </c>
      <c r="L727" s="3">
        <f>'IECC Data-IP'!L727*Convert!$B$6/$D727</f>
        <v>0</v>
      </c>
      <c r="M727" s="3">
        <f>'IECC Data-IP'!M727*Convert!$B$6/$D727</f>
        <v>28.570951620423326</v>
      </c>
      <c r="N727" s="3">
        <f>'IECC Data-IP'!N727*Convert!$B$6/$D727</f>
        <v>0.22139500139501306</v>
      </c>
      <c r="O727" s="3">
        <f>'IECC Data-IP'!O727*Convert!$B$6/$D727</f>
        <v>1.767435244795426E-3</v>
      </c>
      <c r="P727" s="3">
        <f t="shared" si="35"/>
        <v>0.21962756615021764</v>
      </c>
      <c r="Q727" s="3">
        <f>'IECC Data-IP'!Q727*Convert!$B$6/$D727</f>
        <v>0</v>
      </c>
      <c r="R727" s="3">
        <f>'IECC Data-IP'!R727*Convert!$B$6/$D727</f>
        <v>0.16934518318625172</v>
      </c>
      <c r="S727" s="3">
        <f>'IECC Data-IP'!S727*Convert!$B$6/$D727</f>
        <v>0</v>
      </c>
      <c r="T727" s="3">
        <f>'IECC Data-IP'!T727*Convert!$B$6/$D727</f>
        <v>0</v>
      </c>
      <c r="U727" s="3">
        <f>'IECC Data-IP'!U727*Convert!$B$7/$D727</f>
        <v>4.5520110795023125</v>
      </c>
      <c r="V727" s="3">
        <f>'IECC Data-IP'!V727*Convert!$B$6/$D727</f>
        <v>0</v>
      </c>
      <c r="W727" s="3">
        <f>'IECC Data-IP'!W727*Convert!$B$6/$D727</f>
        <v>160.25595734937588</v>
      </c>
      <c r="X727" s="3">
        <f>'IECC Data-IP'!X727*Convert!$B$7/$D727</f>
        <v>9.7880408020079503</v>
      </c>
      <c r="Y727" s="3">
        <f t="shared" si="36"/>
        <v>170.04399815138382</v>
      </c>
      <c r="Z727" s="3">
        <f>'IECC Data-IP'!Z727*Convert!$B$6/$D727</f>
        <v>338.16766890232253</v>
      </c>
      <c r="AA727" s="3">
        <f>'IECC Data-IP'!AA727*Convert!$B$6/$D727</f>
        <v>55.705035019872405</v>
      </c>
      <c r="AB727" s="3">
        <f t="shared" si="37"/>
        <v>393.87270392219494</v>
      </c>
    </row>
    <row r="728" spans="1:28" x14ac:dyDescent="0.25">
      <c r="A728" s="93">
        <f>'IECC Data-IP'!A728</f>
        <v>2015</v>
      </c>
      <c r="B728" s="93" t="str">
        <f>'IECC Data-IP'!B728</f>
        <v>Outpatient Healthcare</v>
      </c>
      <c r="C728" s="121" t="str">
        <f>'IECC Data-IP'!C728</f>
        <v>2A</v>
      </c>
      <c r="D728" s="3">
        <f>'IECC Data-IP'!D728</f>
        <v>40946.022865372172</v>
      </c>
      <c r="E728" s="3">
        <f>'IECC Data-IP'!E728*Convert!$B$6/$D728</f>
        <v>15.36349352395791</v>
      </c>
      <c r="F728" s="3">
        <f>'IECC Data-IP'!F728*Convert!$B$7/$D728</f>
        <v>10.228663229415814</v>
      </c>
      <c r="G728" s="3">
        <f>'IECC Data-IP'!G728*Convert!$B$6/$D728</f>
        <v>100.30733064859422</v>
      </c>
      <c r="H728" s="3">
        <f>'IECC Data-IP'!H728*Convert!$B$6/$D728</f>
        <v>33.252502875087409</v>
      </c>
      <c r="I728" s="3">
        <f>'IECC Data-IP'!I728*Convert!$B$6/$D728</f>
        <v>9.7105900280739856</v>
      </c>
      <c r="J728" s="3">
        <f>'IECC Data-IP'!J728*Convert!$B$6/$D728</f>
        <v>134.95344907882043</v>
      </c>
      <c r="K728" s="3">
        <f>'IECC Data-IP'!K728*Convert!$B$7/$D728</f>
        <v>4.7266541372903959</v>
      </c>
      <c r="L728" s="3">
        <f>'IECC Data-IP'!L728*Convert!$B$6/$D728</f>
        <v>0</v>
      </c>
      <c r="M728" s="3">
        <f>'IECC Data-IP'!M728*Convert!$B$6/$D728</f>
        <v>28.457321735601386</v>
      </c>
      <c r="N728" s="3">
        <f>'IECC Data-IP'!N728*Convert!$B$6/$D728</f>
        <v>0.23972240217274593</v>
      </c>
      <c r="O728" s="3">
        <f>'IECC Data-IP'!O728*Convert!$B$6/$D728</f>
        <v>1.767435244795426E-3</v>
      </c>
      <c r="P728" s="3">
        <f t="shared" si="35"/>
        <v>0.23795496692795051</v>
      </c>
      <c r="Q728" s="3">
        <f>'IECC Data-IP'!Q728*Convert!$B$6/$D728</f>
        <v>0</v>
      </c>
      <c r="R728" s="3">
        <f>'IECC Data-IP'!R728*Convert!$B$6/$D728</f>
        <v>1.6003486359116339</v>
      </c>
      <c r="S728" s="3">
        <f>'IECC Data-IP'!S728*Convert!$B$6/$D728</f>
        <v>1.8466689023643643</v>
      </c>
      <c r="T728" s="3">
        <f>'IECC Data-IP'!T728*Convert!$B$6/$D728</f>
        <v>0</v>
      </c>
      <c r="U728" s="3">
        <f>'IECC Data-IP'!U728*Convert!$B$7/$D728</f>
        <v>4.5929116806796939</v>
      </c>
      <c r="V728" s="3">
        <f>'IECC Data-IP'!V728*Convert!$B$6/$D728</f>
        <v>0</v>
      </c>
      <c r="W728" s="3">
        <f>'IECC Data-IP'!W728*Convert!$B$6/$D728</f>
        <v>147.81311841335747</v>
      </c>
      <c r="X728" s="3">
        <f>'IECC Data-IP'!X728*Convert!$B$7/$D728</f>
        <v>10.228663229415814</v>
      </c>
      <c r="Y728" s="3">
        <f t="shared" si="36"/>
        <v>158.04178164277329</v>
      </c>
      <c r="Z728" s="3">
        <f>'IECC Data-IP'!Z728*Convert!$B$6/$D728</f>
        <v>325.7314278305841</v>
      </c>
      <c r="AA728" s="3">
        <f>'IECC Data-IP'!AA728*Convert!$B$6/$D728</f>
        <v>57.112579399602275</v>
      </c>
      <c r="AB728" s="3">
        <f t="shared" si="37"/>
        <v>382.84400723018638</v>
      </c>
    </row>
    <row r="729" spans="1:28" x14ac:dyDescent="0.25">
      <c r="A729" s="93">
        <f>'IECC Data-IP'!A729</f>
        <v>2015</v>
      </c>
      <c r="B729" s="93" t="str">
        <f>'IECC Data-IP'!B729</f>
        <v>Outpatient Healthcare</v>
      </c>
      <c r="C729" s="121" t="str">
        <f>'IECC Data-IP'!C729</f>
        <v>2B</v>
      </c>
      <c r="D729" s="3">
        <f>'IECC Data-IP'!D729</f>
        <v>40946.022865372172</v>
      </c>
      <c r="E729" s="3">
        <f>'IECC Data-IP'!E729*Convert!$B$6/$D729</f>
        <v>21.397606956018677</v>
      </c>
      <c r="F729" s="3">
        <f>'IECC Data-IP'!F729*Convert!$B$7/$D729</f>
        <v>7.5216958337005311</v>
      </c>
      <c r="G729" s="3">
        <f>'IECC Data-IP'!G729*Convert!$B$6/$D729</f>
        <v>75.269901898117794</v>
      </c>
      <c r="H729" s="3">
        <f>'IECC Data-IP'!H729*Convert!$B$6/$D729</f>
        <v>33.277428140145126</v>
      </c>
      <c r="I729" s="3">
        <f>'IECC Data-IP'!I729*Convert!$B$6/$D729</f>
        <v>9.7179209883850781</v>
      </c>
      <c r="J729" s="3">
        <f>'IECC Data-IP'!J729*Convert!$B$6/$D729</f>
        <v>134.95344907882043</v>
      </c>
      <c r="K729" s="3">
        <f>'IECC Data-IP'!K729*Convert!$B$7/$D729</f>
        <v>4.7266541372903959</v>
      </c>
      <c r="L729" s="3">
        <f>'IECC Data-IP'!L729*Convert!$B$6/$D729</f>
        <v>0</v>
      </c>
      <c r="M729" s="3">
        <f>'IECC Data-IP'!M729*Convert!$B$6/$D729</f>
        <v>29.570161510825326</v>
      </c>
      <c r="N729" s="3">
        <f>'IECC Data-IP'!N729*Convert!$B$6/$D729</f>
        <v>0.18107471968400077</v>
      </c>
      <c r="O729" s="3">
        <f>'IECC Data-IP'!O729*Convert!$B$6/$D729</f>
        <v>1.767435244795426E-3</v>
      </c>
      <c r="P729" s="3">
        <f t="shared" si="35"/>
        <v>0.17930728443920535</v>
      </c>
      <c r="Q729" s="3">
        <f>'IECC Data-IP'!Q729*Convert!$B$6/$D729</f>
        <v>0</v>
      </c>
      <c r="R729" s="3">
        <f>'IECC Data-IP'!R729*Convert!$B$6/$D729</f>
        <v>19.064895385028841</v>
      </c>
      <c r="S729" s="3">
        <f>'IECC Data-IP'!S729*Convert!$B$6/$D729</f>
        <v>0</v>
      </c>
      <c r="T729" s="3">
        <f>'IECC Data-IP'!T729*Convert!$B$6/$D729</f>
        <v>0</v>
      </c>
      <c r="U729" s="3">
        <f>'IECC Data-IP'!U729*Convert!$B$7/$D729</f>
        <v>4.620262389442483</v>
      </c>
      <c r="V729" s="3">
        <f>'IECC Data-IP'!V729*Convert!$B$6/$D729</f>
        <v>0</v>
      </c>
      <c r="W729" s="3">
        <f>'IECC Data-IP'!W729*Convert!$B$6/$D729</f>
        <v>145.48187303442984</v>
      </c>
      <c r="X729" s="3">
        <f>'IECC Data-IP'!X729*Convert!$B$7/$D729</f>
        <v>7.5216958337005311</v>
      </c>
      <c r="Y729" s="3">
        <f t="shared" si="36"/>
        <v>153.00356886813037</v>
      </c>
      <c r="Z729" s="3">
        <f>'IECC Data-IP'!Z729*Convert!$B$6/$D729</f>
        <v>323.43243867702529</v>
      </c>
      <c r="AA729" s="3">
        <f>'IECC Data-IP'!AA729*Convert!$B$6/$D729</f>
        <v>49.283846883385905</v>
      </c>
      <c r="AB729" s="3">
        <f t="shared" si="37"/>
        <v>372.71628556041117</v>
      </c>
    </row>
    <row r="730" spans="1:28" x14ac:dyDescent="0.25">
      <c r="A730" s="93">
        <f>'IECC Data-IP'!A730</f>
        <v>2015</v>
      </c>
      <c r="B730" s="93" t="str">
        <f>'IECC Data-IP'!B730</f>
        <v>Outpatient Healthcare</v>
      </c>
      <c r="C730" s="121" t="str">
        <f>'IECC Data-IP'!C730</f>
        <v>3A</v>
      </c>
      <c r="D730" s="3">
        <f>'IECC Data-IP'!D730</f>
        <v>40946.022865372172</v>
      </c>
      <c r="E730" s="3">
        <f>'IECC Data-IP'!E730*Convert!$B$6/$D730</f>
        <v>18.973991477171285</v>
      </c>
      <c r="F730" s="3">
        <f>'IECC Data-IP'!F730*Convert!$B$7/$D730</f>
        <v>9.0177043258449991</v>
      </c>
      <c r="G730" s="3">
        <f>'IECC Data-IP'!G730*Convert!$B$6/$D730</f>
        <v>64.282991679882485</v>
      </c>
      <c r="H730" s="3">
        <f>'IECC Data-IP'!H730*Convert!$B$6/$D730</f>
        <v>33.273762659989579</v>
      </c>
      <c r="I730" s="3">
        <f>'IECC Data-IP'!I730*Convert!$B$6/$D730</f>
        <v>9.7157217002917502</v>
      </c>
      <c r="J730" s="3">
        <f>'IECC Data-IP'!J730*Convert!$B$6/$D730</f>
        <v>134.95344907882043</v>
      </c>
      <c r="K730" s="3">
        <f>'IECC Data-IP'!K730*Convert!$B$7/$D730</f>
        <v>4.7266541372903959</v>
      </c>
      <c r="L730" s="3">
        <f>'IECC Data-IP'!L730*Convert!$B$6/$D730</f>
        <v>0</v>
      </c>
      <c r="M730" s="3">
        <f>'IECC Data-IP'!M730*Convert!$B$6/$D730</f>
        <v>29.508581444212137</v>
      </c>
      <c r="N730" s="3">
        <f>'IECC Data-IP'!N730*Convert!$B$6/$D730</f>
        <v>0.20746617680393614</v>
      </c>
      <c r="O730" s="3">
        <f>'IECC Data-IP'!O730*Convert!$B$6/$D730</f>
        <v>1.767435244795426E-3</v>
      </c>
      <c r="P730" s="3">
        <f t="shared" si="35"/>
        <v>0.20569874155914072</v>
      </c>
      <c r="Q730" s="3">
        <f>'IECC Data-IP'!Q730*Convert!$B$6/$D730</f>
        <v>0</v>
      </c>
      <c r="R730" s="3">
        <f>'IECC Data-IP'!R730*Convert!$B$6/$D730</f>
        <v>7.1498855914091486</v>
      </c>
      <c r="S730" s="3">
        <f>'IECC Data-IP'!S730*Convert!$B$6/$D730</f>
        <v>1.5680924105428242</v>
      </c>
      <c r="T730" s="3">
        <f>'IECC Data-IP'!T730*Convert!$B$6/$D730</f>
        <v>0</v>
      </c>
      <c r="U730" s="3">
        <f>'IECC Data-IP'!U730*Convert!$B$7/$D730</f>
        <v>4.8272746346654269</v>
      </c>
      <c r="V730" s="3">
        <f>'IECC Data-IP'!V730*Convert!$B$6/$D730</f>
        <v>0</v>
      </c>
      <c r="W730" s="3">
        <f>'IECC Data-IP'!W730*Convert!$B$6/$D730</f>
        <v>121.68924134477706</v>
      </c>
      <c r="X730" s="3">
        <f>'IECC Data-IP'!X730*Convert!$B$7/$D730</f>
        <v>9.0177043258449991</v>
      </c>
      <c r="Y730" s="3">
        <f t="shared" si="36"/>
        <v>130.70694567062205</v>
      </c>
      <c r="Z730" s="3">
        <f>'IECC Data-IP'!Z730*Convert!$B$6/$D730</f>
        <v>299.63467531515465</v>
      </c>
      <c r="AA730" s="3">
        <f>'IECC Data-IP'!AA730*Convert!$B$6/$D730</f>
        <v>54.258636550493712</v>
      </c>
      <c r="AB730" s="3">
        <f t="shared" si="37"/>
        <v>353.89331186564834</v>
      </c>
    </row>
    <row r="731" spans="1:28" x14ac:dyDescent="0.25">
      <c r="A731" s="93">
        <f>'IECC Data-IP'!A731</f>
        <v>2015</v>
      </c>
      <c r="B731" s="93" t="str">
        <f>'IECC Data-IP'!B731</f>
        <v>Outpatient Healthcare</v>
      </c>
      <c r="C731" s="121" t="str">
        <f>'IECC Data-IP'!C731</f>
        <v>3B</v>
      </c>
      <c r="D731" s="3">
        <f>'IECC Data-IP'!D731</f>
        <v>40946.022865372172</v>
      </c>
      <c r="E731" s="3">
        <f>'IECC Data-IP'!E731*Convert!$B$6/$D731</f>
        <v>19.281158714206089</v>
      </c>
      <c r="F731" s="3">
        <f>'IECC Data-IP'!F731*Convert!$B$7/$D731</f>
        <v>7.9412406506856952</v>
      </c>
      <c r="G731" s="3">
        <f>'IECC Data-IP'!G731*Convert!$B$6/$D731</f>
        <v>56.935170160073831</v>
      </c>
      <c r="H731" s="3">
        <f>'IECC Data-IP'!H731*Convert!$B$6/$D731</f>
        <v>33.26130002746072</v>
      </c>
      <c r="I731" s="3">
        <f>'IECC Data-IP'!I731*Convert!$B$6/$D731</f>
        <v>9.7157217002917502</v>
      </c>
      <c r="J731" s="3">
        <f>'IECC Data-IP'!J731*Convert!$B$6/$D731</f>
        <v>134.95344907882043</v>
      </c>
      <c r="K731" s="3">
        <f>'IECC Data-IP'!K731*Convert!$B$7/$D731</f>
        <v>4.7266541372903959</v>
      </c>
      <c r="L731" s="3">
        <f>'IECC Data-IP'!L731*Convert!$B$6/$D731</f>
        <v>0</v>
      </c>
      <c r="M731" s="3">
        <f>'IECC Data-IP'!M731*Convert!$B$6/$D731</f>
        <v>29.392752271296867</v>
      </c>
      <c r="N731" s="3">
        <f>'IECC Data-IP'!N731*Convert!$B$6/$D731</f>
        <v>0.18767258396398459</v>
      </c>
      <c r="O731" s="3">
        <f>'IECC Data-IP'!O731*Convert!$B$6/$D731</f>
        <v>1.767435244795426E-3</v>
      </c>
      <c r="P731" s="3">
        <f t="shared" si="35"/>
        <v>0.18590514871918917</v>
      </c>
      <c r="Q731" s="3">
        <f>'IECC Data-IP'!Q731*Convert!$B$6/$D731</f>
        <v>0</v>
      </c>
      <c r="R731" s="3">
        <f>'IECC Data-IP'!R731*Convert!$B$6/$D731</f>
        <v>17.882411486849517</v>
      </c>
      <c r="S731" s="3">
        <f>'IECC Data-IP'!S731*Convert!$B$6/$D731</f>
        <v>0</v>
      </c>
      <c r="T731" s="3">
        <f>'IECC Data-IP'!T731*Convert!$B$6/$D731</f>
        <v>0</v>
      </c>
      <c r="U731" s="3">
        <f>'IECC Data-IP'!U731*Convert!$B$7/$D731</f>
        <v>4.7587724007916528</v>
      </c>
      <c r="V731" s="3">
        <f>'IECC Data-IP'!V731*Convert!$B$6/$D731</f>
        <v>0</v>
      </c>
      <c r="W731" s="3">
        <f>'IECC Data-IP'!W731*Convert!$B$6/$D731</f>
        <v>123.6773977811455</v>
      </c>
      <c r="X731" s="3">
        <f>'IECC Data-IP'!X731*Convert!$B$7/$D731</f>
        <v>7.9412406506856952</v>
      </c>
      <c r="Y731" s="3">
        <f t="shared" si="36"/>
        <v>131.61863843183119</v>
      </c>
      <c r="Z731" s="3">
        <f>'IECC Data-IP'!Z731*Convert!$B$6/$D731</f>
        <v>301.6089029269321</v>
      </c>
      <c r="AA731" s="3">
        <f>'IECC Data-IP'!AA731*Convert!$B$6/$D731</f>
        <v>50.913519360541912</v>
      </c>
      <c r="AB731" s="3">
        <f t="shared" si="37"/>
        <v>352.522422287474</v>
      </c>
    </row>
    <row r="732" spans="1:28" x14ac:dyDescent="0.25">
      <c r="A732" s="93">
        <f>'IECC Data-IP'!A732</f>
        <v>2015</v>
      </c>
      <c r="B732" s="93" t="str">
        <f>'IECC Data-IP'!B732</f>
        <v>Outpatient Healthcare</v>
      </c>
      <c r="C732" s="121" t="str">
        <f>'IECC Data-IP'!C732</f>
        <v>3C</v>
      </c>
      <c r="D732" s="3">
        <f>'IECC Data-IP'!D732</f>
        <v>40946.022865372172</v>
      </c>
      <c r="E732" s="3">
        <f>'IECC Data-IP'!E732*Convert!$B$6/$D732</f>
        <v>13.829856626877225</v>
      </c>
      <c r="F732" s="3">
        <f>'IECC Data-IP'!F732*Convert!$B$7/$D732</f>
        <v>10.30569687703211</v>
      </c>
      <c r="G732" s="3">
        <f>'IECC Data-IP'!G732*Convert!$B$6/$D732</f>
        <v>51.675206136864503</v>
      </c>
      <c r="H732" s="3">
        <f>'IECC Data-IP'!H732*Convert!$B$6/$D732</f>
        <v>33.253969067149633</v>
      </c>
      <c r="I732" s="3">
        <f>'IECC Data-IP'!I732*Convert!$B$6/$D732</f>
        <v>9.714255508229531</v>
      </c>
      <c r="J732" s="3">
        <f>'IECC Data-IP'!J732*Convert!$B$6/$D732</f>
        <v>134.95344907882043</v>
      </c>
      <c r="K732" s="3">
        <f>'IECC Data-IP'!K732*Convert!$B$7/$D732</f>
        <v>4.7266541372903959</v>
      </c>
      <c r="L732" s="3">
        <f>'IECC Data-IP'!L732*Convert!$B$6/$D732</f>
        <v>0</v>
      </c>
      <c r="M732" s="3">
        <f>'IECC Data-IP'!M732*Convert!$B$6/$D732</f>
        <v>28.167015707282097</v>
      </c>
      <c r="N732" s="3">
        <f>'IECC Data-IP'!N732*Convert!$B$6/$D732</f>
        <v>0.24998574660827638</v>
      </c>
      <c r="O732" s="3">
        <f>'IECC Data-IP'!O732*Convert!$B$6/$D732</f>
        <v>1.767435244795426E-3</v>
      </c>
      <c r="P732" s="3">
        <f t="shared" si="35"/>
        <v>0.24821831136348096</v>
      </c>
      <c r="Q732" s="3">
        <f>'IECC Data-IP'!Q732*Convert!$B$6/$D732</f>
        <v>0</v>
      </c>
      <c r="R732" s="3">
        <f>'IECC Data-IP'!R732*Convert!$B$6/$D732</f>
        <v>3.1691741424855677</v>
      </c>
      <c r="S732" s="3">
        <f>'IECC Data-IP'!S732*Convert!$B$6/$D732</f>
        <v>0</v>
      </c>
      <c r="T732" s="3">
        <f>'IECC Data-IP'!T732*Convert!$B$6/$D732</f>
        <v>0</v>
      </c>
      <c r="U732" s="3">
        <f>'IECC Data-IP'!U732*Convert!$B$7/$D732</f>
        <v>4.8488540929553325</v>
      </c>
      <c r="V732" s="3">
        <f>'IECC Data-IP'!V732*Convert!$B$6/$D732</f>
        <v>0</v>
      </c>
      <c r="W732" s="3">
        <f>'IECC Data-IP'!W732*Convert!$B$6/$D732</f>
        <v>97.089470924872842</v>
      </c>
      <c r="X732" s="3">
        <f>'IECC Data-IP'!X732*Convert!$B$7/$D732</f>
        <v>10.30569687703211</v>
      </c>
      <c r="Y732" s="3">
        <f t="shared" si="36"/>
        <v>107.39516780190495</v>
      </c>
      <c r="Z732" s="3">
        <f>'IECC Data-IP'!Z732*Convert!$B$6/$D732</f>
        <v>275.01217891828617</v>
      </c>
      <c r="AA732" s="3">
        <f>'IECC Data-IP'!AA732*Convert!$B$6/$D732</f>
        <v>58.085397832884347</v>
      </c>
      <c r="AB732" s="3">
        <f t="shared" si="37"/>
        <v>333.09757675117049</v>
      </c>
    </row>
    <row r="733" spans="1:28" x14ac:dyDescent="0.25">
      <c r="A733" s="93">
        <f>'IECC Data-IP'!A733</f>
        <v>2015</v>
      </c>
      <c r="B733" s="93" t="str">
        <f>'IECC Data-IP'!B733</f>
        <v>Outpatient Healthcare</v>
      </c>
      <c r="C733" s="121" t="str">
        <f>'IECC Data-IP'!C733</f>
        <v>4A</v>
      </c>
      <c r="D733" s="3">
        <f>'IECC Data-IP'!D733</f>
        <v>40946.022865372172</v>
      </c>
      <c r="E733" s="3">
        <f>'IECC Data-IP'!E733*Convert!$B$6/$D733</f>
        <v>22.314710090936437</v>
      </c>
      <c r="F733" s="3">
        <f>'IECC Data-IP'!F733*Convert!$B$7/$D733</f>
        <v>12.802640940321208</v>
      </c>
      <c r="G733" s="3">
        <f>'IECC Data-IP'!G733*Convert!$B$6/$D733</f>
        <v>48.649718816476351</v>
      </c>
      <c r="H733" s="3">
        <f>'IECC Data-IP'!H733*Convert!$B$6/$D733</f>
        <v>33.209983305283075</v>
      </c>
      <c r="I733" s="3">
        <f>'IECC Data-IP'!I733*Convert!$B$6/$D733</f>
        <v>9.7010597796695652</v>
      </c>
      <c r="J733" s="3">
        <f>'IECC Data-IP'!J733*Convert!$B$6/$D733</f>
        <v>134.95344907882043</v>
      </c>
      <c r="K733" s="3">
        <f>'IECC Data-IP'!K733*Convert!$B$7/$D733</f>
        <v>4.7266541372903959</v>
      </c>
      <c r="L733" s="3">
        <f>'IECC Data-IP'!L733*Convert!$B$6/$D733</f>
        <v>0</v>
      </c>
      <c r="M733" s="3">
        <f>'IECC Data-IP'!M733*Convert!$B$6/$D733</f>
        <v>30.041542258828617</v>
      </c>
      <c r="N733" s="3">
        <f>'IECC Data-IP'!N733*Convert!$B$6/$D733</f>
        <v>0.29030602831928864</v>
      </c>
      <c r="O733" s="3">
        <f>'IECC Data-IP'!O733*Convert!$B$6/$D733</f>
        <v>1.767435244795426E-3</v>
      </c>
      <c r="P733" s="3">
        <f t="shared" si="35"/>
        <v>0.2885385930744932</v>
      </c>
      <c r="Q733" s="3">
        <f>'IECC Data-IP'!Q733*Convert!$B$6/$D733</f>
        <v>0</v>
      </c>
      <c r="R733" s="3">
        <f>'IECC Data-IP'!R733*Convert!$B$6/$D733</f>
        <v>11.643764262109249</v>
      </c>
      <c r="S733" s="3">
        <f>'IECC Data-IP'!S733*Convert!$B$6/$D733</f>
        <v>1.5468326256406544</v>
      </c>
      <c r="T733" s="3">
        <f>'IECC Data-IP'!T733*Convert!$B$6/$D733</f>
        <v>0</v>
      </c>
      <c r="U733" s="3">
        <f>'IECC Data-IP'!U733*Convert!$B$7/$D733</f>
        <v>5.042567369697287</v>
      </c>
      <c r="V733" s="3">
        <f>'IECC Data-IP'!V733*Convert!$B$6/$D733</f>
        <v>0</v>
      </c>
      <c r="W733" s="3">
        <f>'IECC Data-IP'!W733*Convert!$B$6/$D733</f>
        <v>114.48510664706579</v>
      </c>
      <c r="X733" s="3">
        <f>'IECC Data-IP'!X733*Convert!$B$7/$D733</f>
        <v>12.802640940321208</v>
      </c>
      <c r="Y733" s="3">
        <f t="shared" si="36"/>
        <v>127.287747587387</v>
      </c>
      <c r="Z733" s="3">
        <f>'IECC Data-IP'!Z733*Convert!$B$6/$D733</f>
        <v>292.3520993421148</v>
      </c>
      <c r="AA733" s="3">
        <f>'IECC Data-IP'!AA733*Convert!$B$6/$D733</f>
        <v>65.946386574469528</v>
      </c>
      <c r="AB733" s="3">
        <f t="shared" si="37"/>
        <v>358.29848591658435</v>
      </c>
    </row>
    <row r="734" spans="1:28" x14ac:dyDescent="0.25">
      <c r="A734" s="93">
        <f>'IECC Data-IP'!A734</f>
        <v>2015</v>
      </c>
      <c r="B734" s="93" t="str">
        <f>'IECC Data-IP'!B734</f>
        <v>Outpatient Healthcare</v>
      </c>
      <c r="C734" s="121" t="str">
        <f>'IECC Data-IP'!C734</f>
        <v>4B</v>
      </c>
      <c r="D734" s="3">
        <f>'IECC Data-IP'!D734</f>
        <v>40946.022865372172</v>
      </c>
      <c r="E734" s="3">
        <f>'IECC Data-IP'!E734*Convert!$B$6/$D734</f>
        <v>19.55680282190319</v>
      </c>
      <c r="F734" s="3">
        <f>'IECC Data-IP'!F734*Convert!$B$7/$D734</f>
        <v>8.3331838349744682</v>
      </c>
      <c r="G734" s="3">
        <f>'IECC Data-IP'!G734*Convert!$B$6/$D734</f>
        <v>42.829669425499503</v>
      </c>
      <c r="H734" s="3">
        <f>'IECC Data-IP'!H734*Convert!$B$6/$D734</f>
        <v>33.187990424349792</v>
      </c>
      <c r="I734" s="3">
        <f>'IECC Data-IP'!I734*Convert!$B$6/$D734</f>
        <v>9.7083907399806595</v>
      </c>
      <c r="J734" s="3">
        <f>'IECC Data-IP'!J734*Convert!$B$6/$D734</f>
        <v>134.95344907882043</v>
      </c>
      <c r="K734" s="3">
        <f>'IECC Data-IP'!K734*Convert!$B$7/$D734</f>
        <v>4.7266541372903959</v>
      </c>
      <c r="L734" s="3">
        <f>'IECC Data-IP'!L734*Convert!$B$6/$D734</f>
        <v>0</v>
      </c>
      <c r="M734" s="3">
        <f>'IECC Data-IP'!M734*Convert!$B$6/$D734</f>
        <v>32.277485153712028</v>
      </c>
      <c r="N734" s="3">
        <f>'IECC Data-IP'!N734*Convert!$B$6/$D734</f>
        <v>0.18840567999509389</v>
      </c>
      <c r="O734" s="3">
        <f>'IECC Data-IP'!O734*Convert!$B$6/$D734</f>
        <v>1.767435244795426E-3</v>
      </c>
      <c r="P734" s="3">
        <f t="shared" si="35"/>
        <v>0.18663824475029847</v>
      </c>
      <c r="Q734" s="3">
        <f>'IECC Data-IP'!Q734*Convert!$B$6/$D734</f>
        <v>0</v>
      </c>
      <c r="R734" s="3">
        <f>'IECC Data-IP'!R734*Convert!$B$6/$D734</f>
        <v>24.985378932267668</v>
      </c>
      <c r="S734" s="3">
        <f>'IECC Data-IP'!S734*Convert!$B$6/$D734</f>
        <v>0</v>
      </c>
      <c r="T734" s="3">
        <f>'IECC Data-IP'!T734*Convert!$B$6/$D734</f>
        <v>0</v>
      </c>
      <c r="U734" s="3">
        <f>'IECC Data-IP'!U734*Convert!$B$7/$D734</f>
        <v>4.977578070893963</v>
      </c>
      <c r="V734" s="3">
        <f>'IECC Data-IP'!V734*Convert!$B$6/$D734</f>
        <v>0</v>
      </c>
      <c r="W734" s="3">
        <f>'IECC Data-IP'!W734*Convert!$B$6/$D734</f>
        <v>119.83597457813268</v>
      </c>
      <c r="X734" s="3">
        <f>'IECC Data-IP'!X734*Convert!$B$7/$D734</f>
        <v>8.3331838349744682</v>
      </c>
      <c r="Y734" s="3">
        <f t="shared" si="36"/>
        <v>128.16915841310714</v>
      </c>
      <c r="Z734" s="3">
        <f>'IECC Data-IP'!Z734*Convert!$B$6/$D734</f>
        <v>297.68683916049724</v>
      </c>
      <c r="AA734" s="3">
        <f>'IECC Data-IP'!AA734*Convert!$B$6/$D734</f>
        <v>52.697875100261996</v>
      </c>
      <c r="AB734" s="3">
        <f t="shared" si="37"/>
        <v>350.38471426075921</v>
      </c>
    </row>
    <row r="735" spans="1:28" x14ac:dyDescent="0.25">
      <c r="A735" s="93">
        <f>'IECC Data-IP'!A735</f>
        <v>2015</v>
      </c>
      <c r="B735" s="93" t="str">
        <f>'IECC Data-IP'!B735</f>
        <v>Outpatient Healthcare</v>
      </c>
      <c r="C735" s="121" t="str">
        <f>'IECC Data-IP'!C735</f>
        <v>4C</v>
      </c>
      <c r="D735" s="3">
        <f>'IECC Data-IP'!D735</f>
        <v>40946.022865372172</v>
      </c>
      <c r="E735" s="3">
        <f>'IECC Data-IP'!E735*Convert!$B$6/$D735</f>
        <v>15.136233754314024</v>
      </c>
      <c r="F735" s="3">
        <f>'IECC Data-IP'!F735*Convert!$B$7/$D735</f>
        <v>12.657857830631947</v>
      </c>
      <c r="G735" s="3">
        <f>'IECC Data-IP'!G735*Convert!$B$6/$D735</f>
        <v>29.100980050915357</v>
      </c>
      <c r="H735" s="3">
        <f>'IECC Data-IP'!H735*Convert!$B$6/$D735</f>
        <v>33.243705722714104</v>
      </c>
      <c r="I735" s="3">
        <f>'IECC Data-IP'!I735*Convert!$B$6/$D735</f>
        <v>9.6900633392029238</v>
      </c>
      <c r="J735" s="3">
        <f>'IECC Data-IP'!J735*Convert!$B$6/$D735</f>
        <v>134.95344907882043</v>
      </c>
      <c r="K735" s="3">
        <f>'IECC Data-IP'!K735*Convert!$B$7/$D735</f>
        <v>4.7266541372903959</v>
      </c>
      <c r="L735" s="3">
        <f>'IECC Data-IP'!L735*Convert!$B$6/$D735</f>
        <v>0</v>
      </c>
      <c r="M735" s="3">
        <f>'IECC Data-IP'!M735*Convert!$B$6/$D735</f>
        <v>29.720446197202737</v>
      </c>
      <c r="N735" s="3">
        <f>'IECC Data-IP'!N735*Convert!$B$6/$D735</f>
        <v>0.29030602831928864</v>
      </c>
      <c r="O735" s="3">
        <f>'IECC Data-IP'!O735*Convert!$B$6/$D735</f>
        <v>1.767435244795426E-3</v>
      </c>
      <c r="P735" s="3">
        <f t="shared" si="35"/>
        <v>0.2885385930744932</v>
      </c>
      <c r="Q735" s="3">
        <f>'IECC Data-IP'!Q735*Convert!$B$6/$D735</f>
        <v>0</v>
      </c>
      <c r="R735" s="3">
        <f>'IECC Data-IP'!R735*Convert!$B$6/$D735</f>
        <v>2.4698005288072813</v>
      </c>
      <c r="S735" s="3">
        <f>'IECC Data-IP'!S735*Convert!$B$6/$D735</f>
        <v>0</v>
      </c>
      <c r="T735" s="3">
        <f>'IECC Data-IP'!T735*Convert!$B$6/$D735</f>
        <v>0</v>
      </c>
      <c r="U735" s="3">
        <f>'IECC Data-IP'!U735*Convert!$B$7/$D735</f>
        <v>5.1083094403014222</v>
      </c>
      <c r="V735" s="3">
        <f>'IECC Data-IP'!V735*Convert!$B$6/$D735</f>
        <v>0</v>
      </c>
      <c r="W735" s="3">
        <f>'IECC Data-IP'!W735*Convert!$B$6/$D735</f>
        <v>76.715999124313882</v>
      </c>
      <c r="X735" s="3">
        <f>'IECC Data-IP'!X735*Convert!$B$7/$D735</f>
        <v>12.657857830631947</v>
      </c>
      <c r="Y735" s="3">
        <f t="shared" si="36"/>
        <v>89.373856954945836</v>
      </c>
      <c r="Z735" s="3">
        <f>'IECC Data-IP'!Z735*Convert!$B$6/$D735</f>
        <v>254.60425160426502</v>
      </c>
      <c r="AA735" s="3">
        <f>'IECC Data-IP'!AA735*Convert!$B$6/$D735</f>
        <v>65.71472822863899</v>
      </c>
      <c r="AB735" s="3">
        <f t="shared" si="37"/>
        <v>320.31897983290401</v>
      </c>
    </row>
    <row r="736" spans="1:28" x14ac:dyDescent="0.25">
      <c r="A736" s="93">
        <f>'IECC Data-IP'!A736</f>
        <v>2015</v>
      </c>
      <c r="B736" s="93" t="str">
        <f>'IECC Data-IP'!B736</f>
        <v>Outpatient Healthcare</v>
      </c>
      <c r="C736" s="121" t="str">
        <f>'IECC Data-IP'!C736</f>
        <v>5A</v>
      </c>
      <c r="D736" s="3">
        <f>'IECC Data-IP'!D736</f>
        <v>40946.022865372172</v>
      </c>
      <c r="E736" s="3">
        <f>'IECC Data-IP'!E736*Convert!$B$6/$D736</f>
        <v>25.453827296146521</v>
      </c>
      <c r="F736" s="3">
        <f>'IECC Data-IP'!F736*Convert!$B$7/$D736</f>
        <v>15.825270644509777</v>
      </c>
      <c r="G736" s="3">
        <f>'IECC Data-IP'!G736*Convert!$B$6/$D736</f>
        <v>34.451847981982255</v>
      </c>
      <c r="H736" s="3">
        <f>'IECC Data-IP'!H736*Convert!$B$6/$D736</f>
        <v>33.212182593376397</v>
      </c>
      <c r="I736" s="3">
        <f>'IECC Data-IP'!I736*Convert!$B$6/$D736</f>
        <v>9.7039921637940019</v>
      </c>
      <c r="J736" s="3">
        <f>'IECC Data-IP'!J736*Convert!$B$6/$D736</f>
        <v>134.95344907882043</v>
      </c>
      <c r="K736" s="3">
        <f>'IECC Data-IP'!K736*Convert!$B$7/$D736</f>
        <v>4.7266541372903959</v>
      </c>
      <c r="L736" s="3">
        <f>'IECC Data-IP'!L736*Convert!$B$6/$D736</f>
        <v>0</v>
      </c>
      <c r="M736" s="3">
        <f>'IECC Data-IP'!M736*Convert!$B$6/$D736</f>
        <v>29.977762904122105</v>
      </c>
      <c r="N736" s="3">
        <f>'IECC Data-IP'!N736*Convert!$B$6/$D736</f>
        <v>0.32769392590586371</v>
      </c>
      <c r="O736" s="3">
        <f>'IECC Data-IP'!O736*Convert!$B$6/$D736</f>
        <v>1.767435244795426E-3</v>
      </c>
      <c r="P736" s="3">
        <f t="shared" si="35"/>
        <v>0.32592649066106827</v>
      </c>
      <c r="Q736" s="3">
        <f>'IECC Data-IP'!Q736*Convert!$B$6/$D736</f>
        <v>0</v>
      </c>
      <c r="R736" s="3">
        <f>'IECC Data-IP'!R736*Convert!$B$6/$D736</f>
        <v>14.647991797595221</v>
      </c>
      <c r="S736" s="3">
        <f>'IECC Data-IP'!S736*Convert!$B$6/$D736</f>
        <v>1.471323734436395</v>
      </c>
      <c r="T736" s="3">
        <f>'IECC Data-IP'!T736*Convert!$B$6/$D736</f>
        <v>0</v>
      </c>
      <c r="U736" s="3">
        <f>'IECC Data-IP'!U736*Convert!$B$7/$D736</f>
        <v>5.2320149395679802</v>
      </c>
      <c r="V736" s="3">
        <f>'IECC Data-IP'!V736*Convert!$B$6/$D736</f>
        <v>0</v>
      </c>
      <c r="W736" s="3">
        <f>'IECC Data-IP'!W736*Convert!$B$6/$D736</f>
        <v>106.32868020494357</v>
      </c>
      <c r="X736" s="3">
        <f>'IECC Data-IP'!X736*Convert!$B$7/$D736</f>
        <v>15.825270644509777</v>
      </c>
      <c r="Y736" s="3">
        <f t="shared" si="36"/>
        <v>122.15395084945334</v>
      </c>
      <c r="Z736" s="3">
        <f>'IECC Data-IP'!Z736*Convert!$B$6/$D736</f>
        <v>284.20007147617918</v>
      </c>
      <c r="AA736" s="3">
        <f>'IECC Data-IP'!AA736*Convert!$B$6/$D736</f>
        <v>75.330748868699857</v>
      </c>
      <c r="AB736" s="3">
        <f t="shared" si="37"/>
        <v>359.53082034487903</v>
      </c>
    </row>
    <row r="737" spans="1:28" x14ac:dyDescent="0.25">
      <c r="A737" s="93">
        <f>'IECC Data-IP'!A737</f>
        <v>2015</v>
      </c>
      <c r="B737" s="93" t="str">
        <f>'IECC Data-IP'!B737</f>
        <v>Outpatient Healthcare</v>
      </c>
      <c r="C737" s="121" t="str">
        <f>'IECC Data-IP'!C737</f>
        <v>5B</v>
      </c>
      <c r="D737" s="3">
        <f>'IECC Data-IP'!D737</f>
        <v>40946.022865372172</v>
      </c>
      <c r="E737" s="3">
        <f>'IECC Data-IP'!E737*Convert!$B$6/$D737</f>
        <v>23.436347018533688</v>
      </c>
      <c r="F737" s="3">
        <f>'IECC Data-IP'!F737*Convert!$B$7/$D737</f>
        <v>11.518161324204545</v>
      </c>
      <c r="G737" s="3">
        <f>'IECC Data-IP'!G737*Convert!$B$6/$D737</f>
        <v>34.341883577315855</v>
      </c>
      <c r="H737" s="3">
        <f>'IECC Data-IP'!H737*Convert!$B$6/$D737</f>
        <v>33.198253768785328</v>
      </c>
      <c r="I737" s="3">
        <f>'IECC Data-IP'!I737*Convert!$B$6/$D737</f>
        <v>9.7047252598251106</v>
      </c>
      <c r="J737" s="3">
        <f>'IECC Data-IP'!J737*Convert!$B$6/$D737</f>
        <v>134.95344907882043</v>
      </c>
      <c r="K737" s="3">
        <f>'IECC Data-IP'!K737*Convert!$B$7/$D737</f>
        <v>4.7266541372903959</v>
      </c>
      <c r="L737" s="3">
        <f>'IECC Data-IP'!L737*Convert!$B$6/$D737</f>
        <v>0</v>
      </c>
      <c r="M737" s="3">
        <f>'IECC Data-IP'!M737*Convert!$B$6/$D737</f>
        <v>32.788453087395212</v>
      </c>
      <c r="N737" s="3">
        <f>'IECC Data-IP'!N737*Convert!$B$6/$D737</f>
        <v>0.23092524979943416</v>
      </c>
      <c r="O737" s="3">
        <f>'IECC Data-IP'!O737*Convert!$B$6/$D737</f>
        <v>1.767435244795426E-3</v>
      </c>
      <c r="P737" s="3">
        <f t="shared" si="35"/>
        <v>0.22915781455463874</v>
      </c>
      <c r="Q737" s="3">
        <f>'IECC Data-IP'!Q737*Convert!$B$6/$D737</f>
        <v>0</v>
      </c>
      <c r="R737" s="3">
        <f>'IECC Data-IP'!R737*Convert!$B$6/$D737</f>
        <v>24.732460801534952</v>
      </c>
      <c r="S737" s="3">
        <f>'IECC Data-IP'!S737*Convert!$B$6/$D737</f>
        <v>0</v>
      </c>
      <c r="T737" s="3">
        <f>'IECC Data-IP'!T737*Convert!$B$6/$D737</f>
        <v>0</v>
      </c>
      <c r="U737" s="3">
        <f>'IECC Data-IP'!U737*Convert!$B$7/$D737</f>
        <v>5.1770625981087992</v>
      </c>
      <c r="V737" s="3">
        <f>'IECC Data-IP'!V737*Convert!$B$6/$D737</f>
        <v>0</v>
      </c>
      <c r="W737" s="3">
        <f>'IECC Data-IP'!W737*Convert!$B$6/$D737</f>
        <v>115.52830229933437</v>
      </c>
      <c r="X737" s="3">
        <f>'IECC Data-IP'!X737*Convert!$B$7/$D737</f>
        <v>11.518161324204545</v>
      </c>
      <c r="Y737" s="3">
        <f t="shared" si="36"/>
        <v>127.04646362353891</v>
      </c>
      <c r="Z737" s="3">
        <f>'IECC Data-IP'!Z737*Convert!$B$6/$D737</f>
        <v>293.38576474597892</v>
      </c>
      <c r="AA737" s="3">
        <f>'IECC Data-IP'!AA737*Convert!$B$6/$D737</f>
        <v>62.585874367864434</v>
      </c>
      <c r="AB737" s="3">
        <f t="shared" si="37"/>
        <v>355.97163911384337</v>
      </c>
    </row>
    <row r="738" spans="1:28" x14ac:dyDescent="0.25">
      <c r="A738" s="93">
        <f>'IECC Data-IP'!A738</f>
        <v>2015</v>
      </c>
      <c r="B738" s="93" t="str">
        <f>'IECC Data-IP'!B738</f>
        <v>Outpatient Healthcare</v>
      </c>
      <c r="C738" s="121" t="str">
        <f>'IECC Data-IP'!C738</f>
        <v>5C</v>
      </c>
      <c r="D738" s="3">
        <f>'IECC Data-IP'!D738</f>
        <v>40946.022865372172</v>
      </c>
      <c r="E738" s="3">
        <f>'IECC Data-IP'!E738*Convert!$B$6/$D738</f>
        <v>13.942753415668058</v>
      </c>
      <c r="F738" s="3">
        <f>'IECC Data-IP'!F738*Convert!$B$7/$D738</f>
        <v>12.489738795117558</v>
      </c>
      <c r="G738" s="3">
        <f>'IECC Data-IP'!G738*Convert!$B$6/$D738</f>
        <v>21.532496625742798</v>
      </c>
      <c r="H738" s="3">
        <f>'IECC Data-IP'!H738*Convert!$B$6/$D738</f>
        <v>33.23784095446522</v>
      </c>
      <c r="I738" s="3">
        <f>'IECC Data-IP'!I738*Convert!$B$6/$D738</f>
        <v>9.6893302431718134</v>
      </c>
      <c r="J738" s="3">
        <f>'IECC Data-IP'!J738*Convert!$B$6/$D738</f>
        <v>134.95344907882043</v>
      </c>
      <c r="K738" s="3">
        <f>'IECC Data-IP'!K738*Convert!$B$7/$D738</f>
        <v>4.7266541372903959</v>
      </c>
      <c r="L738" s="3">
        <f>'IECC Data-IP'!L738*Convert!$B$6/$D738</f>
        <v>0</v>
      </c>
      <c r="M738" s="3">
        <f>'IECC Data-IP'!M738*Convert!$B$6/$D738</f>
        <v>30.740182776475791</v>
      </c>
      <c r="N738" s="3">
        <f>'IECC Data-IP'!N738*Convert!$B$6/$D738</f>
        <v>0.29837008466149112</v>
      </c>
      <c r="O738" s="3">
        <f>'IECC Data-IP'!O738*Convert!$B$6/$D738</f>
        <v>1.767435244795426E-3</v>
      </c>
      <c r="P738" s="3">
        <f t="shared" si="35"/>
        <v>0.29660264941669567</v>
      </c>
      <c r="Q738" s="3">
        <f>'IECC Data-IP'!Q738*Convert!$B$6/$D738</f>
        <v>0</v>
      </c>
      <c r="R738" s="3">
        <f>'IECC Data-IP'!R738*Convert!$B$6/$D738</f>
        <v>1.6802561033025496</v>
      </c>
      <c r="S738" s="3">
        <f>'IECC Data-IP'!S738*Convert!$B$6/$D738</f>
        <v>0</v>
      </c>
      <c r="T738" s="3">
        <f>'IECC Data-IP'!T738*Convert!$B$6/$D738</f>
        <v>0</v>
      </c>
      <c r="U738" s="3">
        <f>'IECC Data-IP'!U738*Convert!$B$7/$D738</f>
        <v>5.2202215146886122</v>
      </c>
      <c r="V738" s="3">
        <f>'IECC Data-IP'!V738*Convert!$B$6/$D738</f>
        <v>0</v>
      </c>
      <c r="W738" s="3">
        <f>'IECC Data-IP'!W738*Convert!$B$6/$D738</f>
        <v>68.192291570605903</v>
      </c>
      <c r="X738" s="3">
        <f>'IECC Data-IP'!X738*Convert!$B$7/$D738</f>
        <v>12.489738795117558</v>
      </c>
      <c r="Y738" s="3">
        <f t="shared" si="36"/>
        <v>80.682030365723463</v>
      </c>
      <c r="Z738" s="3">
        <f>'IECC Data-IP'!Z738*Convert!$B$6/$D738</f>
        <v>246.07394618627706</v>
      </c>
      <c r="AA738" s="3">
        <f>'IECC Data-IP'!AA738*Convert!$B$6/$D738</f>
        <v>65.551247813701593</v>
      </c>
      <c r="AB738" s="3">
        <f t="shared" si="37"/>
        <v>311.62519399997865</v>
      </c>
    </row>
    <row r="739" spans="1:28" x14ac:dyDescent="0.25">
      <c r="A739" s="93">
        <f>'IECC Data-IP'!A739</f>
        <v>2015</v>
      </c>
      <c r="B739" s="93" t="str">
        <f>'IECC Data-IP'!B739</f>
        <v>Outpatient Healthcare</v>
      </c>
      <c r="C739" s="121" t="str">
        <f>'IECC Data-IP'!C739</f>
        <v>6A</v>
      </c>
      <c r="D739" s="3">
        <f>'IECC Data-IP'!D739</f>
        <v>40946.022865372172</v>
      </c>
      <c r="E739" s="3">
        <f>'IECC Data-IP'!E739*Convert!$B$6/$D739</f>
        <v>30.626552891653848</v>
      </c>
      <c r="F739" s="3">
        <f>'IECC Data-IP'!F739*Convert!$B$7/$D739</f>
        <v>26.932920413338881</v>
      </c>
      <c r="G739" s="3">
        <f>'IECC Data-IP'!G739*Convert!$B$6/$D739</f>
        <v>36.09764857182266</v>
      </c>
      <c r="H739" s="3">
        <f>'IECC Data-IP'!H739*Convert!$B$6/$D739</f>
        <v>33.215848073531944</v>
      </c>
      <c r="I739" s="3">
        <f>'IECC Data-IP'!I739*Convert!$B$6/$D739</f>
        <v>9.699593587607346</v>
      </c>
      <c r="J739" s="3">
        <f>'IECC Data-IP'!J739*Convert!$B$6/$D739</f>
        <v>134.95344907882043</v>
      </c>
      <c r="K739" s="3">
        <f>'IECC Data-IP'!K739*Convert!$B$7/$D739</f>
        <v>4.7266541372903959</v>
      </c>
      <c r="L739" s="3">
        <f>'IECC Data-IP'!L739*Convert!$B$6/$D739</f>
        <v>0</v>
      </c>
      <c r="M739" s="3">
        <f>'IECC Data-IP'!M739*Convert!$B$6/$D739</f>
        <v>31.599371324935905</v>
      </c>
      <c r="N739" s="3">
        <f>'IECC Data-IP'!N739*Convert!$B$6/$D739</f>
        <v>0.51243412574541103</v>
      </c>
      <c r="O739" s="3">
        <f>'IECC Data-IP'!O739*Convert!$B$6/$D739</f>
        <v>1.767435244795426E-3</v>
      </c>
      <c r="P739" s="3">
        <f t="shared" si="35"/>
        <v>0.51066669050061564</v>
      </c>
      <c r="Q739" s="3">
        <f>'IECC Data-IP'!Q739*Convert!$B$6/$D739</f>
        <v>0</v>
      </c>
      <c r="R739" s="3">
        <f>'IECC Data-IP'!R739*Convert!$B$6/$D739</f>
        <v>25.950866405238635</v>
      </c>
      <c r="S739" s="3">
        <f>'IECC Data-IP'!S739*Convert!$B$6/$D739</f>
        <v>1.5365692812051239</v>
      </c>
      <c r="T739" s="3">
        <f>'IECC Data-IP'!T739*Convert!$B$6/$D739</f>
        <v>0</v>
      </c>
      <c r="U739" s="3">
        <f>'IECC Data-IP'!U739*Convert!$B$7/$D739</f>
        <v>5.3752925056556169</v>
      </c>
      <c r="V739" s="3">
        <f>'IECC Data-IP'!V739*Convert!$B$6/$D739</f>
        <v>0</v>
      </c>
      <c r="W739" s="3">
        <f>'IECC Data-IP'!W739*Convert!$B$6/$D739</f>
        <v>126.32167516535681</v>
      </c>
      <c r="X739" s="3">
        <f>'IECC Data-IP'!X739*Convert!$B$7/$D739</f>
        <v>26.932920413338881</v>
      </c>
      <c r="Y739" s="3">
        <f t="shared" si="36"/>
        <v>153.2545955786957</v>
      </c>
      <c r="Z739" s="3">
        <f>'IECC Data-IP'!Z739*Convert!$B$6/$D739</f>
        <v>304.19233334056133</v>
      </c>
      <c r="AA739" s="3">
        <f>'IECC Data-IP'!AA739*Convert!$B$6/$D739</f>
        <v>108.20130871157934</v>
      </c>
      <c r="AB739" s="3">
        <f t="shared" si="37"/>
        <v>412.39364205214065</v>
      </c>
    </row>
    <row r="740" spans="1:28" x14ac:dyDescent="0.25">
      <c r="A740" s="93">
        <f>'IECC Data-IP'!A740</f>
        <v>2015</v>
      </c>
      <c r="B740" s="93" t="str">
        <f>'IECC Data-IP'!B740</f>
        <v>Outpatient Healthcare</v>
      </c>
      <c r="C740" s="121" t="str">
        <f>'IECC Data-IP'!C740</f>
        <v>6B</v>
      </c>
      <c r="D740" s="3">
        <f>'IECC Data-IP'!D740</f>
        <v>40946.022865372172</v>
      </c>
      <c r="E740" s="3">
        <f>'IECC Data-IP'!E740*Convert!$B$6/$D740</f>
        <v>27.870111814682826</v>
      </c>
      <c r="F740" s="3">
        <f>'IECC Data-IP'!F740*Convert!$B$7/$D740</f>
        <v>24.671342999769937</v>
      </c>
      <c r="G740" s="3">
        <f>'IECC Data-IP'!G740*Convert!$B$6/$D740</f>
        <v>27.931691881296008</v>
      </c>
      <c r="H740" s="3">
        <f>'IECC Data-IP'!H740*Convert!$B$6/$D740</f>
        <v>33.214381881469727</v>
      </c>
      <c r="I740" s="3">
        <f>'IECC Data-IP'!I740*Convert!$B$6/$D740</f>
        <v>9.6929957233273605</v>
      </c>
      <c r="J740" s="3">
        <f>'IECC Data-IP'!J740*Convert!$B$6/$D740</f>
        <v>134.95344907882043</v>
      </c>
      <c r="K740" s="3">
        <f>'IECC Data-IP'!K740*Convert!$B$7/$D740</f>
        <v>4.7266541372903959</v>
      </c>
      <c r="L740" s="3">
        <f>'IECC Data-IP'!L740*Convert!$B$6/$D740</f>
        <v>0</v>
      </c>
      <c r="M740" s="3">
        <f>'IECC Data-IP'!M740*Convert!$B$6/$D740</f>
        <v>33.228310706060803</v>
      </c>
      <c r="N740" s="3">
        <f>'IECC Data-IP'!N740*Convert!$B$6/$D740</f>
        <v>0.49850530115433411</v>
      </c>
      <c r="O740" s="3">
        <f>'IECC Data-IP'!O740*Convert!$B$6/$D740</f>
        <v>1.767435244795426E-3</v>
      </c>
      <c r="P740" s="3">
        <f t="shared" si="35"/>
        <v>0.49673786590953867</v>
      </c>
      <c r="Q740" s="3">
        <f>'IECC Data-IP'!Q740*Convert!$B$6/$D740</f>
        <v>0</v>
      </c>
      <c r="R740" s="3">
        <f>'IECC Data-IP'!R740*Convert!$B$6/$D740</f>
        <v>33.397655889247055</v>
      </c>
      <c r="S740" s="3">
        <f>'IECC Data-IP'!S740*Convert!$B$6/$D740</f>
        <v>0</v>
      </c>
      <c r="T740" s="3">
        <f>'IECC Data-IP'!T740*Convert!$B$6/$D740</f>
        <v>0</v>
      </c>
      <c r="U740" s="3">
        <f>'IECC Data-IP'!U740*Convert!$B$7/$D740</f>
        <v>5.338657611349495</v>
      </c>
      <c r="V740" s="3">
        <f>'IECC Data-IP'!V740*Convert!$B$6/$D740</f>
        <v>0</v>
      </c>
      <c r="W740" s="3">
        <f>'IECC Data-IP'!W740*Convert!$B$6/$D740</f>
        <v>122.92450815719623</v>
      </c>
      <c r="X740" s="3">
        <f>'IECC Data-IP'!X740*Convert!$B$7/$D740</f>
        <v>24.671342999769937</v>
      </c>
      <c r="Y740" s="3">
        <f t="shared" si="36"/>
        <v>147.59585115696618</v>
      </c>
      <c r="Z740" s="3">
        <f>'IECC Data-IP'!Z740*Convert!$B$6/$D740</f>
        <v>300.78636918002746</v>
      </c>
      <c r="AA740" s="3">
        <f>'IECC Data-IP'!AA740*Convert!$B$6/$D740</f>
        <v>101.4868821626491</v>
      </c>
      <c r="AB740" s="3">
        <f t="shared" si="37"/>
        <v>402.27325134267653</v>
      </c>
    </row>
    <row r="741" spans="1:28" x14ac:dyDescent="0.25">
      <c r="A741" s="93">
        <f>'IECC Data-IP'!A741</f>
        <v>2015</v>
      </c>
      <c r="B741" s="93" t="str">
        <f>'IECC Data-IP'!B741</f>
        <v>Outpatient Healthcare</v>
      </c>
      <c r="C741" s="121" t="str">
        <f>'IECC Data-IP'!C741</f>
        <v>7</v>
      </c>
      <c r="D741" s="3">
        <f>'IECC Data-IP'!D741</f>
        <v>40946.022865372172</v>
      </c>
      <c r="E741" s="3">
        <f>'IECC Data-IP'!E741*Convert!$B$6/$D741</f>
        <v>32.0707520729392</v>
      </c>
      <c r="F741" s="3">
        <f>'IECC Data-IP'!F741*Convert!$B$7/$D741</f>
        <v>32.605306856381134</v>
      </c>
      <c r="G741" s="3">
        <f>'IECC Data-IP'!G741*Convert!$B$6/$D741</f>
        <v>30.021015569957555</v>
      </c>
      <c r="H741" s="3">
        <f>'IECC Data-IP'!H741*Convert!$B$6/$D741</f>
        <v>33.205584729096415</v>
      </c>
      <c r="I741" s="3">
        <f>'IECC Data-IP'!I741*Convert!$B$6/$D741</f>
        <v>9.6871309550784854</v>
      </c>
      <c r="J741" s="3">
        <f>'IECC Data-IP'!J741*Convert!$B$6/$D741</f>
        <v>134.95344907882043</v>
      </c>
      <c r="K741" s="3">
        <f>'IECC Data-IP'!K741*Convert!$B$7/$D741</f>
        <v>4.7266541372903959</v>
      </c>
      <c r="L741" s="3">
        <f>'IECC Data-IP'!L741*Convert!$B$6/$D741</f>
        <v>0</v>
      </c>
      <c r="M741" s="3">
        <f>'IECC Data-IP'!M741*Convert!$B$6/$D741</f>
        <v>32.494481578920379</v>
      </c>
      <c r="N741" s="3">
        <f>'IECC Data-IP'!N741*Convert!$B$6/$D741</f>
        <v>0.57914586457635875</v>
      </c>
      <c r="O741" s="3">
        <f>'IECC Data-IP'!O741*Convert!$B$6/$D741</f>
        <v>1.767435244795426E-3</v>
      </c>
      <c r="P741" s="3">
        <f t="shared" si="35"/>
        <v>0.57737842933156336</v>
      </c>
      <c r="Q741" s="3">
        <f>'IECC Data-IP'!Q741*Convert!$B$6/$D741</f>
        <v>0</v>
      </c>
      <c r="R741" s="3">
        <f>'IECC Data-IP'!R741*Convert!$B$6/$D741</f>
        <v>33.700424550095207</v>
      </c>
      <c r="S741" s="3">
        <f>'IECC Data-IP'!S741*Convert!$B$6/$D741</f>
        <v>1.546099529609545</v>
      </c>
      <c r="T741" s="3">
        <f>'IECC Data-IP'!T741*Convert!$B$6/$D741</f>
        <v>0</v>
      </c>
      <c r="U741" s="3">
        <f>'IECC Data-IP'!U741*Convert!$B$7/$D741</f>
        <v>5.5469244762404575</v>
      </c>
      <c r="V741" s="3">
        <f>'IECC Data-IP'!V741*Convert!$B$6/$D741</f>
        <v>0</v>
      </c>
      <c r="W741" s="3">
        <f>'IECC Data-IP'!W741*Convert!$B$6/$D741</f>
        <v>130.41015173085344</v>
      </c>
      <c r="X741" s="3">
        <f>'IECC Data-IP'!X741*Convert!$B$7/$D741</f>
        <v>32.605306856381134</v>
      </c>
      <c r="Y741" s="3">
        <f t="shared" si="36"/>
        <v>163.01545858723458</v>
      </c>
      <c r="Z741" s="3">
        <f>'IECC Data-IP'!Z741*Convert!$B$6/$D741</f>
        <v>308.25661773703138</v>
      </c>
      <c r="AA741" s="3">
        <f>'IECC Data-IP'!AA741*Convert!$B$6/$D741</f>
        <v>125.27438218008415</v>
      </c>
      <c r="AB741" s="3">
        <f t="shared" si="37"/>
        <v>433.53099991711554</v>
      </c>
    </row>
    <row r="742" spans="1:28" x14ac:dyDescent="0.25">
      <c r="A742" s="93">
        <f>'IECC Data-IP'!A742</f>
        <v>2015</v>
      </c>
      <c r="B742" s="93" t="str">
        <f>'IECC Data-IP'!B742</f>
        <v>Outpatient Healthcare</v>
      </c>
      <c r="C742" s="121" t="str">
        <f>'IECC Data-IP'!C742</f>
        <v>8</v>
      </c>
      <c r="D742" s="3">
        <f>'IECC Data-IP'!D742</f>
        <v>40946.022865372172</v>
      </c>
      <c r="E742" s="3">
        <f>'IECC Data-IP'!E742*Convert!$B$6/$D742</f>
        <v>38.99850956692223</v>
      </c>
      <c r="F742" s="3">
        <f>'IECC Data-IP'!F742*Convert!$B$7/$D742</f>
        <v>43.754609998188428</v>
      </c>
      <c r="G742" s="3">
        <f>'IECC Data-IP'!G742*Convert!$B$6/$D742</f>
        <v>17.60236880296576</v>
      </c>
      <c r="H742" s="3">
        <f>'IECC Data-IP'!H742*Convert!$B$6/$D742</f>
        <v>33.314816037731703</v>
      </c>
      <c r="I742" s="3">
        <f>'IECC Data-IP'!I742*Convert!$B$6/$D742</f>
        <v>9.6336149448075066</v>
      </c>
      <c r="J742" s="3">
        <f>'IECC Data-IP'!J742*Convert!$B$6/$D742</f>
        <v>134.95344907882043</v>
      </c>
      <c r="K742" s="3">
        <f>'IECC Data-IP'!K742*Convert!$B$7/$D742</f>
        <v>4.7266541372903959</v>
      </c>
      <c r="L742" s="3">
        <f>'IECC Data-IP'!L742*Convert!$B$6/$D742</f>
        <v>0</v>
      </c>
      <c r="M742" s="3">
        <f>'IECC Data-IP'!M742*Convert!$B$6/$D742</f>
        <v>32.734937077124236</v>
      </c>
      <c r="N742" s="3">
        <f>'IECC Data-IP'!N742*Convert!$B$6/$D742</f>
        <v>0.70083980574050497</v>
      </c>
      <c r="O742" s="3">
        <f>'IECC Data-IP'!O742*Convert!$B$6/$D742</f>
        <v>1.767435244795426E-3</v>
      </c>
      <c r="P742" s="3">
        <f t="shared" si="35"/>
        <v>0.69907237049570958</v>
      </c>
      <c r="Q742" s="3">
        <f>'IECC Data-IP'!Q742*Convert!$B$6/$D742</f>
        <v>0</v>
      </c>
      <c r="R742" s="3">
        <f>'IECC Data-IP'!R742*Convert!$B$6/$D742</f>
        <v>42.520302900371362</v>
      </c>
      <c r="S742" s="3">
        <f>'IECC Data-IP'!S742*Convert!$B$6/$D742</f>
        <v>1.5050461518674236</v>
      </c>
      <c r="T742" s="3">
        <f>'IECC Data-IP'!T742*Convert!$B$6/$D742</f>
        <v>0</v>
      </c>
      <c r="U742" s="3">
        <f>'IECC Data-IP'!U742*Convert!$B$7/$D742</f>
        <v>5.7827929738278101</v>
      </c>
      <c r="V742" s="3">
        <f>'IECC Data-IP'!V742*Convert!$B$6/$D742</f>
        <v>0</v>
      </c>
      <c r="W742" s="3">
        <f>'IECC Data-IP'!W742*Convert!$B$6/$D742</f>
        <v>134.06023686974675</v>
      </c>
      <c r="X742" s="3">
        <f>'IECC Data-IP'!X742*Convert!$B$7/$D742</f>
        <v>43.754609998188428</v>
      </c>
      <c r="Y742" s="3">
        <f t="shared" si="36"/>
        <v>177.81484686793516</v>
      </c>
      <c r="Z742" s="3">
        <f>'IECC Data-IP'!Z742*Convert!$B$6/$D742</f>
        <v>311.96461746238231</v>
      </c>
      <c r="AA742" s="3">
        <f>'IECC Data-IP'!AA742*Convert!$B$6/$D742</f>
        <v>158.5378814956382</v>
      </c>
      <c r="AB742" s="3">
        <f t="shared" si="37"/>
        <v>470.50249895802051</v>
      </c>
    </row>
    <row r="743" spans="1:28" x14ac:dyDescent="0.25">
      <c r="A743" s="93">
        <f>'IECC Data-IP'!A743</f>
        <v>2018</v>
      </c>
      <c r="B743" s="93" t="str">
        <f>'IECC Data-IP'!B743</f>
        <v>Outpatient Healthcare</v>
      </c>
      <c r="C743" s="121" t="str">
        <f>'IECC Data-IP'!C743</f>
        <v>0A</v>
      </c>
      <c r="D743" s="3">
        <f>'IECC Data-IP'!D743</f>
        <v>40946.022865372172</v>
      </c>
      <c r="E743" s="3">
        <f>'IECC Data-IP'!E743*Convert!$B$6/$D743</f>
        <v>9.1483053722131409</v>
      </c>
      <c r="F743" s="3">
        <f>'IECC Data-IP'!F743*Convert!$B$7/$D743</f>
        <v>8.916331056669156</v>
      </c>
      <c r="G743" s="3">
        <f>'IECC Data-IP'!G743*Convert!$B$6/$D743</f>
        <v>146.66759055991619</v>
      </c>
      <c r="H743" s="3">
        <f>'IECC Data-IP'!H743*Convert!$B$6/$D743</f>
        <v>30.359705936330055</v>
      </c>
      <c r="I743" s="3">
        <f>'IECC Data-IP'!I743*Convert!$B$6/$D743</f>
        <v>6.5538785181172754</v>
      </c>
      <c r="J743" s="3">
        <f>'IECC Data-IP'!J743*Convert!$B$6/$D743</f>
        <v>134.95344907882043</v>
      </c>
      <c r="K743" s="3">
        <f>'IECC Data-IP'!K743*Convert!$B$7/$D743</f>
        <v>4.7266541372903959</v>
      </c>
      <c r="L743" s="3">
        <f>'IECC Data-IP'!L743*Convert!$B$6/$D743</f>
        <v>0</v>
      </c>
      <c r="M743" s="3">
        <f>'IECC Data-IP'!M743*Convert!$B$6/$D743</f>
        <v>29.260794985697192</v>
      </c>
      <c r="N743" s="3">
        <f>'IECC Data-IP'!N743*Convert!$B$6/$D743</f>
        <v>0.22945905773721553</v>
      </c>
      <c r="O743" s="3">
        <f>'IECC Data-IP'!O743*Convert!$B$6/$D743</f>
        <v>1.767435244795426E-3</v>
      </c>
      <c r="P743" s="3">
        <f t="shared" si="35"/>
        <v>0.22769162249242011</v>
      </c>
      <c r="Q743" s="3">
        <f>'IECC Data-IP'!Q743*Convert!$B$6/$D743</f>
        <v>0</v>
      </c>
      <c r="R743" s="3">
        <f>'IECC Data-IP'!R743*Convert!$B$6/$D743</f>
        <v>0</v>
      </c>
      <c r="S743" s="3">
        <f>'IECC Data-IP'!S743*Convert!$B$6/$D743</f>
        <v>2.2146831099812405</v>
      </c>
      <c r="T743" s="3">
        <f>'IECC Data-IP'!T743*Convert!$B$6/$D743</f>
        <v>0</v>
      </c>
      <c r="U743" s="3">
        <f>'IECC Data-IP'!U743*Convert!$B$7/$D743</f>
        <v>4.4671987899443062</v>
      </c>
      <c r="V743" s="3">
        <f>'IECC Data-IP'!V743*Convert!$B$6/$D743</f>
        <v>0</v>
      </c>
      <c r="W743" s="3">
        <f>'IECC Data-IP'!W743*Convert!$B$6/$D743</f>
        <v>187.51906565030018</v>
      </c>
      <c r="X743" s="3">
        <f>'IECC Data-IP'!X743*Convert!$B$7/$D743</f>
        <v>8.916331056669156</v>
      </c>
      <c r="Y743" s="3">
        <f t="shared" si="36"/>
        <v>196.43539670696933</v>
      </c>
      <c r="Z743" s="3">
        <f>'IECC Data-IP'!Z743*Convert!$B$6/$D743</f>
        <v>359.38859971484385</v>
      </c>
      <c r="AA743" s="3">
        <f>'IECC Data-IP'!AA743*Convert!$B$6/$D743</f>
        <v>52.910472949283687</v>
      </c>
      <c r="AB743" s="3">
        <f t="shared" si="37"/>
        <v>412.29907266412755</v>
      </c>
    </row>
    <row r="744" spans="1:28" x14ac:dyDescent="0.25">
      <c r="A744" s="93">
        <f>'IECC Data-IP'!A744</f>
        <v>2018</v>
      </c>
      <c r="B744" s="93" t="str">
        <f>'IECC Data-IP'!B744</f>
        <v>Outpatient Healthcare</v>
      </c>
      <c r="C744" s="121" t="str">
        <f>'IECC Data-IP'!C744</f>
        <v>0B</v>
      </c>
      <c r="D744" s="3">
        <f>'IECC Data-IP'!D744</f>
        <v>40946.022865372172</v>
      </c>
      <c r="E744" s="3">
        <f>'IECC Data-IP'!E744*Convert!$B$6/$D744</f>
        <v>10.717130878787074</v>
      </c>
      <c r="F744" s="3">
        <f>'IECC Data-IP'!F744*Convert!$B$7/$D744</f>
        <v>8.9695269305931138</v>
      </c>
      <c r="G744" s="3">
        <f>'IECC Data-IP'!G744*Convert!$B$6/$D744</f>
        <v>134.30905766747534</v>
      </c>
      <c r="H744" s="3">
        <f>'IECC Data-IP'!H744*Convert!$B$6/$D744</f>
        <v>30.358972840298946</v>
      </c>
      <c r="I744" s="3">
        <f>'IECC Data-IP'!I744*Convert!$B$6/$D744</f>
        <v>6.5553447101794928</v>
      </c>
      <c r="J744" s="3">
        <f>'IECC Data-IP'!J744*Convert!$B$6/$D744</f>
        <v>134.95344907882043</v>
      </c>
      <c r="K744" s="3">
        <f>'IECC Data-IP'!K744*Convert!$B$7/$D744</f>
        <v>4.7266541372903959</v>
      </c>
      <c r="L744" s="3">
        <f>'IECC Data-IP'!L744*Convert!$B$6/$D744</f>
        <v>0</v>
      </c>
      <c r="M744" s="3">
        <f>'IECC Data-IP'!M744*Convert!$B$6/$D744</f>
        <v>28.338560178561671</v>
      </c>
      <c r="N744" s="3">
        <f>'IECC Data-IP'!N744*Convert!$B$6/$D744</f>
        <v>0.23019215376832489</v>
      </c>
      <c r="O744" s="3">
        <f>'IECC Data-IP'!O744*Convert!$B$6/$D744</f>
        <v>1.767435244795426E-3</v>
      </c>
      <c r="P744" s="3">
        <f t="shared" si="35"/>
        <v>0.22842471852352947</v>
      </c>
      <c r="Q744" s="3">
        <f>'IECC Data-IP'!Q744*Convert!$B$6/$D744</f>
        <v>0</v>
      </c>
      <c r="R744" s="3">
        <f>'IECC Data-IP'!R744*Convert!$B$6/$D744</f>
        <v>6.6711738830947651E-2</v>
      </c>
      <c r="S744" s="3">
        <f>'IECC Data-IP'!S744*Convert!$B$6/$D744</f>
        <v>0</v>
      </c>
      <c r="T744" s="3">
        <f>'IECC Data-IP'!T744*Convert!$B$6/$D744</f>
        <v>0</v>
      </c>
      <c r="U744" s="3">
        <f>'IECC Data-IP'!U744*Convert!$B$7/$D744</f>
        <v>4.4867708567653857</v>
      </c>
      <c r="V744" s="3">
        <f>'IECC Data-IP'!V744*Convert!$B$6/$D744</f>
        <v>0</v>
      </c>
      <c r="W744" s="3">
        <f>'IECC Data-IP'!W744*Convert!$B$6/$D744</f>
        <v>173.65988518217856</v>
      </c>
      <c r="X744" s="3">
        <f>'IECC Data-IP'!X744*Convert!$B$7/$D744</f>
        <v>8.9695269305931138</v>
      </c>
      <c r="Y744" s="3">
        <f t="shared" si="36"/>
        <v>182.62941211277166</v>
      </c>
      <c r="Z744" s="3">
        <f>'IECC Data-IP'!Z744*Convert!$B$6/$D744</f>
        <v>345.52941924672223</v>
      </c>
      <c r="AA744" s="3">
        <f>'IECC Data-IP'!AA744*Convert!$B$6/$D744</f>
        <v>53.123803894336497</v>
      </c>
      <c r="AB744" s="3">
        <f t="shared" si="37"/>
        <v>398.65322314105873</v>
      </c>
    </row>
    <row r="745" spans="1:28" x14ac:dyDescent="0.25">
      <c r="A745" s="93">
        <f>'IECC Data-IP'!A745</f>
        <v>2018</v>
      </c>
      <c r="B745" s="93" t="str">
        <f>'IECC Data-IP'!B745</f>
        <v>Outpatient Healthcare</v>
      </c>
      <c r="C745" s="121" t="str">
        <f>'IECC Data-IP'!C745</f>
        <v>1A</v>
      </c>
      <c r="D745" s="3">
        <f>'IECC Data-IP'!D745</f>
        <v>40946.022865372172</v>
      </c>
      <c r="E745" s="3">
        <f>'IECC Data-IP'!E745*Convert!$B$6/$D745</f>
        <v>10.441486771089972</v>
      </c>
      <c r="F745" s="3">
        <f>'IECC Data-IP'!F745*Convert!$B$7/$D745</f>
        <v>9.2234619513999228</v>
      </c>
      <c r="G745" s="3">
        <f>'IECC Data-IP'!G745*Convert!$B$6/$D745</f>
        <v>110.0259847330104</v>
      </c>
      <c r="H745" s="3">
        <f>'IECC Data-IP'!H745*Convert!$B$6/$D745</f>
        <v>30.398560025978853</v>
      </c>
      <c r="I745" s="3">
        <f>'IECC Data-IP'!I745*Convert!$B$6/$D745</f>
        <v>6.5560778062106033</v>
      </c>
      <c r="J745" s="3">
        <f>'IECC Data-IP'!J745*Convert!$B$6/$D745</f>
        <v>134.95344907882043</v>
      </c>
      <c r="K745" s="3">
        <f>'IECC Data-IP'!K745*Convert!$B$7/$D745</f>
        <v>4.7266541372903959</v>
      </c>
      <c r="L745" s="3">
        <f>'IECC Data-IP'!L745*Convert!$B$6/$D745</f>
        <v>0</v>
      </c>
      <c r="M745" s="3">
        <f>'IECC Data-IP'!M745*Convert!$B$6/$D745</f>
        <v>27.835656301220684</v>
      </c>
      <c r="N745" s="3">
        <f>'IECC Data-IP'!N745*Convert!$B$6/$D745</f>
        <v>0.25145193867049503</v>
      </c>
      <c r="O745" s="3">
        <f>'IECC Data-IP'!O745*Convert!$B$6/$D745</f>
        <v>1.767435244795426E-3</v>
      </c>
      <c r="P745" s="3">
        <f t="shared" si="35"/>
        <v>0.24968450342569962</v>
      </c>
      <c r="Q745" s="3">
        <f>'IECC Data-IP'!Q745*Convert!$B$6/$D745</f>
        <v>0</v>
      </c>
      <c r="R745" s="3">
        <f>'IECC Data-IP'!R745*Convert!$B$6/$D745</f>
        <v>0</v>
      </c>
      <c r="S745" s="3">
        <f>'IECC Data-IP'!S745*Convert!$B$6/$D745</f>
        <v>2.2146831099812405</v>
      </c>
      <c r="T745" s="3">
        <f>'IECC Data-IP'!T745*Convert!$B$6/$D745</f>
        <v>0</v>
      </c>
      <c r="U745" s="3">
        <f>'IECC Data-IP'!U745*Convert!$B$7/$D745</f>
        <v>4.4671987899443062</v>
      </c>
      <c r="V745" s="3">
        <f>'IECC Data-IP'!V745*Convert!$B$6/$D745</f>
        <v>0</v>
      </c>
      <c r="W745" s="3">
        <f>'IECC Data-IP'!W745*Convert!$B$6/$D745</f>
        <v>150.76749541872803</v>
      </c>
      <c r="X745" s="3">
        <f>'IECC Data-IP'!X745*Convert!$B$7/$D745</f>
        <v>9.2234619513999228</v>
      </c>
      <c r="Y745" s="3">
        <f t="shared" si="36"/>
        <v>159.99095737012794</v>
      </c>
      <c r="Z745" s="3">
        <f>'IECC Data-IP'!Z745*Convert!$B$6/$D745</f>
        <v>322.67661666895162</v>
      </c>
      <c r="AA745" s="3">
        <f>'IECC Data-IP'!AA745*Convert!$B$6/$D745</f>
        <v>53.807782491361493</v>
      </c>
      <c r="AB745" s="3">
        <f t="shared" si="37"/>
        <v>376.4843991603131</v>
      </c>
    </row>
    <row r="746" spans="1:28" x14ac:dyDescent="0.25">
      <c r="A746" s="93">
        <f>'IECC Data-IP'!A746</f>
        <v>2018</v>
      </c>
      <c r="B746" s="93" t="str">
        <f>'IECC Data-IP'!B746</f>
        <v>Outpatient Healthcare</v>
      </c>
      <c r="C746" s="121" t="str">
        <f>'IECC Data-IP'!C746</f>
        <v>1B</v>
      </c>
      <c r="D746" s="3">
        <f>'IECC Data-IP'!D746</f>
        <v>40946.022865372172</v>
      </c>
      <c r="E746" s="3">
        <f>'IECC Data-IP'!E746*Convert!$B$6/$D746</f>
        <v>11.763992011211174</v>
      </c>
      <c r="F746" s="3">
        <f>'IECC Data-IP'!F746*Convert!$B$7/$D746</f>
        <v>8.7053040285085572</v>
      </c>
      <c r="G746" s="3">
        <f>'IECC Data-IP'!G746*Convert!$B$6/$D746</f>
        <v>115.43403415450381</v>
      </c>
      <c r="H746" s="3">
        <f>'IECC Data-IP'!H746*Convert!$B$6/$D746</f>
        <v>30.385364297418885</v>
      </c>
      <c r="I746" s="3">
        <f>'IECC Data-IP'!I746*Convert!$B$6/$D746</f>
        <v>6.5480137498683995</v>
      </c>
      <c r="J746" s="3">
        <f>'IECC Data-IP'!J746*Convert!$B$6/$D746</f>
        <v>134.95344907882043</v>
      </c>
      <c r="K746" s="3">
        <f>'IECC Data-IP'!K746*Convert!$B$7/$D746</f>
        <v>4.7266541372903959</v>
      </c>
      <c r="L746" s="3">
        <f>'IECC Data-IP'!L746*Convert!$B$6/$D746</f>
        <v>0</v>
      </c>
      <c r="M746" s="3">
        <f>'IECC Data-IP'!M746*Convert!$B$6/$D746</f>
        <v>27.299763102479773</v>
      </c>
      <c r="N746" s="3">
        <f>'IECC Data-IP'!N746*Convert!$B$6/$D746</f>
        <v>0.20673308077282679</v>
      </c>
      <c r="O746" s="3">
        <f>'IECC Data-IP'!O746*Convert!$B$6/$D746</f>
        <v>1.767435244795426E-3</v>
      </c>
      <c r="P746" s="3">
        <f t="shared" si="35"/>
        <v>0.20496564552803137</v>
      </c>
      <c r="Q746" s="3">
        <f>'IECC Data-IP'!Q746*Convert!$B$6/$D746</f>
        <v>0</v>
      </c>
      <c r="R746" s="3">
        <f>'IECC Data-IP'!R746*Convert!$B$6/$D746</f>
        <v>0.35481847905690844</v>
      </c>
      <c r="S746" s="3">
        <f>'IECC Data-IP'!S746*Convert!$B$6/$D746</f>
        <v>0</v>
      </c>
      <c r="T746" s="3">
        <f>'IECC Data-IP'!T746*Convert!$B$6/$D746</f>
        <v>0</v>
      </c>
      <c r="U746" s="3">
        <f>'IECC Data-IP'!U746*Convert!$B$7/$D746</f>
        <v>4.5520110795023125</v>
      </c>
      <c r="V746" s="3">
        <f>'IECC Data-IP'!V746*Convert!$B$6/$D746</f>
        <v>0</v>
      </c>
      <c r="W746" s="3">
        <f>'IECC Data-IP'!W746*Convert!$B$6/$D746</f>
        <v>155.05757339277972</v>
      </c>
      <c r="X746" s="3">
        <f>'IECC Data-IP'!X746*Convert!$B$7/$D746</f>
        <v>8.7053040285085572</v>
      </c>
      <c r="Y746" s="3">
        <f t="shared" si="36"/>
        <v>163.76287742128827</v>
      </c>
      <c r="Z746" s="3">
        <f>'IECC Data-IP'!Z746*Convert!$B$6/$D746</f>
        <v>326.94543485810112</v>
      </c>
      <c r="AA746" s="3">
        <f>'IECC Data-IP'!AA746*Convert!$B$6/$D746</f>
        <v>52.54245874166682</v>
      </c>
      <c r="AB746" s="3">
        <f t="shared" si="37"/>
        <v>379.48789359976797</v>
      </c>
    </row>
    <row r="747" spans="1:28" x14ac:dyDescent="0.25">
      <c r="A747" s="93">
        <f>'IECC Data-IP'!A747</f>
        <v>2018</v>
      </c>
      <c r="B747" s="93" t="str">
        <f>'IECC Data-IP'!B747</f>
        <v>Outpatient Healthcare</v>
      </c>
      <c r="C747" s="121" t="str">
        <f>'IECC Data-IP'!C747</f>
        <v>2A</v>
      </c>
      <c r="D747" s="3">
        <f>'IECC Data-IP'!D747</f>
        <v>40946.022865372172</v>
      </c>
      <c r="E747" s="3">
        <f>'IECC Data-IP'!E747*Convert!$B$6/$D747</f>
        <v>13.867977620494907</v>
      </c>
      <c r="F747" s="3">
        <f>'IECC Data-IP'!F747*Convert!$B$7/$D747</f>
        <v>9.06914373223373</v>
      </c>
      <c r="G747" s="3">
        <f>'IECC Data-IP'!G747*Convert!$B$6/$D747</f>
        <v>97.42846253442795</v>
      </c>
      <c r="H747" s="3">
        <f>'IECC Data-IP'!H747*Convert!$B$6/$D747</f>
        <v>30.394161449792197</v>
      </c>
      <c r="I747" s="3">
        <f>'IECC Data-IP'!I747*Convert!$B$6/$D747</f>
        <v>6.5450813657439637</v>
      </c>
      <c r="J747" s="3">
        <f>'IECC Data-IP'!J747*Convert!$B$6/$D747</f>
        <v>134.95344907882043</v>
      </c>
      <c r="K747" s="3">
        <f>'IECC Data-IP'!K747*Convert!$B$7/$D747</f>
        <v>4.7266541372903959</v>
      </c>
      <c r="L747" s="3">
        <f>'IECC Data-IP'!L747*Convert!$B$6/$D747</f>
        <v>0</v>
      </c>
      <c r="M747" s="3">
        <f>'IECC Data-IP'!M747*Convert!$B$6/$D747</f>
        <v>26.988197289258316</v>
      </c>
      <c r="N747" s="3">
        <f>'IECC Data-IP'!N747*Convert!$B$6/$D747</f>
        <v>0.21772952123946654</v>
      </c>
      <c r="O747" s="3">
        <f>'IECC Data-IP'!O747*Convert!$B$6/$D747</f>
        <v>1.767435244795426E-3</v>
      </c>
      <c r="P747" s="3">
        <f t="shared" si="35"/>
        <v>0.21596208599467112</v>
      </c>
      <c r="Q747" s="3">
        <f>'IECC Data-IP'!Q747*Convert!$B$6/$D747</f>
        <v>0</v>
      </c>
      <c r="R747" s="3">
        <f>'IECC Data-IP'!R747*Convert!$B$6/$D747</f>
        <v>1.988889532399571</v>
      </c>
      <c r="S747" s="3">
        <f>'IECC Data-IP'!S747*Convert!$B$6/$D747</f>
        <v>1.8246760214310846</v>
      </c>
      <c r="T747" s="3">
        <f>'IECC Data-IP'!T747*Convert!$B$6/$D747</f>
        <v>0</v>
      </c>
      <c r="U747" s="3">
        <f>'IECC Data-IP'!U747*Convert!$B$7/$D747</f>
        <v>4.5926607567460902</v>
      </c>
      <c r="V747" s="3">
        <f>'IECC Data-IP'!V747*Convert!$B$6/$D747</f>
        <v>0</v>
      </c>
      <c r="W747" s="3">
        <f>'IECC Data-IP'!W747*Convert!$B$6/$D747</f>
        <v>142.31416508400648</v>
      </c>
      <c r="X747" s="3">
        <f>'IECC Data-IP'!X747*Convert!$B$7/$D747</f>
        <v>9.06914373223373</v>
      </c>
      <c r="Y747" s="3">
        <f t="shared" si="36"/>
        <v>151.3833088162402</v>
      </c>
      <c r="Z747" s="3">
        <f>'IECC Data-IP'!Z747*Convert!$B$6/$D747</f>
        <v>314.20862441360788</v>
      </c>
      <c r="AA747" s="3">
        <f>'IECC Data-IP'!AA747*Convert!$B$6/$D747</f>
        <v>53.724209543815036</v>
      </c>
      <c r="AB747" s="3">
        <f t="shared" si="37"/>
        <v>367.93283395742293</v>
      </c>
    </row>
    <row r="748" spans="1:28" x14ac:dyDescent="0.25">
      <c r="A748" s="93">
        <f>'IECC Data-IP'!A748</f>
        <v>2018</v>
      </c>
      <c r="B748" s="93" t="str">
        <f>'IECC Data-IP'!B748</f>
        <v>Outpatient Healthcare</v>
      </c>
      <c r="C748" s="121" t="str">
        <f>'IECC Data-IP'!C748</f>
        <v>2B</v>
      </c>
      <c r="D748" s="3">
        <f>'IECC Data-IP'!D748</f>
        <v>40946.022865372172</v>
      </c>
      <c r="E748" s="3">
        <f>'IECC Data-IP'!E748*Convert!$B$6/$D748</f>
        <v>19.020176527131174</v>
      </c>
      <c r="F748" s="3">
        <f>'IECC Data-IP'!F748*Convert!$B$7/$D748</f>
        <v>6.6136021179892213</v>
      </c>
      <c r="G748" s="3">
        <f>'IECC Data-IP'!G748*Convert!$B$6/$D748</f>
        <v>73.311802399024813</v>
      </c>
      <c r="H748" s="3">
        <f>'IECC Data-IP'!H748*Convert!$B$6/$D748</f>
        <v>30.416154330725472</v>
      </c>
      <c r="I748" s="3">
        <f>'IECC Data-IP'!I748*Convert!$B$6/$D748</f>
        <v>6.5502130379617283</v>
      </c>
      <c r="J748" s="3">
        <f>'IECC Data-IP'!J748*Convert!$B$6/$D748</f>
        <v>134.95344907882043</v>
      </c>
      <c r="K748" s="3">
        <f>'IECC Data-IP'!K748*Convert!$B$7/$D748</f>
        <v>4.7266541372903959</v>
      </c>
      <c r="L748" s="3">
        <f>'IECC Data-IP'!L748*Convert!$B$6/$D748</f>
        <v>0</v>
      </c>
      <c r="M748" s="3">
        <f>'IECC Data-IP'!M748*Convert!$B$6/$D748</f>
        <v>28.008666964562487</v>
      </c>
      <c r="N748" s="3">
        <f>'IECC Data-IP'!N748*Convert!$B$6/$D748</f>
        <v>0.16861208715514242</v>
      </c>
      <c r="O748" s="3">
        <f>'IECC Data-IP'!O748*Convert!$B$6/$D748</f>
        <v>1.767435244795426E-3</v>
      </c>
      <c r="P748" s="3">
        <f t="shared" si="35"/>
        <v>0.166844651910347</v>
      </c>
      <c r="Q748" s="3">
        <f>'IECC Data-IP'!Q748*Convert!$B$6/$D748</f>
        <v>0</v>
      </c>
      <c r="R748" s="3">
        <f>'IECC Data-IP'!R748*Convert!$B$6/$D748</f>
        <v>21.459920118662975</v>
      </c>
      <c r="S748" s="3">
        <f>'IECC Data-IP'!S748*Convert!$B$6/$D748</f>
        <v>0</v>
      </c>
      <c r="T748" s="3">
        <f>'IECC Data-IP'!T748*Convert!$B$6/$D748</f>
        <v>0</v>
      </c>
      <c r="U748" s="3">
        <f>'IECC Data-IP'!U748*Convert!$B$7/$D748</f>
        <v>4.620262389442483</v>
      </c>
      <c r="V748" s="3">
        <f>'IECC Data-IP'!V748*Convert!$B$6/$D748</f>
        <v>0</v>
      </c>
      <c r="W748" s="3">
        <f>'IECC Data-IP'!W748*Convert!$B$6/$D748</f>
        <v>141.96741066129178</v>
      </c>
      <c r="X748" s="3">
        <f>'IECC Data-IP'!X748*Convert!$B$7/$D748</f>
        <v>6.6136021179892213</v>
      </c>
      <c r="Y748" s="3">
        <f t="shared" si="36"/>
        <v>148.581012779281</v>
      </c>
      <c r="Z748" s="3">
        <f>'IECC Data-IP'!Z748*Convert!$B$6/$D748</f>
        <v>313.88826144801311</v>
      </c>
      <c r="AA748" s="3">
        <f>'IECC Data-IP'!AA748*Convert!$B$6/$D748</f>
        <v>46.630772346801294</v>
      </c>
      <c r="AB748" s="3">
        <f t="shared" si="37"/>
        <v>360.51903379481439</v>
      </c>
    </row>
    <row r="749" spans="1:28" x14ac:dyDescent="0.25">
      <c r="A749" s="93">
        <f>'IECC Data-IP'!A749</f>
        <v>2018</v>
      </c>
      <c r="B749" s="93" t="str">
        <f>'IECC Data-IP'!B749</f>
        <v>Outpatient Healthcare</v>
      </c>
      <c r="C749" s="121" t="str">
        <f>'IECC Data-IP'!C749</f>
        <v>3A</v>
      </c>
      <c r="D749" s="3">
        <f>'IECC Data-IP'!D749</f>
        <v>40946.022865372172</v>
      </c>
      <c r="E749" s="3">
        <f>'IECC Data-IP'!E749*Convert!$B$6/$D749</f>
        <v>17.232888403286662</v>
      </c>
      <c r="F749" s="3">
        <f>'IECC Data-IP'!F749*Convert!$B$7/$D749</f>
        <v>8.0832635971053151</v>
      </c>
      <c r="G749" s="3">
        <f>'IECC Data-IP'!G749*Convert!$B$6/$D749</f>
        <v>62.256714249896341</v>
      </c>
      <c r="H749" s="3">
        <f>'IECC Data-IP'!H749*Convert!$B$6/$D749</f>
        <v>30.413221946601034</v>
      </c>
      <c r="I749" s="3">
        <f>'IECC Data-IP'!I749*Convert!$B$6/$D749</f>
        <v>6.5487468458995091</v>
      </c>
      <c r="J749" s="3">
        <f>'IECC Data-IP'!J749*Convert!$B$6/$D749</f>
        <v>134.95344907882043</v>
      </c>
      <c r="K749" s="3">
        <f>'IECC Data-IP'!K749*Convert!$B$7/$D749</f>
        <v>4.7266541372903959</v>
      </c>
      <c r="L749" s="3">
        <f>'IECC Data-IP'!L749*Convert!$B$6/$D749</f>
        <v>0</v>
      </c>
      <c r="M749" s="3">
        <f>'IECC Data-IP'!M749*Convert!$B$6/$D749</f>
        <v>27.922161632891584</v>
      </c>
      <c r="N749" s="3">
        <f>'IECC Data-IP'!N749*Convert!$B$6/$D749</f>
        <v>0.19573664030618704</v>
      </c>
      <c r="O749" s="3">
        <f>'IECC Data-IP'!O749*Convert!$B$6/$D749</f>
        <v>1.767435244795426E-3</v>
      </c>
      <c r="P749" s="3">
        <f t="shared" si="35"/>
        <v>0.19396920506139162</v>
      </c>
      <c r="Q749" s="3">
        <f>'IECC Data-IP'!Q749*Convert!$B$6/$D749</f>
        <v>0</v>
      </c>
      <c r="R749" s="3">
        <f>'IECC Data-IP'!R749*Convert!$B$6/$D749</f>
        <v>8.0427965573002922</v>
      </c>
      <c r="S749" s="3">
        <f>'IECC Data-IP'!S749*Convert!$B$6/$D749</f>
        <v>1.4977151915563303</v>
      </c>
      <c r="T749" s="3">
        <f>'IECC Data-IP'!T749*Convert!$B$6/$D749</f>
        <v>0</v>
      </c>
      <c r="U749" s="3">
        <f>'IECC Data-IP'!U749*Convert!$B$7/$D749</f>
        <v>4.8272746346654269</v>
      </c>
      <c r="V749" s="3">
        <f>'IECC Data-IP'!V749*Convert!$B$6/$D749</f>
        <v>0</v>
      </c>
      <c r="W749" s="3">
        <f>'IECC Data-IP'!W749*Convert!$B$6/$D749</f>
        <v>117.1462452399926</v>
      </c>
      <c r="X749" s="3">
        <f>'IECC Data-IP'!X749*Convert!$B$7/$D749</f>
        <v>8.0832635971053151</v>
      </c>
      <c r="Y749" s="3">
        <f t="shared" si="36"/>
        <v>125.22950883709791</v>
      </c>
      <c r="Z749" s="3">
        <f>'IECC Data-IP'!Z749*Convert!$B$6/$D749</f>
        <v>289.06343054655838</v>
      </c>
      <c r="AA749" s="3">
        <f>'IECC Data-IP'!AA749*Convert!$B$6/$D749</f>
        <v>51.528586930642625</v>
      </c>
      <c r="AB749" s="3">
        <f t="shared" si="37"/>
        <v>340.59201747720101</v>
      </c>
    </row>
    <row r="750" spans="1:28" x14ac:dyDescent="0.25">
      <c r="A750" s="93">
        <f>'IECC Data-IP'!A750</f>
        <v>2018</v>
      </c>
      <c r="B750" s="93" t="str">
        <f>'IECC Data-IP'!B750</f>
        <v>Outpatient Healthcare</v>
      </c>
      <c r="C750" s="121" t="str">
        <f>'IECC Data-IP'!C750</f>
        <v>3B</v>
      </c>
      <c r="D750" s="3">
        <f>'IECC Data-IP'!D750</f>
        <v>40946.022865372172</v>
      </c>
      <c r="E750" s="3">
        <f>'IECC Data-IP'!E750*Convert!$B$6/$D750</f>
        <v>17.360447112699685</v>
      </c>
      <c r="F750" s="3">
        <f>'IECC Data-IP'!F750*Convert!$B$7/$D750</f>
        <v>7.2941078259220964</v>
      </c>
      <c r="G750" s="3">
        <f>'IECC Data-IP'!G750*Convert!$B$6/$D750</f>
        <v>55.205796622686954</v>
      </c>
      <c r="H750" s="3">
        <f>'IECC Data-IP'!H750*Convert!$B$6/$D750</f>
        <v>30.400759314072179</v>
      </c>
      <c r="I750" s="3">
        <f>'IECC Data-IP'!I750*Convert!$B$6/$D750</f>
        <v>6.5487468458995091</v>
      </c>
      <c r="J750" s="3">
        <f>'IECC Data-IP'!J750*Convert!$B$6/$D750</f>
        <v>134.95344907882043</v>
      </c>
      <c r="K750" s="3">
        <f>'IECC Data-IP'!K750*Convert!$B$7/$D750</f>
        <v>4.7266541372903959</v>
      </c>
      <c r="L750" s="3">
        <f>'IECC Data-IP'!L750*Convert!$B$6/$D750</f>
        <v>0</v>
      </c>
      <c r="M750" s="3">
        <f>'IECC Data-IP'!M750*Convert!$B$6/$D750</f>
        <v>27.765279082234187</v>
      </c>
      <c r="N750" s="3">
        <f>'IECC Data-IP'!N750*Convert!$B$6/$D750</f>
        <v>0.17814233555956352</v>
      </c>
      <c r="O750" s="3">
        <f>'IECC Data-IP'!O750*Convert!$B$6/$D750</f>
        <v>1.767435244795426E-3</v>
      </c>
      <c r="P750" s="3">
        <f t="shared" si="35"/>
        <v>0.1763749003147681</v>
      </c>
      <c r="Q750" s="3">
        <f>'IECC Data-IP'!Q750*Convert!$B$6/$D750</f>
        <v>0</v>
      </c>
      <c r="R750" s="3">
        <f>'IECC Data-IP'!R750*Convert!$B$6/$D750</f>
        <v>20.309692445852459</v>
      </c>
      <c r="S750" s="3">
        <f>'IECC Data-IP'!S750*Convert!$B$6/$D750</f>
        <v>0</v>
      </c>
      <c r="T750" s="3">
        <f>'IECC Data-IP'!T750*Convert!$B$6/$D750</f>
        <v>0</v>
      </c>
      <c r="U750" s="3">
        <f>'IECC Data-IP'!U750*Convert!$B$7/$D750</f>
        <v>4.7585214768580482</v>
      </c>
      <c r="V750" s="3">
        <f>'IECC Data-IP'!V750*Convert!$B$6/$D750</f>
        <v>0</v>
      </c>
      <c r="W750" s="3">
        <f>'IECC Data-IP'!W750*Convert!$B$6/$D750</f>
        <v>120.81759016378805</v>
      </c>
      <c r="X750" s="3">
        <f>'IECC Data-IP'!X750*Convert!$B$7/$D750</f>
        <v>7.2941078259220964</v>
      </c>
      <c r="Y750" s="3">
        <f t="shared" si="36"/>
        <v>128.11169798971014</v>
      </c>
      <c r="Z750" s="3">
        <f>'IECC Data-IP'!Z750*Convert!$B$6/$D750</f>
        <v>292.7215797417939</v>
      </c>
      <c r="AA750" s="3">
        <f>'IECC Data-IP'!AA750*Convert!$B$6/$D750</f>
        <v>49.022131600279891</v>
      </c>
      <c r="AB750" s="3">
        <f t="shared" si="37"/>
        <v>341.74371134207377</v>
      </c>
    </row>
    <row r="751" spans="1:28" x14ac:dyDescent="0.25">
      <c r="A751" s="93">
        <f>'IECC Data-IP'!A751</f>
        <v>2018</v>
      </c>
      <c r="B751" s="93" t="str">
        <f>'IECC Data-IP'!B751</f>
        <v>Outpatient Healthcare</v>
      </c>
      <c r="C751" s="121" t="str">
        <f>'IECC Data-IP'!C751</f>
        <v>3C</v>
      </c>
      <c r="D751" s="3">
        <f>'IECC Data-IP'!D751</f>
        <v>40946.022865372172</v>
      </c>
      <c r="E751" s="3">
        <f>'IECC Data-IP'!E751*Convert!$B$6/$D751</f>
        <v>12.487557793916068</v>
      </c>
      <c r="F751" s="3">
        <f>'IECC Data-IP'!F751*Convert!$B$7/$D751</f>
        <v>9.238768311349741</v>
      </c>
      <c r="G751" s="3">
        <f>'IECC Data-IP'!G751*Convert!$B$6/$D751</f>
        <v>49.772088840104708</v>
      </c>
      <c r="H751" s="3">
        <f>'IECC Data-IP'!H751*Convert!$B$6/$D751</f>
        <v>30.394894545823302</v>
      </c>
      <c r="I751" s="3">
        <f>'IECC Data-IP'!I751*Convert!$B$6/$D751</f>
        <v>6.5480137498683995</v>
      </c>
      <c r="J751" s="3">
        <f>'IECC Data-IP'!J751*Convert!$B$6/$D751</f>
        <v>134.95344907882043</v>
      </c>
      <c r="K751" s="3">
        <f>'IECC Data-IP'!K751*Convert!$B$7/$D751</f>
        <v>4.7266541372903959</v>
      </c>
      <c r="L751" s="3">
        <f>'IECC Data-IP'!L751*Convert!$B$6/$D751</f>
        <v>0</v>
      </c>
      <c r="M751" s="3">
        <f>'IECC Data-IP'!M751*Convert!$B$6/$D751</f>
        <v>26.580595895961537</v>
      </c>
      <c r="N751" s="3">
        <f>'IECC Data-IP'!N751*Convert!$B$6/$D751</f>
        <v>0.22432738551945036</v>
      </c>
      <c r="O751" s="3">
        <f>'IECC Data-IP'!O751*Convert!$B$6/$D751</f>
        <v>1.767435244795426E-3</v>
      </c>
      <c r="P751" s="3">
        <f t="shared" si="35"/>
        <v>0.22255995027465494</v>
      </c>
      <c r="Q751" s="3">
        <f>'IECC Data-IP'!Q751*Convert!$B$6/$D751</f>
        <v>0</v>
      </c>
      <c r="R751" s="3">
        <f>'IECC Data-IP'!R751*Convert!$B$6/$D751</f>
        <v>3.7138644935997891</v>
      </c>
      <c r="S751" s="3">
        <f>'IECC Data-IP'!S751*Convert!$B$6/$D751</f>
        <v>0</v>
      </c>
      <c r="T751" s="3">
        <f>'IECC Data-IP'!T751*Convert!$B$6/$D751</f>
        <v>0</v>
      </c>
      <c r="U751" s="3">
        <f>'IECC Data-IP'!U751*Convert!$B$7/$D751</f>
        <v>4.8488540929553325</v>
      </c>
      <c r="V751" s="3">
        <f>'IECC Data-IP'!V751*Convert!$B$6/$D751</f>
        <v>0</v>
      </c>
      <c r="W751" s="3">
        <f>'IECC Data-IP'!W751*Convert!$B$6/$D751</f>
        <v>92.776666973856749</v>
      </c>
      <c r="X751" s="3">
        <f>'IECC Data-IP'!X751*Convert!$B$7/$D751</f>
        <v>9.238768311349741</v>
      </c>
      <c r="Y751" s="3">
        <f t="shared" si="36"/>
        <v>102.01543528520649</v>
      </c>
      <c r="Z751" s="3">
        <f>'IECC Data-IP'!Z751*Convert!$B$6/$D751</f>
        <v>264.67479178361367</v>
      </c>
      <c r="AA751" s="3">
        <f>'IECC Data-IP'!AA751*Convert!$B$6/$D751</f>
        <v>54.967540412576433</v>
      </c>
      <c r="AB751" s="3">
        <f t="shared" si="37"/>
        <v>319.64233219619013</v>
      </c>
    </row>
    <row r="752" spans="1:28" x14ac:dyDescent="0.25">
      <c r="A752" s="93">
        <f>'IECC Data-IP'!A752</f>
        <v>2018</v>
      </c>
      <c r="B752" s="93" t="str">
        <f>'IECC Data-IP'!B752</f>
        <v>Outpatient Healthcare</v>
      </c>
      <c r="C752" s="121" t="str">
        <f>'IECC Data-IP'!C752</f>
        <v>4A</v>
      </c>
      <c r="D752" s="3">
        <f>'IECC Data-IP'!D752</f>
        <v>40946.022865372172</v>
      </c>
      <c r="E752" s="3">
        <f>'IECC Data-IP'!E752*Convert!$B$6/$D752</f>
        <v>20.404261833865558</v>
      </c>
      <c r="F752" s="3">
        <f>'IECC Data-IP'!F752*Convert!$B$7/$D752</f>
        <v>12.532144939896561</v>
      </c>
      <c r="G752" s="3">
        <f>'IECC Data-IP'!G752*Convert!$B$6/$D752</f>
        <v>46.641768787267935</v>
      </c>
      <c r="H752" s="3">
        <f>'IECC Data-IP'!H752*Convert!$B$6/$D752</f>
        <v>30.370702376796689</v>
      </c>
      <c r="I752" s="3">
        <f>'IECC Data-IP'!I752*Convert!$B$6/$D752</f>
        <v>6.5392165974950878</v>
      </c>
      <c r="J752" s="3">
        <f>'IECC Data-IP'!J752*Convert!$B$6/$D752</f>
        <v>134.95344907882043</v>
      </c>
      <c r="K752" s="3">
        <f>'IECC Data-IP'!K752*Convert!$B$7/$D752</f>
        <v>4.7266541372903959</v>
      </c>
      <c r="L752" s="3">
        <f>'IECC Data-IP'!L752*Convert!$B$6/$D752</f>
        <v>0</v>
      </c>
      <c r="M752" s="3">
        <f>'IECC Data-IP'!M752*Convert!$B$6/$D752</f>
        <v>27.949286186042627</v>
      </c>
      <c r="N752" s="3">
        <f>'IECC Data-IP'!N752*Convert!$B$6/$D752</f>
        <v>0.28957293228817937</v>
      </c>
      <c r="O752" s="3">
        <f>'IECC Data-IP'!O752*Convert!$B$6/$D752</f>
        <v>1.767435244795426E-3</v>
      </c>
      <c r="P752" s="3">
        <f t="shared" si="35"/>
        <v>0.28780549704338393</v>
      </c>
      <c r="Q752" s="3">
        <f>'IECC Data-IP'!Q752*Convert!$B$6/$D752</f>
        <v>0</v>
      </c>
      <c r="R752" s="3">
        <f>'IECC Data-IP'!R752*Convert!$B$6/$D752</f>
        <v>12.555002628778126</v>
      </c>
      <c r="S752" s="3">
        <f>'IECC Data-IP'!S752*Convert!$B$6/$D752</f>
        <v>1.4441991812853501</v>
      </c>
      <c r="T752" s="3">
        <f>'IECC Data-IP'!T752*Convert!$B$6/$D752</f>
        <v>0</v>
      </c>
      <c r="U752" s="3">
        <f>'IECC Data-IP'!U752*Convert!$B$7/$D752</f>
        <v>5.042567369697287</v>
      </c>
      <c r="V752" s="3">
        <f>'IECC Data-IP'!V752*Convert!$B$6/$D752</f>
        <v>0</v>
      </c>
      <c r="W752" s="3">
        <f>'IECC Data-IP'!W752*Convert!$B$6/$D752</f>
        <v>109.28232411428297</v>
      </c>
      <c r="X752" s="3">
        <f>'IECC Data-IP'!X752*Convert!$B$7/$D752</f>
        <v>12.532144939896561</v>
      </c>
      <c r="Y752" s="3">
        <f t="shared" si="36"/>
        <v>121.81446905417954</v>
      </c>
      <c r="Z752" s="3">
        <f>'IECC Data-IP'!Z752*Convert!$B$6/$D752</f>
        <v>281.1467265066089</v>
      </c>
      <c r="AA752" s="3">
        <f>'IECC Data-IP'!AA752*Convert!$B$6/$D752</f>
        <v>65.155375956902574</v>
      </c>
      <c r="AB752" s="3">
        <f t="shared" si="37"/>
        <v>346.30210246351146</v>
      </c>
    </row>
    <row r="753" spans="1:28" x14ac:dyDescent="0.25">
      <c r="A753" s="93">
        <f>'IECC Data-IP'!A753</f>
        <v>2018</v>
      </c>
      <c r="B753" s="93" t="str">
        <f>'IECC Data-IP'!B753</f>
        <v>Outpatient Healthcare</v>
      </c>
      <c r="C753" s="121" t="str">
        <f>'IECC Data-IP'!C753</f>
        <v>4B</v>
      </c>
      <c r="D753" s="3">
        <f>'IECC Data-IP'!D753</f>
        <v>40946.022865372172</v>
      </c>
      <c r="E753" s="3">
        <f>'IECC Data-IP'!E753*Convert!$B$6/$D753</f>
        <v>17.683009366387783</v>
      </c>
      <c r="F753" s="3">
        <f>'IECC Data-IP'!F753*Convert!$B$7/$D753</f>
        <v>8.1261715897515252</v>
      </c>
      <c r="G753" s="3">
        <f>'IECC Data-IP'!G753*Convert!$B$6/$D753</f>
        <v>40.97640265885515</v>
      </c>
      <c r="H753" s="3">
        <f>'IECC Data-IP'!H753*Convert!$B$6/$D753</f>
        <v>30.351641879987852</v>
      </c>
      <c r="I753" s="3">
        <f>'IECC Data-IP'!I753*Convert!$B$6/$D753</f>
        <v>6.5436151736817445</v>
      </c>
      <c r="J753" s="3">
        <f>'IECC Data-IP'!J753*Convert!$B$6/$D753</f>
        <v>134.95344907882043</v>
      </c>
      <c r="K753" s="3">
        <f>'IECC Data-IP'!K753*Convert!$B$7/$D753</f>
        <v>4.7266541372903959</v>
      </c>
      <c r="L753" s="3">
        <f>'IECC Data-IP'!L753*Convert!$B$6/$D753</f>
        <v>0</v>
      </c>
      <c r="M753" s="3">
        <f>'IECC Data-IP'!M753*Convert!$B$6/$D753</f>
        <v>30.134645454779495</v>
      </c>
      <c r="N753" s="3">
        <f>'IECC Data-IP'!N753*Convert!$B$6/$D753</f>
        <v>0.18620639190176597</v>
      </c>
      <c r="O753" s="3">
        <f>'IECC Data-IP'!O753*Convert!$B$6/$D753</f>
        <v>1.767435244795426E-3</v>
      </c>
      <c r="P753" s="3">
        <f t="shared" si="35"/>
        <v>0.18443895665697055</v>
      </c>
      <c r="Q753" s="3">
        <f>'IECC Data-IP'!Q753*Convert!$B$6/$D753</f>
        <v>0</v>
      </c>
      <c r="R753" s="3">
        <f>'IECC Data-IP'!R753*Convert!$B$6/$D753</f>
        <v>27.441250636483872</v>
      </c>
      <c r="S753" s="3">
        <f>'IECC Data-IP'!S753*Convert!$B$6/$D753</f>
        <v>0</v>
      </c>
      <c r="T753" s="3">
        <f>'IECC Data-IP'!T753*Convert!$B$6/$D753</f>
        <v>0</v>
      </c>
      <c r="U753" s="3">
        <f>'IECC Data-IP'!U753*Convert!$B$7/$D753</f>
        <v>4.977578070893963</v>
      </c>
      <c r="V753" s="3">
        <f>'IECC Data-IP'!V753*Convert!$B$6/$D753</f>
        <v>0</v>
      </c>
      <c r="W753" s="3">
        <f>'IECC Data-IP'!W753*Convert!$B$6/$D753</f>
        <v>116.41974707316328</v>
      </c>
      <c r="X753" s="3">
        <f>'IECC Data-IP'!X753*Convert!$B$7/$D753</f>
        <v>8.1261715897515252</v>
      </c>
      <c r="Y753" s="3">
        <f t="shared" si="36"/>
        <v>124.5459186629148</v>
      </c>
      <c r="Z753" s="3">
        <f>'IECC Data-IP'!Z753*Convert!$B$6/$D753</f>
        <v>288.27022064089812</v>
      </c>
      <c r="AA753" s="3">
        <f>'IECC Data-IP'!AA753*Convert!$B$6/$D753</f>
        <v>52.093070874596812</v>
      </c>
      <c r="AB753" s="3">
        <f t="shared" si="37"/>
        <v>340.36329151549495</v>
      </c>
    </row>
    <row r="754" spans="1:28" x14ac:dyDescent="0.25">
      <c r="A754" s="93">
        <f>'IECC Data-IP'!A754</f>
        <v>2018</v>
      </c>
      <c r="B754" s="93" t="str">
        <f>'IECC Data-IP'!B754</f>
        <v>Outpatient Healthcare</v>
      </c>
      <c r="C754" s="121" t="str">
        <f>'IECC Data-IP'!C754</f>
        <v>4C</v>
      </c>
      <c r="D754" s="3">
        <f>'IECC Data-IP'!D754</f>
        <v>40946.022865372172</v>
      </c>
      <c r="E754" s="3">
        <f>'IECC Data-IP'!E754*Convert!$B$6/$D754</f>
        <v>13.612127105637757</v>
      </c>
      <c r="F754" s="3">
        <f>'IECC Data-IP'!F754*Convert!$B$7/$D754</f>
        <v>11.924658096642327</v>
      </c>
      <c r="G754" s="3">
        <f>'IECC Data-IP'!G754*Convert!$B$6/$D754</f>
        <v>27.220588731119967</v>
      </c>
      <c r="H754" s="3">
        <f>'IECC Data-IP'!H754*Convert!$B$6/$D754</f>
        <v>30.403691698196617</v>
      </c>
      <c r="I754" s="3">
        <f>'IECC Data-IP'!I754*Convert!$B$6/$D754</f>
        <v>6.5311525411528857</v>
      </c>
      <c r="J754" s="3">
        <f>'IECC Data-IP'!J754*Convert!$B$6/$D754</f>
        <v>134.95344907882043</v>
      </c>
      <c r="K754" s="3">
        <f>'IECC Data-IP'!K754*Convert!$B$7/$D754</f>
        <v>4.7266541372903959</v>
      </c>
      <c r="L754" s="3">
        <f>'IECC Data-IP'!L754*Convert!$B$6/$D754</f>
        <v>0</v>
      </c>
      <c r="M754" s="3">
        <f>'IECC Data-IP'!M754*Convert!$B$6/$D754</f>
        <v>27.724225704492071</v>
      </c>
      <c r="N754" s="3">
        <f>'IECC Data-IP'!N754*Convert!$B$6/$D754</f>
        <v>0.27784339579043033</v>
      </c>
      <c r="O754" s="3">
        <f>'IECC Data-IP'!O754*Convert!$B$6/$D754</f>
        <v>1.767435244795426E-3</v>
      </c>
      <c r="P754" s="3">
        <f t="shared" si="35"/>
        <v>0.27607596054563488</v>
      </c>
      <c r="Q754" s="3">
        <f>'IECC Data-IP'!Q754*Convert!$B$6/$D754</f>
        <v>0</v>
      </c>
      <c r="R754" s="3">
        <f>'IECC Data-IP'!R754*Convert!$B$6/$D754</f>
        <v>3.0181563600770489</v>
      </c>
      <c r="S754" s="3">
        <f>'IECC Data-IP'!S754*Convert!$B$6/$D754</f>
        <v>0</v>
      </c>
      <c r="T754" s="3">
        <f>'IECC Data-IP'!T754*Convert!$B$6/$D754</f>
        <v>0</v>
      </c>
      <c r="U754" s="3">
        <f>'IECC Data-IP'!U754*Convert!$B$7/$D754</f>
        <v>5.1083094403014222</v>
      </c>
      <c r="V754" s="3">
        <f>'IECC Data-IP'!V754*Convert!$B$6/$D754</f>
        <v>0</v>
      </c>
      <c r="W754" s="3">
        <f>'IECC Data-IP'!W754*Convert!$B$6/$D754</f>
        <v>71.851173861872496</v>
      </c>
      <c r="X754" s="3">
        <f>'IECC Data-IP'!X754*Convert!$B$7/$D754</f>
        <v>11.924658096642327</v>
      </c>
      <c r="Y754" s="3">
        <f t="shared" si="36"/>
        <v>83.775831958514829</v>
      </c>
      <c r="Z754" s="3">
        <f>'IECC Data-IP'!Z754*Convert!$B$6/$D754</f>
        <v>243.74123461528723</v>
      </c>
      <c r="AA754" s="3">
        <f>'IECC Data-IP'!AA754*Convert!$B$6/$D754</f>
        <v>63.572621625737568</v>
      </c>
      <c r="AB754" s="3">
        <f t="shared" si="37"/>
        <v>307.31385624102478</v>
      </c>
    </row>
    <row r="755" spans="1:28" x14ac:dyDescent="0.25">
      <c r="A755" s="93">
        <f>'IECC Data-IP'!A755</f>
        <v>2018</v>
      </c>
      <c r="B755" s="93" t="str">
        <f>'IECC Data-IP'!B755</f>
        <v>Outpatient Healthcare</v>
      </c>
      <c r="C755" s="121" t="str">
        <f>'IECC Data-IP'!C755</f>
        <v>5A</v>
      </c>
      <c r="D755" s="3">
        <f>'IECC Data-IP'!D755</f>
        <v>40946.022865372172</v>
      </c>
      <c r="E755" s="3">
        <f>'IECC Data-IP'!E755*Convert!$B$6/$D755</f>
        <v>23.339578342427256</v>
      </c>
      <c r="F755" s="3">
        <f>'IECC Data-IP'!F755*Convert!$B$7/$D755</f>
        <v>15.553018176549907</v>
      </c>
      <c r="G755" s="3">
        <f>'IECC Data-IP'!G755*Convert!$B$6/$D755</f>
        <v>32.943869445990387</v>
      </c>
      <c r="H755" s="3">
        <f>'IECC Data-IP'!H755*Convert!$B$6/$D755</f>
        <v>30.365570704578932</v>
      </c>
      <c r="I755" s="3">
        <f>'IECC Data-IP'!I755*Convert!$B$6/$D755</f>
        <v>6.5406827895573052</v>
      </c>
      <c r="J755" s="3">
        <f>'IECC Data-IP'!J755*Convert!$B$6/$D755</f>
        <v>134.95344907882043</v>
      </c>
      <c r="K755" s="3">
        <f>'IECC Data-IP'!K755*Convert!$B$7/$D755</f>
        <v>4.7266541372903959</v>
      </c>
      <c r="L755" s="3">
        <f>'IECC Data-IP'!L755*Convert!$B$6/$D755</f>
        <v>0</v>
      </c>
      <c r="M755" s="3">
        <f>'IECC Data-IP'!M755*Convert!$B$6/$D755</f>
        <v>27.831990821065137</v>
      </c>
      <c r="N755" s="3">
        <f>'IECC Data-IP'!N755*Convert!$B$6/$D755</f>
        <v>0.33135940606141018</v>
      </c>
      <c r="O755" s="3">
        <f>'IECC Data-IP'!O755*Convert!$B$6/$D755</f>
        <v>1.767435244795426E-3</v>
      </c>
      <c r="P755" s="3">
        <f t="shared" si="35"/>
        <v>0.32959197081661473</v>
      </c>
      <c r="Q755" s="3">
        <f>'IECC Data-IP'!Q755*Convert!$B$6/$D755</f>
        <v>0</v>
      </c>
      <c r="R755" s="3">
        <f>'IECC Data-IP'!R755*Convert!$B$6/$D755</f>
        <v>15.625941903095045</v>
      </c>
      <c r="S755" s="3">
        <f>'IECC Data-IP'!S755*Convert!$B$6/$D755</f>
        <v>1.3694233861122</v>
      </c>
      <c r="T755" s="3">
        <f>'IECC Data-IP'!T755*Convert!$B$6/$D755</f>
        <v>0</v>
      </c>
      <c r="U755" s="3">
        <f>'IECC Data-IP'!U755*Convert!$B$7/$D755</f>
        <v>5.2320149395679802</v>
      </c>
      <c r="V755" s="3">
        <f>'IECC Data-IP'!V755*Convert!$B$6/$D755</f>
        <v>0</v>
      </c>
      <c r="W755" s="3">
        <f>'IECC Data-IP'!W755*Convert!$B$6/$D755</f>
        <v>101.44039586950666</v>
      </c>
      <c r="X755" s="3">
        <f>'IECC Data-IP'!X755*Convert!$B$7/$D755</f>
        <v>15.553018176549907</v>
      </c>
      <c r="Y755" s="3">
        <f t="shared" si="36"/>
        <v>116.99341404605657</v>
      </c>
      <c r="Z755" s="3">
        <f>'IECC Data-IP'!Z755*Convert!$B$6/$D755</f>
        <v>273.30113278167704</v>
      </c>
      <c r="AA755" s="3">
        <f>'IECC Data-IP'!AA755*Convert!$B$6/$D755</f>
        <v>74.535339674946258</v>
      </c>
      <c r="AB755" s="3">
        <f t="shared" si="37"/>
        <v>347.83647245662331</v>
      </c>
    </row>
    <row r="756" spans="1:28" x14ac:dyDescent="0.25">
      <c r="A756" s="93">
        <f>'IECC Data-IP'!A756</f>
        <v>2018</v>
      </c>
      <c r="B756" s="93" t="str">
        <f>'IECC Data-IP'!B756</f>
        <v>Outpatient Healthcare</v>
      </c>
      <c r="C756" s="121" t="str">
        <f>'IECC Data-IP'!C756</f>
        <v>5B</v>
      </c>
      <c r="D756" s="3">
        <f>'IECC Data-IP'!D756</f>
        <v>40946.022865372172</v>
      </c>
      <c r="E756" s="3">
        <f>'IECC Data-IP'!E756*Convert!$B$6/$D756</f>
        <v>21.348489521934358</v>
      </c>
      <c r="F756" s="3">
        <f>'IECC Data-IP'!F756*Convert!$B$7/$D756</f>
        <v>11.498087409516261</v>
      </c>
      <c r="G756" s="3">
        <f>'IECC Data-IP'!G756*Convert!$B$6/$D756</f>
        <v>32.982723535639188</v>
      </c>
      <c r="H756" s="3">
        <f>'IECC Data-IP'!H756*Convert!$B$6/$D756</f>
        <v>30.351641879987852</v>
      </c>
      <c r="I756" s="3">
        <f>'IECC Data-IP'!I756*Convert!$B$6/$D756</f>
        <v>6.5414158855884166</v>
      </c>
      <c r="J756" s="3">
        <f>'IECC Data-IP'!J756*Convert!$B$6/$D756</f>
        <v>134.95344907882043</v>
      </c>
      <c r="K756" s="3">
        <f>'IECC Data-IP'!K756*Convert!$B$7/$D756</f>
        <v>4.7266541372903959</v>
      </c>
      <c r="L756" s="3">
        <f>'IECC Data-IP'!L756*Convert!$B$6/$D756</f>
        <v>0</v>
      </c>
      <c r="M756" s="3">
        <f>'IECC Data-IP'!M756*Convert!$B$6/$D756</f>
        <v>30.5759692655073</v>
      </c>
      <c r="N756" s="3">
        <f>'IECC Data-IP'!N756*Convert!$B$6/$D756</f>
        <v>0.23312453789276213</v>
      </c>
      <c r="O756" s="3">
        <f>'IECC Data-IP'!O756*Convert!$B$6/$D756</f>
        <v>1.767435244795426E-3</v>
      </c>
      <c r="P756" s="3">
        <f t="shared" si="35"/>
        <v>0.23135710264796672</v>
      </c>
      <c r="Q756" s="3">
        <f>'IECC Data-IP'!Q756*Convert!$B$6/$D756</f>
        <v>0</v>
      </c>
      <c r="R756" s="3">
        <f>'IECC Data-IP'!R756*Convert!$B$6/$D756</f>
        <v>27.290965950106461</v>
      </c>
      <c r="S756" s="3">
        <f>'IECC Data-IP'!S756*Convert!$B$6/$D756</f>
        <v>0</v>
      </c>
      <c r="T756" s="3">
        <f>'IECC Data-IP'!T756*Convert!$B$6/$D756</f>
        <v>0</v>
      </c>
      <c r="U756" s="3">
        <f>'IECC Data-IP'!U756*Convert!$B$7/$D756</f>
        <v>5.1770625981087992</v>
      </c>
      <c r="V756" s="3">
        <f>'IECC Data-IP'!V756*Convert!$B$6/$D756</f>
        <v>0</v>
      </c>
      <c r="W756" s="3">
        <f>'IECC Data-IP'!W756*Convert!$B$6/$D756</f>
        <v>112.42950537583526</v>
      </c>
      <c r="X756" s="3">
        <f>'IECC Data-IP'!X756*Convert!$B$7/$D756</f>
        <v>11.498087409516261</v>
      </c>
      <c r="Y756" s="3">
        <f t="shared" si="36"/>
        <v>123.92759278535152</v>
      </c>
      <c r="Z756" s="3">
        <f>'IECC Data-IP'!Z756*Convert!$B$6/$D756</f>
        <v>284.27777965547676</v>
      </c>
      <c r="AA756" s="3">
        <f>'IECC Data-IP'!AA756*Convert!$B$6/$D756</f>
        <v>62.527959781406786</v>
      </c>
      <c r="AB756" s="3">
        <f t="shared" si="37"/>
        <v>346.80573943688353</v>
      </c>
    </row>
    <row r="757" spans="1:28" x14ac:dyDescent="0.25">
      <c r="A757" s="93">
        <f>'IECC Data-IP'!A757</f>
        <v>2018</v>
      </c>
      <c r="B757" s="93" t="str">
        <f>'IECC Data-IP'!B757</f>
        <v>Outpatient Healthcare</v>
      </c>
      <c r="C757" s="121" t="str">
        <f>'IECC Data-IP'!C757</f>
        <v>5C</v>
      </c>
      <c r="D757" s="3">
        <f>'IECC Data-IP'!D757</f>
        <v>40946.022865372172</v>
      </c>
      <c r="E757" s="3">
        <f>'IECC Data-IP'!E757*Convert!$B$6/$D757</f>
        <v>12.632710808075712</v>
      </c>
      <c r="F757" s="3">
        <f>'IECC Data-IP'!F757*Convert!$B$7/$D757</f>
        <v>12.089264197086266</v>
      </c>
      <c r="G757" s="3">
        <f>'IECC Data-IP'!G757*Convert!$B$6/$D757</f>
        <v>20.055308123057525</v>
      </c>
      <c r="H757" s="3">
        <f>'IECC Data-IP'!H757*Convert!$B$6/$D757</f>
        <v>30.389029777574429</v>
      </c>
      <c r="I757" s="3">
        <f>'IECC Data-IP'!I757*Convert!$B$6/$D757</f>
        <v>6.5311525411528857</v>
      </c>
      <c r="J757" s="3">
        <f>'IECC Data-IP'!J757*Convert!$B$6/$D757</f>
        <v>134.95344907882043</v>
      </c>
      <c r="K757" s="3">
        <f>'IECC Data-IP'!K757*Convert!$B$7/$D757</f>
        <v>4.7266541372903959</v>
      </c>
      <c r="L757" s="3">
        <f>'IECC Data-IP'!L757*Convert!$B$6/$D757</f>
        <v>0</v>
      </c>
      <c r="M757" s="3">
        <f>'IECC Data-IP'!M757*Convert!$B$6/$D757</f>
        <v>28.771086836916169</v>
      </c>
      <c r="N757" s="3">
        <f>'IECC Data-IP'!N757*Convert!$B$6/$D757</f>
        <v>0.29250531641261662</v>
      </c>
      <c r="O757" s="3">
        <f>'IECC Data-IP'!O757*Convert!$B$6/$D757</f>
        <v>1.767435244795426E-3</v>
      </c>
      <c r="P757" s="3">
        <f t="shared" si="35"/>
        <v>0.29073788116782118</v>
      </c>
      <c r="Q757" s="3">
        <f>'IECC Data-IP'!Q757*Convert!$B$6/$D757</f>
        <v>0</v>
      </c>
      <c r="R757" s="3">
        <f>'IECC Data-IP'!R757*Convert!$B$6/$D757</f>
        <v>2.1362418346525436</v>
      </c>
      <c r="S757" s="3">
        <f>'IECC Data-IP'!S757*Convert!$B$6/$D757</f>
        <v>0</v>
      </c>
      <c r="T757" s="3">
        <f>'IECC Data-IP'!T757*Convert!$B$6/$D757</f>
        <v>0</v>
      </c>
      <c r="U757" s="3">
        <f>'IECC Data-IP'!U757*Convert!$B$7/$D757</f>
        <v>5.2202215146886122</v>
      </c>
      <c r="V757" s="3">
        <f>'IECC Data-IP'!V757*Convert!$B$6/$D757</f>
        <v>0</v>
      </c>
      <c r="W757" s="3">
        <f>'IECC Data-IP'!W757*Convert!$B$6/$D757</f>
        <v>63.88608548386977</v>
      </c>
      <c r="X757" s="3">
        <f>'IECC Data-IP'!X757*Convert!$B$7/$D757</f>
        <v>12.089264197086266</v>
      </c>
      <c r="Y757" s="3">
        <f t="shared" si="36"/>
        <v>75.975349680956043</v>
      </c>
      <c r="Z757" s="3">
        <f>'IECC Data-IP'!Z757*Convert!$B$6/$D757</f>
        <v>235.76148431666232</v>
      </c>
      <c r="AA757" s="3">
        <f>'IECC Data-IP'!AA757*Convert!$B$6/$D757</f>
        <v>64.380493452020033</v>
      </c>
      <c r="AB757" s="3">
        <f t="shared" si="37"/>
        <v>300.14197776868235</v>
      </c>
    </row>
    <row r="758" spans="1:28" x14ac:dyDescent="0.25">
      <c r="A758" s="93">
        <f>'IECC Data-IP'!A758</f>
        <v>2018</v>
      </c>
      <c r="B758" s="93" t="str">
        <f>'IECC Data-IP'!B758</f>
        <v>Outpatient Healthcare</v>
      </c>
      <c r="C758" s="121" t="str">
        <f>'IECC Data-IP'!C758</f>
        <v>6A</v>
      </c>
      <c r="D758" s="3">
        <f>'IECC Data-IP'!D758</f>
        <v>40946.022865372172</v>
      </c>
      <c r="E758" s="3">
        <f>'IECC Data-IP'!E758*Convert!$B$6/$D758</f>
        <v>28.081243471642303</v>
      </c>
      <c r="F758" s="3">
        <f>'IECC Data-IP'!F758*Convert!$B$7/$D758</f>
        <v>26.814735240611611</v>
      </c>
      <c r="G758" s="3">
        <f>'IECC Data-IP'!G758*Convert!$B$6/$D758</f>
        <v>34.748018778550417</v>
      </c>
      <c r="H758" s="3">
        <f>'IECC Data-IP'!H758*Convert!$B$6/$D758</f>
        <v>30.361172128392273</v>
      </c>
      <c r="I758" s="3">
        <f>'IECC Data-IP'!I758*Convert!$B$6/$D758</f>
        <v>6.5377504054328694</v>
      </c>
      <c r="J758" s="3">
        <f>'IECC Data-IP'!J758*Convert!$B$6/$D758</f>
        <v>134.95344907882043</v>
      </c>
      <c r="K758" s="3">
        <f>'IECC Data-IP'!K758*Convert!$B$7/$D758</f>
        <v>4.7266541372903959</v>
      </c>
      <c r="L758" s="3">
        <f>'IECC Data-IP'!L758*Convert!$B$6/$D758</f>
        <v>0</v>
      </c>
      <c r="M758" s="3">
        <f>'IECC Data-IP'!M758*Convert!$B$6/$D758</f>
        <v>29.615613464754105</v>
      </c>
      <c r="N758" s="3">
        <f>'IECC Data-IP'!N758*Convert!$B$6/$D758</f>
        <v>0.53589319874090913</v>
      </c>
      <c r="O758" s="3">
        <f>'IECC Data-IP'!O758*Convert!$B$6/$D758</f>
        <v>1.767435244795426E-3</v>
      </c>
      <c r="P758" s="3">
        <f t="shared" si="35"/>
        <v>0.53412576349611374</v>
      </c>
      <c r="Q758" s="3">
        <f>'IECC Data-IP'!Q758*Convert!$B$6/$D758</f>
        <v>0</v>
      </c>
      <c r="R758" s="3">
        <f>'IECC Data-IP'!R758*Convert!$B$6/$D758</f>
        <v>26.927350318676247</v>
      </c>
      <c r="S758" s="3">
        <f>'IECC Data-IP'!S758*Convert!$B$6/$D758</f>
        <v>1.4837863669652531</v>
      </c>
      <c r="T758" s="3">
        <f>'IECC Data-IP'!T758*Convert!$B$6/$D758</f>
        <v>0</v>
      </c>
      <c r="U758" s="3">
        <f>'IECC Data-IP'!U758*Convert!$B$7/$D758</f>
        <v>5.3755434295892206</v>
      </c>
      <c r="V758" s="3">
        <f>'IECC Data-IP'!V758*Convert!$B$6/$D758</f>
        <v>0</v>
      </c>
      <c r="W758" s="3">
        <f>'IECC Data-IP'!W758*Convert!$B$6/$D758</f>
        <v>121.39013816408445</v>
      </c>
      <c r="X758" s="3">
        <f>'IECC Data-IP'!X758*Convert!$B$7/$D758</f>
        <v>26.814735240611611</v>
      </c>
      <c r="Y758" s="3">
        <f t="shared" si="36"/>
        <v>148.20487340469606</v>
      </c>
      <c r="Z758" s="3">
        <f>'IECC Data-IP'!Z758*Convert!$B$6/$D758</f>
        <v>293.2442772119748</v>
      </c>
      <c r="AA758" s="3">
        <f>'IECC Data-IP'!AA758*Convert!$B$6/$D758</f>
        <v>107.85675357695796</v>
      </c>
      <c r="AB758" s="3">
        <f t="shared" si="37"/>
        <v>401.10103078893275</v>
      </c>
    </row>
    <row r="759" spans="1:28" x14ac:dyDescent="0.25">
      <c r="A759" s="93">
        <f>'IECC Data-IP'!A759</f>
        <v>2018</v>
      </c>
      <c r="B759" s="93" t="str">
        <f>'IECC Data-IP'!B759</f>
        <v>Outpatient Healthcare</v>
      </c>
      <c r="C759" s="121" t="str">
        <f>'IECC Data-IP'!C759</f>
        <v>6B</v>
      </c>
      <c r="D759" s="3">
        <f>'IECC Data-IP'!D759</f>
        <v>40946.022865372172</v>
      </c>
      <c r="E759" s="3">
        <f>'IECC Data-IP'!E759*Convert!$B$6/$D759</f>
        <v>26.039571025002861</v>
      </c>
      <c r="F759" s="3">
        <f>'IECC Data-IP'!F759*Convert!$B$7/$D759</f>
        <v>24.465836298148616</v>
      </c>
      <c r="G759" s="3">
        <f>'IECC Data-IP'!G759*Convert!$B$6/$D759</f>
        <v>26.747741791054462</v>
      </c>
      <c r="H759" s="3">
        <f>'IECC Data-IP'!H759*Convert!$B$6/$D759</f>
        <v>30.359705936330055</v>
      </c>
      <c r="I759" s="3">
        <f>'IECC Data-IP'!I759*Convert!$B$6/$D759</f>
        <v>6.5333518292462136</v>
      </c>
      <c r="J759" s="3">
        <f>'IECC Data-IP'!J759*Convert!$B$6/$D759</f>
        <v>134.95344907882043</v>
      </c>
      <c r="K759" s="3">
        <f>'IECC Data-IP'!K759*Convert!$B$7/$D759</f>
        <v>4.7266541372903959</v>
      </c>
      <c r="L759" s="3">
        <f>'IECC Data-IP'!L759*Convert!$B$6/$D759</f>
        <v>0</v>
      </c>
      <c r="M759" s="3">
        <f>'IECC Data-IP'!M759*Convert!$B$6/$D759</f>
        <v>31.126524384870397</v>
      </c>
      <c r="N759" s="3">
        <f>'IECC Data-IP'!N759*Convert!$B$6/$D759</f>
        <v>0.52416366224316024</v>
      </c>
      <c r="O759" s="3">
        <f>'IECC Data-IP'!O759*Convert!$B$6/$D759</f>
        <v>1.767435244795426E-3</v>
      </c>
      <c r="P759" s="3">
        <f t="shared" si="35"/>
        <v>0.52239622699836485</v>
      </c>
      <c r="Q759" s="3">
        <f>'IECC Data-IP'!Q759*Convert!$B$6/$D759</f>
        <v>0</v>
      </c>
      <c r="R759" s="3">
        <f>'IECC Data-IP'!R759*Convert!$B$6/$D759</f>
        <v>35.521435091370748</v>
      </c>
      <c r="S759" s="3">
        <f>'IECC Data-IP'!S759*Convert!$B$6/$D759</f>
        <v>0</v>
      </c>
      <c r="T759" s="3">
        <f>'IECC Data-IP'!T759*Convert!$B$6/$D759</f>
        <v>0</v>
      </c>
      <c r="U759" s="3">
        <f>'IECC Data-IP'!U759*Convert!$B$7/$D759</f>
        <v>5.338657611349495</v>
      </c>
      <c r="V759" s="3">
        <f>'IECC Data-IP'!V759*Convert!$B$6/$D759</f>
        <v>0</v>
      </c>
      <c r="W759" s="3">
        <f>'IECC Data-IP'!W759*Convert!$B$6/$D759</f>
        <v>119.95766851929682</v>
      </c>
      <c r="X759" s="3">
        <f>'IECC Data-IP'!X759*Convert!$B$7/$D759</f>
        <v>24.465836298148616</v>
      </c>
      <c r="Y759" s="3">
        <f t="shared" si="36"/>
        <v>144.42350481744543</v>
      </c>
      <c r="Z759" s="3">
        <f>'IECC Data-IP'!Z759*Convert!$B$6/$D759</f>
        <v>291.80520970290723</v>
      </c>
      <c r="AA759" s="3">
        <f>'IECC Data-IP'!AA759*Convert!$B$6/$D759</f>
        <v>100.88647651317059</v>
      </c>
      <c r="AB759" s="3">
        <f t="shared" si="37"/>
        <v>392.69168621607781</v>
      </c>
    </row>
    <row r="760" spans="1:28" x14ac:dyDescent="0.25">
      <c r="A760" s="93">
        <f>'IECC Data-IP'!A760</f>
        <v>2018</v>
      </c>
      <c r="B760" s="93" t="str">
        <f>'IECC Data-IP'!B760</f>
        <v>Outpatient Healthcare</v>
      </c>
      <c r="C760" s="121" t="str">
        <f>'IECC Data-IP'!C760</f>
        <v>7</v>
      </c>
      <c r="D760" s="3">
        <f>'IECC Data-IP'!D760</f>
        <v>40946.022865372172</v>
      </c>
      <c r="E760" s="3">
        <f>'IECC Data-IP'!E760*Convert!$B$6/$D760</f>
        <v>29.42280920857235</v>
      </c>
      <c r="F760" s="3">
        <f>'IECC Data-IP'!F760*Convert!$B$7/$D760</f>
        <v>32.411593579639174</v>
      </c>
      <c r="G760" s="3">
        <f>'IECC Data-IP'!G760*Convert!$B$6/$D760</f>
        <v>28.902311026484739</v>
      </c>
      <c r="H760" s="3">
        <f>'IECC Data-IP'!H760*Convert!$B$6/$D760</f>
        <v>30.351641879987852</v>
      </c>
      <c r="I760" s="3">
        <f>'IECC Data-IP'!I760*Convert!$B$6/$D760</f>
        <v>6.5289532530595578</v>
      </c>
      <c r="J760" s="3">
        <f>'IECC Data-IP'!J760*Convert!$B$6/$D760</f>
        <v>134.95344907882043</v>
      </c>
      <c r="K760" s="3">
        <f>'IECC Data-IP'!K760*Convert!$B$7/$D760</f>
        <v>4.7266541372903959</v>
      </c>
      <c r="L760" s="3">
        <f>'IECC Data-IP'!L760*Convert!$B$6/$D760</f>
        <v>0</v>
      </c>
      <c r="M760" s="3">
        <f>'IECC Data-IP'!M760*Convert!$B$6/$D760</f>
        <v>30.618488835311645</v>
      </c>
      <c r="N760" s="3">
        <f>'IECC Data-IP'!N760*Convert!$B$6/$D760</f>
        <v>0.60040564947852881</v>
      </c>
      <c r="O760" s="3">
        <f>'IECC Data-IP'!O760*Convert!$B$6/$D760</f>
        <v>1.767435244795426E-3</v>
      </c>
      <c r="P760" s="3">
        <f t="shared" si="35"/>
        <v>0.59863821423373342</v>
      </c>
      <c r="Q760" s="3">
        <f>'IECC Data-IP'!Q760*Convert!$B$6/$D760</f>
        <v>0</v>
      </c>
      <c r="R760" s="3">
        <f>'IECC Data-IP'!R760*Convert!$B$6/$D760</f>
        <v>34.80520026897694</v>
      </c>
      <c r="S760" s="3">
        <f>'IECC Data-IP'!S760*Convert!$B$6/$D760</f>
        <v>1.483053270934144</v>
      </c>
      <c r="T760" s="3">
        <f>'IECC Data-IP'!T760*Convert!$B$6/$D760</f>
        <v>0</v>
      </c>
      <c r="U760" s="3">
        <f>'IECC Data-IP'!U760*Convert!$B$7/$D760</f>
        <v>5.5466735523068538</v>
      </c>
      <c r="V760" s="3">
        <f>'IECC Data-IP'!V760*Convert!$B$6/$D760</f>
        <v>0</v>
      </c>
      <c r="W760" s="3">
        <f>'IECC Data-IP'!W760*Convert!$B$6/$D760</f>
        <v>125.83050082451355</v>
      </c>
      <c r="X760" s="3">
        <f>'IECC Data-IP'!X760*Convert!$B$7/$D760</f>
        <v>32.411593579639174</v>
      </c>
      <c r="Y760" s="3">
        <f t="shared" si="36"/>
        <v>158.24209440415274</v>
      </c>
      <c r="Z760" s="3">
        <f>'IECC Data-IP'!Z760*Convert!$B$6/$D760</f>
        <v>297.66704556765734</v>
      </c>
      <c r="AA760" s="3">
        <f>'IECC Data-IP'!AA760*Convert!$B$6/$D760</f>
        <v>124.70769894803665</v>
      </c>
      <c r="AB760" s="3">
        <f t="shared" si="37"/>
        <v>422.37474451569398</v>
      </c>
    </row>
    <row r="761" spans="1:28" x14ac:dyDescent="0.25">
      <c r="A761" s="93">
        <f>'IECC Data-IP'!A761</f>
        <v>2018</v>
      </c>
      <c r="B761" s="93" t="str">
        <f>'IECC Data-IP'!B761</f>
        <v>Outpatient Healthcare</v>
      </c>
      <c r="C761" s="121" t="str">
        <f>'IECC Data-IP'!C761</f>
        <v>8</v>
      </c>
      <c r="D761" s="3">
        <f>'IECC Data-IP'!D761</f>
        <v>40946.022865372172</v>
      </c>
      <c r="E761" s="3">
        <f>'IECC Data-IP'!E761*Convert!$B$6/$D761</f>
        <v>35.782417278445664</v>
      </c>
      <c r="F761" s="3">
        <f>'IECC Data-IP'!F761*Convert!$B$7/$D761</f>
        <v>43.717222332081498</v>
      </c>
      <c r="G761" s="3">
        <f>'IECC Data-IP'!G761*Convert!$B$6/$D761</f>
        <v>16.891998748820832</v>
      </c>
      <c r="H761" s="3">
        <f>'IECC Data-IP'!H761*Convert!$B$6/$D761</f>
        <v>30.449876748156498</v>
      </c>
      <c r="I761" s="3">
        <f>'IECC Data-IP'!I761*Convert!$B$6/$D761</f>
        <v>6.4930315475352014</v>
      </c>
      <c r="J761" s="3">
        <f>'IECC Data-IP'!J761*Convert!$B$6/$D761</f>
        <v>134.95344907882043</v>
      </c>
      <c r="K761" s="3">
        <f>'IECC Data-IP'!K761*Convert!$B$7/$D761</f>
        <v>4.7266541372903959</v>
      </c>
      <c r="L761" s="3">
        <f>'IECC Data-IP'!L761*Convert!$B$6/$D761</f>
        <v>0</v>
      </c>
      <c r="M761" s="3">
        <f>'IECC Data-IP'!M761*Convert!$B$6/$D761</f>
        <v>30.781236154217908</v>
      </c>
      <c r="N761" s="3">
        <f>'IECC Data-IP'!N761*Convert!$B$6/$D761</f>
        <v>0.72869745492265892</v>
      </c>
      <c r="O761" s="3">
        <f>'IECC Data-IP'!O761*Convert!$B$6/$D761</f>
        <v>1.767435244795426E-3</v>
      </c>
      <c r="P761" s="3">
        <f t="shared" si="35"/>
        <v>0.72693001967786353</v>
      </c>
      <c r="Q761" s="3">
        <f>'IECC Data-IP'!Q761*Convert!$B$6/$D761</f>
        <v>0</v>
      </c>
      <c r="R761" s="3">
        <f>'IECC Data-IP'!R761*Convert!$B$6/$D761</f>
        <v>44.274601702815964</v>
      </c>
      <c r="S761" s="3">
        <f>'IECC Data-IP'!S761*Convert!$B$6/$D761</f>
        <v>1.4603272939697554</v>
      </c>
      <c r="T761" s="3">
        <f>'IECC Data-IP'!T761*Convert!$B$6/$D761</f>
        <v>0</v>
      </c>
      <c r="U761" s="3">
        <f>'IECC Data-IP'!U761*Convert!$B$7/$D761</f>
        <v>5.7827929738278101</v>
      </c>
      <c r="V761" s="3">
        <f>'IECC Data-IP'!V761*Convert!$B$6/$D761</f>
        <v>0</v>
      </c>
      <c r="W761" s="3">
        <f>'IECC Data-IP'!W761*Convert!$B$6/$D761</f>
        <v>129.91751119794799</v>
      </c>
      <c r="X761" s="3">
        <f>'IECC Data-IP'!X761*Convert!$B$7/$D761</f>
        <v>43.717222332081498</v>
      </c>
      <c r="Y761" s="3">
        <f t="shared" si="36"/>
        <v>173.63473353002948</v>
      </c>
      <c r="Z761" s="3">
        <f>'IECC Data-IP'!Z761*Convert!$B$6/$D761</f>
        <v>301.81563600770488</v>
      </c>
      <c r="AA761" s="3">
        <f>'IECC Data-IP'!AA761*Convert!$B$6/$D761</f>
        <v>158.42791709097182</v>
      </c>
      <c r="AB761" s="3">
        <f t="shared" si="37"/>
        <v>460.24355309867667</v>
      </c>
    </row>
    <row r="762" spans="1:28" x14ac:dyDescent="0.25">
      <c r="A762" s="93">
        <f>'IECC Data-IP'!A762</f>
        <v>2006</v>
      </c>
      <c r="B762" s="93" t="str">
        <f>'IECC Data-IP'!B762</f>
        <v>Primary School</v>
      </c>
      <c r="C762" s="121" t="str">
        <f>'IECC Data-IP'!C762</f>
        <v>0A</v>
      </c>
      <c r="D762" s="3">
        <f>'IECC Data-IP'!D762</f>
        <v>73958.828475207003</v>
      </c>
      <c r="E762" s="3">
        <f>'IECC Data-IP'!E762*Convert!$B$6/$D762</f>
        <v>0</v>
      </c>
      <c r="F762" s="3">
        <f>'IECC Data-IP'!F762*Convert!$B$7/$D762</f>
        <v>0.5149752706938876</v>
      </c>
      <c r="G762" s="3">
        <f>'IECC Data-IP'!G762*Convert!$B$6/$D762</f>
        <v>152.43146380922261</v>
      </c>
      <c r="H762" s="3">
        <f>'IECC Data-IP'!H762*Convert!$B$6/$D762</f>
        <v>49.640241243638599</v>
      </c>
      <c r="I762" s="3">
        <f>'IECC Data-IP'!I762*Convert!$B$6/$D762</f>
        <v>3.383704050039777</v>
      </c>
      <c r="J762" s="3">
        <f>'IECC Data-IP'!J762*Convert!$B$6/$D762</f>
        <v>52.996346412137918</v>
      </c>
      <c r="K762" s="3">
        <f>'IECC Data-IP'!K762*Convert!$B$7/$D762</f>
        <v>5.0154173719615391</v>
      </c>
      <c r="L762" s="3">
        <f>'IECC Data-IP'!L762*Convert!$B$6/$D762</f>
        <v>1.9497798076515642</v>
      </c>
      <c r="M762" s="3">
        <f>'IECC Data-IP'!M762*Convert!$B$6/$D762</f>
        <v>52.952918760302225</v>
      </c>
      <c r="N762" s="3">
        <f>'IECC Data-IP'!N762*Convert!$B$6/$D762</f>
        <v>1.1364245340183972E-2</v>
      </c>
      <c r="O762" s="3">
        <f>'IECC Data-IP'!O762*Convert!$B$6/$D762</f>
        <v>5.8306282985272134E-4</v>
      </c>
      <c r="P762" s="3">
        <f t="shared" si="35"/>
        <v>1.078118251033125E-2</v>
      </c>
      <c r="Q762" s="3">
        <f>'IECC Data-IP'!Q762*Convert!$B$6/$D762</f>
        <v>0</v>
      </c>
      <c r="R762" s="3">
        <f>'IECC Data-IP'!R762*Convert!$B$6/$D762</f>
        <v>0</v>
      </c>
      <c r="S762" s="3">
        <f>'IECC Data-IP'!S762*Convert!$B$6/$D762</f>
        <v>14.57910917374101</v>
      </c>
      <c r="T762" s="3">
        <f>'IECC Data-IP'!T762*Convert!$B$6/$D762</f>
        <v>1.0479457667269647</v>
      </c>
      <c r="U762" s="3">
        <f>'IECC Data-IP'!U762*Convert!$B$7/$D762</f>
        <v>1.156228534660164</v>
      </c>
      <c r="V762" s="3">
        <f>'IECC Data-IP'!V762*Convert!$B$6/$D762</f>
        <v>3.2241987493721944</v>
      </c>
      <c r="W762" s="3">
        <f>'IECC Data-IP'!W762*Convert!$B$6/$D762</f>
        <v>219.97427292577621</v>
      </c>
      <c r="X762" s="3">
        <f>'IECC Data-IP'!X762*Convert!$B$7/$D762</f>
        <v>0.5149752706938876</v>
      </c>
      <c r="Y762" s="3">
        <f t="shared" si="36"/>
        <v>220.4892481964701</v>
      </c>
      <c r="Z762" s="3">
        <f>'IECC Data-IP'!Z762*Convert!$B$6/$D762</f>
        <v>332.21666615226809</v>
      </c>
      <c r="AA762" s="3">
        <f>'IECC Data-IP'!AA762*Convert!$B$6/$D762</f>
        <v>19.535543605681248</v>
      </c>
      <c r="AB762" s="3">
        <f t="shared" si="37"/>
        <v>351.75220975794934</v>
      </c>
    </row>
    <row r="763" spans="1:28" x14ac:dyDescent="0.25">
      <c r="A763" s="93">
        <f>'IECC Data-IP'!A763</f>
        <v>2006</v>
      </c>
      <c r="B763" s="93" t="str">
        <f>'IECC Data-IP'!B763</f>
        <v>Primary School</v>
      </c>
      <c r="C763" s="121" t="str">
        <f>'IECC Data-IP'!C763</f>
        <v>0B</v>
      </c>
      <c r="D763" s="3">
        <f>'IECC Data-IP'!D763</f>
        <v>73958.828475207003</v>
      </c>
      <c r="E763" s="3">
        <f>'IECC Data-IP'!E763*Convert!$B$6/$D763</f>
        <v>0</v>
      </c>
      <c r="F763" s="3">
        <f>'IECC Data-IP'!F763*Convert!$B$7/$D763</f>
        <v>1.9373739209865006</v>
      </c>
      <c r="G763" s="3">
        <f>'IECC Data-IP'!G763*Convert!$B$6/$D763</f>
        <v>130.36128762677535</v>
      </c>
      <c r="H763" s="3">
        <f>'IECC Data-IP'!H763*Convert!$B$6/$D763</f>
        <v>49.640241243638599</v>
      </c>
      <c r="I763" s="3">
        <f>'IECC Data-IP'!I763*Convert!$B$6/$D763</f>
        <v>3.3845157818497897</v>
      </c>
      <c r="J763" s="3">
        <f>'IECC Data-IP'!J763*Convert!$B$6/$D763</f>
        <v>52.996346412137918</v>
      </c>
      <c r="K763" s="3">
        <f>'IECC Data-IP'!K763*Convert!$B$7/$D763</f>
        <v>5.0154173719615391</v>
      </c>
      <c r="L763" s="3">
        <f>'IECC Data-IP'!L763*Convert!$B$6/$D763</f>
        <v>1.9497798076515642</v>
      </c>
      <c r="M763" s="3">
        <f>'IECC Data-IP'!M763*Convert!$B$6/$D763</f>
        <v>49.651199623073772</v>
      </c>
      <c r="N763" s="3">
        <f>'IECC Data-IP'!N763*Convert!$B$6/$D763</f>
        <v>2.9628211065479634E-2</v>
      </c>
      <c r="O763" s="3">
        <f>'IECC Data-IP'!O763*Convert!$B$6/$D763</f>
        <v>5.8306282985272134E-4</v>
      </c>
      <c r="P763" s="3">
        <f t="shared" si="35"/>
        <v>2.9045148235626914E-2</v>
      </c>
      <c r="Q763" s="3">
        <f>'IECC Data-IP'!Q763*Convert!$B$6/$D763</f>
        <v>0</v>
      </c>
      <c r="R763" s="3">
        <f>'IECC Data-IP'!R763*Convert!$B$6/$D763</f>
        <v>0</v>
      </c>
      <c r="S763" s="3">
        <f>'IECC Data-IP'!S763*Convert!$B$6/$D763</f>
        <v>13.594884354100078</v>
      </c>
      <c r="T763" s="3">
        <f>'IECC Data-IP'!T763*Convert!$B$6/$D763</f>
        <v>1.0479457667269647</v>
      </c>
      <c r="U763" s="3">
        <f>'IECC Data-IP'!U763*Convert!$B$7/$D763</f>
        <v>1.1883189817953912</v>
      </c>
      <c r="V763" s="3">
        <f>'IECC Data-IP'!V763*Convert!$B$6/$D763</f>
        <v>3.192541208781682</v>
      </c>
      <c r="W763" s="3">
        <f>'IECC Data-IP'!W763*Convert!$B$6/$D763</f>
        <v>193.6364167521848</v>
      </c>
      <c r="X763" s="3">
        <f>'IECC Data-IP'!X763*Convert!$B$7/$D763</f>
        <v>1.9373739209865006</v>
      </c>
      <c r="Y763" s="3">
        <f t="shared" si="36"/>
        <v>195.57379067317129</v>
      </c>
      <c r="Z763" s="3">
        <f>'IECC Data-IP'!Z763*Convert!$B$6/$D763</f>
        <v>305.84755830399121</v>
      </c>
      <c r="AA763" s="3">
        <f>'IECC Data-IP'!AA763*Convert!$B$6/$D763</f>
        <v>23.785365497005049</v>
      </c>
      <c r="AB763" s="3">
        <f t="shared" si="37"/>
        <v>329.63292380099625</v>
      </c>
    </row>
    <row r="764" spans="1:28" x14ac:dyDescent="0.25">
      <c r="A764" s="93">
        <f>'IECC Data-IP'!A764</f>
        <v>2006</v>
      </c>
      <c r="B764" s="93" t="str">
        <f>'IECC Data-IP'!B764</f>
        <v>Primary School</v>
      </c>
      <c r="C764" s="121" t="str">
        <f>'IECC Data-IP'!C764</f>
        <v>1A</v>
      </c>
      <c r="D764" s="3">
        <f>'IECC Data-IP'!D764</f>
        <v>73958.828475207003</v>
      </c>
      <c r="E764" s="3">
        <f>'IECC Data-IP'!E764*Convert!$B$6/$D764</f>
        <v>0</v>
      </c>
      <c r="F764" s="3">
        <f>'IECC Data-IP'!F764*Convert!$B$7/$D764</f>
        <v>0.20365625757681127</v>
      </c>
      <c r="G764" s="3">
        <f>'IECC Data-IP'!G764*Convert!$B$6/$D764</f>
        <v>96.568080644118297</v>
      </c>
      <c r="H764" s="3">
        <f>'IECC Data-IP'!H764*Convert!$B$6/$D764</f>
        <v>49.640241243638599</v>
      </c>
      <c r="I764" s="3">
        <f>'IECC Data-IP'!I764*Convert!$B$6/$D764</f>
        <v>3.3845157818497897</v>
      </c>
      <c r="J764" s="3">
        <f>'IECC Data-IP'!J764*Convert!$B$6/$D764</f>
        <v>52.996346412137918</v>
      </c>
      <c r="K764" s="3">
        <f>'IECC Data-IP'!K764*Convert!$B$7/$D764</f>
        <v>5.0154173719615391</v>
      </c>
      <c r="L764" s="3">
        <f>'IECC Data-IP'!L764*Convert!$B$6/$D764</f>
        <v>1.9497798076515642</v>
      </c>
      <c r="M764" s="3">
        <f>'IECC Data-IP'!M764*Convert!$B$6/$D764</f>
        <v>37.458176104866382</v>
      </c>
      <c r="N764" s="3">
        <f>'IECC Data-IP'!N764*Convert!$B$6/$D764</f>
        <v>8.5231840051379747E-3</v>
      </c>
      <c r="O764" s="3">
        <f>'IECC Data-IP'!O764*Convert!$B$6/$D764</f>
        <v>5.8306282985272134E-4</v>
      </c>
      <c r="P764" s="3">
        <f t="shared" si="35"/>
        <v>7.940121175285253E-3</v>
      </c>
      <c r="Q764" s="3">
        <f>'IECC Data-IP'!Q764*Convert!$B$6/$D764</f>
        <v>0</v>
      </c>
      <c r="R764" s="3">
        <f>'IECC Data-IP'!R764*Convert!$B$6/$D764</f>
        <v>0</v>
      </c>
      <c r="S764" s="3">
        <f>'IECC Data-IP'!S764*Convert!$B$6/$D764</f>
        <v>10.131224720774009</v>
      </c>
      <c r="T764" s="3">
        <f>'IECC Data-IP'!T764*Convert!$B$6/$D764</f>
        <v>1.0483516326319713</v>
      </c>
      <c r="U764" s="3">
        <f>'IECC Data-IP'!U764*Convert!$B$7/$D764</f>
        <v>1.2498604020590527</v>
      </c>
      <c r="V764" s="3">
        <f>'IECC Data-IP'!V764*Convert!$B$6/$D764</f>
        <v>3.1657540590512481</v>
      </c>
      <c r="W764" s="3">
        <f>'IECC Data-IP'!W764*Convert!$B$6/$D764</f>
        <v>144.16542159093396</v>
      </c>
      <c r="X764" s="3">
        <f>'IECC Data-IP'!X764*Convert!$B$7/$D764</f>
        <v>0.20365625757681127</v>
      </c>
      <c r="Y764" s="3">
        <f t="shared" si="36"/>
        <v>144.36907784851078</v>
      </c>
      <c r="Z764" s="3">
        <f>'IECC Data-IP'!Z764*Convert!$B$6/$D764</f>
        <v>256.35058772481995</v>
      </c>
      <c r="AA764" s="3">
        <f>'IECC Data-IP'!AA764*Convert!$B$6/$D764</f>
        <v>18.899551732535954</v>
      </c>
      <c r="AB764" s="3">
        <f t="shared" si="37"/>
        <v>275.25013945735589</v>
      </c>
    </row>
    <row r="765" spans="1:28" x14ac:dyDescent="0.25">
      <c r="A765" s="93">
        <f>'IECC Data-IP'!A765</f>
        <v>2006</v>
      </c>
      <c r="B765" s="93" t="str">
        <f>'IECC Data-IP'!B765</f>
        <v>Primary School</v>
      </c>
      <c r="C765" s="121" t="str">
        <f>'IECC Data-IP'!C765</f>
        <v>1B</v>
      </c>
      <c r="D765" s="3">
        <f>'IECC Data-IP'!D765</f>
        <v>73958.828475207003</v>
      </c>
      <c r="E765" s="3">
        <f>'IECC Data-IP'!E765*Convert!$B$6/$D765</f>
        <v>0</v>
      </c>
      <c r="F765" s="3">
        <f>'IECC Data-IP'!F765*Convert!$B$7/$D765</f>
        <v>5.4398170083170365</v>
      </c>
      <c r="G765" s="3">
        <f>'IECC Data-IP'!G765*Convert!$B$6/$D765</f>
        <v>108.8974751064079</v>
      </c>
      <c r="H765" s="3">
        <f>'IECC Data-IP'!H765*Convert!$B$6/$D765</f>
        <v>49.640241243638599</v>
      </c>
      <c r="I765" s="3">
        <f>'IECC Data-IP'!I765*Convert!$B$6/$D765</f>
        <v>3.380457122799724</v>
      </c>
      <c r="J765" s="3">
        <f>'IECC Data-IP'!J765*Convert!$B$6/$D765</f>
        <v>52.996346412137918</v>
      </c>
      <c r="K765" s="3">
        <f>'IECC Data-IP'!K765*Convert!$B$7/$D765</f>
        <v>5.0154173719615391</v>
      </c>
      <c r="L765" s="3">
        <f>'IECC Data-IP'!L765*Convert!$B$6/$D765</f>
        <v>1.9497798076515642</v>
      </c>
      <c r="M765" s="3">
        <f>'IECC Data-IP'!M765*Convert!$B$6/$D765</f>
        <v>48.061828739068055</v>
      </c>
      <c r="N765" s="3">
        <f>'IECC Data-IP'!N765*Convert!$B$6/$D765</f>
        <v>7.4679326521208941E-2</v>
      </c>
      <c r="O765" s="3">
        <f>'IECC Data-IP'!O765*Convert!$B$6/$D765</f>
        <v>5.8306282985272134E-4</v>
      </c>
      <c r="P765" s="3">
        <f t="shared" si="35"/>
        <v>7.4096263691356218E-2</v>
      </c>
      <c r="Q765" s="3">
        <f>'IECC Data-IP'!Q765*Convert!$B$6/$D765</f>
        <v>0</v>
      </c>
      <c r="R765" s="3">
        <f>'IECC Data-IP'!R765*Convert!$B$6/$D765</f>
        <v>0</v>
      </c>
      <c r="S765" s="3">
        <f>'IECC Data-IP'!S765*Convert!$B$6/$D765</f>
        <v>13.105410072662155</v>
      </c>
      <c r="T765" s="3">
        <f>'IECC Data-IP'!T765*Convert!$B$6/$D765</f>
        <v>1.0483516326319713</v>
      </c>
      <c r="U765" s="3">
        <f>'IECC Data-IP'!U765*Convert!$B$7/$D765</f>
        <v>1.2932033436442947</v>
      </c>
      <c r="V765" s="3">
        <f>'IECC Data-IP'!V765*Convert!$B$6/$D765</f>
        <v>3.1690009862913007</v>
      </c>
      <c r="W765" s="3">
        <f>'IECC Data-IP'!W765*Convert!$B$6/$D765</f>
        <v>170.13881018182946</v>
      </c>
      <c r="X765" s="3">
        <f>'IECC Data-IP'!X765*Convert!$B$7/$D765</f>
        <v>5.4398170083170365</v>
      </c>
      <c r="Y765" s="3">
        <f t="shared" si="36"/>
        <v>175.57862719014651</v>
      </c>
      <c r="Z765" s="3">
        <f>'IECC Data-IP'!Z765*Convert!$B$6/$D765</f>
        <v>282.3235704498104</v>
      </c>
      <c r="AA765" s="3">
        <f>'IECC Data-IP'!AA765*Convert!$B$6/$D765</f>
        <v>34.324079586405659</v>
      </c>
      <c r="AB765" s="3">
        <f t="shared" si="37"/>
        <v>316.64765003621608</v>
      </c>
    </row>
    <row r="766" spans="1:28" x14ac:dyDescent="0.25">
      <c r="A766" s="93">
        <f>'IECC Data-IP'!A766</f>
        <v>2006</v>
      </c>
      <c r="B766" s="93" t="str">
        <f>'IECC Data-IP'!B766</f>
        <v>Primary School</v>
      </c>
      <c r="C766" s="121" t="str">
        <f>'IECC Data-IP'!C766</f>
        <v>2A</v>
      </c>
      <c r="D766" s="3">
        <f>'IECC Data-IP'!D766</f>
        <v>73958.828475207003</v>
      </c>
      <c r="E766" s="3">
        <f>'IECC Data-IP'!E766*Convert!$B$6/$D766</f>
        <v>0</v>
      </c>
      <c r="F766" s="3">
        <f>'IECC Data-IP'!F766*Convert!$B$7/$D766</f>
        <v>2.8559108753506726</v>
      </c>
      <c r="G766" s="3">
        <f>'IECC Data-IP'!G766*Convert!$B$6/$D766</f>
        <v>82.353439053073174</v>
      </c>
      <c r="H766" s="3">
        <f>'IECC Data-IP'!H766*Convert!$B$6/$D766</f>
        <v>49.640241243638599</v>
      </c>
      <c r="I766" s="3">
        <f>'IECC Data-IP'!I766*Convert!$B$6/$D766</f>
        <v>3.3792395250847047</v>
      </c>
      <c r="J766" s="3">
        <f>'IECC Data-IP'!J766*Convert!$B$6/$D766</f>
        <v>52.996346412137918</v>
      </c>
      <c r="K766" s="3">
        <f>'IECC Data-IP'!K766*Convert!$B$7/$D766</f>
        <v>5.0154173719615391</v>
      </c>
      <c r="L766" s="3">
        <f>'IECC Data-IP'!L766*Convert!$B$6/$D766</f>
        <v>1.9497798076515642</v>
      </c>
      <c r="M766" s="3">
        <f>'IECC Data-IP'!M766*Convert!$B$6/$D766</f>
        <v>37.258084213698147</v>
      </c>
      <c r="N766" s="3">
        <f>'IECC Data-IP'!N766*Convert!$B$6/$D766</f>
        <v>4.2210054120683314E-2</v>
      </c>
      <c r="O766" s="3">
        <f>'IECC Data-IP'!O766*Convert!$B$6/$D766</f>
        <v>5.8306282985272134E-4</v>
      </c>
      <c r="P766" s="3">
        <f t="shared" si="35"/>
        <v>4.1626991290830591E-2</v>
      </c>
      <c r="Q766" s="3">
        <f>'IECC Data-IP'!Q766*Convert!$B$6/$D766</f>
        <v>0</v>
      </c>
      <c r="R766" s="3">
        <f>'IECC Data-IP'!R766*Convert!$B$6/$D766</f>
        <v>0</v>
      </c>
      <c r="S766" s="3">
        <f>'IECC Data-IP'!S766*Convert!$B$6/$D766</f>
        <v>10.02448198775728</v>
      </c>
      <c r="T766" s="3">
        <f>'IECC Data-IP'!T766*Convert!$B$6/$D766</f>
        <v>1.0487574985369779</v>
      </c>
      <c r="U766" s="3">
        <f>'IECC Data-IP'!U766*Convert!$B$7/$D766</f>
        <v>1.3719708047943984</v>
      </c>
      <c r="V766" s="3">
        <f>'IECC Data-IP'!V766*Convert!$B$6/$D766</f>
        <v>3.1592602045711433</v>
      </c>
      <c r="W766" s="3">
        <f>'IECC Data-IP'!W766*Convert!$B$6/$D766</f>
        <v>129.67763224581941</v>
      </c>
      <c r="X766" s="3">
        <f>'IECC Data-IP'!X766*Convert!$B$7/$D766</f>
        <v>2.8559108753506726</v>
      </c>
      <c r="Y766" s="3">
        <f t="shared" si="36"/>
        <v>132.53354312117008</v>
      </c>
      <c r="Z766" s="3">
        <f>'IECC Data-IP'!Z766*Convert!$B$6/$D766</f>
        <v>241.85143413436521</v>
      </c>
      <c r="AA766" s="3">
        <f>'IECC Data-IP'!AA766*Convert!$B$6/$D766</f>
        <v>27.005505587327178</v>
      </c>
      <c r="AB766" s="3">
        <f t="shared" si="37"/>
        <v>268.85693972169236</v>
      </c>
    </row>
    <row r="767" spans="1:28" x14ac:dyDescent="0.25">
      <c r="A767" s="93">
        <f>'IECC Data-IP'!A767</f>
        <v>2006</v>
      </c>
      <c r="B767" s="93" t="str">
        <f>'IECC Data-IP'!B767</f>
        <v>Primary School</v>
      </c>
      <c r="C767" s="121" t="str">
        <f>'IECC Data-IP'!C767</f>
        <v>2B</v>
      </c>
      <c r="D767" s="3">
        <f>'IECC Data-IP'!D767</f>
        <v>73958.828475207003</v>
      </c>
      <c r="E767" s="3">
        <f>'IECC Data-IP'!E767*Convert!$B$6/$D767</f>
        <v>0</v>
      </c>
      <c r="F767" s="3">
        <f>'IECC Data-IP'!F767*Convert!$B$7/$D767</f>
        <v>5.3911951187182066</v>
      </c>
      <c r="G767" s="3">
        <f>'IECC Data-IP'!G767*Convert!$B$6/$D767</f>
        <v>62.292704966313416</v>
      </c>
      <c r="H767" s="3">
        <f>'IECC Data-IP'!H767*Convert!$B$6/$D767</f>
        <v>49.640241243638599</v>
      </c>
      <c r="I767" s="3">
        <f>'IECC Data-IP'!I767*Convert!$B$6/$D767</f>
        <v>3.3816747205147433</v>
      </c>
      <c r="J767" s="3">
        <f>'IECC Data-IP'!J767*Convert!$B$6/$D767</f>
        <v>52.996346412137918</v>
      </c>
      <c r="K767" s="3">
        <f>'IECC Data-IP'!K767*Convert!$B$7/$D767</f>
        <v>5.0154173719615391</v>
      </c>
      <c r="L767" s="3">
        <f>'IECC Data-IP'!L767*Convert!$B$6/$D767</f>
        <v>1.9497798076515642</v>
      </c>
      <c r="M767" s="3">
        <f>'IECC Data-IP'!M767*Convert!$B$6/$D767</f>
        <v>41.521299679887164</v>
      </c>
      <c r="N767" s="3">
        <f>'IECC Data-IP'!N767*Convert!$B$6/$D767</f>
        <v>7.5896924236228652E-2</v>
      </c>
      <c r="O767" s="3">
        <f>'IECC Data-IP'!O767*Convert!$B$6/$D767</f>
        <v>5.8306282985272134E-4</v>
      </c>
      <c r="P767" s="3">
        <f t="shared" si="35"/>
        <v>7.5313861406375929E-2</v>
      </c>
      <c r="Q767" s="3">
        <f>'IECC Data-IP'!Q767*Convert!$B$6/$D767</f>
        <v>0</v>
      </c>
      <c r="R767" s="3">
        <f>'IECC Data-IP'!R767*Convert!$B$6/$D767</f>
        <v>0</v>
      </c>
      <c r="S767" s="3">
        <f>'IECC Data-IP'!S767*Convert!$B$6/$D767</f>
        <v>6.4577324145595405</v>
      </c>
      <c r="T767" s="3">
        <f>'IECC Data-IP'!T767*Convert!$B$6/$D767</f>
        <v>1.0487574985369779</v>
      </c>
      <c r="U767" s="3">
        <f>'IECC Data-IP'!U767*Convert!$B$7/$D767</f>
        <v>1.3923919984259068</v>
      </c>
      <c r="V767" s="3">
        <f>'IECC Data-IP'!V767*Convert!$B$6/$D767</f>
        <v>3.0931040620550716</v>
      </c>
      <c r="W767" s="3">
        <f>'IECC Data-IP'!W767*Convert!$B$6/$D767</f>
        <v>110.34705092216649</v>
      </c>
      <c r="X767" s="3">
        <f>'IECC Data-IP'!X767*Convert!$B$7/$D767</f>
        <v>5.3911951187182066</v>
      </c>
      <c r="Y767" s="3">
        <f t="shared" si="36"/>
        <v>115.73824604088469</v>
      </c>
      <c r="Z767" s="3">
        <f>'IECC Data-IP'!Z767*Convert!$B$6/$D767</f>
        <v>222.45713186362622</v>
      </c>
      <c r="AA767" s="3">
        <f>'IECC Data-IP'!AA767*Convert!$B$6/$D767</f>
        <v>34.471814775828044</v>
      </c>
      <c r="AB767" s="3">
        <f t="shared" si="37"/>
        <v>256.92894663945424</v>
      </c>
    </row>
    <row r="768" spans="1:28" x14ac:dyDescent="0.25">
      <c r="A768" s="93">
        <f>'IECC Data-IP'!A768</f>
        <v>2006</v>
      </c>
      <c r="B768" s="93" t="str">
        <f>'IECC Data-IP'!B768</f>
        <v>Primary School</v>
      </c>
      <c r="C768" s="121" t="str">
        <f>'IECC Data-IP'!C768</f>
        <v>3A</v>
      </c>
      <c r="D768" s="3">
        <f>'IECC Data-IP'!D768</f>
        <v>73958.828475207003</v>
      </c>
      <c r="E768" s="3">
        <f>'IECC Data-IP'!E768*Convert!$B$6/$D768</f>
        <v>0</v>
      </c>
      <c r="F768" s="3">
        <f>'IECC Data-IP'!F768*Convert!$B$7/$D768</f>
        <v>11.590069283515254</v>
      </c>
      <c r="G768" s="3">
        <f>'IECC Data-IP'!G768*Convert!$B$6/$D768</f>
        <v>48.421020064998864</v>
      </c>
      <c r="H768" s="3">
        <f>'IECC Data-IP'!H768*Convert!$B$6/$D768</f>
        <v>49.640241243638599</v>
      </c>
      <c r="I768" s="3">
        <f>'IECC Data-IP'!I768*Convert!$B$6/$D768</f>
        <v>3.3812688546097371</v>
      </c>
      <c r="J768" s="3">
        <f>'IECC Data-IP'!J768*Convert!$B$6/$D768</f>
        <v>52.996346412137918</v>
      </c>
      <c r="K768" s="3">
        <f>'IECC Data-IP'!K768*Convert!$B$7/$D768</f>
        <v>5.0154173719615391</v>
      </c>
      <c r="L768" s="3">
        <f>'IECC Data-IP'!L768*Convert!$B$6/$D768</f>
        <v>1.9497798076515642</v>
      </c>
      <c r="M768" s="3">
        <f>'IECC Data-IP'!M768*Convert!$B$6/$D768</f>
        <v>34.17959132422331</v>
      </c>
      <c r="N768" s="3">
        <f>'IECC Data-IP'!N768*Convert!$B$6/$D768</f>
        <v>0.14489412808734561</v>
      </c>
      <c r="O768" s="3">
        <f>'IECC Data-IP'!O768*Convert!$B$6/$D768</f>
        <v>5.8306282985272134E-4</v>
      </c>
      <c r="P768" s="3">
        <f t="shared" si="35"/>
        <v>0.1443110652574929</v>
      </c>
      <c r="Q768" s="3">
        <f>'IECC Data-IP'!Q768*Convert!$B$6/$D768</f>
        <v>0</v>
      </c>
      <c r="R768" s="3">
        <f>'IECC Data-IP'!R768*Convert!$B$6/$D768</f>
        <v>0</v>
      </c>
      <c r="S768" s="3">
        <f>'IECC Data-IP'!S768*Convert!$B$6/$D768</f>
        <v>9.1417236443679908</v>
      </c>
      <c r="T768" s="3">
        <f>'IECC Data-IP'!T768*Convert!$B$6/$D768</f>
        <v>1.0491633644419844</v>
      </c>
      <c r="U768" s="3">
        <f>'IECC Data-IP'!U768*Convert!$B$7/$D768</f>
        <v>1.5603458970687203</v>
      </c>
      <c r="V768" s="3">
        <f>'IECC Data-IP'!V768*Convert!$B$6/$D768</f>
        <v>3.1215146754055323</v>
      </c>
      <c r="W768" s="3">
        <f>'IECC Data-IP'!W768*Convert!$B$6/$D768</f>
        <v>91.886646098847635</v>
      </c>
      <c r="X768" s="3">
        <f>'IECC Data-IP'!X768*Convert!$B$7/$D768</f>
        <v>11.590069283515254</v>
      </c>
      <c r="Y768" s="3">
        <f t="shared" si="36"/>
        <v>103.47671538236288</v>
      </c>
      <c r="Z768" s="3">
        <f>'IECC Data-IP'!Z768*Convert!$B$6/$D768</f>
        <v>204.02473178775281</v>
      </c>
      <c r="AA768" s="3">
        <f>'IECC Data-IP'!AA768*Convert!$B$6/$D768</f>
        <v>53.073055068184168</v>
      </c>
      <c r="AB768" s="3">
        <f t="shared" si="37"/>
        <v>257.09778685593699</v>
      </c>
    </row>
    <row r="769" spans="1:28" x14ac:dyDescent="0.25">
      <c r="A769" s="93">
        <f>'IECC Data-IP'!A769</f>
        <v>2006</v>
      </c>
      <c r="B769" s="93" t="str">
        <f>'IECC Data-IP'!B769</f>
        <v>Primary School</v>
      </c>
      <c r="C769" s="121" t="str">
        <f>'IECC Data-IP'!C769</f>
        <v>3B</v>
      </c>
      <c r="D769" s="3">
        <f>'IECC Data-IP'!D769</f>
        <v>73958.828475207003</v>
      </c>
      <c r="E769" s="3">
        <f>'IECC Data-IP'!E769*Convert!$B$6/$D769</f>
        <v>0</v>
      </c>
      <c r="F769" s="3">
        <f>'IECC Data-IP'!F769*Convert!$B$7/$D769</f>
        <v>8.5395319300846975</v>
      </c>
      <c r="G769" s="3">
        <f>'IECC Data-IP'!G769*Convert!$B$6/$D769</f>
        <v>45.121736123200456</v>
      </c>
      <c r="H769" s="3">
        <f>'IECC Data-IP'!H769*Convert!$B$6/$D769</f>
        <v>49.640241243638599</v>
      </c>
      <c r="I769" s="3">
        <f>'IECC Data-IP'!I769*Convert!$B$6/$D769</f>
        <v>3.3808629887047306</v>
      </c>
      <c r="J769" s="3">
        <f>'IECC Data-IP'!J769*Convert!$B$6/$D769</f>
        <v>52.996346412137918</v>
      </c>
      <c r="K769" s="3">
        <f>'IECC Data-IP'!K769*Convert!$B$7/$D769</f>
        <v>5.0154173719615391</v>
      </c>
      <c r="L769" s="3">
        <f>'IECC Data-IP'!L769*Convert!$B$6/$D769</f>
        <v>1.9497798076515642</v>
      </c>
      <c r="M769" s="3">
        <f>'IECC Data-IP'!M769*Convert!$B$6/$D769</f>
        <v>39.210705082684761</v>
      </c>
      <c r="N769" s="3">
        <f>'IECC Data-IP'!N769*Convert!$B$6/$D769</f>
        <v>0.11770111245190538</v>
      </c>
      <c r="O769" s="3">
        <f>'IECC Data-IP'!O769*Convert!$B$6/$D769</f>
        <v>5.8306282985272134E-4</v>
      </c>
      <c r="P769" s="3">
        <f t="shared" si="35"/>
        <v>0.11711804962205266</v>
      </c>
      <c r="Q769" s="3">
        <f>'IECC Data-IP'!Q769*Convert!$B$6/$D769</f>
        <v>0</v>
      </c>
      <c r="R769" s="3">
        <f>'IECC Data-IP'!R769*Convert!$B$6/$D769</f>
        <v>0</v>
      </c>
      <c r="S769" s="3">
        <f>'IECC Data-IP'!S769*Convert!$B$6/$D769</f>
        <v>7.5965921440079764</v>
      </c>
      <c r="T769" s="3">
        <f>'IECC Data-IP'!T769*Convert!$B$6/$D769</f>
        <v>1.0491633644419844</v>
      </c>
      <c r="U769" s="3">
        <f>'IECC Data-IP'!U769*Convert!$B$7/$D769</f>
        <v>1.5150580798995252</v>
      </c>
      <c r="V769" s="3">
        <f>'IECC Data-IP'!V769*Convert!$B$6/$D769</f>
        <v>3.0882336711949936</v>
      </c>
      <c r="W769" s="3">
        <f>'IECC Data-IP'!W769*Convert!$B$6/$D769</f>
        <v>92.046151399515225</v>
      </c>
      <c r="X769" s="3">
        <f>'IECC Data-IP'!X769*Convert!$B$7/$D769</f>
        <v>8.5395319300846975</v>
      </c>
      <c r="Y769" s="3">
        <f t="shared" si="36"/>
        <v>100.58568332959992</v>
      </c>
      <c r="Z769" s="3">
        <f>'IECC Data-IP'!Z769*Convert!$B$6/$D769</f>
        <v>204.15095608420989</v>
      </c>
      <c r="AA769" s="3">
        <f>'IECC Data-IP'!AA769*Convert!$B$6/$D769</f>
        <v>44.028333375112751</v>
      </c>
      <c r="AB769" s="3">
        <f t="shared" si="37"/>
        <v>248.17928945932266</v>
      </c>
    </row>
    <row r="770" spans="1:28" x14ac:dyDescent="0.25">
      <c r="A770" s="93">
        <f>'IECC Data-IP'!A770</f>
        <v>2006</v>
      </c>
      <c r="B770" s="93" t="str">
        <f>'IECC Data-IP'!B770</f>
        <v>Primary School</v>
      </c>
      <c r="C770" s="121" t="str">
        <f>'IECC Data-IP'!C770</f>
        <v>3C</v>
      </c>
      <c r="D770" s="3">
        <f>'IECC Data-IP'!D770</f>
        <v>73958.828475207003</v>
      </c>
      <c r="E770" s="3">
        <f>'IECC Data-IP'!E770*Convert!$B$6/$D770</f>
        <v>0</v>
      </c>
      <c r="F770" s="3">
        <f>'IECC Data-IP'!F770*Convert!$B$7/$D770</f>
        <v>4.7918955994914922</v>
      </c>
      <c r="G770" s="3">
        <f>'IECC Data-IP'!G770*Convert!$B$6/$D770</f>
        <v>35.203185136649886</v>
      </c>
      <c r="H770" s="3">
        <f>'IECC Data-IP'!H770*Convert!$B$6/$D770</f>
        <v>49.640241243638599</v>
      </c>
      <c r="I770" s="3">
        <f>'IECC Data-IP'!I770*Convert!$B$6/$D770</f>
        <v>3.380457122799724</v>
      </c>
      <c r="J770" s="3">
        <f>'IECC Data-IP'!J770*Convert!$B$6/$D770</f>
        <v>52.996346412137918</v>
      </c>
      <c r="K770" s="3">
        <f>'IECC Data-IP'!K770*Convert!$B$7/$D770</f>
        <v>5.0154173719615391</v>
      </c>
      <c r="L770" s="3">
        <f>'IECC Data-IP'!L770*Convert!$B$6/$D770</f>
        <v>1.9497798076515642</v>
      </c>
      <c r="M770" s="3">
        <f>'IECC Data-IP'!M770*Convert!$B$6/$D770</f>
        <v>29.955338984914931</v>
      </c>
      <c r="N770" s="3">
        <f>'IECC Data-IP'!N770*Convert!$B$6/$D770</f>
        <v>6.0474019845978978E-2</v>
      </c>
      <c r="O770" s="3">
        <f>'IECC Data-IP'!O770*Convert!$B$6/$D770</f>
        <v>5.8306282985272134E-4</v>
      </c>
      <c r="P770" s="3">
        <f t="shared" si="35"/>
        <v>5.9890957016126255E-2</v>
      </c>
      <c r="Q770" s="3">
        <f>'IECC Data-IP'!Q770*Convert!$B$6/$D770</f>
        <v>0</v>
      </c>
      <c r="R770" s="3">
        <f>'IECC Data-IP'!R770*Convert!$B$6/$D770</f>
        <v>0</v>
      </c>
      <c r="S770" s="3">
        <f>'IECC Data-IP'!S770*Convert!$B$6/$D770</f>
        <v>0</v>
      </c>
      <c r="T770" s="3">
        <f>'IECC Data-IP'!T770*Convert!$B$6/$D770</f>
        <v>1.0491633644419844</v>
      </c>
      <c r="U770" s="3">
        <f>'IECC Data-IP'!U770*Convert!$B$7/$D770</f>
        <v>1.5470096073501842</v>
      </c>
      <c r="V770" s="3">
        <f>'IECC Data-IP'!V770*Convert!$B$6/$D770</f>
        <v>3.1243557367405788</v>
      </c>
      <c r="W770" s="3">
        <f>'IECC Data-IP'!W770*Convert!$B$6/$D770</f>
        <v>65.218415078580961</v>
      </c>
      <c r="X770" s="3">
        <f>'IECC Data-IP'!X770*Convert!$B$7/$D770</f>
        <v>4.7918955994914922</v>
      </c>
      <c r="Y770" s="3">
        <f t="shared" si="36"/>
        <v>70.010310678072457</v>
      </c>
      <c r="Z770" s="3">
        <f>'IECC Data-IP'!Z770*Convert!$B$6/$D770</f>
        <v>177.35893596291615</v>
      </c>
      <c r="AA770" s="3">
        <f>'IECC Data-IP'!AA770*Convert!$B$6/$D770</f>
        <v>33.172638013902016</v>
      </c>
      <c r="AB770" s="3">
        <f t="shared" si="37"/>
        <v>210.53157397681815</v>
      </c>
    </row>
    <row r="771" spans="1:28" x14ac:dyDescent="0.25">
      <c r="A771" s="93">
        <f>'IECC Data-IP'!A771</f>
        <v>2006</v>
      </c>
      <c r="B771" s="93" t="str">
        <f>'IECC Data-IP'!B771</f>
        <v>Primary School</v>
      </c>
      <c r="C771" s="121" t="str">
        <f>'IECC Data-IP'!C771</f>
        <v>4A</v>
      </c>
      <c r="D771" s="3">
        <f>'IECC Data-IP'!D771</f>
        <v>73958.828475207003</v>
      </c>
      <c r="E771" s="3">
        <f>'IECC Data-IP'!E771*Convert!$B$6/$D771</f>
        <v>0</v>
      </c>
      <c r="F771" s="3">
        <f>'IECC Data-IP'!F771*Convert!$B$7/$D771</f>
        <v>21.452394450057252</v>
      </c>
      <c r="G771" s="3">
        <f>'IECC Data-IP'!G771*Convert!$B$6/$D771</f>
        <v>32.720503395724698</v>
      </c>
      <c r="H771" s="3">
        <f>'IECC Data-IP'!H771*Convert!$B$6/$D771</f>
        <v>49.640241243638599</v>
      </c>
      <c r="I771" s="3">
        <f>'IECC Data-IP'!I771*Convert!$B$6/$D771</f>
        <v>3.3759925978446526</v>
      </c>
      <c r="J771" s="3">
        <f>'IECC Data-IP'!J771*Convert!$B$6/$D771</f>
        <v>52.996346412137918</v>
      </c>
      <c r="K771" s="3">
        <f>'IECC Data-IP'!K771*Convert!$B$7/$D771</f>
        <v>5.0154173719615391</v>
      </c>
      <c r="L771" s="3">
        <f>'IECC Data-IP'!L771*Convert!$B$6/$D771</f>
        <v>1.9497798076515642</v>
      </c>
      <c r="M771" s="3">
        <f>'IECC Data-IP'!M771*Convert!$B$6/$D771</f>
        <v>33.163303098086864</v>
      </c>
      <c r="N771" s="3">
        <f>'IECC Data-IP'!N771*Convert!$B$6/$D771</f>
        <v>0.25447792243911954</v>
      </c>
      <c r="O771" s="3">
        <f>'IECC Data-IP'!O771*Convert!$B$6/$D771</f>
        <v>5.8306282985272134E-4</v>
      </c>
      <c r="P771" s="3">
        <f t="shared" ref="P771:P834" si="38">N771-O771</f>
        <v>0.25389485960926683</v>
      </c>
      <c r="Q771" s="3">
        <f>'IECC Data-IP'!Q771*Convert!$B$6/$D771</f>
        <v>0</v>
      </c>
      <c r="R771" s="3">
        <f>'IECC Data-IP'!R771*Convert!$B$6/$D771</f>
        <v>0</v>
      </c>
      <c r="S771" s="3">
        <f>'IECC Data-IP'!S771*Convert!$B$6/$D771</f>
        <v>8.8973923695540336</v>
      </c>
      <c r="T771" s="3">
        <f>'IECC Data-IP'!T771*Convert!$B$6/$D771</f>
        <v>1.0495692303469908</v>
      </c>
      <c r="U771" s="3">
        <f>'IECC Data-IP'!U771*Convert!$B$7/$D771</f>
        <v>1.6975985454219875</v>
      </c>
      <c r="V771" s="3">
        <f>'IECC Data-IP'!V771*Convert!$B$6/$D771</f>
        <v>3.1085269664453223</v>
      </c>
      <c r="W771" s="3">
        <f>'IECC Data-IP'!W771*Convert!$B$6/$D771</f>
        <v>75.035093722974864</v>
      </c>
      <c r="X771" s="3">
        <f>'IECC Data-IP'!X771*Convert!$B$7/$D771</f>
        <v>21.452394450057252</v>
      </c>
      <c r="Y771" s="3">
        <f t="shared" ref="Y771:Y834" si="39">SUM(W771:X771)</f>
        <v>96.487488173032119</v>
      </c>
      <c r="Z771" s="3">
        <f>'IECC Data-IP'!Z771*Convert!$B$6/$D771</f>
        <v>187.15532131205973</v>
      </c>
      <c r="AA771" s="3">
        <f>'IECC Data-IP'!AA771*Convert!$B$6/$D771</f>
        <v>82.287688776462105</v>
      </c>
      <c r="AB771" s="3">
        <f t="shared" ref="AB771:AB834" si="40">SUM(Z771:AA771)</f>
        <v>269.44301008852182</v>
      </c>
    </row>
    <row r="772" spans="1:28" x14ac:dyDescent="0.25">
      <c r="A772" s="93">
        <f>'IECC Data-IP'!A772</f>
        <v>2006</v>
      </c>
      <c r="B772" s="93" t="str">
        <f>'IECC Data-IP'!B772</f>
        <v>Primary School</v>
      </c>
      <c r="C772" s="121" t="str">
        <f>'IECC Data-IP'!C772</f>
        <v>4B</v>
      </c>
      <c r="D772" s="3">
        <f>'IECC Data-IP'!D772</f>
        <v>73958.828475207003</v>
      </c>
      <c r="E772" s="3">
        <f>'IECC Data-IP'!E772*Convert!$B$6/$D772</f>
        <v>0</v>
      </c>
      <c r="F772" s="3">
        <f>'IECC Data-IP'!F772*Convert!$B$7/$D772</f>
        <v>12.521247929175123</v>
      </c>
      <c r="G772" s="3">
        <f>'IECC Data-IP'!G772*Convert!$B$6/$D772</f>
        <v>30.75205375644283</v>
      </c>
      <c r="H772" s="3">
        <f>'IECC Data-IP'!H772*Convert!$B$6/$D772</f>
        <v>49.640241243638599</v>
      </c>
      <c r="I772" s="3">
        <f>'IECC Data-IP'!I772*Convert!$B$6/$D772</f>
        <v>3.3784277932746911</v>
      </c>
      <c r="J772" s="3">
        <f>'IECC Data-IP'!J772*Convert!$B$6/$D772</f>
        <v>52.996346412137918</v>
      </c>
      <c r="K772" s="3">
        <f>'IECC Data-IP'!K772*Convert!$B$7/$D772</f>
        <v>5.0154173719615391</v>
      </c>
      <c r="L772" s="3">
        <f>'IECC Data-IP'!L772*Convert!$B$6/$D772</f>
        <v>1.9497798076515642</v>
      </c>
      <c r="M772" s="3">
        <f>'IECC Data-IP'!M772*Convert!$B$6/$D772</f>
        <v>38.869371856574233</v>
      </c>
      <c r="N772" s="3">
        <f>'IECC Data-IP'!N772*Convert!$B$6/$D772</f>
        <v>0.17005781419775295</v>
      </c>
      <c r="O772" s="3">
        <f>'IECC Data-IP'!O772*Convert!$B$6/$D772</f>
        <v>5.8306282985272134E-4</v>
      </c>
      <c r="P772" s="3">
        <f t="shared" si="38"/>
        <v>0.16947475136790024</v>
      </c>
      <c r="Q772" s="3">
        <f>'IECC Data-IP'!Q772*Convert!$B$6/$D772</f>
        <v>0</v>
      </c>
      <c r="R772" s="3">
        <f>'IECC Data-IP'!R772*Convert!$B$6/$D772</f>
        <v>0</v>
      </c>
      <c r="S772" s="3">
        <f>'IECC Data-IP'!S772*Convert!$B$6/$D772</f>
        <v>7.1947848980514735</v>
      </c>
      <c r="T772" s="3">
        <f>'IECC Data-IP'!T772*Convert!$B$6/$D772</f>
        <v>1.0491633644419844</v>
      </c>
      <c r="U772" s="3">
        <f>'IECC Data-IP'!U772*Convert!$B$7/$D772</f>
        <v>1.6564783187898344</v>
      </c>
      <c r="V772" s="3">
        <f>'IECC Data-IP'!V772*Convert!$B$6/$D772</f>
        <v>3.0776811576648222</v>
      </c>
      <c r="W772" s="3">
        <f>'IECC Data-IP'!W772*Convert!$B$6/$D772</f>
        <v>76.985685262436448</v>
      </c>
      <c r="X772" s="3">
        <f>'IECC Data-IP'!X772*Convert!$B$7/$D772</f>
        <v>12.521247929175123</v>
      </c>
      <c r="Y772" s="3">
        <f t="shared" si="39"/>
        <v>89.506933191611566</v>
      </c>
      <c r="Z772" s="3">
        <f>'IECC Data-IP'!Z772*Convert!$B$6/$D772</f>
        <v>189.07831396998088</v>
      </c>
      <c r="AA772" s="3">
        <f>'IECC Data-IP'!AA772*Convert!$B$6/$D772</f>
        <v>56.074433435707746</v>
      </c>
      <c r="AB772" s="3">
        <f t="shared" si="40"/>
        <v>245.15274740568861</v>
      </c>
    </row>
    <row r="773" spans="1:28" x14ac:dyDescent="0.25">
      <c r="A773" s="93">
        <f>'IECC Data-IP'!A773</f>
        <v>2006</v>
      </c>
      <c r="B773" s="93" t="str">
        <f>'IECC Data-IP'!B773</f>
        <v>Primary School</v>
      </c>
      <c r="C773" s="121" t="str">
        <f>'IECC Data-IP'!C773</f>
        <v>4C</v>
      </c>
      <c r="D773" s="3">
        <f>'IECC Data-IP'!D773</f>
        <v>73958.828475207003</v>
      </c>
      <c r="E773" s="3">
        <f>'IECC Data-IP'!E773*Convert!$B$6/$D773</f>
        <v>0</v>
      </c>
      <c r="F773" s="3">
        <f>'IECC Data-IP'!F773*Convert!$B$7/$D773</f>
        <v>14.317062691586743</v>
      </c>
      <c r="G773" s="3">
        <f>'IECC Data-IP'!G773*Convert!$B$6/$D773</f>
        <v>12.662204504394982</v>
      </c>
      <c r="H773" s="3">
        <f>'IECC Data-IP'!H773*Convert!$B$6/$D773</f>
        <v>49.640241243638599</v>
      </c>
      <c r="I773" s="3">
        <f>'IECC Data-IP'!I773*Convert!$B$6/$D773</f>
        <v>3.3719339387945864</v>
      </c>
      <c r="J773" s="3">
        <f>'IECC Data-IP'!J773*Convert!$B$6/$D773</f>
        <v>52.996346412137918</v>
      </c>
      <c r="K773" s="3">
        <f>'IECC Data-IP'!K773*Convert!$B$7/$D773</f>
        <v>5.0154173719615391</v>
      </c>
      <c r="L773" s="3">
        <f>'IECC Data-IP'!L773*Convert!$B$6/$D773</f>
        <v>1.9497798076515642</v>
      </c>
      <c r="M773" s="3">
        <f>'IECC Data-IP'!M773*Convert!$B$6/$D773</f>
        <v>28.344051342038846</v>
      </c>
      <c r="N773" s="3">
        <f>'IECC Data-IP'!N773*Convert!$B$6/$D773</f>
        <v>0.18385725496797636</v>
      </c>
      <c r="O773" s="3">
        <f>'IECC Data-IP'!O773*Convert!$B$6/$D773</f>
        <v>5.8306282985272134E-4</v>
      </c>
      <c r="P773" s="3">
        <f t="shared" si="38"/>
        <v>0.18327419213812365</v>
      </c>
      <c r="Q773" s="3">
        <f>'IECC Data-IP'!Q773*Convert!$B$6/$D773</f>
        <v>0</v>
      </c>
      <c r="R773" s="3">
        <f>'IECC Data-IP'!R773*Convert!$B$6/$D773</f>
        <v>0</v>
      </c>
      <c r="S773" s="3">
        <f>'IECC Data-IP'!S773*Convert!$B$6/$D773</f>
        <v>4.3123252406948094</v>
      </c>
      <c r="T773" s="3">
        <f>'IECC Data-IP'!T773*Convert!$B$6/$D773</f>
        <v>1.0495692303469908</v>
      </c>
      <c r="U773" s="3">
        <f>'IECC Data-IP'!U773*Convert!$B$7/$D773</f>
        <v>1.716769461892383</v>
      </c>
      <c r="V773" s="3">
        <f>'IECC Data-IP'!V773*Convert!$B$6/$D773</f>
        <v>3.090668866625033</v>
      </c>
      <c r="W773" s="3">
        <f>'IECC Data-IP'!W773*Convert!$B$6/$D773</f>
        <v>45.501855279266749</v>
      </c>
      <c r="X773" s="3">
        <f>'IECC Data-IP'!X773*Convert!$B$7/$D773</f>
        <v>14.317062691586743</v>
      </c>
      <c r="Y773" s="3">
        <f t="shared" si="39"/>
        <v>59.818917970853491</v>
      </c>
      <c r="Z773" s="3">
        <f>'IECC Data-IP'!Z773*Convert!$B$6/$D773</f>
        <v>157.6009778412913</v>
      </c>
      <c r="AA773" s="3">
        <f>'IECC Data-IP'!AA773*Convert!$B$6/$D773</f>
        <v>61.496801926595538</v>
      </c>
      <c r="AB773" s="3">
        <f t="shared" si="40"/>
        <v>219.09777976788683</v>
      </c>
    </row>
    <row r="774" spans="1:28" x14ac:dyDescent="0.25">
      <c r="A774" s="93">
        <f>'IECC Data-IP'!A774</f>
        <v>2006</v>
      </c>
      <c r="B774" s="93" t="str">
        <f>'IECC Data-IP'!B774</f>
        <v>Primary School</v>
      </c>
      <c r="C774" s="121" t="str">
        <f>'IECC Data-IP'!C774</f>
        <v>5A</v>
      </c>
      <c r="D774" s="3">
        <f>'IECC Data-IP'!D774</f>
        <v>73958.828475207003</v>
      </c>
      <c r="E774" s="3">
        <f>'IECC Data-IP'!E774*Convert!$B$6/$D774</f>
        <v>0</v>
      </c>
      <c r="F774" s="3">
        <f>'IECC Data-IP'!F774*Convert!$B$7/$D774</f>
        <v>24.525714631756969</v>
      </c>
      <c r="G774" s="3">
        <f>'IECC Data-IP'!G774*Convert!$B$6/$D774</f>
        <v>18.122318524448374</v>
      </c>
      <c r="H774" s="3">
        <f>'IECC Data-IP'!H774*Convert!$B$6/$D774</f>
        <v>49.640241243638599</v>
      </c>
      <c r="I774" s="3">
        <f>'IECC Data-IP'!I774*Convert!$B$6/$D774</f>
        <v>3.3768043296546653</v>
      </c>
      <c r="J774" s="3">
        <f>'IECC Data-IP'!J774*Convert!$B$6/$D774</f>
        <v>52.996346412137918</v>
      </c>
      <c r="K774" s="3">
        <f>'IECC Data-IP'!K774*Convert!$B$7/$D774</f>
        <v>5.0154173719615391</v>
      </c>
      <c r="L774" s="3">
        <f>'IECC Data-IP'!L774*Convert!$B$6/$D774</f>
        <v>1.9497798076515642</v>
      </c>
      <c r="M774" s="3">
        <f>'IECC Data-IP'!M774*Convert!$B$6/$D774</f>
        <v>31.327977475647149</v>
      </c>
      <c r="N774" s="3">
        <f>'IECC Data-IP'!N774*Convert!$B$6/$D774</f>
        <v>0.28654132893463868</v>
      </c>
      <c r="O774" s="3">
        <f>'IECC Data-IP'!O774*Convert!$B$6/$D774</f>
        <v>5.8306282985272134E-4</v>
      </c>
      <c r="P774" s="3">
        <f t="shared" si="38"/>
        <v>0.28595826610478597</v>
      </c>
      <c r="Q774" s="3">
        <f>'IECC Data-IP'!Q774*Convert!$B$6/$D774</f>
        <v>0</v>
      </c>
      <c r="R774" s="3">
        <f>'IECC Data-IP'!R774*Convert!$B$6/$D774</f>
        <v>0</v>
      </c>
      <c r="S774" s="3">
        <f>'IECC Data-IP'!S774*Convert!$B$6/$D774</f>
        <v>5.7637017169983045</v>
      </c>
      <c r="T774" s="3">
        <f>'IECC Data-IP'!T774*Convert!$B$6/$D774</f>
        <v>1.0495692303469908</v>
      </c>
      <c r="U774" s="3">
        <f>'IECC Data-IP'!U774*Convert!$B$7/$D774</f>
        <v>1.8092899718147271</v>
      </c>
      <c r="V774" s="3">
        <f>'IECC Data-IP'!V774*Convert!$B$6/$D774</f>
        <v>3.090668866625033</v>
      </c>
      <c r="W774" s="3">
        <f>'IECC Data-IP'!W774*Convert!$B$6/$D774</f>
        <v>55.49995598319861</v>
      </c>
      <c r="X774" s="3">
        <f>'IECC Data-IP'!X774*Convert!$B$7/$D774</f>
        <v>24.525714631756969</v>
      </c>
      <c r="Y774" s="3">
        <f t="shared" si="39"/>
        <v>80.025670614955573</v>
      </c>
      <c r="Z774" s="3">
        <f>'IECC Data-IP'!Z774*Convert!$B$6/$D774</f>
        <v>167.60394893608324</v>
      </c>
      <c r="AA774" s="3">
        <f>'IECC Data-IP'!AA774*Convert!$B$6/$D774</f>
        <v>91.592976380547739</v>
      </c>
      <c r="AB774" s="3">
        <f t="shared" si="40"/>
        <v>259.196925316631</v>
      </c>
    </row>
    <row r="775" spans="1:28" x14ac:dyDescent="0.25">
      <c r="A775" s="93">
        <f>'IECC Data-IP'!A775</f>
        <v>2006</v>
      </c>
      <c r="B775" s="93" t="str">
        <f>'IECC Data-IP'!B775</f>
        <v>Primary School</v>
      </c>
      <c r="C775" s="121" t="str">
        <f>'IECC Data-IP'!C775</f>
        <v>5B</v>
      </c>
      <c r="D775" s="3">
        <f>'IECC Data-IP'!D775</f>
        <v>73958.828475207003</v>
      </c>
      <c r="E775" s="3">
        <f>'IECC Data-IP'!E775*Convert!$B$6/$D775</f>
        <v>0</v>
      </c>
      <c r="F775" s="3">
        <f>'IECC Data-IP'!F775*Convert!$B$7/$D775</f>
        <v>16.866655662464794</v>
      </c>
      <c r="G775" s="3">
        <f>'IECC Data-IP'!G775*Convert!$B$6/$D775</f>
        <v>21.11070918301175</v>
      </c>
      <c r="H775" s="3">
        <f>'IECC Data-IP'!H775*Convert!$B$6/$D775</f>
        <v>49.640241243638599</v>
      </c>
      <c r="I775" s="3">
        <f>'IECC Data-IP'!I775*Convert!$B$6/$D775</f>
        <v>3.3772101955596714</v>
      </c>
      <c r="J775" s="3">
        <f>'IECC Data-IP'!J775*Convert!$B$6/$D775</f>
        <v>52.996346412137918</v>
      </c>
      <c r="K775" s="3">
        <f>'IECC Data-IP'!K775*Convert!$B$7/$D775</f>
        <v>5.0154173719615391</v>
      </c>
      <c r="L775" s="3">
        <f>'IECC Data-IP'!L775*Convert!$B$6/$D775</f>
        <v>1.9497798076515642</v>
      </c>
      <c r="M775" s="3">
        <f>'IECC Data-IP'!M775*Convert!$B$6/$D775</f>
        <v>36.251130903376847</v>
      </c>
      <c r="N775" s="3">
        <f>'IECC Data-IP'!N775*Convert!$B$6/$D775</f>
        <v>0.22972010223371883</v>
      </c>
      <c r="O775" s="3">
        <f>'IECC Data-IP'!O775*Convert!$B$6/$D775</f>
        <v>5.8306282985272134E-4</v>
      </c>
      <c r="P775" s="3">
        <f t="shared" si="38"/>
        <v>0.22913703940386612</v>
      </c>
      <c r="Q775" s="3">
        <f>'IECC Data-IP'!Q775*Convert!$B$6/$D775</f>
        <v>0</v>
      </c>
      <c r="R775" s="3">
        <f>'IECC Data-IP'!R775*Convert!$B$6/$D775</f>
        <v>0</v>
      </c>
      <c r="S775" s="3">
        <f>'IECC Data-IP'!S775*Convert!$B$6/$D775</f>
        <v>6.5096832504003803</v>
      </c>
      <c r="T775" s="3">
        <f>'IECC Data-IP'!T775*Convert!$B$6/$D775</f>
        <v>1.0495692303469908</v>
      </c>
      <c r="U775" s="3">
        <f>'IECC Data-IP'!U775*Convert!$B$7/$D775</f>
        <v>1.7726151750887527</v>
      </c>
      <c r="V775" s="3">
        <f>'IECC Data-IP'!V775*Convert!$B$6/$D775</f>
        <v>3.0748400963297766</v>
      </c>
      <c r="W775" s="3">
        <f>'IECC Data-IP'!W775*Convert!$B$6/$D775</f>
        <v>64.100660376192849</v>
      </c>
      <c r="X775" s="3">
        <f>'IECC Data-IP'!X775*Convert!$B$7/$D775</f>
        <v>16.866655662464794</v>
      </c>
      <c r="Y775" s="3">
        <f t="shared" si="39"/>
        <v>80.967316038657643</v>
      </c>
      <c r="Z775" s="3">
        <f>'IECC Data-IP'!Z775*Convert!$B$6/$D775</f>
        <v>176.18882455878224</v>
      </c>
      <c r="AA775" s="3">
        <f>'IECC Data-IP'!AA775*Convert!$B$6/$D775</f>
        <v>69.109222840898767</v>
      </c>
      <c r="AB775" s="3">
        <f t="shared" si="40"/>
        <v>245.29804739968102</v>
      </c>
    </row>
    <row r="776" spans="1:28" x14ac:dyDescent="0.25">
      <c r="A776" s="93">
        <f>'IECC Data-IP'!A776</f>
        <v>2006</v>
      </c>
      <c r="B776" s="93" t="str">
        <f>'IECC Data-IP'!B776</f>
        <v>Primary School</v>
      </c>
      <c r="C776" s="121" t="str">
        <f>'IECC Data-IP'!C776</f>
        <v>5C</v>
      </c>
      <c r="D776" s="3">
        <f>'IECC Data-IP'!D776</f>
        <v>73958.828475207003</v>
      </c>
      <c r="E776" s="3">
        <f>'IECC Data-IP'!E776*Convert!$B$6/$D776</f>
        <v>0</v>
      </c>
      <c r="F776" s="3">
        <f>'IECC Data-IP'!F776*Convert!$B$7/$D776</f>
        <v>15.145718610035368</v>
      </c>
      <c r="G776" s="3">
        <f>'IECC Data-IP'!G776*Convert!$B$6/$D776</f>
        <v>7.8547228595921554</v>
      </c>
      <c r="H776" s="3">
        <f>'IECC Data-IP'!H776*Convert!$B$6/$D776</f>
        <v>49.640241243638599</v>
      </c>
      <c r="I776" s="3">
        <f>'IECC Data-IP'!I776*Convert!$B$6/$D776</f>
        <v>3.3719339387945864</v>
      </c>
      <c r="J776" s="3">
        <f>'IECC Data-IP'!J776*Convert!$B$6/$D776</f>
        <v>52.996346412137918</v>
      </c>
      <c r="K776" s="3">
        <f>'IECC Data-IP'!K776*Convert!$B$7/$D776</f>
        <v>5.0154173719615391</v>
      </c>
      <c r="L776" s="3">
        <f>'IECC Data-IP'!L776*Convert!$B$6/$D776</f>
        <v>1.9497798076515642</v>
      </c>
      <c r="M776" s="3">
        <f>'IECC Data-IP'!M776*Convert!$B$6/$D776</f>
        <v>26.682030461036941</v>
      </c>
      <c r="N776" s="3">
        <f>'IECC Data-IP'!N776*Convert!$B$6/$D776</f>
        <v>0.18953937763806833</v>
      </c>
      <c r="O776" s="3">
        <f>'IECC Data-IP'!O776*Convert!$B$6/$D776</f>
        <v>5.8306282985272134E-4</v>
      </c>
      <c r="P776" s="3">
        <f t="shared" si="38"/>
        <v>0.18895631480821562</v>
      </c>
      <c r="Q776" s="3">
        <f>'IECC Data-IP'!Q776*Convert!$B$6/$D776</f>
        <v>0</v>
      </c>
      <c r="R776" s="3">
        <f>'IECC Data-IP'!R776*Convert!$B$6/$D776</f>
        <v>0</v>
      </c>
      <c r="S776" s="3">
        <f>'IECC Data-IP'!S776*Convert!$B$6/$D776</f>
        <v>5.5822796574603677</v>
      </c>
      <c r="T776" s="3">
        <f>'IECC Data-IP'!T776*Convert!$B$6/$D776</f>
        <v>1.0499750962519976</v>
      </c>
      <c r="U776" s="3">
        <f>'IECC Data-IP'!U776*Convert!$B$7/$D776</f>
        <v>1.776504926256659</v>
      </c>
      <c r="V776" s="3">
        <f>'IECC Data-IP'!V776*Convert!$B$6/$D776</f>
        <v>3.0857984757649541</v>
      </c>
      <c r="W776" s="3">
        <f>'IECC Data-IP'!W776*Convert!$B$6/$D776</f>
        <v>40.307989292897673</v>
      </c>
      <c r="X776" s="3">
        <f>'IECC Data-IP'!X776*Convert!$B$7/$D776</f>
        <v>15.145718610035368</v>
      </c>
      <c r="Y776" s="3">
        <f t="shared" si="39"/>
        <v>55.45370790293304</v>
      </c>
      <c r="Z776" s="3">
        <f>'IECC Data-IP'!Z776*Convert!$B$6/$D776</f>
        <v>152.40224146406214</v>
      </c>
      <c r="AA776" s="3">
        <f>'IECC Data-IP'!AA776*Convert!$B$6/$D776</f>
        <v>64.092720255017568</v>
      </c>
      <c r="AB776" s="3">
        <f t="shared" si="40"/>
        <v>216.4949617190797</v>
      </c>
    </row>
    <row r="777" spans="1:28" x14ac:dyDescent="0.25">
      <c r="A777" s="93">
        <f>'IECC Data-IP'!A777</f>
        <v>2006</v>
      </c>
      <c r="B777" s="93" t="str">
        <f>'IECC Data-IP'!B777</f>
        <v>Primary School</v>
      </c>
      <c r="C777" s="121" t="str">
        <f>'IECC Data-IP'!C777</f>
        <v>6A</v>
      </c>
      <c r="D777" s="3">
        <f>'IECC Data-IP'!D777</f>
        <v>73958.828475207003</v>
      </c>
      <c r="E777" s="3">
        <f>'IECC Data-IP'!E777*Convert!$B$6/$D777</f>
        <v>0</v>
      </c>
      <c r="F777" s="3">
        <f>'IECC Data-IP'!F777*Convert!$B$7/$D777</f>
        <v>38.64578921062617</v>
      </c>
      <c r="G777" s="3">
        <f>'IECC Data-IP'!G777*Convert!$B$6/$D777</f>
        <v>19.516062042240932</v>
      </c>
      <c r="H777" s="3">
        <f>'IECC Data-IP'!H777*Convert!$B$6/$D777</f>
        <v>49.640241243638599</v>
      </c>
      <c r="I777" s="3">
        <f>'IECC Data-IP'!I777*Convert!$B$6/$D777</f>
        <v>3.3755867319396455</v>
      </c>
      <c r="J777" s="3">
        <f>'IECC Data-IP'!J777*Convert!$B$6/$D777</f>
        <v>52.996346412137918</v>
      </c>
      <c r="K777" s="3">
        <f>'IECC Data-IP'!K777*Convert!$B$7/$D777</f>
        <v>5.0154173719615391</v>
      </c>
      <c r="L777" s="3">
        <f>'IECC Data-IP'!L777*Convert!$B$6/$D777</f>
        <v>1.9497798076515642</v>
      </c>
      <c r="M777" s="3">
        <f>'IECC Data-IP'!M777*Convert!$B$6/$D777</f>
        <v>34.538376784249124</v>
      </c>
      <c r="N777" s="3">
        <f>'IECC Data-IP'!N777*Convert!$B$6/$D777</f>
        <v>0.4476700932222471</v>
      </c>
      <c r="O777" s="3">
        <f>'IECC Data-IP'!O777*Convert!$B$6/$D777</f>
        <v>5.8306282985272134E-4</v>
      </c>
      <c r="P777" s="3">
        <f t="shared" si="38"/>
        <v>0.44708703039239439</v>
      </c>
      <c r="Q777" s="3">
        <f>'IECC Data-IP'!Q777*Convert!$B$6/$D777</f>
        <v>0</v>
      </c>
      <c r="R777" s="3">
        <f>'IECC Data-IP'!R777*Convert!$B$6/$D777</f>
        <v>0</v>
      </c>
      <c r="S777" s="3">
        <f>'IECC Data-IP'!S777*Convert!$B$6/$D777</f>
        <v>5.6825285359969904</v>
      </c>
      <c r="T777" s="3">
        <f>'IECC Data-IP'!T777*Convert!$B$6/$D777</f>
        <v>1.0499750962519976</v>
      </c>
      <c r="U777" s="3">
        <f>'IECC Data-IP'!U777*Convert!$B$7/$D777</f>
        <v>1.9009769636296623</v>
      </c>
      <c r="V777" s="3">
        <f>'IECC Data-IP'!V777*Convert!$B$6/$D777</f>
        <v>3.0805222189998687</v>
      </c>
      <c r="W777" s="3">
        <f>'IECC Data-IP'!W777*Convert!$B$6/$D777</f>
        <v>60.184054392879439</v>
      </c>
      <c r="X777" s="3">
        <f>'IECC Data-IP'!X777*Convert!$B$7/$D777</f>
        <v>38.64578921062617</v>
      </c>
      <c r="Y777" s="3">
        <f t="shared" si="39"/>
        <v>98.829843603505608</v>
      </c>
      <c r="Z777" s="3">
        <f>'IECC Data-IP'!Z777*Convert!$B$6/$D777</f>
        <v>172.27627723451886</v>
      </c>
      <c r="AA777" s="3">
        <f>'IECC Data-IP'!AA777*Convert!$B$6/$D777</f>
        <v>133.11387019452988</v>
      </c>
      <c r="AB777" s="3">
        <f t="shared" si="40"/>
        <v>305.39014742904874</v>
      </c>
    </row>
    <row r="778" spans="1:28" x14ac:dyDescent="0.25">
      <c r="A778" s="93">
        <f>'IECC Data-IP'!A778</f>
        <v>2006</v>
      </c>
      <c r="B778" s="93" t="str">
        <f>'IECC Data-IP'!B778</f>
        <v>Primary School</v>
      </c>
      <c r="C778" s="121" t="str">
        <f>'IECC Data-IP'!C778</f>
        <v>6B</v>
      </c>
      <c r="D778" s="3">
        <f>'IECC Data-IP'!D778</f>
        <v>73958.828475207003</v>
      </c>
      <c r="E778" s="3">
        <f>'IECC Data-IP'!E778*Convert!$B$6/$D778</f>
        <v>0</v>
      </c>
      <c r="F778" s="3">
        <f>'IECC Data-IP'!F778*Convert!$B$7/$D778</f>
        <v>29.667965675729171</v>
      </c>
      <c r="G778" s="3">
        <f>'IECC Data-IP'!G778*Convert!$B$6/$D778</f>
        <v>13.490982682418398</v>
      </c>
      <c r="H778" s="3">
        <f>'IECC Data-IP'!H778*Convert!$B$6/$D778</f>
        <v>49.640241243638599</v>
      </c>
      <c r="I778" s="3">
        <f>'IECC Data-IP'!I778*Convert!$B$6/$D778</f>
        <v>3.3731515365096061</v>
      </c>
      <c r="J778" s="3">
        <f>'IECC Data-IP'!J778*Convert!$B$6/$D778</f>
        <v>52.996346412137918</v>
      </c>
      <c r="K778" s="3">
        <f>'IECC Data-IP'!K778*Convert!$B$7/$D778</f>
        <v>5.0154173719615391</v>
      </c>
      <c r="L778" s="3">
        <f>'IECC Data-IP'!L778*Convert!$B$6/$D778</f>
        <v>1.9497798076515642</v>
      </c>
      <c r="M778" s="3">
        <f>'IECC Data-IP'!M778*Convert!$B$6/$D778</f>
        <v>35.580234562400989</v>
      </c>
      <c r="N778" s="3">
        <f>'IECC Data-IP'!N778*Convert!$B$6/$D778</f>
        <v>0.35797372821579504</v>
      </c>
      <c r="O778" s="3">
        <f>'IECC Data-IP'!O778*Convert!$B$6/$D778</f>
        <v>5.8306282985272134E-4</v>
      </c>
      <c r="P778" s="3">
        <f t="shared" si="38"/>
        <v>0.35739066538594233</v>
      </c>
      <c r="Q778" s="3">
        <f>'IECC Data-IP'!Q778*Convert!$B$6/$D778</f>
        <v>0</v>
      </c>
      <c r="R778" s="3">
        <f>'IECC Data-IP'!R778*Convert!$B$6/$D778</f>
        <v>0</v>
      </c>
      <c r="S778" s="3">
        <f>'IECC Data-IP'!S778*Convert!$B$6/$D778</f>
        <v>6.4954779437251506</v>
      </c>
      <c r="T778" s="3">
        <f>'IECC Data-IP'!T778*Convert!$B$6/$D778</f>
        <v>1.0499750962519976</v>
      </c>
      <c r="U778" s="3">
        <f>'IECC Data-IP'!U778*Convert!$B$7/$D778</f>
        <v>1.8741654645080223</v>
      </c>
      <c r="V778" s="3">
        <f>'IECC Data-IP'!V778*Convert!$B$6/$D778</f>
        <v>3.0618523873695667</v>
      </c>
      <c r="W778" s="3">
        <f>'IECC Data-IP'!W778*Convert!$B$6/$D778</f>
        <v>55.924085853930485</v>
      </c>
      <c r="X778" s="3">
        <f>'IECC Data-IP'!X778*Convert!$B$7/$D778</f>
        <v>29.667965675729171</v>
      </c>
      <c r="Y778" s="3">
        <f t="shared" si="39"/>
        <v>85.592051529659656</v>
      </c>
      <c r="Z778" s="3">
        <f>'IECC Data-IP'!Z778*Convert!$B$6/$D778</f>
        <v>167.99601540031958</v>
      </c>
      <c r="AA778" s="3">
        <f>'IECC Data-IP'!AA778*Convert!$B$6/$D778</f>
        <v>106.80564223200402</v>
      </c>
      <c r="AB778" s="3">
        <f t="shared" si="40"/>
        <v>274.80165763232361</v>
      </c>
    </row>
    <row r="779" spans="1:28" x14ac:dyDescent="0.25">
      <c r="A779" s="93">
        <f>'IECC Data-IP'!A779</f>
        <v>2006</v>
      </c>
      <c r="B779" s="93" t="str">
        <f>'IECC Data-IP'!B779</f>
        <v>Primary School</v>
      </c>
      <c r="C779" s="121" t="str">
        <f>'IECC Data-IP'!C779</f>
        <v>7</v>
      </c>
      <c r="D779" s="3">
        <f>'IECC Data-IP'!D779</f>
        <v>73958.828475207003</v>
      </c>
      <c r="E779" s="3">
        <f>'IECC Data-IP'!E779*Convert!$B$6/$D779</f>
        <v>0</v>
      </c>
      <c r="F779" s="3">
        <f>'IECC Data-IP'!F779*Convert!$B$7/$D779</f>
        <v>55.860021923880318</v>
      </c>
      <c r="G779" s="3">
        <f>'IECC Data-IP'!G779*Convert!$B$6/$D779</f>
        <v>15.618531756462838</v>
      </c>
      <c r="H779" s="3">
        <f>'IECC Data-IP'!H779*Convert!$B$6/$D779</f>
        <v>49.640241243638599</v>
      </c>
      <c r="I779" s="3">
        <f>'IECC Data-IP'!I779*Convert!$B$6/$D779</f>
        <v>3.3707163410795666</v>
      </c>
      <c r="J779" s="3">
        <f>'IECC Data-IP'!J779*Convert!$B$6/$D779</f>
        <v>52.996346412137918</v>
      </c>
      <c r="K779" s="3">
        <f>'IECC Data-IP'!K779*Convert!$B$7/$D779</f>
        <v>5.0154173719615391</v>
      </c>
      <c r="L779" s="3">
        <f>'IECC Data-IP'!L779*Convert!$B$6/$D779</f>
        <v>1.9497798076515642</v>
      </c>
      <c r="M779" s="3">
        <f>'IECC Data-IP'!M779*Convert!$B$6/$D779</f>
        <v>33.675911736110166</v>
      </c>
      <c r="N779" s="3">
        <f>'IECC Data-IP'!N779*Convert!$B$6/$D779</f>
        <v>0.60068153940972424</v>
      </c>
      <c r="O779" s="3">
        <f>'IECC Data-IP'!O779*Convert!$B$6/$D779</f>
        <v>5.8306282985272134E-4</v>
      </c>
      <c r="P779" s="3">
        <f t="shared" si="38"/>
        <v>0.60009847657987148</v>
      </c>
      <c r="Q779" s="3">
        <f>'IECC Data-IP'!Q779*Convert!$B$6/$D779</f>
        <v>0</v>
      </c>
      <c r="R779" s="3">
        <f>'IECC Data-IP'!R779*Convert!$B$6/$D779</f>
        <v>0</v>
      </c>
      <c r="S779" s="3">
        <f>'IECC Data-IP'!S779*Convert!$B$6/$D779</f>
        <v>9.1632345373333397</v>
      </c>
      <c r="T779" s="3">
        <f>'IECC Data-IP'!T779*Convert!$B$6/$D779</f>
        <v>1.0499750962519976</v>
      </c>
      <c r="U779" s="3">
        <f>'IECC Data-IP'!U779*Convert!$B$7/$D779</f>
        <v>1.9993321003038662</v>
      </c>
      <c r="V779" s="3">
        <f>'IECC Data-IP'!V779*Convert!$B$6/$D779</f>
        <v>3.0772752917598152</v>
      </c>
      <c r="W779" s="3">
        <f>'IECC Data-IP'!W779*Convert!$B$6/$D779</f>
        <v>59.057776506486206</v>
      </c>
      <c r="X779" s="3">
        <f>'IECC Data-IP'!X779*Convert!$B$7/$D779</f>
        <v>55.860021923880318</v>
      </c>
      <c r="Y779" s="3">
        <f t="shared" si="39"/>
        <v>114.91779843036653</v>
      </c>
      <c r="Z779" s="3">
        <f>'IECC Data-IP'!Z779*Convert!$B$6/$D779</f>
        <v>171.14269376183549</v>
      </c>
      <c r="AA779" s="3">
        <f>'IECC Data-IP'!AA779*Convert!$B$6/$D779</f>
        <v>183.69450274006869</v>
      </c>
      <c r="AB779" s="3">
        <f t="shared" si="40"/>
        <v>354.83719650190415</v>
      </c>
    </row>
    <row r="780" spans="1:28" x14ac:dyDescent="0.25">
      <c r="A780" s="93">
        <f>'IECC Data-IP'!A780</f>
        <v>2006</v>
      </c>
      <c r="B780" s="93" t="str">
        <f>'IECC Data-IP'!B780</f>
        <v>Primary School</v>
      </c>
      <c r="C780" s="121" t="str">
        <f>'IECC Data-IP'!C780</f>
        <v>8</v>
      </c>
      <c r="D780" s="3">
        <f>'IECC Data-IP'!D780</f>
        <v>73958.828475207003</v>
      </c>
      <c r="E780" s="3">
        <f>'IECC Data-IP'!E780*Convert!$B$6/$D780</f>
        <v>0</v>
      </c>
      <c r="F780" s="3">
        <f>'IECC Data-IP'!F780*Convert!$B$7/$D780</f>
        <v>93.043542534742812</v>
      </c>
      <c r="G780" s="3">
        <f>'IECC Data-IP'!G780*Convert!$B$6/$D780</f>
        <v>7.7824787285009878</v>
      </c>
      <c r="H780" s="3">
        <f>'IECC Data-IP'!H780*Convert!$B$6/$D780</f>
        <v>49.640241243638599</v>
      </c>
      <c r="I780" s="3">
        <f>'IECC Data-IP'!I780*Convert!$B$6/$D780</f>
        <v>3.3524523753542708</v>
      </c>
      <c r="J780" s="3">
        <f>'IECC Data-IP'!J780*Convert!$B$6/$D780</f>
        <v>52.996346412137918</v>
      </c>
      <c r="K780" s="3">
        <f>'IECC Data-IP'!K780*Convert!$B$7/$D780</f>
        <v>5.0154173719615391</v>
      </c>
      <c r="L780" s="3">
        <f>'IECC Data-IP'!L780*Convert!$B$6/$D780</f>
        <v>1.9497798076515642</v>
      </c>
      <c r="M780" s="3">
        <f>'IECC Data-IP'!M780*Convert!$B$6/$D780</f>
        <v>37.227238404917649</v>
      </c>
      <c r="N780" s="3">
        <f>'IECC Data-IP'!N780*Convert!$B$6/$D780</f>
        <v>0.99518319907611041</v>
      </c>
      <c r="O780" s="3">
        <f>'IECC Data-IP'!O780*Convert!$B$6/$D780</f>
        <v>5.8306282985272134E-4</v>
      </c>
      <c r="P780" s="3">
        <f t="shared" si="38"/>
        <v>0.99460013624625765</v>
      </c>
      <c r="Q780" s="3">
        <f>'IECC Data-IP'!Q780*Convert!$B$6/$D780</f>
        <v>0</v>
      </c>
      <c r="R780" s="3">
        <f>'IECC Data-IP'!R780*Convert!$B$6/$D780</f>
        <v>0</v>
      </c>
      <c r="S780" s="3">
        <f>'IECC Data-IP'!S780*Convert!$B$6/$D780</f>
        <v>10.228226672070578</v>
      </c>
      <c r="T780" s="3">
        <f>'IECC Data-IP'!T780*Convert!$B$6/$D780</f>
        <v>1.0503809621570039</v>
      </c>
      <c r="U780" s="3">
        <f>'IECC Data-IP'!U780*Convert!$B$7/$D780</f>
        <v>2.1207479046163717</v>
      </c>
      <c r="V780" s="3">
        <f>'IECC Data-IP'!V780*Convert!$B$6/$D780</f>
        <v>3.0557643987944685</v>
      </c>
      <c r="W780" s="3">
        <f>'IECC Data-IP'!W780*Convert!$B$6/$D780</f>
        <v>56.232543941735472</v>
      </c>
      <c r="X780" s="3">
        <f>'IECC Data-IP'!X780*Convert!$B$7/$D780</f>
        <v>93.043542534742812</v>
      </c>
      <c r="Y780" s="3">
        <f t="shared" si="39"/>
        <v>149.27608647647827</v>
      </c>
      <c r="Z780" s="3">
        <f>'IECC Data-IP'!Z780*Convert!$B$6/$D780</f>
        <v>168.27768633839418</v>
      </c>
      <c r="AA780" s="3">
        <f>'IECC Data-IP'!AA780*Convert!$B$6/$D780</f>
        <v>292.68370354100813</v>
      </c>
      <c r="AB780" s="3">
        <f t="shared" si="40"/>
        <v>460.9613898794023</v>
      </c>
    </row>
    <row r="781" spans="1:28" x14ac:dyDescent="0.25">
      <c r="A781" s="93">
        <f>'IECC Data-IP'!A781</f>
        <v>2009</v>
      </c>
      <c r="B781" s="93" t="str">
        <f>'IECC Data-IP'!B781</f>
        <v>Primary School</v>
      </c>
      <c r="C781" s="121" t="str">
        <f>'IECC Data-IP'!C781</f>
        <v>0A</v>
      </c>
      <c r="D781" s="3">
        <f>'IECC Data-IP'!D781</f>
        <v>73958.828475207003</v>
      </c>
      <c r="E781" s="3">
        <f>'IECC Data-IP'!E781*Convert!$B$6/$D781</f>
        <v>0</v>
      </c>
      <c r="F781" s="3">
        <f>'IECC Data-IP'!F781*Convert!$B$7/$D781</f>
        <v>0.64597653324159099</v>
      </c>
      <c r="G781" s="3">
        <f>'IECC Data-IP'!G781*Convert!$B$6/$D781</f>
        <v>147.31268301527976</v>
      </c>
      <c r="H781" s="3">
        <f>'IECC Data-IP'!H781*Convert!$B$6/$D781</f>
        <v>49.640241243638599</v>
      </c>
      <c r="I781" s="3">
        <f>'IECC Data-IP'!I781*Convert!$B$6/$D781</f>
        <v>2.1600183464449669</v>
      </c>
      <c r="J781" s="3">
        <f>'IECC Data-IP'!J781*Convert!$B$6/$D781</f>
        <v>52.996346412137918</v>
      </c>
      <c r="K781" s="3">
        <f>'IECC Data-IP'!K781*Convert!$B$7/$D781</f>
        <v>5.0154173719615391</v>
      </c>
      <c r="L781" s="3">
        <f>'IECC Data-IP'!L781*Convert!$B$6/$D781</f>
        <v>1.9497798076515642</v>
      </c>
      <c r="M781" s="3">
        <f>'IECC Data-IP'!M781*Convert!$B$6/$D781</f>
        <v>46.710701141301179</v>
      </c>
      <c r="N781" s="3">
        <f>'IECC Data-IP'!N781*Convert!$B$6/$D781</f>
        <v>1.298770896021025E-2</v>
      </c>
      <c r="O781" s="3">
        <f>'IECC Data-IP'!O781*Convert!$B$6/$D781</f>
        <v>5.8306282985272134E-4</v>
      </c>
      <c r="P781" s="3">
        <f t="shared" si="38"/>
        <v>1.2404646130357529E-2</v>
      </c>
      <c r="Q781" s="3">
        <f>'IECC Data-IP'!Q781*Convert!$B$6/$D781</f>
        <v>0</v>
      </c>
      <c r="R781" s="3">
        <f>'IECC Data-IP'!R781*Convert!$B$6/$D781</f>
        <v>0</v>
      </c>
      <c r="S781" s="3">
        <f>'IECC Data-IP'!S781*Convert!$B$6/$D781</f>
        <v>12.525021828502762</v>
      </c>
      <c r="T781" s="3">
        <f>'IECC Data-IP'!T781*Convert!$B$6/$D781</f>
        <v>1.0479457667269647</v>
      </c>
      <c r="U781" s="3">
        <f>'IECC Data-IP'!U781*Convert!$B$7/$D781</f>
        <v>1.1569231330830041</v>
      </c>
      <c r="V781" s="3">
        <f>'IECC Data-IP'!V781*Convert!$B$6/$D781</f>
        <v>3.2237928834671878</v>
      </c>
      <c r="W781" s="3">
        <f>'IECC Data-IP'!W781*Convert!$B$6/$D781</f>
        <v>206.56081063121405</v>
      </c>
      <c r="X781" s="3">
        <f>'IECC Data-IP'!X781*Convert!$B$7/$D781</f>
        <v>0.64597653324159099</v>
      </c>
      <c r="Y781" s="3">
        <f t="shared" si="39"/>
        <v>207.20678716445565</v>
      </c>
      <c r="Z781" s="3">
        <f>'IECC Data-IP'!Z781*Convert!$B$6/$D781</f>
        <v>317.57911228820603</v>
      </c>
      <c r="AA781" s="3">
        <f>'IECC Data-IP'!AA781*Convert!$B$6/$D781</f>
        <v>19.91989861772247</v>
      </c>
      <c r="AB781" s="3">
        <f t="shared" si="40"/>
        <v>337.49901090592851</v>
      </c>
    </row>
    <row r="782" spans="1:28" x14ac:dyDescent="0.25">
      <c r="A782" s="93">
        <f>'IECC Data-IP'!A782</f>
        <v>2009</v>
      </c>
      <c r="B782" s="93" t="str">
        <f>'IECC Data-IP'!B782</f>
        <v>Primary School</v>
      </c>
      <c r="C782" s="121" t="str">
        <f>'IECC Data-IP'!C782</f>
        <v>0B</v>
      </c>
      <c r="D782" s="3">
        <f>'IECC Data-IP'!D782</f>
        <v>73958.828475207003</v>
      </c>
      <c r="E782" s="3">
        <f>'IECC Data-IP'!E782*Convert!$B$6/$D782</f>
        <v>0</v>
      </c>
      <c r="F782" s="3">
        <f>'IECC Data-IP'!F782*Convert!$B$7/$D782</f>
        <v>1.662035106172558</v>
      </c>
      <c r="G782" s="3">
        <f>'IECC Data-IP'!G782*Convert!$B$6/$D782</f>
        <v>124.31794430122751</v>
      </c>
      <c r="H782" s="3">
        <f>'IECC Data-IP'!H782*Convert!$B$6/$D782</f>
        <v>49.640241243638599</v>
      </c>
      <c r="I782" s="3">
        <f>'IECC Data-IP'!I782*Convert!$B$6/$D782</f>
        <v>2.1604242123499739</v>
      </c>
      <c r="J782" s="3">
        <f>'IECC Data-IP'!J782*Convert!$B$6/$D782</f>
        <v>52.996346412137918</v>
      </c>
      <c r="K782" s="3">
        <f>'IECC Data-IP'!K782*Convert!$B$7/$D782</f>
        <v>5.0154173719615391</v>
      </c>
      <c r="L782" s="3">
        <f>'IECC Data-IP'!L782*Convert!$B$6/$D782</f>
        <v>1.9497798076515642</v>
      </c>
      <c r="M782" s="3">
        <f>'IECC Data-IP'!M782*Convert!$B$6/$D782</f>
        <v>43.420346249412908</v>
      </c>
      <c r="N782" s="3">
        <f>'IECC Data-IP'!N782*Convert!$B$6/$D782</f>
        <v>2.5975417920420501E-2</v>
      </c>
      <c r="O782" s="3">
        <f>'IECC Data-IP'!O782*Convert!$B$6/$D782</f>
        <v>5.8306282985272134E-4</v>
      </c>
      <c r="P782" s="3">
        <f t="shared" si="38"/>
        <v>2.5392355090567781E-2</v>
      </c>
      <c r="Q782" s="3">
        <f>'IECC Data-IP'!Q782*Convert!$B$6/$D782</f>
        <v>0</v>
      </c>
      <c r="R782" s="3">
        <f>'IECC Data-IP'!R782*Convert!$B$6/$D782</f>
        <v>0</v>
      </c>
      <c r="S782" s="3">
        <f>'IECC Data-IP'!S782*Convert!$B$6/$D782</f>
        <v>11.699490577719393</v>
      </c>
      <c r="T782" s="3">
        <f>'IECC Data-IP'!T782*Convert!$B$6/$D782</f>
        <v>1.0479457667269647</v>
      </c>
      <c r="U782" s="3">
        <f>'IECC Data-IP'!U782*Convert!$B$7/$D782</f>
        <v>1.1884579014799592</v>
      </c>
      <c r="V782" s="3">
        <f>'IECC Data-IP'!V782*Convert!$B$6/$D782</f>
        <v>3.192541208781682</v>
      </c>
      <c r="W782" s="3">
        <f>'IECC Data-IP'!W782*Convert!$B$6/$D782</f>
        <v>179.46317348345039</v>
      </c>
      <c r="X782" s="3">
        <f>'IECC Data-IP'!X782*Convert!$B$7/$D782</f>
        <v>1.662035106172558</v>
      </c>
      <c r="Y782" s="3">
        <f t="shared" si="39"/>
        <v>181.12520858962296</v>
      </c>
      <c r="Z782" s="3">
        <f>'IECC Data-IP'!Z782*Convert!$B$6/$D782</f>
        <v>290.45103519756697</v>
      </c>
      <c r="AA782" s="3">
        <f>'IECC Data-IP'!AA782*Convert!$B$6/$D782</f>
        <v>22.980939273282029</v>
      </c>
      <c r="AB782" s="3">
        <f t="shared" si="40"/>
        <v>313.43197447084901</v>
      </c>
    </row>
    <row r="783" spans="1:28" x14ac:dyDescent="0.25">
      <c r="A783" s="93">
        <f>'IECC Data-IP'!A783</f>
        <v>2009</v>
      </c>
      <c r="B783" s="93" t="str">
        <f>'IECC Data-IP'!B783</f>
        <v>Primary School</v>
      </c>
      <c r="C783" s="121" t="str">
        <f>'IECC Data-IP'!C783</f>
        <v>1A</v>
      </c>
      <c r="D783" s="3">
        <f>'IECC Data-IP'!D783</f>
        <v>73958.828475207003</v>
      </c>
      <c r="E783" s="3">
        <f>'IECC Data-IP'!E783*Convert!$B$6/$D783</f>
        <v>0</v>
      </c>
      <c r="F783" s="3">
        <f>'IECC Data-IP'!F783*Convert!$B$7/$D783</f>
        <v>0.20712924969101337</v>
      </c>
      <c r="G783" s="3">
        <f>'IECC Data-IP'!G783*Convert!$B$6/$D783</f>
        <v>92.473705394412008</v>
      </c>
      <c r="H783" s="3">
        <f>'IECC Data-IP'!H783*Convert!$B$6/$D783</f>
        <v>49.640241243638599</v>
      </c>
      <c r="I783" s="3">
        <f>'IECC Data-IP'!I783*Convert!$B$6/$D783</f>
        <v>2.1608300782549805</v>
      </c>
      <c r="J783" s="3">
        <f>'IECC Data-IP'!J783*Convert!$B$6/$D783</f>
        <v>52.996346412137918</v>
      </c>
      <c r="K783" s="3">
        <f>'IECC Data-IP'!K783*Convert!$B$7/$D783</f>
        <v>5.0154173719615391</v>
      </c>
      <c r="L783" s="3">
        <f>'IECC Data-IP'!L783*Convert!$B$6/$D783</f>
        <v>1.9497798076515642</v>
      </c>
      <c r="M783" s="3">
        <f>'IECC Data-IP'!M783*Convert!$B$6/$D783</f>
        <v>32.656782448638666</v>
      </c>
      <c r="N783" s="3">
        <f>'IECC Data-IP'!N783*Convert!$B$6/$D783</f>
        <v>8.1173181001314067E-3</v>
      </c>
      <c r="O783" s="3">
        <f>'IECC Data-IP'!O783*Convert!$B$6/$D783</f>
        <v>5.8306282985272134E-4</v>
      </c>
      <c r="P783" s="3">
        <f t="shared" si="38"/>
        <v>7.534255270278685E-3</v>
      </c>
      <c r="Q783" s="3">
        <f>'IECC Data-IP'!Q783*Convert!$B$6/$D783</f>
        <v>0</v>
      </c>
      <c r="R783" s="3">
        <f>'IECC Data-IP'!R783*Convert!$B$6/$D783</f>
        <v>0</v>
      </c>
      <c r="S783" s="3">
        <f>'IECC Data-IP'!S783*Convert!$B$6/$D783</f>
        <v>8.4692038397721028</v>
      </c>
      <c r="T783" s="3">
        <f>'IECC Data-IP'!T783*Convert!$B$6/$D783</f>
        <v>1.0483516326319713</v>
      </c>
      <c r="U783" s="3">
        <f>'IECC Data-IP'!U783*Convert!$B$7/$D783</f>
        <v>1.2497214823744844</v>
      </c>
      <c r="V783" s="3">
        <f>'IECC Data-IP'!V783*Convert!$B$6/$D783</f>
        <v>3.1657540590512481</v>
      </c>
      <c r="W783" s="3">
        <f>'IECC Data-IP'!W783*Convert!$B$6/$D783</f>
        <v>133.60722593809302</v>
      </c>
      <c r="X783" s="3">
        <f>'IECC Data-IP'!X783*Convert!$B$7/$D783</f>
        <v>0.20712924969101337</v>
      </c>
      <c r="Y783" s="3">
        <f t="shared" si="39"/>
        <v>133.81435518778403</v>
      </c>
      <c r="Z783" s="3">
        <f>'IECC Data-IP'!Z783*Convert!$B$6/$D783</f>
        <v>244.56951810019419</v>
      </c>
      <c r="AA783" s="3">
        <f>'IECC Data-IP'!AA783*Convert!$B$6/$D783</f>
        <v>18.909292514256112</v>
      </c>
      <c r="AB783" s="3">
        <f t="shared" si="40"/>
        <v>263.47881061445031</v>
      </c>
    </row>
    <row r="784" spans="1:28" x14ac:dyDescent="0.25">
      <c r="A784" s="93">
        <f>'IECC Data-IP'!A784</f>
        <v>2009</v>
      </c>
      <c r="B784" s="93" t="str">
        <f>'IECC Data-IP'!B784</f>
        <v>Primary School</v>
      </c>
      <c r="C784" s="121" t="str">
        <f>'IECC Data-IP'!C784</f>
        <v>1B</v>
      </c>
      <c r="D784" s="3">
        <f>'IECC Data-IP'!D784</f>
        <v>73958.828475207003</v>
      </c>
      <c r="E784" s="3">
        <f>'IECC Data-IP'!E784*Convert!$B$6/$D784</f>
        <v>0</v>
      </c>
      <c r="F784" s="3">
        <f>'IECC Data-IP'!F784*Convert!$B$7/$D784</f>
        <v>3.7945911839772166</v>
      </c>
      <c r="G784" s="3">
        <f>'IECC Data-IP'!G784*Convert!$B$6/$D784</f>
        <v>104.72598533475035</v>
      </c>
      <c r="H784" s="3">
        <f>'IECC Data-IP'!H784*Convert!$B$6/$D784</f>
        <v>49.640241243638599</v>
      </c>
      <c r="I784" s="3">
        <f>'IECC Data-IP'!I784*Convert!$B$6/$D784</f>
        <v>2.1579890169199345</v>
      </c>
      <c r="J784" s="3">
        <f>'IECC Data-IP'!J784*Convert!$B$6/$D784</f>
        <v>52.996346412137918</v>
      </c>
      <c r="K784" s="3">
        <f>'IECC Data-IP'!K784*Convert!$B$7/$D784</f>
        <v>5.0154173719615391</v>
      </c>
      <c r="L784" s="3">
        <f>'IECC Data-IP'!L784*Convert!$B$6/$D784</f>
        <v>1.9497798076515642</v>
      </c>
      <c r="M784" s="3">
        <f>'IECC Data-IP'!M784*Convert!$B$6/$D784</f>
        <v>42.843610798398565</v>
      </c>
      <c r="N784" s="3">
        <f>'IECC Data-IP'!N784*Convert!$B$6/$D784</f>
        <v>5.2356701745847577E-2</v>
      </c>
      <c r="O784" s="3">
        <f>'IECC Data-IP'!O784*Convert!$B$6/$D784</f>
        <v>5.8306282985272134E-4</v>
      </c>
      <c r="P784" s="3">
        <f t="shared" si="38"/>
        <v>5.1773638915994853E-2</v>
      </c>
      <c r="Q784" s="3">
        <f>'IECC Data-IP'!Q784*Convert!$B$6/$D784</f>
        <v>0</v>
      </c>
      <c r="R784" s="3">
        <f>'IECC Data-IP'!R784*Convert!$B$6/$D784</f>
        <v>0</v>
      </c>
      <c r="S784" s="3">
        <f>'IECC Data-IP'!S784*Convert!$B$6/$D784</f>
        <v>11.367898133329028</v>
      </c>
      <c r="T784" s="3">
        <f>'IECC Data-IP'!T784*Convert!$B$6/$D784</f>
        <v>1.0483516326319713</v>
      </c>
      <c r="U784" s="3">
        <f>'IECC Data-IP'!U784*Convert!$B$7/$D784</f>
        <v>1.2930644239597264</v>
      </c>
      <c r="V784" s="3">
        <f>'IECC Data-IP'!V784*Convert!$B$6/$D784</f>
        <v>3.1685951203862937</v>
      </c>
      <c r="W784" s="3">
        <f>'IECC Data-IP'!W784*Convert!$B$6/$D784</f>
        <v>158.98926790539394</v>
      </c>
      <c r="X784" s="3">
        <f>'IECC Data-IP'!X784*Convert!$B$7/$D784</f>
        <v>3.7945911839772166</v>
      </c>
      <c r="Y784" s="3">
        <f t="shared" si="39"/>
        <v>162.78385908937116</v>
      </c>
      <c r="Z784" s="3">
        <f>'IECC Data-IP'!Z784*Convert!$B$6/$D784</f>
        <v>269.95074833568503</v>
      </c>
      <c r="AA784" s="3">
        <f>'IECC Data-IP'!AA784*Convert!$B$6/$D784</f>
        <v>29.517003807507834</v>
      </c>
      <c r="AB784" s="3">
        <f t="shared" si="40"/>
        <v>299.46775214319285</v>
      </c>
    </row>
    <row r="785" spans="1:28" x14ac:dyDescent="0.25">
      <c r="A785" s="93">
        <f>'IECC Data-IP'!A785</f>
        <v>2009</v>
      </c>
      <c r="B785" s="93" t="str">
        <f>'IECC Data-IP'!B785</f>
        <v>Primary School</v>
      </c>
      <c r="C785" s="121" t="str">
        <f>'IECC Data-IP'!C785</f>
        <v>2A</v>
      </c>
      <c r="D785" s="3">
        <f>'IECC Data-IP'!D785</f>
        <v>73958.828475207003</v>
      </c>
      <c r="E785" s="3">
        <f>'IECC Data-IP'!E785*Convert!$B$6/$D785</f>
        <v>0</v>
      </c>
      <c r="F785" s="3">
        <f>'IECC Data-IP'!F785*Convert!$B$7/$D785</f>
        <v>1.0007774076284777</v>
      </c>
      <c r="G785" s="3">
        <f>'IECC Data-IP'!G785*Convert!$B$6/$D785</f>
        <v>74.840455285496546</v>
      </c>
      <c r="H785" s="3">
        <f>'IECC Data-IP'!H785*Convert!$B$6/$D785</f>
        <v>49.640241243638599</v>
      </c>
      <c r="I785" s="3">
        <f>'IECC Data-IP'!I785*Convert!$B$6/$D785</f>
        <v>2.1571772851099213</v>
      </c>
      <c r="J785" s="3">
        <f>'IECC Data-IP'!J785*Convert!$B$6/$D785</f>
        <v>52.996346412137918</v>
      </c>
      <c r="K785" s="3">
        <f>'IECC Data-IP'!K785*Convert!$B$7/$D785</f>
        <v>5.0154173719615391</v>
      </c>
      <c r="L785" s="3">
        <f>'IECC Data-IP'!L785*Convert!$B$6/$D785</f>
        <v>1.9497798076515642</v>
      </c>
      <c r="M785" s="3">
        <f>'IECC Data-IP'!M785*Convert!$B$6/$D785</f>
        <v>31.03250709680237</v>
      </c>
      <c r="N785" s="3">
        <f>'IECC Data-IP'!N785*Convert!$B$6/$D785</f>
        <v>1.9887429345321946E-2</v>
      </c>
      <c r="O785" s="3">
        <f>'IECC Data-IP'!O785*Convert!$B$6/$D785</f>
        <v>5.8306282985272134E-4</v>
      </c>
      <c r="P785" s="3">
        <f t="shared" si="38"/>
        <v>1.9304366515469226E-2</v>
      </c>
      <c r="Q785" s="3">
        <f>'IECC Data-IP'!Q785*Convert!$B$6/$D785</f>
        <v>0</v>
      </c>
      <c r="R785" s="3">
        <f>'IECC Data-IP'!R785*Convert!$B$6/$D785</f>
        <v>0</v>
      </c>
      <c r="S785" s="3">
        <f>'IECC Data-IP'!S785*Convert!$B$6/$D785</f>
        <v>7.9935289991044023</v>
      </c>
      <c r="T785" s="3">
        <f>'IECC Data-IP'!T785*Convert!$B$6/$D785</f>
        <v>1.0487574985369779</v>
      </c>
      <c r="U785" s="3">
        <f>'IECC Data-IP'!U785*Convert!$B$7/$D785</f>
        <v>1.3705816079487174</v>
      </c>
      <c r="V785" s="3">
        <f>'IECC Data-IP'!V785*Convert!$B$6/$D785</f>
        <v>3.1584484727611297</v>
      </c>
      <c r="W785" s="3">
        <f>'IECC Data-IP'!W785*Convert!$B$6/$D785</f>
        <v>113.88579574791878</v>
      </c>
      <c r="X785" s="3">
        <f>'IECC Data-IP'!X785*Convert!$B$7/$D785</f>
        <v>1.0007774076284777</v>
      </c>
      <c r="Y785" s="3">
        <f t="shared" si="39"/>
        <v>114.88657315554725</v>
      </c>
      <c r="Z785" s="3">
        <f>'IECC Data-IP'!Z785*Convert!$B$6/$D785</f>
        <v>224.83672366467977</v>
      </c>
      <c r="AA785" s="3">
        <f>'IECC Data-IP'!AA785*Convert!$B$6/$D785</f>
        <v>21.581107766914364</v>
      </c>
      <c r="AB785" s="3">
        <f t="shared" si="40"/>
        <v>246.41783143159412</v>
      </c>
    </row>
    <row r="786" spans="1:28" x14ac:dyDescent="0.25">
      <c r="A786" s="93">
        <f>'IECC Data-IP'!A786</f>
        <v>2009</v>
      </c>
      <c r="B786" s="93" t="str">
        <f>'IECC Data-IP'!B786</f>
        <v>Primary School</v>
      </c>
      <c r="C786" s="121" t="str">
        <f>'IECC Data-IP'!C786</f>
        <v>2B</v>
      </c>
      <c r="D786" s="3">
        <f>'IECC Data-IP'!D786</f>
        <v>73958.828475207003</v>
      </c>
      <c r="E786" s="3">
        <f>'IECC Data-IP'!E786*Convert!$B$6/$D786</f>
        <v>0</v>
      </c>
      <c r="F786" s="3">
        <f>'IECC Data-IP'!F786*Convert!$B$7/$D786</f>
        <v>2.2128516554850108</v>
      </c>
      <c r="G786" s="3">
        <f>'IECC Data-IP'!G786*Convert!$B$6/$D786</f>
        <v>55.608093510855205</v>
      </c>
      <c r="H786" s="3">
        <f>'IECC Data-IP'!H786*Convert!$B$6/$D786</f>
        <v>49.640241243638599</v>
      </c>
      <c r="I786" s="3">
        <f>'IECC Data-IP'!I786*Convert!$B$6/$D786</f>
        <v>2.1588007487299476</v>
      </c>
      <c r="J786" s="3">
        <f>'IECC Data-IP'!J786*Convert!$B$6/$D786</f>
        <v>52.996346412137918</v>
      </c>
      <c r="K786" s="3">
        <f>'IECC Data-IP'!K786*Convert!$B$7/$D786</f>
        <v>5.0154173719615391</v>
      </c>
      <c r="L786" s="3">
        <f>'IECC Data-IP'!L786*Convert!$B$6/$D786</f>
        <v>1.9497798076515642</v>
      </c>
      <c r="M786" s="3">
        <f>'IECC Data-IP'!M786*Convert!$B$6/$D786</f>
        <v>34.546088236444248</v>
      </c>
      <c r="N786" s="3">
        <f>'IECC Data-IP'!N786*Convert!$B$6/$D786</f>
        <v>3.5310333735571617E-2</v>
      </c>
      <c r="O786" s="3">
        <f>'IECC Data-IP'!O786*Convert!$B$6/$D786</f>
        <v>5.8306282985272134E-4</v>
      </c>
      <c r="P786" s="3">
        <f t="shared" si="38"/>
        <v>3.4727270905718893E-2</v>
      </c>
      <c r="Q786" s="3">
        <f>'IECC Data-IP'!Q786*Convert!$B$6/$D786</f>
        <v>0</v>
      </c>
      <c r="R786" s="3">
        <f>'IECC Data-IP'!R786*Convert!$B$6/$D786</f>
        <v>0</v>
      </c>
      <c r="S786" s="3">
        <f>'IECC Data-IP'!S786*Convert!$B$6/$D786</f>
        <v>5.7231151264976479</v>
      </c>
      <c r="T786" s="3">
        <f>'IECC Data-IP'!T786*Convert!$B$6/$D786</f>
        <v>1.0487574985369779</v>
      </c>
      <c r="U786" s="3">
        <f>'IECC Data-IP'!U786*Convert!$B$7/$D786</f>
        <v>1.3905860425265215</v>
      </c>
      <c r="V786" s="3">
        <f>'IECC Data-IP'!V786*Convert!$B$6/$D786</f>
        <v>3.0926981961500659</v>
      </c>
      <c r="W786" s="3">
        <f>'IECC Data-IP'!W786*Convert!$B$6/$D786</f>
        <v>95.912024144702798</v>
      </c>
      <c r="X786" s="3">
        <f>'IECC Data-IP'!X786*Convert!$B$7/$D786</f>
        <v>2.2128516554850108</v>
      </c>
      <c r="Y786" s="3">
        <f t="shared" si="39"/>
        <v>98.124875800187809</v>
      </c>
      <c r="Z786" s="3">
        <f>'IECC Data-IP'!Z786*Convert!$B$6/$D786</f>
        <v>206.79882524847275</v>
      </c>
      <c r="AA786" s="3">
        <f>'IECC Data-IP'!AA786*Convert!$B$6/$D786</f>
        <v>25.181138344322637</v>
      </c>
      <c r="AB786" s="3">
        <f t="shared" si="40"/>
        <v>231.9799635927954</v>
      </c>
    </row>
    <row r="787" spans="1:28" x14ac:dyDescent="0.25">
      <c r="A787" s="93">
        <f>'IECC Data-IP'!A787</f>
        <v>2009</v>
      </c>
      <c r="B787" s="93" t="str">
        <f>'IECC Data-IP'!B787</f>
        <v>Primary School</v>
      </c>
      <c r="C787" s="121" t="str">
        <f>'IECC Data-IP'!C787</f>
        <v>3A</v>
      </c>
      <c r="D787" s="3">
        <f>'IECC Data-IP'!D787</f>
        <v>73958.828475207003</v>
      </c>
      <c r="E787" s="3">
        <f>'IECC Data-IP'!E787*Convert!$B$6/$D787</f>
        <v>0</v>
      </c>
      <c r="F787" s="3">
        <f>'IECC Data-IP'!F787*Convert!$B$7/$D787</f>
        <v>4.9102551707435005</v>
      </c>
      <c r="G787" s="3">
        <f>'IECC Data-IP'!G787*Convert!$B$6/$D787</f>
        <v>39.887689412235723</v>
      </c>
      <c r="H787" s="3">
        <f>'IECC Data-IP'!H787*Convert!$B$6/$D787</f>
        <v>49.640241243638599</v>
      </c>
      <c r="I787" s="3">
        <f>'IECC Data-IP'!I787*Convert!$B$6/$D787</f>
        <v>2.1583948828249406</v>
      </c>
      <c r="J787" s="3">
        <f>'IECC Data-IP'!J787*Convert!$B$6/$D787</f>
        <v>52.996346412137918</v>
      </c>
      <c r="K787" s="3">
        <f>'IECC Data-IP'!K787*Convert!$B$7/$D787</f>
        <v>5.0154173719615391</v>
      </c>
      <c r="L787" s="3">
        <f>'IECC Data-IP'!L787*Convert!$B$6/$D787</f>
        <v>1.9497798076515642</v>
      </c>
      <c r="M787" s="3">
        <f>'IECC Data-IP'!M787*Convert!$B$6/$D787</f>
        <v>27.476310037134798</v>
      </c>
      <c r="N787" s="3">
        <f>'IECC Data-IP'!N787*Convert!$B$6/$D787</f>
        <v>7.6708656046241788E-2</v>
      </c>
      <c r="O787" s="3">
        <f>'IECC Data-IP'!O787*Convert!$B$6/$D787</f>
        <v>5.8306282985272134E-4</v>
      </c>
      <c r="P787" s="3">
        <f t="shared" si="38"/>
        <v>7.6125593216389065E-2</v>
      </c>
      <c r="Q787" s="3">
        <f>'IECC Data-IP'!Q787*Convert!$B$6/$D787</f>
        <v>0</v>
      </c>
      <c r="R787" s="3">
        <f>'IECC Data-IP'!R787*Convert!$B$6/$D787</f>
        <v>0</v>
      </c>
      <c r="S787" s="3">
        <f>'IECC Data-IP'!S787*Convert!$B$6/$D787</f>
        <v>5.1293333074730354</v>
      </c>
      <c r="T787" s="3">
        <f>'IECC Data-IP'!T787*Convert!$B$6/$D787</f>
        <v>1.0491633644419844</v>
      </c>
      <c r="U787" s="3">
        <f>'IECC Data-IP'!U787*Convert!$B$7/$D787</f>
        <v>1.5577064230619266</v>
      </c>
      <c r="V787" s="3">
        <f>'IECC Data-IP'!V787*Convert!$B$6/$D787</f>
        <v>3.1198912117855064</v>
      </c>
      <c r="W787" s="3">
        <f>'IECC Data-IP'!W787*Convert!$B$6/$D787</f>
        <v>72.569458350059946</v>
      </c>
      <c r="X787" s="3">
        <f>'IECC Data-IP'!X787*Convert!$B$7/$D787</f>
        <v>4.9102551707435005</v>
      </c>
      <c r="Y787" s="3">
        <f t="shared" si="39"/>
        <v>77.479713520803443</v>
      </c>
      <c r="Z787" s="3">
        <f>'IECC Data-IP'!Z787*Convert!$B$6/$D787</f>
        <v>183.4830466035603</v>
      </c>
      <c r="AA787" s="3">
        <f>'IECC Data-IP'!AA787*Convert!$B$6/$D787</f>
        <v>33.549687439653113</v>
      </c>
      <c r="AB787" s="3">
        <f t="shared" si="40"/>
        <v>217.0327340432134</v>
      </c>
    </row>
    <row r="788" spans="1:28" x14ac:dyDescent="0.25">
      <c r="A788" s="93">
        <f>'IECC Data-IP'!A788</f>
        <v>2009</v>
      </c>
      <c r="B788" s="93" t="str">
        <f>'IECC Data-IP'!B788</f>
        <v>Primary School</v>
      </c>
      <c r="C788" s="121" t="str">
        <f>'IECC Data-IP'!C788</f>
        <v>3B</v>
      </c>
      <c r="D788" s="3">
        <f>'IECC Data-IP'!D788</f>
        <v>73958.828475207003</v>
      </c>
      <c r="E788" s="3">
        <f>'IECC Data-IP'!E788*Convert!$B$6/$D788</f>
        <v>0</v>
      </c>
      <c r="F788" s="3">
        <f>'IECC Data-IP'!F788*Convert!$B$7/$D788</f>
        <v>3.1843170096696234</v>
      </c>
      <c r="G788" s="3">
        <f>'IECC Data-IP'!G788*Convert!$B$6/$D788</f>
        <v>38.968809003300841</v>
      </c>
      <c r="H788" s="3">
        <f>'IECC Data-IP'!H788*Convert!$B$6/$D788</f>
        <v>49.640241243638599</v>
      </c>
      <c r="I788" s="3">
        <f>'IECC Data-IP'!I788*Convert!$B$6/$D788</f>
        <v>2.1583948828249406</v>
      </c>
      <c r="J788" s="3">
        <f>'IECC Data-IP'!J788*Convert!$B$6/$D788</f>
        <v>52.996346412137918</v>
      </c>
      <c r="K788" s="3">
        <f>'IECC Data-IP'!K788*Convert!$B$7/$D788</f>
        <v>5.0154173719615391</v>
      </c>
      <c r="L788" s="3">
        <f>'IECC Data-IP'!L788*Convert!$B$6/$D788</f>
        <v>1.9497798076515642</v>
      </c>
      <c r="M788" s="3">
        <f>'IECC Data-IP'!M788*Convert!$B$6/$D788</f>
        <v>31.990756498522884</v>
      </c>
      <c r="N788" s="3">
        <f>'IECC Data-IP'!N788*Convert!$B$6/$D788</f>
        <v>5.8038824415939549E-2</v>
      </c>
      <c r="O788" s="3">
        <f>'IECC Data-IP'!O788*Convert!$B$6/$D788</f>
        <v>5.8306282985272134E-4</v>
      </c>
      <c r="P788" s="3">
        <f t="shared" si="38"/>
        <v>5.7455761586086826E-2</v>
      </c>
      <c r="Q788" s="3">
        <f>'IECC Data-IP'!Q788*Convert!$B$6/$D788</f>
        <v>0</v>
      </c>
      <c r="R788" s="3">
        <f>'IECC Data-IP'!R788*Convert!$B$6/$D788</f>
        <v>0</v>
      </c>
      <c r="S788" s="3">
        <f>'IECC Data-IP'!S788*Convert!$B$6/$D788</f>
        <v>5.5502162509648487</v>
      </c>
      <c r="T788" s="3">
        <f>'IECC Data-IP'!T788*Convert!$B$6/$D788</f>
        <v>1.0491633644419844</v>
      </c>
      <c r="U788" s="3">
        <f>'IECC Data-IP'!U788*Convert!$B$7/$D788</f>
        <v>1.5121407665235953</v>
      </c>
      <c r="V788" s="3">
        <f>'IECC Data-IP'!V788*Convert!$B$6/$D788</f>
        <v>3.0866102075749673</v>
      </c>
      <c r="W788" s="3">
        <f>'IECC Data-IP'!W788*Convert!$B$6/$D788</f>
        <v>76.567237514374668</v>
      </c>
      <c r="X788" s="3">
        <f>'IECC Data-IP'!X788*Convert!$B$7/$D788</f>
        <v>3.1843170096696234</v>
      </c>
      <c r="Y788" s="3">
        <f t="shared" si="39"/>
        <v>79.751554524044295</v>
      </c>
      <c r="Z788" s="3">
        <f>'IECC Data-IP'!Z788*Convert!$B$6/$D788</f>
        <v>187.44795062956948</v>
      </c>
      <c r="AA788" s="3">
        <f>'IECC Data-IP'!AA788*Convert!$B$6/$D788</f>
        <v>28.374085419009333</v>
      </c>
      <c r="AB788" s="3">
        <f t="shared" si="40"/>
        <v>215.82203604857881</v>
      </c>
    </row>
    <row r="789" spans="1:28" x14ac:dyDescent="0.25">
      <c r="A789" s="93">
        <f>'IECC Data-IP'!A789</f>
        <v>2009</v>
      </c>
      <c r="B789" s="93" t="str">
        <f>'IECC Data-IP'!B789</f>
        <v>Primary School</v>
      </c>
      <c r="C789" s="121" t="str">
        <f>'IECC Data-IP'!C789</f>
        <v>3C</v>
      </c>
      <c r="D789" s="3">
        <f>'IECC Data-IP'!D789</f>
        <v>73958.828475207003</v>
      </c>
      <c r="E789" s="3">
        <f>'IECC Data-IP'!E789*Convert!$B$6/$D789</f>
        <v>0</v>
      </c>
      <c r="F789" s="3">
        <f>'IECC Data-IP'!F789*Convert!$B$7/$D789</f>
        <v>1.9589064720945533</v>
      </c>
      <c r="G789" s="3">
        <f>'IECC Data-IP'!G789*Convert!$B$6/$D789</f>
        <v>28.684166970434347</v>
      </c>
      <c r="H789" s="3">
        <f>'IECC Data-IP'!H789*Convert!$B$6/$D789</f>
        <v>49.640241243638599</v>
      </c>
      <c r="I789" s="3">
        <f>'IECC Data-IP'!I789*Convert!$B$6/$D789</f>
        <v>2.1579890169199345</v>
      </c>
      <c r="J789" s="3">
        <f>'IECC Data-IP'!J789*Convert!$B$6/$D789</f>
        <v>52.996346412137918</v>
      </c>
      <c r="K789" s="3">
        <f>'IECC Data-IP'!K789*Convert!$B$7/$D789</f>
        <v>5.0154173719615391</v>
      </c>
      <c r="L789" s="3">
        <f>'IECC Data-IP'!L789*Convert!$B$6/$D789</f>
        <v>1.9497798076515642</v>
      </c>
      <c r="M789" s="3">
        <f>'IECC Data-IP'!M789*Convert!$B$6/$D789</f>
        <v>24.60967915007339</v>
      </c>
      <c r="N789" s="3">
        <f>'IECC Data-IP'!N789*Convert!$B$6/$D789</f>
        <v>3.7339663260604471E-2</v>
      </c>
      <c r="O789" s="3">
        <f>'IECC Data-IP'!O789*Convert!$B$6/$D789</f>
        <v>5.8306282985272134E-4</v>
      </c>
      <c r="P789" s="3">
        <f t="shared" si="38"/>
        <v>3.6756600430751747E-2</v>
      </c>
      <c r="Q789" s="3">
        <f>'IECC Data-IP'!Q789*Convert!$B$6/$D789</f>
        <v>0</v>
      </c>
      <c r="R789" s="3">
        <f>'IECC Data-IP'!R789*Convert!$B$6/$D789</f>
        <v>0</v>
      </c>
      <c r="S789" s="3">
        <f>'IECC Data-IP'!S789*Convert!$B$6/$D789</f>
        <v>0</v>
      </c>
      <c r="T789" s="3">
        <f>'IECC Data-IP'!T789*Convert!$B$6/$D789</f>
        <v>1.0491633644419844</v>
      </c>
      <c r="U789" s="3">
        <f>'IECC Data-IP'!U789*Convert!$B$7/$D789</f>
        <v>1.5442312136588228</v>
      </c>
      <c r="V789" s="3">
        <f>'IECC Data-IP'!V789*Convert!$B$6/$D789</f>
        <v>3.1243557367405788</v>
      </c>
      <c r="W789" s="3">
        <f>'IECC Data-IP'!W789*Convert!$B$6/$D789</f>
        <v>53.330602720938494</v>
      </c>
      <c r="X789" s="3">
        <f>'IECC Data-IP'!X789*Convert!$B$7/$D789</f>
        <v>1.9589064720945533</v>
      </c>
      <c r="Y789" s="3">
        <f t="shared" si="39"/>
        <v>55.289509193033048</v>
      </c>
      <c r="Z789" s="3">
        <f>'IECC Data-IP'!Z789*Convert!$B$6/$D789</f>
        <v>164.24824963348891</v>
      </c>
      <c r="AA789" s="3">
        <f>'IECC Data-IP'!AA789*Convert!$B$6/$D789</f>
        <v>24.887697295002894</v>
      </c>
      <c r="AB789" s="3">
        <f t="shared" si="40"/>
        <v>189.13594692849182</v>
      </c>
    </row>
    <row r="790" spans="1:28" x14ac:dyDescent="0.25">
      <c r="A790" s="93">
        <f>'IECC Data-IP'!A790</f>
        <v>2009</v>
      </c>
      <c r="B790" s="93" t="str">
        <f>'IECC Data-IP'!B790</f>
        <v>Primary School</v>
      </c>
      <c r="C790" s="121" t="str">
        <f>'IECC Data-IP'!C790</f>
        <v>4A</v>
      </c>
      <c r="D790" s="3">
        <f>'IECC Data-IP'!D790</f>
        <v>73958.828475207003</v>
      </c>
      <c r="E790" s="3">
        <f>'IECC Data-IP'!E790*Convert!$B$6/$D790</f>
        <v>0</v>
      </c>
      <c r="F790" s="3">
        <f>'IECC Data-IP'!F790*Convert!$B$7/$D790</f>
        <v>9.8020340234394467</v>
      </c>
      <c r="G790" s="3">
        <f>'IECC Data-IP'!G790*Convert!$B$6/$D790</f>
        <v>26.695829901807166</v>
      </c>
      <c r="H790" s="3">
        <f>'IECC Data-IP'!H790*Convert!$B$6/$D790</f>
        <v>49.640241243638599</v>
      </c>
      <c r="I790" s="3">
        <f>'IECC Data-IP'!I790*Convert!$B$6/$D790</f>
        <v>2.1551479555848885</v>
      </c>
      <c r="J790" s="3">
        <f>'IECC Data-IP'!J790*Convert!$B$6/$D790</f>
        <v>52.996346412137918</v>
      </c>
      <c r="K790" s="3">
        <f>'IECC Data-IP'!K790*Convert!$B$7/$D790</f>
        <v>5.0154173719615391</v>
      </c>
      <c r="L790" s="3">
        <f>'IECC Data-IP'!L790*Convert!$B$6/$D790</f>
        <v>1.9497798076515642</v>
      </c>
      <c r="M790" s="3">
        <f>'IECC Data-IP'!M790*Convert!$B$6/$D790</f>
        <v>26.26398857888017</v>
      </c>
      <c r="N790" s="3">
        <f>'IECC Data-IP'!N790*Convert!$B$6/$D790</f>
        <v>0.14327066446731934</v>
      </c>
      <c r="O790" s="3">
        <f>'IECC Data-IP'!O790*Convert!$B$6/$D790</f>
        <v>5.8306282985272134E-4</v>
      </c>
      <c r="P790" s="3">
        <f t="shared" si="38"/>
        <v>0.14268760163746663</v>
      </c>
      <c r="Q790" s="3">
        <f>'IECC Data-IP'!Q790*Convert!$B$6/$D790</f>
        <v>0</v>
      </c>
      <c r="R790" s="3">
        <f>'IECC Data-IP'!R790*Convert!$B$6/$D790</f>
        <v>0</v>
      </c>
      <c r="S790" s="3">
        <f>'IECC Data-IP'!S790*Convert!$B$6/$D790</f>
        <v>4.8793199099889888</v>
      </c>
      <c r="T790" s="3">
        <f>'IECC Data-IP'!T790*Convert!$B$6/$D790</f>
        <v>1.0495692303469908</v>
      </c>
      <c r="U790" s="3">
        <f>'IECC Data-IP'!U790*Convert!$B$7/$D790</f>
        <v>1.6937087942540812</v>
      </c>
      <c r="V790" s="3">
        <f>'IECC Data-IP'!V790*Convert!$B$6/$D790</f>
        <v>3.1060917710152829</v>
      </c>
      <c r="W790" s="3">
        <f>'IECC Data-IP'!W790*Convert!$B$6/$D790</f>
        <v>57.981825992313794</v>
      </c>
      <c r="X790" s="3">
        <f>'IECC Data-IP'!X790*Convert!$B$7/$D790</f>
        <v>9.8020340234394467</v>
      </c>
      <c r="Y790" s="3">
        <f t="shared" si="39"/>
        <v>67.783860015753248</v>
      </c>
      <c r="Z790" s="3">
        <f>'IECC Data-IP'!Z790*Convert!$B$6/$D790</f>
        <v>168.87877374370888</v>
      </c>
      <c r="AA790" s="3">
        <f>'IECC Data-IP'!AA790*Convert!$B$6/$D790</f>
        <v>48.238786273650902</v>
      </c>
      <c r="AB790" s="3">
        <f t="shared" si="40"/>
        <v>217.11756001735978</v>
      </c>
    </row>
    <row r="791" spans="1:28" x14ac:dyDescent="0.25">
      <c r="A791" s="93">
        <f>'IECC Data-IP'!A791</f>
        <v>2009</v>
      </c>
      <c r="B791" s="93" t="str">
        <f>'IECC Data-IP'!B791</f>
        <v>Primary School</v>
      </c>
      <c r="C791" s="121" t="str">
        <f>'IECC Data-IP'!C791</f>
        <v>4B</v>
      </c>
      <c r="D791" s="3">
        <f>'IECC Data-IP'!D791</f>
        <v>73958.828475207003</v>
      </c>
      <c r="E791" s="3">
        <f>'IECC Data-IP'!E791*Convert!$B$6/$D791</f>
        <v>0</v>
      </c>
      <c r="F791" s="3">
        <f>'IECC Data-IP'!F791*Convert!$B$7/$D791</f>
        <v>4.7471634610605697</v>
      </c>
      <c r="G791" s="3">
        <f>'IECC Data-IP'!G791*Convert!$B$6/$D791</f>
        <v>26.164957298058571</v>
      </c>
      <c r="H791" s="3">
        <f>'IECC Data-IP'!H791*Convert!$B$6/$D791</f>
        <v>49.640241243638599</v>
      </c>
      <c r="I791" s="3">
        <f>'IECC Data-IP'!I791*Convert!$B$6/$D791</f>
        <v>2.1567714192049148</v>
      </c>
      <c r="J791" s="3">
        <f>'IECC Data-IP'!J791*Convert!$B$6/$D791</f>
        <v>52.996346412137918</v>
      </c>
      <c r="K791" s="3">
        <f>'IECC Data-IP'!K791*Convert!$B$7/$D791</f>
        <v>5.0154173719615391</v>
      </c>
      <c r="L791" s="3">
        <f>'IECC Data-IP'!L791*Convert!$B$6/$D791</f>
        <v>1.9497798076515642</v>
      </c>
      <c r="M791" s="3">
        <f>'IECC Data-IP'!M791*Convert!$B$6/$D791</f>
        <v>31.407121327123431</v>
      </c>
      <c r="N791" s="3">
        <f>'IECC Data-IP'!N791*Convert!$B$6/$D791</f>
        <v>7.6302790141235213E-2</v>
      </c>
      <c r="O791" s="3">
        <f>'IECC Data-IP'!O791*Convert!$B$6/$D791</f>
        <v>5.8306282985272134E-4</v>
      </c>
      <c r="P791" s="3">
        <f t="shared" si="38"/>
        <v>7.571972731138249E-2</v>
      </c>
      <c r="Q791" s="3">
        <f>'IECC Data-IP'!Q791*Convert!$B$6/$D791</f>
        <v>0</v>
      </c>
      <c r="R791" s="3">
        <f>'IECC Data-IP'!R791*Convert!$B$6/$D791</f>
        <v>0</v>
      </c>
      <c r="S791" s="3">
        <f>'IECC Data-IP'!S791*Convert!$B$6/$D791</f>
        <v>6.4934486142001182</v>
      </c>
      <c r="T791" s="3">
        <f>'IECC Data-IP'!T791*Convert!$B$6/$D791</f>
        <v>1.0491633644419844</v>
      </c>
      <c r="U791" s="3">
        <f>'IECC Data-IP'!U791*Convert!$B$7/$D791</f>
        <v>1.6528664069910644</v>
      </c>
      <c r="V791" s="3">
        <f>'IECC Data-IP'!V791*Convert!$B$6/$D791</f>
        <v>3.0752459622347832</v>
      </c>
      <c r="W791" s="3">
        <f>'IECC Data-IP'!W791*Convert!$B$6/$D791</f>
        <v>64.141246966693501</v>
      </c>
      <c r="X791" s="3">
        <f>'IECC Data-IP'!X791*Convert!$B$7/$D791</f>
        <v>4.7471634610605697</v>
      </c>
      <c r="Y791" s="3">
        <f t="shared" si="39"/>
        <v>68.888410427754067</v>
      </c>
      <c r="Z791" s="3">
        <f>'IECC Data-IP'!Z791*Convert!$B$6/$D791</f>
        <v>175.00978410473815</v>
      </c>
      <c r="AA791" s="3">
        <f>'IECC Data-IP'!AA791*Convert!$B$6/$D791</f>
        <v>33.350813146199904</v>
      </c>
      <c r="AB791" s="3">
        <f t="shared" si="40"/>
        <v>208.36059725093804</v>
      </c>
    </row>
    <row r="792" spans="1:28" x14ac:dyDescent="0.25">
      <c r="A792" s="93">
        <f>'IECC Data-IP'!A792</f>
        <v>2009</v>
      </c>
      <c r="B792" s="93" t="str">
        <f>'IECC Data-IP'!B792</f>
        <v>Primary School</v>
      </c>
      <c r="C792" s="121" t="str">
        <f>'IECC Data-IP'!C792</f>
        <v>4C</v>
      </c>
      <c r="D792" s="3">
        <f>'IECC Data-IP'!D792</f>
        <v>73958.828475207003</v>
      </c>
      <c r="E792" s="3">
        <f>'IECC Data-IP'!E792*Convert!$B$6/$D792</f>
        <v>0</v>
      </c>
      <c r="F792" s="3">
        <f>'IECC Data-IP'!F792*Convert!$B$7/$D792</f>
        <v>7.873550962265301</v>
      </c>
      <c r="G792" s="3">
        <f>'IECC Data-IP'!G792*Convert!$B$6/$D792</f>
        <v>10.071156566833038</v>
      </c>
      <c r="H792" s="3">
        <f>'IECC Data-IP'!H792*Convert!$B$6/$D792</f>
        <v>49.640241243638599</v>
      </c>
      <c r="I792" s="3">
        <f>'IECC Data-IP'!I792*Convert!$B$6/$D792</f>
        <v>2.1527127601548486</v>
      </c>
      <c r="J792" s="3">
        <f>'IECC Data-IP'!J792*Convert!$B$6/$D792</f>
        <v>52.996346412137918</v>
      </c>
      <c r="K792" s="3">
        <f>'IECC Data-IP'!K792*Convert!$B$7/$D792</f>
        <v>5.0154173719615391</v>
      </c>
      <c r="L792" s="3">
        <f>'IECC Data-IP'!L792*Convert!$B$6/$D792</f>
        <v>1.9497798076515642</v>
      </c>
      <c r="M792" s="3">
        <f>'IECC Data-IP'!M792*Convert!$B$6/$D792</f>
        <v>24.517547589636902</v>
      </c>
      <c r="N792" s="3">
        <f>'IECC Data-IP'!N792*Convert!$B$6/$D792</f>
        <v>0.11323658749683313</v>
      </c>
      <c r="O792" s="3">
        <f>'IECC Data-IP'!O792*Convert!$B$6/$D792</f>
        <v>5.8306282985272134E-4</v>
      </c>
      <c r="P792" s="3">
        <f t="shared" si="38"/>
        <v>0.11265352466698041</v>
      </c>
      <c r="Q792" s="3">
        <f>'IECC Data-IP'!Q792*Convert!$B$6/$D792</f>
        <v>0</v>
      </c>
      <c r="R792" s="3">
        <f>'IECC Data-IP'!R792*Convert!$B$6/$D792</f>
        <v>0</v>
      </c>
      <c r="S792" s="3">
        <f>'IECC Data-IP'!S792*Convert!$B$6/$D792</f>
        <v>4.2161350212082525</v>
      </c>
      <c r="T792" s="3">
        <f>'IECC Data-IP'!T792*Convert!$B$6/$D792</f>
        <v>1.0495692303469908</v>
      </c>
      <c r="U792" s="3">
        <f>'IECC Data-IP'!U792*Convert!$B$7/$D792</f>
        <v>1.7138521485164535</v>
      </c>
      <c r="V792" s="3">
        <f>'IECC Data-IP'!V792*Convert!$B$6/$D792</f>
        <v>3.0898571348150194</v>
      </c>
      <c r="W792" s="3">
        <f>'IECC Data-IP'!W792*Convert!$B$6/$D792</f>
        <v>38.917492702345172</v>
      </c>
      <c r="X792" s="3">
        <f>'IECC Data-IP'!X792*Convert!$B$7/$D792</f>
        <v>7.873550962265301</v>
      </c>
      <c r="Y792" s="3">
        <f t="shared" si="39"/>
        <v>46.79104366461047</v>
      </c>
      <c r="Z792" s="3">
        <f>'IECC Data-IP'!Z792*Convert!$B$6/$D792</f>
        <v>149.79617648801496</v>
      </c>
      <c r="AA792" s="3">
        <f>'IECC Data-IP'!AA792*Convert!$B$6/$D792</f>
        <v>42.663406336575655</v>
      </c>
      <c r="AB792" s="3">
        <f t="shared" si="40"/>
        <v>192.45958282459063</v>
      </c>
    </row>
    <row r="793" spans="1:28" x14ac:dyDescent="0.25">
      <c r="A793" s="93">
        <f>'IECC Data-IP'!A793</f>
        <v>2009</v>
      </c>
      <c r="B793" s="93" t="str">
        <f>'IECC Data-IP'!B793</f>
        <v>Primary School</v>
      </c>
      <c r="C793" s="121" t="str">
        <f>'IECC Data-IP'!C793</f>
        <v>5A</v>
      </c>
      <c r="D793" s="3">
        <f>'IECC Data-IP'!D793</f>
        <v>73958.828475207003</v>
      </c>
      <c r="E793" s="3">
        <f>'IECC Data-IP'!E793*Convert!$B$6/$D793</f>
        <v>0</v>
      </c>
      <c r="F793" s="3">
        <f>'IECC Data-IP'!F793*Convert!$B$7/$D793</f>
        <v>16.093428698158839</v>
      </c>
      <c r="G793" s="3">
        <f>'IECC Data-IP'!G793*Convert!$B$6/$D793</f>
        <v>16.317838710789161</v>
      </c>
      <c r="H793" s="3">
        <f>'IECC Data-IP'!H793*Convert!$B$6/$D793</f>
        <v>49.640241243638599</v>
      </c>
      <c r="I793" s="3">
        <f>'IECC Data-IP'!I793*Convert!$B$6/$D793</f>
        <v>2.155553821489895</v>
      </c>
      <c r="J793" s="3">
        <f>'IECC Data-IP'!J793*Convert!$B$6/$D793</f>
        <v>52.996346412137918</v>
      </c>
      <c r="K793" s="3">
        <f>'IECC Data-IP'!K793*Convert!$B$7/$D793</f>
        <v>5.0154173719615391</v>
      </c>
      <c r="L793" s="3">
        <f>'IECC Data-IP'!L793*Convert!$B$6/$D793</f>
        <v>1.9497798076515642</v>
      </c>
      <c r="M793" s="3">
        <f>'IECC Data-IP'!M793*Convert!$B$6/$D793</f>
        <v>26.835853639034433</v>
      </c>
      <c r="N793" s="3">
        <f>'IECC Data-IP'!N793*Convert!$B$6/$D793</f>
        <v>0.22200865003859399</v>
      </c>
      <c r="O793" s="3">
        <f>'IECC Data-IP'!O793*Convert!$B$6/$D793</f>
        <v>5.8306282985272134E-4</v>
      </c>
      <c r="P793" s="3">
        <f t="shared" si="38"/>
        <v>0.22142558720874128</v>
      </c>
      <c r="Q793" s="3">
        <f>'IECC Data-IP'!Q793*Convert!$B$6/$D793</f>
        <v>0</v>
      </c>
      <c r="R793" s="3">
        <f>'IECC Data-IP'!R793*Convert!$B$6/$D793</f>
        <v>0</v>
      </c>
      <c r="S793" s="3">
        <f>'IECC Data-IP'!S793*Convert!$B$6/$D793</f>
        <v>3.9673392214392251</v>
      </c>
      <c r="T793" s="3">
        <f>'IECC Data-IP'!T793*Convert!$B$6/$D793</f>
        <v>1.0495692303469908</v>
      </c>
      <c r="U793" s="3">
        <f>'IECC Data-IP'!U793*Convert!$B$7/$D793</f>
        <v>1.8062337387542295</v>
      </c>
      <c r="V793" s="3">
        <f>'IECC Data-IP'!V793*Convert!$B$6/$D793</f>
        <v>3.0914805984350462</v>
      </c>
      <c r="W793" s="3">
        <f>'IECC Data-IP'!W793*Convert!$B$6/$D793</f>
        <v>47.342457158471561</v>
      </c>
      <c r="X793" s="3">
        <f>'IECC Data-IP'!X793*Convert!$B$7/$D793</f>
        <v>16.093428698158839</v>
      </c>
      <c r="Y793" s="3">
        <f t="shared" si="39"/>
        <v>63.435885856630399</v>
      </c>
      <c r="Z793" s="3">
        <f>'IECC Data-IP'!Z793*Convert!$B$6/$D793</f>
        <v>158.2260113350014</v>
      </c>
      <c r="AA793" s="3">
        <f>'IECC Data-IP'!AA793*Convert!$B$6/$D793</f>
        <v>66.948392762643792</v>
      </c>
      <c r="AB793" s="3">
        <f t="shared" si="40"/>
        <v>225.17440409764521</v>
      </c>
    </row>
    <row r="794" spans="1:28" x14ac:dyDescent="0.25">
      <c r="A794" s="93">
        <f>'IECC Data-IP'!A794</f>
        <v>2009</v>
      </c>
      <c r="B794" s="93" t="str">
        <f>'IECC Data-IP'!B794</f>
        <v>Primary School</v>
      </c>
      <c r="C794" s="121" t="str">
        <f>'IECC Data-IP'!C794</f>
        <v>5B</v>
      </c>
      <c r="D794" s="3">
        <f>'IECC Data-IP'!D794</f>
        <v>73958.828475207003</v>
      </c>
      <c r="E794" s="3">
        <f>'IECC Data-IP'!E794*Convert!$B$6/$D794</f>
        <v>0</v>
      </c>
      <c r="F794" s="3">
        <f>'IECC Data-IP'!F794*Convert!$B$7/$D794</f>
        <v>10.186980469377605</v>
      </c>
      <c r="G794" s="3">
        <f>'IECC Data-IP'!G794*Convert!$B$6/$D794</f>
        <v>19.184875463755571</v>
      </c>
      <c r="H794" s="3">
        <f>'IECC Data-IP'!H794*Convert!$B$6/$D794</f>
        <v>49.640241243638599</v>
      </c>
      <c r="I794" s="3">
        <f>'IECC Data-IP'!I794*Convert!$B$6/$D794</f>
        <v>2.1559596873949012</v>
      </c>
      <c r="J794" s="3">
        <f>'IECC Data-IP'!J794*Convert!$B$6/$D794</f>
        <v>52.996346412137918</v>
      </c>
      <c r="K794" s="3">
        <f>'IECC Data-IP'!K794*Convert!$B$7/$D794</f>
        <v>5.0154173719615391</v>
      </c>
      <c r="L794" s="3">
        <f>'IECC Data-IP'!L794*Convert!$B$6/$D794</f>
        <v>1.9497798076515642</v>
      </c>
      <c r="M794" s="3">
        <f>'IECC Data-IP'!M794*Convert!$B$6/$D794</f>
        <v>31.330006805172182</v>
      </c>
      <c r="N794" s="3">
        <f>'IECC Data-IP'!N794*Convert!$B$6/$D794</f>
        <v>0.17168127781777928</v>
      </c>
      <c r="O794" s="3">
        <f>'IECC Data-IP'!O794*Convert!$B$6/$D794</f>
        <v>5.8306282985272134E-4</v>
      </c>
      <c r="P794" s="3">
        <f t="shared" si="38"/>
        <v>0.17109821498792657</v>
      </c>
      <c r="Q794" s="3">
        <f>'IECC Data-IP'!Q794*Convert!$B$6/$D794</f>
        <v>0</v>
      </c>
      <c r="R794" s="3">
        <f>'IECC Data-IP'!R794*Convert!$B$6/$D794</f>
        <v>0</v>
      </c>
      <c r="S794" s="3">
        <f>'IECC Data-IP'!S794*Convert!$B$6/$D794</f>
        <v>5.4929891583589239</v>
      </c>
      <c r="T794" s="3">
        <f>'IECC Data-IP'!T794*Convert!$B$6/$D794</f>
        <v>1.0495692303469908</v>
      </c>
      <c r="U794" s="3">
        <f>'IECC Data-IP'!U794*Convert!$B$7/$D794</f>
        <v>1.7698367813973914</v>
      </c>
      <c r="V794" s="3">
        <f>'IECC Data-IP'!V794*Convert!$B$6/$D794</f>
        <v>3.07443423042477</v>
      </c>
      <c r="W794" s="3">
        <f>'IECC Data-IP'!W794*Convert!$B$6/$D794</f>
        <v>56.178969642274602</v>
      </c>
      <c r="X794" s="3">
        <f>'IECC Data-IP'!X794*Convert!$B$7/$D794</f>
        <v>10.186980469377605</v>
      </c>
      <c r="Y794" s="3">
        <f t="shared" si="39"/>
        <v>66.365950111652211</v>
      </c>
      <c r="Z794" s="3">
        <f>'IECC Data-IP'!Z794*Convert!$B$6/$D794</f>
        <v>167.04507158488923</v>
      </c>
      <c r="AA794" s="3">
        <f>'IECC Data-IP'!AA794*Convert!$B$6/$D794</f>
        <v>49.585855212367711</v>
      </c>
      <c r="AB794" s="3">
        <f t="shared" si="40"/>
        <v>216.63092679725693</v>
      </c>
    </row>
    <row r="795" spans="1:28" x14ac:dyDescent="0.25">
      <c r="A795" s="93">
        <f>'IECC Data-IP'!A795</f>
        <v>2009</v>
      </c>
      <c r="B795" s="93" t="str">
        <f>'IECC Data-IP'!B795</f>
        <v>Primary School</v>
      </c>
      <c r="C795" s="121" t="str">
        <f>'IECC Data-IP'!C795</f>
        <v>5C</v>
      </c>
      <c r="D795" s="3">
        <f>'IECC Data-IP'!D795</f>
        <v>73958.828475207003</v>
      </c>
      <c r="E795" s="3">
        <f>'IECC Data-IP'!E795*Convert!$B$6/$D795</f>
        <v>0</v>
      </c>
      <c r="F795" s="3">
        <f>'IECC Data-IP'!F795*Convert!$B$7/$D795</f>
        <v>8.2930884096609159</v>
      </c>
      <c r="G795" s="3">
        <f>'IECC Data-IP'!G795*Convert!$B$6/$D795</f>
        <v>5.6313894319661637</v>
      </c>
      <c r="H795" s="3">
        <f>'IECC Data-IP'!H795*Convert!$B$6/$D795</f>
        <v>49.640241243638599</v>
      </c>
      <c r="I795" s="3">
        <f>'IECC Data-IP'!I795*Convert!$B$6/$D795</f>
        <v>2.1523068942498425</v>
      </c>
      <c r="J795" s="3">
        <f>'IECC Data-IP'!J795*Convert!$B$6/$D795</f>
        <v>52.996346412137918</v>
      </c>
      <c r="K795" s="3">
        <f>'IECC Data-IP'!K795*Convert!$B$7/$D795</f>
        <v>5.0154173719615391</v>
      </c>
      <c r="L795" s="3">
        <f>'IECC Data-IP'!L795*Convert!$B$6/$D795</f>
        <v>1.9497798076515642</v>
      </c>
      <c r="M795" s="3">
        <f>'IECC Data-IP'!M795*Convert!$B$6/$D795</f>
        <v>23.133138987659489</v>
      </c>
      <c r="N795" s="3">
        <f>'IECC Data-IP'!N795*Convert!$B$6/$D795</f>
        <v>0.13352988274716163</v>
      </c>
      <c r="O795" s="3">
        <f>'IECC Data-IP'!O795*Convert!$B$6/$D795</f>
        <v>5.8306282985272134E-4</v>
      </c>
      <c r="P795" s="3">
        <f t="shared" si="38"/>
        <v>0.13294681991730892</v>
      </c>
      <c r="Q795" s="3">
        <f>'IECC Data-IP'!Q795*Convert!$B$6/$D795</f>
        <v>0</v>
      </c>
      <c r="R795" s="3">
        <f>'IECC Data-IP'!R795*Convert!$B$6/$D795</f>
        <v>0</v>
      </c>
      <c r="S795" s="3">
        <f>'IECC Data-IP'!S795*Convert!$B$6/$D795</f>
        <v>3.9697744168692641</v>
      </c>
      <c r="T795" s="3">
        <f>'IECC Data-IP'!T795*Convert!$B$6/$D795</f>
        <v>1.0495692303469908</v>
      </c>
      <c r="U795" s="3">
        <f>'IECC Data-IP'!U795*Convert!$B$7/$D795</f>
        <v>1.7735876128807297</v>
      </c>
      <c r="V795" s="3">
        <f>'IECC Data-IP'!V795*Convert!$B$6/$D795</f>
        <v>3.0849867439549414</v>
      </c>
      <c r="W795" s="3">
        <f>'IECC Data-IP'!W795*Convert!$B$6/$D795</f>
        <v>32.86724965641222</v>
      </c>
      <c r="X795" s="3">
        <f>'IECC Data-IP'!X795*Convert!$B$7/$D795</f>
        <v>8.2930884096609159</v>
      </c>
      <c r="Y795" s="3">
        <f t="shared" si="39"/>
        <v>41.160338066073137</v>
      </c>
      <c r="Z795" s="3">
        <f>'IECC Data-IP'!Z795*Convert!$B$6/$D795</f>
        <v>143.74065718531691</v>
      </c>
      <c r="AA795" s="3">
        <f>'IECC Data-IP'!AA795*Convert!$B$6/$D795</f>
        <v>44.063643708848325</v>
      </c>
      <c r="AB795" s="3">
        <f t="shared" si="40"/>
        <v>187.80430089416524</v>
      </c>
    </row>
    <row r="796" spans="1:28" x14ac:dyDescent="0.25">
      <c r="A796" s="93">
        <f>'IECC Data-IP'!A796</f>
        <v>2009</v>
      </c>
      <c r="B796" s="93" t="str">
        <f>'IECC Data-IP'!B796</f>
        <v>Primary School</v>
      </c>
      <c r="C796" s="121" t="str">
        <f>'IECC Data-IP'!C796</f>
        <v>6A</v>
      </c>
      <c r="D796" s="3">
        <f>'IECC Data-IP'!D796</f>
        <v>73958.828475207003</v>
      </c>
      <c r="E796" s="3">
        <f>'IECC Data-IP'!E796*Convert!$B$6/$D796</f>
        <v>0</v>
      </c>
      <c r="F796" s="3">
        <f>'IECC Data-IP'!F796*Convert!$B$7/$D796</f>
        <v>27.474146017029991</v>
      </c>
      <c r="G796" s="3">
        <f>'IECC Data-IP'!G796*Convert!$B$6/$D796</f>
        <v>17.938867135385404</v>
      </c>
      <c r="H796" s="3">
        <f>'IECC Data-IP'!H796*Convert!$B$6/$D796</f>
        <v>49.640241243638599</v>
      </c>
      <c r="I796" s="3">
        <f>'IECC Data-IP'!I796*Convert!$B$6/$D796</f>
        <v>2.1547420896798819</v>
      </c>
      <c r="J796" s="3">
        <f>'IECC Data-IP'!J796*Convert!$B$6/$D796</f>
        <v>52.996346412137918</v>
      </c>
      <c r="K796" s="3">
        <f>'IECC Data-IP'!K796*Convert!$B$7/$D796</f>
        <v>5.0154173719615391</v>
      </c>
      <c r="L796" s="3">
        <f>'IECC Data-IP'!L796*Convert!$B$6/$D796</f>
        <v>1.9497798076515642</v>
      </c>
      <c r="M796" s="3">
        <f>'IECC Data-IP'!M796*Convert!$B$6/$D796</f>
        <v>29.949250996339828</v>
      </c>
      <c r="N796" s="3">
        <f>'IECC Data-IP'!N796*Convert!$B$6/$D796</f>
        <v>0.33118657848536143</v>
      </c>
      <c r="O796" s="3">
        <f>'IECC Data-IP'!O796*Convert!$B$6/$D796</f>
        <v>5.8306282985272134E-4</v>
      </c>
      <c r="P796" s="3">
        <f t="shared" si="38"/>
        <v>0.33060351565550872</v>
      </c>
      <c r="Q796" s="3">
        <f>'IECC Data-IP'!Q796*Convert!$B$6/$D796</f>
        <v>0</v>
      </c>
      <c r="R796" s="3">
        <f>'IECC Data-IP'!R796*Convert!$B$6/$D796</f>
        <v>0</v>
      </c>
      <c r="S796" s="3">
        <f>'IECC Data-IP'!S796*Convert!$B$6/$D796</f>
        <v>4.5493509292186474</v>
      </c>
      <c r="T796" s="3">
        <f>'IECC Data-IP'!T796*Convert!$B$6/$D796</f>
        <v>1.0499750962519976</v>
      </c>
      <c r="U796" s="3">
        <f>'IECC Data-IP'!U796*Convert!$B$7/$D796</f>
        <v>1.8977818108845965</v>
      </c>
      <c r="V796" s="3">
        <f>'IECC Data-IP'!V796*Convert!$B$6/$D796</f>
        <v>3.082551548524902</v>
      </c>
      <c r="W796" s="3">
        <f>'IECC Data-IP'!W796*Convert!$B$6/$D796</f>
        <v>52.768072576599394</v>
      </c>
      <c r="X796" s="3">
        <f>'IECC Data-IP'!X796*Convert!$B$7/$D796</f>
        <v>27.474146017029991</v>
      </c>
      <c r="Y796" s="3">
        <f t="shared" si="39"/>
        <v>80.242218593629389</v>
      </c>
      <c r="Z796" s="3">
        <f>'IECC Data-IP'!Z796*Convert!$B$6/$D796</f>
        <v>163.64148010550409</v>
      </c>
      <c r="AA796" s="3">
        <f>'IECC Data-IP'!AA796*Convert!$B$6/$D796</f>
        <v>100.46561092989637</v>
      </c>
      <c r="AB796" s="3">
        <f t="shared" si="40"/>
        <v>264.10709103540046</v>
      </c>
    </row>
    <row r="797" spans="1:28" x14ac:dyDescent="0.25">
      <c r="A797" s="93">
        <f>'IECC Data-IP'!A797</f>
        <v>2009</v>
      </c>
      <c r="B797" s="93" t="str">
        <f>'IECC Data-IP'!B797</f>
        <v>Primary School</v>
      </c>
      <c r="C797" s="121" t="str">
        <f>'IECC Data-IP'!C797</f>
        <v>6B</v>
      </c>
      <c r="D797" s="3">
        <f>'IECC Data-IP'!D797</f>
        <v>73958.828475207003</v>
      </c>
      <c r="E797" s="3">
        <f>'IECC Data-IP'!E797*Convert!$B$6/$D797</f>
        <v>0</v>
      </c>
      <c r="F797" s="3">
        <f>'IECC Data-IP'!F797*Convert!$B$7/$D797</f>
        <v>19.705757255982729</v>
      </c>
      <c r="G797" s="3">
        <f>'IECC Data-IP'!G797*Convert!$B$6/$D797</f>
        <v>12.344817366679843</v>
      </c>
      <c r="H797" s="3">
        <f>'IECC Data-IP'!H797*Convert!$B$6/$D797</f>
        <v>49.640241243638599</v>
      </c>
      <c r="I797" s="3">
        <f>'IECC Data-IP'!I797*Convert!$B$6/$D797</f>
        <v>2.1531186260598552</v>
      </c>
      <c r="J797" s="3">
        <f>'IECC Data-IP'!J797*Convert!$B$6/$D797</f>
        <v>52.996346412137918</v>
      </c>
      <c r="K797" s="3">
        <f>'IECC Data-IP'!K797*Convert!$B$7/$D797</f>
        <v>5.0154173719615391</v>
      </c>
      <c r="L797" s="3">
        <f>'IECC Data-IP'!L797*Convert!$B$6/$D797</f>
        <v>1.9497798076515642</v>
      </c>
      <c r="M797" s="3">
        <f>'IECC Data-IP'!M797*Convert!$B$6/$D797</f>
        <v>30.952957379421079</v>
      </c>
      <c r="N797" s="3">
        <f>'IECC Data-IP'!N797*Convert!$B$6/$D797</f>
        <v>0.26178350872923789</v>
      </c>
      <c r="O797" s="3">
        <f>'IECC Data-IP'!O797*Convert!$B$6/$D797</f>
        <v>5.8306282985272134E-4</v>
      </c>
      <c r="P797" s="3">
        <f t="shared" si="38"/>
        <v>0.26120044589938518</v>
      </c>
      <c r="Q797" s="3">
        <f>'IECC Data-IP'!Q797*Convert!$B$6/$D797</f>
        <v>0</v>
      </c>
      <c r="R797" s="3">
        <f>'IECC Data-IP'!R797*Convert!$B$6/$D797</f>
        <v>0</v>
      </c>
      <c r="S797" s="3">
        <f>'IECC Data-IP'!S797*Convert!$B$6/$D797</f>
        <v>5.4410383225180814</v>
      </c>
      <c r="T797" s="3">
        <f>'IECC Data-IP'!T797*Convert!$B$6/$D797</f>
        <v>1.0499750962519976</v>
      </c>
      <c r="U797" s="3">
        <f>'IECC Data-IP'!U797*Convert!$B$7/$D797</f>
        <v>1.8712481511320922</v>
      </c>
      <c r="V797" s="3">
        <f>'IECC Data-IP'!V797*Convert!$B$6/$D797</f>
        <v>3.0626641191795798</v>
      </c>
      <c r="W797" s="3">
        <f>'IECC Data-IP'!W797*Convert!$B$6/$D797</f>
        <v>49.000013514518393</v>
      </c>
      <c r="X797" s="3">
        <f>'IECC Data-IP'!X797*Convert!$B$7/$D797</f>
        <v>19.705757255982729</v>
      </c>
      <c r="Y797" s="3">
        <f t="shared" si="39"/>
        <v>68.705770770501118</v>
      </c>
      <c r="Z797" s="3">
        <f>'IECC Data-IP'!Z797*Convert!$B$6/$D797</f>
        <v>159.85231601636278</v>
      </c>
      <c r="AA797" s="3">
        <f>'IECC Data-IP'!AA797*Convert!$B$6/$D797</f>
        <v>77.69206913407271</v>
      </c>
      <c r="AB797" s="3">
        <f t="shared" si="40"/>
        <v>237.54438515043549</v>
      </c>
    </row>
    <row r="798" spans="1:28" x14ac:dyDescent="0.25">
      <c r="A798" s="93">
        <f>'IECC Data-IP'!A798</f>
        <v>2009</v>
      </c>
      <c r="B798" s="93" t="str">
        <f>'IECC Data-IP'!B798</f>
        <v>Primary School</v>
      </c>
      <c r="C798" s="121" t="str">
        <f>'IECC Data-IP'!C798</f>
        <v>7</v>
      </c>
      <c r="D798" s="3">
        <f>'IECC Data-IP'!D798</f>
        <v>73958.828475207003</v>
      </c>
      <c r="E798" s="3">
        <f>'IECC Data-IP'!E798*Convert!$B$6/$D798</f>
        <v>0</v>
      </c>
      <c r="F798" s="3">
        <f>'IECC Data-IP'!F798*Convert!$B$7/$D798</f>
        <v>47.638199312402826</v>
      </c>
      <c r="G798" s="3">
        <f>'IECC Data-IP'!G798*Convert!$B$6/$D798</f>
        <v>15.101052727579463</v>
      </c>
      <c r="H798" s="3">
        <f>'IECC Data-IP'!H798*Convert!$B$6/$D798</f>
        <v>49.640241243638599</v>
      </c>
      <c r="I798" s="3">
        <f>'IECC Data-IP'!I798*Convert!$B$6/$D798</f>
        <v>2.1519010283448359</v>
      </c>
      <c r="J798" s="3">
        <f>'IECC Data-IP'!J798*Convert!$B$6/$D798</f>
        <v>52.996346412137918</v>
      </c>
      <c r="K798" s="3">
        <f>'IECC Data-IP'!K798*Convert!$B$7/$D798</f>
        <v>5.0154173719615391</v>
      </c>
      <c r="L798" s="3">
        <f>'IECC Data-IP'!L798*Convert!$B$6/$D798</f>
        <v>1.9497798076515642</v>
      </c>
      <c r="M798" s="3">
        <f>'IECC Data-IP'!M798*Convert!$B$6/$D798</f>
        <v>29.473170289767122</v>
      </c>
      <c r="N798" s="3">
        <f>'IECC Data-IP'!N798*Convert!$B$6/$D798</f>
        <v>0.56942986472421819</v>
      </c>
      <c r="O798" s="3">
        <f>'IECC Data-IP'!O798*Convert!$B$6/$D798</f>
        <v>5.8306282985272134E-4</v>
      </c>
      <c r="P798" s="3">
        <f t="shared" si="38"/>
        <v>0.56884680189436543</v>
      </c>
      <c r="Q798" s="3">
        <f>'IECC Data-IP'!Q798*Convert!$B$6/$D798</f>
        <v>0</v>
      </c>
      <c r="R798" s="3">
        <f>'IECC Data-IP'!R798*Convert!$B$6/$D798</f>
        <v>0</v>
      </c>
      <c r="S798" s="3">
        <f>'IECC Data-IP'!S798*Convert!$B$6/$D798</f>
        <v>7.760156103725623</v>
      </c>
      <c r="T798" s="3">
        <f>'IECC Data-IP'!T798*Convert!$B$6/$D798</f>
        <v>1.0499750962519976</v>
      </c>
      <c r="U798" s="3">
        <f>'IECC Data-IP'!U798*Convert!$B$7/$D798</f>
        <v>1.9955812688205281</v>
      </c>
      <c r="V798" s="3">
        <f>'IECC Data-IP'!V798*Convert!$B$6/$D798</f>
        <v>3.0797104871898551</v>
      </c>
      <c r="W798" s="3">
        <f>'IECC Data-IP'!W798*Convert!$B$6/$D798</f>
        <v>52.903225922966577</v>
      </c>
      <c r="X798" s="3">
        <f>'IECC Data-IP'!X798*Convert!$B$7/$D798</f>
        <v>47.638199312402826</v>
      </c>
      <c r="Y798" s="3">
        <f t="shared" si="39"/>
        <v>100.5414252353694</v>
      </c>
      <c r="Z798" s="3">
        <f>'IECC Data-IP'!Z798*Convert!$B$6/$D798</f>
        <v>163.77095132920118</v>
      </c>
      <c r="AA798" s="3">
        <f>'IECC Data-IP'!AA798*Convert!$B$6/$D798</f>
        <v>159.66237077281968</v>
      </c>
      <c r="AB798" s="3">
        <f t="shared" si="40"/>
        <v>323.43332210202084</v>
      </c>
    </row>
    <row r="799" spans="1:28" x14ac:dyDescent="0.25">
      <c r="A799" s="93">
        <f>'IECC Data-IP'!A799</f>
        <v>2009</v>
      </c>
      <c r="B799" s="93" t="str">
        <f>'IECC Data-IP'!B799</f>
        <v>Primary School</v>
      </c>
      <c r="C799" s="121" t="str">
        <f>'IECC Data-IP'!C799</f>
        <v>8</v>
      </c>
      <c r="D799" s="3">
        <f>'IECC Data-IP'!D799</f>
        <v>73958.828475207003</v>
      </c>
      <c r="E799" s="3">
        <f>'IECC Data-IP'!E799*Convert!$B$6/$D799</f>
        <v>0</v>
      </c>
      <c r="F799" s="3">
        <f>'IECC Data-IP'!F799*Convert!$B$7/$D799</f>
        <v>82.480506479239409</v>
      </c>
      <c r="G799" s="3">
        <f>'IECC Data-IP'!G799*Convert!$B$6/$D799</f>
        <v>6.9439597687574119</v>
      </c>
      <c r="H799" s="3">
        <f>'IECC Data-IP'!H799*Convert!$B$6/$D799</f>
        <v>49.640241243638599</v>
      </c>
      <c r="I799" s="3">
        <f>'IECC Data-IP'!I799*Convert!$B$6/$D799</f>
        <v>2.1401309170996456</v>
      </c>
      <c r="J799" s="3">
        <f>'IECC Data-IP'!J799*Convert!$B$6/$D799</f>
        <v>52.996346412137918</v>
      </c>
      <c r="K799" s="3">
        <f>'IECC Data-IP'!K799*Convert!$B$7/$D799</f>
        <v>5.0154173719615391</v>
      </c>
      <c r="L799" s="3">
        <f>'IECC Data-IP'!L799*Convert!$B$6/$D799</f>
        <v>1.9497798076515642</v>
      </c>
      <c r="M799" s="3">
        <f>'IECC Data-IP'!M799*Convert!$B$6/$D799</f>
        <v>32.223317662091645</v>
      </c>
      <c r="N799" s="3">
        <f>'IECC Data-IP'!N799*Convert!$B$6/$D799</f>
        <v>0.98503655145094615</v>
      </c>
      <c r="O799" s="3">
        <f>'IECC Data-IP'!O799*Convert!$B$6/$D799</f>
        <v>5.8306282985272134E-4</v>
      </c>
      <c r="P799" s="3">
        <f t="shared" si="38"/>
        <v>0.98445348862109339</v>
      </c>
      <c r="Q799" s="3">
        <f>'IECC Data-IP'!Q799*Convert!$B$6/$D799</f>
        <v>0</v>
      </c>
      <c r="R799" s="3">
        <f>'IECC Data-IP'!R799*Convert!$B$6/$D799</f>
        <v>0</v>
      </c>
      <c r="S799" s="3">
        <f>'IECC Data-IP'!S799*Convert!$B$6/$D799</f>
        <v>8.664019474175257</v>
      </c>
      <c r="T799" s="3">
        <f>'IECC Data-IP'!T799*Convert!$B$6/$D799</f>
        <v>1.0503809621570039</v>
      </c>
      <c r="U799" s="3">
        <f>'IECC Data-IP'!U799*Convert!$B$7/$D799</f>
        <v>2.1178305912404416</v>
      </c>
      <c r="V799" s="3">
        <f>'IECC Data-IP'!V799*Convert!$B$6/$D799</f>
        <v>3.0590113260345211</v>
      </c>
      <c r="W799" s="3">
        <f>'IECC Data-IP'!W799*Convert!$B$6/$D799</f>
        <v>48.815750393645409</v>
      </c>
      <c r="X799" s="3">
        <f>'IECC Data-IP'!X799*Convert!$B$7/$D799</f>
        <v>82.480506479239409</v>
      </c>
      <c r="Y799" s="3">
        <f t="shared" si="39"/>
        <v>131.29625687288481</v>
      </c>
      <c r="Z799" s="3">
        <f>'IECC Data-IP'!Z799*Convert!$B$6/$D799</f>
        <v>159.65262999109953</v>
      </c>
      <c r="AA799" s="3">
        <f>'IECC Data-IP'!AA799*Convert!$B$6/$D799</f>
        <v>261.81394867211338</v>
      </c>
      <c r="AB799" s="3">
        <f t="shared" si="40"/>
        <v>421.46657866321289</v>
      </c>
    </row>
    <row r="800" spans="1:28" x14ac:dyDescent="0.25">
      <c r="A800" s="93">
        <f>'IECC Data-IP'!A800</f>
        <v>2012</v>
      </c>
      <c r="B800" s="93" t="str">
        <f>'IECC Data-IP'!B800</f>
        <v>Primary School</v>
      </c>
      <c r="C800" s="121" t="str">
        <f>'IECC Data-IP'!C800</f>
        <v>0A</v>
      </c>
      <c r="D800" s="3">
        <f>'IECC Data-IP'!D800</f>
        <v>73958.828475207003</v>
      </c>
      <c r="E800" s="3">
        <f>'IECC Data-IP'!E800*Convert!$B$6/$D800</f>
        <v>0</v>
      </c>
      <c r="F800" s="3">
        <f>'IECC Data-IP'!F800*Convert!$B$7/$D800</f>
        <v>0.22185473625523031</v>
      </c>
      <c r="G800" s="3">
        <f>'IECC Data-IP'!G800*Convert!$B$6/$D800</f>
        <v>109.94582673903984</v>
      </c>
      <c r="H800" s="3">
        <f>'IECC Data-IP'!H800*Convert!$B$6/$D800</f>
        <v>35.267717815545929</v>
      </c>
      <c r="I800" s="3">
        <f>'IECC Data-IP'!I800*Convert!$B$6/$D800</f>
        <v>2.1600183464449669</v>
      </c>
      <c r="J800" s="3">
        <f>'IECC Data-IP'!J800*Convert!$B$6/$D800</f>
        <v>52.996346412137918</v>
      </c>
      <c r="K800" s="3">
        <f>'IECC Data-IP'!K800*Convert!$B$7/$D800</f>
        <v>5.0154173719615391</v>
      </c>
      <c r="L800" s="3">
        <f>'IECC Data-IP'!L800*Convert!$B$6/$D800</f>
        <v>1.1116667138129961</v>
      </c>
      <c r="M800" s="3">
        <f>'IECC Data-IP'!M800*Convert!$B$6/$D800</f>
        <v>36.376543468023876</v>
      </c>
      <c r="N800" s="3">
        <f>'IECC Data-IP'!N800*Convert!$B$6/$D800</f>
        <v>8.5231840051379747E-3</v>
      </c>
      <c r="O800" s="3">
        <f>'IECC Data-IP'!O800*Convert!$B$6/$D800</f>
        <v>5.8306282985272134E-4</v>
      </c>
      <c r="P800" s="3">
        <f t="shared" si="38"/>
        <v>7.940121175285253E-3</v>
      </c>
      <c r="Q800" s="3">
        <f>'IECC Data-IP'!Q800*Convert!$B$6/$D800</f>
        <v>0</v>
      </c>
      <c r="R800" s="3">
        <f>'IECC Data-IP'!R800*Convert!$B$6/$D800</f>
        <v>0</v>
      </c>
      <c r="S800" s="3">
        <f>'IECC Data-IP'!S800*Convert!$B$6/$D800</f>
        <v>10.5074624147151</v>
      </c>
      <c r="T800" s="3">
        <f>'IECC Data-IP'!T800*Convert!$B$6/$D800</f>
        <v>1.0479457667269647</v>
      </c>
      <c r="U800" s="3">
        <f>'IECC Data-IP'!U800*Convert!$B$7/$D800</f>
        <v>1.1555339362373234</v>
      </c>
      <c r="V800" s="3">
        <f>'IECC Data-IP'!V800*Convert!$B$6/$D800</f>
        <v>3.224604615277201</v>
      </c>
      <c r="W800" s="3">
        <f>'IECC Data-IP'!W800*Convert!$B$6/$D800</f>
        <v>156.83777274295414</v>
      </c>
      <c r="X800" s="3">
        <f>'IECC Data-IP'!X800*Convert!$B$7/$D800</f>
        <v>0.22185473625523031</v>
      </c>
      <c r="Y800" s="3">
        <f t="shared" si="39"/>
        <v>157.05962747920938</v>
      </c>
      <c r="Z800" s="3">
        <f>'IECC Data-IP'!Z800*Convert!$B$6/$D800</f>
        <v>252.64665547572997</v>
      </c>
      <c r="AA800" s="3">
        <f>'IECC Data-IP'!AA800*Convert!$B$6/$D800</f>
        <v>18.677137216592353</v>
      </c>
      <c r="AB800" s="3">
        <f t="shared" si="40"/>
        <v>271.32379269232234</v>
      </c>
    </row>
    <row r="801" spans="1:28" x14ac:dyDescent="0.25">
      <c r="A801" s="93">
        <f>'IECC Data-IP'!A801</f>
        <v>2012</v>
      </c>
      <c r="B801" s="93" t="str">
        <f>'IECC Data-IP'!B801</f>
        <v>Primary School</v>
      </c>
      <c r="C801" s="121" t="str">
        <f>'IECC Data-IP'!C801</f>
        <v>0B</v>
      </c>
      <c r="D801" s="3">
        <f>'IECC Data-IP'!D801</f>
        <v>73958.828475207003</v>
      </c>
      <c r="E801" s="3">
        <f>'IECC Data-IP'!E801*Convert!$B$6/$D801</f>
        <v>0</v>
      </c>
      <c r="F801" s="3">
        <f>'IECC Data-IP'!F801*Convert!$B$7/$D801</f>
        <v>0.17226040886442429</v>
      </c>
      <c r="G801" s="3">
        <f>'IECC Data-IP'!G801*Convert!$B$6/$D801</f>
        <v>88.490537402677532</v>
      </c>
      <c r="H801" s="3">
        <f>'IECC Data-IP'!H801*Convert!$B$6/$D801</f>
        <v>35.270558876880969</v>
      </c>
      <c r="I801" s="3">
        <f>'IECC Data-IP'!I801*Convert!$B$6/$D801</f>
        <v>2.1604242123499739</v>
      </c>
      <c r="J801" s="3">
        <f>'IECC Data-IP'!J801*Convert!$B$6/$D801</f>
        <v>52.996346412137918</v>
      </c>
      <c r="K801" s="3">
        <f>'IECC Data-IP'!K801*Convert!$B$7/$D801</f>
        <v>5.0154173719615391</v>
      </c>
      <c r="L801" s="3">
        <f>'IECC Data-IP'!L801*Convert!$B$6/$D801</f>
        <v>1.1116667138129961</v>
      </c>
      <c r="M801" s="3">
        <f>'IECC Data-IP'!M801*Convert!$B$6/$D801</f>
        <v>31.770777178009315</v>
      </c>
      <c r="N801" s="3">
        <f>'IECC Data-IP'!N801*Convert!$B$6/$D801</f>
        <v>8.5231840051379747E-3</v>
      </c>
      <c r="O801" s="3">
        <f>'IECC Data-IP'!O801*Convert!$B$6/$D801</f>
        <v>5.8306282985272134E-4</v>
      </c>
      <c r="P801" s="3">
        <f t="shared" si="38"/>
        <v>7.940121175285253E-3</v>
      </c>
      <c r="Q801" s="3">
        <f>'IECC Data-IP'!Q801*Convert!$B$6/$D801</f>
        <v>0</v>
      </c>
      <c r="R801" s="3">
        <f>'IECC Data-IP'!R801*Convert!$B$6/$D801</f>
        <v>0</v>
      </c>
      <c r="S801" s="3">
        <f>'IECC Data-IP'!S801*Convert!$B$6/$D801</f>
        <v>8.2954932324292905</v>
      </c>
      <c r="T801" s="3">
        <f>'IECC Data-IP'!T801*Convert!$B$6/$D801</f>
        <v>1.0479457667269647</v>
      </c>
      <c r="U801" s="3">
        <f>'IECC Data-IP'!U801*Convert!$B$7/$D801</f>
        <v>1.1867908652651424</v>
      </c>
      <c r="V801" s="3">
        <f>'IECC Data-IP'!V801*Convert!$B$6/$D801</f>
        <v>3.1941646724017083</v>
      </c>
      <c r="W801" s="3">
        <f>'IECC Data-IP'!W801*Convert!$B$6/$D801</f>
        <v>128.5647479342914</v>
      </c>
      <c r="X801" s="3">
        <f>'IECC Data-IP'!X801*Convert!$B$7/$D801</f>
        <v>0.17226040886442429</v>
      </c>
      <c r="Y801" s="3">
        <f t="shared" si="39"/>
        <v>128.73700834315582</v>
      </c>
      <c r="Z801" s="3">
        <f>'IECC Data-IP'!Z801*Convert!$B$6/$D801</f>
        <v>224.34684351733679</v>
      </c>
      <c r="AA801" s="3">
        <f>'IECC Data-IP'!AA801*Convert!$B$6/$D801</f>
        <v>18.623968783036492</v>
      </c>
      <c r="AB801" s="3">
        <f t="shared" si="40"/>
        <v>242.9708123003733</v>
      </c>
    </row>
    <row r="802" spans="1:28" x14ac:dyDescent="0.25">
      <c r="A802" s="93">
        <f>'IECC Data-IP'!A802</f>
        <v>2012</v>
      </c>
      <c r="B802" s="93" t="str">
        <f>'IECC Data-IP'!B802</f>
        <v>Primary School</v>
      </c>
      <c r="C802" s="121" t="str">
        <f>'IECC Data-IP'!C802</f>
        <v>1A</v>
      </c>
      <c r="D802" s="3">
        <f>'IECC Data-IP'!D802</f>
        <v>73958.828475207003</v>
      </c>
      <c r="E802" s="3">
        <f>'IECC Data-IP'!E802*Convert!$B$6/$D802</f>
        <v>0</v>
      </c>
      <c r="F802" s="3">
        <f>'IECC Data-IP'!F802*Convert!$B$7/$D802</f>
        <v>7.9184220203807922E-3</v>
      </c>
      <c r="G802" s="3">
        <f>'IECC Data-IP'!G802*Convert!$B$6/$D802</f>
        <v>67.063252813760641</v>
      </c>
      <c r="H802" s="3">
        <f>'IECC Data-IP'!H802*Convert!$B$6/$D802</f>
        <v>35.231595750000338</v>
      </c>
      <c r="I802" s="3">
        <f>'IECC Data-IP'!I802*Convert!$B$6/$D802</f>
        <v>2.1608300782549805</v>
      </c>
      <c r="J802" s="3">
        <f>'IECC Data-IP'!J802*Convert!$B$6/$D802</f>
        <v>52.996346412137918</v>
      </c>
      <c r="K802" s="3">
        <f>'IECC Data-IP'!K802*Convert!$B$7/$D802</f>
        <v>5.0154173719615391</v>
      </c>
      <c r="L802" s="3">
        <f>'IECC Data-IP'!L802*Convert!$B$6/$D802</f>
        <v>1.1116667138129961</v>
      </c>
      <c r="M802" s="3">
        <f>'IECC Data-IP'!M802*Convert!$B$6/$D802</f>
        <v>24.899873272153084</v>
      </c>
      <c r="N802" s="3">
        <f>'IECC Data-IP'!N802*Convert!$B$6/$D802</f>
        <v>6.0879885750985546E-3</v>
      </c>
      <c r="O802" s="3">
        <f>'IECC Data-IP'!O802*Convert!$B$6/$D802</f>
        <v>5.8306282985272134E-4</v>
      </c>
      <c r="P802" s="3">
        <f t="shared" si="38"/>
        <v>5.5049257452458328E-3</v>
      </c>
      <c r="Q802" s="3">
        <f>'IECC Data-IP'!Q802*Convert!$B$6/$D802</f>
        <v>0</v>
      </c>
      <c r="R802" s="3">
        <f>'IECC Data-IP'!R802*Convert!$B$6/$D802</f>
        <v>0</v>
      </c>
      <c r="S802" s="3">
        <f>'IECC Data-IP'!S802*Convert!$B$6/$D802</f>
        <v>7.0015927272683447</v>
      </c>
      <c r="T802" s="3">
        <f>'IECC Data-IP'!T802*Convert!$B$6/$D802</f>
        <v>1.0483516326319713</v>
      </c>
      <c r="U802" s="3">
        <f>'IECC Data-IP'!U802*Convert!$B$7/$D802</f>
        <v>1.2483322855288035</v>
      </c>
      <c r="V802" s="3">
        <f>'IECC Data-IP'!V802*Convert!$B$6/$D802</f>
        <v>3.1694068521963072</v>
      </c>
      <c r="W802" s="3">
        <f>'IECC Data-IP'!W802*Convert!$B$6/$D802</f>
        <v>98.970223738927317</v>
      </c>
      <c r="X802" s="3">
        <f>'IECC Data-IP'!X802*Convert!$B$7/$D802</f>
        <v>7.9184220203807922E-3</v>
      </c>
      <c r="Y802" s="3">
        <f t="shared" si="39"/>
        <v>98.978142160947698</v>
      </c>
      <c r="Z802" s="3">
        <f>'IECC Data-IP'!Z802*Convert!$B$6/$D802</f>
        <v>194.68900424079172</v>
      </c>
      <c r="AA802" s="3">
        <f>'IECC Data-IP'!AA802*Convert!$B$6/$D802</f>
        <v>18.322816281521618</v>
      </c>
      <c r="AB802" s="3">
        <f t="shared" si="40"/>
        <v>213.01182052231334</v>
      </c>
    </row>
    <row r="803" spans="1:28" x14ac:dyDescent="0.25">
      <c r="A803" s="93">
        <f>'IECC Data-IP'!A803</f>
        <v>2012</v>
      </c>
      <c r="B803" s="93" t="str">
        <f>'IECC Data-IP'!B803</f>
        <v>Primary School</v>
      </c>
      <c r="C803" s="121" t="str">
        <f>'IECC Data-IP'!C803</f>
        <v>1B</v>
      </c>
      <c r="D803" s="3">
        <f>'IECC Data-IP'!D803</f>
        <v>73958.828475207003</v>
      </c>
      <c r="E803" s="3">
        <f>'IECC Data-IP'!E803*Convert!$B$6/$D803</f>
        <v>0</v>
      </c>
      <c r="F803" s="3">
        <f>'IECC Data-IP'!F803*Convert!$B$7/$D803</f>
        <v>0.90478390559193167</v>
      </c>
      <c r="G803" s="3">
        <f>'IECC Data-IP'!G803*Convert!$B$6/$D803</f>
        <v>74.531997197691553</v>
      </c>
      <c r="H803" s="3">
        <f>'IECC Data-IP'!H803*Convert!$B$6/$D803</f>
        <v>35.238495470385459</v>
      </c>
      <c r="I803" s="3">
        <f>'IECC Data-IP'!I803*Convert!$B$6/$D803</f>
        <v>2.1579890169199345</v>
      </c>
      <c r="J803" s="3">
        <f>'IECC Data-IP'!J803*Convert!$B$6/$D803</f>
        <v>52.996346412137918</v>
      </c>
      <c r="K803" s="3">
        <f>'IECC Data-IP'!K803*Convert!$B$7/$D803</f>
        <v>5.0154173719615391</v>
      </c>
      <c r="L803" s="3">
        <f>'IECC Data-IP'!L803*Convert!$B$6/$D803</f>
        <v>1.1116667138129961</v>
      </c>
      <c r="M803" s="3">
        <f>'IECC Data-IP'!M803*Convert!$B$6/$D803</f>
        <v>31.612489475056755</v>
      </c>
      <c r="N803" s="3">
        <f>'IECC Data-IP'!N803*Convert!$B$6/$D803</f>
        <v>1.8263965725295667E-2</v>
      </c>
      <c r="O803" s="3">
        <f>'IECC Data-IP'!O803*Convert!$B$6/$D803</f>
        <v>5.8306282985272134E-4</v>
      </c>
      <c r="P803" s="3">
        <f t="shared" si="38"/>
        <v>1.7680902895442947E-2</v>
      </c>
      <c r="Q803" s="3">
        <f>'IECC Data-IP'!Q803*Convert!$B$6/$D803</f>
        <v>0</v>
      </c>
      <c r="R803" s="3">
        <f>'IECC Data-IP'!R803*Convert!$B$6/$D803</f>
        <v>0</v>
      </c>
      <c r="S803" s="3">
        <f>'IECC Data-IP'!S803*Convert!$B$6/$D803</f>
        <v>8.1518167020569638</v>
      </c>
      <c r="T803" s="3">
        <f>'IECC Data-IP'!T803*Convert!$B$6/$D803</f>
        <v>1.0483516326319713</v>
      </c>
      <c r="U803" s="3">
        <f>'IECC Data-IP'!U803*Convert!$B$7/$D803</f>
        <v>1.2916752271140459</v>
      </c>
      <c r="V803" s="3">
        <f>'IECC Data-IP'!V803*Convert!$B$6/$D803</f>
        <v>3.1706244499113279</v>
      </c>
      <c r="W803" s="3">
        <f>'IECC Data-IP'!W803*Convert!$B$6/$D803</f>
        <v>114.3139842777007</v>
      </c>
      <c r="X803" s="3">
        <f>'IECC Data-IP'!X803*Convert!$B$7/$D803</f>
        <v>0.90478390559193167</v>
      </c>
      <c r="Y803" s="3">
        <f t="shared" si="39"/>
        <v>115.21876818329262</v>
      </c>
      <c r="Z803" s="3">
        <f>'IECC Data-IP'!Z803*Convert!$B$6/$D803</f>
        <v>210.03844690223517</v>
      </c>
      <c r="AA803" s="3">
        <f>'IECC Data-IP'!AA803*Convert!$B$6/$D803</f>
        <v>21.07012259251109</v>
      </c>
      <c r="AB803" s="3">
        <f t="shared" si="40"/>
        <v>231.10856949474626</v>
      </c>
    </row>
    <row r="804" spans="1:28" x14ac:dyDescent="0.25">
      <c r="A804" s="93">
        <f>'IECC Data-IP'!A804</f>
        <v>2012</v>
      </c>
      <c r="B804" s="93" t="str">
        <f>'IECC Data-IP'!B804</f>
        <v>Primary School</v>
      </c>
      <c r="C804" s="121" t="str">
        <f>'IECC Data-IP'!C804</f>
        <v>2A</v>
      </c>
      <c r="D804" s="3">
        <f>'IECC Data-IP'!D804</f>
        <v>73958.828475207003</v>
      </c>
      <c r="E804" s="3">
        <f>'IECC Data-IP'!E804*Convert!$B$6/$D804</f>
        <v>0</v>
      </c>
      <c r="F804" s="3">
        <f>'IECC Data-IP'!F804*Convert!$B$7/$D804</f>
        <v>0.48802485188767941</v>
      </c>
      <c r="G804" s="3">
        <f>'IECC Data-IP'!G804*Convert!$B$6/$D804</f>
        <v>53.030845014063473</v>
      </c>
      <c r="H804" s="3">
        <f>'IECC Data-IP'!H804*Convert!$B$6/$D804</f>
        <v>35.255947704300738</v>
      </c>
      <c r="I804" s="3">
        <f>'IECC Data-IP'!I804*Convert!$B$6/$D804</f>
        <v>2.1571772851099213</v>
      </c>
      <c r="J804" s="3">
        <f>'IECC Data-IP'!J804*Convert!$B$6/$D804</f>
        <v>52.996346412137918</v>
      </c>
      <c r="K804" s="3">
        <f>'IECC Data-IP'!K804*Convert!$B$7/$D804</f>
        <v>5.0154173719615391</v>
      </c>
      <c r="L804" s="3">
        <f>'IECC Data-IP'!L804*Convert!$B$6/$D804</f>
        <v>1.1116667138129961</v>
      </c>
      <c r="M804" s="3">
        <f>'IECC Data-IP'!M804*Convert!$B$6/$D804</f>
        <v>24.316643966658649</v>
      </c>
      <c r="N804" s="3">
        <f>'IECC Data-IP'!N804*Convert!$B$6/$D804</f>
        <v>1.6640502105269381E-2</v>
      </c>
      <c r="O804" s="3">
        <f>'IECC Data-IP'!O804*Convert!$B$6/$D804</f>
        <v>5.8306282985272134E-4</v>
      </c>
      <c r="P804" s="3">
        <f t="shared" si="38"/>
        <v>1.6057439275416661E-2</v>
      </c>
      <c r="Q804" s="3">
        <f>'IECC Data-IP'!Q804*Convert!$B$6/$D804</f>
        <v>0</v>
      </c>
      <c r="R804" s="3">
        <f>'IECC Data-IP'!R804*Convert!$B$6/$D804</f>
        <v>0</v>
      </c>
      <c r="S804" s="3">
        <f>'IECC Data-IP'!S804*Convert!$B$6/$D804</f>
        <v>4.3525059652904607</v>
      </c>
      <c r="T804" s="3">
        <f>'IECC Data-IP'!T804*Convert!$B$6/$D804</f>
        <v>1.0487574985369779</v>
      </c>
      <c r="U804" s="3">
        <f>'IECC Data-IP'!U804*Convert!$B$7/$D804</f>
        <v>1.3700259292104453</v>
      </c>
      <c r="V804" s="3">
        <f>'IECC Data-IP'!V804*Convert!$B$6/$D804</f>
        <v>3.1645364613362288</v>
      </c>
      <c r="W804" s="3">
        <f>'IECC Data-IP'!W804*Convert!$B$6/$D804</f>
        <v>81.716052385287995</v>
      </c>
      <c r="X804" s="3">
        <f>'IECC Data-IP'!X804*Convert!$B$7/$D804</f>
        <v>0.48802485188767941</v>
      </c>
      <c r="Y804" s="3">
        <f t="shared" si="39"/>
        <v>82.204077237175667</v>
      </c>
      <c r="Z804" s="3">
        <f>'IECC Data-IP'!Z804*Convert!$B$6/$D804</f>
        <v>177.45066165744765</v>
      </c>
      <c r="AA804" s="3">
        <f>'IECC Data-IP'!AA804*Convert!$B$6/$D804</f>
        <v>20.081433247915086</v>
      </c>
      <c r="AB804" s="3">
        <f t="shared" si="40"/>
        <v>197.53209490536273</v>
      </c>
    </row>
    <row r="805" spans="1:28" x14ac:dyDescent="0.25">
      <c r="A805" s="93">
        <f>'IECC Data-IP'!A805</f>
        <v>2012</v>
      </c>
      <c r="B805" s="93" t="str">
        <f>'IECC Data-IP'!B805</f>
        <v>Primary School</v>
      </c>
      <c r="C805" s="121" t="str">
        <f>'IECC Data-IP'!C805</f>
        <v>2B</v>
      </c>
      <c r="D805" s="3">
        <f>'IECC Data-IP'!D805</f>
        <v>73958.828475207003</v>
      </c>
      <c r="E805" s="3">
        <f>'IECC Data-IP'!E805*Convert!$B$6/$D805</f>
        <v>0</v>
      </c>
      <c r="F805" s="3">
        <f>'IECC Data-IP'!F805*Convert!$B$7/$D805</f>
        <v>0.90839581739070174</v>
      </c>
      <c r="G805" s="3">
        <f>'IECC Data-IP'!G805*Convert!$B$6/$D805</f>
        <v>42.791254096652722</v>
      </c>
      <c r="H805" s="3">
        <f>'IECC Data-IP'!H805*Convert!$B$6/$D805</f>
        <v>35.182080109589542</v>
      </c>
      <c r="I805" s="3">
        <f>'IECC Data-IP'!I805*Convert!$B$6/$D805</f>
        <v>2.1588007487299476</v>
      </c>
      <c r="J805" s="3">
        <f>'IECC Data-IP'!J805*Convert!$B$6/$D805</f>
        <v>52.996346412137918</v>
      </c>
      <c r="K805" s="3">
        <f>'IECC Data-IP'!K805*Convert!$B$7/$D805</f>
        <v>5.0154173719615391</v>
      </c>
      <c r="L805" s="3">
        <f>'IECC Data-IP'!L805*Convert!$B$6/$D805</f>
        <v>1.1116667138129961</v>
      </c>
      <c r="M805" s="3">
        <f>'IECC Data-IP'!M805*Convert!$B$6/$D805</f>
        <v>27.199103624015308</v>
      </c>
      <c r="N805" s="3">
        <f>'IECC Data-IP'!N805*Convert!$B$6/$D805</f>
        <v>2.0699161155335089E-2</v>
      </c>
      <c r="O805" s="3">
        <f>'IECC Data-IP'!O805*Convert!$B$6/$D805</f>
        <v>5.8306282985272134E-4</v>
      </c>
      <c r="P805" s="3">
        <f t="shared" si="38"/>
        <v>2.0116098325482369E-2</v>
      </c>
      <c r="Q805" s="3">
        <f>'IECC Data-IP'!Q805*Convert!$B$6/$D805</f>
        <v>0</v>
      </c>
      <c r="R805" s="3">
        <f>'IECC Data-IP'!R805*Convert!$B$6/$D805</f>
        <v>0</v>
      </c>
      <c r="S805" s="3">
        <f>'IECC Data-IP'!S805*Convert!$B$6/$D805</f>
        <v>4.6771986892957162</v>
      </c>
      <c r="T805" s="3">
        <f>'IECC Data-IP'!T805*Convert!$B$6/$D805</f>
        <v>1.0487574985369779</v>
      </c>
      <c r="U805" s="3">
        <f>'IECC Data-IP'!U805*Convert!$B$7/$D805</f>
        <v>1.3903082031573855</v>
      </c>
      <c r="V805" s="3">
        <f>'IECC Data-IP'!V805*Convert!$B$6/$D805</f>
        <v>3.0963509892951246</v>
      </c>
      <c r="W805" s="3">
        <f>'IECC Data-IP'!W805*Convert!$B$6/$D805</f>
        <v>74.687672508289225</v>
      </c>
      <c r="X805" s="3">
        <f>'IECC Data-IP'!X805*Convert!$B$7/$D805</f>
        <v>0.90839581739070174</v>
      </c>
      <c r="Y805" s="3">
        <f t="shared" si="39"/>
        <v>75.596068325679923</v>
      </c>
      <c r="Z805" s="3">
        <f>'IECC Data-IP'!Z805*Convert!$B$6/$D805</f>
        <v>170.28225804322159</v>
      </c>
      <c r="AA805" s="3">
        <f>'IECC Data-IP'!AA805*Convert!$B$6/$D805</f>
        <v>21.36883989859593</v>
      </c>
      <c r="AB805" s="3">
        <f t="shared" si="40"/>
        <v>191.65109794181751</v>
      </c>
    </row>
    <row r="806" spans="1:28" x14ac:dyDescent="0.25">
      <c r="A806" s="93">
        <f>'IECC Data-IP'!A806</f>
        <v>2012</v>
      </c>
      <c r="B806" s="93" t="str">
        <f>'IECC Data-IP'!B806</f>
        <v>Primary School</v>
      </c>
      <c r="C806" s="121" t="str">
        <f>'IECC Data-IP'!C806</f>
        <v>3A</v>
      </c>
      <c r="D806" s="3">
        <f>'IECC Data-IP'!D806</f>
        <v>73958.828475207003</v>
      </c>
      <c r="E806" s="3">
        <f>'IECC Data-IP'!E806*Convert!$B$6/$D806</f>
        <v>0</v>
      </c>
      <c r="F806" s="3">
        <f>'IECC Data-IP'!F806*Convert!$B$7/$D806</f>
        <v>3.3685245114069025</v>
      </c>
      <c r="G806" s="3">
        <f>'IECC Data-IP'!G806*Convert!$B$6/$D806</f>
        <v>31.364099541192736</v>
      </c>
      <c r="H806" s="3">
        <f>'IECC Data-IP'!H806*Convert!$B$6/$D806</f>
        <v>35.244177593055547</v>
      </c>
      <c r="I806" s="3">
        <f>'IECC Data-IP'!I806*Convert!$B$6/$D806</f>
        <v>2.1583948828249406</v>
      </c>
      <c r="J806" s="3">
        <f>'IECC Data-IP'!J806*Convert!$B$6/$D806</f>
        <v>52.996346412137918</v>
      </c>
      <c r="K806" s="3">
        <f>'IECC Data-IP'!K806*Convert!$B$7/$D806</f>
        <v>5.0154173719615391</v>
      </c>
      <c r="L806" s="3">
        <f>'IECC Data-IP'!L806*Convert!$B$6/$D806</f>
        <v>1.1116667138129961</v>
      </c>
      <c r="M806" s="3">
        <f>'IECC Data-IP'!M806*Convert!$B$6/$D806</f>
        <v>22.346164997851751</v>
      </c>
      <c r="N806" s="3">
        <f>'IECC Data-IP'!N806*Convert!$B$6/$D806</f>
        <v>6.1285751655992114E-2</v>
      </c>
      <c r="O806" s="3">
        <f>'IECC Data-IP'!O806*Convert!$B$6/$D806</f>
        <v>5.8306282985272134E-4</v>
      </c>
      <c r="P806" s="3">
        <f t="shared" si="38"/>
        <v>6.0702688826139391E-2</v>
      </c>
      <c r="Q806" s="3">
        <f>'IECC Data-IP'!Q806*Convert!$B$6/$D806</f>
        <v>0</v>
      </c>
      <c r="R806" s="3">
        <f>'IECC Data-IP'!R806*Convert!$B$6/$D806</f>
        <v>0</v>
      </c>
      <c r="S806" s="3">
        <f>'IECC Data-IP'!S806*Convert!$B$6/$D806</f>
        <v>4.1378029015419848</v>
      </c>
      <c r="T806" s="3">
        <f>'IECC Data-IP'!T806*Convert!$B$6/$D806</f>
        <v>1.0491633644419844</v>
      </c>
      <c r="U806" s="3">
        <f>'IECC Data-IP'!U806*Convert!$B$7/$D806</f>
        <v>1.5570118246390863</v>
      </c>
      <c r="V806" s="3">
        <f>'IECC Data-IP'!V806*Convert!$B$6/$D806</f>
        <v>3.1231381390255586</v>
      </c>
      <c r="W806" s="3">
        <f>'IECC Data-IP'!W806*Convert!$B$6/$D806</f>
        <v>57.908770129412609</v>
      </c>
      <c r="X806" s="3">
        <f>'IECC Data-IP'!X806*Convert!$B$7/$D806</f>
        <v>3.3685245114069025</v>
      </c>
      <c r="Y806" s="3">
        <f t="shared" si="39"/>
        <v>61.277294640819512</v>
      </c>
      <c r="Z806" s="3">
        <f>'IECC Data-IP'!Z806*Convert!$B$6/$D806</f>
        <v>153.59183443163641</v>
      </c>
      <c r="AA806" s="3">
        <f>'IECC Data-IP'!AA806*Convert!$B$6/$D806</f>
        <v>29.043358296365167</v>
      </c>
      <c r="AB806" s="3">
        <f t="shared" si="40"/>
        <v>182.63519272800158</v>
      </c>
    </row>
    <row r="807" spans="1:28" x14ac:dyDescent="0.25">
      <c r="A807" s="93">
        <f>'IECC Data-IP'!A807</f>
        <v>2012</v>
      </c>
      <c r="B807" s="93" t="str">
        <f>'IECC Data-IP'!B807</f>
        <v>Primary School</v>
      </c>
      <c r="C807" s="121" t="str">
        <f>'IECC Data-IP'!C807</f>
        <v>3B</v>
      </c>
      <c r="D807" s="3">
        <f>'IECC Data-IP'!D807</f>
        <v>73958.828475207003</v>
      </c>
      <c r="E807" s="3">
        <f>'IECC Data-IP'!E807*Convert!$B$6/$D807</f>
        <v>0</v>
      </c>
      <c r="F807" s="3">
        <f>'IECC Data-IP'!F807*Convert!$B$7/$D807</f>
        <v>1.9075061888043623</v>
      </c>
      <c r="G807" s="3">
        <f>'IECC Data-IP'!G807*Convert!$B$6/$D807</f>
        <v>30.467541757033217</v>
      </c>
      <c r="H807" s="3">
        <f>'IECC Data-IP'!H807*Convert!$B$6/$D807</f>
        <v>35.171121730154361</v>
      </c>
      <c r="I807" s="3">
        <f>'IECC Data-IP'!I807*Convert!$B$6/$D807</f>
        <v>2.1583948828249406</v>
      </c>
      <c r="J807" s="3">
        <f>'IECC Data-IP'!J807*Convert!$B$6/$D807</f>
        <v>52.996346412137918</v>
      </c>
      <c r="K807" s="3">
        <f>'IECC Data-IP'!K807*Convert!$B$7/$D807</f>
        <v>5.0154173719615391</v>
      </c>
      <c r="L807" s="3">
        <f>'IECC Data-IP'!L807*Convert!$B$6/$D807</f>
        <v>1.1116667138129961</v>
      </c>
      <c r="M807" s="3">
        <f>'IECC Data-IP'!M807*Convert!$B$6/$D807</f>
        <v>25.701864300446069</v>
      </c>
      <c r="N807" s="3">
        <f>'IECC Data-IP'!N807*Convert!$B$6/$D807</f>
        <v>3.7745529165611039E-2</v>
      </c>
      <c r="O807" s="3">
        <f>'IECC Data-IP'!O807*Convert!$B$6/$D807</f>
        <v>5.8306282985272134E-4</v>
      </c>
      <c r="P807" s="3">
        <f t="shared" si="38"/>
        <v>3.7162466335758315E-2</v>
      </c>
      <c r="Q807" s="3">
        <f>'IECC Data-IP'!Q807*Convert!$B$6/$D807</f>
        <v>0</v>
      </c>
      <c r="R807" s="3">
        <f>'IECC Data-IP'!R807*Convert!$B$6/$D807</f>
        <v>0</v>
      </c>
      <c r="S807" s="3">
        <f>'IECC Data-IP'!S807*Convert!$B$6/$D807</f>
        <v>5.1516559322483966</v>
      </c>
      <c r="T807" s="3">
        <f>'IECC Data-IP'!T807*Convert!$B$6/$D807</f>
        <v>1.0491633644419844</v>
      </c>
      <c r="U807" s="3">
        <f>'IECC Data-IP'!U807*Convert!$B$7/$D807</f>
        <v>1.5113072484161869</v>
      </c>
      <c r="V807" s="3">
        <f>'IECC Data-IP'!V807*Convert!$B$6/$D807</f>
        <v>3.0902630007200265</v>
      </c>
      <c r="W807" s="3">
        <f>'IECC Data-IP'!W807*Convert!$B$6/$D807</f>
        <v>61.358224456063454</v>
      </c>
      <c r="X807" s="3">
        <f>'IECC Data-IP'!X807*Convert!$B$7/$D807</f>
        <v>1.9075061888043623</v>
      </c>
      <c r="Y807" s="3">
        <f t="shared" si="39"/>
        <v>63.265730644867816</v>
      </c>
      <c r="Z807" s="3">
        <f>'IECC Data-IP'!Z807*Convert!$B$6/$D807</f>
        <v>156.93535775708051</v>
      </c>
      <c r="AA807" s="3">
        <f>'IECC Data-IP'!AA807*Convert!$B$6/$D807</f>
        <v>24.641336690663902</v>
      </c>
      <c r="AB807" s="3">
        <f t="shared" si="40"/>
        <v>181.57669444774442</v>
      </c>
    </row>
    <row r="808" spans="1:28" x14ac:dyDescent="0.25">
      <c r="A808" s="93">
        <f>'IECC Data-IP'!A808</f>
        <v>2012</v>
      </c>
      <c r="B808" s="93" t="str">
        <f>'IECC Data-IP'!B808</f>
        <v>Primary School</v>
      </c>
      <c r="C808" s="121" t="str">
        <f>'IECC Data-IP'!C808</f>
        <v>3C</v>
      </c>
      <c r="D808" s="3">
        <f>'IECC Data-IP'!D808</f>
        <v>73958.828475207003</v>
      </c>
      <c r="E808" s="3">
        <f>'IECC Data-IP'!E808*Convert!$B$6/$D808</f>
        <v>0</v>
      </c>
      <c r="F808" s="3">
        <f>'IECC Data-IP'!F808*Convert!$B$7/$D808</f>
        <v>0.85088306797951496</v>
      </c>
      <c r="G808" s="3">
        <f>'IECC Data-IP'!G808*Convert!$B$6/$D808</f>
        <v>20.116337715745654</v>
      </c>
      <c r="H808" s="3">
        <f>'IECC Data-IP'!H808*Convert!$B$6/$D808</f>
        <v>35.212114186560029</v>
      </c>
      <c r="I808" s="3">
        <f>'IECC Data-IP'!I808*Convert!$B$6/$D808</f>
        <v>2.1579890169199345</v>
      </c>
      <c r="J808" s="3">
        <f>'IECC Data-IP'!J808*Convert!$B$6/$D808</f>
        <v>52.996346412137918</v>
      </c>
      <c r="K808" s="3">
        <f>'IECC Data-IP'!K808*Convert!$B$7/$D808</f>
        <v>5.0154173719615391</v>
      </c>
      <c r="L808" s="3">
        <f>'IECC Data-IP'!L808*Convert!$B$6/$D808</f>
        <v>1.1116667138129961</v>
      </c>
      <c r="M808" s="3">
        <f>'IECC Data-IP'!M808*Convert!$B$6/$D808</f>
        <v>20.141907267761063</v>
      </c>
      <c r="N808" s="3">
        <f>'IECC Data-IP'!N808*Convert!$B$6/$D808</f>
        <v>2.3134356585374504E-2</v>
      </c>
      <c r="O808" s="3">
        <f>'IECC Data-IP'!O808*Convert!$B$6/$D808</f>
        <v>5.8306282985272134E-4</v>
      </c>
      <c r="P808" s="3">
        <f t="shared" si="38"/>
        <v>2.2551293755521784E-2</v>
      </c>
      <c r="Q808" s="3">
        <f>'IECC Data-IP'!Q808*Convert!$B$6/$D808</f>
        <v>0</v>
      </c>
      <c r="R808" s="3">
        <f>'IECC Data-IP'!R808*Convert!$B$6/$D808</f>
        <v>0</v>
      </c>
      <c r="S808" s="3">
        <f>'IECC Data-IP'!S808*Convert!$B$6/$D808</f>
        <v>1.7504996482933379</v>
      </c>
      <c r="T808" s="3">
        <f>'IECC Data-IP'!T808*Convert!$B$6/$D808</f>
        <v>1.0487574985369779</v>
      </c>
      <c r="U808" s="3">
        <f>'IECC Data-IP'!U808*Convert!$B$7/$D808</f>
        <v>1.544092293974255</v>
      </c>
      <c r="V808" s="3">
        <f>'IECC Data-IP'!V808*Convert!$B$6/$D808</f>
        <v>3.1284143957906445</v>
      </c>
      <c r="W808" s="3">
        <f>'IECC Data-IP'!W808*Convert!$B$6/$D808</f>
        <v>42.031295925555575</v>
      </c>
      <c r="X808" s="3">
        <f>'IECC Data-IP'!X808*Convert!$B$7/$D808</f>
        <v>0.85088306797951496</v>
      </c>
      <c r="Y808" s="3">
        <f t="shared" si="39"/>
        <v>42.882178993535092</v>
      </c>
      <c r="Z808" s="3">
        <f>'IECC Data-IP'!Z808*Convert!$B$6/$D808</f>
        <v>137.68757307804896</v>
      </c>
      <c r="AA808" s="3">
        <f>'IECC Data-IP'!AA808*Convert!$B$6/$D808</f>
        <v>21.650104970765476</v>
      </c>
      <c r="AB808" s="3">
        <f t="shared" si="40"/>
        <v>159.33767804881444</v>
      </c>
    </row>
    <row r="809" spans="1:28" x14ac:dyDescent="0.25">
      <c r="A809" s="93">
        <f>'IECC Data-IP'!A809</f>
        <v>2012</v>
      </c>
      <c r="B809" s="93" t="str">
        <f>'IECC Data-IP'!B809</f>
        <v>Primary School</v>
      </c>
      <c r="C809" s="121" t="str">
        <f>'IECC Data-IP'!C809</f>
        <v>4A</v>
      </c>
      <c r="D809" s="3">
        <f>'IECC Data-IP'!D809</f>
        <v>73958.828475207003</v>
      </c>
      <c r="E809" s="3">
        <f>'IECC Data-IP'!E809*Convert!$B$6/$D809</f>
        <v>0</v>
      </c>
      <c r="F809" s="3">
        <f>'IECC Data-IP'!F809*Convert!$B$7/$D809</f>
        <v>5.9360381215942333</v>
      </c>
      <c r="G809" s="3">
        <f>'IECC Data-IP'!G809*Convert!$B$6/$D809</f>
        <v>22.318160250406294</v>
      </c>
      <c r="H809" s="3">
        <f>'IECC Data-IP'!H809*Convert!$B$6/$D809</f>
        <v>35.208867259319973</v>
      </c>
      <c r="I809" s="3">
        <f>'IECC Data-IP'!I809*Convert!$B$6/$D809</f>
        <v>2.1551479555848885</v>
      </c>
      <c r="J809" s="3">
        <f>'IECC Data-IP'!J809*Convert!$B$6/$D809</f>
        <v>52.996346412137918</v>
      </c>
      <c r="K809" s="3">
        <f>'IECC Data-IP'!K809*Convert!$B$7/$D809</f>
        <v>5.0154173719615391</v>
      </c>
      <c r="L809" s="3">
        <f>'IECC Data-IP'!L809*Convert!$B$6/$D809</f>
        <v>1.1116667138129961</v>
      </c>
      <c r="M809" s="3">
        <f>'IECC Data-IP'!M809*Convert!$B$6/$D809</f>
        <v>22.255251035130279</v>
      </c>
      <c r="N809" s="3">
        <f>'IECC Data-IP'!N809*Convert!$B$6/$D809</f>
        <v>9.5784353581550602E-2</v>
      </c>
      <c r="O809" s="3">
        <f>'IECC Data-IP'!O809*Convert!$B$6/$D809</f>
        <v>5.8306282985272134E-4</v>
      </c>
      <c r="P809" s="3">
        <f t="shared" si="38"/>
        <v>9.5201290751697878E-2</v>
      </c>
      <c r="Q809" s="3">
        <f>'IECC Data-IP'!Q809*Convert!$B$6/$D809</f>
        <v>0</v>
      </c>
      <c r="R809" s="3">
        <f>'IECC Data-IP'!R809*Convert!$B$6/$D809</f>
        <v>0</v>
      </c>
      <c r="S809" s="3">
        <f>'IECC Data-IP'!S809*Convert!$B$6/$D809</f>
        <v>4.568020760848948</v>
      </c>
      <c r="T809" s="3">
        <f>'IECC Data-IP'!T809*Convert!$B$6/$D809</f>
        <v>1.0491633644419844</v>
      </c>
      <c r="U809" s="3">
        <f>'IECC Data-IP'!U809*Convert!$B$7/$D809</f>
        <v>1.6923195974084</v>
      </c>
      <c r="V809" s="3">
        <f>'IECC Data-IP'!V809*Convert!$B$6/$D809</f>
        <v>3.1085269664453223</v>
      </c>
      <c r="W809" s="3">
        <f>'IECC Data-IP'!W809*Convert!$B$6/$D809</f>
        <v>49.236633337137214</v>
      </c>
      <c r="X809" s="3">
        <f>'IECC Data-IP'!X809*Convert!$B$7/$D809</f>
        <v>5.9360381215942333</v>
      </c>
      <c r="Y809" s="3">
        <f t="shared" si="39"/>
        <v>55.172671458731443</v>
      </c>
      <c r="Z809" s="3">
        <f>'IECC Data-IP'!Z809*Convert!$B$6/$D809</f>
        <v>144.86734093761518</v>
      </c>
      <c r="AA809" s="3">
        <f>'IECC Data-IP'!AA809*Convert!$B$6/$D809</f>
        <v>36.939885344173</v>
      </c>
      <c r="AB809" s="3">
        <f t="shared" si="40"/>
        <v>181.80722628178819</v>
      </c>
    </row>
    <row r="810" spans="1:28" x14ac:dyDescent="0.25">
      <c r="A810" s="93">
        <f>'IECC Data-IP'!A810</f>
        <v>2012</v>
      </c>
      <c r="B810" s="93" t="str">
        <f>'IECC Data-IP'!B810</f>
        <v>Primary School</v>
      </c>
      <c r="C810" s="121" t="str">
        <f>'IECC Data-IP'!C810</f>
        <v>4B</v>
      </c>
      <c r="D810" s="3">
        <f>'IECC Data-IP'!D810</f>
        <v>73958.828475207003</v>
      </c>
      <c r="E810" s="3">
        <f>'IECC Data-IP'!E810*Convert!$B$6/$D810</f>
        <v>0</v>
      </c>
      <c r="F810" s="3">
        <f>'IECC Data-IP'!F810*Convert!$B$7/$D810</f>
        <v>2.5648741361805367</v>
      </c>
      <c r="G810" s="3">
        <f>'IECC Data-IP'!G810*Convert!$B$6/$D810</f>
        <v>21.944357751895243</v>
      </c>
      <c r="H810" s="3">
        <f>'IECC Data-IP'!H810*Convert!$B$6/$D810</f>
        <v>35.076554974287831</v>
      </c>
      <c r="I810" s="3">
        <f>'IECC Data-IP'!I810*Convert!$B$6/$D810</f>
        <v>2.1567714192049148</v>
      </c>
      <c r="J810" s="3">
        <f>'IECC Data-IP'!J810*Convert!$B$6/$D810</f>
        <v>52.996346412137918</v>
      </c>
      <c r="K810" s="3">
        <f>'IECC Data-IP'!K810*Convert!$B$7/$D810</f>
        <v>5.0154173719615391</v>
      </c>
      <c r="L810" s="3">
        <f>'IECC Data-IP'!L810*Convert!$B$6/$D810</f>
        <v>1.1116667138129961</v>
      </c>
      <c r="M810" s="3">
        <f>'IECC Data-IP'!M810*Convert!$B$6/$D810</f>
        <v>26.895110061165386</v>
      </c>
      <c r="N810" s="3">
        <f>'IECC Data-IP'!N810*Convert!$B$6/$D810</f>
        <v>6.3315081181024968E-2</v>
      </c>
      <c r="O810" s="3">
        <f>'IECC Data-IP'!O810*Convert!$B$6/$D810</f>
        <v>5.8306282985272134E-4</v>
      </c>
      <c r="P810" s="3">
        <f t="shared" si="38"/>
        <v>6.2732018351172245E-2</v>
      </c>
      <c r="Q810" s="3">
        <f>'IECC Data-IP'!Q810*Convert!$B$6/$D810</f>
        <v>0</v>
      </c>
      <c r="R810" s="3">
        <f>'IECC Data-IP'!R810*Convert!$B$6/$D810</f>
        <v>0</v>
      </c>
      <c r="S810" s="3">
        <f>'IECC Data-IP'!S810*Convert!$B$6/$D810</f>
        <v>4.6045486922995407</v>
      </c>
      <c r="T810" s="3">
        <f>'IECC Data-IP'!T810*Convert!$B$6/$D810</f>
        <v>1.0491633644419844</v>
      </c>
      <c r="U810" s="3">
        <f>'IECC Data-IP'!U810*Convert!$B$7/$D810</f>
        <v>1.6516161298299514</v>
      </c>
      <c r="V810" s="3">
        <f>'IECC Data-IP'!V810*Convert!$B$6/$D810</f>
        <v>3.0784928894748353</v>
      </c>
      <c r="W810" s="3">
        <f>'IECC Data-IP'!W810*Convert!$B$6/$D810</f>
        <v>53.506748523711344</v>
      </c>
      <c r="X810" s="3">
        <f>'IECC Data-IP'!X810*Convert!$B$7/$D810</f>
        <v>2.5648741361805367</v>
      </c>
      <c r="Y810" s="3">
        <f t="shared" si="39"/>
        <v>56.071622659891879</v>
      </c>
      <c r="Z810" s="3">
        <f>'IECC Data-IP'!Z810*Convert!$B$6/$D810</f>
        <v>148.97632735990169</v>
      </c>
      <c r="AA810" s="3">
        <f>'IECC Data-IP'!AA810*Convert!$B$6/$D810</f>
        <v>26.971818717211629</v>
      </c>
      <c r="AB810" s="3">
        <f t="shared" si="40"/>
        <v>175.94814607711331</v>
      </c>
    </row>
    <row r="811" spans="1:28" x14ac:dyDescent="0.25">
      <c r="A811" s="93">
        <f>'IECC Data-IP'!A811</f>
        <v>2012</v>
      </c>
      <c r="B811" s="93" t="str">
        <f>'IECC Data-IP'!B811</f>
        <v>Primary School</v>
      </c>
      <c r="C811" s="121" t="str">
        <f>'IECC Data-IP'!C811</f>
        <v>4C</v>
      </c>
      <c r="D811" s="3">
        <f>'IECC Data-IP'!D811</f>
        <v>73958.828475207003</v>
      </c>
      <c r="E811" s="3">
        <f>'IECC Data-IP'!E811*Convert!$B$6/$D811</f>
        <v>0</v>
      </c>
      <c r="F811" s="3">
        <f>'IECC Data-IP'!F811*Convert!$B$7/$D811</f>
        <v>4.8724690165409816</v>
      </c>
      <c r="G811" s="3">
        <f>'IECC Data-IP'!G811*Convert!$B$6/$D811</f>
        <v>8.4257761879363979</v>
      </c>
      <c r="H811" s="3">
        <f>'IECC Data-IP'!H811*Convert!$B$6/$D811</f>
        <v>35.225101895520233</v>
      </c>
      <c r="I811" s="3">
        <f>'IECC Data-IP'!I811*Convert!$B$6/$D811</f>
        <v>2.1527127601548486</v>
      </c>
      <c r="J811" s="3">
        <f>'IECC Data-IP'!J811*Convert!$B$6/$D811</f>
        <v>52.996346412137918</v>
      </c>
      <c r="K811" s="3">
        <f>'IECC Data-IP'!K811*Convert!$B$7/$D811</f>
        <v>5.0154173719615391</v>
      </c>
      <c r="L811" s="3">
        <f>'IECC Data-IP'!L811*Convert!$B$6/$D811</f>
        <v>1.1116667138129961</v>
      </c>
      <c r="M811" s="3">
        <f>'IECC Data-IP'!M811*Convert!$B$6/$D811</f>
        <v>21.098939071766559</v>
      </c>
      <c r="N811" s="3">
        <f>'IECC Data-IP'!N811*Convert!$B$6/$D811</f>
        <v>8.4014242336360054E-2</v>
      </c>
      <c r="O811" s="3">
        <f>'IECC Data-IP'!O811*Convert!$B$6/$D811</f>
        <v>5.8306282985272134E-4</v>
      </c>
      <c r="P811" s="3">
        <f t="shared" si="38"/>
        <v>8.343117950650733E-2</v>
      </c>
      <c r="Q811" s="3">
        <f>'IECC Data-IP'!Q811*Convert!$B$6/$D811</f>
        <v>0</v>
      </c>
      <c r="R811" s="3">
        <f>'IECC Data-IP'!R811*Convert!$B$6/$D811</f>
        <v>0</v>
      </c>
      <c r="S811" s="3">
        <f>'IECC Data-IP'!S811*Convert!$B$6/$D811</f>
        <v>3.69581493098983</v>
      </c>
      <c r="T811" s="3">
        <f>'IECC Data-IP'!T811*Convert!$B$6/$D811</f>
        <v>1.0495692303469908</v>
      </c>
      <c r="U811" s="3">
        <f>'IECC Data-IP'!U811*Convert!$B$7/$D811</f>
        <v>1.7126018713553406</v>
      </c>
      <c r="V811" s="3">
        <f>'IECC Data-IP'!V811*Convert!$B$6/$D811</f>
        <v>3.0914805984350462</v>
      </c>
      <c r="W811" s="3">
        <f>'IECC Data-IP'!W811*Convert!$B$6/$D811</f>
        <v>33.303961370199296</v>
      </c>
      <c r="X811" s="3">
        <f>'IECC Data-IP'!X811*Convert!$B$7/$D811</f>
        <v>4.8724690165409816</v>
      </c>
      <c r="Y811" s="3">
        <f t="shared" si="39"/>
        <v>38.176430386740279</v>
      </c>
      <c r="Z811" s="3">
        <f>'IECC Data-IP'!Z811*Convert!$B$6/$D811</f>
        <v>128.93101617753217</v>
      </c>
      <c r="AA811" s="3">
        <f>'IECC Data-IP'!AA811*Convert!$B$6/$D811</f>
        <v>33.891832397573651</v>
      </c>
      <c r="AB811" s="3">
        <f t="shared" si="40"/>
        <v>162.82284857510581</v>
      </c>
    </row>
    <row r="812" spans="1:28" x14ac:dyDescent="0.25">
      <c r="A812" s="93">
        <f>'IECC Data-IP'!A812</f>
        <v>2012</v>
      </c>
      <c r="B812" s="93" t="str">
        <f>'IECC Data-IP'!B812</f>
        <v>Primary School</v>
      </c>
      <c r="C812" s="121" t="str">
        <f>'IECC Data-IP'!C812</f>
        <v>5A</v>
      </c>
      <c r="D812" s="3">
        <f>'IECC Data-IP'!D812</f>
        <v>73958.828475207003</v>
      </c>
      <c r="E812" s="3">
        <f>'IECC Data-IP'!E812*Convert!$B$6/$D812</f>
        <v>0</v>
      </c>
      <c r="F812" s="3">
        <f>'IECC Data-IP'!F812*Convert!$B$7/$D812</f>
        <v>10.591097831786163</v>
      </c>
      <c r="G812" s="3">
        <f>'IECC Data-IP'!G812*Convert!$B$6/$D812</f>
        <v>13.582302511044874</v>
      </c>
      <c r="H812" s="3">
        <f>'IECC Data-IP'!H812*Convert!$B$6/$D812</f>
        <v>35.215766979705087</v>
      </c>
      <c r="I812" s="3">
        <f>'IECC Data-IP'!I812*Convert!$B$6/$D812</f>
        <v>2.155553821489895</v>
      </c>
      <c r="J812" s="3">
        <f>'IECC Data-IP'!J812*Convert!$B$6/$D812</f>
        <v>52.996346412137918</v>
      </c>
      <c r="K812" s="3">
        <f>'IECC Data-IP'!K812*Convert!$B$7/$D812</f>
        <v>5.0154173719615391</v>
      </c>
      <c r="L812" s="3">
        <f>'IECC Data-IP'!L812*Convert!$B$6/$D812</f>
        <v>1.1116667138129961</v>
      </c>
      <c r="M812" s="3">
        <f>'IECC Data-IP'!M812*Convert!$B$6/$D812</f>
        <v>22.458995719443578</v>
      </c>
      <c r="N812" s="3">
        <f>'IECC Data-IP'!N812*Convert!$B$6/$D812</f>
        <v>0.14895278713741131</v>
      </c>
      <c r="O812" s="3">
        <f>'IECC Data-IP'!O812*Convert!$B$6/$D812</f>
        <v>5.8306282985272134E-4</v>
      </c>
      <c r="P812" s="3">
        <f t="shared" si="38"/>
        <v>0.1483697243075586</v>
      </c>
      <c r="Q812" s="3">
        <f>'IECC Data-IP'!Q812*Convert!$B$6/$D812</f>
        <v>0</v>
      </c>
      <c r="R812" s="3">
        <f>'IECC Data-IP'!R812*Convert!$B$6/$D812</f>
        <v>0</v>
      </c>
      <c r="S812" s="3">
        <f>'IECC Data-IP'!S812*Convert!$B$6/$D812</f>
        <v>4.2774207728642448</v>
      </c>
      <c r="T812" s="3">
        <f>'IECC Data-IP'!T812*Convert!$B$6/$D812</f>
        <v>1.0495692303469908</v>
      </c>
      <c r="U812" s="3">
        <f>'IECC Data-IP'!U812*Convert!$B$7/$D812</f>
        <v>1.8041499434857082</v>
      </c>
      <c r="V812" s="3">
        <f>'IECC Data-IP'!V812*Convert!$B$6/$D812</f>
        <v>3.0967568552001317</v>
      </c>
      <c r="W812" s="3">
        <f>'IECC Data-IP'!W812*Convert!$B$6/$D812</f>
        <v>40.467088727660254</v>
      </c>
      <c r="X812" s="3">
        <f>'IECC Data-IP'!X812*Convert!$B$7/$D812</f>
        <v>10.591097831786163</v>
      </c>
      <c r="Y812" s="3">
        <f t="shared" si="39"/>
        <v>51.058186559446419</v>
      </c>
      <c r="Z812" s="3">
        <f>'IECC Data-IP'!Z812*Convert!$B$6/$D812</f>
        <v>136.09373766908811</v>
      </c>
      <c r="AA812" s="3">
        <f>'IECC Data-IP'!AA812*Convert!$B$6/$D812</f>
        <v>50.866768008568457</v>
      </c>
      <c r="AB812" s="3">
        <f t="shared" si="40"/>
        <v>186.96050567765656</v>
      </c>
    </row>
    <row r="813" spans="1:28" x14ac:dyDescent="0.25">
      <c r="A813" s="93">
        <f>'IECC Data-IP'!A813</f>
        <v>2012</v>
      </c>
      <c r="B813" s="93" t="str">
        <f>'IECC Data-IP'!B813</f>
        <v>Primary School</v>
      </c>
      <c r="C813" s="121" t="str">
        <f>'IECC Data-IP'!C813</f>
        <v>5B</v>
      </c>
      <c r="D813" s="3">
        <f>'IECC Data-IP'!D813</f>
        <v>73958.828475207003</v>
      </c>
      <c r="E813" s="3">
        <f>'IECC Data-IP'!E813*Convert!$B$6/$D813</f>
        <v>0</v>
      </c>
      <c r="F813" s="3">
        <f>'IECC Data-IP'!F813*Convert!$B$7/$D813</f>
        <v>6.4714345859196287</v>
      </c>
      <c r="G813" s="3">
        <f>'IECC Data-IP'!G813*Convert!$B$6/$D813</f>
        <v>16.170509387271778</v>
      </c>
      <c r="H813" s="3">
        <f>'IECC Data-IP'!H813*Convert!$B$6/$D813</f>
        <v>35.162192680244218</v>
      </c>
      <c r="I813" s="3">
        <f>'IECC Data-IP'!I813*Convert!$B$6/$D813</f>
        <v>2.1559596873949012</v>
      </c>
      <c r="J813" s="3">
        <f>'IECC Data-IP'!J813*Convert!$B$6/$D813</f>
        <v>52.996346412137918</v>
      </c>
      <c r="K813" s="3">
        <f>'IECC Data-IP'!K813*Convert!$B$7/$D813</f>
        <v>5.0154173719615391</v>
      </c>
      <c r="L813" s="3">
        <f>'IECC Data-IP'!L813*Convert!$B$6/$D813</f>
        <v>1.1116667138129961</v>
      </c>
      <c r="M813" s="3">
        <f>'IECC Data-IP'!M813*Convert!$B$6/$D813</f>
        <v>26.247348076774905</v>
      </c>
      <c r="N813" s="3">
        <f>'IECC Data-IP'!N813*Convert!$B$6/$D813</f>
        <v>0.10958379435177401</v>
      </c>
      <c r="O813" s="3">
        <f>'IECC Data-IP'!O813*Convert!$B$6/$D813</f>
        <v>5.8306282985272134E-4</v>
      </c>
      <c r="P813" s="3">
        <f t="shared" si="38"/>
        <v>0.10900073152192129</v>
      </c>
      <c r="Q813" s="3">
        <f>'IECC Data-IP'!Q813*Convert!$B$6/$D813</f>
        <v>0</v>
      </c>
      <c r="R813" s="3">
        <f>'IECC Data-IP'!R813*Convert!$B$6/$D813</f>
        <v>0</v>
      </c>
      <c r="S813" s="3">
        <f>'IECC Data-IP'!S813*Convert!$B$6/$D813</f>
        <v>5.3140022942510257</v>
      </c>
      <c r="T813" s="3">
        <f>'IECC Data-IP'!T813*Convert!$B$6/$D813</f>
        <v>1.0491633644419844</v>
      </c>
      <c r="U813" s="3">
        <f>'IECC Data-IP'!U813*Convert!$B$7/$D813</f>
        <v>1.7681697451825742</v>
      </c>
      <c r="V813" s="3">
        <f>'IECC Data-IP'!V813*Convert!$B$6/$D813</f>
        <v>3.0780870235698292</v>
      </c>
      <c r="W813" s="3">
        <f>'IECC Data-IP'!W813*Convert!$B$6/$D813</f>
        <v>47.840860489819626</v>
      </c>
      <c r="X813" s="3">
        <f>'IECC Data-IP'!X813*Convert!$B$7/$D813</f>
        <v>6.4714345859196287</v>
      </c>
      <c r="Y813" s="3">
        <f t="shared" si="39"/>
        <v>54.312295075739257</v>
      </c>
      <c r="Z813" s="3">
        <f>'IECC Data-IP'!Z813*Convert!$B$6/$D813</f>
        <v>143.39485943425134</v>
      </c>
      <c r="AA813" s="3">
        <f>'IECC Data-IP'!AA813*Convert!$B$6/$D813</f>
        <v>38.725695326201901</v>
      </c>
      <c r="AB813" s="3">
        <f t="shared" si="40"/>
        <v>182.12055476045325</v>
      </c>
    </row>
    <row r="814" spans="1:28" x14ac:dyDescent="0.25">
      <c r="A814" s="93">
        <f>'IECC Data-IP'!A814</f>
        <v>2012</v>
      </c>
      <c r="B814" s="93" t="str">
        <f>'IECC Data-IP'!B814</f>
        <v>Primary School</v>
      </c>
      <c r="C814" s="121" t="str">
        <f>'IECC Data-IP'!C814</f>
        <v>5C</v>
      </c>
      <c r="D814" s="3">
        <f>'IECC Data-IP'!D814</f>
        <v>73958.828475207003</v>
      </c>
      <c r="E814" s="3">
        <f>'IECC Data-IP'!E814*Convert!$B$6/$D814</f>
        <v>0</v>
      </c>
      <c r="F814" s="3">
        <f>'IECC Data-IP'!F814*Convert!$B$7/$D814</f>
        <v>5.48816105854673</v>
      </c>
      <c r="G814" s="3">
        <f>'IECC Data-IP'!G814*Convert!$B$6/$D814</f>
        <v>4.6418883555601456</v>
      </c>
      <c r="H814" s="3">
        <f>'IECC Data-IP'!H814*Convert!$B$6/$D814</f>
        <v>35.220231504660148</v>
      </c>
      <c r="I814" s="3">
        <f>'IECC Data-IP'!I814*Convert!$B$6/$D814</f>
        <v>2.1523068942498425</v>
      </c>
      <c r="J814" s="3">
        <f>'IECC Data-IP'!J814*Convert!$B$6/$D814</f>
        <v>52.996346412137918</v>
      </c>
      <c r="K814" s="3">
        <f>'IECC Data-IP'!K814*Convert!$B$7/$D814</f>
        <v>5.0154173719615391</v>
      </c>
      <c r="L814" s="3">
        <f>'IECC Data-IP'!L814*Convert!$B$6/$D814</f>
        <v>1.1116667138129961</v>
      </c>
      <c r="M814" s="3">
        <f>'IECC Data-IP'!M814*Convert!$B$6/$D814</f>
        <v>20.240532682677664</v>
      </c>
      <c r="N814" s="3">
        <f>'IECC Data-IP'!N814*Convert!$B$6/$D814</f>
        <v>9.6190219486557163E-2</v>
      </c>
      <c r="O814" s="3">
        <f>'IECC Data-IP'!O814*Convert!$B$6/$D814</f>
        <v>5.8306282985272134E-4</v>
      </c>
      <c r="P814" s="3">
        <f t="shared" si="38"/>
        <v>9.560715665670444E-2</v>
      </c>
      <c r="Q814" s="3">
        <f>'IECC Data-IP'!Q814*Convert!$B$6/$D814</f>
        <v>0</v>
      </c>
      <c r="R814" s="3">
        <f>'IECC Data-IP'!R814*Convert!$B$6/$D814</f>
        <v>0</v>
      </c>
      <c r="S814" s="3">
        <f>'IECC Data-IP'!S814*Convert!$B$6/$D814</f>
        <v>3.5342803007972141</v>
      </c>
      <c r="T814" s="3">
        <f>'IECC Data-IP'!T814*Convert!$B$6/$D814</f>
        <v>1.0495692303469908</v>
      </c>
      <c r="U814" s="3">
        <f>'IECC Data-IP'!U814*Convert!$B$7/$D814</f>
        <v>1.7723373357196166</v>
      </c>
      <c r="V814" s="3">
        <f>'IECC Data-IP'!V814*Convert!$B$6/$D814</f>
        <v>3.0866102075749673</v>
      </c>
      <c r="W814" s="3">
        <f>'IECC Data-IP'!W814*Convert!$B$6/$D814</f>
        <v>28.512308495691723</v>
      </c>
      <c r="X814" s="3">
        <f>'IECC Data-IP'!X814*Convert!$B$7/$D814</f>
        <v>5.48816105854673</v>
      </c>
      <c r="Y814" s="3">
        <f t="shared" si="39"/>
        <v>34.00046955423845</v>
      </c>
      <c r="Z814" s="3">
        <f>'IECC Data-IP'!Z814*Convert!$B$6/$D814</f>
        <v>124.13043425311447</v>
      </c>
      <c r="AA814" s="3">
        <f>'IECC Data-IP'!AA814*Convert!$B$6/$D814</f>
        <v>35.865152427715607</v>
      </c>
      <c r="AB814" s="3">
        <f t="shared" si="40"/>
        <v>159.99558668083009</v>
      </c>
    </row>
    <row r="815" spans="1:28" x14ac:dyDescent="0.25">
      <c r="A815" s="93">
        <f>'IECC Data-IP'!A815</f>
        <v>2012</v>
      </c>
      <c r="B815" s="93" t="str">
        <f>'IECC Data-IP'!B815</f>
        <v>Primary School</v>
      </c>
      <c r="C815" s="121" t="str">
        <f>'IECC Data-IP'!C815</f>
        <v>6A</v>
      </c>
      <c r="D815" s="3">
        <f>'IECC Data-IP'!D815</f>
        <v>73958.828475207003</v>
      </c>
      <c r="E815" s="3">
        <f>'IECC Data-IP'!E815*Convert!$B$6/$D815</f>
        <v>0</v>
      </c>
      <c r="F815" s="3">
        <f>'IECC Data-IP'!F815*Convert!$B$7/$D815</f>
        <v>17.492349921759445</v>
      </c>
      <c r="G815" s="3">
        <f>'IECC Data-IP'!G815*Convert!$B$6/$D815</f>
        <v>14.192318966269749</v>
      </c>
      <c r="H815" s="3">
        <f>'IECC Data-IP'!H815*Convert!$B$6/$D815</f>
        <v>35.270558876880969</v>
      </c>
      <c r="I815" s="3">
        <f>'IECC Data-IP'!I815*Convert!$B$6/$D815</f>
        <v>2.1547420896798819</v>
      </c>
      <c r="J815" s="3">
        <f>'IECC Data-IP'!J815*Convert!$B$6/$D815</f>
        <v>52.996346412137918</v>
      </c>
      <c r="K815" s="3">
        <f>'IECC Data-IP'!K815*Convert!$B$7/$D815</f>
        <v>5.0154173719615391</v>
      </c>
      <c r="L815" s="3">
        <f>'IECC Data-IP'!L815*Convert!$B$6/$D815</f>
        <v>1.1116667138129961</v>
      </c>
      <c r="M815" s="3">
        <f>'IECC Data-IP'!M815*Convert!$B$6/$D815</f>
        <v>23.793076949200174</v>
      </c>
      <c r="N815" s="3">
        <f>'IECC Data-IP'!N815*Convert!$B$6/$D815</f>
        <v>0.23093769994873856</v>
      </c>
      <c r="O815" s="3">
        <f>'IECC Data-IP'!O815*Convert!$B$6/$D815</f>
        <v>5.8306282985272134E-4</v>
      </c>
      <c r="P815" s="3">
        <f t="shared" si="38"/>
        <v>0.23035463711888585</v>
      </c>
      <c r="Q815" s="3">
        <f>'IECC Data-IP'!Q815*Convert!$B$6/$D815</f>
        <v>0</v>
      </c>
      <c r="R815" s="3">
        <f>'IECC Data-IP'!R815*Convert!$B$6/$D815</f>
        <v>0</v>
      </c>
      <c r="S815" s="3">
        <f>'IECC Data-IP'!S815*Convert!$B$6/$D815</f>
        <v>4.7015506435961107</v>
      </c>
      <c r="T815" s="3">
        <f>'IECC Data-IP'!T815*Convert!$B$6/$D815</f>
        <v>1.0495692303469908</v>
      </c>
      <c r="U815" s="3">
        <f>'IECC Data-IP'!U815*Convert!$B$7/$D815</f>
        <v>1.8950034171932351</v>
      </c>
      <c r="V815" s="3">
        <f>'IECC Data-IP'!V815*Convert!$B$6/$D815</f>
        <v>3.0955392574851115</v>
      </c>
      <c r="W815" s="3">
        <f>'IECC Data-IP'!W815*Convert!$B$6/$D815</f>
        <v>42.917301196184923</v>
      </c>
      <c r="X815" s="3">
        <f>'IECC Data-IP'!X815*Convert!$B$7/$D815</f>
        <v>17.492349921759445</v>
      </c>
      <c r="Y815" s="3">
        <f t="shared" si="39"/>
        <v>60.409651117944364</v>
      </c>
      <c r="Z815" s="3">
        <f>'IECC Data-IP'!Z815*Convert!$B$6/$D815</f>
        <v>138.59630683935865</v>
      </c>
      <c r="AA815" s="3">
        <f>'IECC Data-IP'!AA815*Convert!$B$6/$D815</f>
        <v>71.295216605264159</v>
      </c>
      <c r="AB815" s="3">
        <f t="shared" si="40"/>
        <v>209.89152344462281</v>
      </c>
    </row>
    <row r="816" spans="1:28" x14ac:dyDescent="0.25">
      <c r="A816" s="93">
        <f>'IECC Data-IP'!A816</f>
        <v>2012</v>
      </c>
      <c r="B816" s="93" t="str">
        <f>'IECC Data-IP'!B816</f>
        <v>Primary School</v>
      </c>
      <c r="C816" s="121" t="str">
        <f>'IECC Data-IP'!C816</f>
        <v>6B</v>
      </c>
      <c r="D816" s="3">
        <f>'IECC Data-IP'!D816</f>
        <v>73958.828475207003</v>
      </c>
      <c r="E816" s="3">
        <f>'IECC Data-IP'!E816*Convert!$B$6/$D816</f>
        <v>0</v>
      </c>
      <c r="F816" s="3">
        <f>'IECC Data-IP'!F816*Convert!$B$7/$D816</f>
        <v>11.672587576148699</v>
      </c>
      <c r="G816" s="3">
        <f>'IECC Data-IP'!G816*Convert!$B$6/$D816</f>
        <v>9.9023163503503024</v>
      </c>
      <c r="H816" s="3">
        <f>'IECC Data-IP'!H816*Convert!$B$6/$D816</f>
        <v>35.270558876880969</v>
      </c>
      <c r="I816" s="3">
        <f>'IECC Data-IP'!I816*Convert!$B$6/$D816</f>
        <v>2.1531186260598552</v>
      </c>
      <c r="J816" s="3">
        <f>'IECC Data-IP'!J816*Convert!$B$6/$D816</f>
        <v>52.996346412137918</v>
      </c>
      <c r="K816" s="3">
        <f>'IECC Data-IP'!K816*Convert!$B$7/$D816</f>
        <v>5.0154173719615391</v>
      </c>
      <c r="L816" s="3">
        <f>'IECC Data-IP'!L816*Convert!$B$6/$D816</f>
        <v>1.1116667138129961</v>
      </c>
      <c r="M816" s="3">
        <f>'IECC Data-IP'!M816*Convert!$B$6/$D816</f>
        <v>24.542305409842307</v>
      </c>
      <c r="N816" s="3">
        <f>'IECC Data-IP'!N816*Convert!$B$6/$D816</f>
        <v>0.17776926639287782</v>
      </c>
      <c r="O816" s="3">
        <f>'IECC Data-IP'!O816*Convert!$B$6/$D816</f>
        <v>5.8306282985272134E-4</v>
      </c>
      <c r="P816" s="3">
        <f t="shared" si="38"/>
        <v>0.17718620356302511</v>
      </c>
      <c r="Q816" s="3">
        <f>'IECC Data-IP'!Q816*Convert!$B$6/$D816</f>
        <v>0</v>
      </c>
      <c r="R816" s="3">
        <f>'IECC Data-IP'!R816*Convert!$B$6/$D816</f>
        <v>0</v>
      </c>
      <c r="S816" s="3">
        <f>'IECC Data-IP'!S816*Convert!$B$6/$D816</f>
        <v>4.4547841733521167</v>
      </c>
      <c r="T816" s="3">
        <f>'IECC Data-IP'!T816*Convert!$B$6/$D816</f>
        <v>1.0495692303469908</v>
      </c>
      <c r="U816" s="3">
        <f>'IECC Data-IP'!U816*Convert!$B$7/$D816</f>
        <v>1.8677751590178904</v>
      </c>
      <c r="V816" s="3">
        <f>'IECC Data-IP'!V816*Convert!$B$6/$D816</f>
        <v>3.0691579736596855</v>
      </c>
      <c r="W816" s="3">
        <f>'IECC Data-IP'!W816*Convert!$B$6/$D816</f>
        <v>39.076592137107745</v>
      </c>
      <c r="X816" s="3">
        <f>'IECC Data-IP'!X816*Convert!$B$7/$D816</f>
        <v>11.672587576148699</v>
      </c>
      <c r="Y816" s="3">
        <f t="shared" si="39"/>
        <v>50.749179713256446</v>
      </c>
      <c r="Z816" s="3">
        <f>'IECC Data-IP'!Z816*Convert!$B$6/$D816</f>
        <v>134.72799889874102</v>
      </c>
      <c r="AA816" s="3">
        <f>'IECC Data-IP'!AA816*Convert!$B$6/$D816</f>
        <v>54.212726529442612</v>
      </c>
      <c r="AB816" s="3">
        <f t="shared" si="40"/>
        <v>188.94072542818364</v>
      </c>
    </row>
    <row r="817" spans="1:28" x14ac:dyDescent="0.25">
      <c r="A817" s="93">
        <f>'IECC Data-IP'!A817</f>
        <v>2012</v>
      </c>
      <c r="B817" s="93" t="str">
        <f>'IECC Data-IP'!B817</f>
        <v>Primary School</v>
      </c>
      <c r="C817" s="121" t="str">
        <f>'IECC Data-IP'!C817</f>
        <v>7</v>
      </c>
      <c r="D817" s="3">
        <f>'IECC Data-IP'!D817</f>
        <v>73958.828475207003</v>
      </c>
      <c r="E817" s="3">
        <f>'IECC Data-IP'!E817*Convert!$B$6/$D817</f>
        <v>0</v>
      </c>
      <c r="F817" s="3">
        <f>'IECC Data-IP'!F817*Convert!$B$7/$D817</f>
        <v>20.217815213300682</v>
      </c>
      <c r="G817" s="3">
        <f>'IECC Data-IP'!G817*Convert!$B$6/$D817</f>
        <v>11.719378007064718</v>
      </c>
      <c r="H817" s="3">
        <f>'IECC Data-IP'!H817*Convert!$B$6/$D817</f>
        <v>35.270558876880969</v>
      </c>
      <c r="I817" s="3">
        <f>'IECC Data-IP'!I817*Convert!$B$6/$D817</f>
        <v>2.1519010283448359</v>
      </c>
      <c r="J817" s="3">
        <f>'IECC Data-IP'!J817*Convert!$B$6/$D817</f>
        <v>52.996346412137918</v>
      </c>
      <c r="K817" s="3">
        <f>'IECC Data-IP'!K817*Convert!$B$7/$D817</f>
        <v>5.0154173719615391</v>
      </c>
      <c r="L817" s="3">
        <f>'IECC Data-IP'!L817*Convert!$B$6/$D817</f>
        <v>1.1116667138129961</v>
      </c>
      <c r="M817" s="3">
        <f>'IECC Data-IP'!M817*Convert!$B$6/$D817</f>
        <v>24.026855710483957</v>
      </c>
      <c r="N817" s="3">
        <f>'IECC Data-IP'!N817*Convert!$B$6/$D817</f>
        <v>0.25853658148918529</v>
      </c>
      <c r="O817" s="3">
        <f>'IECC Data-IP'!O817*Convert!$B$6/$D817</f>
        <v>5.8306282985272134E-4</v>
      </c>
      <c r="P817" s="3">
        <f t="shared" si="38"/>
        <v>0.25795351865933258</v>
      </c>
      <c r="Q817" s="3">
        <f>'IECC Data-IP'!Q817*Convert!$B$6/$D817</f>
        <v>0</v>
      </c>
      <c r="R817" s="3">
        <f>'IECC Data-IP'!R817*Convert!$B$6/$D817</f>
        <v>0</v>
      </c>
      <c r="S817" s="3">
        <f>'IECC Data-IP'!S817*Convert!$B$6/$D817</f>
        <v>4.6398590260351114</v>
      </c>
      <c r="T817" s="3">
        <f>'IECC Data-IP'!T817*Convert!$B$6/$D817</f>
        <v>1.0495692303469908</v>
      </c>
      <c r="U817" s="3">
        <f>'IECC Data-IP'!U817*Convert!$B$7/$D817</f>
        <v>1.9926639554445982</v>
      </c>
      <c r="V817" s="3">
        <f>'IECC Data-IP'!V817*Convert!$B$6/$D817</f>
        <v>3.087827805289987</v>
      </c>
      <c r="W817" s="3">
        <f>'IECC Data-IP'!W817*Convert!$B$6/$D817</f>
        <v>40.644046262243123</v>
      </c>
      <c r="X817" s="3">
        <f>'IECC Data-IP'!X817*Convert!$B$7/$D817</f>
        <v>20.217815213300682</v>
      </c>
      <c r="Y817" s="3">
        <f t="shared" si="39"/>
        <v>60.861861475543805</v>
      </c>
      <c r="Z817" s="3">
        <f>'IECC Data-IP'!Z817*Convert!$B$6/$D817</f>
        <v>136.31209352598168</v>
      </c>
      <c r="AA817" s="3">
        <f>'IECC Data-IP'!AA817*Convert!$B$6/$D817</f>
        <v>79.542411794997662</v>
      </c>
      <c r="AB817" s="3">
        <f t="shared" si="40"/>
        <v>215.85450532097934</v>
      </c>
    </row>
    <row r="818" spans="1:28" x14ac:dyDescent="0.25">
      <c r="A818" s="93">
        <f>'IECC Data-IP'!A818</f>
        <v>2012</v>
      </c>
      <c r="B818" s="93" t="str">
        <f>'IECC Data-IP'!B818</f>
        <v>Primary School</v>
      </c>
      <c r="C818" s="121" t="str">
        <f>'IECC Data-IP'!C818</f>
        <v>8</v>
      </c>
      <c r="D818" s="3">
        <f>'IECC Data-IP'!D818</f>
        <v>73958.828475207003</v>
      </c>
      <c r="E818" s="3">
        <f>'IECC Data-IP'!E818*Convert!$B$6/$D818</f>
        <v>0</v>
      </c>
      <c r="F818" s="3">
        <f>'IECC Data-IP'!F818*Convert!$B$7/$D818</f>
        <v>38.289182380339902</v>
      </c>
      <c r="G818" s="3">
        <f>'IECC Data-IP'!G818*Convert!$B$6/$D818</f>
        <v>4.8720143236988704</v>
      </c>
      <c r="H818" s="3">
        <f>'IECC Data-IP'!H818*Convert!$B$6/$D818</f>
        <v>35.270558876880969</v>
      </c>
      <c r="I818" s="3">
        <f>'IECC Data-IP'!I818*Convert!$B$6/$D818</f>
        <v>2.1401309170996456</v>
      </c>
      <c r="J818" s="3">
        <f>'IECC Data-IP'!J818*Convert!$B$6/$D818</f>
        <v>52.996346412137918</v>
      </c>
      <c r="K818" s="3">
        <f>'IECC Data-IP'!K818*Convert!$B$7/$D818</f>
        <v>5.0154173719615391</v>
      </c>
      <c r="L818" s="3">
        <f>'IECC Data-IP'!L818*Convert!$B$6/$D818</f>
        <v>1.1116667138129961</v>
      </c>
      <c r="M818" s="3">
        <f>'IECC Data-IP'!M818*Convert!$B$6/$D818</f>
        <v>25.855687478443564</v>
      </c>
      <c r="N818" s="3">
        <f>'IECC Data-IP'!N818*Convert!$B$6/$D818</f>
        <v>0.43792931150208936</v>
      </c>
      <c r="O818" s="3">
        <f>'IECC Data-IP'!O818*Convert!$B$6/$D818</f>
        <v>5.8306282985272134E-4</v>
      </c>
      <c r="P818" s="3">
        <f t="shared" si="38"/>
        <v>0.43734624867223665</v>
      </c>
      <c r="Q818" s="3">
        <f>'IECC Data-IP'!Q818*Convert!$B$6/$D818</f>
        <v>0</v>
      </c>
      <c r="R818" s="3">
        <f>'IECC Data-IP'!R818*Convert!$B$6/$D818</f>
        <v>0</v>
      </c>
      <c r="S818" s="3">
        <f>'IECC Data-IP'!S818*Convert!$B$6/$D818</f>
        <v>4.6934333254959792</v>
      </c>
      <c r="T818" s="3">
        <f>'IECC Data-IP'!T818*Convert!$B$6/$D818</f>
        <v>1.0499750962519976</v>
      </c>
      <c r="U818" s="3">
        <f>'IECC Data-IP'!U818*Convert!$B$7/$D818</f>
        <v>2.1144965188108076</v>
      </c>
      <c r="V818" s="3">
        <f>'IECC Data-IP'!V818*Convert!$B$6/$D818</f>
        <v>3.0703755713747052</v>
      </c>
      <c r="W818" s="3">
        <f>'IECC Data-IP'!W818*Convert!$B$6/$D818</f>
        <v>35.858481376310642</v>
      </c>
      <c r="X818" s="3">
        <f>'IECC Data-IP'!X818*Convert!$B$7/$D818</f>
        <v>38.289182380339902</v>
      </c>
      <c r="Y818" s="3">
        <f t="shared" si="39"/>
        <v>74.147663756650545</v>
      </c>
      <c r="Z818" s="3">
        <f>'IECC Data-IP'!Z818*Convert!$B$6/$D818</f>
        <v>131.49811802669873</v>
      </c>
      <c r="AA818" s="3">
        <f>'IECC Data-IP'!AA818*Convert!$B$6/$D818</f>
        <v>132.69582831237312</v>
      </c>
      <c r="AB818" s="3">
        <f t="shared" si="40"/>
        <v>264.19394633907189</v>
      </c>
    </row>
    <row r="819" spans="1:28" x14ac:dyDescent="0.25">
      <c r="A819" s="93">
        <f>'IECC Data-IP'!A819</f>
        <v>2015</v>
      </c>
      <c r="B819" s="93" t="str">
        <f>'IECC Data-IP'!B819</f>
        <v>Primary School</v>
      </c>
      <c r="C819" s="121" t="str">
        <f>'IECC Data-IP'!C819</f>
        <v>0A</v>
      </c>
      <c r="D819" s="3">
        <f>'IECC Data-IP'!D819</f>
        <v>73958.828475207003</v>
      </c>
      <c r="E819" s="3">
        <f>'IECC Data-IP'!E819*Convert!$B$6/$D819</f>
        <v>0</v>
      </c>
      <c r="F819" s="3">
        <f>'IECC Data-IP'!F819*Convert!$B$7/$D819</f>
        <v>6.8070645438361208E-2</v>
      </c>
      <c r="G819" s="3">
        <f>'IECC Data-IP'!G819*Convert!$B$6/$D819</f>
        <v>90.636756308352275</v>
      </c>
      <c r="H819" s="3">
        <f>'IECC Data-IP'!H819*Convert!$B$6/$D819</f>
        <v>30.305195395030591</v>
      </c>
      <c r="I819" s="3">
        <f>'IECC Data-IP'!I819*Convert!$B$6/$D819</f>
        <v>1.7902745069839816</v>
      </c>
      <c r="J819" s="3">
        <f>'IECC Data-IP'!J819*Convert!$B$6/$D819</f>
        <v>52.486578835449684</v>
      </c>
      <c r="K819" s="3">
        <f>'IECC Data-IP'!K819*Convert!$B$7/$D819</f>
        <v>5.0154173719615391</v>
      </c>
      <c r="L819" s="3">
        <f>'IECC Data-IP'!L819*Convert!$B$6/$D819</f>
        <v>1.0990848707577925</v>
      </c>
      <c r="M819" s="3">
        <f>'IECC Data-IP'!M819*Convert!$B$6/$D819</f>
        <v>19.316781882882704</v>
      </c>
      <c r="N819" s="3">
        <f>'IECC Data-IP'!N819*Convert!$B$6/$D819</f>
        <v>1.2175977150197107E-3</v>
      </c>
      <c r="O819" s="3">
        <f>'IECC Data-IP'!O819*Convert!$B$6/$D819</f>
        <v>5.8306282985272134E-4</v>
      </c>
      <c r="P819" s="3">
        <f t="shared" si="38"/>
        <v>6.3453488516698937E-4</v>
      </c>
      <c r="Q819" s="3">
        <f>'IECC Data-IP'!Q819*Convert!$B$6/$D819</f>
        <v>0</v>
      </c>
      <c r="R819" s="3">
        <f>'IECC Data-IP'!R819*Convert!$B$6/$D819</f>
        <v>0</v>
      </c>
      <c r="S819" s="3">
        <f>'IECC Data-IP'!S819*Convert!$B$6/$D819</f>
        <v>6.1805260014400529</v>
      </c>
      <c r="T819" s="3">
        <f>'IECC Data-IP'!T819*Convert!$B$6/$D819</f>
        <v>1.0483516326319713</v>
      </c>
      <c r="U819" s="3">
        <f>'IECC Data-IP'!U819*Convert!$B$7/$D819</f>
        <v>1.1105239584372641</v>
      </c>
      <c r="V819" s="3">
        <f>'IECC Data-IP'!V819*Convert!$B$6/$D819</f>
        <v>2.6352873212076617</v>
      </c>
      <c r="W819" s="3">
        <f>'IECC Data-IP'!W819*Convert!$B$6/$D819</f>
        <v>116.13469872756021</v>
      </c>
      <c r="X819" s="3">
        <f>'IECC Data-IP'!X819*Convert!$B$7/$D819</f>
        <v>6.8070645438361208E-2</v>
      </c>
      <c r="Y819" s="3">
        <f t="shared" si="39"/>
        <v>116.20276937299857</v>
      </c>
      <c r="Z819" s="3">
        <f>'IECC Data-IP'!Z819*Convert!$B$6/$D819</f>
        <v>205.50046021835672</v>
      </c>
      <c r="AA819" s="3">
        <f>'IECC Data-IP'!AA819*Convert!$B$6/$D819</f>
        <v>18.096343106527954</v>
      </c>
      <c r="AB819" s="3">
        <f t="shared" si="40"/>
        <v>223.59680332488466</v>
      </c>
    </row>
    <row r="820" spans="1:28" x14ac:dyDescent="0.25">
      <c r="A820" s="93">
        <f>'IECC Data-IP'!A820</f>
        <v>2015</v>
      </c>
      <c r="B820" s="93" t="str">
        <f>'IECC Data-IP'!B820</f>
        <v>Primary School</v>
      </c>
      <c r="C820" s="121" t="str">
        <f>'IECC Data-IP'!C820</f>
        <v>0B</v>
      </c>
      <c r="D820" s="3">
        <f>'IECC Data-IP'!D820</f>
        <v>73958.828475207003</v>
      </c>
      <c r="E820" s="3">
        <f>'IECC Data-IP'!E820*Convert!$B$6/$D820</f>
        <v>0</v>
      </c>
      <c r="F820" s="3">
        <f>'IECC Data-IP'!F820*Convert!$B$7/$D820</f>
        <v>6.2374938371069763E-2</v>
      </c>
      <c r="G820" s="3">
        <f>'IECC Data-IP'!G820*Convert!$B$6/$D820</f>
        <v>79.669853689169727</v>
      </c>
      <c r="H820" s="3">
        <f>'IECC Data-IP'!H820*Convert!$B$6/$D820</f>
        <v>30.396921089562078</v>
      </c>
      <c r="I820" s="3">
        <f>'IECC Data-IP'!I820*Convert!$B$6/$D820</f>
        <v>1.7902745069839816</v>
      </c>
      <c r="J820" s="3">
        <f>'IECC Data-IP'!J820*Convert!$B$6/$D820</f>
        <v>52.486578835449684</v>
      </c>
      <c r="K820" s="3">
        <f>'IECC Data-IP'!K820*Convert!$B$7/$D820</f>
        <v>5.0154173719615391</v>
      </c>
      <c r="L820" s="3">
        <f>'IECC Data-IP'!L820*Convert!$B$6/$D820</f>
        <v>1.0994907366627991</v>
      </c>
      <c r="M820" s="3">
        <f>'IECC Data-IP'!M820*Convert!$B$6/$D820</f>
        <v>23.084029213153698</v>
      </c>
      <c r="N820" s="3">
        <f>'IECC Data-IP'!N820*Convert!$B$6/$D820</f>
        <v>1.6234636200262813E-3</v>
      </c>
      <c r="O820" s="3">
        <f>'IECC Data-IP'!O820*Convert!$B$6/$D820</f>
        <v>5.8306282985272134E-4</v>
      </c>
      <c r="P820" s="3">
        <f t="shared" si="38"/>
        <v>1.04040079017356E-3</v>
      </c>
      <c r="Q820" s="3">
        <f>'IECC Data-IP'!Q820*Convert!$B$6/$D820</f>
        <v>0</v>
      </c>
      <c r="R820" s="3">
        <f>'IECC Data-IP'!R820*Convert!$B$6/$D820</f>
        <v>0</v>
      </c>
      <c r="S820" s="3">
        <f>'IECC Data-IP'!S820*Convert!$B$6/$D820</f>
        <v>5.3460657007465446</v>
      </c>
      <c r="T820" s="3">
        <f>'IECC Data-IP'!T820*Convert!$B$6/$D820</f>
        <v>1.0479457667269647</v>
      </c>
      <c r="U820" s="3">
        <f>'IECC Data-IP'!U820*Convert!$B$7/$D820</f>
        <v>1.1365019394514959</v>
      </c>
      <c r="V820" s="3">
        <f>'IECC Data-IP'!V820*Convert!$B$6/$D820</f>
        <v>2.6170233554823654</v>
      </c>
      <c r="W820" s="3">
        <f>'IECC Data-IP'!W820*Convert!$B$6/$D820</f>
        <v>108.10098900386015</v>
      </c>
      <c r="X820" s="3">
        <f>'IECC Data-IP'!X820*Convert!$B$7/$D820</f>
        <v>6.2374938371069763E-2</v>
      </c>
      <c r="Y820" s="3">
        <f t="shared" si="39"/>
        <v>108.16336394223121</v>
      </c>
      <c r="Z820" s="3">
        <f>'IECC Data-IP'!Z820*Convert!$B$6/$D820</f>
        <v>197.5394004916528</v>
      </c>
      <c r="AA820" s="3">
        <f>'IECC Data-IP'!AA820*Convert!$B$6/$D820</f>
        <v>18.155599528658911</v>
      </c>
      <c r="AB820" s="3">
        <f t="shared" si="40"/>
        <v>215.69500002031171</v>
      </c>
    </row>
    <row r="821" spans="1:28" x14ac:dyDescent="0.25">
      <c r="A821" s="93">
        <f>'IECC Data-IP'!A821</f>
        <v>2015</v>
      </c>
      <c r="B821" s="93" t="str">
        <f>'IECC Data-IP'!B821</f>
        <v>Primary School</v>
      </c>
      <c r="C821" s="121" t="str">
        <f>'IECC Data-IP'!C821</f>
        <v>1A</v>
      </c>
      <c r="D821" s="3">
        <f>'IECC Data-IP'!D821</f>
        <v>73958.828475207003</v>
      </c>
      <c r="E821" s="3">
        <f>'IECC Data-IP'!E821*Convert!$B$6/$D821</f>
        <v>0</v>
      </c>
      <c r="F821" s="3">
        <f>'IECC Data-IP'!F821*Convert!$B$7/$D821</f>
        <v>2.7783936913616815E-3</v>
      </c>
      <c r="G821" s="3">
        <f>'IECC Data-IP'!G821*Convert!$B$6/$D821</f>
        <v>59.426479945157027</v>
      </c>
      <c r="H821" s="3">
        <f>'IECC Data-IP'!H821*Convert!$B$6/$D821</f>
        <v>30.528827508689208</v>
      </c>
      <c r="I821" s="3">
        <f>'IECC Data-IP'!I821*Convert!$B$6/$D821</f>
        <v>1.7902745069839816</v>
      </c>
      <c r="J821" s="3">
        <f>'IECC Data-IP'!J821*Convert!$B$6/$D821</f>
        <v>52.486578835449684</v>
      </c>
      <c r="K821" s="3">
        <f>'IECC Data-IP'!K821*Convert!$B$7/$D821</f>
        <v>5.0154173719615391</v>
      </c>
      <c r="L821" s="3">
        <f>'IECC Data-IP'!L821*Convert!$B$6/$D821</f>
        <v>1.0994907366627991</v>
      </c>
      <c r="M821" s="3">
        <f>'IECC Data-IP'!M821*Convert!$B$6/$D821</f>
        <v>18.738422968248347</v>
      </c>
      <c r="N821" s="3">
        <f>'IECC Data-IP'!N821*Convert!$B$6/$D821</f>
        <v>8.1173181001314065E-4</v>
      </c>
      <c r="O821" s="3">
        <f>'IECC Data-IP'!O821*Convert!$B$6/$D821</f>
        <v>5.8306282985272134E-4</v>
      </c>
      <c r="P821" s="3">
        <f t="shared" si="38"/>
        <v>2.2866898016041931E-4</v>
      </c>
      <c r="Q821" s="3">
        <f>'IECC Data-IP'!Q821*Convert!$B$6/$D821</f>
        <v>0</v>
      </c>
      <c r="R821" s="3">
        <f>'IECC Data-IP'!R821*Convert!$B$6/$D821</f>
        <v>0</v>
      </c>
      <c r="S821" s="3">
        <f>'IECC Data-IP'!S821*Convert!$B$6/$D821</f>
        <v>5.2628631902201972</v>
      </c>
      <c r="T821" s="3">
        <f>'IECC Data-IP'!T821*Convert!$B$6/$D821</f>
        <v>1.0483516326319713</v>
      </c>
      <c r="U821" s="3">
        <f>'IECC Data-IP'!U821*Convert!$B$7/$D821</f>
        <v>1.2004049943528146</v>
      </c>
      <c r="V821" s="3">
        <f>'IECC Data-IP'!V821*Convert!$B$6/$D821</f>
        <v>2.6080943055722212</v>
      </c>
      <c r="W821" s="3">
        <f>'IECC Data-IP'!W821*Convert!$B$6/$D821</f>
        <v>83.427994772605729</v>
      </c>
      <c r="X821" s="3">
        <f>'IECC Data-IP'!X821*Convert!$B$7/$D821</f>
        <v>2.7783936913616815E-3</v>
      </c>
      <c r="Y821" s="3">
        <f t="shared" si="39"/>
        <v>83.430773166297087</v>
      </c>
      <c r="Z821" s="3">
        <f>'IECC Data-IP'!Z821*Convert!$B$6/$D821</f>
        <v>172.98978949552043</v>
      </c>
      <c r="AA821" s="3">
        <f>'IECC Data-IP'!AA821*Convert!$B$6/$D821</f>
        <v>18.168181371714113</v>
      </c>
      <c r="AB821" s="3">
        <f t="shared" si="40"/>
        <v>191.15797086723455</v>
      </c>
    </row>
    <row r="822" spans="1:28" x14ac:dyDescent="0.25">
      <c r="A822" s="93">
        <f>'IECC Data-IP'!A822</f>
        <v>2015</v>
      </c>
      <c r="B822" s="93" t="str">
        <f>'IECC Data-IP'!B822</f>
        <v>Primary School</v>
      </c>
      <c r="C822" s="121" t="str">
        <f>'IECC Data-IP'!C822</f>
        <v>1B</v>
      </c>
      <c r="D822" s="3">
        <f>'IECC Data-IP'!D822</f>
        <v>73958.828475207003</v>
      </c>
      <c r="E822" s="3">
        <f>'IECC Data-IP'!E822*Convert!$B$6/$D822</f>
        <v>0</v>
      </c>
      <c r="F822" s="3">
        <f>'IECC Data-IP'!F822*Convert!$B$7/$D822</f>
        <v>0.27019878648492357</v>
      </c>
      <c r="G822" s="3">
        <f>'IECC Data-IP'!G822*Convert!$B$6/$D822</f>
        <v>64.82774340898446</v>
      </c>
      <c r="H822" s="3">
        <f>'IECC Data-IP'!H822*Convert!$B$6/$D822</f>
        <v>30.515433933823999</v>
      </c>
      <c r="I822" s="3">
        <f>'IECC Data-IP'!I822*Convert!$B$6/$D822</f>
        <v>1.7878393115539424</v>
      </c>
      <c r="J822" s="3">
        <f>'IECC Data-IP'!J822*Convert!$B$6/$D822</f>
        <v>52.486578835449684</v>
      </c>
      <c r="K822" s="3">
        <f>'IECC Data-IP'!K822*Convert!$B$7/$D822</f>
        <v>5.0154173719615391</v>
      </c>
      <c r="L822" s="3">
        <f>'IECC Data-IP'!L822*Convert!$B$6/$D822</f>
        <v>1.0994907366627991</v>
      </c>
      <c r="M822" s="3">
        <f>'IECC Data-IP'!M822*Convert!$B$6/$D822</f>
        <v>18.633303698851645</v>
      </c>
      <c r="N822" s="3">
        <f>'IECC Data-IP'!N822*Convert!$B$6/$D822</f>
        <v>3.6527931450591332E-3</v>
      </c>
      <c r="O822" s="3">
        <f>'IECC Data-IP'!O822*Convert!$B$6/$D822</f>
        <v>5.8306282985272134E-4</v>
      </c>
      <c r="P822" s="3">
        <f t="shared" si="38"/>
        <v>3.0697303152064119E-3</v>
      </c>
      <c r="Q822" s="3">
        <f>'IECC Data-IP'!Q822*Convert!$B$6/$D822</f>
        <v>0</v>
      </c>
      <c r="R822" s="3">
        <f>'IECC Data-IP'!R822*Convert!$B$6/$D822</f>
        <v>0</v>
      </c>
      <c r="S822" s="3">
        <f>'IECC Data-IP'!S822*Convert!$B$6/$D822</f>
        <v>4.8070757788978193</v>
      </c>
      <c r="T822" s="3">
        <f>'IECC Data-IP'!T822*Convert!$B$6/$D822</f>
        <v>1.0483516326319713</v>
      </c>
      <c r="U822" s="3">
        <f>'IECC Data-IP'!U822*Convert!$B$7/$D822</f>
        <v>1.2409695422466951</v>
      </c>
      <c r="V822" s="3">
        <f>'IECC Data-IP'!V822*Convert!$B$6/$D822</f>
        <v>2.6024121829021292</v>
      </c>
      <c r="W822" s="3">
        <f>'IECC Data-IP'!W822*Convert!$B$6/$D822</f>
        <v>88.271192617049124</v>
      </c>
      <c r="X822" s="3">
        <f>'IECC Data-IP'!X822*Convert!$B$7/$D822</f>
        <v>0.27019878648492357</v>
      </c>
      <c r="Y822" s="3">
        <f t="shared" si="39"/>
        <v>88.54139140353405</v>
      </c>
      <c r="Z822" s="3">
        <f>'IECC Data-IP'!Z822*Convert!$B$6/$D822</f>
        <v>177.81147644699848</v>
      </c>
      <c r="AA822" s="3">
        <f>'IECC Data-IP'!AA822*Convert!$B$6/$D822</f>
        <v>19.067986083113681</v>
      </c>
      <c r="AB822" s="3">
        <f t="shared" si="40"/>
        <v>196.87946253011216</v>
      </c>
    </row>
    <row r="823" spans="1:28" x14ac:dyDescent="0.25">
      <c r="A823" s="93">
        <f>'IECC Data-IP'!A823</f>
        <v>2015</v>
      </c>
      <c r="B823" s="93" t="str">
        <f>'IECC Data-IP'!B823</f>
        <v>Primary School</v>
      </c>
      <c r="C823" s="121" t="str">
        <f>'IECC Data-IP'!C823</f>
        <v>2A</v>
      </c>
      <c r="D823" s="3">
        <f>'IECC Data-IP'!D823</f>
        <v>73958.828475207003</v>
      </c>
      <c r="E823" s="3">
        <f>'IECC Data-IP'!E823*Convert!$B$6/$D823</f>
        <v>0</v>
      </c>
      <c r="F823" s="3">
        <f>'IECC Data-IP'!F823*Convert!$B$7/$D823</f>
        <v>0.17934531277739657</v>
      </c>
      <c r="G823" s="3">
        <f>'IECC Data-IP'!G823*Convert!$B$6/$D823</f>
        <v>45.3222338802737</v>
      </c>
      <c r="H823" s="3">
        <f>'IECC Data-IP'!H823*Convert!$B$6/$D823</f>
        <v>30.551150133464571</v>
      </c>
      <c r="I823" s="3">
        <f>'IECC Data-IP'!I823*Convert!$B$6/$D823</f>
        <v>1.787027579743929</v>
      </c>
      <c r="J823" s="3">
        <f>'IECC Data-IP'!J823*Convert!$B$6/$D823</f>
        <v>52.486578835449684</v>
      </c>
      <c r="K823" s="3">
        <f>'IECC Data-IP'!K823*Convert!$B$7/$D823</f>
        <v>5.0154173719615391</v>
      </c>
      <c r="L823" s="3">
        <f>'IECC Data-IP'!L823*Convert!$B$6/$D823</f>
        <v>1.0994907366627991</v>
      </c>
      <c r="M823" s="3">
        <f>'IECC Data-IP'!M823*Convert!$B$6/$D823</f>
        <v>17.491197042163154</v>
      </c>
      <c r="N823" s="3">
        <f>'IECC Data-IP'!N823*Convert!$B$6/$D823</f>
        <v>6.8997203851116949E-3</v>
      </c>
      <c r="O823" s="3">
        <f>'IECC Data-IP'!O823*Convert!$B$6/$D823</f>
        <v>5.8306282985272134E-4</v>
      </c>
      <c r="P823" s="3">
        <f t="shared" si="38"/>
        <v>6.316657555258974E-3</v>
      </c>
      <c r="Q823" s="3">
        <f>'IECC Data-IP'!Q823*Convert!$B$6/$D823</f>
        <v>0</v>
      </c>
      <c r="R823" s="3">
        <f>'IECC Data-IP'!R823*Convert!$B$6/$D823</f>
        <v>0</v>
      </c>
      <c r="S823" s="3">
        <f>'IECC Data-IP'!S823*Convert!$B$6/$D823</f>
        <v>3.0099015515287255</v>
      </c>
      <c r="T823" s="3">
        <f>'IECC Data-IP'!T823*Convert!$B$6/$D823</f>
        <v>1.0483516326319713</v>
      </c>
      <c r="U823" s="3">
        <f>'IECC Data-IP'!U823*Convert!$B$7/$D823</f>
        <v>1.3218207986653201</v>
      </c>
      <c r="V823" s="3">
        <f>'IECC Data-IP'!V823*Convert!$B$6/$D823</f>
        <v>2.6036297806171489</v>
      </c>
      <c r="W823" s="3">
        <f>'IECC Data-IP'!W823*Convert!$B$6/$D823</f>
        <v>65.829649131520824</v>
      </c>
      <c r="X823" s="3">
        <f>'IECC Data-IP'!X823*Convert!$B$7/$D823</f>
        <v>0.17934531277739657</v>
      </c>
      <c r="Y823" s="3">
        <f t="shared" si="39"/>
        <v>66.008994444298224</v>
      </c>
      <c r="Z823" s="3">
        <f>'IECC Data-IP'!Z823*Convert!$B$6/$D823</f>
        <v>155.40646089292082</v>
      </c>
      <c r="AA823" s="3">
        <f>'IECC Data-IP'!AA823*Convert!$B$6/$D823</f>
        <v>19.038763737953207</v>
      </c>
      <c r="AB823" s="3">
        <f t="shared" si="40"/>
        <v>174.44522463087404</v>
      </c>
    </row>
    <row r="824" spans="1:28" x14ac:dyDescent="0.25">
      <c r="A824" s="93">
        <f>'IECC Data-IP'!A824</f>
        <v>2015</v>
      </c>
      <c r="B824" s="93" t="str">
        <f>'IECC Data-IP'!B824</f>
        <v>Primary School</v>
      </c>
      <c r="C824" s="121" t="str">
        <f>'IECC Data-IP'!C824</f>
        <v>2B</v>
      </c>
      <c r="D824" s="3">
        <f>'IECC Data-IP'!D824</f>
        <v>73958.828475207003</v>
      </c>
      <c r="E824" s="3">
        <f>'IECC Data-IP'!E824*Convert!$B$6/$D824</f>
        <v>0</v>
      </c>
      <c r="F824" s="3">
        <f>'IECC Data-IP'!F824*Convert!$B$7/$D824</f>
        <v>0.34632677362823366</v>
      </c>
      <c r="G824" s="3">
        <f>'IECC Data-IP'!G824*Convert!$B$6/$D824</f>
        <v>37.961855692979547</v>
      </c>
      <c r="H824" s="3">
        <f>'IECC Data-IP'!H824*Convert!$B$6/$D824</f>
        <v>30.636787839420965</v>
      </c>
      <c r="I824" s="3">
        <f>'IECC Data-IP'!I824*Convert!$B$6/$D824</f>
        <v>1.7886510433639551</v>
      </c>
      <c r="J824" s="3">
        <f>'IECC Data-IP'!J824*Convert!$B$6/$D824</f>
        <v>52.486578835449684</v>
      </c>
      <c r="K824" s="3">
        <f>'IECC Data-IP'!K824*Convert!$B$7/$D824</f>
        <v>5.0154173719615391</v>
      </c>
      <c r="L824" s="3">
        <f>'IECC Data-IP'!L824*Convert!$B$6/$D824</f>
        <v>1.0994907366627991</v>
      </c>
      <c r="M824" s="3">
        <f>'IECC Data-IP'!M824*Convert!$B$6/$D824</f>
        <v>18.845165701265071</v>
      </c>
      <c r="N824" s="3">
        <f>'IECC Data-IP'!N824*Convert!$B$6/$D824</f>
        <v>8.1173181001314067E-3</v>
      </c>
      <c r="O824" s="3">
        <f>'IECC Data-IP'!O824*Convert!$B$6/$D824</f>
        <v>5.8306282985272134E-4</v>
      </c>
      <c r="P824" s="3">
        <f t="shared" si="38"/>
        <v>7.534255270278685E-3</v>
      </c>
      <c r="Q824" s="3">
        <f>'IECC Data-IP'!Q824*Convert!$B$6/$D824</f>
        <v>0</v>
      </c>
      <c r="R824" s="3">
        <f>'IECC Data-IP'!R824*Convert!$B$6/$D824</f>
        <v>0</v>
      </c>
      <c r="S824" s="3">
        <f>'IECC Data-IP'!S824*Convert!$B$6/$D824</f>
        <v>2.5699429105016036</v>
      </c>
      <c r="T824" s="3">
        <f>'IECC Data-IP'!T824*Convert!$B$6/$D824</f>
        <v>1.0487574985369779</v>
      </c>
      <c r="U824" s="3">
        <f>'IECC Data-IP'!U824*Convert!$B$7/$D824</f>
        <v>1.3396025182900348</v>
      </c>
      <c r="V824" s="3">
        <f>'IECC Data-IP'!V824*Convert!$B$6/$D824</f>
        <v>2.5569552015413932</v>
      </c>
      <c r="W824" s="3">
        <f>'IECC Data-IP'!W824*Convert!$B$6/$D824</f>
        <v>59.384498560016503</v>
      </c>
      <c r="X824" s="3">
        <f>'IECC Data-IP'!X824*Convert!$B$7/$D824</f>
        <v>0.34632677362823366</v>
      </c>
      <c r="Y824" s="3">
        <f t="shared" si="39"/>
        <v>59.730825333644738</v>
      </c>
      <c r="Z824" s="3">
        <f>'IECC Data-IP'!Z824*Convert!$B$6/$D824</f>
        <v>149.0018969119171</v>
      </c>
      <c r="AA824" s="3">
        <f>'IECC Data-IP'!AA824*Convert!$B$6/$D824</f>
        <v>19.578971257516951</v>
      </c>
      <c r="AB824" s="3">
        <f t="shared" si="40"/>
        <v>168.58086816943404</v>
      </c>
    </row>
    <row r="825" spans="1:28" x14ac:dyDescent="0.25">
      <c r="A825" s="93">
        <f>'IECC Data-IP'!A825</f>
        <v>2015</v>
      </c>
      <c r="B825" s="93" t="str">
        <f>'IECC Data-IP'!B825</f>
        <v>Primary School</v>
      </c>
      <c r="C825" s="121" t="str">
        <f>'IECC Data-IP'!C825</f>
        <v>3A</v>
      </c>
      <c r="D825" s="3">
        <f>'IECC Data-IP'!D825</f>
        <v>73958.828475207003</v>
      </c>
      <c r="E825" s="3">
        <f>'IECC Data-IP'!E825*Convert!$B$6/$D825</f>
        <v>0</v>
      </c>
      <c r="F825" s="3">
        <f>'IECC Data-IP'!F825*Convert!$B$7/$D825</f>
        <v>1.379472467761075</v>
      </c>
      <c r="G825" s="3">
        <f>'IECC Data-IP'!G825*Convert!$B$6/$D825</f>
        <v>26.487620692538794</v>
      </c>
      <c r="H825" s="3">
        <f>'IECC Data-IP'!H825*Convert!$B$6/$D825</f>
        <v>30.685085882116741</v>
      </c>
      <c r="I825" s="3">
        <f>'IECC Data-IP'!I825*Convert!$B$6/$D825</f>
        <v>1.788245177458949</v>
      </c>
      <c r="J825" s="3">
        <f>'IECC Data-IP'!J825*Convert!$B$6/$D825</f>
        <v>52.486578835449684</v>
      </c>
      <c r="K825" s="3">
        <f>'IECC Data-IP'!K825*Convert!$B$7/$D825</f>
        <v>5.0154173719615391</v>
      </c>
      <c r="L825" s="3">
        <f>'IECC Data-IP'!L825*Convert!$B$6/$D825</f>
        <v>1.0994907366627991</v>
      </c>
      <c r="M825" s="3">
        <f>'IECC Data-IP'!M825*Convert!$B$6/$D825</f>
        <v>14.815323130454837</v>
      </c>
      <c r="N825" s="3">
        <f>'IECC Data-IP'!N825*Convert!$B$6/$D825</f>
        <v>3.2875138305532202E-2</v>
      </c>
      <c r="O825" s="3">
        <f>'IECC Data-IP'!O825*Convert!$B$6/$D825</f>
        <v>5.8306282985272134E-4</v>
      </c>
      <c r="P825" s="3">
        <f t="shared" si="38"/>
        <v>3.2292075475679478E-2</v>
      </c>
      <c r="Q825" s="3">
        <f>'IECC Data-IP'!Q825*Convert!$B$6/$D825</f>
        <v>0</v>
      </c>
      <c r="R825" s="3">
        <f>'IECC Data-IP'!R825*Convert!$B$6/$D825</f>
        <v>0</v>
      </c>
      <c r="S825" s="3">
        <f>'IECC Data-IP'!S825*Convert!$B$6/$D825</f>
        <v>2.5784660945067417</v>
      </c>
      <c r="T825" s="3">
        <f>'IECC Data-IP'!T825*Convert!$B$6/$D825</f>
        <v>1.0487574985369779</v>
      </c>
      <c r="U825" s="3">
        <f>'IECC Data-IP'!U825*Convert!$B$7/$D825</f>
        <v>1.5089456137785293</v>
      </c>
      <c r="V825" s="3">
        <f>'IECC Data-IP'!V825*Convert!$B$6/$D825</f>
        <v>2.5800895581267675</v>
      </c>
      <c r="W825" s="3">
        <f>'IECC Data-IP'!W825*Convert!$B$6/$D825</f>
        <v>43.913701992976058</v>
      </c>
      <c r="X825" s="3">
        <f>'IECC Data-IP'!X825*Convert!$B$7/$D825</f>
        <v>1.379472467761075</v>
      </c>
      <c r="Y825" s="3">
        <f t="shared" si="39"/>
        <v>45.293174460737134</v>
      </c>
      <c r="Z825" s="3">
        <f>'IECC Data-IP'!Z825*Convert!$B$6/$D825</f>
        <v>133.60212687825282</v>
      </c>
      <c r="AA825" s="3">
        <f>'IECC Data-IP'!AA825*Convert!$B$6/$D825</f>
        <v>23.091334799443811</v>
      </c>
      <c r="AB825" s="3">
        <f t="shared" si="40"/>
        <v>156.69346167769663</v>
      </c>
    </row>
    <row r="826" spans="1:28" x14ac:dyDescent="0.25">
      <c r="A826" s="93">
        <f>'IECC Data-IP'!A826</f>
        <v>2015</v>
      </c>
      <c r="B826" s="93" t="str">
        <f>'IECC Data-IP'!B826</f>
        <v>Primary School</v>
      </c>
      <c r="C826" s="121" t="str">
        <f>'IECC Data-IP'!C826</f>
        <v>3B</v>
      </c>
      <c r="D826" s="3">
        <f>'IECC Data-IP'!D826</f>
        <v>73958.828475207003</v>
      </c>
      <c r="E826" s="3">
        <f>'IECC Data-IP'!E826*Convert!$B$6/$D826</f>
        <v>0</v>
      </c>
      <c r="F826" s="3">
        <f>'IECC Data-IP'!F826*Convert!$B$7/$D826</f>
        <v>1.227633252528159</v>
      </c>
      <c r="G826" s="3">
        <f>'IECC Data-IP'!G826*Convert!$B$6/$D826</f>
        <v>27.250648593951144</v>
      </c>
      <c r="H826" s="3">
        <f>'IECC Data-IP'!H826*Convert!$B$6/$D826</f>
        <v>30.615276946455616</v>
      </c>
      <c r="I826" s="3">
        <f>'IECC Data-IP'!I826*Convert!$B$6/$D826</f>
        <v>1.7878393115539424</v>
      </c>
      <c r="J826" s="3">
        <f>'IECC Data-IP'!J826*Convert!$B$6/$D826</f>
        <v>52.486578835449684</v>
      </c>
      <c r="K826" s="3">
        <f>'IECC Data-IP'!K826*Convert!$B$7/$D826</f>
        <v>5.0154173719615391</v>
      </c>
      <c r="L826" s="3">
        <f>'IECC Data-IP'!L826*Convert!$B$6/$D826</f>
        <v>1.0994907366627991</v>
      </c>
      <c r="M826" s="3">
        <f>'IECC Data-IP'!M826*Convert!$B$6/$D826</f>
        <v>17.4692802832928</v>
      </c>
      <c r="N826" s="3">
        <f>'IECC Data-IP'!N826*Convert!$B$6/$D826</f>
        <v>2.0699161155335089E-2</v>
      </c>
      <c r="O826" s="3">
        <f>'IECC Data-IP'!O826*Convert!$B$6/$D826</f>
        <v>5.8306282985272134E-4</v>
      </c>
      <c r="P826" s="3">
        <f t="shared" si="38"/>
        <v>2.0116098325482369E-2</v>
      </c>
      <c r="Q826" s="3">
        <f>'IECC Data-IP'!Q826*Convert!$B$6/$D826</f>
        <v>0</v>
      </c>
      <c r="R826" s="3">
        <f>'IECC Data-IP'!R826*Convert!$B$6/$D826</f>
        <v>0</v>
      </c>
      <c r="S826" s="3">
        <f>'IECC Data-IP'!S826*Convert!$B$6/$D826</f>
        <v>0</v>
      </c>
      <c r="T826" s="3">
        <f>'IECC Data-IP'!T826*Convert!$B$6/$D826</f>
        <v>1.0487574985369779</v>
      </c>
      <c r="U826" s="3">
        <f>'IECC Data-IP'!U826*Convert!$B$7/$D826</f>
        <v>1.4621296800790851</v>
      </c>
      <c r="V826" s="3">
        <f>'IECC Data-IP'!V826*Convert!$B$6/$D826</f>
        <v>2.5541141402063476</v>
      </c>
      <c r="W826" s="3">
        <f>'IECC Data-IP'!W826*Convert!$B$6/$D826</f>
        <v>44.740044975569432</v>
      </c>
      <c r="X826" s="3">
        <f>'IECC Data-IP'!X826*Convert!$B$7/$D826</f>
        <v>1.227633252528159</v>
      </c>
      <c r="Y826" s="3">
        <f t="shared" si="39"/>
        <v>45.96767822809759</v>
      </c>
      <c r="Z826" s="3">
        <f>'IECC Data-IP'!Z826*Convert!$B$6/$D826</f>
        <v>134.33268550726464</v>
      </c>
      <c r="AA826" s="3">
        <f>'IECC Data-IP'!AA826*Convert!$B$6/$D826</f>
        <v>22.511758287094423</v>
      </c>
      <c r="AB826" s="3">
        <f t="shared" si="40"/>
        <v>156.84444379435905</v>
      </c>
    </row>
    <row r="827" spans="1:28" x14ac:dyDescent="0.25">
      <c r="A827" s="93">
        <f>'IECC Data-IP'!A827</f>
        <v>2015</v>
      </c>
      <c r="B827" s="93" t="str">
        <f>'IECC Data-IP'!B827</f>
        <v>Primary School</v>
      </c>
      <c r="C827" s="121" t="str">
        <f>'IECC Data-IP'!C827</f>
        <v>3C</v>
      </c>
      <c r="D827" s="3">
        <f>'IECC Data-IP'!D827</f>
        <v>73958.828475207003</v>
      </c>
      <c r="E827" s="3">
        <f>'IECC Data-IP'!E827*Convert!$B$6/$D827</f>
        <v>0</v>
      </c>
      <c r="F827" s="3">
        <f>'IECC Data-IP'!F827*Convert!$B$7/$D827</f>
        <v>0.54914951309763649</v>
      </c>
      <c r="G827" s="3">
        <f>'IECC Data-IP'!G827*Convert!$B$6/$D827</f>
        <v>17.75663334403745</v>
      </c>
      <c r="H827" s="3">
        <f>'IECC Data-IP'!H827*Convert!$B$6/$D827</f>
        <v>30.609188957880516</v>
      </c>
      <c r="I827" s="3">
        <f>'IECC Data-IP'!I827*Convert!$B$6/$D827</f>
        <v>1.791086238793995</v>
      </c>
      <c r="J827" s="3">
        <f>'IECC Data-IP'!J827*Convert!$B$6/$D827</f>
        <v>52.486578835449684</v>
      </c>
      <c r="K827" s="3">
        <f>'IECC Data-IP'!K827*Convert!$B$7/$D827</f>
        <v>5.0154173719615391</v>
      </c>
      <c r="L827" s="3">
        <f>'IECC Data-IP'!L827*Convert!$B$6/$D827</f>
        <v>1.0994907366627991</v>
      </c>
      <c r="M827" s="3">
        <f>'IECC Data-IP'!M827*Convert!$B$6/$D827</f>
        <v>13.749925129812588</v>
      </c>
      <c r="N827" s="3">
        <f>'IECC Data-IP'!N827*Convert!$B$6/$D827</f>
        <v>1.2175977150197109E-2</v>
      </c>
      <c r="O827" s="3">
        <f>'IECC Data-IP'!O827*Convert!$B$6/$D827</f>
        <v>5.8306282985272134E-4</v>
      </c>
      <c r="P827" s="3">
        <f t="shared" si="38"/>
        <v>1.1592914320344387E-2</v>
      </c>
      <c r="Q827" s="3">
        <f>'IECC Data-IP'!Q827*Convert!$B$6/$D827</f>
        <v>0</v>
      </c>
      <c r="R827" s="3">
        <f>'IECC Data-IP'!R827*Convert!$B$6/$D827</f>
        <v>0</v>
      </c>
      <c r="S827" s="3">
        <f>'IECC Data-IP'!S827*Convert!$B$6/$D827</f>
        <v>0</v>
      </c>
      <c r="T827" s="3">
        <f>'IECC Data-IP'!T827*Convert!$B$6/$D827</f>
        <v>1.0487574985369779</v>
      </c>
      <c r="U827" s="3">
        <f>'IECC Data-IP'!U827*Convert!$B$7/$D827</f>
        <v>1.496998520905674</v>
      </c>
      <c r="V827" s="3">
        <f>'IECC Data-IP'!V827*Convert!$B$6/$D827</f>
        <v>2.5809012899367811</v>
      </c>
      <c r="W827" s="3">
        <f>'IECC Data-IP'!W827*Convert!$B$6/$D827</f>
        <v>31.518151388170388</v>
      </c>
      <c r="X827" s="3">
        <f>'IECC Data-IP'!X827*Convert!$B$7/$D827</f>
        <v>0.54914951309763649</v>
      </c>
      <c r="Y827" s="3">
        <f t="shared" si="39"/>
        <v>32.067300901268027</v>
      </c>
      <c r="Z827" s="3">
        <f>'IECC Data-IP'!Z827*Convert!$B$6/$D827</f>
        <v>121.13392627645095</v>
      </c>
      <c r="AA827" s="3">
        <f>'IECC Data-IP'!AA827*Convert!$B$6/$D827</f>
        <v>20.631381549198988</v>
      </c>
      <c r="AB827" s="3">
        <f t="shared" si="40"/>
        <v>141.76530782564993</v>
      </c>
    </row>
    <row r="828" spans="1:28" x14ac:dyDescent="0.25">
      <c r="A828" s="93">
        <f>'IECC Data-IP'!A828</f>
        <v>2015</v>
      </c>
      <c r="B828" s="93" t="str">
        <f>'IECC Data-IP'!B828</f>
        <v>Primary School</v>
      </c>
      <c r="C828" s="121" t="str">
        <f>'IECC Data-IP'!C828</f>
        <v>4A</v>
      </c>
      <c r="D828" s="3">
        <f>'IECC Data-IP'!D828</f>
        <v>73958.828475207003</v>
      </c>
      <c r="E828" s="3">
        <f>'IECC Data-IP'!E828*Convert!$B$6/$D828</f>
        <v>0</v>
      </c>
      <c r="F828" s="3">
        <f>'IECC Data-IP'!F828*Convert!$B$7/$D828</f>
        <v>3.0522043896453752</v>
      </c>
      <c r="G828" s="3">
        <f>'IECC Data-IP'!G828*Convert!$B$6/$D828</f>
        <v>19.097614294179163</v>
      </c>
      <c r="H828" s="3">
        <f>'IECC Data-IP'!H828*Convert!$B$6/$D828</f>
        <v>30.541003485839415</v>
      </c>
      <c r="I828" s="3">
        <f>'IECC Data-IP'!I828*Convert!$B$6/$D828</f>
        <v>1.7914921046990016</v>
      </c>
      <c r="J828" s="3">
        <f>'IECC Data-IP'!J828*Convert!$B$6/$D828</f>
        <v>52.486578835449684</v>
      </c>
      <c r="K828" s="3">
        <f>'IECC Data-IP'!K828*Convert!$B$7/$D828</f>
        <v>5.0154173719615391</v>
      </c>
      <c r="L828" s="3">
        <f>'IECC Data-IP'!L828*Convert!$B$6/$D828</f>
        <v>1.0994907366627991</v>
      </c>
      <c r="M828" s="3">
        <f>'IECC Data-IP'!M828*Convert!$B$6/$D828</f>
        <v>14.608331518901487</v>
      </c>
      <c r="N828" s="3">
        <f>'IECC Data-IP'!N828*Convert!$B$6/$D828</f>
        <v>7.1838265186162945E-2</v>
      </c>
      <c r="O828" s="3">
        <f>'IECC Data-IP'!O828*Convert!$B$6/$D828</f>
        <v>5.8306282985272134E-4</v>
      </c>
      <c r="P828" s="3">
        <f t="shared" si="38"/>
        <v>7.1255202356310221E-2</v>
      </c>
      <c r="Q828" s="3">
        <f>'IECC Data-IP'!Q828*Convert!$B$6/$D828</f>
        <v>0</v>
      </c>
      <c r="R828" s="3">
        <f>'IECC Data-IP'!R828*Convert!$B$6/$D828</f>
        <v>0</v>
      </c>
      <c r="S828" s="3">
        <f>'IECC Data-IP'!S828*Convert!$B$6/$D828</f>
        <v>2.9404984817726025</v>
      </c>
      <c r="T828" s="3">
        <f>'IECC Data-IP'!T828*Convert!$B$6/$D828</f>
        <v>1.0487574985369779</v>
      </c>
      <c r="U828" s="3">
        <f>'IECC Data-IP'!U828*Convert!$B$7/$D828</f>
        <v>1.6449479849706836</v>
      </c>
      <c r="V828" s="3">
        <f>'IECC Data-IP'!V828*Convert!$B$6/$D828</f>
        <v>2.5768426308867149</v>
      </c>
      <c r="W828" s="3">
        <f>'IECC Data-IP'!W828*Convert!$B$6/$D828</f>
        <v>36.717699497209559</v>
      </c>
      <c r="X828" s="3">
        <f>'IECC Data-IP'!X828*Convert!$B$7/$D828</f>
        <v>3.0522043896453752</v>
      </c>
      <c r="Y828" s="3">
        <f t="shared" si="39"/>
        <v>39.769903886854934</v>
      </c>
      <c r="Z828" s="3">
        <f>'IECC Data-IP'!Z828*Convert!$B$6/$D828</f>
        <v>126.26123025439897</v>
      </c>
      <c r="AA828" s="3">
        <f>'IECC Data-IP'!AA828*Convert!$B$6/$D828</f>
        <v>28.376520614439372</v>
      </c>
      <c r="AB828" s="3">
        <f t="shared" si="40"/>
        <v>154.63775086883834</v>
      </c>
    </row>
    <row r="829" spans="1:28" x14ac:dyDescent="0.25">
      <c r="A829" s="93">
        <f>'IECC Data-IP'!A829</f>
        <v>2015</v>
      </c>
      <c r="B829" s="93" t="str">
        <f>'IECC Data-IP'!B829</f>
        <v>Primary School</v>
      </c>
      <c r="C829" s="121" t="str">
        <f>'IECC Data-IP'!C829</f>
        <v>4B</v>
      </c>
      <c r="D829" s="3">
        <f>'IECC Data-IP'!D829</f>
        <v>73958.828475207003</v>
      </c>
      <c r="E829" s="3">
        <f>'IECC Data-IP'!E829*Convert!$B$6/$D829</f>
        <v>0</v>
      </c>
      <c r="F829" s="3">
        <f>'IECC Data-IP'!F829*Convert!$B$7/$D829</f>
        <v>2.5087505836150306</v>
      </c>
      <c r="G829" s="3">
        <f>'IECC Data-IP'!G829*Convert!$B$6/$D829</f>
        <v>19.416624895514325</v>
      </c>
      <c r="H829" s="3">
        <f>'IECC Data-IP'!H829*Convert!$B$6/$D829</f>
        <v>30.41234399395233</v>
      </c>
      <c r="I829" s="3">
        <f>'IECC Data-IP'!I829*Convert!$B$6/$D829</f>
        <v>1.7874334456489356</v>
      </c>
      <c r="J829" s="3">
        <f>'IECC Data-IP'!J829*Convert!$B$6/$D829</f>
        <v>52.486578835449684</v>
      </c>
      <c r="K829" s="3">
        <f>'IECC Data-IP'!K829*Convert!$B$7/$D829</f>
        <v>5.0154173719615391</v>
      </c>
      <c r="L829" s="3">
        <f>'IECC Data-IP'!L829*Convert!$B$6/$D829</f>
        <v>1.0994907366627991</v>
      </c>
      <c r="M829" s="3">
        <f>'IECC Data-IP'!M829*Convert!$B$6/$D829</f>
        <v>18.056568247837305</v>
      </c>
      <c r="N829" s="3">
        <f>'IECC Data-IP'!N829*Convert!$B$6/$D829</f>
        <v>3.9368992785637325E-2</v>
      </c>
      <c r="O829" s="3">
        <f>'IECC Data-IP'!O829*Convert!$B$6/$D829</f>
        <v>5.8306282985272134E-4</v>
      </c>
      <c r="P829" s="3">
        <f t="shared" si="38"/>
        <v>3.8785929955784601E-2</v>
      </c>
      <c r="Q829" s="3">
        <f>'IECC Data-IP'!Q829*Convert!$B$6/$D829</f>
        <v>0</v>
      </c>
      <c r="R829" s="3">
        <f>'IECC Data-IP'!R829*Convert!$B$6/$D829</f>
        <v>0</v>
      </c>
      <c r="S829" s="3">
        <f>'IECC Data-IP'!S829*Convert!$B$6/$D829</f>
        <v>0</v>
      </c>
      <c r="T829" s="3">
        <f>'IECC Data-IP'!T829*Convert!$B$6/$D829</f>
        <v>1.0487574985369779</v>
      </c>
      <c r="U829" s="3">
        <f>'IECC Data-IP'!U829*Convert!$B$7/$D829</f>
        <v>1.6025774811774178</v>
      </c>
      <c r="V829" s="3">
        <f>'IECC Data-IP'!V829*Convert!$B$6/$D829</f>
        <v>2.5488378834412617</v>
      </c>
      <c r="W829" s="3">
        <f>'IECC Data-IP'!W829*Convert!$B$6/$D829</f>
        <v>37.511979073307415</v>
      </c>
      <c r="X829" s="3">
        <f>'IECC Data-IP'!X829*Convert!$B$7/$D829</f>
        <v>2.5087505836150306</v>
      </c>
      <c r="Y829" s="3">
        <f t="shared" si="39"/>
        <v>40.020729656922448</v>
      </c>
      <c r="Z829" s="3">
        <f>'IECC Data-IP'!Z829*Convert!$B$6/$D829</f>
        <v>126.89519279801924</v>
      </c>
      <c r="AA829" s="3">
        <f>'IECC Data-IP'!AA829*Convert!$B$6/$D829</f>
        <v>26.66417236121665</v>
      </c>
      <c r="AB829" s="3">
        <f t="shared" si="40"/>
        <v>153.55936515923588</v>
      </c>
    </row>
    <row r="830" spans="1:28" x14ac:dyDescent="0.25">
      <c r="A830" s="93">
        <f>'IECC Data-IP'!A830</f>
        <v>2015</v>
      </c>
      <c r="B830" s="93" t="str">
        <f>'IECC Data-IP'!B830</f>
        <v>Primary School</v>
      </c>
      <c r="C830" s="121" t="str">
        <f>'IECC Data-IP'!C830</f>
        <v>4C</v>
      </c>
      <c r="D830" s="3">
        <f>'IECC Data-IP'!D830</f>
        <v>73958.828475207003</v>
      </c>
      <c r="E830" s="3">
        <f>'IECC Data-IP'!E830*Convert!$B$6/$D830</f>
        <v>0</v>
      </c>
      <c r="F830" s="3">
        <f>'IECC Data-IP'!F830*Convert!$B$7/$D830</f>
        <v>6.3393219658953806</v>
      </c>
      <c r="G830" s="3">
        <f>'IECC Data-IP'!G830*Convert!$B$6/$D830</f>
        <v>7.4269401957152299</v>
      </c>
      <c r="H830" s="3">
        <f>'IECC Data-IP'!H830*Convert!$B$6/$D830</f>
        <v>30.72689007033242</v>
      </c>
      <c r="I830" s="3">
        <f>'IECC Data-IP'!I830*Convert!$B$6/$D830</f>
        <v>1.791086238793995</v>
      </c>
      <c r="J830" s="3">
        <f>'IECC Data-IP'!J830*Convert!$B$6/$D830</f>
        <v>52.486578835449684</v>
      </c>
      <c r="K830" s="3">
        <f>'IECC Data-IP'!K830*Convert!$B$7/$D830</f>
        <v>5.0154173719615391</v>
      </c>
      <c r="L830" s="3">
        <f>'IECC Data-IP'!L830*Convert!$B$6/$D830</f>
        <v>1.0994907366627991</v>
      </c>
      <c r="M830" s="3">
        <f>'IECC Data-IP'!M830*Convert!$B$6/$D830</f>
        <v>13.88710780570481</v>
      </c>
      <c r="N830" s="3">
        <f>'IECC Data-IP'!N830*Convert!$B$6/$D830</f>
        <v>0.10227820806165573</v>
      </c>
      <c r="O830" s="3">
        <f>'IECC Data-IP'!O830*Convert!$B$6/$D830</f>
        <v>5.8306282985272134E-4</v>
      </c>
      <c r="P830" s="3">
        <f t="shared" si="38"/>
        <v>0.10169514523180301</v>
      </c>
      <c r="Q830" s="3">
        <f>'IECC Data-IP'!Q830*Convert!$B$6/$D830</f>
        <v>0</v>
      </c>
      <c r="R830" s="3">
        <f>'IECC Data-IP'!R830*Convert!$B$6/$D830</f>
        <v>0</v>
      </c>
      <c r="S830" s="3">
        <f>'IECC Data-IP'!S830*Convert!$B$6/$D830</f>
        <v>0</v>
      </c>
      <c r="T830" s="3">
        <f>'IECC Data-IP'!T830*Convert!$B$6/$D830</f>
        <v>1.0487574985369779</v>
      </c>
      <c r="U830" s="3">
        <f>'IECC Data-IP'!U830*Convert!$B$7/$D830</f>
        <v>1.6648134998639197</v>
      </c>
      <c r="V830" s="3">
        <f>'IECC Data-IP'!V830*Convert!$B$6/$D830</f>
        <v>2.5715663741216295</v>
      </c>
      <c r="W830" s="3">
        <f>'IECC Data-IP'!W830*Convert!$B$6/$D830</f>
        <v>21.415743146651849</v>
      </c>
      <c r="X830" s="3">
        <f>'IECC Data-IP'!X830*Convert!$B$7/$D830</f>
        <v>6.3393219658953806</v>
      </c>
      <c r="Y830" s="3">
        <f t="shared" si="39"/>
        <v>27.755065112547229</v>
      </c>
      <c r="Z830" s="3">
        <f>'IECC Data-IP'!Z830*Convert!$B$6/$D830</f>
        <v>111.14029009747419</v>
      </c>
      <c r="AA830" s="3">
        <f>'IECC Data-IP'!AA830*Convert!$B$6/$D830</f>
        <v>38.037752617215773</v>
      </c>
      <c r="AB830" s="3">
        <f t="shared" si="40"/>
        <v>149.17804271468998</v>
      </c>
    </row>
    <row r="831" spans="1:28" x14ac:dyDescent="0.25">
      <c r="A831" s="93">
        <f>'IECC Data-IP'!A831</f>
        <v>2015</v>
      </c>
      <c r="B831" s="93" t="str">
        <f>'IECC Data-IP'!B831</f>
        <v>Primary School</v>
      </c>
      <c r="C831" s="121" t="str">
        <f>'IECC Data-IP'!C831</f>
        <v>5A</v>
      </c>
      <c r="D831" s="3">
        <f>'IECC Data-IP'!D831</f>
        <v>73958.828475207003</v>
      </c>
      <c r="E831" s="3">
        <f>'IECC Data-IP'!E831*Convert!$B$6/$D831</f>
        <v>0</v>
      </c>
      <c r="F831" s="3">
        <f>'IECC Data-IP'!F831*Convert!$B$7/$D831</f>
        <v>6.445039845851694</v>
      </c>
      <c r="G831" s="3">
        <f>'IECC Data-IP'!G831*Convert!$B$6/$D831</f>
        <v>11.783504820055756</v>
      </c>
      <c r="H831" s="3">
        <f>'IECC Data-IP'!H831*Convert!$B$6/$D831</f>
        <v>30.549932535749559</v>
      </c>
      <c r="I831" s="3">
        <f>'IECC Data-IP'!I831*Convert!$B$6/$D831</f>
        <v>1.7886510433639551</v>
      </c>
      <c r="J831" s="3">
        <f>'IECC Data-IP'!J831*Convert!$B$6/$D831</f>
        <v>52.486578835449684</v>
      </c>
      <c r="K831" s="3">
        <f>'IECC Data-IP'!K831*Convert!$B$7/$D831</f>
        <v>5.0154173719615391</v>
      </c>
      <c r="L831" s="3">
        <f>'IECC Data-IP'!L831*Convert!$B$6/$D831</f>
        <v>1.0994907366627991</v>
      </c>
      <c r="M831" s="3">
        <f>'IECC Data-IP'!M831*Convert!$B$6/$D831</f>
        <v>14.144426789478974</v>
      </c>
      <c r="N831" s="3">
        <f>'IECC Data-IP'!N831*Convert!$B$6/$D831</f>
        <v>9.9031280821603146E-2</v>
      </c>
      <c r="O831" s="3">
        <f>'IECC Data-IP'!O831*Convert!$B$6/$D831</f>
        <v>5.8306282985272134E-4</v>
      </c>
      <c r="P831" s="3">
        <f t="shared" si="38"/>
        <v>9.8448217991750422E-2</v>
      </c>
      <c r="Q831" s="3">
        <f>'IECC Data-IP'!Q831*Convert!$B$6/$D831</f>
        <v>0</v>
      </c>
      <c r="R831" s="3">
        <f>'IECC Data-IP'!R831*Convert!$B$6/$D831</f>
        <v>0</v>
      </c>
      <c r="S831" s="3">
        <f>'IECC Data-IP'!S831*Convert!$B$6/$D831</f>
        <v>2.858919434866281</v>
      </c>
      <c r="T831" s="3">
        <f>'IECC Data-IP'!T831*Convert!$B$6/$D831</f>
        <v>1.0487574985369779</v>
      </c>
      <c r="U831" s="3">
        <f>'IECC Data-IP'!U831*Convert!$B$7/$D831</f>
        <v>1.7574729294708318</v>
      </c>
      <c r="V831" s="3">
        <f>'IECC Data-IP'!V831*Convert!$B$6/$D831</f>
        <v>2.5748133013616816</v>
      </c>
      <c r="W831" s="3">
        <f>'IECC Data-IP'!W831*Convert!$B$6/$D831</f>
        <v>28.885299262392756</v>
      </c>
      <c r="X831" s="3">
        <f>'IECC Data-IP'!X831*Convert!$B$7/$D831</f>
        <v>6.445039845851694</v>
      </c>
      <c r="Y831" s="3">
        <f t="shared" si="39"/>
        <v>35.330339108244452</v>
      </c>
      <c r="Z831" s="3">
        <f>'IECC Data-IP'!Z831*Convert!$B$6/$D831</f>
        <v>118.43329454453725</v>
      </c>
      <c r="AA831" s="3">
        <f>'IECC Data-IP'!AA831*Convert!$B$6/$D831</f>
        <v>38.617734995470165</v>
      </c>
      <c r="AB831" s="3">
        <f t="shared" si="40"/>
        <v>157.05102954000742</v>
      </c>
    </row>
    <row r="832" spans="1:28" x14ac:dyDescent="0.25">
      <c r="A832" s="93">
        <f>'IECC Data-IP'!A832</f>
        <v>2015</v>
      </c>
      <c r="B832" s="93" t="str">
        <f>'IECC Data-IP'!B832</f>
        <v>Primary School</v>
      </c>
      <c r="C832" s="121" t="str">
        <f>'IECC Data-IP'!C832</f>
        <v>5B</v>
      </c>
      <c r="D832" s="3">
        <f>'IECC Data-IP'!D832</f>
        <v>73958.828475207003</v>
      </c>
      <c r="E832" s="3">
        <f>'IECC Data-IP'!E832*Convert!$B$6/$D832</f>
        <v>0</v>
      </c>
      <c r="F832" s="3">
        <f>'IECC Data-IP'!F832*Convert!$B$7/$D832</f>
        <v>6.728436002370584</v>
      </c>
      <c r="G832" s="3">
        <f>'IECC Data-IP'!G832*Convert!$B$6/$D832</f>
        <v>14.254416449735755</v>
      </c>
      <c r="H832" s="3">
        <f>'IECC Data-IP'!H832*Convert!$B$6/$D832</f>
        <v>30.504475554388822</v>
      </c>
      <c r="I832" s="3">
        <f>'IECC Data-IP'!I832*Convert!$B$6/$D832</f>
        <v>1.7902745069839816</v>
      </c>
      <c r="J832" s="3">
        <f>'IECC Data-IP'!J832*Convert!$B$6/$D832</f>
        <v>52.486578835449684</v>
      </c>
      <c r="K832" s="3">
        <f>'IECC Data-IP'!K832*Convert!$B$7/$D832</f>
        <v>5.0154173719615391</v>
      </c>
      <c r="L832" s="3">
        <f>'IECC Data-IP'!L832*Convert!$B$6/$D832</f>
        <v>1.0994907366627991</v>
      </c>
      <c r="M832" s="3">
        <f>'IECC Data-IP'!M832*Convert!$B$6/$D832</f>
        <v>17.138499570712444</v>
      </c>
      <c r="N832" s="3">
        <f>'IECC Data-IP'!N832*Convert!$B$6/$D832</f>
        <v>9.8625414916596599E-2</v>
      </c>
      <c r="O832" s="3">
        <f>'IECC Data-IP'!O832*Convert!$B$6/$D832</f>
        <v>5.8306282985272134E-4</v>
      </c>
      <c r="P832" s="3">
        <f t="shared" si="38"/>
        <v>9.8042352086743875E-2</v>
      </c>
      <c r="Q832" s="3">
        <f>'IECC Data-IP'!Q832*Convert!$B$6/$D832</f>
        <v>0</v>
      </c>
      <c r="R832" s="3">
        <f>'IECC Data-IP'!R832*Convert!$B$6/$D832</f>
        <v>0</v>
      </c>
      <c r="S832" s="3">
        <f>'IECC Data-IP'!S832*Convert!$B$6/$D832</f>
        <v>0</v>
      </c>
      <c r="T832" s="3">
        <f>'IECC Data-IP'!T832*Convert!$B$6/$D832</f>
        <v>1.0487574985369779</v>
      </c>
      <c r="U832" s="3">
        <f>'IECC Data-IP'!U832*Convert!$B$7/$D832</f>
        <v>1.7207981327448576</v>
      </c>
      <c r="V832" s="3">
        <f>'IECC Data-IP'!V832*Convert!$B$6/$D832</f>
        <v>2.5533024083963336</v>
      </c>
      <c r="W832" s="3">
        <f>'IECC Data-IP'!W832*Convert!$B$6/$D832</f>
        <v>31.490958372534951</v>
      </c>
      <c r="X832" s="3">
        <f>'IECC Data-IP'!X832*Convert!$B$7/$D832</f>
        <v>6.728436002370584</v>
      </c>
      <c r="Y832" s="3">
        <f t="shared" si="39"/>
        <v>38.219394374905534</v>
      </c>
      <c r="Z832" s="3">
        <f>'IECC Data-IP'!Z832*Convert!$B$6/$D832</f>
        <v>120.97401510987838</v>
      </c>
      <c r="AA832" s="3">
        <f>'IECC Data-IP'!AA832*Convert!$B$6/$D832</f>
        <v>39.338146976856819</v>
      </c>
      <c r="AB832" s="3">
        <f t="shared" si="40"/>
        <v>160.31216208673521</v>
      </c>
    </row>
    <row r="833" spans="1:28" x14ac:dyDescent="0.25">
      <c r="A833" s="93">
        <f>'IECC Data-IP'!A833</f>
        <v>2015</v>
      </c>
      <c r="B833" s="93" t="str">
        <f>'IECC Data-IP'!B833</f>
        <v>Primary School</v>
      </c>
      <c r="C833" s="121" t="str">
        <f>'IECC Data-IP'!C833</f>
        <v>5C</v>
      </c>
      <c r="D833" s="3">
        <f>'IECC Data-IP'!D833</f>
        <v>73958.828475207003</v>
      </c>
      <c r="E833" s="3">
        <f>'IECC Data-IP'!E833*Convert!$B$6/$D833</f>
        <v>0</v>
      </c>
      <c r="F833" s="3">
        <f>'IECC Data-IP'!F833*Convert!$B$7/$D833</f>
        <v>4.1516147733171929</v>
      </c>
      <c r="G833" s="3">
        <f>'IECC Data-IP'!G833*Convert!$B$6/$D833</f>
        <v>4.4150093146614724</v>
      </c>
      <c r="H833" s="3">
        <f>'IECC Data-IP'!H833*Convert!$B$6/$D833</f>
        <v>30.689956272976818</v>
      </c>
      <c r="I833" s="3">
        <f>'IECC Data-IP'!I833*Convert!$B$6/$D833</f>
        <v>1.7902745069839816</v>
      </c>
      <c r="J833" s="3">
        <f>'IECC Data-IP'!J833*Convert!$B$6/$D833</f>
        <v>52.486578835449684</v>
      </c>
      <c r="K833" s="3">
        <f>'IECC Data-IP'!K833*Convert!$B$7/$D833</f>
        <v>5.0154173719615391</v>
      </c>
      <c r="L833" s="3">
        <f>'IECC Data-IP'!L833*Convert!$B$6/$D833</f>
        <v>1.0994907366627991</v>
      </c>
      <c r="M833" s="3">
        <f>'IECC Data-IP'!M833*Convert!$B$6/$D833</f>
        <v>13.425638271712339</v>
      </c>
      <c r="N833" s="3">
        <f>'IECC Data-IP'!N833*Convert!$B$6/$D833</f>
        <v>7.6302790141235213E-2</v>
      </c>
      <c r="O833" s="3">
        <f>'IECC Data-IP'!O833*Convert!$B$6/$D833</f>
        <v>5.8306282985272134E-4</v>
      </c>
      <c r="P833" s="3">
        <f t="shared" si="38"/>
        <v>7.571972731138249E-2</v>
      </c>
      <c r="Q833" s="3">
        <f>'IECC Data-IP'!Q833*Convert!$B$6/$D833</f>
        <v>0</v>
      </c>
      <c r="R833" s="3">
        <f>'IECC Data-IP'!R833*Convert!$B$6/$D833</f>
        <v>0</v>
      </c>
      <c r="S833" s="3">
        <f>'IECC Data-IP'!S833*Convert!$B$6/$D833</f>
        <v>2.5188038064707761</v>
      </c>
      <c r="T833" s="3">
        <f>'IECC Data-IP'!T833*Convert!$B$6/$D833</f>
        <v>1.0487574985369779</v>
      </c>
      <c r="U833" s="3">
        <f>'IECC Data-IP'!U833*Convert!$B$7/$D833</f>
        <v>1.7270495185504211</v>
      </c>
      <c r="V833" s="3">
        <f>'IECC Data-IP'!V833*Convert!$B$6/$D833</f>
        <v>2.5727839718366496</v>
      </c>
      <c r="W833" s="3">
        <f>'IECC Data-IP'!W833*Convert!$B$6/$D833</f>
        <v>20.435171120155971</v>
      </c>
      <c r="X833" s="3">
        <f>'IECC Data-IP'!X833*Convert!$B$7/$D833</f>
        <v>4.1516147733171929</v>
      </c>
      <c r="Y833" s="3">
        <f t="shared" si="39"/>
        <v>24.586785893473163</v>
      </c>
      <c r="Z833" s="3">
        <f>'IECC Data-IP'!Z833*Convert!$B$6/$D833</f>
        <v>110.12319013952772</v>
      </c>
      <c r="AA833" s="3">
        <f>'IECC Data-IP'!AA833*Convert!$B$6/$D833</f>
        <v>31.827598404710237</v>
      </c>
      <c r="AB833" s="3">
        <f t="shared" si="40"/>
        <v>141.95078854423795</v>
      </c>
    </row>
    <row r="834" spans="1:28" x14ac:dyDescent="0.25">
      <c r="A834" s="93">
        <f>'IECC Data-IP'!A834</f>
        <v>2015</v>
      </c>
      <c r="B834" s="93" t="str">
        <f>'IECC Data-IP'!B834</f>
        <v>Primary School</v>
      </c>
      <c r="C834" s="121" t="str">
        <f>'IECC Data-IP'!C834</f>
        <v>6A</v>
      </c>
      <c r="D834" s="3">
        <f>'IECC Data-IP'!D834</f>
        <v>73958.828475207003</v>
      </c>
      <c r="E834" s="3">
        <f>'IECC Data-IP'!E834*Convert!$B$6/$D834</f>
        <v>0</v>
      </c>
      <c r="F834" s="3">
        <f>'IECC Data-IP'!F834*Convert!$B$7/$D834</f>
        <v>13.114018223227138</v>
      </c>
      <c r="G834" s="3">
        <f>'IECC Data-IP'!G834*Convert!$B$6/$D834</f>
        <v>12.703196960800646</v>
      </c>
      <c r="H834" s="3">
        <f>'IECC Data-IP'!H834*Convert!$B$6/$D834</f>
        <v>30.579560746815041</v>
      </c>
      <c r="I834" s="3">
        <f>'IECC Data-IP'!I834*Convert!$B$6/$D834</f>
        <v>1.7894627751739689</v>
      </c>
      <c r="J834" s="3">
        <f>'IECC Data-IP'!J834*Convert!$B$6/$D834</f>
        <v>52.486578835449684</v>
      </c>
      <c r="K834" s="3">
        <f>'IECC Data-IP'!K834*Convert!$B$7/$D834</f>
        <v>5.0154173719615391</v>
      </c>
      <c r="L834" s="3">
        <f>'IECC Data-IP'!L834*Convert!$B$6/$D834</f>
        <v>1.0994907366627991</v>
      </c>
      <c r="M834" s="3">
        <f>'IECC Data-IP'!M834*Convert!$B$6/$D834</f>
        <v>15.643695442573245</v>
      </c>
      <c r="N834" s="3">
        <f>'IECC Data-IP'!N834*Convert!$B$6/$D834</f>
        <v>0.18304552315796319</v>
      </c>
      <c r="O834" s="3">
        <f>'IECC Data-IP'!O834*Convert!$B$6/$D834</f>
        <v>5.8306282985272134E-4</v>
      </c>
      <c r="P834" s="3">
        <f t="shared" si="38"/>
        <v>0.18246246032811048</v>
      </c>
      <c r="Q834" s="3">
        <f>'IECC Data-IP'!Q834*Convert!$B$6/$D834</f>
        <v>0</v>
      </c>
      <c r="R834" s="3">
        <f>'IECC Data-IP'!R834*Convert!$B$6/$D834</f>
        <v>0</v>
      </c>
      <c r="S834" s="3">
        <f>'IECC Data-IP'!S834*Convert!$B$6/$D834</f>
        <v>3.1426197024658746</v>
      </c>
      <c r="T834" s="3">
        <f>'IECC Data-IP'!T834*Convert!$B$6/$D834</f>
        <v>1.0487574985369779</v>
      </c>
      <c r="U834" s="3">
        <f>'IECC Data-IP'!U834*Convert!$B$7/$D834</f>
        <v>1.8494377606549031</v>
      </c>
      <c r="V834" s="3">
        <f>'IECC Data-IP'!V834*Convert!$B$6/$D834</f>
        <v>2.5748133013616816</v>
      </c>
      <c r="W834" s="3">
        <f>'IECC Data-IP'!W834*Convert!$B$6/$D834</f>
        <v>31.671974566167876</v>
      </c>
      <c r="X834" s="3">
        <f>'IECC Data-IP'!X834*Convert!$B$7/$D834</f>
        <v>13.114018223227138</v>
      </c>
      <c r="Y834" s="3">
        <f t="shared" si="39"/>
        <v>44.78599278939501</v>
      </c>
      <c r="Z834" s="3">
        <f>'IECC Data-IP'!Z834*Convert!$B$6/$D834</f>
        <v>121.25122152299785</v>
      </c>
      <c r="AA834" s="3">
        <f>'IECC Data-IP'!AA834*Convert!$B$6/$D834</f>
        <v>58.370010994424931</v>
      </c>
      <c r="AB834" s="3">
        <f t="shared" si="40"/>
        <v>179.62123251742278</v>
      </c>
    </row>
    <row r="835" spans="1:28" x14ac:dyDescent="0.25">
      <c r="A835" s="93">
        <f>'IECC Data-IP'!A835</f>
        <v>2015</v>
      </c>
      <c r="B835" s="93" t="str">
        <f>'IECC Data-IP'!B835</f>
        <v>Primary School</v>
      </c>
      <c r="C835" s="121" t="str">
        <f>'IECC Data-IP'!C835</f>
        <v>6B</v>
      </c>
      <c r="D835" s="3">
        <f>'IECC Data-IP'!D835</f>
        <v>73958.828475207003</v>
      </c>
      <c r="E835" s="3">
        <f>'IECC Data-IP'!E835*Convert!$B$6/$D835</f>
        <v>0</v>
      </c>
      <c r="F835" s="3">
        <f>'IECC Data-IP'!F835*Convert!$B$7/$D835</f>
        <v>10.192954015814033</v>
      </c>
      <c r="G835" s="3">
        <f>'IECC Data-IP'!G835*Convert!$B$6/$D835</f>
        <v>8.8681700243935619</v>
      </c>
      <c r="H835" s="3">
        <f>'IECC Data-IP'!H835*Convert!$B$6/$D835</f>
        <v>30.586054601295139</v>
      </c>
      <c r="I835" s="3">
        <f>'IECC Data-IP'!I835*Convert!$B$6/$D835</f>
        <v>1.7874334456489356</v>
      </c>
      <c r="J835" s="3">
        <f>'IECC Data-IP'!J835*Convert!$B$6/$D835</f>
        <v>52.486578835449684</v>
      </c>
      <c r="K835" s="3">
        <f>'IECC Data-IP'!K835*Convert!$B$7/$D835</f>
        <v>5.0154173719615391</v>
      </c>
      <c r="L835" s="3">
        <f>'IECC Data-IP'!L835*Convert!$B$6/$D835</f>
        <v>1.0994907366627991</v>
      </c>
      <c r="M835" s="3">
        <f>'IECC Data-IP'!M835*Convert!$B$6/$D835</f>
        <v>16.464762168401538</v>
      </c>
      <c r="N835" s="3">
        <f>'IECC Data-IP'!N835*Convert!$B$6/$D835</f>
        <v>0.16153463019261499</v>
      </c>
      <c r="O835" s="3">
        <f>'IECC Data-IP'!O835*Convert!$B$6/$D835</f>
        <v>5.8306282985272134E-4</v>
      </c>
      <c r="P835" s="3">
        <f t="shared" ref="P835:P898" si="41">N835-O835</f>
        <v>0.16095156736276228</v>
      </c>
      <c r="Q835" s="3">
        <f>'IECC Data-IP'!Q835*Convert!$B$6/$D835</f>
        <v>0</v>
      </c>
      <c r="R835" s="3">
        <f>'IECC Data-IP'!R835*Convert!$B$6/$D835</f>
        <v>0</v>
      </c>
      <c r="S835" s="3">
        <f>'IECC Data-IP'!S835*Convert!$B$6/$D835</f>
        <v>2.7014434637237321</v>
      </c>
      <c r="T835" s="3">
        <f>'IECC Data-IP'!T835*Convert!$B$6/$D835</f>
        <v>1.0487574985369779</v>
      </c>
      <c r="U835" s="3">
        <f>'IECC Data-IP'!U835*Convert!$B$7/$D835</f>
        <v>1.8217927434258543</v>
      </c>
      <c r="V835" s="3">
        <f>'IECC Data-IP'!V835*Convert!$B$6/$D835</f>
        <v>2.5545200061113538</v>
      </c>
      <c r="W835" s="3">
        <f>'IECC Data-IP'!W835*Convert!$B$6/$D835</f>
        <v>28.195327223881595</v>
      </c>
      <c r="X835" s="3">
        <f>'IECC Data-IP'!X835*Convert!$B$7/$D835</f>
        <v>10.192954015814033</v>
      </c>
      <c r="Y835" s="3">
        <f t="shared" ref="Y835:Y898" si="42">SUM(W835:X835)</f>
        <v>38.38828123969563</v>
      </c>
      <c r="Z835" s="3">
        <f>'IECC Data-IP'!Z835*Convert!$B$6/$D835</f>
        <v>117.75874541041634</v>
      </c>
      <c r="AA835" s="3">
        <f>'IECC Data-IP'!AA835*Convert!$B$6/$D835</f>
        <v>49.755101294755463</v>
      </c>
      <c r="AB835" s="3">
        <f t="shared" ref="AB835:AB898" si="43">SUM(Z835:AA835)</f>
        <v>167.5138467051718</v>
      </c>
    </row>
    <row r="836" spans="1:28" x14ac:dyDescent="0.25">
      <c r="A836" s="93">
        <f>'IECC Data-IP'!A836</f>
        <v>2015</v>
      </c>
      <c r="B836" s="93" t="str">
        <f>'IECC Data-IP'!B836</f>
        <v>Primary School</v>
      </c>
      <c r="C836" s="121" t="str">
        <f>'IECC Data-IP'!C836</f>
        <v>7</v>
      </c>
      <c r="D836" s="3">
        <f>'IECC Data-IP'!D836</f>
        <v>73958.828475207003</v>
      </c>
      <c r="E836" s="3">
        <f>'IECC Data-IP'!E836*Convert!$B$6/$D836</f>
        <v>0</v>
      </c>
      <c r="F836" s="3">
        <f>'IECC Data-IP'!F836*Convert!$B$7/$D836</f>
        <v>15.678614520038535</v>
      </c>
      <c r="G836" s="3">
        <f>'IECC Data-IP'!G836*Convert!$B$6/$D836</f>
        <v>10.393008229503245</v>
      </c>
      <c r="H836" s="3">
        <f>'IECC Data-IP'!H836*Convert!$B$6/$D836</f>
        <v>30.565355440139808</v>
      </c>
      <c r="I836" s="3">
        <f>'IECC Data-IP'!I836*Convert!$B$6/$D836</f>
        <v>1.7902745069839816</v>
      </c>
      <c r="J836" s="3">
        <f>'IECC Data-IP'!J836*Convert!$B$6/$D836</f>
        <v>52.486578835449684</v>
      </c>
      <c r="K836" s="3">
        <f>'IECC Data-IP'!K836*Convert!$B$7/$D836</f>
        <v>5.0154173719615391</v>
      </c>
      <c r="L836" s="3">
        <f>'IECC Data-IP'!L836*Convert!$B$6/$D836</f>
        <v>1.0994907366627991</v>
      </c>
      <c r="M836" s="3">
        <f>'IECC Data-IP'!M836*Convert!$B$6/$D836</f>
        <v>15.805230072765864</v>
      </c>
      <c r="N836" s="3">
        <f>'IECC Data-IP'!N836*Convert!$B$6/$D836</f>
        <v>0.20617987974333774</v>
      </c>
      <c r="O836" s="3">
        <f>'IECC Data-IP'!O836*Convert!$B$6/$D836</f>
        <v>5.8306282985272134E-4</v>
      </c>
      <c r="P836" s="3">
        <f t="shared" si="41"/>
        <v>0.20559681691348503</v>
      </c>
      <c r="Q836" s="3">
        <f>'IECC Data-IP'!Q836*Convert!$B$6/$D836</f>
        <v>0</v>
      </c>
      <c r="R836" s="3">
        <f>'IECC Data-IP'!R836*Convert!$B$6/$D836</f>
        <v>0</v>
      </c>
      <c r="S836" s="3">
        <f>'IECC Data-IP'!S836*Convert!$B$6/$D836</f>
        <v>3.0736224986147569</v>
      </c>
      <c r="T836" s="3">
        <f>'IECC Data-IP'!T836*Convert!$B$6/$D836</f>
        <v>1.0487574985369779</v>
      </c>
      <c r="U836" s="3">
        <f>'IECC Data-IP'!U836*Convert!$B$7/$D836</f>
        <v>1.9475150579599705</v>
      </c>
      <c r="V836" s="3">
        <f>'IECC Data-IP'!V836*Convert!$B$6/$D836</f>
        <v>2.5711605082166229</v>
      </c>
      <c r="W836" s="3">
        <f>'IECC Data-IP'!W836*Convert!$B$6/$D836</f>
        <v>29.477457617797345</v>
      </c>
      <c r="X836" s="3">
        <f>'IECC Data-IP'!X836*Convert!$B$7/$D836</f>
        <v>15.678614520038535</v>
      </c>
      <c r="Y836" s="3">
        <f t="shared" si="42"/>
        <v>45.156072137835878</v>
      </c>
      <c r="Z836" s="3">
        <f>'IECC Data-IP'!Z836*Convert!$B$6/$D836</f>
        <v>119.03925234071207</v>
      </c>
      <c r="AA836" s="3">
        <f>'IECC Data-IP'!AA836*Convert!$B$6/$D836</f>
        <v>66.149242795685865</v>
      </c>
      <c r="AB836" s="3">
        <f t="shared" si="43"/>
        <v>185.18849513639793</v>
      </c>
    </row>
    <row r="837" spans="1:28" x14ac:dyDescent="0.25">
      <c r="A837" s="93">
        <f>'IECC Data-IP'!A837</f>
        <v>2015</v>
      </c>
      <c r="B837" s="93" t="str">
        <f>'IECC Data-IP'!B837</f>
        <v>Primary School</v>
      </c>
      <c r="C837" s="121" t="str">
        <f>'IECC Data-IP'!C837</f>
        <v>8</v>
      </c>
      <c r="D837" s="3">
        <f>'IECC Data-IP'!D837</f>
        <v>73958.828475207003</v>
      </c>
      <c r="E837" s="3">
        <f>'IECC Data-IP'!E837*Convert!$B$6/$D837</f>
        <v>0</v>
      </c>
      <c r="F837" s="3">
        <f>'IECC Data-IP'!F837*Convert!$B$7/$D837</f>
        <v>30.603034072556945</v>
      </c>
      <c r="G837" s="3">
        <f>'IECC Data-IP'!G837*Convert!$B$6/$D837</f>
        <v>4.4458551234419712</v>
      </c>
      <c r="H837" s="3">
        <f>'IECC Data-IP'!H837*Convert!$B$6/$D837</f>
        <v>31.159137259164421</v>
      </c>
      <c r="I837" s="3">
        <f>'IECC Data-IP'!I837*Convert!$B$6/$D837</f>
        <v>1.8012328864191589</v>
      </c>
      <c r="J837" s="3">
        <f>'IECC Data-IP'!J837*Convert!$B$6/$D837</f>
        <v>52.486578835449684</v>
      </c>
      <c r="K837" s="3">
        <f>'IECC Data-IP'!K837*Convert!$B$7/$D837</f>
        <v>5.0154173719615391</v>
      </c>
      <c r="L837" s="3">
        <f>'IECC Data-IP'!L837*Convert!$B$6/$D837</f>
        <v>1.0998966025678059</v>
      </c>
      <c r="M837" s="3">
        <f>'IECC Data-IP'!M837*Convert!$B$6/$D837</f>
        <v>17.329256546065537</v>
      </c>
      <c r="N837" s="3">
        <f>'IECC Data-IP'!N837*Convert!$B$6/$D837</f>
        <v>0.37907875527613666</v>
      </c>
      <c r="O837" s="3">
        <f>'IECC Data-IP'!O837*Convert!$B$6/$D837</f>
        <v>5.8306282985272134E-4</v>
      </c>
      <c r="P837" s="3">
        <f t="shared" si="41"/>
        <v>0.37849569244628395</v>
      </c>
      <c r="Q837" s="3">
        <f>'IECC Data-IP'!Q837*Convert!$B$6/$D837</f>
        <v>0</v>
      </c>
      <c r="R837" s="3">
        <f>'IECC Data-IP'!R837*Convert!$B$6/$D837</f>
        <v>0</v>
      </c>
      <c r="S837" s="3">
        <f>'IECC Data-IP'!S837*Convert!$B$6/$D837</f>
        <v>3.2030937223118534</v>
      </c>
      <c r="T837" s="3">
        <f>'IECC Data-IP'!T837*Convert!$B$6/$D837</f>
        <v>1.0491633644419844</v>
      </c>
      <c r="U837" s="3">
        <f>'IECC Data-IP'!U837*Convert!$B$7/$D837</f>
        <v>2.0699033000644524</v>
      </c>
      <c r="V837" s="3">
        <f>'IECC Data-IP'!V837*Convert!$B$6/$D837</f>
        <v>2.5581727992564129</v>
      </c>
      <c r="W837" s="3">
        <f>'IECC Data-IP'!W837*Convert!$B$6/$D837</f>
        <v>25.356701084265648</v>
      </c>
      <c r="X837" s="3">
        <f>'IECC Data-IP'!X837*Convert!$B$7/$D837</f>
        <v>30.603034072556945</v>
      </c>
      <c r="Y837" s="3">
        <f t="shared" si="42"/>
        <v>55.959735156822589</v>
      </c>
      <c r="Z837" s="3">
        <f>'IECC Data-IP'!Z837*Convert!$B$6/$D837</f>
        <v>115.51065416258496</v>
      </c>
      <c r="AA837" s="3">
        <f>'IECC Data-IP'!AA837*Convert!$B$6/$D837</f>
        <v>110.10979656466252</v>
      </c>
      <c r="AB837" s="3">
        <f t="shared" si="43"/>
        <v>225.62045072724749</v>
      </c>
    </row>
    <row r="838" spans="1:28" x14ac:dyDescent="0.25">
      <c r="A838" s="93">
        <f>'IECC Data-IP'!A838</f>
        <v>2018</v>
      </c>
      <c r="B838" s="93" t="str">
        <f>'IECC Data-IP'!B838</f>
        <v>Primary School</v>
      </c>
      <c r="C838" s="121" t="str">
        <f>'IECC Data-IP'!C838</f>
        <v>0A</v>
      </c>
      <c r="D838" s="3">
        <f>'IECC Data-IP'!D838</f>
        <v>73958.828475207003</v>
      </c>
      <c r="E838" s="3">
        <f>'IECC Data-IP'!E838*Convert!$B$6/$D838</f>
        <v>0</v>
      </c>
      <c r="F838" s="3">
        <f>'IECC Data-IP'!F838*Convert!$B$7/$D838</f>
        <v>0.10335624531865457</v>
      </c>
      <c r="G838" s="3">
        <f>'IECC Data-IP'!G838*Convert!$B$6/$D838</f>
        <v>80.175968472712924</v>
      </c>
      <c r="H838" s="3">
        <f>'IECC Data-IP'!H838*Convert!$B$6/$D838</f>
        <v>24.347895641344152</v>
      </c>
      <c r="I838" s="3">
        <f>'IECC Data-IP'!I838*Convert!$B$6/$D838</f>
        <v>1.2468200601801838</v>
      </c>
      <c r="J838" s="3">
        <f>'IECC Data-IP'!J838*Convert!$B$6/$D838</f>
        <v>52.486578835449684</v>
      </c>
      <c r="K838" s="3">
        <f>'IECC Data-IP'!K838*Convert!$B$7/$D838</f>
        <v>5.0154173719615391</v>
      </c>
      <c r="L838" s="3">
        <f>'IECC Data-IP'!L838*Convert!$B$6/$D838</f>
        <v>0.78859745342776599</v>
      </c>
      <c r="M838" s="3">
        <f>'IECC Data-IP'!M838*Convert!$B$6/$D838</f>
        <v>18.326063208761671</v>
      </c>
      <c r="N838" s="3">
        <f>'IECC Data-IP'!N838*Convert!$B$6/$D838</f>
        <v>1.6234636200262813E-3</v>
      </c>
      <c r="O838" s="3">
        <f>'IECC Data-IP'!O838*Convert!$B$6/$D838</f>
        <v>5.8306282985272134E-4</v>
      </c>
      <c r="P838" s="3">
        <f t="shared" si="41"/>
        <v>1.04040079017356E-3</v>
      </c>
      <c r="Q838" s="3">
        <f>'IECC Data-IP'!Q838*Convert!$B$6/$D838</f>
        <v>0</v>
      </c>
      <c r="R838" s="3">
        <f>'IECC Data-IP'!R838*Convert!$B$6/$D838</f>
        <v>0</v>
      </c>
      <c r="S838" s="3">
        <f>'IECC Data-IP'!S838*Convert!$B$6/$D838</f>
        <v>6.0802771229034303</v>
      </c>
      <c r="T838" s="3">
        <f>'IECC Data-IP'!T838*Convert!$B$6/$D838</f>
        <v>1.0483516326319713</v>
      </c>
      <c r="U838" s="3">
        <f>'IECC Data-IP'!U838*Convert!$B$7/$D838</f>
        <v>1.1096904403298555</v>
      </c>
      <c r="V838" s="3">
        <f>'IECC Data-IP'!V838*Convert!$B$6/$D838</f>
        <v>2.6356931871126679</v>
      </c>
      <c r="W838" s="3">
        <f>'IECC Data-IP'!W838*Convert!$B$6/$D838</f>
        <v>104.5833492051682</v>
      </c>
      <c r="X838" s="3">
        <f>'IECC Data-IP'!X838*Convert!$B$7/$D838</f>
        <v>0.10335624531865457</v>
      </c>
      <c r="Y838" s="3">
        <f t="shared" si="42"/>
        <v>104.68670545048685</v>
      </c>
      <c r="Z838" s="3">
        <f>'IECC Data-IP'!Z838*Convert!$B$6/$D838</f>
        <v>187.13746321223948</v>
      </c>
      <c r="AA838" s="3">
        <f>'IECC Data-IP'!AA838*Convert!$B$6/$D838</f>
        <v>18.196997850969584</v>
      </c>
      <c r="AB838" s="3">
        <f t="shared" si="43"/>
        <v>205.33446106320906</v>
      </c>
    </row>
    <row r="839" spans="1:28" x14ac:dyDescent="0.25">
      <c r="A839" s="93">
        <f>'IECC Data-IP'!A839</f>
        <v>2018</v>
      </c>
      <c r="B839" s="93" t="str">
        <f>'IECC Data-IP'!B839</f>
        <v>Primary School</v>
      </c>
      <c r="C839" s="121" t="str">
        <f>'IECC Data-IP'!C839</f>
        <v>0B</v>
      </c>
      <c r="D839" s="3">
        <f>'IECC Data-IP'!D839</f>
        <v>73958.828475207003</v>
      </c>
      <c r="E839" s="3">
        <f>'IECC Data-IP'!E839*Convert!$B$6/$D839</f>
        <v>0</v>
      </c>
      <c r="F839" s="3">
        <f>'IECC Data-IP'!F839*Convert!$B$7/$D839</f>
        <v>7.487770998219731E-2</v>
      </c>
      <c r="G839" s="3">
        <f>'IECC Data-IP'!G839*Convert!$B$6/$D839</f>
        <v>73.761663709989094</v>
      </c>
      <c r="H839" s="3">
        <f>'IECC Data-IP'!H839*Convert!$B$6/$D839</f>
        <v>24.41729871110028</v>
      </c>
      <c r="I839" s="3">
        <f>'IECC Data-IP'!I839*Convert!$B$6/$D839</f>
        <v>1.2468200601801838</v>
      </c>
      <c r="J839" s="3">
        <f>'IECC Data-IP'!J839*Convert!$B$6/$D839</f>
        <v>52.486578835449684</v>
      </c>
      <c r="K839" s="3">
        <f>'IECC Data-IP'!K839*Convert!$B$7/$D839</f>
        <v>5.0154173719615391</v>
      </c>
      <c r="L839" s="3">
        <f>'IECC Data-IP'!L839*Convert!$B$6/$D839</f>
        <v>0.78859745342776599</v>
      </c>
      <c r="M839" s="3">
        <f>'IECC Data-IP'!M839*Convert!$B$6/$D839</f>
        <v>21.945575349610266</v>
      </c>
      <c r="N839" s="3">
        <f>'IECC Data-IP'!N839*Convert!$B$6/$D839</f>
        <v>1.6234636200262813E-3</v>
      </c>
      <c r="O839" s="3">
        <f>'IECC Data-IP'!O839*Convert!$B$6/$D839</f>
        <v>5.8306282985272134E-4</v>
      </c>
      <c r="P839" s="3">
        <f t="shared" si="41"/>
        <v>1.04040079017356E-3</v>
      </c>
      <c r="Q839" s="3">
        <f>'IECC Data-IP'!Q839*Convert!$B$6/$D839</f>
        <v>0</v>
      </c>
      <c r="R839" s="3">
        <f>'IECC Data-IP'!R839*Convert!$B$6/$D839</f>
        <v>0</v>
      </c>
      <c r="S839" s="3">
        <f>'IECC Data-IP'!S839*Convert!$B$6/$D839</f>
        <v>4.9475053820300925</v>
      </c>
      <c r="T839" s="3">
        <f>'IECC Data-IP'!T839*Convert!$B$6/$D839</f>
        <v>1.0479457667269647</v>
      </c>
      <c r="U839" s="3">
        <f>'IECC Data-IP'!U839*Convert!$B$7/$D839</f>
        <v>1.1363630197669279</v>
      </c>
      <c r="V839" s="3">
        <f>'IECC Data-IP'!V839*Convert!$B$6/$D839</f>
        <v>2.6178350872923786</v>
      </c>
      <c r="W839" s="3">
        <f>'IECC Data-IP'!W839*Convert!$B$6/$D839</f>
        <v>100.65578484241964</v>
      </c>
      <c r="X839" s="3">
        <f>'IECC Data-IP'!X839*Convert!$B$7/$D839</f>
        <v>7.487770998219731E-2</v>
      </c>
      <c r="Y839" s="3">
        <f t="shared" si="42"/>
        <v>100.73066255240184</v>
      </c>
      <c r="Z839" s="3">
        <f>'IECC Data-IP'!Z839*Convert!$B$6/$D839</f>
        <v>183.26144381942669</v>
      </c>
      <c r="AA839" s="3">
        <f>'IECC Data-IP'!AA839*Convert!$B$6/$D839</f>
        <v>18.192127460109504</v>
      </c>
      <c r="AB839" s="3">
        <f t="shared" si="43"/>
        <v>201.45357127953619</v>
      </c>
    </row>
    <row r="840" spans="1:28" x14ac:dyDescent="0.25">
      <c r="A840" s="93">
        <f>'IECC Data-IP'!A840</f>
        <v>2018</v>
      </c>
      <c r="B840" s="93" t="str">
        <f>'IECC Data-IP'!B840</f>
        <v>Primary School</v>
      </c>
      <c r="C840" s="121" t="str">
        <f>'IECC Data-IP'!C840</f>
        <v>1A</v>
      </c>
      <c r="D840" s="3">
        <f>'IECC Data-IP'!D840</f>
        <v>73958.828475207003</v>
      </c>
      <c r="E840" s="3">
        <f>'IECC Data-IP'!E840*Convert!$B$6/$D840</f>
        <v>0</v>
      </c>
      <c r="F840" s="3">
        <f>'IECC Data-IP'!F840*Convert!$B$7/$D840</f>
        <v>2.7783936913616815E-3</v>
      </c>
      <c r="G840" s="3">
        <f>'IECC Data-IP'!G840*Convert!$B$6/$D840</f>
        <v>53.732587163819844</v>
      </c>
      <c r="H840" s="3">
        <f>'IECC Data-IP'!H840*Convert!$B$6/$D840</f>
        <v>24.51917105325693</v>
      </c>
      <c r="I840" s="3">
        <f>'IECC Data-IP'!I840*Convert!$B$6/$D840</f>
        <v>1.2468200601801838</v>
      </c>
      <c r="J840" s="3">
        <f>'IECC Data-IP'!J840*Convert!$B$6/$D840</f>
        <v>52.486578835449684</v>
      </c>
      <c r="K840" s="3">
        <f>'IECC Data-IP'!K840*Convert!$B$7/$D840</f>
        <v>5.0154173719615391</v>
      </c>
      <c r="L840" s="3">
        <f>'IECC Data-IP'!L840*Convert!$B$6/$D840</f>
        <v>0.78859745342776599</v>
      </c>
      <c r="M840" s="3">
        <f>'IECC Data-IP'!M840*Convert!$B$6/$D840</f>
        <v>17.852417697619003</v>
      </c>
      <c r="N840" s="3">
        <f>'IECC Data-IP'!N840*Convert!$B$6/$D840</f>
        <v>8.1173181001314065E-4</v>
      </c>
      <c r="O840" s="3">
        <f>'IECC Data-IP'!O840*Convert!$B$6/$D840</f>
        <v>5.8306282985272134E-4</v>
      </c>
      <c r="P840" s="3">
        <f t="shared" si="41"/>
        <v>2.2866898016041931E-4</v>
      </c>
      <c r="Q840" s="3">
        <f>'IECC Data-IP'!Q840*Convert!$B$6/$D840</f>
        <v>0</v>
      </c>
      <c r="R840" s="3">
        <f>'IECC Data-IP'!R840*Convert!$B$6/$D840</f>
        <v>0</v>
      </c>
      <c r="S840" s="3">
        <f>'IECC Data-IP'!S840*Convert!$B$6/$D840</f>
        <v>4.8602442124536802</v>
      </c>
      <c r="T840" s="3">
        <f>'IECC Data-IP'!T840*Convert!$B$6/$D840</f>
        <v>1.0483516326319713</v>
      </c>
      <c r="U840" s="3">
        <f>'IECC Data-IP'!U840*Convert!$B$7/$D840</f>
        <v>1.2015163518293592</v>
      </c>
      <c r="V840" s="3">
        <f>'IECC Data-IP'!V840*Convert!$B$6/$D840</f>
        <v>2.6080943055722212</v>
      </c>
      <c r="W840" s="3">
        <f>'IECC Data-IP'!W840*Convert!$B$6/$D840</f>
        <v>76.445477742872697</v>
      </c>
      <c r="X840" s="3">
        <f>'IECC Data-IP'!X840*Convert!$B$7/$D840</f>
        <v>2.7783936913616815E-3</v>
      </c>
      <c r="Y840" s="3">
        <f t="shared" si="42"/>
        <v>76.448256136564055</v>
      </c>
      <c r="Z840" s="3">
        <f>'IECC Data-IP'!Z840*Convert!$B$6/$D840</f>
        <v>159.14326828031628</v>
      </c>
      <c r="AA840" s="3">
        <f>'IECC Data-IP'!AA840*Convert!$B$6/$D840</f>
        <v>18.171428298954169</v>
      </c>
      <c r="AB840" s="3">
        <f t="shared" si="43"/>
        <v>177.31469657927045</v>
      </c>
    </row>
    <row r="841" spans="1:28" x14ac:dyDescent="0.25">
      <c r="A841" s="93">
        <f>'IECC Data-IP'!A841</f>
        <v>2018</v>
      </c>
      <c r="B841" s="93" t="str">
        <f>'IECC Data-IP'!B841</f>
        <v>Primary School</v>
      </c>
      <c r="C841" s="121" t="str">
        <f>'IECC Data-IP'!C841</f>
        <v>1B</v>
      </c>
      <c r="D841" s="3">
        <f>'IECC Data-IP'!D841</f>
        <v>73958.828475207003</v>
      </c>
      <c r="E841" s="3">
        <f>'IECC Data-IP'!E841*Convert!$B$6/$D841</f>
        <v>0</v>
      </c>
      <c r="F841" s="3">
        <f>'IECC Data-IP'!F841*Convert!$B$7/$D841</f>
        <v>0.37980641760914191</v>
      </c>
      <c r="G841" s="3">
        <f>'IECC Data-IP'!G841*Convert!$B$6/$D841</f>
        <v>61.02518574497789</v>
      </c>
      <c r="H841" s="3">
        <f>'IECC Data-IP'!H841*Convert!$B$6/$D841</f>
        <v>24.507400942011735</v>
      </c>
      <c r="I841" s="3">
        <f>'IECC Data-IP'!I841*Convert!$B$6/$D841</f>
        <v>1.2447907306551513</v>
      </c>
      <c r="J841" s="3">
        <f>'IECC Data-IP'!J841*Convert!$B$6/$D841</f>
        <v>52.486578835449684</v>
      </c>
      <c r="K841" s="3">
        <f>'IECC Data-IP'!K841*Convert!$B$7/$D841</f>
        <v>5.0154173719615391</v>
      </c>
      <c r="L841" s="3">
        <f>'IECC Data-IP'!L841*Convert!$B$6/$D841</f>
        <v>0.78859745342776599</v>
      </c>
      <c r="M841" s="3">
        <f>'IECC Data-IP'!M841*Convert!$B$6/$D841</f>
        <v>18.674296155257306</v>
      </c>
      <c r="N841" s="3">
        <f>'IECC Data-IP'!N841*Convert!$B$6/$D841</f>
        <v>4.8703908600788428E-3</v>
      </c>
      <c r="O841" s="3">
        <f>'IECC Data-IP'!O841*Convert!$B$6/$D841</f>
        <v>5.8306282985272134E-4</v>
      </c>
      <c r="P841" s="3">
        <f t="shared" si="41"/>
        <v>4.2873280302261219E-3</v>
      </c>
      <c r="Q841" s="3">
        <f>'IECC Data-IP'!Q841*Convert!$B$6/$D841</f>
        <v>0</v>
      </c>
      <c r="R841" s="3">
        <f>'IECC Data-IP'!R841*Convert!$B$6/$D841</f>
        <v>0</v>
      </c>
      <c r="S841" s="3">
        <f>'IECC Data-IP'!S841*Convert!$B$6/$D841</f>
        <v>4.665022712145519</v>
      </c>
      <c r="T841" s="3">
        <f>'IECC Data-IP'!T841*Convert!$B$6/$D841</f>
        <v>1.0483516326319713</v>
      </c>
      <c r="U841" s="3">
        <f>'IECC Data-IP'!U841*Convert!$B$7/$D841</f>
        <v>1.2408306225621268</v>
      </c>
      <c r="V841" s="3">
        <f>'IECC Data-IP'!V841*Convert!$B$6/$D841</f>
        <v>2.6028180488071353</v>
      </c>
      <c r="W841" s="3">
        <f>'IECC Data-IP'!W841*Convert!$B$6/$D841</f>
        <v>84.368791940410958</v>
      </c>
      <c r="X841" s="3">
        <f>'IECC Data-IP'!X841*Convert!$B$7/$D841</f>
        <v>0.37980641760914191</v>
      </c>
      <c r="Y841" s="3">
        <f t="shared" si="42"/>
        <v>84.748598358020104</v>
      </c>
      <c r="Z841" s="3">
        <f>'IECC Data-IP'!Z841*Convert!$B$6/$D841</f>
        <v>167.04791264622423</v>
      </c>
      <c r="AA841" s="3">
        <f>'IECC Data-IP'!AA841*Convert!$B$6/$D841</f>
        <v>19.38780841625886</v>
      </c>
      <c r="AB841" s="3">
        <f t="shared" si="43"/>
        <v>186.43572106248308</v>
      </c>
    </row>
    <row r="842" spans="1:28" x14ac:dyDescent="0.25">
      <c r="A842" s="93">
        <f>'IECC Data-IP'!A842</f>
        <v>2018</v>
      </c>
      <c r="B842" s="93" t="str">
        <f>'IECC Data-IP'!B842</f>
        <v>Primary School</v>
      </c>
      <c r="C842" s="121" t="str">
        <f>'IECC Data-IP'!C842</f>
        <v>2A</v>
      </c>
      <c r="D842" s="3">
        <f>'IECC Data-IP'!D842</f>
        <v>73958.828475207003</v>
      </c>
      <c r="E842" s="3">
        <f>'IECC Data-IP'!E842*Convert!$B$6/$D842</f>
        <v>0</v>
      </c>
      <c r="F842" s="3">
        <f>'IECC Data-IP'!F842*Convert!$B$7/$D842</f>
        <v>0.18795833322061772</v>
      </c>
      <c r="G842" s="3">
        <f>'IECC Data-IP'!G842*Convert!$B$6/$D842</f>
        <v>44.389959896473606</v>
      </c>
      <c r="H842" s="3">
        <f>'IECC Data-IP'!H842*Convert!$B$6/$D842</f>
        <v>24.534188091742173</v>
      </c>
      <c r="I842" s="3">
        <f>'IECC Data-IP'!I842*Convert!$B$6/$D842</f>
        <v>1.2443848647501448</v>
      </c>
      <c r="J842" s="3">
        <f>'IECC Data-IP'!J842*Convert!$B$6/$D842</f>
        <v>52.486578835449684</v>
      </c>
      <c r="K842" s="3">
        <f>'IECC Data-IP'!K842*Convert!$B$7/$D842</f>
        <v>5.0154173719615391</v>
      </c>
      <c r="L842" s="3">
        <f>'IECC Data-IP'!L842*Convert!$B$6/$D842</f>
        <v>0.78859745342776599</v>
      </c>
      <c r="M842" s="3">
        <f>'IECC Data-IP'!M842*Convert!$B$6/$D842</f>
        <v>17.030945105885706</v>
      </c>
      <c r="N842" s="3">
        <f>'IECC Data-IP'!N842*Convert!$B$6/$D842</f>
        <v>7.711452195124837E-3</v>
      </c>
      <c r="O842" s="3">
        <f>'IECC Data-IP'!O842*Convert!$B$6/$D842</f>
        <v>5.8306282985272134E-4</v>
      </c>
      <c r="P842" s="3">
        <f t="shared" si="41"/>
        <v>7.1283893652721152E-3</v>
      </c>
      <c r="Q842" s="3">
        <f>'IECC Data-IP'!Q842*Convert!$B$6/$D842</f>
        <v>0</v>
      </c>
      <c r="R842" s="3">
        <f>'IECC Data-IP'!R842*Convert!$B$6/$D842</f>
        <v>0</v>
      </c>
      <c r="S842" s="3">
        <f>'IECC Data-IP'!S842*Convert!$B$6/$D842</f>
        <v>3.8183864343018135</v>
      </c>
      <c r="T842" s="3">
        <f>'IECC Data-IP'!T842*Convert!$B$6/$D842</f>
        <v>1.0483516326319713</v>
      </c>
      <c r="U842" s="3">
        <f>'IECC Data-IP'!U842*Convert!$B$7/$D842</f>
        <v>1.3239045939338412</v>
      </c>
      <c r="V842" s="3">
        <f>'IECC Data-IP'!V842*Convert!$B$6/$D842</f>
        <v>2.6040356465221546</v>
      </c>
      <c r="W842" s="3">
        <f>'IECC Data-IP'!W842*Convert!$B$6/$D842</f>
        <v>65.246419826026397</v>
      </c>
      <c r="X842" s="3">
        <f>'IECC Data-IP'!X842*Convert!$B$7/$D842</f>
        <v>0.18795833322061772</v>
      </c>
      <c r="Y842" s="3">
        <f t="shared" si="42"/>
        <v>65.434378159247018</v>
      </c>
      <c r="Z842" s="3">
        <f>'IECC Data-IP'!Z842*Convert!$B$6/$D842</f>
        <v>147.95313941338014</v>
      </c>
      <c r="AA842" s="3">
        <f>'IECC Data-IP'!AA842*Convert!$B$6/$D842</f>
        <v>19.070015412638714</v>
      </c>
      <c r="AB842" s="3">
        <f t="shared" si="43"/>
        <v>167.02315482601887</v>
      </c>
    </row>
    <row r="843" spans="1:28" x14ac:dyDescent="0.25">
      <c r="A843" s="93">
        <f>'IECC Data-IP'!A843</f>
        <v>2018</v>
      </c>
      <c r="B843" s="93" t="str">
        <f>'IECC Data-IP'!B843</f>
        <v>Primary School</v>
      </c>
      <c r="C843" s="121" t="str">
        <f>'IECC Data-IP'!C843</f>
        <v>2B</v>
      </c>
      <c r="D843" s="3">
        <f>'IECC Data-IP'!D843</f>
        <v>73958.828475207003</v>
      </c>
      <c r="E843" s="3">
        <f>'IECC Data-IP'!E843*Convert!$B$6/$D843</f>
        <v>0</v>
      </c>
      <c r="F843" s="3">
        <f>'IECC Data-IP'!F843*Convert!$B$7/$D843</f>
        <v>0.37702802391778018</v>
      </c>
      <c r="G843" s="3">
        <f>'IECC Data-IP'!G843*Convert!$B$6/$D843</f>
        <v>36.228402412696482</v>
      </c>
      <c r="H843" s="3">
        <f>'IECC Data-IP'!H843*Convert!$B$6/$D843</f>
        <v>24.599126636543225</v>
      </c>
      <c r="I843" s="3">
        <f>'IECC Data-IP'!I843*Convert!$B$6/$D843</f>
        <v>1.2456024624651643</v>
      </c>
      <c r="J843" s="3">
        <f>'IECC Data-IP'!J843*Convert!$B$6/$D843</f>
        <v>52.486578835449684</v>
      </c>
      <c r="K843" s="3">
        <f>'IECC Data-IP'!K843*Convert!$B$7/$D843</f>
        <v>5.0154173719615391</v>
      </c>
      <c r="L843" s="3">
        <f>'IECC Data-IP'!L843*Convert!$B$6/$D843</f>
        <v>0.78859745342776599</v>
      </c>
      <c r="M843" s="3">
        <f>'IECC Data-IP'!M843*Convert!$B$6/$D843</f>
        <v>17.96524841921083</v>
      </c>
      <c r="N843" s="3">
        <f>'IECC Data-IP'!N843*Convert!$B$6/$D843</f>
        <v>6.8997203851116949E-3</v>
      </c>
      <c r="O843" s="3">
        <f>'IECC Data-IP'!O843*Convert!$B$6/$D843</f>
        <v>5.8306282985272134E-4</v>
      </c>
      <c r="P843" s="3">
        <f t="shared" si="41"/>
        <v>6.316657555258974E-3</v>
      </c>
      <c r="Q843" s="3">
        <f>'IECC Data-IP'!Q843*Convert!$B$6/$D843</f>
        <v>0</v>
      </c>
      <c r="R843" s="3">
        <f>'IECC Data-IP'!R843*Convert!$B$6/$D843</f>
        <v>0</v>
      </c>
      <c r="S843" s="3">
        <f>'IECC Data-IP'!S843*Convert!$B$6/$D843</f>
        <v>2.6369107848276871</v>
      </c>
      <c r="T843" s="3">
        <f>'IECC Data-IP'!T843*Convert!$B$6/$D843</f>
        <v>1.0487574985369779</v>
      </c>
      <c r="U843" s="3">
        <f>'IECC Data-IP'!U843*Convert!$B$7/$D843</f>
        <v>1.3398803576591711</v>
      </c>
      <c r="V843" s="3">
        <f>'IECC Data-IP'!V843*Convert!$B$6/$D843</f>
        <v>2.5565493356363866</v>
      </c>
      <c r="W843" s="3">
        <f>'IECC Data-IP'!W843*Convert!$B$6/$D843</f>
        <v>56.836878274290264</v>
      </c>
      <c r="X843" s="3">
        <f>'IECC Data-IP'!X843*Convert!$B$7/$D843</f>
        <v>0.37702802391778018</v>
      </c>
      <c r="Y843" s="3">
        <f t="shared" si="42"/>
        <v>57.213906298208045</v>
      </c>
      <c r="Z843" s="3">
        <f>'IECC Data-IP'!Z843*Convert!$B$6/$D843</f>
        <v>139.5626735591793</v>
      </c>
      <c r="AA843" s="3">
        <f>'IECC Data-IP'!AA843*Convert!$B$6/$D843</f>
        <v>19.66907348842841</v>
      </c>
      <c r="AB843" s="3">
        <f t="shared" si="43"/>
        <v>159.23174704760771</v>
      </c>
    </row>
    <row r="844" spans="1:28" x14ac:dyDescent="0.25">
      <c r="A844" s="93">
        <f>'IECC Data-IP'!A844</f>
        <v>2018</v>
      </c>
      <c r="B844" s="93" t="str">
        <f>'IECC Data-IP'!B844</f>
        <v>Primary School</v>
      </c>
      <c r="C844" s="121" t="str">
        <f>'IECC Data-IP'!C844</f>
        <v>3A</v>
      </c>
      <c r="D844" s="3">
        <f>'IECC Data-IP'!D844</f>
        <v>73958.828475207003</v>
      </c>
      <c r="E844" s="3">
        <f>'IECC Data-IP'!E844*Convert!$B$6/$D844</f>
        <v>0</v>
      </c>
      <c r="F844" s="3">
        <f>'IECC Data-IP'!F844*Convert!$B$7/$D844</f>
        <v>1.663563222702807</v>
      </c>
      <c r="G844" s="3">
        <f>'IECC Data-IP'!G844*Convert!$B$6/$D844</f>
        <v>24.845081374977202</v>
      </c>
      <c r="H844" s="3">
        <f>'IECC Data-IP'!H844*Convert!$B$6/$D844</f>
        <v>24.636466299803828</v>
      </c>
      <c r="I844" s="3">
        <f>'IECC Data-IP'!I844*Convert!$B$6/$D844</f>
        <v>1.2451965965601577</v>
      </c>
      <c r="J844" s="3">
        <f>'IECC Data-IP'!J844*Convert!$B$6/$D844</f>
        <v>52.486578835449684</v>
      </c>
      <c r="K844" s="3">
        <f>'IECC Data-IP'!K844*Convert!$B$7/$D844</f>
        <v>5.0154173719615391</v>
      </c>
      <c r="L844" s="3">
        <f>'IECC Data-IP'!L844*Convert!$B$6/$D844</f>
        <v>0.78859745342776599</v>
      </c>
      <c r="M844" s="3">
        <f>'IECC Data-IP'!M844*Convert!$B$6/$D844</f>
        <v>14.115204444318502</v>
      </c>
      <c r="N844" s="3">
        <f>'IECC Data-IP'!N844*Convert!$B$6/$D844</f>
        <v>4.3021785930696457E-2</v>
      </c>
      <c r="O844" s="3">
        <f>'IECC Data-IP'!O844*Convert!$B$6/$D844</f>
        <v>5.8306282985272134E-4</v>
      </c>
      <c r="P844" s="3">
        <f t="shared" si="41"/>
        <v>4.2438723100843734E-2</v>
      </c>
      <c r="Q844" s="3">
        <f>'IECC Data-IP'!Q844*Convert!$B$6/$D844</f>
        <v>0</v>
      </c>
      <c r="R844" s="3">
        <f>'IECC Data-IP'!R844*Convert!$B$6/$D844</f>
        <v>0</v>
      </c>
      <c r="S844" s="3">
        <f>'IECC Data-IP'!S844*Convert!$B$6/$D844</f>
        <v>2.8641956916313664</v>
      </c>
      <c r="T844" s="3">
        <f>'IECC Data-IP'!T844*Convert!$B$6/$D844</f>
        <v>1.0487574985369779</v>
      </c>
      <c r="U844" s="3">
        <f>'IECC Data-IP'!U844*Convert!$B$7/$D844</f>
        <v>1.5121407665235953</v>
      </c>
      <c r="V844" s="3">
        <f>'IECC Data-IP'!V844*Convert!$B$6/$D844</f>
        <v>2.5809012899367811</v>
      </c>
      <c r="W844" s="3">
        <f>'IECC Data-IP'!W844*Convert!$B$6/$D844</f>
        <v>41.866920234027916</v>
      </c>
      <c r="X844" s="3">
        <f>'IECC Data-IP'!X844*Convert!$B$7/$D844</f>
        <v>1.663563222702807</v>
      </c>
      <c r="Y844" s="3">
        <f t="shared" si="42"/>
        <v>43.530483456730721</v>
      </c>
      <c r="Z844" s="3">
        <f>'IECC Data-IP'!Z844*Convert!$B$6/$D844</f>
        <v>124.65359540466798</v>
      </c>
      <c r="AA844" s="3">
        <f>'IECC Data-IP'!AA844*Convert!$B$6/$D844</f>
        <v>23.931071356902404</v>
      </c>
      <c r="AB844" s="3">
        <f t="shared" si="43"/>
        <v>148.58466676157039</v>
      </c>
    </row>
    <row r="845" spans="1:28" x14ac:dyDescent="0.25">
      <c r="A845" s="93">
        <f>'IECC Data-IP'!A845</f>
        <v>2018</v>
      </c>
      <c r="B845" s="93" t="str">
        <f>'IECC Data-IP'!B845</f>
        <v>Primary School</v>
      </c>
      <c r="C845" s="121" t="str">
        <f>'IECC Data-IP'!C845</f>
        <v>3B</v>
      </c>
      <c r="D845" s="3">
        <f>'IECC Data-IP'!D845</f>
        <v>73958.828475207003</v>
      </c>
      <c r="E845" s="3">
        <f>'IECC Data-IP'!E845*Convert!$B$6/$D845</f>
        <v>0</v>
      </c>
      <c r="F845" s="3">
        <f>'IECC Data-IP'!F845*Convert!$B$7/$D845</f>
        <v>1.4457371573000508</v>
      </c>
      <c r="G845" s="3">
        <f>'IECC Data-IP'!G845*Convert!$B$6/$D845</f>
        <v>26.065114285426951</v>
      </c>
      <c r="H845" s="3">
        <f>'IECC Data-IP'!H845*Convert!$B$6/$D845</f>
        <v>24.582892000342962</v>
      </c>
      <c r="I845" s="3">
        <f>'IECC Data-IP'!I845*Convert!$B$6/$D845</f>
        <v>1.2451965965601577</v>
      </c>
      <c r="J845" s="3">
        <f>'IECC Data-IP'!J845*Convert!$B$6/$D845</f>
        <v>52.486578835449684</v>
      </c>
      <c r="K845" s="3">
        <f>'IECC Data-IP'!K845*Convert!$B$7/$D845</f>
        <v>5.0154173719615391</v>
      </c>
      <c r="L845" s="3">
        <f>'IECC Data-IP'!L845*Convert!$B$6/$D845</f>
        <v>0.78859745342776599</v>
      </c>
      <c r="M845" s="3">
        <f>'IECC Data-IP'!M845*Convert!$B$6/$D845</f>
        <v>16.426610773330921</v>
      </c>
      <c r="N845" s="3">
        <f>'IECC Data-IP'!N845*Convert!$B$6/$D845</f>
        <v>2.4351954300394218E-2</v>
      </c>
      <c r="O845" s="3">
        <f>'IECC Data-IP'!O845*Convert!$B$6/$D845</f>
        <v>5.8306282985272134E-4</v>
      </c>
      <c r="P845" s="3">
        <f t="shared" si="41"/>
        <v>2.3768891470541498E-2</v>
      </c>
      <c r="Q845" s="3">
        <f>'IECC Data-IP'!Q845*Convert!$B$6/$D845</f>
        <v>0</v>
      </c>
      <c r="R845" s="3">
        <f>'IECC Data-IP'!R845*Convert!$B$6/$D845</f>
        <v>0</v>
      </c>
      <c r="S845" s="3">
        <f>'IECC Data-IP'!S845*Convert!$B$6/$D845</f>
        <v>0</v>
      </c>
      <c r="T845" s="3">
        <f>'IECC Data-IP'!T845*Convert!$B$6/$D845</f>
        <v>1.0487574985369779</v>
      </c>
      <c r="U845" s="3">
        <f>'IECC Data-IP'!U845*Convert!$B$7/$D845</f>
        <v>1.4628242785019254</v>
      </c>
      <c r="V845" s="3">
        <f>'IECC Data-IP'!V845*Convert!$B$6/$D845</f>
        <v>2.5541141402063476</v>
      </c>
      <c r="W845" s="3">
        <f>'IECC Data-IP'!W845*Convert!$B$6/$D845</f>
        <v>42.515493950228425</v>
      </c>
      <c r="X845" s="3">
        <f>'IECC Data-IP'!X845*Convert!$B$7/$D845</f>
        <v>1.4457371573000508</v>
      </c>
      <c r="Y845" s="3">
        <f t="shared" si="42"/>
        <v>43.961231107528477</v>
      </c>
      <c r="Z845" s="3">
        <f>'IECC Data-IP'!Z845*Convert!$B$6/$D845</f>
        <v>125.22180767167715</v>
      </c>
      <c r="AA845" s="3">
        <f>'IECC Data-IP'!AA845*Convert!$B$6/$D845</f>
        <v>23.150591221574771</v>
      </c>
      <c r="AB845" s="3">
        <f t="shared" si="43"/>
        <v>148.37239889325193</v>
      </c>
    </row>
    <row r="846" spans="1:28" x14ac:dyDescent="0.25">
      <c r="A846" s="93">
        <f>'IECC Data-IP'!A846</f>
        <v>2018</v>
      </c>
      <c r="B846" s="93" t="str">
        <f>'IECC Data-IP'!B846</f>
        <v>Primary School</v>
      </c>
      <c r="C846" s="121" t="str">
        <f>'IECC Data-IP'!C846</f>
        <v>3C</v>
      </c>
      <c r="D846" s="3">
        <f>'IECC Data-IP'!D846</f>
        <v>73958.828475207003</v>
      </c>
      <c r="E846" s="3">
        <f>'IECC Data-IP'!E846*Convert!$B$6/$D846</f>
        <v>0</v>
      </c>
      <c r="F846" s="3">
        <f>'IECC Data-IP'!F846*Convert!$B$7/$D846</f>
        <v>0.60277251134091692</v>
      </c>
      <c r="G846" s="3">
        <f>'IECC Data-IP'!G846*Convert!$B$6/$D846</f>
        <v>16.651866350609566</v>
      </c>
      <c r="H846" s="3">
        <f>'IECC Data-IP'!H846*Convert!$B$6/$D846</f>
        <v>24.578021609482878</v>
      </c>
      <c r="I846" s="3">
        <f>'IECC Data-IP'!I846*Convert!$B$6/$D846</f>
        <v>1.2472259260851906</v>
      </c>
      <c r="J846" s="3">
        <f>'IECC Data-IP'!J846*Convert!$B$6/$D846</f>
        <v>52.486578835449684</v>
      </c>
      <c r="K846" s="3">
        <f>'IECC Data-IP'!K846*Convert!$B$7/$D846</f>
        <v>5.0154173719615391</v>
      </c>
      <c r="L846" s="3">
        <f>'IECC Data-IP'!L846*Convert!$B$6/$D846</f>
        <v>0.78859745342776599</v>
      </c>
      <c r="M846" s="3">
        <f>'IECC Data-IP'!M846*Convert!$B$6/$D846</f>
        <v>13.096886888657016</v>
      </c>
      <c r="N846" s="3">
        <f>'IECC Data-IP'!N846*Convert!$B$6/$D846</f>
        <v>1.298770896021025E-2</v>
      </c>
      <c r="O846" s="3">
        <f>'IECC Data-IP'!O846*Convert!$B$6/$D846</f>
        <v>5.8306282985272134E-4</v>
      </c>
      <c r="P846" s="3">
        <f t="shared" si="41"/>
        <v>1.2404646130357529E-2</v>
      </c>
      <c r="Q846" s="3">
        <f>'IECC Data-IP'!Q846*Convert!$B$6/$D846</f>
        <v>0</v>
      </c>
      <c r="R846" s="3">
        <f>'IECC Data-IP'!R846*Convert!$B$6/$D846</f>
        <v>0</v>
      </c>
      <c r="S846" s="3">
        <f>'IECC Data-IP'!S846*Convert!$B$6/$D846</f>
        <v>0</v>
      </c>
      <c r="T846" s="3">
        <f>'IECC Data-IP'!T846*Convert!$B$6/$D846</f>
        <v>1.0487574985369779</v>
      </c>
      <c r="U846" s="3">
        <f>'IECC Data-IP'!U846*Convert!$B$7/$D846</f>
        <v>1.498526637435923</v>
      </c>
      <c r="V846" s="3">
        <f>'IECC Data-IP'!V846*Convert!$B$6/$D846</f>
        <v>2.5809012899367811</v>
      </c>
      <c r="W846" s="3">
        <f>'IECC Data-IP'!W846*Convert!$B$6/$D846</f>
        <v>29.761157885396944</v>
      </c>
      <c r="X846" s="3">
        <f>'IECC Data-IP'!X846*Convert!$B$7/$D846</f>
        <v>0.60277251134091692</v>
      </c>
      <c r="Y846" s="3">
        <f t="shared" si="42"/>
        <v>30.36393039673786</v>
      </c>
      <c r="Z846" s="3">
        <f>'IECC Data-IP'!Z846*Convert!$B$6/$D846</f>
        <v>112.49141769524105</v>
      </c>
      <c r="AA846" s="3">
        <f>'IECC Data-IP'!AA846*Convert!$B$6/$D846</f>
        <v>20.79210444758159</v>
      </c>
      <c r="AB846" s="3">
        <f t="shared" si="43"/>
        <v>133.28352214282265</v>
      </c>
    </row>
    <row r="847" spans="1:28" x14ac:dyDescent="0.25">
      <c r="A847" s="93">
        <f>'IECC Data-IP'!A847</f>
        <v>2018</v>
      </c>
      <c r="B847" s="93" t="str">
        <f>'IECC Data-IP'!B847</f>
        <v>Primary School</v>
      </c>
      <c r="C847" s="121" t="str">
        <f>'IECC Data-IP'!C847</f>
        <v>4A</v>
      </c>
      <c r="D847" s="3">
        <f>'IECC Data-IP'!D847</f>
        <v>73958.828475207003</v>
      </c>
      <c r="E847" s="3">
        <f>'IECC Data-IP'!E847*Convert!$B$6/$D847</f>
        <v>0</v>
      </c>
      <c r="F847" s="3">
        <f>'IECC Data-IP'!F847*Convert!$B$7/$D847</f>
        <v>3.8615504719390334</v>
      </c>
      <c r="G847" s="3">
        <f>'IECC Data-IP'!G847*Convert!$B$6/$D847</f>
        <v>17.497285030738254</v>
      </c>
      <c r="H847" s="3">
        <f>'IECC Data-IP'!H847*Convert!$B$6/$D847</f>
        <v>24.570716023192759</v>
      </c>
      <c r="I847" s="3">
        <f>'IECC Data-IP'!I847*Convert!$B$6/$D847</f>
        <v>1.2476317919901969</v>
      </c>
      <c r="J847" s="3">
        <f>'IECC Data-IP'!J847*Convert!$B$6/$D847</f>
        <v>52.486578835449684</v>
      </c>
      <c r="K847" s="3">
        <f>'IECC Data-IP'!K847*Convert!$B$7/$D847</f>
        <v>5.0154173719615391</v>
      </c>
      <c r="L847" s="3">
        <f>'IECC Data-IP'!L847*Convert!$B$6/$D847</f>
        <v>0.78859745342776599</v>
      </c>
      <c r="M847" s="3">
        <f>'IECC Data-IP'!M847*Convert!$B$6/$D847</f>
        <v>13.675651669196384</v>
      </c>
      <c r="N847" s="3">
        <f>'IECC Data-IP'!N847*Convert!$B$6/$D847</f>
        <v>7.1026533376149809E-2</v>
      </c>
      <c r="O847" s="3">
        <f>'IECC Data-IP'!O847*Convert!$B$6/$D847</f>
        <v>5.8306282985272134E-4</v>
      </c>
      <c r="P847" s="3">
        <f t="shared" si="41"/>
        <v>7.0443470546297085E-2</v>
      </c>
      <c r="Q847" s="3">
        <f>'IECC Data-IP'!Q847*Convert!$B$6/$D847</f>
        <v>0</v>
      </c>
      <c r="R847" s="3">
        <f>'IECC Data-IP'!R847*Convert!$B$6/$D847</f>
        <v>0</v>
      </c>
      <c r="S847" s="3">
        <f>'IECC Data-IP'!S847*Convert!$B$6/$D847</f>
        <v>3.5294099099371352</v>
      </c>
      <c r="T847" s="3">
        <f>'IECC Data-IP'!T847*Convert!$B$6/$D847</f>
        <v>1.0487574985369779</v>
      </c>
      <c r="U847" s="3">
        <f>'IECC Data-IP'!U847*Convert!$B$7/$D847</f>
        <v>1.6485598967694537</v>
      </c>
      <c r="V847" s="3">
        <f>'IECC Data-IP'!V847*Convert!$B$6/$D847</f>
        <v>2.5780602286017351</v>
      </c>
      <c r="W847" s="3">
        <f>'IECC Data-IP'!W847*Convert!$B$6/$D847</f>
        <v>34.772790080418069</v>
      </c>
      <c r="X847" s="3">
        <f>'IECC Data-IP'!X847*Convert!$B$7/$D847</f>
        <v>3.8615504719390334</v>
      </c>
      <c r="Y847" s="3">
        <f t="shared" si="42"/>
        <v>38.634340552357102</v>
      </c>
      <c r="Z847" s="3">
        <f>'IECC Data-IP'!Z847*Convert!$B$6/$D847</f>
        <v>117.49330910854204</v>
      </c>
      <c r="AA847" s="3">
        <f>'IECC Data-IP'!AA847*Convert!$B$6/$D847</f>
        <v>30.751242024632816</v>
      </c>
      <c r="AB847" s="3">
        <f t="shared" si="43"/>
        <v>148.24455113317487</v>
      </c>
    </row>
    <row r="848" spans="1:28" x14ac:dyDescent="0.25">
      <c r="A848" s="93">
        <f>'IECC Data-IP'!A848</f>
        <v>2018</v>
      </c>
      <c r="B848" s="93" t="str">
        <f>'IECC Data-IP'!B848</f>
        <v>Primary School</v>
      </c>
      <c r="C848" s="121" t="str">
        <f>'IECC Data-IP'!C848</f>
        <v>4B</v>
      </c>
      <c r="D848" s="3">
        <f>'IECC Data-IP'!D848</f>
        <v>73958.828475207003</v>
      </c>
      <c r="E848" s="3">
        <f>'IECC Data-IP'!E848*Convert!$B$6/$D848</f>
        <v>0</v>
      </c>
      <c r="F848" s="3">
        <f>'IECC Data-IP'!F848*Convert!$B$7/$D848</f>
        <v>3.0223366574632378</v>
      </c>
      <c r="G848" s="3">
        <f>'IECC Data-IP'!G848*Convert!$B$6/$D848</f>
        <v>18.14991740598882</v>
      </c>
      <c r="H848" s="3">
        <f>'IECC Data-IP'!H848*Convert!$B$6/$D848</f>
        <v>24.479396194566281</v>
      </c>
      <c r="I848" s="3">
        <f>'IECC Data-IP'!I848*Convert!$B$6/$D848</f>
        <v>1.2447907306551513</v>
      </c>
      <c r="J848" s="3">
        <f>'IECC Data-IP'!J848*Convert!$B$6/$D848</f>
        <v>52.486578835449684</v>
      </c>
      <c r="K848" s="3">
        <f>'IECC Data-IP'!K848*Convert!$B$7/$D848</f>
        <v>5.0154173719615391</v>
      </c>
      <c r="L848" s="3">
        <f>'IECC Data-IP'!L848*Convert!$B$6/$D848</f>
        <v>0.78859745342776599</v>
      </c>
      <c r="M848" s="3">
        <f>'IECC Data-IP'!M848*Convert!$B$6/$D848</f>
        <v>16.685959086630117</v>
      </c>
      <c r="N848" s="3">
        <f>'IECC Data-IP'!N848*Convert!$B$6/$D848</f>
        <v>4.7892176790775301E-2</v>
      </c>
      <c r="O848" s="3">
        <f>'IECC Data-IP'!O848*Convert!$B$6/$D848</f>
        <v>5.8306282985272134E-4</v>
      </c>
      <c r="P848" s="3">
        <f t="shared" si="41"/>
        <v>4.7309113960922577E-2</v>
      </c>
      <c r="Q848" s="3">
        <f>'IECC Data-IP'!Q848*Convert!$B$6/$D848</f>
        <v>0</v>
      </c>
      <c r="R848" s="3">
        <f>'IECC Data-IP'!R848*Convert!$B$6/$D848</f>
        <v>0</v>
      </c>
      <c r="S848" s="3">
        <f>'IECC Data-IP'!S848*Convert!$B$6/$D848</f>
        <v>0</v>
      </c>
      <c r="T848" s="3">
        <f>'IECC Data-IP'!T848*Convert!$B$6/$D848</f>
        <v>1.0487574985369779</v>
      </c>
      <c r="U848" s="3">
        <f>'IECC Data-IP'!U848*Convert!$B$7/$D848</f>
        <v>1.6031331599156902</v>
      </c>
      <c r="V848" s="3">
        <f>'IECC Data-IP'!V848*Convert!$B$6/$D848</f>
        <v>2.5492437493462683</v>
      </c>
      <c r="W848" s="3">
        <f>'IECC Data-IP'!W848*Convert!$B$6/$D848</f>
        <v>34.883185606579858</v>
      </c>
      <c r="X848" s="3">
        <f>'IECC Data-IP'!X848*Convert!$B$7/$D848</f>
        <v>3.0223366574632378</v>
      </c>
      <c r="Y848" s="3">
        <f t="shared" si="42"/>
        <v>37.905522264043093</v>
      </c>
      <c r="Z848" s="3">
        <f>'IECC Data-IP'!Z848*Convert!$B$6/$D848</f>
        <v>117.48072726548683</v>
      </c>
      <c r="AA848" s="3">
        <f>'IECC Data-IP'!AA848*Convert!$B$6/$D848</f>
        <v>28.166282075645967</v>
      </c>
      <c r="AB848" s="3">
        <f t="shared" si="43"/>
        <v>145.64700934113279</v>
      </c>
    </row>
    <row r="849" spans="1:28" x14ac:dyDescent="0.25">
      <c r="A849" s="93">
        <f>'IECC Data-IP'!A849</f>
        <v>2018</v>
      </c>
      <c r="B849" s="93" t="str">
        <f>'IECC Data-IP'!B849</f>
        <v>Primary School</v>
      </c>
      <c r="C849" s="121" t="str">
        <f>'IECC Data-IP'!C849</f>
        <v>4C</v>
      </c>
      <c r="D849" s="3">
        <f>'IECC Data-IP'!D849</f>
        <v>73958.828475207003</v>
      </c>
      <c r="E849" s="3">
        <f>'IECC Data-IP'!E849*Convert!$B$6/$D849</f>
        <v>0</v>
      </c>
      <c r="F849" s="3">
        <f>'IECC Data-IP'!F849*Convert!$B$7/$D849</f>
        <v>7.3695503466522938</v>
      </c>
      <c r="G849" s="3">
        <f>'IECC Data-IP'!G849*Convert!$B$6/$D849</f>
        <v>6.6971932985134162</v>
      </c>
      <c r="H849" s="3">
        <f>'IECC Data-IP'!H849*Convert!$B$6/$D849</f>
        <v>24.721698139855206</v>
      </c>
      <c r="I849" s="3">
        <f>'IECC Data-IP'!I849*Convert!$B$6/$D849</f>
        <v>1.2476317919901969</v>
      </c>
      <c r="J849" s="3">
        <f>'IECC Data-IP'!J849*Convert!$B$6/$D849</f>
        <v>52.486578835449684</v>
      </c>
      <c r="K849" s="3">
        <f>'IECC Data-IP'!K849*Convert!$B$7/$D849</f>
        <v>5.0154173719615391</v>
      </c>
      <c r="L849" s="3">
        <f>'IECC Data-IP'!L849*Convert!$B$6/$D849</f>
        <v>0.78859745342776599</v>
      </c>
      <c r="M849" s="3">
        <f>'IECC Data-IP'!M849*Convert!$B$6/$D849</f>
        <v>12.969444994484956</v>
      </c>
      <c r="N849" s="3">
        <f>'IECC Data-IP'!N849*Convert!$B$6/$D849</f>
        <v>0.12297736921699079</v>
      </c>
      <c r="O849" s="3">
        <f>'IECC Data-IP'!O849*Convert!$B$6/$D849</f>
        <v>5.8306282985272134E-4</v>
      </c>
      <c r="P849" s="3">
        <f t="shared" si="41"/>
        <v>0.12239430638713807</v>
      </c>
      <c r="Q849" s="3">
        <f>'IECC Data-IP'!Q849*Convert!$B$6/$D849</f>
        <v>0</v>
      </c>
      <c r="R849" s="3">
        <f>'IECC Data-IP'!R849*Convert!$B$6/$D849</f>
        <v>0</v>
      </c>
      <c r="S849" s="3">
        <f>'IECC Data-IP'!S849*Convert!$B$6/$D849</f>
        <v>0</v>
      </c>
      <c r="T849" s="3">
        <f>'IECC Data-IP'!T849*Convert!$B$6/$D849</f>
        <v>1.0487574985369779</v>
      </c>
      <c r="U849" s="3">
        <f>'IECC Data-IP'!U849*Convert!$B$7/$D849</f>
        <v>1.6693978494546664</v>
      </c>
      <c r="V849" s="3">
        <f>'IECC Data-IP'!V849*Convert!$B$6/$D849</f>
        <v>2.5723781059316426</v>
      </c>
      <c r="W849" s="3">
        <f>'IECC Data-IP'!W849*Convert!$B$6/$D849</f>
        <v>19.789032599385511</v>
      </c>
      <c r="X849" s="3">
        <f>'IECC Data-IP'!X849*Convert!$B$7/$D849</f>
        <v>7.3695503466522938</v>
      </c>
      <c r="Y849" s="3">
        <f t="shared" si="42"/>
        <v>27.158582946037804</v>
      </c>
      <c r="Z849" s="3">
        <f>'IECC Data-IP'!Z849*Convert!$B$6/$D849</f>
        <v>102.65525748740683</v>
      </c>
      <c r="AA849" s="3">
        <f>'IECC Data-IP'!AA849*Convert!$B$6/$D849</f>
        <v>41.061047743609713</v>
      </c>
      <c r="AB849" s="3">
        <f t="shared" si="43"/>
        <v>143.71630523101655</v>
      </c>
    </row>
    <row r="850" spans="1:28" x14ac:dyDescent="0.25">
      <c r="A850" s="93">
        <f>'IECC Data-IP'!A850</f>
        <v>2018</v>
      </c>
      <c r="B850" s="93" t="str">
        <f>'IECC Data-IP'!B850</f>
        <v>Primary School</v>
      </c>
      <c r="C850" s="121" t="str">
        <f>'IECC Data-IP'!C850</f>
        <v>5A</v>
      </c>
      <c r="D850" s="3">
        <f>'IECC Data-IP'!D850</f>
        <v>73958.828475207003</v>
      </c>
      <c r="E850" s="3">
        <f>'IECC Data-IP'!E850*Convert!$B$6/$D850</f>
        <v>0</v>
      </c>
      <c r="F850" s="3">
        <f>'IECC Data-IP'!F850*Convert!$B$7/$D850</f>
        <v>8.2703055813917494</v>
      </c>
      <c r="G850" s="3">
        <f>'IECC Data-IP'!G850*Convert!$B$6/$D850</f>
        <v>10.796844804984783</v>
      </c>
      <c r="H850" s="3">
        <f>'IECC Data-IP'!H850*Convert!$B$6/$D850</f>
        <v>24.554075521087491</v>
      </c>
      <c r="I850" s="3">
        <f>'IECC Data-IP'!I850*Convert!$B$6/$D850</f>
        <v>1.2456024624651643</v>
      </c>
      <c r="J850" s="3">
        <f>'IECC Data-IP'!J850*Convert!$B$6/$D850</f>
        <v>52.486578835449684</v>
      </c>
      <c r="K850" s="3">
        <f>'IECC Data-IP'!K850*Convert!$B$7/$D850</f>
        <v>5.0154173719615391</v>
      </c>
      <c r="L850" s="3">
        <f>'IECC Data-IP'!L850*Convert!$B$6/$D850</f>
        <v>0.78859745342776599</v>
      </c>
      <c r="M850" s="3">
        <f>'IECC Data-IP'!M850*Convert!$B$6/$D850</f>
        <v>13.441467042007597</v>
      </c>
      <c r="N850" s="3">
        <f>'IECC Data-IP'!N850*Convert!$B$6/$D850</f>
        <v>0.14205306675229962</v>
      </c>
      <c r="O850" s="3">
        <f>'IECC Data-IP'!O850*Convert!$B$6/$D850</f>
        <v>5.8306282985272134E-4</v>
      </c>
      <c r="P850" s="3">
        <f t="shared" si="41"/>
        <v>0.14147000392244691</v>
      </c>
      <c r="Q850" s="3">
        <f>'IECC Data-IP'!Q850*Convert!$B$6/$D850</f>
        <v>0</v>
      </c>
      <c r="R850" s="3">
        <f>'IECC Data-IP'!R850*Convert!$B$6/$D850</f>
        <v>0</v>
      </c>
      <c r="S850" s="3">
        <f>'IECC Data-IP'!S850*Convert!$B$6/$D850</f>
        <v>3.1702185840063213</v>
      </c>
      <c r="T850" s="3">
        <f>'IECC Data-IP'!T850*Convert!$B$6/$D850</f>
        <v>1.0487574985369779</v>
      </c>
      <c r="U850" s="3">
        <f>'IECC Data-IP'!U850*Convert!$B$7/$D850</f>
        <v>1.7615016003233059</v>
      </c>
      <c r="V850" s="3">
        <f>'IECC Data-IP'!V850*Convert!$B$6/$D850</f>
        <v>2.5760308990767022</v>
      </c>
      <c r="W850" s="3">
        <f>'IECC Data-IP'!W850*Convert!$B$6/$D850</f>
        <v>27.550000434921149</v>
      </c>
      <c r="X850" s="3">
        <f>'IECC Data-IP'!X850*Convert!$B$7/$D850</f>
        <v>8.2703055813917494</v>
      </c>
      <c r="Y850" s="3">
        <f t="shared" si="42"/>
        <v>35.820306016312898</v>
      </c>
      <c r="Z850" s="3">
        <f>'IECC Data-IP'!Z850*Convert!$B$6/$D850</f>
        <v>110.25022616779479</v>
      </c>
      <c r="AA850" s="3">
        <f>'IECC Data-IP'!AA850*Convert!$B$6/$D850</f>
        <v>43.961771366691671</v>
      </c>
      <c r="AB850" s="3">
        <f t="shared" si="43"/>
        <v>154.21199753448647</v>
      </c>
    </row>
    <row r="851" spans="1:28" x14ac:dyDescent="0.25">
      <c r="A851" s="93">
        <f>'IECC Data-IP'!A851</f>
        <v>2018</v>
      </c>
      <c r="B851" s="93" t="str">
        <f>'IECC Data-IP'!B851</f>
        <v>Primary School</v>
      </c>
      <c r="C851" s="121" t="str">
        <f>'IECC Data-IP'!C851</f>
        <v>5B</v>
      </c>
      <c r="D851" s="3">
        <f>'IECC Data-IP'!D851</f>
        <v>73958.828475207003</v>
      </c>
      <c r="E851" s="3">
        <f>'IECC Data-IP'!E851*Convert!$B$6/$D851</f>
        <v>0</v>
      </c>
      <c r="F851" s="3">
        <f>'IECC Data-IP'!F851*Convert!$B$7/$D851</f>
        <v>7.5877931711087525</v>
      </c>
      <c r="G851" s="3">
        <f>'IECC Data-IP'!G851*Convert!$B$6/$D851</f>
        <v>13.159390238028029</v>
      </c>
      <c r="H851" s="3">
        <f>'IECC Data-IP'!H851*Convert!$B$6/$D851</f>
        <v>24.519576919161935</v>
      </c>
      <c r="I851" s="3">
        <f>'IECC Data-IP'!I851*Convert!$B$6/$D851</f>
        <v>1.2468200601801838</v>
      </c>
      <c r="J851" s="3">
        <f>'IECC Data-IP'!J851*Convert!$B$6/$D851</f>
        <v>52.486578835449684</v>
      </c>
      <c r="K851" s="3">
        <f>'IECC Data-IP'!K851*Convert!$B$7/$D851</f>
        <v>5.0154173719615391</v>
      </c>
      <c r="L851" s="3">
        <f>'IECC Data-IP'!L851*Convert!$B$6/$D851</f>
        <v>0.78859745342776599</v>
      </c>
      <c r="M851" s="3">
        <f>'IECC Data-IP'!M851*Convert!$B$6/$D851</f>
        <v>15.930236771507886</v>
      </c>
      <c r="N851" s="3">
        <f>'IECC Data-IP'!N851*Convert!$B$6/$D851</f>
        <v>0.11323658749683313</v>
      </c>
      <c r="O851" s="3">
        <f>'IECC Data-IP'!O851*Convert!$B$6/$D851</f>
        <v>5.8306282985272134E-4</v>
      </c>
      <c r="P851" s="3">
        <f t="shared" si="41"/>
        <v>0.11265352466698041</v>
      </c>
      <c r="Q851" s="3">
        <f>'IECC Data-IP'!Q851*Convert!$B$6/$D851</f>
        <v>0</v>
      </c>
      <c r="R851" s="3">
        <f>'IECC Data-IP'!R851*Convert!$B$6/$D851</f>
        <v>0</v>
      </c>
      <c r="S851" s="3">
        <f>'IECC Data-IP'!S851*Convert!$B$6/$D851</f>
        <v>0</v>
      </c>
      <c r="T851" s="3">
        <f>'IECC Data-IP'!T851*Convert!$B$6/$D851</f>
        <v>1.0487574985369779</v>
      </c>
      <c r="U851" s="3">
        <f>'IECC Data-IP'!U851*Convert!$B$7/$D851</f>
        <v>1.7217705705368342</v>
      </c>
      <c r="V851" s="3">
        <f>'IECC Data-IP'!V851*Convert!$B$6/$D851</f>
        <v>2.5537082743013406</v>
      </c>
      <c r="W851" s="3">
        <f>'IECC Data-IP'!W851*Convert!$B$6/$D851</f>
        <v>29.202280534202895</v>
      </c>
      <c r="X851" s="3">
        <f>'IECC Data-IP'!X851*Convert!$B$7/$D851</f>
        <v>7.5877931711087525</v>
      </c>
      <c r="Y851" s="3">
        <f t="shared" si="42"/>
        <v>36.790073705311649</v>
      </c>
      <c r="Z851" s="3">
        <f>'IECC Data-IP'!Z851*Convert!$B$6/$D851</f>
        <v>111.84690263809063</v>
      </c>
      <c r="AA851" s="3">
        <f>'IECC Data-IP'!AA851*Convert!$B$6/$D851</f>
        <v>41.851674526562512</v>
      </c>
      <c r="AB851" s="3">
        <f t="shared" si="43"/>
        <v>153.69857716465313</v>
      </c>
    </row>
    <row r="852" spans="1:28" x14ac:dyDescent="0.25">
      <c r="A852" s="93">
        <f>'IECC Data-IP'!A852</f>
        <v>2018</v>
      </c>
      <c r="B852" s="93" t="str">
        <f>'IECC Data-IP'!B852</f>
        <v>Primary School</v>
      </c>
      <c r="C852" s="121" t="str">
        <f>'IECC Data-IP'!C852</f>
        <v>5C</v>
      </c>
      <c r="D852" s="3">
        <f>'IECC Data-IP'!D852</f>
        <v>73958.828475207003</v>
      </c>
      <c r="E852" s="3">
        <f>'IECC Data-IP'!E852*Convert!$B$6/$D852</f>
        <v>0</v>
      </c>
      <c r="F852" s="3">
        <f>'IECC Data-IP'!F852*Convert!$B$7/$D852</f>
        <v>4.6820101289981366</v>
      </c>
      <c r="G852" s="3">
        <f>'IECC Data-IP'!G852*Convert!$B$6/$D852</f>
        <v>4.1325266447768989</v>
      </c>
      <c r="H852" s="3">
        <f>'IECC Data-IP'!H852*Convert!$B$6/$D852</f>
        <v>24.661629985914232</v>
      </c>
      <c r="I852" s="3">
        <f>'IECC Data-IP'!I852*Convert!$B$6/$D852</f>
        <v>1.2468200601801838</v>
      </c>
      <c r="J852" s="3">
        <f>'IECC Data-IP'!J852*Convert!$B$6/$D852</f>
        <v>52.486578835449684</v>
      </c>
      <c r="K852" s="3">
        <f>'IECC Data-IP'!K852*Convert!$B$7/$D852</f>
        <v>5.0154173719615391</v>
      </c>
      <c r="L852" s="3">
        <f>'IECC Data-IP'!L852*Convert!$B$6/$D852</f>
        <v>0.78859745342776599</v>
      </c>
      <c r="M852" s="3">
        <f>'IECC Data-IP'!M852*Convert!$B$6/$D852</f>
        <v>12.708067351660727</v>
      </c>
      <c r="N852" s="3">
        <f>'IECC Data-IP'!N852*Convert!$B$6/$D852</f>
        <v>0.10593100120671485</v>
      </c>
      <c r="O852" s="3">
        <f>'IECC Data-IP'!O852*Convert!$B$6/$D852</f>
        <v>5.8306282985272134E-4</v>
      </c>
      <c r="P852" s="3">
        <f t="shared" si="41"/>
        <v>0.10534793837686213</v>
      </c>
      <c r="Q852" s="3">
        <f>'IECC Data-IP'!Q852*Convert!$B$6/$D852</f>
        <v>0</v>
      </c>
      <c r="R852" s="3">
        <f>'IECC Data-IP'!R852*Convert!$B$6/$D852</f>
        <v>0</v>
      </c>
      <c r="S852" s="3">
        <f>'IECC Data-IP'!S852*Convert!$B$6/$D852</f>
        <v>2.9226403819523132</v>
      </c>
      <c r="T852" s="3">
        <f>'IECC Data-IP'!T852*Convert!$B$6/$D852</f>
        <v>1.0487574985369779</v>
      </c>
      <c r="U852" s="3">
        <f>'IECC Data-IP'!U852*Convert!$B$7/$D852</f>
        <v>1.729688992557215</v>
      </c>
      <c r="V852" s="3">
        <f>'IECC Data-IP'!V852*Convert!$B$6/$D852</f>
        <v>2.5735957036466623</v>
      </c>
      <c r="W852" s="3">
        <f>'IECC Data-IP'!W852*Convert!$B$6/$D852</f>
        <v>19.868582316766798</v>
      </c>
      <c r="X852" s="3">
        <f>'IECC Data-IP'!X852*Convert!$B$7/$D852</f>
        <v>4.6820101289981366</v>
      </c>
      <c r="Y852" s="3">
        <f t="shared" si="42"/>
        <v>24.550592445764934</v>
      </c>
      <c r="Z852" s="3">
        <f>'IECC Data-IP'!Z852*Convert!$B$6/$D852</f>
        <v>102.67473905084714</v>
      </c>
      <c r="AA852" s="3">
        <f>'IECC Data-IP'!AA852*Convert!$B$6/$D852</f>
        <v>33.385311748125453</v>
      </c>
      <c r="AB852" s="3">
        <f t="shared" si="43"/>
        <v>136.06005079897258</v>
      </c>
    </row>
    <row r="853" spans="1:28" x14ac:dyDescent="0.25">
      <c r="A853" s="93">
        <f>'IECC Data-IP'!A853</f>
        <v>2018</v>
      </c>
      <c r="B853" s="93" t="str">
        <f>'IECC Data-IP'!B853</f>
        <v>Primary School</v>
      </c>
      <c r="C853" s="121" t="str">
        <f>'IECC Data-IP'!C853</f>
        <v>6A</v>
      </c>
      <c r="D853" s="3">
        <f>'IECC Data-IP'!D853</f>
        <v>73958.828475207003</v>
      </c>
      <c r="E853" s="3">
        <f>'IECC Data-IP'!E853*Convert!$B$6/$D853</f>
        <v>0</v>
      </c>
      <c r="F853" s="3">
        <f>'IECC Data-IP'!F853*Convert!$B$7/$D853</f>
        <v>18.294472180455561</v>
      </c>
      <c r="G853" s="3">
        <f>'IECC Data-IP'!G853*Convert!$B$6/$D853</f>
        <v>11.602894492327833</v>
      </c>
      <c r="H853" s="3">
        <f>'IECC Data-IP'!H853*Convert!$B$6/$D853</f>
        <v>24.551640325657452</v>
      </c>
      <c r="I853" s="3">
        <f>'IECC Data-IP'!I853*Convert!$B$6/$D853</f>
        <v>1.2464141942751774</v>
      </c>
      <c r="J853" s="3">
        <f>'IECC Data-IP'!J853*Convert!$B$6/$D853</f>
        <v>52.486578835449684</v>
      </c>
      <c r="K853" s="3">
        <f>'IECC Data-IP'!K853*Convert!$B$7/$D853</f>
        <v>5.0154173719615391</v>
      </c>
      <c r="L853" s="3">
        <f>'IECC Data-IP'!L853*Convert!$B$6/$D853</f>
        <v>0.78859745342776599</v>
      </c>
      <c r="M853" s="3">
        <f>'IECC Data-IP'!M853*Convert!$B$6/$D853</f>
        <v>14.891625920596072</v>
      </c>
      <c r="N853" s="3">
        <f>'IECC Data-IP'!N853*Convert!$B$6/$D853</f>
        <v>0.29506451293977659</v>
      </c>
      <c r="O853" s="3">
        <f>'IECC Data-IP'!O853*Convert!$B$6/$D853</f>
        <v>5.8306282985272134E-4</v>
      </c>
      <c r="P853" s="3">
        <f t="shared" si="41"/>
        <v>0.29448145010992388</v>
      </c>
      <c r="Q853" s="3">
        <f>'IECC Data-IP'!Q853*Convert!$B$6/$D853</f>
        <v>0</v>
      </c>
      <c r="R853" s="3">
        <f>'IECC Data-IP'!R853*Convert!$B$6/$D853</f>
        <v>0</v>
      </c>
      <c r="S853" s="3">
        <f>'IECC Data-IP'!S853*Convert!$B$6/$D853</f>
        <v>4.074081954455953</v>
      </c>
      <c r="T853" s="3">
        <f>'IECC Data-IP'!T853*Convert!$B$6/$D853</f>
        <v>1.0487574985369779</v>
      </c>
      <c r="U853" s="3">
        <f>'IECC Data-IP'!U853*Convert!$B$7/$D853</f>
        <v>1.8533275118228096</v>
      </c>
      <c r="V853" s="3">
        <f>'IECC Data-IP'!V853*Convert!$B$6/$D853</f>
        <v>2.5748133013616816</v>
      </c>
      <c r="W853" s="3">
        <f>'IECC Data-IP'!W853*Convert!$B$6/$D853</f>
        <v>30.863083817489777</v>
      </c>
      <c r="X853" s="3">
        <f>'IECC Data-IP'!X853*Convert!$B$7/$D853</f>
        <v>18.294472180455561</v>
      </c>
      <c r="Y853" s="3">
        <f t="shared" si="42"/>
        <v>49.157555997945337</v>
      </c>
      <c r="Z853" s="3">
        <f>'IECC Data-IP'!Z853*Convert!$B$6/$D853</f>
        <v>113.56006262312336</v>
      </c>
      <c r="AA853" s="3">
        <f>'IECC Data-IP'!AA853*Convert!$B$6/$D853</f>
        <v>73.516520703365117</v>
      </c>
      <c r="AB853" s="3">
        <f t="shared" si="43"/>
        <v>187.07658332648847</v>
      </c>
    </row>
    <row r="854" spans="1:28" x14ac:dyDescent="0.25">
      <c r="A854" s="93">
        <f>'IECC Data-IP'!A854</f>
        <v>2018</v>
      </c>
      <c r="B854" s="93" t="str">
        <f>'IECC Data-IP'!B854</f>
        <v>Primary School</v>
      </c>
      <c r="C854" s="121" t="str">
        <f>'IECC Data-IP'!C854</f>
        <v>6B</v>
      </c>
      <c r="D854" s="3">
        <f>'IECC Data-IP'!D854</f>
        <v>73958.828475207003</v>
      </c>
      <c r="E854" s="3">
        <f>'IECC Data-IP'!E854*Convert!$B$6/$D854</f>
        <v>0</v>
      </c>
      <c r="F854" s="3">
        <f>'IECC Data-IP'!F854*Convert!$B$7/$D854</f>
        <v>11.896803947041585</v>
      </c>
      <c r="G854" s="3">
        <f>'IECC Data-IP'!G854*Convert!$B$6/$D854</f>
        <v>8.1514108361519586</v>
      </c>
      <c r="H854" s="3">
        <f>'IECC Data-IP'!H854*Convert!$B$6/$D854</f>
        <v>24.556510716517533</v>
      </c>
      <c r="I854" s="3">
        <f>'IECC Data-IP'!I854*Convert!$B$6/$D854</f>
        <v>1.2447907306551513</v>
      </c>
      <c r="J854" s="3">
        <f>'IECC Data-IP'!J854*Convert!$B$6/$D854</f>
        <v>52.486578835449684</v>
      </c>
      <c r="K854" s="3">
        <f>'IECC Data-IP'!K854*Convert!$B$7/$D854</f>
        <v>5.0154173719615391</v>
      </c>
      <c r="L854" s="3">
        <f>'IECC Data-IP'!L854*Convert!$B$6/$D854</f>
        <v>0.78859745342776599</v>
      </c>
      <c r="M854" s="3">
        <f>'IECC Data-IP'!M854*Convert!$B$6/$D854</f>
        <v>15.63151946542305</v>
      </c>
      <c r="N854" s="3">
        <f>'IECC Data-IP'!N854*Convert!$B$6/$D854</f>
        <v>0.19197457306810778</v>
      </c>
      <c r="O854" s="3">
        <f>'IECC Data-IP'!O854*Convert!$B$6/$D854</f>
        <v>5.8306282985272134E-4</v>
      </c>
      <c r="P854" s="3">
        <f t="shared" si="41"/>
        <v>0.19139151023825507</v>
      </c>
      <c r="Q854" s="3">
        <f>'IECC Data-IP'!Q854*Convert!$B$6/$D854</f>
        <v>0</v>
      </c>
      <c r="R854" s="3">
        <f>'IECC Data-IP'!R854*Convert!$B$6/$D854</f>
        <v>0</v>
      </c>
      <c r="S854" s="3">
        <f>'IECC Data-IP'!S854*Convert!$B$6/$D854</f>
        <v>3.4449898016957685</v>
      </c>
      <c r="T854" s="3">
        <f>'IECC Data-IP'!T854*Convert!$B$6/$D854</f>
        <v>1.0487574985369779</v>
      </c>
      <c r="U854" s="3">
        <f>'IECC Data-IP'!U854*Convert!$B$7/$D854</f>
        <v>1.8252657355400566</v>
      </c>
      <c r="V854" s="3">
        <f>'IECC Data-IP'!V854*Convert!$B$6/$D854</f>
        <v>2.5553317379213669</v>
      </c>
      <c r="W854" s="3">
        <f>'IECC Data-IP'!W854*Convert!$B$6/$D854</f>
        <v>27.419311613509034</v>
      </c>
      <c r="X854" s="3">
        <f>'IECC Data-IP'!X854*Convert!$B$7/$D854</f>
        <v>11.896803947041585</v>
      </c>
      <c r="Y854" s="3">
        <f t="shared" si="42"/>
        <v>39.316115560550621</v>
      </c>
      <c r="Z854" s="3">
        <f>'IECC Data-IP'!Z854*Convert!$B$6/$D854</f>
        <v>110.10046164884734</v>
      </c>
      <c r="AA854" s="3">
        <f>'IECC Data-IP'!AA854*Convert!$B$6/$D854</f>
        <v>54.743193267286209</v>
      </c>
      <c r="AB854" s="3">
        <f t="shared" si="43"/>
        <v>164.84365491613354</v>
      </c>
    </row>
    <row r="855" spans="1:28" x14ac:dyDescent="0.25">
      <c r="A855" s="93">
        <f>'IECC Data-IP'!A855</f>
        <v>2018</v>
      </c>
      <c r="B855" s="93" t="str">
        <f>'IECC Data-IP'!B855</f>
        <v>Primary School</v>
      </c>
      <c r="C855" s="121" t="str">
        <f>'IECC Data-IP'!C855</f>
        <v>7</v>
      </c>
      <c r="D855" s="3">
        <f>'IECC Data-IP'!D855</f>
        <v>73958.828475207003</v>
      </c>
      <c r="E855" s="3">
        <f>'IECC Data-IP'!E855*Convert!$B$6/$D855</f>
        <v>0</v>
      </c>
      <c r="F855" s="3">
        <f>'IECC Data-IP'!F855*Convert!$B$7/$D855</f>
        <v>24.39596364637038</v>
      </c>
      <c r="G855" s="3">
        <f>'IECC Data-IP'!G855*Convert!$B$6/$D855</f>
        <v>9.7026303250870711</v>
      </c>
      <c r="H855" s="3">
        <f>'IECC Data-IP'!H855*Convert!$B$6/$D855</f>
        <v>24.539870214412257</v>
      </c>
      <c r="I855" s="3">
        <f>'IECC Data-IP'!I855*Convert!$B$6/$D855</f>
        <v>1.2468200601801838</v>
      </c>
      <c r="J855" s="3">
        <f>'IECC Data-IP'!J855*Convert!$B$6/$D855</f>
        <v>52.486578835449684</v>
      </c>
      <c r="K855" s="3">
        <f>'IECC Data-IP'!K855*Convert!$B$7/$D855</f>
        <v>5.0154173719615391</v>
      </c>
      <c r="L855" s="3">
        <f>'IECC Data-IP'!L855*Convert!$B$6/$D855</f>
        <v>0.78859745342776599</v>
      </c>
      <c r="M855" s="3">
        <f>'IECC Data-IP'!M855*Convert!$B$6/$D855</f>
        <v>15.21023065602623</v>
      </c>
      <c r="N855" s="3">
        <f>'IECC Data-IP'!N855*Convert!$B$6/$D855</f>
        <v>8.563770595638634E-2</v>
      </c>
      <c r="O855" s="3">
        <f>'IECC Data-IP'!O855*Convert!$B$6/$D855</f>
        <v>5.8306282985272134E-4</v>
      </c>
      <c r="P855" s="3">
        <f t="shared" si="41"/>
        <v>8.5054643126533616E-2</v>
      </c>
      <c r="Q855" s="3">
        <f>'IECC Data-IP'!Q855*Convert!$B$6/$D855</f>
        <v>0</v>
      </c>
      <c r="R855" s="3">
        <f>'IECC Data-IP'!R855*Convert!$B$6/$D855</f>
        <v>0</v>
      </c>
      <c r="S855" s="3">
        <f>'IECC Data-IP'!S855*Convert!$B$6/$D855</f>
        <v>4.0347129616703157</v>
      </c>
      <c r="T855" s="3">
        <f>'IECC Data-IP'!T855*Convert!$B$6/$D855</f>
        <v>1.0487574985369779</v>
      </c>
      <c r="U855" s="3">
        <f>'IECC Data-IP'!U855*Convert!$B$7/$D855</f>
        <v>1.9514048091278768</v>
      </c>
      <c r="V855" s="3">
        <f>'IECC Data-IP'!V855*Convert!$B$6/$D855</f>
        <v>2.5711605082166229</v>
      </c>
      <c r="W855" s="3">
        <f>'IECC Data-IP'!W855*Convert!$B$6/$D855</f>
        <v>29.032628585910146</v>
      </c>
      <c r="X855" s="3">
        <f>'IECC Data-IP'!X855*Convert!$B$7/$D855</f>
        <v>24.39596364637038</v>
      </c>
      <c r="Y855" s="3">
        <f t="shared" si="42"/>
        <v>53.428592232280522</v>
      </c>
      <c r="Z855" s="3">
        <f>'IECC Data-IP'!Z855*Convert!$B$6/$D855</f>
        <v>111.7145903530585</v>
      </c>
      <c r="AA855" s="3">
        <f>'IECC Data-IP'!AA855*Convert!$B$6/$D855</f>
        <v>91.628692580188329</v>
      </c>
      <c r="AB855" s="3">
        <f t="shared" si="43"/>
        <v>203.34328293324683</v>
      </c>
    </row>
    <row r="856" spans="1:28" x14ac:dyDescent="0.25">
      <c r="A856" s="93">
        <f>'IECC Data-IP'!A856</f>
        <v>2018</v>
      </c>
      <c r="B856" s="93" t="str">
        <f>'IECC Data-IP'!B856</f>
        <v>Primary School</v>
      </c>
      <c r="C856" s="121" t="str">
        <f>'IECC Data-IP'!C856</f>
        <v>8</v>
      </c>
      <c r="D856" s="3">
        <f>'IECC Data-IP'!D856</f>
        <v>73958.828475207003</v>
      </c>
      <c r="E856" s="3">
        <f>'IECC Data-IP'!E856*Convert!$B$6/$D856</f>
        <v>0</v>
      </c>
      <c r="F856" s="3">
        <f>'IECC Data-IP'!F856*Convert!$B$7/$D856</f>
        <v>44.685739256277337</v>
      </c>
      <c r="G856" s="3">
        <f>'IECC Data-IP'!G856*Convert!$B$6/$D856</f>
        <v>4.2384576459836136</v>
      </c>
      <c r="H856" s="3">
        <f>'IECC Data-IP'!H856*Convert!$B$6/$D856</f>
        <v>24.999310418879706</v>
      </c>
      <c r="I856" s="3">
        <f>'IECC Data-IP'!I856*Convert!$B$6/$D856</f>
        <v>1.2549373782803155</v>
      </c>
      <c r="J856" s="3">
        <f>'IECC Data-IP'!J856*Convert!$B$6/$D856</f>
        <v>52.486578835449684</v>
      </c>
      <c r="K856" s="3">
        <f>'IECC Data-IP'!K856*Convert!$B$7/$D856</f>
        <v>5.0154173719615391</v>
      </c>
      <c r="L856" s="3">
        <f>'IECC Data-IP'!L856*Convert!$B$6/$D856</f>
        <v>0.78900331933277279</v>
      </c>
      <c r="M856" s="3">
        <f>'IECC Data-IP'!M856*Convert!$B$6/$D856</f>
        <v>16.847493716822736</v>
      </c>
      <c r="N856" s="3">
        <f>'IECC Data-IP'!N856*Convert!$B$6/$D856</f>
        <v>0.18507485268299603</v>
      </c>
      <c r="O856" s="3">
        <f>'IECC Data-IP'!O856*Convert!$B$6/$D856</f>
        <v>5.8306282985272134E-4</v>
      </c>
      <c r="P856" s="3">
        <f t="shared" si="41"/>
        <v>0.18449178985314332</v>
      </c>
      <c r="Q856" s="3">
        <f>'IECC Data-IP'!Q856*Convert!$B$6/$D856</f>
        <v>0</v>
      </c>
      <c r="R856" s="3">
        <f>'IECC Data-IP'!R856*Convert!$B$6/$D856</f>
        <v>0</v>
      </c>
      <c r="S856" s="3">
        <f>'IECC Data-IP'!S856*Convert!$B$6/$D856</f>
        <v>4.8362981240582918</v>
      </c>
      <c r="T856" s="3">
        <f>'IECC Data-IP'!T856*Convert!$B$6/$D856</f>
        <v>1.0491633644419844</v>
      </c>
      <c r="U856" s="3">
        <f>'IECC Data-IP'!U856*Convert!$B$7/$D856</f>
        <v>2.0737930512323595</v>
      </c>
      <c r="V856" s="3">
        <f>'IECC Data-IP'!V856*Convert!$B$6/$D856</f>
        <v>2.5569552015413932</v>
      </c>
      <c r="W856" s="3">
        <f>'IECC Data-IP'!W856*Convert!$B$6/$D856</f>
        <v>26.106741276717777</v>
      </c>
      <c r="X856" s="3">
        <f>'IECC Data-IP'!X856*Convert!$B$7/$D856</f>
        <v>44.685739256277337</v>
      </c>
      <c r="Y856" s="3">
        <f t="shared" si="42"/>
        <v>70.792480532995114</v>
      </c>
      <c r="Z856" s="3">
        <f>'IECC Data-IP'!Z856*Convert!$B$6/$D856</f>
        <v>109.24286699156846</v>
      </c>
      <c r="AA856" s="3">
        <f>'IECC Data-IP'!AA856*Convert!$B$6/$D856</f>
        <v>151.26459933232871</v>
      </c>
      <c r="AB856" s="3">
        <f t="shared" si="43"/>
        <v>260.50746632389718</v>
      </c>
    </row>
    <row r="857" spans="1:28" x14ac:dyDescent="0.25">
      <c r="A857" s="93">
        <f>'IECC Data-IP'!A857</f>
        <v>2006</v>
      </c>
      <c r="B857" s="93" t="str">
        <f>'IECC Data-IP'!B857</f>
        <v>Quick Service Restaurant</v>
      </c>
      <c r="C857" s="121" t="str">
        <f>'IECC Data-IP'!C857</f>
        <v>0A</v>
      </c>
      <c r="D857" s="3">
        <f>'IECC Data-IP'!D857</f>
        <v>2500.8869462857801</v>
      </c>
      <c r="E857" s="3">
        <f>'IECC Data-IP'!E857*Convert!$B$6/$D857</f>
        <v>0</v>
      </c>
      <c r="F857" s="3">
        <f>'IECC Data-IP'!F857*Convert!$B$7/$D857</f>
        <v>0</v>
      </c>
      <c r="G857" s="3">
        <f>'IECC Data-IP'!G857*Convert!$B$6/$D857</f>
        <v>601.71877712233299</v>
      </c>
      <c r="H857" s="3">
        <f>'IECC Data-IP'!H857*Convert!$B$6/$D857</f>
        <v>76.45712539434416</v>
      </c>
      <c r="I857" s="3">
        <f>'IECC Data-IP'!I857*Convert!$B$6/$D857</f>
        <v>32.911371716058348</v>
      </c>
      <c r="J857" s="3">
        <f>'IECC Data-IP'!J857*Convert!$B$6/$D857</f>
        <v>332.33043766383059</v>
      </c>
      <c r="K857" s="3">
        <f>'IECC Data-IP'!K857*Convert!$B$7/$D857</f>
        <v>196.03056062956512</v>
      </c>
      <c r="L857" s="3">
        <f>'IECC Data-IP'!L857*Convert!$B$6/$D857</f>
        <v>0</v>
      </c>
      <c r="M857" s="3">
        <f>'IECC Data-IP'!M857*Convert!$B$6/$D857</f>
        <v>179.64423795559637</v>
      </c>
      <c r="N857" s="3">
        <f>'IECC Data-IP'!N857*Convert!$B$6/$D857</f>
        <v>0</v>
      </c>
      <c r="O857" s="3">
        <f>'IECC Data-IP'!O857*Convert!$B$6/$D857</f>
        <v>0</v>
      </c>
      <c r="P857" s="3">
        <f t="shared" si="41"/>
        <v>0</v>
      </c>
      <c r="Q857" s="3">
        <f>'IECC Data-IP'!Q857*Convert!$B$6/$D857</f>
        <v>0</v>
      </c>
      <c r="R857" s="3">
        <f>'IECC Data-IP'!R857*Convert!$B$6/$D857</f>
        <v>0</v>
      </c>
      <c r="S857" s="3">
        <f>'IECC Data-IP'!S857*Convert!$B$6/$D857</f>
        <v>0</v>
      </c>
      <c r="T857" s="3">
        <f>'IECC Data-IP'!T857*Convert!$B$6/$D857</f>
        <v>0</v>
      </c>
      <c r="U857" s="3">
        <f>'IECC Data-IP'!U857*Convert!$B$7/$D857</f>
        <v>51.193243691948418</v>
      </c>
      <c r="V857" s="3">
        <f>'IECC Data-IP'!V857*Convert!$B$6/$D857</f>
        <v>83.982811049329058</v>
      </c>
      <c r="W857" s="3">
        <f>'IECC Data-IP'!W857*Convert!$B$6/$D857</f>
        <v>781.36301507792939</v>
      </c>
      <c r="X857" s="3">
        <f>'IECC Data-IP'!X857*Convert!$B$7/$D857</f>
        <v>0</v>
      </c>
      <c r="Y857" s="3">
        <f t="shared" si="42"/>
        <v>781.36301507792939</v>
      </c>
      <c r="Z857" s="3">
        <f>'IECC Data-IP'!Z857*Convert!$B$6/$D857</f>
        <v>1307.0567635899365</v>
      </c>
      <c r="AA857" s="3">
        <f>'IECC Data-IP'!AA857*Convert!$B$6/$D857</f>
        <v>722.28578255187574</v>
      </c>
      <c r="AB857" s="3">
        <f t="shared" si="43"/>
        <v>2029.3425461418124</v>
      </c>
    </row>
    <row r="858" spans="1:28" x14ac:dyDescent="0.25">
      <c r="A858" s="93">
        <f>'IECC Data-IP'!A858</f>
        <v>2006</v>
      </c>
      <c r="B858" s="93" t="str">
        <f>'IECC Data-IP'!B858</f>
        <v>Quick Service Restaurant</v>
      </c>
      <c r="C858" s="121" t="str">
        <f>'IECC Data-IP'!C858</f>
        <v>0B</v>
      </c>
      <c r="D858" s="3">
        <f>'IECC Data-IP'!D858</f>
        <v>2500.8869462857801</v>
      </c>
      <c r="E858" s="3">
        <f>'IECC Data-IP'!E858*Convert!$B$6/$D858</f>
        <v>0</v>
      </c>
      <c r="F858" s="3">
        <f>'IECC Data-IP'!F858*Convert!$B$7/$D858</f>
        <v>0.16843937014444146</v>
      </c>
      <c r="G858" s="3">
        <f>'IECC Data-IP'!G858*Convert!$B$6/$D858</f>
        <v>545.43817100395324</v>
      </c>
      <c r="H858" s="3">
        <f>'IECC Data-IP'!H858*Convert!$B$6/$D858</f>
        <v>76.45712539434416</v>
      </c>
      <c r="I858" s="3">
        <f>'IECC Data-IP'!I858*Convert!$B$6/$D858</f>
        <v>32.923374404503306</v>
      </c>
      <c r="J858" s="3">
        <f>'IECC Data-IP'!J858*Convert!$B$6/$D858</f>
        <v>332.33043766383059</v>
      </c>
      <c r="K858" s="3">
        <f>'IECC Data-IP'!K858*Convert!$B$7/$D858</f>
        <v>196.03056062956512</v>
      </c>
      <c r="L858" s="3">
        <f>'IECC Data-IP'!L858*Convert!$B$6/$D858</f>
        <v>0</v>
      </c>
      <c r="M858" s="3">
        <f>'IECC Data-IP'!M858*Convert!$B$6/$D858</f>
        <v>208.82277356527462</v>
      </c>
      <c r="N858" s="3">
        <f>'IECC Data-IP'!N858*Convert!$B$6/$D858</f>
        <v>0</v>
      </c>
      <c r="O858" s="3">
        <f>'IECC Data-IP'!O858*Convert!$B$6/$D858</f>
        <v>0</v>
      </c>
      <c r="P858" s="3">
        <f t="shared" si="41"/>
        <v>0</v>
      </c>
      <c r="Q858" s="3">
        <f>'IECC Data-IP'!Q858*Convert!$B$6/$D858</f>
        <v>0</v>
      </c>
      <c r="R858" s="3">
        <f>'IECC Data-IP'!R858*Convert!$B$6/$D858</f>
        <v>0</v>
      </c>
      <c r="S858" s="3">
        <f>'IECC Data-IP'!S858*Convert!$B$6/$D858</f>
        <v>0</v>
      </c>
      <c r="T858" s="3">
        <f>'IECC Data-IP'!T858*Convert!$B$6/$D858</f>
        <v>0</v>
      </c>
      <c r="U858" s="3">
        <f>'IECC Data-IP'!U858*Convert!$B$7/$D858</f>
        <v>50.954963607353847</v>
      </c>
      <c r="V858" s="3">
        <f>'IECC Data-IP'!V858*Convert!$B$6/$D858</f>
        <v>83.358671250191549</v>
      </c>
      <c r="W858" s="3">
        <f>'IECC Data-IP'!W858*Convert!$B$6/$D858</f>
        <v>754.26094456922772</v>
      </c>
      <c r="X858" s="3">
        <f>'IECC Data-IP'!X858*Convert!$B$7/$D858</f>
        <v>0.16843937014444146</v>
      </c>
      <c r="Y858" s="3">
        <f t="shared" si="42"/>
        <v>754.4293839393722</v>
      </c>
      <c r="Z858" s="3">
        <f>'IECC Data-IP'!Z858*Convert!$B$6/$D858</f>
        <v>1279.3425559705427</v>
      </c>
      <c r="AA858" s="3">
        <f>'IECC Data-IP'!AA858*Convert!$B$6/$D858</f>
        <v>722.0697341598667</v>
      </c>
      <c r="AB858" s="3">
        <f t="shared" si="43"/>
        <v>2001.4122901304095</v>
      </c>
    </row>
    <row r="859" spans="1:28" x14ac:dyDescent="0.25">
      <c r="A859" s="93">
        <f>'IECC Data-IP'!A859</f>
        <v>2006</v>
      </c>
      <c r="B859" s="93" t="str">
        <f>'IECC Data-IP'!B859</f>
        <v>Quick Service Restaurant</v>
      </c>
      <c r="C859" s="121" t="str">
        <f>'IECC Data-IP'!C859</f>
        <v>1A</v>
      </c>
      <c r="D859" s="3">
        <f>'IECC Data-IP'!D859</f>
        <v>2500.8869462857801</v>
      </c>
      <c r="E859" s="3">
        <f>'IECC Data-IP'!E859*Convert!$B$6/$D859</f>
        <v>0</v>
      </c>
      <c r="F859" s="3">
        <f>'IECC Data-IP'!F859*Convert!$B$7/$D859</f>
        <v>8.2165546411922669E-3</v>
      </c>
      <c r="G859" s="3">
        <f>'IECC Data-IP'!G859*Convert!$B$6/$D859</f>
        <v>386.45055986211912</v>
      </c>
      <c r="H859" s="3">
        <f>'IECC Data-IP'!H859*Convert!$B$6/$D859</f>
        <v>76.45712539434416</v>
      </c>
      <c r="I859" s="3">
        <f>'IECC Data-IP'!I859*Convert!$B$6/$D859</f>
        <v>32.923374404503306</v>
      </c>
      <c r="J859" s="3">
        <f>'IECC Data-IP'!J859*Convert!$B$6/$D859</f>
        <v>332.33043766383059</v>
      </c>
      <c r="K859" s="3">
        <f>'IECC Data-IP'!K859*Convert!$B$7/$D859</f>
        <v>196.03056062956512</v>
      </c>
      <c r="L859" s="3">
        <f>'IECC Data-IP'!L859*Convert!$B$6/$D859</f>
        <v>0</v>
      </c>
      <c r="M859" s="3">
        <f>'IECC Data-IP'!M859*Convert!$B$6/$D859</f>
        <v>165.24101182165398</v>
      </c>
      <c r="N859" s="3">
        <f>'IECC Data-IP'!N859*Convert!$B$6/$D859</f>
        <v>0</v>
      </c>
      <c r="O859" s="3">
        <f>'IECC Data-IP'!O859*Convert!$B$6/$D859</f>
        <v>0</v>
      </c>
      <c r="P859" s="3">
        <f t="shared" si="41"/>
        <v>0</v>
      </c>
      <c r="Q859" s="3">
        <f>'IECC Data-IP'!Q859*Convert!$B$6/$D859</f>
        <v>0</v>
      </c>
      <c r="R859" s="3">
        <f>'IECC Data-IP'!R859*Convert!$B$6/$D859</f>
        <v>0</v>
      </c>
      <c r="S859" s="3">
        <f>'IECC Data-IP'!S859*Convert!$B$6/$D859</f>
        <v>0</v>
      </c>
      <c r="T859" s="3">
        <f>'IECC Data-IP'!T859*Convert!$B$6/$D859</f>
        <v>0</v>
      </c>
      <c r="U859" s="3">
        <f>'IECC Data-IP'!U859*Convert!$B$7/$D859</f>
        <v>55.782189459054308</v>
      </c>
      <c r="V859" s="3">
        <f>'IECC Data-IP'!V859*Convert!$B$6/$D859</f>
        <v>82.710526074164136</v>
      </c>
      <c r="W859" s="3">
        <f>'IECC Data-IP'!W859*Convert!$B$6/$D859</f>
        <v>551.69157168377319</v>
      </c>
      <c r="X859" s="3">
        <f>'IECC Data-IP'!X859*Convert!$B$7/$D859</f>
        <v>8.2165546411922669E-3</v>
      </c>
      <c r="Y859" s="3">
        <f t="shared" si="42"/>
        <v>551.69978823841438</v>
      </c>
      <c r="Z859" s="3">
        <f>'IECC Data-IP'!Z859*Convert!$B$6/$D859</f>
        <v>1076.1250379090602</v>
      </c>
      <c r="AA859" s="3">
        <f>'IECC Data-IP'!AA859*Convert!$B$6/$D859</f>
        <v>735.70478823333212</v>
      </c>
      <c r="AB859" s="3">
        <f t="shared" si="43"/>
        <v>1811.8298261423924</v>
      </c>
    </row>
    <row r="860" spans="1:28" x14ac:dyDescent="0.25">
      <c r="A860" s="93">
        <f>'IECC Data-IP'!A860</f>
        <v>2006</v>
      </c>
      <c r="B860" s="93" t="str">
        <f>'IECC Data-IP'!B860</f>
        <v>Quick Service Restaurant</v>
      </c>
      <c r="C860" s="121" t="str">
        <f>'IECC Data-IP'!C860</f>
        <v>1B</v>
      </c>
      <c r="D860" s="3">
        <f>'IECC Data-IP'!D860</f>
        <v>2500.8869462857801</v>
      </c>
      <c r="E860" s="3">
        <f>'IECC Data-IP'!E860*Convert!$B$6/$D860</f>
        <v>0</v>
      </c>
      <c r="F860" s="3">
        <f>'IECC Data-IP'!F860*Convert!$B$7/$D860</f>
        <v>6.4623202252977192</v>
      </c>
      <c r="G860" s="3">
        <f>'IECC Data-IP'!G860*Convert!$B$6/$D860</f>
        <v>440.72671701019198</v>
      </c>
      <c r="H860" s="3">
        <f>'IECC Data-IP'!H860*Convert!$B$6/$D860</f>
        <v>76.45712539434416</v>
      </c>
      <c r="I860" s="3">
        <f>'IECC Data-IP'!I860*Convert!$B$6/$D860</f>
        <v>32.887366339168445</v>
      </c>
      <c r="J860" s="3">
        <f>'IECC Data-IP'!J860*Convert!$B$6/$D860</f>
        <v>332.33043766383059</v>
      </c>
      <c r="K860" s="3">
        <f>'IECC Data-IP'!K860*Convert!$B$7/$D860</f>
        <v>196.03056062956512</v>
      </c>
      <c r="L860" s="3">
        <f>'IECC Data-IP'!L860*Convert!$B$6/$D860</f>
        <v>0</v>
      </c>
      <c r="M860" s="3">
        <f>'IECC Data-IP'!M860*Convert!$B$6/$D860</f>
        <v>203.82965517217463</v>
      </c>
      <c r="N860" s="3">
        <f>'IECC Data-IP'!N860*Convert!$B$6/$D860</f>
        <v>0</v>
      </c>
      <c r="O860" s="3">
        <f>'IECC Data-IP'!O860*Convert!$B$6/$D860</f>
        <v>0</v>
      </c>
      <c r="P860" s="3">
        <f t="shared" si="41"/>
        <v>0</v>
      </c>
      <c r="Q860" s="3">
        <f>'IECC Data-IP'!Q860*Convert!$B$6/$D860</f>
        <v>0</v>
      </c>
      <c r="R860" s="3">
        <f>'IECC Data-IP'!R860*Convert!$B$6/$D860</f>
        <v>0</v>
      </c>
      <c r="S860" s="3">
        <f>'IECC Data-IP'!S860*Convert!$B$6/$D860</f>
        <v>0</v>
      </c>
      <c r="T860" s="3">
        <f>'IECC Data-IP'!T860*Convert!$B$6/$D860</f>
        <v>0</v>
      </c>
      <c r="U860" s="3">
        <f>'IECC Data-IP'!U860*Convert!$B$7/$D860</f>
        <v>55.901329501351597</v>
      </c>
      <c r="V860" s="3">
        <f>'IECC Data-IP'!V860*Convert!$B$6/$D860</f>
        <v>82.5424884359348</v>
      </c>
      <c r="W860" s="3">
        <f>'IECC Data-IP'!W860*Convert!$B$6/$D860</f>
        <v>644.55637218236666</v>
      </c>
      <c r="X860" s="3">
        <f>'IECC Data-IP'!X860*Convert!$B$7/$D860</f>
        <v>6.4623202252977192</v>
      </c>
      <c r="Y860" s="3">
        <f t="shared" si="42"/>
        <v>651.01869240766439</v>
      </c>
      <c r="Z860" s="3">
        <f>'IECC Data-IP'!Z860*Convert!$B$6/$D860</f>
        <v>1168.7737900156446</v>
      </c>
      <c r="AA860" s="3">
        <f>'IECC Data-IP'!AA860*Convert!$B$6/$D860</f>
        <v>754.92109243370021</v>
      </c>
      <c r="AB860" s="3">
        <f t="shared" si="43"/>
        <v>1923.6948824493447</v>
      </c>
    </row>
    <row r="861" spans="1:28" x14ac:dyDescent="0.25">
      <c r="A861" s="93">
        <f>'IECC Data-IP'!A861</f>
        <v>2006</v>
      </c>
      <c r="B861" s="93" t="str">
        <f>'IECC Data-IP'!B861</f>
        <v>Quick Service Restaurant</v>
      </c>
      <c r="C861" s="121" t="str">
        <f>'IECC Data-IP'!C861</f>
        <v>2A</v>
      </c>
      <c r="D861" s="3">
        <f>'IECC Data-IP'!D861</f>
        <v>2500.8869462857801</v>
      </c>
      <c r="E861" s="3">
        <f>'IECC Data-IP'!E861*Convert!$B$6/$D861</f>
        <v>0</v>
      </c>
      <c r="F861" s="3">
        <f>'IECC Data-IP'!F861*Convert!$B$7/$D861</f>
        <v>15.578587599700539</v>
      </c>
      <c r="G861" s="3">
        <f>'IECC Data-IP'!G861*Convert!$B$6/$D861</f>
        <v>331.22619032689499</v>
      </c>
      <c r="H861" s="3">
        <f>'IECC Data-IP'!H861*Convert!$B$6/$D861</f>
        <v>76.45712539434416</v>
      </c>
      <c r="I861" s="3">
        <f>'IECC Data-IP'!I861*Convert!$B$6/$D861</f>
        <v>32.875363650723493</v>
      </c>
      <c r="J861" s="3">
        <f>'IECC Data-IP'!J861*Convert!$B$6/$D861</f>
        <v>332.33043766383059</v>
      </c>
      <c r="K861" s="3">
        <f>'IECC Data-IP'!K861*Convert!$B$7/$D861</f>
        <v>196.03056062956512</v>
      </c>
      <c r="L861" s="3">
        <f>'IECC Data-IP'!L861*Convert!$B$6/$D861</f>
        <v>0</v>
      </c>
      <c r="M861" s="3">
        <f>'IECC Data-IP'!M861*Convert!$B$6/$D861</f>
        <v>171.19434529035018</v>
      </c>
      <c r="N861" s="3">
        <f>'IECC Data-IP'!N861*Convert!$B$6/$D861</f>
        <v>0</v>
      </c>
      <c r="O861" s="3">
        <f>'IECC Data-IP'!O861*Convert!$B$6/$D861</f>
        <v>0</v>
      </c>
      <c r="P861" s="3">
        <f t="shared" si="41"/>
        <v>0</v>
      </c>
      <c r="Q861" s="3">
        <f>'IECC Data-IP'!Q861*Convert!$B$6/$D861</f>
        <v>0</v>
      </c>
      <c r="R861" s="3">
        <f>'IECC Data-IP'!R861*Convert!$B$6/$D861</f>
        <v>0</v>
      </c>
      <c r="S861" s="3">
        <f>'IECC Data-IP'!S861*Convert!$B$6/$D861</f>
        <v>0</v>
      </c>
      <c r="T861" s="3">
        <f>'IECC Data-IP'!T861*Convert!$B$6/$D861</f>
        <v>0</v>
      </c>
      <c r="U861" s="3">
        <f>'IECC Data-IP'!U861*Convert!$B$7/$D861</f>
        <v>60.979160269608407</v>
      </c>
      <c r="V861" s="3">
        <f>'IECC Data-IP'!V861*Convert!$B$6/$D861</f>
        <v>82.170405094141287</v>
      </c>
      <c r="W861" s="3">
        <f>'IECC Data-IP'!W861*Convert!$B$6/$D861</f>
        <v>502.42053561724521</v>
      </c>
      <c r="X861" s="3">
        <f>'IECC Data-IP'!X861*Convert!$B$7/$D861</f>
        <v>15.578587599700539</v>
      </c>
      <c r="Y861" s="3">
        <f t="shared" si="42"/>
        <v>517.99912321694569</v>
      </c>
      <c r="Z861" s="3">
        <f>'IECC Data-IP'!Z861*Convert!$B$6/$D861</f>
        <v>1026.2538674202847</v>
      </c>
      <c r="AA861" s="3">
        <f>'IECC Data-IP'!AA861*Convert!$B$6/$D861</f>
        <v>796.37837832256434</v>
      </c>
      <c r="AB861" s="3">
        <f t="shared" si="43"/>
        <v>1822.6322457428491</v>
      </c>
    </row>
    <row r="862" spans="1:28" x14ac:dyDescent="0.25">
      <c r="A862" s="93">
        <f>'IECC Data-IP'!A862</f>
        <v>2006</v>
      </c>
      <c r="B862" s="93" t="str">
        <f>'IECC Data-IP'!B862</f>
        <v>Quick Service Restaurant</v>
      </c>
      <c r="C862" s="121" t="str">
        <f>'IECC Data-IP'!C862</f>
        <v>2B</v>
      </c>
      <c r="D862" s="3">
        <f>'IECC Data-IP'!D862</f>
        <v>2500.8869462857801</v>
      </c>
      <c r="E862" s="3">
        <f>'IECC Data-IP'!E862*Convert!$B$6/$D862</f>
        <v>0</v>
      </c>
      <c r="F862" s="3">
        <f>'IECC Data-IP'!F862*Convert!$B$7/$D862</f>
        <v>13.323143350693261</v>
      </c>
      <c r="G862" s="3">
        <f>'IECC Data-IP'!G862*Convert!$B$6/$D862</f>
        <v>224.3542524130425</v>
      </c>
      <c r="H862" s="3">
        <f>'IECC Data-IP'!H862*Convert!$B$6/$D862</f>
        <v>76.45712539434416</v>
      </c>
      <c r="I862" s="3">
        <f>'IECC Data-IP'!I862*Convert!$B$6/$D862</f>
        <v>32.899369027613396</v>
      </c>
      <c r="J862" s="3">
        <f>'IECC Data-IP'!J862*Convert!$B$6/$D862</f>
        <v>332.33043766383059</v>
      </c>
      <c r="K862" s="3">
        <f>'IECC Data-IP'!K862*Convert!$B$7/$D862</f>
        <v>196.03056062956512</v>
      </c>
      <c r="L862" s="3">
        <f>'IECC Data-IP'!L862*Convert!$B$6/$D862</f>
        <v>0</v>
      </c>
      <c r="M862" s="3">
        <f>'IECC Data-IP'!M862*Convert!$B$6/$D862</f>
        <v>201.12905027206045</v>
      </c>
      <c r="N862" s="3">
        <f>'IECC Data-IP'!N862*Convert!$B$6/$D862</f>
        <v>0</v>
      </c>
      <c r="O862" s="3">
        <f>'IECC Data-IP'!O862*Convert!$B$6/$D862</f>
        <v>0</v>
      </c>
      <c r="P862" s="3">
        <f t="shared" si="41"/>
        <v>0</v>
      </c>
      <c r="Q862" s="3">
        <f>'IECC Data-IP'!Q862*Convert!$B$6/$D862</f>
        <v>0</v>
      </c>
      <c r="R862" s="3">
        <f>'IECC Data-IP'!R862*Convert!$B$6/$D862</f>
        <v>0</v>
      </c>
      <c r="S862" s="3">
        <f>'IECC Data-IP'!S862*Convert!$B$6/$D862</f>
        <v>0</v>
      </c>
      <c r="T862" s="3">
        <f>'IECC Data-IP'!T862*Convert!$B$6/$D862</f>
        <v>0</v>
      </c>
      <c r="U862" s="3">
        <f>'IECC Data-IP'!U862*Convert!$B$7/$D862</f>
        <v>61.320147287217885</v>
      </c>
      <c r="V862" s="3">
        <f>'IECC Data-IP'!V862*Convert!$B$6/$D862</f>
        <v>80.754087857636975</v>
      </c>
      <c r="W862" s="3">
        <f>'IECC Data-IP'!W862*Convert!$B$6/$D862</f>
        <v>425.48330268510301</v>
      </c>
      <c r="X862" s="3">
        <f>'IECC Data-IP'!X862*Convert!$B$7/$D862</f>
        <v>13.323143350693261</v>
      </c>
      <c r="Y862" s="3">
        <f t="shared" si="42"/>
        <v>438.80644603579628</v>
      </c>
      <c r="Z862" s="3">
        <f>'IECC Data-IP'!Z862*Convert!$B$6/$D862</f>
        <v>947.92432262852822</v>
      </c>
      <c r="AA862" s="3">
        <f>'IECC Data-IP'!AA862*Convert!$B$6/$D862</f>
        <v>790.78512550721678</v>
      </c>
      <c r="AB862" s="3">
        <f t="shared" si="43"/>
        <v>1738.7094481357449</v>
      </c>
    </row>
    <row r="863" spans="1:28" x14ac:dyDescent="0.25">
      <c r="A863" s="93">
        <f>'IECC Data-IP'!A863</f>
        <v>2006</v>
      </c>
      <c r="B863" s="93" t="str">
        <f>'IECC Data-IP'!B863</f>
        <v>Quick Service Restaurant</v>
      </c>
      <c r="C863" s="121" t="str">
        <f>'IECC Data-IP'!C863</f>
        <v>3A</v>
      </c>
      <c r="D863" s="3">
        <f>'IECC Data-IP'!D863</f>
        <v>2500.8869462857801</v>
      </c>
      <c r="E863" s="3">
        <f>'IECC Data-IP'!E863*Convert!$B$6/$D863</f>
        <v>0</v>
      </c>
      <c r="F863" s="3">
        <f>'IECC Data-IP'!F863*Convert!$B$7/$D863</f>
        <v>66.098073811071188</v>
      </c>
      <c r="G863" s="3">
        <f>'IECC Data-IP'!G863*Convert!$B$6/$D863</f>
        <v>186.52177843455385</v>
      </c>
      <c r="H863" s="3">
        <f>'IECC Data-IP'!H863*Convert!$B$6/$D863</f>
        <v>76.45712539434416</v>
      </c>
      <c r="I863" s="3">
        <f>'IECC Data-IP'!I863*Convert!$B$6/$D863</f>
        <v>32.887366339168445</v>
      </c>
      <c r="J863" s="3">
        <f>'IECC Data-IP'!J863*Convert!$B$6/$D863</f>
        <v>332.33043766383059</v>
      </c>
      <c r="K863" s="3">
        <f>'IECC Data-IP'!K863*Convert!$B$7/$D863</f>
        <v>196.03056062956512</v>
      </c>
      <c r="L863" s="3">
        <f>'IECC Data-IP'!L863*Convert!$B$6/$D863</f>
        <v>0</v>
      </c>
      <c r="M863" s="3">
        <f>'IECC Data-IP'!M863*Convert!$B$6/$D863</f>
        <v>170.88227539078144</v>
      </c>
      <c r="N863" s="3">
        <f>'IECC Data-IP'!N863*Convert!$B$6/$D863</f>
        <v>0</v>
      </c>
      <c r="O863" s="3">
        <f>'IECC Data-IP'!O863*Convert!$B$6/$D863</f>
        <v>0</v>
      </c>
      <c r="P863" s="3">
        <f t="shared" si="41"/>
        <v>0</v>
      </c>
      <c r="Q863" s="3">
        <f>'IECC Data-IP'!Q863*Convert!$B$6/$D863</f>
        <v>0</v>
      </c>
      <c r="R863" s="3">
        <f>'IECC Data-IP'!R863*Convert!$B$6/$D863</f>
        <v>0</v>
      </c>
      <c r="S863" s="3">
        <f>'IECC Data-IP'!S863*Convert!$B$6/$D863</f>
        <v>0</v>
      </c>
      <c r="T863" s="3">
        <f>'IECC Data-IP'!T863*Convert!$B$6/$D863</f>
        <v>0</v>
      </c>
      <c r="U863" s="3">
        <f>'IECC Data-IP'!U863*Convert!$B$7/$D863</f>
        <v>69.947529660469755</v>
      </c>
      <c r="V863" s="3">
        <f>'IECC Data-IP'!V863*Convert!$B$6/$D863</f>
        <v>80.04592923938479</v>
      </c>
      <c r="W863" s="3">
        <f>'IECC Data-IP'!W863*Convert!$B$6/$D863</f>
        <v>357.40405382533532</v>
      </c>
      <c r="X863" s="3">
        <f>'IECC Data-IP'!X863*Convert!$B$7/$D863</f>
        <v>66.098073811071188</v>
      </c>
      <c r="Y863" s="3">
        <f t="shared" si="42"/>
        <v>423.5021276364065</v>
      </c>
      <c r="Z863" s="3">
        <f>'IECC Data-IP'!Z863*Convert!$B$6/$D863</f>
        <v>879.12491246206332</v>
      </c>
      <c r="AA863" s="3">
        <f>'IECC Data-IP'!AA863*Convert!$B$6/$D863</f>
        <v>970.18930969391397</v>
      </c>
      <c r="AB863" s="3">
        <f t="shared" si="43"/>
        <v>1849.3142221559774</v>
      </c>
    </row>
    <row r="864" spans="1:28" x14ac:dyDescent="0.25">
      <c r="A864" s="93">
        <f>'IECC Data-IP'!A864</f>
        <v>2006</v>
      </c>
      <c r="B864" s="93" t="str">
        <f>'IECC Data-IP'!B864</f>
        <v>Quick Service Restaurant</v>
      </c>
      <c r="C864" s="121" t="str">
        <f>'IECC Data-IP'!C864</f>
        <v>3B</v>
      </c>
      <c r="D864" s="3">
        <f>'IECC Data-IP'!D864</f>
        <v>2500.8869462857801</v>
      </c>
      <c r="E864" s="3">
        <f>'IECC Data-IP'!E864*Convert!$B$6/$D864</f>
        <v>0</v>
      </c>
      <c r="F864" s="3">
        <f>'IECC Data-IP'!F864*Convert!$B$7/$D864</f>
        <v>34.710835081716731</v>
      </c>
      <c r="G864" s="3">
        <f>'IECC Data-IP'!G864*Convert!$B$6/$D864</f>
        <v>155.9629336537061</v>
      </c>
      <c r="H864" s="3">
        <f>'IECC Data-IP'!H864*Convert!$B$6/$D864</f>
        <v>76.45712539434416</v>
      </c>
      <c r="I864" s="3">
        <f>'IECC Data-IP'!I864*Convert!$B$6/$D864</f>
        <v>32.887366339168445</v>
      </c>
      <c r="J864" s="3">
        <f>'IECC Data-IP'!J864*Convert!$B$6/$D864</f>
        <v>332.33043766383059</v>
      </c>
      <c r="K864" s="3">
        <f>'IECC Data-IP'!K864*Convert!$B$7/$D864</f>
        <v>196.03056062956512</v>
      </c>
      <c r="L864" s="3">
        <f>'IECC Data-IP'!L864*Convert!$B$6/$D864</f>
        <v>0</v>
      </c>
      <c r="M864" s="3">
        <f>'IECC Data-IP'!M864*Convert!$B$6/$D864</f>
        <v>194.2155017277681</v>
      </c>
      <c r="N864" s="3">
        <f>'IECC Data-IP'!N864*Convert!$B$6/$D864</f>
        <v>0</v>
      </c>
      <c r="O864" s="3">
        <f>'IECC Data-IP'!O864*Convert!$B$6/$D864</f>
        <v>0</v>
      </c>
      <c r="P864" s="3">
        <f t="shared" si="41"/>
        <v>0</v>
      </c>
      <c r="Q864" s="3">
        <f>'IECC Data-IP'!Q864*Convert!$B$6/$D864</f>
        <v>0</v>
      </c>
      <c r="R864" s="3">
        <f>'IECC Data-IP'!R864*Convert!$B$6/$D864</f>
        <v>0</v>
      </c>
      <c r="S864" s="3">
        <f>'IECC Data-IP'!S864*Convert!$B$6/$D864</f>
        <v>0</v>
      </c>
      <c r="T864" s="3">
        <f>'IECC Data-IP'!T864*Convert!$B$6/$D864</f>
        <v>0</v>
      </c>
      <c r="U864" s="3">
        <f>'IECC Data-IP'!U864*Convert!$B$7/$D864</f>
        <v>67.634569528974154</v>
      </c>
      <c r="V864" s="3">
        <f>'IECC Data-IP'!V864*Convert!$B$6/$D864</f>
        <v>80.1179453700545</v>
      </c>
      <c r="W864" s="3">
        <f>'IECC Data-IP'!W864*Convert!$B$6/$D864</f>
        <v>350.17843538147417</v>
      </c>
      <c r="X864" s="3">
        <f>'IECC Data-IP'!X864*Convert!$B$7/$D864</f>
        <v>34.710835081716731</v>
      </c>
      <c r="Y864" s="3">
        <f t="shared" si="42"/>
        <v>384.88927046319088</v>
      </c>
      <c r="Z864" s="3">
        <f>'IECC Data-IP'!Z864*Convert!$B$6/$D864</f>
        <v>871.98331283731693</v>
      </c>
      <c r="AA864" s="3">
        <f>'IECC Data-IP'!AA864*Convert!$B$6/$D864</f>
        <v>871.7192536915278</v>
      </c>
      <c r="AB864" s="3">
        <f t="shared" si="43"/>
        <v>1743.7025665288447</v>
      </c>
    </row>
    <row r="865" spans="1:28" x14ac:dyDescent="0.25">
      <c r="A865" s="93">
        <f>'IECC Data-IP'!A865</f>
        <v>2006</v>
      </c>
      <c r="B865" s="93" t="str">
        <f>'IECC Data-IP'!B865</f>
        <v>Quick Service Restaurant</v>
      </c>
      <c r="C865" s="121" t="str">
        <f>'IECC Data-IP'!C865</f>
        <v>3C</v>
      </c>
      <c r="D865" s="3">
        <f>'IECC Data-IP'!D865</f>
        <v>2500.8869462857801</v>
      </c>
      <c r="E865" s="3">
        <f>'IECC Data-IP'!E865*Convert!$B$6/$D865</f>
        <v>0</v>
      </c>
      <c r="F865" s="3">
        <f>'IECC Data-IP'!F865*Convert!$B$7/$D865</f>
        <v>23.072085432467887</v>
      </c>
      <c r="G865" s="3">
        <f>'IECC Data-IP'!G865*Convert!$B$6/$D865</f>
        <v>48.634893578945459</v>
      </c>
      <c r="H865" s="3">
        <f>'IECC Data-IP'!H865*Convert!$B$6/$D865</f>
        <v>76.45712539434416</v>
      </c>
      <c r="I865" s="3">
        <f>'IECC Data-IP'!I865*Convert!$B$6/$D865</f>
        <v>32.887366339168445</v>
      </c>
      <c r="J865" s="3">
        <f>'IECC Data-IP'!J865*Convert!$B$6/$D865</f>
        <v>332.33043766383059</v>
      </c>
      <c r="K865" s="3">
        <f>'IECC Data-IP'!K865*Convert!$B$7/$D865</f>
        <v>196.03056062956512</v>
      </c>
      <c r="L865" s="3">
        <f>'IECC Data-IP'!L865*Convert!$B$6/$D865</f>
        <v>0</v>
      </c>
      <c r="M865" s="3">
        <f>'IECC Data-IP'!M865*Convert!$B$6/$D865</f>
        <v>158.13542026224243</v>
      </c>
      <c r="N865" s="3">
        <f>'IECC Data-IP'!N865*Convert!$B$6/$D865</f>
        <v>0</v>
      </c>
      <c r="O865" s="3">
        <f>'IECC Data-IP'!O865*Convert!$B$6/$D865</f>
        <v>0</v>
      </c>
      <c r="P865" s="3">
        <f t="shared" si="41"/>
        <v>0</v>
      </c>
      <c r="Q865" s="3">
        <f>'IECC Data-IP'!Q865*Convert!$B$6/$D865</f>
        <v>0</v>
      </c>
      <c r="R865" s="3">
        <f>'IECC Data-IP'!R865*Convert!$B$6/$D865</f>
        <v>0</v>
      </c>
      <c r="S865" s="3">
        <f>'IECC Data-IP'!S865*Convert!$B$6/$D865</f>
        <v>0</v>
      </c>
      <c r="T865" s="3">
        <f>'IECC Data-IP'!T865*Convert!$B$6/$D865</f>
        <v>0</v>
      </c>
      <c r="U865" s="3">
        <f>'IECC Data-IP'!U865*Convert!$B$7/$D865</f>
        <v>70.863675502962721</v>
      </c>
      <c r="V865" s="3">
        <f>'IECC Data-IP'!V865*Convert!$B$6/$D865</f>
        <v>81.234195395435066</v>
      </c>
      <c r="W865" s="3">
        <f>'IECC Data-IP'!W865*Convert!$B$6/$D865</f>
        <v>206.77031384118789</v>
      </c>
      <c r="X865" s="3">
        <f>'IECC Data-IP'!X865*Convert!$B$7/$D865</f>
        <v>23.072085432467887</v>
      </c>
      <c r="Y865" s="3">
        <f t="shared" si="42"/>
        <v>229.84239927365576</v>
      </c>
      <c r="Z865" s="3">
        <f>'IECC Data-IP'!Z865*Convert!$B$6/$D865</f>
        <v>729.67943863396613</v>
      </c>
      <c r="AA865" s="3">
        <f>'IECC Data-IP'!AA865*Convert!$B$6/$D865</f>
        <v>847.14975044471112</v>
      </c>
      <c r="AB865" s="3">
        <f t="shared" si="43"/>
        <v>1576.8291890786772</v>
      </c>
    </row>
    <row r="866" spans="1:28" x14ac:dyDescent="0.25">
      <c r="A866" s="93">
        <f>'IECC Data-IP'!A866</f>
        <v>2006</v>
      </c>
      <c r="B866" s="93" t="str">
        <f>'IECC Data-IP'!B866</f>
        <v>Quick Service Restaurant</v>
      </c>
      <c r="C866" s="121" t="str">
        <f>'IECC Data-IP'!C866</f>
        <v>4A</v>
      </c>
      <c r="D866" s="3">
        <f>'IECC Data-IP'!D866</f>
        <v>2500.8869462857801</v>
      </c>
      <c r="E866" s="3">
        <f>'IECC Data-IP'!E866*Convert!$B$6/$D866</f>
        <v>0</v>
      </c>
      <c r="F866" s="3">
        <f>'IECC Data-IP'!F866*Convert!$B$7/$D866</f>
        <v>140.59757474276151</v>
      </c>
      <c r="G866" s="3">
        <f>'IECC Data-IP'!G866*Convert!$B$6/$D866</f>
        <v>115.83794618223163</v>
      </c>
      <c r="H866" s="3">
        <f>'IECC Data-IP'!H866*Convert!$B$6/$D866</f>
        <v>76.45712539434416</v>
      </c>
      <c r="I866" s="3">
        <f>'IECC Data-IP'!I866*Convert!$B$6/$D866</f>
        <v>32.839355585388631</v>
      </c>
      <c r="J866" s="3">
        <f>'IECC Data-IP'!J866*Convert!$B$6/$D866</f>
        <v>332.33043766383059</v>
      </c>
      <c r="K866" s="3">
        <f>'IECC Data-IP'!K866*Convert!$B$7/$D866</f>
        <v>196.03056062956512</v>
      </c>
      <c r="L866" s="3">
        <f>'IECC Data-IP'!L866*Convert!$B$6/$D866</f>
        <v>0</v>
      </c>
      <c r="M866" s="3">
        <f>'IECC Data-IP'!M866*Convert!$B$6/$D866</f>
        <v>158.68754393071023</v>
      </c>
      <c r="N866" s="3">
        <f>'IECC Data-IP'!N866*Convert!$B$6/$D866</f>
        <v>0</v>
      </c>
      <c r="O866" s="3">
        <f>'IECC Data-IP'!O866*Convert!$B$6/$D866</f>
        <v>0</v>
      </c>
      <c r="P866" s="3">
        <f t="shared" si="41"/>
        <v>0</v>
      </c>
      <c r="Q866" s="3">
        <f>'IECC Data-IP'!Q866*Convert!$B$6/$D866</f>
        <v>0</v>
      </c>
      <c r="R866" s="3">
        <f>'IECC Data-IP'!R866*Convert!$B$6/$D866</f>
        <v>0</v>
      </c>
      <c r="S866" s="3">
        <f>'IECC Data-IP'!S866*Convert!$B$6/$D866</f>
        <v>0</v>
      </c>
      <c r="T866" s="3">
        <f>'IECC Data-IP'!T866*Convert!$B$6/$D866</f>
        <v>0</v>
      </c>
      <c r="U866" s="3">
        <f>'IECC Data-IP'!U866*Convert!$B$7/$D866</f>
        <v>77.067174257062888</v>
      </c>
      <c r="V866" s="3">
        <f>'IECC Data-IP'!V866*Convert!$B$6/$D866</f>
        <v>78.005472203742954</v>
      </c>
      <c r="W866" s="3">
        <f>'IECC Data-IP'!W866*Convert!$B$6/$D866</f>
        <v>274.5254901129419</v>
      </c>
      <c r="X866" s="3">
        <f>'IECC Data-IP'!X866*Convert!$B$7/$D866</f>
        <v>140.59757474276151</v>
      </c>
      <c r="Y866" s="3">
        <f t="shared" si="42"/>
        <v>415.12306485570343</v>
      </c>
      <c r="Z866" s="3">
        <f>'IECC Data-IP'!Z866*Convert!$B$6/$D866</f>
        <v>794.15788096024824</v>
      </c>
      <c r="AA866" s="3">
        <f>'IECC Data-IP'!AA866*Convert!$B$6/$D866</f>
        <v>1208.6467210297753</v>
      </c>
      <c r="AB866" s="3">
        <f t="shared" si="43"/>
        <v>2002.8046019900235</v>
      </c>
    </row>
    <row r="867" spans="1:28" x14ac:dyDescent="0.25">
      <c r="A867" s="93">
        <f>'IECC Data-IP'!A867</f>
        <v>2006</v>
      </c>
      <c r="B867" s="93" t="str">
        <f>'IECC Data-IP'!B867</f>
        <v>Quick Service Restaurant</v>
      </c>
      <c r="C867" s="121" t="str">
        <f>'IECC Data-IP'!C867</f>
        <v>4B</v>
      </c>
      <c r="D867" s="3">
        <f>'IECC Data-IP'!D867</f>
        <v>2500.8869462857801</v>
      </c>
      <c r="E867" s="3">
        <f>'IECC Data-IP'!E867*Convert!$B$6/$D867</f>
        <v>0</v>
      </c>
      <c r="F867" s="3">
        <f>'IECC Data-IP'!F867*Convert!$B$7/$D867</f>
        <v>71.484025378372721</v>
      </c>
      <c r="G867" s="3">
        <f>'IECC Data-IP'!G867*Convert!$B$6/$D867</f>
        <v>89.300002030442784</v>
      </c>
      <c r="H867" s="3">
        <f>'IECC Data-IP'!H867*Convert!$B$6/$D867</f>
        <v>76.45712539434416</v>
      </c>
      <c r="I867" s="3">
        <f>'IECC Data-IP'!I867*Convert!$B$6/$D867</f>
        <v>32.863360962278541</v>
      </c>
      <c r="J867" s="3">
        <f>'IECC Data-IP'!J867*Convert!$B$6/$D867</f>
        <v>332.33043766383059</v>
      </c>
      <c r="K867" s="3">
        <f>'IECC Data-IP'!K867*Convert!$B$7/$D867</f>
        <v>196.03056062956512</v>
      </c>
      <c r="L867" s="3">
        <f>'IECC Data-IP'!L867*Convert!$B$6/$D867</f>
        <v>0</v>
      </c>
      <c r="M867" s="3">
        <f>'IECC Data-IP'!M867*Convert!$B$6/$D867</f>
        <v>187.46999082170507</v>
      </c>
      <c r="N867" s="3">
        <f>'IECC Data-IP'!N867*Convert!$B$6/$D867</f>
        <v>0</v>
      </c>
      <c r="O867" s="3">
        <f>'IECC Data-IP'!O867*Convert!$B$6/$D867</f>
        <v>0</v>
      </c>
      <c r="P867" s="3">
        <f t="shared" si="41"/>
        <v>0</v>
      </c>
      <c r="Q867" s="3">
        <f>'IECC Data-IP'!Q867*Convert!$B$6/$D867</f>
        <v>0</v>
      </c>
      <c r="R867" s="3">
        <f>'IECC Data-IP'!R867*Convert!$B$6/$D867</f>
        <v>0</v>
      </c>
      <c r="S867" s="3">
        <f>'IECC Data-IP'!S867*Convert!$B$6/$D867</f>
        <v>0</v>
      </c>
      <c r="T867" s="3">
        <f>'IECC Data-IP'!T867*Convert!$B$6/$D867</f>
        <v>0</v>
      </c>
      <c r="U867" s="3">
        <f>'IECC Data-IP'!U867*Convert!$B$7/$D867</f>
        <v>74.984277655520629</v>
      </c>
      <c r="V867" s="3">
        <f>'IECC Data-IP'!V867*Convert!$B$6/$D867</f>
        <v>78.749638887329994</v>
      </c>
      <c r="W867" s="3">
        <f>'IECC Data-IP'!W867*Convert!$B$6/$D867</f>
        <v>276.76999285214788</v>
      </c>
      <c r="X867" s="3">
        <f>'IECC Data-IP'!X867*Convert!$B$7/$D867</f>
        <v>71.484025378372721</v>
      </c>
      <c r="Y867" s="3">
        <f t="shared" si="42"/>
        <v>348.25401823052061</v>
      </c>
      <c r="Z867" s="3">
        <f>'IECC Data-IP'!Z867*Convert!$B$6/$D867</f>
        <v>797.17055575993106</v>
      </c>
      <c r="AA867" s="3">
        <f>'IECC Data-IP'!AA867*Convert!$B$6/$D867</f>
        <v>1000.6401302787572</v>
      </c>
      <c r="AB867" s="3">
        <f t="shared" si="43"/>
        <v>1797.8106860386883</v>
      </c>
    </row>
    <row r="868" spans="1:28" x14ac:dyDescent="0.25">
      <c r="A868" s="93">
        <f>'IECC Data-IP'!A868</f>
        <v>2006</v>
      </c>
      <c r="B868" s="93" t="str">
        <f>'IECC Data-IP'!B868</f>
        <v>Quick Service Restaurant</v>
      </c>
      <c r="C868" s="121" t="str">
        <f>'IECC Data-IP'!C868</f>
        <v>4C</v>
      </c>
      <c r="D868" s="3">
        <f>'IECC Data-IP'!D868</f>
        <v>2500.8869462857801</v>
      </c>
      <c r="E868" s="3">
        <f>'IECC Data-IP'!E868*Convert!$B$6/$D868</f>
        <v>0</v>
      </c>
      <c r="F868" s="3">
        <f>'IECC Data-IP'!F868*Convert!$B$7/$D868</f>
        <v>111.65886929648232</v>
      </c>
      <c r="G868" s="3">
        <f>'IECC Data-IP'!G868*Convert!$B$6/$D868</f>
        <v>21.172742416895307</v>
      </c>
      <c r="H868" s="3">
        <f>'IECC Data-IP'!H868*Convert!$B$6/$D868</f>
        <v>76.45712539434416</v>
      </c>
      <c r="I868" s="3">
        <f>'IECC Data-IP'!I868*Convert!$B$6/$D868</f>
        <v>32.803347520053777</v>
      </c>
      <c r="J868" s="3">
        <f>'IECC Data-IP'!J868*Convert!$B$6/$D868</f>
        <v>332.33043766383059</v>
      </c>
      <c r="K868" s="3">
        <f>'IECC Data-IP'!K868*Convert!$B$7/$D868</f>
        <v>196.03056062956512</v>
      </c>
      <c r="L868" s="3">
        <f>'IECC Data-IP'!L868*Convert!$B$6/$D868</f>
        <v>0</v>
      </c>
      <c r="M868" s="3">
        <f>'IECC Data-IP'!M868*Convert!$B$6/$D868</f>
        <v>149.87757061211548</v>
      </c>
      <c r="N868" s="3">
        <f>'IECC Data-IP'!N868*Convert!$B$6/$D868</f>
        <v>0</v>
      </c>
      <c r="O868" s="3">
        <f>'IECC Data-IP'!O868*Convert!$B$6/$D868</f>
        <v>0</v>
      </c>
      <c r="P868" s="3">
        <f t="shared" si="41"/>
        <v>0</v>
      </c>
      <c r="Q868" s="3">
        <f>'IECC Data-IP'!Q868*Convert!$B$6/$D868</f>
        <v>0</v>
      </c>
      <c r="R868" s="3">
        <f>'IECC Data-IP'!R868*Convert!$B$6/$D868</f>
        <v>0</v>
      </c>
      <c r="S868" s="3">
        <f>'IECC Data-IP'!S868*Convert!$B$6/$D868</f>
        <v>0</v>
      </c>
      <c r="T868" s="3">
        <f>'IECC Data-IP'!T868*Convert!$B$6/$D868</f>
        <v>0</v>
      </c>
      <c r="U868" s="3">
        <f>'IECC Data-IP'!U868*Convert!$B$7/$D868</f>
        <v>79.158287413246299</v>
      </c>
      <c r="V868" s="3">
        <f>'IECC Data-IP'!V868*Convert!$B$6/$D868</f>
        <v>78.113496399747532</v>
      </c>
      <c r="W868" s="3">
        <f>'IECC Data-IP'!W868*Convert!$B$6/$D868</f>
        <v>171.05031302901077</v>
      </c>
      <c r="X868" s="3">
        <f>'IECC Data-IP'!X868*Convert!$B$7/$D868</f>
        <v>111.65886929648232</v>
      </c>
      <c r="Y868" s="3">
        <f t="shared" si="42"/>
        <v>282.70918232549309</v>
      </c>
      <c r="Z868" s="3">
        <f>'IECC Data-IP'!Z868*Convert!$B$6/$D868</f>
        <v>690.75472000698687</v>
      </c>
      <c r="AA868" s="3">
        <f>'IECC Data-IP'!AA868*Convert!$B$6/$D868</f>
        <v>1130.209152042014</v>
      </c>
      <c r="AB868" s="3">
        <f t="shared" si="43"/>
        <v>1820.9638720490009</v>
      </c>
    </row>
    <row r="869" spans="1:28" x14ac:dyDescent="0.25">
      <c r="A869" s="93">
        <f>'IECC Data-IP'!A869</f>
        <v>2006</v>
      </c>
      <c r="B869" s="93" t="str">
        <f>'IECC Data-IP'!B869</f>
        <v>Quick Service Restaurant</v>
      </c>
      <c r="C869" s="121" t="str">
        <f>'IECC Data-IP'!C869</f>
        <v>5A</v>
      </c>
      <c r="D869" s="3">
        <f>'IECC Data-IP'!D869</f>
        <v>2500.8869462857801</v>
      </c>
      <c r="E869" s="3">
        <f>'IECC Data-IP'!E869*Convert!$B$6/$D869</f>
        <v>0</v>
      </c>
      <c r="F869" s="3">
        <f>'IECC Data-IP'!F869*Convert!$B$7/$D869</f>
        <v>211.14080461471772</v>
      </c>
      <c r="G869" s="3">
        <f>'IECC Data-IP'!G869*Convert!$B$6/$D869</f>
        <v>64.562461145396739</v>
      </c>
      <c r="H869" s="3">
        <f>'IECC Data-IP'!H869*Convert!$B$6/$D869</f>
        <v>76.45712539434416</v>
      </c>
      <c r="I869" s="3">
        <f>'IECC Data-IP'!I869*Convert!$B$6/$D869</f>
        <v>32.851358273833583</v>
      </c>
      <c r="J869" s="3">
        <f>'IECC Data-IP'!J869*Convert!$B$6/$D869</f>
        <v>332.33043766383059</v>
      </c>
      <c r="K869" s="3">
        <f>'IECC Data-IP'!K869*Convert!$B$7/$D869</f>
        <v>196.03056062956512</v>
      </c>
      <c r="L869" s="3">
        <f>'IECC Data-IP'!L869*Convert!$B$6/$D869</f>
        <v>0</v>
      </c>
      <c r="M869" s="3">
        <f>'IECC Data-IP'!M869*Convert!$B$6/$D869</f>
        <v>151.67797387885827</v>
      </c>
      <c r="N869" s="3">
        <f>'IECC Data-IP'!N869*Convert!$B$6/$D869</f>
        <v>0</v>
      </c>
      <c r="O869" s="3">
        <f>'IECC Data-IP'!O869*Convert!$B$6/$D869</f>
        <v>0</v>
      </c>
      <c r="P869" s="3">
        <f t="shared" si="41"/>
        <v>0</v>
      </c>
      <c r="Q869" s="3">
        <f>'IECC Data-IP'!Q869*Convert!$B$6/$D869</f>
        <v>0</v>
      </c>
      <c r="R869" s="3">
        <f>'IECC Data-IP'!R869*Convert!$B$6/$D869</f>
        <v>0</v>
      </c>
      <c r="S869" s="3">
        <f>'IECC Data-IP'!S869*Convert!$B$6/$D869</f>
        <v>0</v>
      </c>
      <c r="T869" s="3">
        <f>'IECC Data-IP'!T869*Convert!$B$6/$D869</f>
        <v>0</v>
      </c>
      <c r="U869" s="3">
        <f>'IECC Data-IP'!U869*Convert!$B$7/$D869</f>
        <v>83.03650120388906</v>
      </c>
      <c r="V869" s="3">
        <f>'IECC Data-IP'!V869*Convert!$B$6/$D869</f>
        <v>76.889222178362431</v>
      </c>
      <c r="W869" s="3">
        <f>'IECC Data-IP'!W869*Convert!$B$6/$D869</f>
        <v>216.24043502425499</v>
      </c>
      <c r="X869" s="3">
        <f>'IECC Data-IP'!X869*Convert!$B$7/$D869</f>
        <v>211.14080461471772</v>
      </c>
      <c r="Y869" s="3">
        <f t="shared" si="42"/>
        <v>427.38123963897272</v>
      </c>
      <c r="Z869" s="3">
        <f>'IECC Data-IP'!Z869*Convert!$B$6/$D869</f>
        <v>734.76857853462559</v>
      </c>
      <c r="AA869" s="3">
        <f>'IECC Data-IP'!AA869*Convert!$B$6/$D869</f>
        <v>1432.1847906285609</v>
      </c>
      <c r="AB869" s="3">
        <f t="shared" si="43"/>
        <v>2166.9533691631864</v>
      </c>
    </row>
    <row r="870" spans="1:28" x14ac:dyDescent="0.25">
      <c r="A870" s="93">
        <f>'IECC Data-IP'!A870</f>
        <v>2006</v>
      </c>
      <c r="B870" s="93" t="str">
        <f>'IECC Data-IP'!B870</f>
        <v>Quick Service Restaurant</v>
      </c>
      <c r="C870" s="121" t="str">
        <f>'IECC Data-IP'!C870</f>
        <v>5B</v>
      </c>
      <c r="D870" s="3">
        <f>'IECC Data-IP'!D870</f>
        <v>2500.8869462857801</v>
      </c>
      <c r="E870" s="3">
        <f>'IECC Data-IP'!E870*Convert!$B$6/$D870</f>
        <v>0</v>
      </c>
      <c r="F870" s="3">
        <f>'IECC Data-IP'!F870*Convert!$B$7/$D870</f>
        <v>134.43105048454669</v>
      </c>
      <c r="G870" s="3">
        <f>'IECC Data-IP'!G870*Convert!$B$6/$D870</f>
        <v>59.689369636746235</v>
      </c>
      <c r="H870" s="3">
        <f>'IECC Data-IP'!H870*Convert!$B$6/$D870</f>
        <v>76.45712539434416</v>
      </c>
      <c r="I870" s="3">
        <f>'IECC Data-IP'!I870*Convert!$B$6/$D870</f>
        <v>32.851358273833583</v>
      </c>
      <c r="J870" s="3">
        <f>'IECC Data-IP'!J870*Convert!$B$6/$D870</f>
        <v>332.33043766383059</v>
      </c>
      <c r="K870" s="3">
        <f>'IECC Data-IP'!K870*Convert!$B$7/$D870</f>
        <v>196.03056062956512</v>
      </c>
      <c r="L870" s="3">
        <f>'IECC Data-IP'!L870*Convert!$B$6/$D870</f>
        <v>0</v>
      </c>
      <c r="M870" s="3">
        <f>'IECC Data-IP'!M870*Convert!$B$6/$D870</f>
        <v>180.54443958896778</v>
      </c>
      <c r="N870" s="3">
        <f>'IECC Data-IP'!N870*Convert!$B$6/$D870</f>
        <v>0</v>
      </c>
      <c r="O870" s="3">
        <f>'IECC Data-IP'!O870*Convert!$B$6/$D870</f>
        <v>0</v>
      </c>
      <c r="P870" s="3">
        <f t="shared" si="41"/>
        <v>0</v>
      </c>
      <c r="Q870" s="3">
        <f>'IECC Data-IP'!Q870*Convert!$B$6/$D870</f>
        <v>0</v>
      </c>
      <c r="R870" s="3">
        <f>'IECC Data-IP'!R870*Convert!$B$6/$D870</f>
        <v>0</v>
      </c>
      <c r="S870" s="3">
        <f>'IECC Data-IP'!S870*Convert!$B$6/$D870</f>
        <v>0</v>
      </c>
      <c r="T870" s="3">
        <f>'IECC Data-IP'!T870*Convert!$B$6/$D870</f>
        <v>0</v>
      </c>
      <c r="U870" s="3">
        <f>'IECC Data-IP'!U870*Convert!$B$7/$D870</f>
        <v>81.294591619956293</v>
      </c>
      <c r="V870" s="3">
        <f>'IECC Data-IP'!V870*Convert!$B$6/$D870</f>
        <v>77.477353912165071</v>
      </c>
      <c r="W870" s="3">
        <f>'IECC Data-IP'!W870*Convert!$B$6/$D870</f>
        <v>240.23380922571394</v>
      </c>
      <c r="X870" s="3">
        <f>'IECC Data-IP'!X870*Convert!$B$7/$D870</f>
        <v>134.43105048454669</v>
      </c>
      <c r="Y870" s="3">
        <f t="shared" si="42"/>
        <v>374.66485971026066</v>
      </c>
      <c r="Z870" s="3">
        <f>'IECC Data-IP'!Z870*Convert!$B$6/$D870</f>
        <v>759.3380817814425</v>
      </c>
      <c r="AA870" s="3">
        <f>'IECC Data-IP'!AA870*Convert!$B$6/$D870</f>
        <v>1202.9814520837579</v>
      </c>
      <c r="AB870" s="3">
        <f t="shared" si="43"/>
        <v>1962.3195338652004</v>
      </c>
    </row>
    <row r="871" spans="1:28" x14ac:dyDescent="0.25">
      <c r="A871" s="93">
        <f>'IECC Data-IP'!A871</f>
        <v>2006</v>
      </c>
      <c r="B871" s="93" t="str">
        <f>'IECC Data-IP'!B871</f>
        <v>Quick Service Restaurant</v>
      </c>
      <c r="C871" s="121" t="str">
        <f>'IECC Data-IP'!C871</f>
        <v>5C</v>
      </c>
      <c r="D871" s="3">
        <f>'IECC Data-IP'!D871</f>
        <v>2500.8869462857801</v>
      </c>
      <c r="E871" s="3">
        <f>'IECC Data-IP'!E871*Convert!$B$6/$D871</f>
        <v>0</v>
      </c>
      <c r="F871" s="3">
        <f>'IECC Data-IP'!F871*Convert!$B$7/$D871</f>
        <v>146.89145559791478</v>
      </c>
      <c r="G871" s="3">
        <f>'IECC Data-IP'!G871*Convert!$B$6/$D871</f>
        <v>6.5054571371639778</v>
      </c>
      <c r="H871" s="3">
        <f>'IECC Data-IP'!H871*Convert!$B$6/$D871</f>
        <v>76.45712539434416</v>
      </c>
      <c r="I871" s="3">
        <f>'IECC Data-IP'!I871*Convert!$B$6/$D871</f>
        <v>32.803347520053777</v>
      </c>
      <c r="J871" s="3">
        <f>'IECC Data-IP'!J871*Convert!$B$6/$D871</f>
        <v>332.33043766383059</v>
      </c>
      <c r="K871" s="3">
        <f>'IECC Data-IP'!K871*Convert!$B$7/$D871</f>
        <v>196.03056062956512</v>
      </c>
      <c r="L871" s="3">
        <f>'IECC Data-IP'!L871*Convert!$B$6/$D871</f>
        <v>0</v>
      </c>
      <c r="M871" s="3">
        <f>'IECC Data-IP'!M871*Convert!$B$6/$D871</f>
        <v>136.84265096089763</v>
      </c>
      <c r="N871" s="3">
        <f>'IECC Data-IP'!N871*Convert!$B$6/$D871</f>
        <v>0</v>
      </c>
      <c r="O871" s="3">
        <f>'IECC Data-IP'!O871*Convert!$B$6/$D871</f>
        <v>0</v>
      </c>
      <c r="P871" s="3">
        <f t="shared" si="41"/>
        <v>0</v>
      </c>
      <c r="Q871" s="3">
        <f>'IECC Data-IP'!Q871*Convert!$B$6/$D871</f>
        <v>0</v>
      </c>
      <c r="R871" s="3">
        <f>'IECC Data-IP'!R871*Convert!$B$6/$D871</f>
        <v>0</v>
      </c>
      <c r="S871" s="3">
        <f>'IECC Data-IP'!S871*Convert!$B$6/$D871</f>
        <v>0</v>
      </c>
      <c r="T871" s="3">
        <f>'IECC Data-IP'!T871*Convert!$B$6/$D871</f>
        <v>0</v>
      </c>
      <c r="U871" s="3">
        <f>'IECC Data-IP'!U871*Convert!$B$7/$D871</f>
        <v>82.584590698623487</v>
      </c>
      <c r="V871" s="3">
        <f>'IECC Data-IP'!V871*Convert!$B$6/$D871</f>
        <v>77.165284012596331</v>
      </c>
      <c r="W871" s="3">
        <f>'IECC Data-IP'!W871*Convert!$B$6/$D871</f>
        <v>143.3481080980616</v>
      </c>
      <c r="X871" s="3">
        <f>'IECC Data-IP'!X871*Convert!$B$7/$D871</f>
        <v>146.89145559791478</v>
      </c>
      <c r="Y871" s="3">
        <f t="shared" si="42"/>
        <v>290.23956369597636</v>
      </c>
      <c r="Z871" s="3">
        <f>'IECC Data-IP'!Z871*Convert!$B$6/$D871</f>
        <v>662.10430268888649</v>
      </c>
      <c r="AA871" s="3">
        <f>'IECC Data-IP'!AA871*Convert!$B$6/$D871</f>
        <v>1243.1544503090122</v>
      </c>
      <c r="AB871" s="3">
        <f t="shared" si="43"/>
        <v>1905.2587529978987</v>
      </c>
    </row>
    <row r="872" spans="1:28" x14ac:dyDescent="0.25">
      <c r="A872" s="93">
        <f>'IECC Data-IP'!A872</f>
        <v>2006</v>
      </c>
      <c r="B872" s="93" t="str">
        <f>'IECC Data-IP'!B872</f>
        <v>Quick Service Restaurant</v>
      </c>
      <c r="C872" s="121" t="str">
        <f>'IECC Data-IP'!C872</f>
        <v>6A</v>
      </c>
      <c r="D872" s="3">
        <f>'IECC Data-IP'!D872</f>
        <v>2500.8869462857801</v>
      </c>
      <c r="E872" s="3">
        <f>'IECC Data-IP'!E872*Convert!$B$6/$D872</f>
        <v>0</v>
      </c>
      <c r="F872" s="3">
        <f>'IECC Data-IP'!F872*Convert!$B$7/$D872</f>
        <v>294.23482170109514</v>
      </c>
      <c r="G872" s="3">
        <f>'IECC Data-IP'!G872*Convert!$B$6/$D872</f>
        <v>70.107703206964544</v>
      </c>
      <c r="H872" s="3">
        <f>'IECC Data-IP'!H872*Convert!$B$6/$D872</f>
        <v>76.45712539434416</v>
      </c>
      <c r="I872" s="3">
        <f>'IECC Data-IP'!I872*Convert!$B$6/$D872</f>
        <v>32.827352896943687</v>
      </c>
      <c r="J872" s="3">
        <f>'IECC Data-IP'!J872*Convert!$B$6/$D872</f>
        <v>332.33043766383059</v>
      </c>
      <c r="K872" s="3">
        <f>'IECC Data-IP'!K872*Convert!$B$7/$D872</f>
        <v>196.03056062956512</v>
      </c>
      <c r="L872" s="3">
        <f>'IECC Data-IP'!L872*Convert!$B$6/$D872</f>
        <v>0</v>
      </c>
      <c r="M872" s="3">
        <f>'IECC Data-IP'!M872*Convert!$B$6/$D872</f>
        <v>156.62308151817848</v>
      </c>
      <c r="N872" s="3">
        <f>'IECC Data-IP'!N872*Convert!$B$6/$D872</f>
        <v>0</v>
      </c>
      <c r="O872" s="3">
        <f>'IECC Data-IP'!O872*Convert!$B$6/$D872</f>
        <v>0</v>
      </c>
      <c r="P872" s="3">
        <f t="shared" si="41"/>
        <v>0</v>
      </c>
      <c r="Q872" s="3">
        <f>'IECC Data-IP'!Q872*Convert!$B$6/$D872</f>
        <v>0</v>
      </c>
      <c r="R872" s="3">
        <f>'IECC Data-IP'!R872*Convert!$B$6/$D872</f>
        <v>0</v>
      </c>
      <c r="S872" s="3">
        <f>'IECC Data-IP'!S872*Convert!$B$6/$D872</f>
        <v>0</v>
      </c>
      <c r="T872" s="3">
        <f>'IECC Data-IP'!T872*Convert!$B$6/$D872</f>
        <v>0</v>
      </c>
      <c r="U872" s="3">
        <f>'IECC Data-IP'!U872*Convert!$B$7/$D872</f>
        <v>87.436466214247517</v>
      </c>
      <c r="V872" s="3">
        <f>'IECC Data-IP'!V872*Convert!$B$6/$D872</f>
        <v>76.3731065752295</v>
      </c>
      <c r="W872" s="3">
        <f>'IECC Data-IP'!W872*Convert!$B$6/$D872</f>
        <v>226.73078472514302</v>
      </c>
      <c r="X872" s="3">
        <f>'IECC Data-IP'!X872*Convert!$B$7/$D872</f>
        <v>294.23482170109514</v>
      </c>
      <c r="Y872" s="3">
        <f t="shared" si="42"/>
        <v>520.9656064262382</v>
      </c>
      <c r="Z872" s="3">
        <f>'IECC Data-IP'!Z872*Convert!$B$6/$D872</f>
        <v>744.71880725549113</v>
      </c>
      <c r="AA872" s="3">
        <f>'IECC Data-IP'!AA872*Convert!$B$6/$D872</f>
        <v>1687.8060464407038</v>
      </c>
      <c r="AB872" s="3">
        <f t="shared" si="43"/>
        <v>2432.5248536961949</v>
      </c>
    </row>
    <row r="873" spans="1:28" x14ac:dyDescent="0.25">
      <c r="A873" s="93">
        <f>'IECC Data-IP'!A873</f>
        <v>2006</v>
      </c>
      <c r="B873" s="93" t="str">
        <f>'IECC Data-IP'!B873</f>
        <v>Quick Service Restaurant</v>
      </c>
      <c r="C873" s="121" t="str">
        <f>'IECC Data-IP'!C873</f>
        <v>6B</v>
      </c>
      <c r="D873" s="3">
        <f>'IECC Data-IP'!D873</f>
        <v>2500.8869462857801</v>
      </c>
      <c r="E873" s="3">
        <f>'IECC Data-IP'!E873*Convert!$B$6/$D873</f>
        <v>0</v>
      </c>
      <c r="F873" s="3">
        <f>'IECC Data-IP'!F873*Convert!$B$7/$D873</f>
        <v>215.61471861684689</v>
      </c>
      <c r="G873" s="3">
        <f>'IECC Data-IP'!G873*Convert!$B$6/$D873</f>
        <v>37.316358375355719</v>
      </c>
      <c r="H873" s="3">
        <f>'IECC Data-IP'!H873*Convert!$B$6/$D873</f>
        <v>76.45712539434416</v>
      </c>
      <c r="I873" s="3">
        <f>'IECC Data-IP'!I873*Convert!$B$6/$D873</f>
        <v>32.803347520053777</v>
      </c>
      <c r="J873" s="3">
        <f>'IECC Data-IP'!J873*Convert!$B$6/$D873</f>
        <v>332.33043766383059</v>
      </c>
      <c r="K873" s="3">
        <f>'IECC Data-IP'!K873*Convert!$B$7/$D873</f>
        <v>196.03056062956512</v>
      </c>
      <c r="L873" s="3">
        <f>'IECC Data-IP'!L873*Convert!$B$6/$D873</f>
        <v>0</v>
      </c>
      <c r="M873" s="3">
        <f>'IECC Data-IP'!M873*Convert!$B$6/$D873</f>
        <v>172.01052810460695</v>
      </c>
      <c r="N873" s="3">
        <f>'IECC Data-IP'!N873*Convert!$B$6/$D873</f>
        <v>0</v>
      </c>
      <c r="O873" s="3">
        <f>'IECC Data-IP'!O873*Convert!$B$6/$D873</f>
        <v>0</v>
      </c>
      <c r="P873" s="3">
        <f t="shared" si="41"/>
        <v>0</v>
      </c>
      <c r="Q873" s="3">
        <f>'IECC Data-IP'!Q873*Convert!$B$6/$D873</f>
        <v>0</v>
      </c>
      <c r="R873" s="3">
        <f>'IECC Data-IP'!R873*Convert!$B$6/$D873</f>
        <v>0</v>
      </c>
      <c r="S873" s="3">
        <f>'IECC Data-IP'!S873*Convert!$B$6/$D873</f>
        <v>0</v>
      </c>
      <c r="T873" s="3">
        <f>'IECC Data-IP'!T873*Convert!$B$6/$D873</f>
        <v>0</v>
      </c>
      <c r="U873" s="3">
        <f>'IECC Data-IP'!U873*Convert!$B$7/$D873</f>
        <v>86.294365119121792</v>
      </c>
      <c r="V873" s="3">
        <f>'IECC Data-IP'!V873*Convert!$B$6/$D873</f>
        <v>76.289087756114824</v>
      </c>
      <c r="W873" s="3">
        <f>'IECC Data-IP'!W873*Convert!$B$6/$D873</f>
        <v>209.32688647996267</v>
      </c>
      <c r="X873" s="3">
        <f>'IECC Data-IP'!X873*Convert!$B$7/$D873</f>
        <v>215.61471861684689</v>
      </c>
      <c r="Y873" s="3">
        <f t="shared" si="42"/>
        <v>424.94160509680955</v>
      </c>
      <c r="Z873" s="3">
        <f>'IECC Data-IP'!Z873*Convert!$B$6/$D873</f>
        <v>727.20688481430602</v>
      </c>
      <c r="AA873" s="3">
        <f>'IECC Data-IP'!AA873*Convert!$B$6/$D873</f>
        <v>1454.7618475935155</v>
      </c>
      <c r="AB873" s="3">
        <f t="shared" si="43"/>
        <v>2181.9687324078213</v>
      </c>
    </row>
    <row r="874" spans="1:28" x14ac:dyDescent="0.25">
      <c r="A874" s="93">
        <f>'IECC Data-IP'!A874</f>
        <v>2006</v>
      </c>
      <c r="B874" s="93" t="str">
        <f>'IECC Data-IP'!B874</f>
        <v>Quick Service Restaurant</v>
      </c>
      <c r="C874" s="121" t="str">
        <f>'IECC Data-IP'!C874</f>
        <v>7</v>
      </c>
      <c r="D874" s="3">
        <f>'IECC Data-IP'!D874</f>
        <v>2500.8869462857801</v>
      </c>
      <c r="E874" s="3">
        <f>'IECC Data-IP'!E874*Convert!$B$6/$D874</f>
        <v>0</v>
      </c>
      <c r="F874" s="3">
        <f>'IECC Data-IP'!F874*Convert!$B$7/$D874</f>
        <v>374.60505092391725</v>
      </c>
      <c r="G874" s="3">
        <f>'IECC Data-IP'!G874*Convert!$B$6/$D874</f>
        <v>51.635565690183455</v>
      </c>
      <c r="H874" s="3">
        <f>'IECC Data-IP'!H874*Convert!$B$6/$D874</f>
        <v>76.45712539434416</v>
      </c>
      <c r="I874" s="3">
        <f>'IECC Data-IP'!I874*Convert!$B$6/$D874</f>
        <v>32.791344831608825</v>
      </c>
      <c r="J874" s="3">
        <f>'IECC Data-IP'!J874*Convert!$B$6/$D874</f>
        <v>332.33043766383059</v>
      </c>
      <c r="K874" s="3">
        <f>'IECC Data-IP'!K874*Convert!$B$7/$D874</f>
        <v>196.03056062956512</v>
      </c>
      <c r="L874" s="3">
        <f>'IECC Data-IP'!L874*Convert!$B$6/$D874</f>
        <v>0</v>
      </c>
      <c r="M874" s="3">
        <f>'IECC Data-IP'!M874*Convert!$B$6/$D874</f>
        <v>151.67797387885827</v>
      </c>
      <c r="N874" s="3">
        <f>'IECC Data-IP'!N874*Convert!$B$6/$D874</f>
        <v>0</v>
      </c>
      <c r="O874" s="3">
        <f>'IECC Data-IP'!O874*Convert!$B$6/$D874</f>
        <v>0</v>
      </c>
      <c r="P874" s="3">
        <f t="shared" si="41"/>
        <v>0</v>
      </c>
      <c r="Q874" s="3">
        <f>'IECC Data-IP'!Q874*Convert!$B$6/$D874</f>
        <v>0</v>
      </c>
      <c r="R874" s="3">
        <f>'IECC Data-IP'!R874*Convert!$B$6/$D874</f>
        <v>0</v>
      </c>
      <c r="S874" s="3">
        <f>'IECC Data-IP'!S874*Convert!$B$6/$D874</f>
        <v>0</v>
      </c>
      <c r="T874" s="3">
        <f>'IECC Data-IP'!T874*Convert!$B$6/$D874</f>
        <v>0</v>
      </c>
      <c r="U874" s="3">
        <f>'IECC Data-IP'!U874*Convert!$B$7/$D874</f>
        <v>92.678628075328191</v>
      </c>
      <c r="V874" s="3">
        <f>'IECC Data-IP'!V874*Convert!$B$6/$D874</f>
        <v>75.616937203197523</v>
      </c>
      <c r="W874" s="3">
        <f>'IECC Data-IP'!W874*Convert!$B$6/$D874</f>
        <v>203.31353956904172</v>
      </c>
      <c r="X874" s="3">
        <f>'IECC Data-IP'!X874*Convert!$B$7/$D874</f>
        <v>374.60505092391725</v>
      </c>
      <c r="Y874" s="3">
        <f t="shared" si="42"/>
        <v>577.91859049295897</v>
      </c>
      <c r="Z874" s="3">
        <f>'IECC Data-IP'!Z874*Convert!$B$6/$D874</f>
        <v>720.50938466202274</v>
      </c>
      <c r="AA874" s="3">
        <f>'IECC Data-IP'!AA874*Convert!$B$6/$D874</f>
        <v>1937.9300709450577</v>
      </c>
      <c r="AB874" s="3">
        <f t="shared" si="43"/>
        <v>2658.4394556070802</v>
      </c>
    </row>
    <row r="875" spans="1:28" x14ac:dyDescent="0.25">
      <c r="A875" s="93">
        <f>'IECC Data-IP'!A875</f>
        <v>2006</v>
      </c>
      <c r="B875" s="93" t="str">
        <f>'IECC Data-IP'!B875</f>
        <v>Quick Service Restaurant</v>
      </c>
      <c r="C875" s="121" t="str">
        <f>'IECC Data-IP'!C875</f>
        <v>8</v>
      </c>
      <c r="D875" s="3">
        <f>'IECC Data-IP'!D875</f>
        <v>2500.8869462857801</v>
      </c>
      <c r="E875" s="3">
        <f>'IECC Data-IP'!E875*Convert!$B$6/$D875</f>
        <v>0</v>
      </c>
      <c r="F875" s="3">
        <f>'IECC Data-IP'!F875*Convert!$B$7/$D875</f>
        <v>511.73523960809564</v>
      </c>
      <c r="G875" s="3">
        <f>'IECC Data-IP'!G875*Convert!$B$6/$D875</f>
        <v>18.820215481684716</v>
      </c>
      <c r="H875" s="3">
        <f>'IECC Data-IP'!H875*Convert!$B$6/$D875</f>
        <v>76.45712539434416</v>
      </c>
      <c r="I875" s="3">
        <f>'IECC Data-IP'!I875*Convert!$B$6/$D875</f>
        <v>32.611304504934559</v>
      </c>
      <c r="J875" s="3">
        <f>'IECC Data-IP'!J875*Convert!$B$6/$D875</f>
        <v>332.33043766383059</v>
      </c>
      <c r="K875" s="3">
        <f>'IECC Data-IP'!K875*Convert!$B$7/$D875</f>
        <v>196.03056062956512</v>
      </c>
      <c r="L875" s="3">
        <f>'IECC Data-IP'!L875*Convert!$B$6/$D875</f>
        <v>0</v>
      </c>
      <c r="M875" s="3">
        <f>'IECC Data-IP'!M875*Convert!$B$6/$D875</f>
        <v>142.42390108780029</v>
      </c>
      <c r="N875" s="3">
        <f>'IECC Data-IP'!N875*Convert!$B$6/$D875</f>
        <v>0</v>
      </c>
      <c r="O875" s="3">
        <f>'IECC Data-IP'!O875*Convert!$B$6/$D875</f>
        <v>0</v>
      </c>
      <c r="P875" s="3">
        <f t="shared" si="41"/>
        <v>0</v>
      </c>
      <c r="Q875" s="3">
        <f>'IECC Data-IP'!Q875*Convert!$B$6/$D875</f>
        <v>0</v>
      </c>
      <c r="R875" s="3">
        <f>'IECC Data-IP'!R875*Convert!$B$6/$D875</f>
        <v>0</v>
      </c>
      <c r="S875" s="3">
        <f>'IECC Data-IP'!S875*Convert!$B$6/$D875</f>
        <v>0</v>
      </c>
      <c r="T875" s="3">
        <f>'IECC Data-IP'!T875*Convert!$B$6/$D875</f>
        <v>0</v>
      </c>
      <c r="U875" s="3">
        <f>'IECC Data-IP'!U875*Convert!$B$7/$D875</f>
        <v>99.728431957471159</v>
      </c>
      <c r="V875" s="3">
        <f>'IECC Data-IP'!V875*Convert!$B$6/$D875</f>
        <v>74.596708685376598</v>
      </c>
      <c r="W875" s="3">
        <f>'IECC Data-IP'!W875*Convert!$B$6/$D875</f>
        <v>161.24411656948499</v>
      </c>
      <c r="X875" s="3">
        <f>'IECC Data-IP'!X875*Convert!$B$7/$D875</f>
        <v>511.73523960809564</v>
      </c>
      <c r="Y875" s="3">
        <f t="shared" si="42"/>
        <v>672.9793561775806</v>
      </c>
      <c r="Z875" s="3">
        <f>'IECC Data-IP'!Z875*Convert!$B$6/$D875</f>
        <v>677.25169550641601</v>
      </c>
      <c r="AA875" s="3">
        <f>'IECC Data-IP'!AA875*Convert!$B$6/$D875</f>
        <v>2359.1524192322031</v>
      </c>
      <c r="AB875" s="3">
        <f t="shared" si="43"/>
        <v>3036.4041147386192</v>
      </c>
    </row>
    <row r="876" spans="1:28" x14ac:dyDescent="0.25">
      <c r="A876" s="93">
        <f>'IECC Data-IP'!A876</f>
        <v>2009</v>
      </c>
      <c r="B876" s="93" t="str">
        <f>'IECC Data-IP'!B876</f>
        <v>Quick Service Restaurant</v>
      </c>
      <c r="C876" s="121" t="str">
        <f>'IECC Data-IP'!C876</f>
        <v>0A</v>
      </c>
      <c r="D876" s="3">
        <f>'IECC Data-IP'!D876</f>
        <v>2500.8869462857801</v>
      </c>
      <c r="E876" s="3">
        <f>'IECC Data-IP'!E876*Convert!$B$6/$D876</f>
        <v>0</v>
      </c>
      <c r="F876" s="3">
        <f>'IECC Data-IP'!F876*Convert!$B$7/$D876</f>
        <v>0</v>
      </c>
      <c r="G876" s="3">
        <f>'IECC Data-IP'!G876*Convert!$B$6/$D876</f>
        <v>561.64180040463827</v>
      </c>
      <c r="H876" s="3">
        <f>'IECC Data-IP'!H876*Convert!$B$6/$D876</f>
        <v>76.45712539434416</v>
      </c>
      <c r="I876" s="3">
        <f>'IECC Data-IP'!I876*Convert!$B$6/$D876</f>
        <v>21.856895658257571</v>
      </c>
      <c r="J876" s="3">
        <f>'IECC Data-IP'!J876*Convert!$B$6/$D876</f>
        <v>332.33043766383059</v>
      </c>
      <c r="K876" s="3">
        <f>'IECC Data-IP'!K876*Convert!$B$7/$D876</f>
        <v>196.03056062956512</v>
      </c>
      <c r="L876" s="3">
        <f>'IECC Data-IP'!L876*Convert!$B$6/$D876</f>
        <v>0</v>
      </c>
      <c r="M876" s="3">
        <f>'IECC Data-IP'!M876*Convert!$B$6/$D876</f>
        <v>179.4401922520322</v>
      </c>
      <c r="N876" s="3">
        <f>'IECC Data-IP'!N876*Convert!$B$6/$D876</f>
        <v>0</v>
      </c>
      <c r="O876" s="3">
        <f>'IECC Data-IP'!O876*Convert!$B$6/$D876</f>
        <v>0</v>
      </c>
      <c r="P876" s="3">
        <f t="shared" si="41"/>
        <v>0</v>
      </c>
      <c r="Q876" s="3">
        <f>'IECC Data-IP'!Q876*Convert!$B$6/$D876</f>
        <v>0</v>
      </c>
      <c r="R876" s="3">
        <f>'IECC Data-IP'!R876*Convert!$B$6/$D876</f>
        <v>0</v>
      </c>
      <c r="S876" s="3">
        <f>'IECC Data-IP'!S876*Convert!$B$6/$D876</f>
        <v>0</v>
      </c>
      <c r="T876" s="3">
        <f>'IECC Data-IP'!T876*Convert!$B$6/$D876</f>
        <v>0</v>
      </c>
      <c r="U876" s="3">
        <f>'IECC Data-IP'!U876*Convert!$B$7/$D876</f>
        <v>51.1151864228571</v>
      </c>
      <c r="V876" s="3">
        <f>'IECC Data-IP'!V876*Convert!$B$6/$D876</f>
        <v>84.750983109805986</v>
      </c>
      <c r="W876" s="3">
        <f>'IECC Data-IP'!W876*Convert!$B$6/$D876</f>
        <v>741.08199265667054</v>
      </c>
      <c r="X876" s="3">
        <f>'IECC Data-IP'!X876*Convert!$B$7/$D876</f>
        <v>0</v>
      </c>
      <c r="Y876" s="3">
        <f t="shared" si="42"/>
        <v>741.08199265667054</v>
      </c>
      <c r="Z876" s="3">
        <f>'IECC Data-IP'!Z876*Convert!$B$6/$D876</f>
        <v>1256.4774344829088</v>
      </c>
      <c r="AA876" s="3">
        <f>'IECC Data-IP'!AA876*Convert!$B$6/$D876</f>
        <v>722.05773147142168</v>
      </c>
      <c r="AB876" s="3">
        <f t="shared" si="43"/>
        <v>1978.5351659543305</v>
      </c>
    </row>
    <row r="877" spans="1:28" x14ac:dyDescent="0.25">
      <c r="A877" s="93">
        <f>'IECC Data-IP'!A877</f>
        <v>2009</v>
      </c>
      <c r="B877" s="93" t="str">
        <f>'IECC Data-IP'!B877</f>
        <v>Quick Service Restaurant</v>
      </c>
      <c r="C877" s="121" t="str">
        <f>'IECC Data-IP'!C877</f>
        <v>0B</v>
      </c>
      <c r="D877" s="3">
        <f>'IECC Data-IP'!D877</f>
        <v>2500.8869462857801</v>
      </c>
      <c r="E877" s="3">
        <f>'IECC Data-IP'!E877*Convert!$B$6/$D877</f>
        <v>0</v>
      </c>
      <c r="F877" s="3">
        <f>'IECC Data-IP'!F877*Convert!$B$7/$D877</f>
        <v>0</v>
      </c>
      <c r="G877" s="3">
        <f>'IECC Data-IP'!G877*Convert!$B$6/$D877</f>
        <v>501.31628828030972</v>
      </c>
      <c r="H877" s="3">
        <f>'IECC Data-IP'!H877*Convert!$B$6/$D877</f>
        <v>76.45712539434416</v>
      </c>
      <c r="I877" s="3">
        <f>'IECC Data-IP'!I877*Convert!$B$6/$D877</f>
        <v>21.856895658257571</v>
      </c>
      <c r="J877" s="3">
        <f>'IECC Data-IP'!J877*Convert!$B$6/$D877</f>
        <v>332.33043766383059</v>
      </c>
      <c r="K877" s="3">
        <f>'IECC Data-IP'!K877*Convert!$B$7/$D877</f>
        <v>196.03056062956512</v>
      </c>
      <c r="L877" s="3">
        <f>'IECC Data-IP'!L877*Convert!$B$6/$D877</f>
        <v>0</v>
      </c>
      <c r="M877" s="3">
        <f>'IECC Data-IP'!M877*Convert!$B$6/$D877</f>
        <v>208.36667140436651</v>
      </c>
      <c r="N877" s="3">
        <f>'IECC Data-IP'!N877*Convert!$B$6/$D877</f>
        <v>0</v>
      </c>
      <c r="O877" s="3">
        <f>'IECC Data-IP'!O877*Convert!$B$6/$D877</f>
        <v>0</v>
      </c>
      <c r="P877" s="3">
        <f t="shared" si="41"/>
        <v>0</v>
      </c>
      <c r="Q877" s="3">
        <f>'IECC Data-IP'!Q877*Convert!$B$6/$D877</f>
        <v>0</v>
      </c>
      <c r="R877" s="3">
        <f>'IECC Data-IP'!R877*Convert!$B$6/$D877</f>
        <v>0</v>
      </c>
      <c r="S877" s="3">
        <f>'IECC Data-IP'!S877*Convert!$B$6/$D877</f>
        <v>0</v>
      </c>
      <c r="T877" s="3">
        <f>'IECC Data-IP'!T877*Convert!$B$6/$D877</f>
        <v>0</v>
      </c>
      <c r="U877" s="3">
        <f>'IECC Data-IP'!U877*Convert!$B$7/$D877</f>
        <v>50.922097388789076</v>
      </c>
      <c r="V877" s="3">
        <f>'IECC Data-IP'!V877*Convert!$B$6/$D877</f>
        <v>83.814773411099722</v>
      </c>
      <c r="W877" s="3">
        <f>'IECC Data-IP'!W877*Convert!$B$6/$D877</f>
        <v>709.68295968467612</v>
      </c>
      <c r="X877" s="3">
        <f>'IECC Data-IP'!X877*Convert!$B$7/$D877</f>
        <v>0</v>
      </c>
      <c r="Y877" s="3">
        <f t="shared" si="42"/>
        <v>709.68295968467612</v>
      </c>
      <c r="Z877" s="3">
        <f>'IECC Data-IP'!Z877*Convert!$B$6/$D877</f>
        <v>1224.1541945006531</v>
      </c>
      <c r="AA877" s="3">
        <f>'IECC Data-IP'!AA877*Convert!$B$6/$D877</f>
        <v>721.49360511450891</v>
      </c>
      <c r="AB877" s="3">
        <f t="shared" si="43"/>
        <v>1945.6477996151621</v>
      </c>
    </row>
    <row r="878" spans="1:28" x14ac:dyDescent="0.25">
      <c r="A878" s="93">
        <f>'IECC Data-IP'!A878</f>
        <v>2009</v>
      </c>
      <c r="B878" s="93" t="str">
        <f>'IECC Data-IP'!B878</f>
        <v>Quick Service Restaurant</v>
      </c>
      <c r="C878" s="121" t="str">
        <f>'IECC Data-IP'!C878</f>
        <v>1A</v>
      </c>
      <c r="D878" s="3">
        <f>'IECC Data-IP'!D878</f>
        <v>2500.8869462857801</v>
      </c>
      <c r="E878" s="3">
        <f>'IECC Data-IP'!E878*Convert!$B$6/$D878</f>
        <v>0</v>
      </c>
      <c r="F878" s="3">
        <f>'IECC Data-IP'!F878*Convert!$B$7/$D878</f>
        <v>0</v>
      </c>
      <c r="G878" s="3">
        <f>'IECC Data-IP'!G878*Convert!$B$6/$D878</f>
        <v>371.18314016014023</v>
      </c>
      <c r="H878" s="3">
        <f>'IECC Data-IP'!H878*Convert!$B$6/$D878</f>
        <v>76.45712539434416</v>
      </c>
      <c r="I878" s="3">
        <f>'IECC Data-IP'!I878*Convert!$B$6/$D878</f>
        <v>21.856895658257571</v>
      </c>
      <c r="J878" s="3">
        <f>'IECC Data-IP'!J878*Convert!$B$6/$D878</f>
        <v>332.33043766383059</v>
      </c>
      <c r="K878" s="3">
        <f>'IECC Data-IP'!K878*Convert!$B$7/$D878</f>
        <v>196.03056062956512</v>
      </c>
      <c r="L878" s="3">
        <f>'IECC Data-IP'!L878*Convert!$B$6/$D878</f>
        <v>0</v>
      </c>
      <c r="M878" s="3">
        <f>'IECC Data-IP'!M878*Convert!$B$6/$D878</f>
        <v>165.20500375631912</v>
      </c>
      <c r="N878" s="3">
        <f>'IECC Data-IP'!N878*Convert!$B$6/$D878</f>
        <v>0</v>
      </c>
      <c r="O878" s="3">
        <f>'IECC Data-IP'!O878*Convert!$B$6/$D878</f>
        <v>0</v>
      </c>
      <c r="P878" s="3">
        <f t="shared" si="41"/>
        <v>0</v>
      </c>
      <c r="Q878" s="3">
        <f>'IECC Data-IP'!Q878*Convert!$B$6/$D878</f>
        <v>0</v>
      </c>
      <c r="R878" s="3">
        <f>'IECC Data-IP'!R878*Convert!$B$6/$D878</f>
        <v>0</v>
      </c>
      <c r="S878" s="3">
        <f>'IECC Data-IP'!S878*Convert!$B$6/$D878</f>
        <v>0</v>
      </c>
      <c r="T878" s="3">
        <f>'IECC Data-IP'!T878*Convert!$B$6/$D878</f>
        <v>0</v>
      </c>
      <c r="U878" s="3">
        <f>'IECC Data-IP'!U878*Convert!$B$7/$D878</f>
        <v>55.782189459054308</v>
      </c>
      <c r="V878" s="3">
        <f>'IECC Data-IP'!V878*Convert!$B$6/$D878</f>
        <v>82.78254220483386</v>
      </c>
      <c r="W878" s="3">
        <f>'IECC Data-IP'!W878*Convert!$B$6/$D878</f>
        <v>536.38814391645928</v>
      </c>
      <c r="X878" s="3">
        <f>'IECC Data-IP'!X878*Convert!$B$7/$D878</f>
        <v>0</v>
      </c>
      <c r="Y878" s="3">
        <f t="shared" si="42"/>
        <v>536.38814391645928</v>
      </c>
      <c r="Z878" s="3">
        <f>'IECC Data-IP'!Z878*Convert!$B$6/$D878</f>
        <v>1049.8271475261704</v>
      </c>
      <c r="AA878" s="3">
        <f>'IECC Data-IP'!AA878*Convert!$B$6/$D878</f>
        <v>735.6927855448871</v>
      </c>
      <c r="AB878" s="3">
        <f t="shared" si="43"/>
        <v>1785.5199330710575</v>
      </c>
    </row>
    <row r="879" spans="1:28" x14ac:dyDescent="0.25">
      <c r="A879" s="93">
        <f>'IECC Data-IP'!A879</f>
        <v>2009</v>
      </c>
      <c r="B879" s="93" t="str">
        <f>'IECC Data-IP'!B879</f>
        <v>Quick Service Restaurant</v>
      </c>
      <c r="C879" s="121" t="str">
        <f>'IECC Data-IP'!C879</f>
        <v>1B</v>
      </c>
      <c r="D879" s="3">
        <f>'IECC Data-IP'!D879</f>
        <v>2500.8869462857801</v>
      </c>
      <c r="E879" s="3">
        <f>'IECC Data-IP'!E879*Convert!$B$6/$D879</f>
        <v>0</v>
      </c>
      <c r="F879" s="3">
        <f>'IECC Data-IP'!F879*Convert!$B$7/$D879</f>
        <v>1.8199668530240869</v>
      </c>
      <c r="G879" s="3">
        <f>'IECC Data-IP'!G879*Convert!$B$6/$D879</f>
        <v>401.1058424534055</v>
      </c>
      <c r="H879" s="3">
        <f>'IECC Data-IP'!H879*Convert!$B$6/$D879</f>
        <v>76.45712539434416</v>
      </c>
      <c r="I879" s="3">
        <f>'IECC Data-IP'!I879*Convert!$B$6/$D879</f>
        <v>21.832890281367668</v>
      </c>
      <c r="J879" s="3">
        <f>'IECC Data-IP'!J879*Convert!$B$6/$D879</f>
        <v>332.33043766383059</v>
      </c>
      <c r="K879" s="3">
        <f>'IECC Data-IP'!K879*Convert!$B$7/$D879</f>
        <v>196.03056062956512</v>
      </c>
      <c r="L879" s="3">
        <f>'IECC Data-IP'!L879*Convert!$B$6/$D879</f>
        <v>0</v>
      </c>
      <c r="M879" s="3">
        <f>'IECC Data-IP'!M879*Convert!$B$6/$D879</f>
        <v>203.32554225748669</v>
      </c>
      <c r="N879" s="3">
        <f>'IECC Data-IP'!N879*Convert!$B$6/$D879</f>
        <v>0</v>
      </c>
      <c r="O879" s="3">
        <f>'IECC Data-IP'!O879*Convert!$B$6/$D879</f>
        <v>0</v>
      </c>
      <c r="P879" s="3">
        <f t="shared" si="41"/>
        <v>0</v>
      </c>
      <c r="Q879" s="3">
        <f>'IECC Data-IP'!Q879*Convert!$B$6/$D879</f>
        <v>0</v>
      </c>
      <c r="R879" s="3">
        <f>'IECC Data-IP'!R879*Convert!$B$6/$D879</f>
        <v>0</v>
      </c>
      <c r="S879" s="3">
        <f>'IECC Data-IP'!S879*Convert!$B$6/$D879</f>
        <v>0</v>
      </c>
      <c r="T879" s="3">
        <f>'IECC Data-IP'!T879*Convert!$B$6/$D879</f>
        <v>0</v>
      </c>
      <c r="U879" s="3">
        <f>'IECC Data-IP'!U879*Convert!$B$7/$D879</f>
        <v>55.909546055992784</v>
      </c>
      <c r="V879" s="3">
        <f>'IECC Data-IP'!V879*Convert!$B$6/$D879</f>
        <v>82.518483059044911</v>
      </c>
      <c r="W879" s="3">
        <f>'IECC Data-IP'!W879*Convert!$B$6/$D879</f>
        <v>604.43138471089219</v>
      </c>
      <c r="X879" s="3">
        <f>'IECC Data-IP'!X879*Convert!$B$7/$D879</f>
        <v>1.8199668530240869</v>
      </c>
      <c r="Y879" s="3">
        <f t="shared" si="42"/>
        <v>606.25135156391627</v>
      </c>
      <c r="Z879" s="3">
        <f>'IECC Data-IP'!Z879*Convert!$B$6/$D879</f>
        <v>1117.5583184210345</v>
      </c>
      <c r="AA879" s="3">
        <f>'IECC Data-IP'!AA879*Convert!$B$6/$D879</f>
        <v>741.3820598677944</v>
      </c>
      <c r="AB879" s="3">
        <f t="shared" si="43"/>
        <v>1858.9403782888289</v>
      </c>
    </row>
    <row r="880" spans="1:28" x14ac:dyDescent="0.25">
      <c r="A880" s="93">
        <f>'IECC Data-IP'!A880</f>
        <v>2009</v>
      </c>
      <c r="B880" s="93" t="str">
        <f>'IECC Data-IP'!B880</f>
        <v>Quick Service Restaurant</v>
      </c>
      <c r="C880" s="121" t="str">
        <f>'IECC Data-IP'!C880</f>
        <v>2A</v>
      </c>
      <c r="D880" s="3">
        <f>'IECC Data-IP'!D880</f>
        <v>2500.8869462857801</v>
      </c>
      <c r="E880" s="3">
        <f>'IECC Data-IP'!E880*Convert!$B$6/$D880</f>
        <v>0</v>
      </c>
      <c r="F880" s="3">
        <f>'IECC Data-IP'!F880*Convert!$B$7/$D880</f>
        <v>8.3439112381307474</v>
      </c>
      <c r="G880" s="3">
        <f>'IECC Data-IP'!G880*Convert!$B$6/$D880</f>
        <v>311.38574632738943</v>
      </c>
      <c r="H880" s="3">
        <f>'IECC Data-IP'!H880*Convert!$B$6/$D880</f>
        <v>76.45712539434416</v>
      </c>
      <c r="I880" s="3">
        <f>'IECC Data-IP'!I880*Convert!$B$6/$D880</f>
        <v>21.820887592922713</v>
      </c>
      <c r="J880" s="3">
        <f>'IECC Data-IP'!J880*Convert!$B$6/$D880</f>
        <v>332.33043766383059</v>
      </c>
      <c r="K880" s="3">
        <f>'IECC Data-IP'!K880*Convert!$B$7/$D880</f>
        <v>196.03056062956512</v>
      </c>
      <c r="L880" s="3">
        <f>'IECC Data-IP'!L880*Convert!$B$6/$D880</f>
        <v>0</v>
      </c>
      <c r="M880" s="3">
        <f>'IECC Data-IP'!M880*Convert!$B$6/$D880</f>
        <v>170.51019204898793</v>
      </c>
      <c r="N880" s="3">
        <f>'IECC Data-IP'!N880*Convert!$B$6/$D880</f>
        <v>0</v>
      </c>
      <c r="O880" s="3">
        <f>'IECC Data-IP'!O880*Convert!$B$6/$D880</f>
        <v>0</v>
      </c>
      <c r="P880" s="3">
        <f t="shared" si="41"/>
        <v>0</v>
      </c>
      <c r="Q880" s="3">
        <f>'IECC Data-IP'!Q880*Convert!$B$6/$D880</f>
        <v>0</v>
      </c>
      <c r="R880" s="3">
        <f>'IECC Data-IP'!R880*Convert!$B$6/$D880</f>
        <v>0</v>
      </c>
      <c r="S880" s="3">
        <f>'IECC Data-IP'!S880*Convert!$B$6/$D880</f>
        <v>0</v>
      </c>
      <c r="T880" s="3">
        <f>'IECC Data-IP'!T880*Convert!$B$6/$D880</f>
        <v>0</v>
      </c>
      <c r="U880" s="3">
        <f>'IECC Data-IP'!U880*Convert!$B$7/$D880</f>
        <v>61.020243042814364</v>
      </c>
      <c r="V880" s="3">
        <f>'IECC Data-IP'!V880*Convert!$B$6/$D880</f>
        <v>81.774316375457886</v>
      </c>
      <c r="W880" s="3">
        <f>'IECC Data-IP'!W880*Convert!$B$6/$D880</f>
        <v>481.89593837637739</v>
      </c>
      <c r="X880" s="3">
        <f>'IECC Data-IP'!X880*Convert!$B$7/$D880</f>
        <v>8.3439112381307474</v>
      </c>
      <c r="Y880" s="3">
        <f t="shared" si="42"/>
        <v>490.23984961450816</v>
      </c>
      <c r="Z880" s="3">
        <f>'IECC Data-IP'!Z880*Convert!$B$6/$D880</f>
        <v>994.2907080913775</v>
      </c>
      <c r="AA880" s="3">
        <f>'IECC Data-IP'!AA880*Convert!$B$6/$D880</f>
        <v>775.37367354389846</v>
      </c>
      <c r="AB880" s="3">
        <f t="shared" si="43"/>
        <v>1769.664381635276</v>
      </c>
    </row>
    <row r="881" spans="1:28" x14ac:dyDescent="0.25">
      <c r="A881" s="93">
        <f>'IECC Data-IP'!A881</f>
        <v>2009</v>
      </c>
      <c r="B881" s="93" t="str">
        <f>'IECC Data-IP'!B881</f>
        <v>Quick Service Restaurant</v>
      </c>
      <c r="C881" s="121" t="str">
        <f>'IECC Data-IP'!C881</f>
        <v>2B</v>
      </c>
      <c r="D881" s="3">
        <f>'IECC Data-IP'!D881</f>
        <v>2500.8869462857801</v>
      </c>
      <c r="E881" s="3">
        <f>'IECC Data-IP'!E881*Convert!$B$6/$D881</f>
        <v>0</v>
      </c>
      <c r="F881" s="3">
        <f>'IECC Data-IP'!F881*Convert!$B$7/$D881</f>
        <v>4.9052831207917835</v>
      </c>
      <c r="G881" s="3">
        <f>'IECC Data-IP'!G881*Convert!$B$6/$D881</f>
        <v>212.20753170675115</v>
      </c>
      <c r="H881" s="3">
        <f>'IECC Data-IP'!H881*Convert!$B$6/$D881</f>
        <v>76.45712539434416</v>
      </c>
      <c r="I881" s="3">
        <f>'IECC Data-IP'!I881*Convert!$B$6/$D881</f>
        <v>21.844892969812619</v>
      </c>
      <c r="J881" s="3">
        <f>'IECC Data-IP'!J881*Convert!$B$6/$D881</f>
        <v>332.33043766383059</v>
      </c>
      <c r="K881" s="3">
        <f>'IECC Data-IP'!K881*Convert!$B$7/$D881</f>
        <v>196.03056062956512</v>
      </c>
      <c r="L881" s="3">
        <f>'IECC Data-IP'!L881*Convert!$B$6/$D881</f>
        <v>0</v>
      </c>
      <c r="M881" s="3">
        <f>'IECC Data-IP'!M881*Convert!$B$6/$D881</f>
        <v>200.12082444268447</v>
      </c>
      <c r="N881" s="3">
        <f>'IECC Data-IP'!N881*Convert!$B$6/$D881</f>
        <v>0</v>
      </c>
      <c r="O881" s="3">
        <f>'IECC Data-IP'!O881*Convert!$B$6/$D881</f>
        <v>0</v>
      </c>
      <c r="P881" s="3">
        <f t="shared" si="41"/>
        <v>0</v>
      </c>
      <c r="Q881" s="3">
        <f>'IECC Data-IP'!Q881*Convert!$B$6/$D881</f>
        <v>0</v>
      </c>
      <c r="R881" s="3">
        <f>'IECC Data-IP'!R881*Convert!$B$6/$D881</f>
        <v>0</v>
      </c>
      <c r="S881" s="3">
        <f>'IECC Data-IP'!S881*Convert!$B$6/$D881</f>
        <v>0</v>
      </c>
      <c r="T881" s="3">
        <f>'IECC Data-IP'!T881*Convert!$B$6/$D881</f>
        <v>0</v>
      </c>
      <c r="U881" s="3">
        <f>'IECC Data-IP'!U881*Convert!$B$7/$D881</f>
        <v>61.402312833629814</v>
      </c>
      <c r="V881" s="3">
        <f>'IECC Data-IP'!V881*Convert!$B$6/$D881</f>
        <v>79.805875470485745</v>
      </c>
      <c r="W881" s="3">
        <f>'IECC Data-IP'!W881*Convert!$B$6/$D881</f>
        <v>412.32835614943554</v>
      </c>
      <c r="X881" s="3">
        <f>'IECC Data-IP'!X881*Convert!$B$7/$D881</f>
        <v>4.9052831207917835</v>
      </c>
      <c r="Y881" s="3">
        <f t="shared" si="42"/>
        <v>417.23363927022734</v>
      </c>
      <c r="Z881" s="3">
        <f>'IECC Data-IP'!Z881*Convert!$B$6/$D881</f>
        <v>922.76668764790884</v>
      </c>
      <c r="AA881" s="3">
        <f>'IECC Data-IP'!AA881*Convert!$B$6/$D881</f>
        <v>766.43167065240903</v>
      </c>
      <c r="AB881" s="3">
        <f t="shared" si="43"/>
        <v>1689.198358300318</v>
      </c>
    </row>
    <row r="882" spans="1:28" x14ac:dyDescent="0.25">
      <c r="A882" s="93">
        <f>'IECC Data-IP'!A882</f>
        <v>2009</v>
      </c>
      <c r="B882" s="93" t="str">
        <f>'IECC Data-IP'!B882</f>
        <v>Quick Service Restaurant</v>
      </c>
      <c r="C882" s="121" t="str">
        <f>'IECC Data-IP'!C882</f>
        <v>3A</v>
      </c>
      <c r="D882" s="3">
        <f>'IECC Data-IP'!D882</f>
        <v>2500.8869462857801</v>
      </c>
      <c r="E882" s="3">
        <f>'IECC Data-IP'!E882*Convert!$B$6/$D882</f>
        <v>0</v>
      </c>
      <c r="F882" s="3">
        <f>'IECC Data-IP'!F882*Convert!$B$7/$D882</f>
        <v>53.321331344017224</v>
      </c>
      <c r="G882" s="3">
        <f>'IECC Data-IP'!G882*Convert!$B$6/$D882</f>
        <v>159.49172405652197</v>
      </c>
      <c r="H882" s="3">
        <f>'IECC Data-IP'!H882*Convert!$B$6/$D882</f>
        <v>76.45712539434416</v>
      </c>
      <c r="I882" s="3">
        <f>'IECC Data-IP'!I882*Convert!$B$6/$D882</f>
        <v>21.832890281367668</v>
      </c>
      <c r="J882" s="3">
        <f>'IECC Data-IP'!J882*Convert!$B$6/$D882</f>
        <v>332.33043766383059</v>
      </c>
      <c r="K882" s="3">
        <f>'IECC Data-IP'!K882*Convert!$B$7/$D882</f>
        <v>196.03056062956512</v>
      </c>
      <c r="L882" s="3">
        <f>'IECC Data-IP'!L882*Convert!$B$6/$D882</f>
        <v>0</v>
      </c>
      <c r="M882" s="3">
        <f>'IECC Data-IP'!M882*Convert!$B$6/$D882</f>
        <v>170.69023237566225</v>
      </c>
      <c r="N882" s="3">
        <f>'IECC Data-IP'!N882*Convert!$B$6/$D882</f>
        <v>0</v>
      </c>
      <c r="O882" s="3">
        <f>'IECC Data-IP'!O882*Convert!$B$6/$D882</f>
        <v>0</v>
      </c>
      <c r="P882" s="3">
        <f t="shared" si="41"/>
        <v>0</v>
      </c>
      <c r="Q882" s="3">
        <f>'IECC Data-IP'!Q882*Convert!$B$6/$D882</f>
        <v>0</v>
      </c>
      <c r="R882" s="3">
        <f>'IECC Data-IP'!R882*Convert!$B$6/$D882</f>
        <v>0</v>
      </c>
      <c r="S882" s="3">
        <f>'IECC Data-IP'!S882*Convert!$B$6/$D882</f>
        <v>0</v>
      </c>
      <c r="T882" s="3">
        <f>'IECC Data-IP'!T882*Convert!$B$6/$D882</f>
        <v>0</v>
      </c>
      <c r="U882" s="3">
        <f>'IECC Data-IP'!U882*Convert!$B$7/$D882</f>
        <v>70.046128316164072</v>
      </c>
      <c r="V882" s="3">
        <f>'IECC Data-IP'!V882*Convert!$B$6/$D882</f>
        <v>78.977689967784073</v>
      </c>
      <c r="W882" s="3">
        <f>'IECC Data-IP'!W882*Convert!$B$6/$D882</f>
        <v>330.18195643218428</v>
      </c>
      <c r="X882" s="3">
        <f>'IECC Data-IP'!X882*Convert!$B$7/$D882</f>
        <v>53.321331344017224</v>
      </c>
      <c r="Y882" s="3">
        <f t="shared" si="42"/>
        <v>383.50328777620149</v>
      </c>
      <c r="Z882" s="3">
        <f>'IECC Data-IP'!Z882*Convert!$B$6/$D882</f>
        <v>839.78009973951066</v>
      </c>
      <c r="AA882" s="3">
        <f>'IECC Data-IP'!AA882*Convert!$B$6/$D882</f>
        <v>933.14901315279235</v>
      </c>
      <c r="AB882" s="3">
        <f t="shared" si="43"/>
        <v>1772.929112892303</v>
      </c>
    </row>
    <row r="883" spans="1:28" x14ac:dyDescent="0.25">
      <c r="A883" s="93">
        <f>'IECC Data-IP'!A883</f>
        <v>2009</v>
      </c>
      <c r="B883" s="93" t="str">
        <f>'IECC Data-IP'!B883</f>
        <v>Quick Service Restaurant</v>
      </c>
      <c r="C883" s="121" t="str">
        <f>'IECC Data-IP'!C883</f>
        <v>3B</v>
      </c>
      <c r="D883" s="3">
        <f>'IECC Data-IP'!D883</f>
        <v>2500.8869462857801</v>
      </c>
      <c r="E883" s="3">
        <f>'IECC Data-IP'!E883*Convert!$B$6/$D883</f>
        <v>0</v>
      </c>
      <c r="F883" s="3">
        <f>'IECC Data-IP'!F883*Convert!$B$7/$D883</f>
        <v>21.868360177533219</v>
      </c>
      <c r="G883" s="3">
        <f>'IECC Data-IP'!G883*Convert!$B$6/$D883</f>
        <v>148.95336360185416</v>
      </c>
      <c r="H883" s="3">
        <f>'IECC Data-IP'!H883*Convert!$B$6/$D883</f>
        <v>76.45712539434416</v>
      </c>
      <c r="I883" s="3">
        <f>'IECC Data-IP'!I883*Convert!$B$6/$D883</f>
        <v>21.832890281367668</v>
      </c>
      <c r="J883" s="3">
        <f>'IECC Data-IP'!J883*Convert!$B$6/$D883</f>
        <v>332.33043766383059</v>
      </c>
      <c r="K883" s="3">
        <f>'IECC Data-IP'!K883*Convert!$B$7/$D883</f>
        <v>196.03056062956512</v>
      </c>
      <c r="L883" s="3">
        <f>'IECC Data-IP'!L883*Convert!$B$6/$D883</f>
        <v>0</v>
      </c>
      <c r="M883" s="3">
        <f>'IECC Data-IP'!M883*Convert!$B$6/$D883</f>
        <v>193.4713350441811</v>
      </c>
      <c r="N883" s="3">
        <f>'IECC Data-IP'!N883*Convert!$B$6/$D883</f>
        <v>0</v>
      </c>
      <c r="O883" s="3">
        <f>'IECC Data-IP'!O883*Convert!$B$6/$D883</f>
        <v>0</v>
      </c>
      <c r="P883" s="3">
        <f t="shared" si="41"/>
        <v>0</v>
      </c>
      <c r="Q883" s="3">
        <f>'IECC Data-IP'!Q883*Convert!$B$6/$D883</f>
        <v>0</v>
      </c>
      <c r="R883" s="3">
        <f>'IECC Data-IP'!R883*Convert!$B$6/$D883</f>
        <v>0</v>
      </c>
      <c r="S883" s="3">
        <f>'IECC Data-IP'!S883*Convert!$B$6/$D883</f>
        <v>0</v>
      </c>
      <c r="T883" s="3">
        <f>'IECC Data-IP'!T883*Convert!$B$6/$D883</f>
        <v>0</v>
      </c>
      <c r="U883" s="3">
        <f>'IECC Data-IP'!U883*Convert!$B$7/$D883</f>
        <v>67.749601293950832</v>
      </c>
      <c r="V883" s="3">
        <f>'IECC Data-IP'!V883*Convert!$B$6/$D883</f>
        <v>78.72563351044009</v>
      </c>
      <c r="W883" s="3">
        <f>'IECC Data-IP'!W883*Convert!$B$6/$D883</f>
        <v>342.42469864603515</v>
      </c>
      <c r="X883" s="3">
        <f>'IECC Data-IP'!X883*Convert!$B$7/$D883</f>
        <v>21.868360177533219</v>
      </c>
      <c r="Y883" s="3">
        <f t="shared" si="42"/>
        <v>364.29305882356834</v>
      </c>
      <c r="Z883" s="3">
        <f>'IECC Data-IP'!Z883*Convert!$B$6/$D883</f>
        <v>851.78278818446267</v>
      </c>
      <c r="AA883" s="3">
        <f>'IECC Data-IP'!AA883*Convert!$B$6/$D883</f>
        <v>834.5349248890667</v>
      </c>
      <c r="AB883" s="3">
        <f t="shared" si="43"/>
        <v>1686.3177130735294</v>
      </c>
    </row>
    <row r="884" spans="1:28" x14ac:dyDescent="0.25">
      <c r="A884" s="93">
        <f>'IECC Data-IP'!A884</f>
        <v>2009</v>
      </c>
      <c r="B884" s="93" t="str">
        <f>'IECC Data-IP'!B884</f>
        <v>Quick Service Restaurant</v>
      </c>
      <c r="C884" s="121" t="str">
        <f>'IECC Data-IP'!C884</f>
        <v>3C</v>
      </c>
      <c r="D884" s="3">
        <f>'IECC Data-IP'!D884</f>
        <v>2500.8869462857801</v>
      </c>
      <c r="E884" s="3">
        <f>'IECC Data-IP'!E884*Convert!$B$6/$D884</f>
        <v>0</v>
      </c>
      <c r="F884" s="3">
        <f>'IECC Data-IP'!F884*Convert!$B$7/$D884</f>
        <v>7.1894853110432351</v>
      </c>
      <c r="G884" s="3">
        <f>'IECC Data-IP'!G884*Convert!$B$6/$D884</f>
        <v>46.294369332179819</v>
      </c>
      <c r="H884" s="3">
        <f>'IECC Data-IP'!H884*Convert!$B$6/$D884</f>
        <v>76.45712539434416</v>
      </c>
      <c r="I884" s="3">
        <f>'IECC Data-IP'!I884*Convert!$B$6/$D884</f>
        <v>21.832890281367668</v>
      </c>
      <c r="J884" s="3">
        <f>'IECC Data-IP'!J884*Convert!$B$6/$D884</f>
        <v>332.33043766383059</v>
      </c>
      <c r="K884" s="3">
        <f>'IECC Data-IP'!K884*Convert!$B$7/$D884</f>
        <v>196.03056062956512</v>
      </c>
      <c r="L884" s="3">
        <f>'IECC Data-IP'!L884*Convert!$B$6/$D884</f>
        <v>0</v>
      </c>
      <c r="M884" s="3">
        <f>'IECC Data-IP'!M884*Convert!$B$6/$D884</f>
        <v>156.87513797552245</v>
      </c>
      <c r="N884" s="3">
        <f>'IECC Data-IP'!N884*Convert!$B$6/$D884</f>
        <v>0</v>
      </c>
      <c r="O884" s="3">
        <f>'IECC Data-IP'!O884*Convert!$B$6/$D884</f>
        <v>0</v>
      </c>
      <c r="P884" s="3">
        <f t="shared" si="41"/>
        <v>0</v>
      </c>
      <c r="Q884" s="3">
        <f>'IECC Data-IP'!Q884*Convert!$B$6/$D884</f>
        <v>0</v>
      </c>
      <c r="R884" s="3">
        <f>'IECC Data-IP'!R884*Convert!$B$6/$D884</f>
        <v>0</v>
      </c>
      <c r="S884" s="3">
        <f>'IECC Data-IP'!S884*Convert!$B$6/$D884</f>
        <v>0</v>
      </c>
      <c r="T884" s="3">
        <f>'IECC Data-IP'!T884*Convert!$B$6/$D884</f>
        <v>0</v>
      </c>
      <c r="U884" s="3">
        <f>'IECC Data-IP'!U884*Convert!$B$7/$D884</f>
        <v>71.015681763824773</v>
      </c>
      <c r="V884" s="3">
        <f>'IECC Data-IP'!V884*Convert!$B$6/$D884</f>
        <v>79.589827078476645</v>
      </c>
      <c r="W884" s="3">
        <f>'IECC Data-IP'!W884*Convert!$B$6/$D884</f>
        <v>203.16950730770228</v>
      </c>
      <c r="X884" s="3">
        <f>'IECC Data-IP'!X884*Convert!$B$7/$D884</f>
        <v>7.1894853110432351</v>
      </c>
      <c r="Y884" s="3">
        <f t="shared" si="42"/>
        <v>210.3589926187455</v>
      </c>
      <c r="Z884" s="3">
        <f>'IECC Data-IP'!Z884*Convert!$B$6/$D884</f>
        <v>713.37978772572137</v>
      </c>
      <c r="AA884" s="3">
        <f>'IECC Data-IP'!AA884*Convert!$B$6/$D884</f>
        <v>801.19145638898999</v>
      </c>
      <c r="AB884" s="3">
        <f t="shared" si="43"/>
        <v>1514.5712441147114</v>
      </c>
    </row>
    <row r="885" spans="1:28" x14ac:dyDescent="0.25">
      <c r="A885" s="93">
        <f>'IECC Data-IP'!A885</f>
        <v>2009</v>
      </c>
      <c r="B885" s="93" t="str">
        <f>'IECC Data-IP'!B885</f>
        <v>Quick Service Restaurant</v>
      </c>
      <c r="C885" s="121" t="str">
        <f>'IECC Data-IP'!C885</f>
        <v>4A</v>
      </c>
      <c r="D885" s="3">
        <f>'IECC Data-IP'!D885</f>
        <v>2500.8869462857801</v>
      </c>
      <c r="E885" s="3">
        <f>'IECC Data-IP'!E885*Convert!$B$6/$D885</f>
        <v>0</v>
      </c>
      <c r="F885" s="3">
        <f>'IECC Data-IP'!F885*Convert!$B$7/$D885</f>
        <v>124.0206757541561</v>
      </c>
      <c r="G885" s="3">
        <f>'IECC Data-IP'!G885*Convert!$B$6/$D885</f>
        <v>97.317797911670709</v>
      </c>
      <c r="H885" s="3">
        <f>'IECC Data-IP'!H885*Convert!$B$6/$D885</f>
        <v>76.45712539434416</v>
      </c>
      <c r="I885" s="3">
        <f>'IECC Data-IP'!I885*Convert!$B$6/$D885</f>
        <v>21.808884904477758</v>
      </c>
      <c r="J885" s="3">
        <f>'IECC Data-IP'!J885*Convert!$B$6/$D885</f>
        <v>332.33043766383059</v>
      </c>
      <c r="K885" s="3">
        <f>'IECC Data-IP'!K885*Convert!$B$7/$D885</f>
        <v>196.03056062956512</v>
      </c>
      <c r="L885" s="3">
        <f>'IECC Data-IP'!L885*Convert!$B$6/$D885</f>
        <v>0</v>
      </c>
      <c r="M885" s="3">
        <f>'IECC Data-IP'!M885*Convert!$B$6/$D885</f>
        <v>158.43548747336627</v>
      </c>
      <c r="N885" s="3">
        <f>'IECC Data-IP'!N885*Convert!$B$6/$D885</f>
        <v>0</v>
      </c>
      <c r="O885" s="3">
        <f>'IECC Data-IP'!O885*Convert!$B$6/$D885</f>
        <v>0</v>
      </c>
      <c r="P885" s="3">
        <f t="shared" si="41"/>
        <v>0</v>
      </c>
      <c r="Q885" s="3">
        <f>'IECC Data-IP'!Q885*Convert!$B$6/$D885</f>
        <v>0</v>
      </c>
      <c r="R885" s="3">
        <f>'IECC Data-IP'!R885*Convert!$B$6/$D885</f>
        <v>0</v>
      </c>
      <c r="S885" s="3">
        <f>'IECC Data-IP'!S885*Convert!$B$6/$D885</f>
        <v>0</v>
      </c>
      <c r="T885" s="3">
        <f>'IECC Data-IP'!T885*Convert!$B$6/$D885</f>
        <v>0</v>
      </c>
      <c r="U885" s="3">
        <f>'IECC Data-IP'!U885*Convert!$B$7/$D885</f>
        <v>77.165772912757177</v>
      </c>
      <c r="V885" s="3">
        <f>'IECC Data-IP'!V885*Convert!$B$6/$D885</f>
        <v>76.889222178362431</v>
      </c>
      <c r="W885" s="3">
        <f>'IECC Data-IP'!W885*Convert!$B$6/$D885</f>
        <v>255.75328538503695</v>
      </c>
      <c r="X885" s="3">
        <f>'IECC Data-IP'!X885*Convert!$B$7/$D885</f>
        <v>124.0206757541561</v>
      </c>
      <c r="Y885" s="3">
        <f t="shared" si="42"/>
        <v>379.77396113919303</v>
      </c>
      <c r="Z885" s="3">
        <f>'IECC Data-IP'!Z885*Convert!$B$6/$D885</f>
        <v>763.23895552605188</v>
      </c>
      <c r="AA885" s="3">
        <f>'IECC Data-IP'!AA885*Convert!$B$6/$D885</f>
        <v>1160.4919349886277</v>
      </c>
      <c r="AB885" s="3">
        <f t="shared" si="43"/>
        <v>1923.7308905146797</v>
      </c>
    </row>
    <row r="886" spans="1:28" x14ac:dyDescent="0.25">
      <c r="A886" s="93">
        <f>'IECC Data-IP'!A886</f>
        <v>2009</v>
      </c>
      <c r="B886" s="93" t="str">
        <f>'IECC Data-IP'!B886</f>
        <v>Quick Service Restaurant</v>
      </c>
      <c r="C886" s="121" t="str">
        <f>'IECC Data-IP'!C886</f>
        <v>4B</v>
      </c>
      <c r="D886" s="3">
        <f>'IECC Data-IP'!D886</f>
        <v>2500.8869462857801</v>
      </c>
      <c r="E886" s="3">
        <f>'IECC Data-IP'!E886*Convert!$B$6/$D886</f>
        <v>0</v>
      </c>
      <c r="F886" s="3">
        <f>'IECC Data-IP'!F886*Convert!$B$7/$D886</f>
        <v>58.144448918397089</v>
      </c>
      <c r="G886" s="3">
        <f>'IECC Data-IP'!G886*Convert!$B$6/$D886</f>
        <v>87.295553060135816</v>
      </c>
      <c r="H886" s="3">
        <f>'IECC Data-IP'!H886*Convert!$B$6/$D886</f>
        <v>76.45712539434416</v>
      </c>
      <c r="I886" s="3">
        <f>'IECC Data-IP'!I886*Convert!$B$6/$D886</f>
        <v>21.820887592922713</v>
      </c>
      <c r="J886" s="3">
        <f>'IECC Data-IP'!J886*Convert!$B$6/$D886</f>
        <v>332.33043766383059</v>
      </c>
      <c r="K886" s="3">
        <f>'IECC Data-IP'!K886*Convert!$B$7/$D886</f>
        <v>196.03056062956512</v>
      </c>
      <c r="L886" s="3">
        <f>'IECC Data-IP'!L886*Convert!$B$6/$D886</f>
        <v>0</v>
      </c>
      <c r="M886" s="3">
        <f>'IECC Data-IP'!M886*Convert!$B$6/$D886</f>
        <v>186.86985639945746</v>
      </c>
      <c r="N886" s="3">
        <f>'IECC Data-IP'!N886*Convert!$B$6/$D886</f>
        <v>0</v>
      </c>
      <c r="O886" s="3">
        <f>'IECC Data-IP'!O886*Convert!$B$6/$D886</f>
        <v>0</v>
      </c>
      <c r="P886" s="3">
        <f t="shared" si="41"/>
        <v>0</v>
      </c>
      <c r="Q886" s="3">
        <f>'IECC Data-IP'!Q886*Convert!$B$6/$D886</f>
        <v>0</v>
      </c>
      <c r="R886" s="3">
        <f>'IECC Data-IP'!R886*Convert!$B$6/$D886</f>
        <v>0</v>
      </c>
      <c r="S886" s="3">
        <f>'IECC Data-IP'!S886*Convert!$B$6/$D886</f>
        <v>0</v>
      </c>
      <c r="T886" s="3">
        <f>'IECC Data-IP'!T886*Convert!$B$6/$D886</f>
        <v>0</v>
      </c>
      <c r="U886" s="3">
        <f>'IECC Data-IP'!U886*Convert!$B$7/$D886</f>
        <v>75.119850807100306</v>
      </c>
      <c r="V886" s="3">
        <f>'IECC Data-IP'!V886*Convert!$B$6/$D886</f>
        <v>77.141278635706414</v>
      </c>
      <c r="W886" s="3">
        <f>'IECC Data-IP'!W886*Convert!$B$6/$D886</f>
        <v>274.16540945959332</v>
      </c>
      <c r="X886" s="3">
        <f>'IECC Data-IP'!X886*Convert!$B$7/$D886</f>
        <v>58.144448918397089</v>
      </c>
      <c r="Y886" s="3">
        <f t="shared" si="42"/>
        <v>332.30985837799039</v>
      </c>
      <c r="Z886" s="3">
        <f>'IECC Data-IP'!Z886*Convert!$B$6/$D886</f>
        <v>781.91513874639736</v>
      </c>
      <c r="AA886" s="3">
        <f>'IECC Data-IP'!AA886*Convert!$B$6/$D886</f>
        <v>962.0514869282365</v>
      </c>
      <c r="AB886" s="3">
        <f t="shared" si="43"/>
        <v>1743.9666256746339</v>
      </c>
    </row>
    <row r="887" spans="1:28" x14ac:dyDescent="0.25">
      <c r="A887" s="93">
        <f>'IECC Data-IP'!A887</f>
        <v>2009</v>
      </c>
      <c r="B887" s="93" t="str">
        <f>'IECC Data-IP'!B887</f>
        <v>Quick Service Restaurant</v>
      </c>
      <c r="C887" s="121" t="str">
        <f>'IECC Data-IP'!C887</f>
        <v>4C</v>
      </c>
      <c r="D887" s="3">
        <f>'IECC Data-IP'!D887</f>
        <v>2500.8869462857801</v>
      </c>
      <c r="E887" s="3">
        <f>'IECC Data-IP'!E887*Convert!$B$6/$D887</f>
        <v>0</v>
      </c>
      <c r="F887" s="3">
        <f>'IECC Data-IP'!F887*Convert!$B$7/$D887</f>
        <v>81.384973721009416</v>
      </c>
      <c r="G887" s="3">
        <f>'IECC Data-IP'!G887*Convert!$B$6/$D887</f>
        <v>19.672406361276309</v>
      </c>
      <c r="H887" s="3">
        <f>'IECC Data-IP'!H887*Convert!$B$6/$D887</f>
        <v>76.45712539434416</v>
      </c>
      <c r="I887" s="3">
        <f>'IECC Data-IP'!I887*Convert!$B$6/$D887</f>
        <v>21.772876839142903</v>
      </c>
      <c r="J887" s="3">
        <f>'IECC Data-IP'!J887*Convert!$B$6/$D887</f>
        <v>332.33043766383059</v>
      </c>
      <c r="K887" s="3">
        <f>'IECC Data-IP'!K887*Convert!$B$7/$D887</f>
        <v>196.03056062956512</v>
      </c>
      <c r="L887" s="3">
        <f>'IECC Data-IP'!L887*Convert!$B$6/$D887</f>
        <v>0</v>
      </c>
      <c r="M887" s="3">
        <f>'IECC Data-IP'!M887*Convert!$B$6/$D887</f>
        <v>148.47325606405607</v>
      </c>
      <c r="N887" s="3">
        <f>'IECC Data-IP'!N887*Convert!$B$6/$D887</f>
        <v>0</v>
      </c>
      <c r="O887" s="3">
        <f>'IECC Data-IP'!O887*Convert!$B$6/$D887</f>
        <v>0</v>
      </c>
      <c r="P887" s="3">
        <f t="shared" si="41"/>
        <v>0</v>
      </c>
      <c r="Q887" s="3">
        <f>'IECC Data-IP'!Q887*Convert!$B$6/$D887</f>
        <v>0</v>
      </c>
      <c r="R887" s="3">
        <f>'IECC Data-IP'!R887*Convert!$B$6/$D887</f>
        <v>0</v>
      </c>
      <c r="S887" s="3">
        <f>'IECC Data-IP'!S887*Convert!$B$6/$D887</f>
        <v>0</v>
      </c>
      <c r="T887" s="3">
        <f>'IECC Data-IP'!T887*Convert!$B$6/$D887</f>
        <v>0</v>
      </c>
      <c r="U887" s="3">
        <f>'IECC Data-IP'!U887*Convert!$B$7/$D887</f>
        <v>79.343159892673114</v>
      </c>
      <c r="V887" s="3">
        <f>'IECC Data-IP'!V887*Convert!$B$6/$D887</f>
        <v>76.02502861032589</v>
      </c>
      <c r="W887" s="3">
        <f>'IECC Data-IP'!W887*Convert!$B$6/$D887</f>
        <v>168.1456624253324</v>
      </c>
      <c r="X887" s="3">
        <f>'IECC Data-IP'!X887*Convert!$B$7/$D887</f>
        <v>81.384973721009416</v>
      </c>
      <c r="Y887" s="3">
        <f t="shared" si="42"/>
        <v>249.53063614634181</v>
      </c>
      <c r="Z887" s="3">
        <f>'IECC Data-IP'!Z887*Convert!$B$6/$D887</f>
        <v>674.74313362142084</v>
      </c>
      <c r="AA887" s="3">
        <f>'IECC Data-IP'!AA887*Convert!$B$6/$D887</f>
        <v>1042.2894591827405</v>
      </c>
      <c r="AB887" s="3">
        <f t="shared" si="43"/>
        <v>1717.0325928041614</v>
      </c>
    </row>
    <row r="888" spans="1:28" x14ac:dyDescent="0.25">
      <c r="A888" s="93">
        <f>'IECC Data-IP'!A888</f>
        <v>2009</v>
      </c>
      <c r="B888" s="93" t="str">
        <f>'IECC Data-IP'!B888</f>
        <v>Quick Service Restaurant</v>
      </c>
      <c r="C888" s="121" t="str">
        <f>'IECC Data-IP'!C888</f>
        <v>5A</v>
      </c>
      <c r="D888" s="3">
        <f>'IECC Data-IP'!D888</f>
        <v>2500.8869462857801</v>
      </c>
      <c r="E888" s="3">
        <f>'IECC Data-IP'!E888*Convert!$B$6/$D888</f>
        <v>0</v>
      </c>
      <c r="F888" s="3">
        <f>'IECC Data-IP'!F888*Convert!$B$7/$D888</f>
        <v>191.06365334896441</v>
      </c>
      <c r="G888" s="3">
        <f>'IECC Data-IP'!G888*Convert!$B$6/$D888</f>
        <v>50.087218880784633</v>
      </c>
      <c r="H888" s="3">
        <f>'IECC Data-IP'!H888*Convert!$B$6/$D888</f>
        <v>76.45712539434416</v>
      </c>
      <c r="I888" s="3">
        <f>'IECC Data-IP'!I888*Convert!$B$6/$D888</f>
        <v>21.808884904477758</v>
      </c>
      <c r="J888" s="3">
        <f>'IECC Data-IP'!J888*Convert!$B$6/$D888</f>
        <v>332.33043766383059</v>
      </c>
      <c r="K888" s="3">
        <f>'IECC Data-IP'!K888*Convert!$B$7/$D888</f>
        <v>196.03056062956512</v>
      </c>
      <c r="L888" s="3">
        <f>'IECC Data-IP'!L888*Convert!$B$6/$D888</f>
        <v>0</v>
      </c>
      <c r="M888" s="3">
        <f>'IECC Data-IP'!M888*Convert!$B$6/$D888</f>
        <v>151.1498555872804</v>
      </c>
      <c r="N888" s="3">
        <f>'IECC Data-IP'!N888*Convert!$B$6/$D888</f>
        <v>0</v>
      </c>
      <c r="O888" s="3">
        <f>'IECC Data-IP'!O888*Convert!$B$6/$D888</f>
        <v>0</v>
      </c>
      <c r="P888" s="3">
        <f t="shared" si="41"/>
        <v>0</v>
      </c>
      <c r="Q888" s="3">
        <f>'IECC Data-IP'!Q888*Convert!$B$6/$D888</f>
        <v>0</v>
      </c>
      <c r="R888" s="3">
        <f>'IECC Data-IP'!R888*Convert!$B$6/$D888</f>
        <v>0</v>
      </c>
      <c r="S888" s="3">
        <f>'IECC Data-IP'!S888*Convert!$B$6/$D888</f>
        <v>0</v>
      </c>
      <c r="T888" s="3">
        <f>'IECC Data-IP'!T888*Convert!$B$6/$D888</f>
        <v>0</v>
      </c>
      <c r="U888" s="3">
        <f>'IECC Data-IP'!U888*Convert!$B$7/$D888</f>
        <v>83.135099859583377</v>
      </c>
      <c r="V888" s="3">
        <f>'IECC Data-IP'!V888*Convert!$B$6/$D888</f>
        <v>75.760969464536942</v>
      </c>
      <c r="W888" s="3">
        <f>'IECC Data-IP'!W888*Convert!$B$6/$D888</f>
        <v>201.23707446806498</v>
      </c>
      <c r="X888" s="3">
        <f>'IECC Data-IP'!X888*Convert!$B$7/$D888</f>
        <v>191.06365334896441</v>
      </c>
      <c r="Y888" s="3">
        <f t="shared" si="42"/>
        <v>392.30072781702938</v>
      </c>
      <c r="Z888" s="3">
        <f>'IECC Data-IP'!Z888*Convert!$B$6/$D888</f>
        <v>707.60649458369949</v>
      </c>
      <c r="AA888" s="3">
        <f>'IECC Data-IP'!AA888*Convert!$B$6/$D888</f>
        <v>1373.8037140323145</v>
      </c>
      <c r="AB888" s="3">
        <f t="shared" si="43"/>
        <v>2081.4102086160137</v>
      </c>
    </row>
    <row r="889" spans="1:28" x14ac:dyDescent="0.25">
      <c r="A889" s="93">
        <f>'IECC Data-IP'!A889</f>
        <v>2009</v>
      </c>
      <c r="B889" s="93" t="str">
        <f>'IECC Data-IP'!B889</f>
        <v>Quick Service Restaurant</v>
      </c>
      <c r="C889" s="121" t="str">
        <f>'IECC Data-IP'!C889</f>
        <v>5B</v>
      </c>
      <c r="D889" s="3">
        <f>'IECC Data-IP'!D889</f>
        <v>2500.8869462857801</v>
      </c>
      <c r="E889" s="3">
        <f>'IECC Data-IP'!E889*Convert!$B$6/$D889</f>
        <v>0</v>
      </c>
      <c r="F889" s="3">
        <f>'IECC Data-IP'!F889*Convert!$B$7/$D889</f>
        <v>116.42447098837386</v>
      </c>
      <c r="G889" s="3">
        <f>'IECC Data-IP'!G889*Convert!$B$6/$D889</f>
        <v>58.285055088686839</v>
      </c>
      <c r="H889" s="3">
        <f>'IECC Data-IP'!H889*Convert!$B$6/$D889</f>
        <v>76.45712539434416</v>
      </c>
      <c r="I889" s="3">
        <f>'IECC Data-IP'!I889*Convert!$B$6/$D889</f>
        <v>21.808884904477758</v>
      </c>
      <c r="J889" s="3">
        <f>'IECC Data-IP'!J889*Convert!$B$6/$D889</f>
        <v>332.33043766383059</v>
      </c>
      <c r="K889" s="3">
        <f>'IECC Data-IP'!K889*Convert!$B$7/$D889</f>
        <v>196.03056062956512</v>
      </c>
      <c r="L889" s="3">
        <f>'IECC Data-IP'!L889*Convert!$B$6/$D889</f>
        <v>0</v>
      </c>
      <c r="M889" s="3">
        <f>'IECC Data-IP'!M889*Convert!$B$6/$D889</f>
        <v>179.48820300581198</v>
      </c>
      <c r="N889" s="3">
        <f>'IECC Data-IP'!N889*Convert!$B$6/$D889</f>
        <v>0</v>
      </c>
      <c r="O889" s="3">
        <f>'IECC Data-IP'!O889*Convert!$B$6/$D889</f>
        <v>0</v>
      </c>
      <c r="P889" s="3">
        <f t="shared" si="41"/>
        <v>0</v>
      </c>
      <c r="Q889" s="3">
        <f>'IECC Data-IP'!Q889*Convert!$B$6/$D889</f>
        <v>0</v>
      </c>
      <c r="R889" s="3">
        <f>'IECC Data-IP'!R889*Convert!$B$6/$D889</f>
        <v>0</v>
      </c>
      <c r="S889" s="3">
        <f>'IECC Data-IP'!S889*Convert!$B$6/$D889</f>
        <v>0</v>
      </c>
      <c r="T889" s="3">
        <f>'IECC Data-IP'!T889*Convert!$B$6/$D889</f>
        <v>0</v>
      </c>
      <c r="U889" s="3">
        <f>'IECC Data-IP'!U889*Convert!$B$7/$D889</f>
        <v>81.405515107612388</v>
      </c>
      <c r="V889" s="3">
        <f>'IECC Data-IP'!V889*Convert!$B$6/$D889</f>
        <v>76.073039364105696</v>
      </c>
      <c r="W889" s="3">
        <f>'IECC Data-IP'!W889*Convert!$B$6/$D889</f>
        <v>237.77325809449886</v>
      </c>
      <c r="X889" s="3">
        <f>'IECC Data-IP'!X889*Convert!$B$7/$D889</f>
        <v>116.42447098837386</v>
      </c>
      <c r="Y889" s="3">
        <f t="shared" si="42"/>
        <v>354.19772908287268</v>
      </c>
      <c r="Z889" s="3">
        <f>'IECC Data-IP'!Z889*Convert!$B$6/$D889</f>
        <v>744.44274542125709</v>
      </c>
      <c r="AA889" s="3">
        <f>'IECC Data-IP'!AA889*Convert!$B$6/$D889</f>
        <v>1150.697741217547</v>
      </c>
      <c r="AB889" s="3">
        <f t="shared" si="43"/>
        <v>1895.1404866388041</v>
      </c>
    </row>
    <row r="890" spans="1:28" x14ac:dyDescent="0.25">
      <c r="A890" s="93">
        <f>'IECC Data-IP'!A890</f>
        <v>2009</v>
      </c>
      <c r="B890" s="93" t="str">
        <f>'IECC Data-IP'!B890</f>
        <v>Quick Service Restaurant</v>
      </c>
      <c r="C890" s="121" t="str">
        <f>'IECC Data-IP'!C890</f>
        <v>5C</v>
      </c>
      <c r="D890" s="3">
        <f>'IECC Data-IP'!D890</f>
        <v>2500.8869462857801</v>
      </c>
      <c r="E890" s="3">
        <f>'IECC Data-IP'!E890*Convert!$B$6/$D890</f>
        <v>0</v>
      </c>
      <c r="F890" s="3">
        <f>'IECC Data-IP'!F890*Convert!$B$7/$D890</f>
        <v>112.11488807906848</v>
      </c>
      <c r="G890" s="3">
        <f>'IECC Data-IP'!G890*Convert!$B$6/$D890</f>
        <v>5.4852286193430588</v>
      </c>
      <c r="H890" s="3">
        <f>'IECC Data-IP'!H890*Convert!$B$6/$D890</f>
        <v>76.45712539434416</v>
      </c>
      <c r="I890" s="3">
        <f>'IECC Data-IP'!I890*Convert!$B$6/$D890</f>
        <v>21.772876839142903</v>
      </c>
      <c r="J890" s="3">
        <f>'IECC Data-IP'!J890*Convert!$B$6/$D890</f>
        <v>332.33043766383059</v>
      </c>
      <c r="K890" s="3">
        <f>'IECC Data-IP'!K890*Convert!$B$7/$D890</f>
        <v>196.03056062956512</v>
      </c>
      <c r="L890" s="3">
        <f>'IECC Data-IP'!L890*Convert!$B$6/$D890</f>
        <v>0</v>
      </c>
      <c r="M890" s="3">
        <f>'IECC Data-IP'!M890*Convert!$B$6/$D890</f>
        <v>135.60637405106758</v>
      </c>
      <c r="N890" s="3">
        <f>'IECC Data-IP'!N890*Convert!$B$6/$D890</f>
        <v>0</v>
      </c>
      <c r="O890" s="3">
        <f>'IECC Data-IP'!O890*Convert!$B$6/$D890</f>
        <v>0</v>
      </c>
      <c r="P890" s="3">
        <f t="shared" si="41"/>
        <v>0</v>
      </c>
      <c r="Q890" s="3">
        <f>'IECC Data-IP'!Q890*Convert!$B$6/$D890</f>
        <v>0</v>
      </c>
      <c r="R890" s="3">
        <f>'IECC Data-IP'!R890*Convert!$B$6/$D890</f>
        <v>0</v>
      </c>
      <c r="S890" s="3">
        <f>'IECC Data-IP'!S890*Convert!$B$6/$D890</f>
        <v>0</v>
      </c>
      <c r="T890" s="3">
        <f>'IECC Data-IP'!T890*Convert!$B$6/$D890</f>
        <v>0</v>
      </c>
      <c r="U890" s="3">
        <f>'IECC Data-IP'!U890*Convert!$B$7/$D890</f>
        <v>82.77767973269151</v>
      </c>
      <c r="V890" s="3">
        <f>'IECC Data-IP'!V890*Convert!$B$6/$D890</f>
        <v>74.96879202717011</v>
      </c>
      <c r="W890" s="3">
        <f>'IECC Data-IP'!W890*Convert!$B$6/$D890</f>
        <v>141.09160267041062</v>
      </c>
      <c r="X890" s="3">
        <f>'IECC Data-IP'!X890*Convert!$B$7/$D890</f>
        <v>112.11488807906848</v>
      </c>
      <c r="Y890" s="3">
        <f t="shared" si="42"/>
        <v>253.20649074947909</v>
      </c>
      <c r="Z890" s="3">
        <f>'IECC Data-IP'!Z890*Convert!$B$6/$D890</f>
        <v>646.63283728334329</v>
      </c>
      <c r="AA890" s="3">
        <f>'IECC Data-IP'!AA890*Convert!$B$6/$D890</f>
        <v>1142.1158189794064</v>
      </c>
      <c r="AB890" s="3">
        <f t="shared" si="43"/>
        <v>1788.7486562627496</v>
      </c>
    </row>
    <row r="891" spans="1:28" x14ac:dyDescent="0.25">
      <c r="A891" s="93">
        <f>'IECC Data-IP'!A891</f>
        <v>2009</v>
      </c>
      <c r="B891" s="93" t="str">
        <f>'IECC Data-IP'!B891</f>
        <v>Quick Service Restaurant</v>
      </c>
      <c r="C891" s="121" t="str">
        <f>'IECC Data-IP'!C891</f>
        <v>6A</v>
      </c>
      <c r="D891" s="3">
        <f>'IECC Data-IP'!D891</f>
        <v>2500.8869462857801</v>
      </c>
      <c r="E891" s="3">
        <f>'IECC Data-IP'!E891*Convert!$B$6/$D891</f>
        <v>0</v>
      </c>
      <c r="F891" s="3">
        <f>'IECC Data-IP'!F891*Convert!$B$7/$D891</f>
        <v>264.6757663794059</v>
      </c>
      <c r="G891" s="3">
        <f>'IECC Data-IP'!G891*Convert!$B$6/$D891</f>
        <v>57.672917977994302</v>
      </c>
      <c r="H891" s="3">
        <f>'IECC Data-IP'!H891*Convert!$B$6/$D891</f>
        <v>76.45712539434416</v>
      </c>
      <c r="I891" s="3">
        <f>'IECC Data-IP'!I891*Convert!$B$6/$D891</f>
        <v>21.79688221603281</v>
      </c>
      <c r="J891" s="3">
        <f>'IECC Data-IP'!J891*Convert!$B$6/$D891</f>
        <v>332.33043766383059</v>
      </c>
      <c r="K891" s="3">
        <f>'IECC Data-IP'!K891*Convert!$B$7/$D891</f>
        <v>196.03056062956512</v>
      </c>
      <c r="L891" s="3">
        <f>'IECC Data-IP'!L891*Convert!$B$6/$D891</f>
        <v>0</v>
      </c>
      <c r="M891" s="3">
        <f>'IECC Data-IP'!M891*Convert!$B$6/$D891</f>
        <v>157.37925089021047</v>
      </c>
      <c r="N891" s="3">
        <f>'IECC Data-IP'!N891*Convert!$B$6/$D891</f>
        <v>0</v>
      </c>
      <c r="O891" s="3">
        <f>'IECC Data-IP'!O891*Convert!$B$6/$D891</f>
        <v>0</v>
      </c>
      <c r="P891" s="3">
        <f t="shared" si="41"/>
        <v>0</v>
      </c>
      <c r="Q891" s="3">
        <f>'IECC Data-IP'!Q891*Convert!$B$6/$D891</f>
        <v>0</v>
      </c>
      <c r="R891" s="3">
        <f>'IECC Data-IP'!R891*Convert!$B$6/$D891</f>
        <v>0</v>
      </c>
      <c r="S891" s="3">
        <f>'IECC Data-IP'!S891*Convert!$B$6/$D891</f>
        <v>0</v>
      </c>
      <c r="T891" s="3">
        <f>'IECC Data-IP'!T891*Convert!$B$6/$D891</f>
        <v>0</v>
      </c>
      <c r="U891" s="3">
        <f>'IECC Data-IP'!U891*Convert!$B$7/$D891</f>
        <v>87.510415206018237</v>
      </c>
      <c r="V891" s="3">
        <f>'IECC Data-IP'!V891*Convert!$B$6/$D891</f>
        <v>75.496910318747993</v>
      </c>
      <c r="W891" s="3">
        <f>'IECC Data-IP'!W891*Convert!$B$6/$D891</f>
        <v>215.05216886820477</v>
      </c>
      <c r="X891" s="3">
        <f>'IECC Data-IP'!X891*Convert!$B$7/$D891</f>
        <v>264.6757663794059</v>
      </c>
      <c r="Y891" s="3">
        <f t="shared" si="42"/>
        <v>479.72793524761067</v>
      </c>
      <c r="Z891" s="3">
        <f>'IECC Data-IP'!Z891*Convert!$B$6/$D891</f>
        <v>721.1455271496053</v>
      </c>
      <c r="AA891" s="3">
        <f>'IECC Data-IP'!AA891*Convert!$B$6/$D891</f>
        <v>1601.6627514712832</v>
      </c>
      <c r="AB891" s="3">
        <f t="shared" si="43"/>
        <v>2322.8082786208884</v>
      </c>
    </row>
    <row r="892" spans="1:28" x14ac:dyDescent="0.25">
      <c r="A892" s="93">
        <f>'IECC Data-IP'!A892</f>
        <v>2009</v>
      </c>
      <c r="B892" s="93" t="str">
        <f>'IECC Data-IP'!B892</f>
        <v>Quick Service Restaurant</v>
      </c>
      <c r="C892" s="121" t="str">
        <f>'IECC Data-IP'!C892</f>
        <v>6B</v>
      </c>
      <c r="D892" s="3">
        <f>'IECC Data-IP'!D892</f>
        <v>2500.8869462857801</v>
      </c>
      <c r="E892" s="3">
        <f>'IECC Data-IP'!E892*Convert!$B$6/$D892</f>
        <v>0</v>
      </c>
      <c r="F892" s="3">
        <f>'IECC Data-IP'!F892*Convert!$B$7/$D892</f>
        <v>186.84445254071218</v>
      </c>
      <c r="G892" s="3">
        <f>'IECC Data-IP'!G892*Convert!$B$6/$D892</f>
        <v>35.287904028158842</v>
      </c>
      <c r="H892" s="3">
        <f>'IECC Data-IP'!H892*Convert!$B$6/$D892</f>
        <v>76.45712539434416</v>
      </c>
      <c r="I892" s="3">
        <f>'IECC Data-IP'!I892*Convert!$B$6/$D892</f>
        <v>21.784879527587854</v>
      </c>
      <c r="J892" s="3">
        <f>'IECC Data-IP'!J892*Convert!$B$6/$D892</f>
        <v>332.33043766383059</v>
      </c>
      <c r="K892" s="3">
        <f>'IECC Data-IP'!K892*Convert!$B$7/$D892</f>
        <v>196.03056062956512</v>
      </c>
      <c r="L892" s="3">
        <f>'IECC Data-IP'!L892*Convert!$B$6/$D892</f>
        <v>0</v>
      </c>
      <c r="M892" s="3">
        <f>'IECC Data-IP'!M892*Convert!$B$6/$D892</f>
        <v>170.37816247609342</v>
      </c>
      <c r="N892" s="3">
        <f>'IECC Data-IP'!N892*Convert!$B$6/$D892</f>
        <v>0</v>
      </c>
      <c r="O892" s="3">
        <f>'IECC Data-IP'!O892*Convert!$B$6/$D892</f>
        <v>0</v>
      </c>
      <c r="P892" s="3">
        <f t="shared" si="41"/>
        <v>0</v>
      </c>
      <c r="Q892" s="3">
        <f>'IECC Data-IP'!Q892*Convert!$B$6/$D892</f>
        <v>0</v>
      </c>
      <c r="R892" s="3">
        <f>'IECC Data-IP'!R892*Convert!$B$6/$D892</f>
        <v>0</v>
      </c>
      <c r="S892" s="3">
        <f>'IECC Data-IP'!S892*Convert!$B$6/$D892</f>
        <v>0</v>
      </c>
      <c r="T892" s="3">
        <f>'IECC Data-IP'!T892*Convert!$B$6/$D892</f>
        <v>0</v>
      </c>
      <c r="U892" s="3">
        <f>'IECC Data-IP'!U892*Convert!$B$7/$D892</f>
        <v>86.40118032945729</v>
      </c>
      <c r="V892" s="3">
        <f>'IECC Data-IP'!V892*Convert!$B$6/$D892</f>
        <v>74.96879202717011</v>
      </c>
      <c r="W892" s="3">
        <f>'IECC Data-IP'!W892*Convert!$B$6/$D892</f>
        <v>205.66606650425229</v>
      </c>
      <c r="X892" s="3">
        <f>'IECC Data-IP'!X892*Convert!$B$7/$D892</f>
        <v>186.84445254071218</v>
      </c>
      <c r="Y892" s="3">
        <f t="shared" si="42"/>
        <v>392.51051904496444</v>
      </c>
      <c r="Z892" s="3">
        <f>'IECC Data-IP'!Z892*Convert!$B$6/$D892</f>
        <v>711.21930380562981</v>
      </c>
      <c r="AA892" s="3">
        <f>'IECC Data-IP'!AA892*Convert!$B$6/$D892</f>
        <v>1371.0310930015307</v>
      </c>
      <c r="AB892" s="3">
        <f t="shared" si="43"/>
        <v>2082.2503968071605</v>
      </c>
    </row>
    <row r="893" spans="1:28" x14ac:dyDescent="0.25">
      <c r="A893" s="93">
        <f>'IECC Data-IP'!A893</f>
        <v>2009</v>
      </c>
      <c r="B893" s="93" t="str">
        <f>'IECC Data-IP'!B893</f>
        <v>Quick Service Restaurant</v>
      </c>
      <c r="C893" s="121" t="str">
        <f>'IECC Data-IP'!C893</f>
        <v>7</v>
      </c>
      <c r="D893" s="3">
        <f>'IECC Data-IP'!D893</f>
        <v>2500.8869462857801</v>
      </c>
      <c r="E893" s="3">
        <f>'IECC Data-IP'!E893*Convert!$B$6/$D893</f>
        <v>0</v>
      </c>
      <c r="F893" s="3">
        <f>'IECC Data-IP'!F893*Convert!$B$7/$D893</f>
        <v>338.22625525003849</v>
      </c>
      <c r="G893" s="3">
        <f>'IECC Data-IP'!G893*Convert!$B$6/$D893</f>
        <v>47.734691945574056</v>
      </c>
      <c r="H893" s="3">
        <f>'IECC Data-IP'!H893*Convert!$B$6/$D893</f>
        <v>76.45712539434416</v>
      </c>
      <c r="I893" s="3">
        <f>'IECC Data-IP'!I893*Convert!$B$6/$D893</f>
        <v>21.772876839142903</v>
      </c>
      <c r="J893" s="3">
        <f>'IECC Data-IP'!J893*Convert!$B$6/$D893</f>
        <v>332.33043766383059</v>
      </c>
      <c r="K893" s="3">
        <f>'IECC Data-IP'!K893*Convert!$B$7/$D893</f>
        <v>196.03056062956512</v>
      </c>
      <c r="L893" s="3">
        <f>'IECC Data-IP'!L893*Convert!$B$6/$D893</f>
        <v>0</v>
      </c>
      <c r="M893" s="3">
        <f>'IECC Data-IP'!M893*Convert!$B$6/$D893</f>
        <v>152.83023196957367</v>
      </c>
      <c r="N893" s="3">
        <f>'IECC Data-IP'!N893*Convert!$B$6/$D893</f>
        <v>0</v>
      </c>
      <c r="O893" s="3">
        <f>'IECC Data-IP'!O893*Convert!$B$6/$D893</f>
        <v>0</v>
      </c>
      <c r="P893" s="3">
        <f t="shared" si="41"/>
        <v>0</v>
      </c>
      <c r="Q893" s="3">
        <f>'IECC Data-IP'!Q893*Convert!$B$6/$D893</f>
        <v>0</v>
      </c>
      <c r="R893" s="3">
        <f>'IECC Data-IP'!R893*Convert!$B$6/$D893</f>
        <v>0</v>
      </c>
      <c r="S893" s="3">
        <f>'IECC Data-IP'!S893*Convert!$B$6/$D893</f>
        <v>0</v>
      </c>
      <c r="T893" s="3">
        <f>'IECC Data-IP'!T893*Convert!$B$6/$D893</f>
        <v>0</v>
      </c>
      <c r="U893" s="3">
        <f>'IECC Data-IP'!U893*Convert!$B$7/$D893</f>
        <v>92.744360512457718</v>
      </c>
      <c r="V893" s="3">
        <f>'IECC Data-IP'!V893*Convert!$B$6/$D893</f>
        <v>74.76474632360592</v>
      </c>
      <c r="W893" s="3">
        <f>'IECC Data-IP'!W893*Convert!$B$6/$D893</f>
        <v>200.56492391514772</v>
      </c>
      <c r="X893" s="3">
        <f>'IECC Data-IP'!X893*Convert!$B$7/$D893</f>
        <v>338.22625525003849</v>
      </c>
      <c r="Y893" s="3">
        <f t="shared" si="42"/>
        <v>538.79117916518624</v>
      </c>
      <c r="Z893" s="3">
        <f>'IECC Data-IP'!Z893*Convert!$B$6/$D893</f>
        <v>705.87810744762635</v>
      </c>
      <c r="AA893" s="3">
        <f>'IECC Data-IP'!AA893*Convert!$B$6/$D893</f>
        <v>1831.8383077801277</v>
      </c>
      <c r="AB893" s="3">
        <f t="shared" si="43"/>
        <v>2537.7164152277542</v>
      </c>
    </row>
    <row r="894" spans="1:28" x14ac:dyDescent="0.25">
      <c r="A894" s="93">
        <f>'IECC Data-IP'!A894</f>
        <v>2009</v>
      </c>
      <c r="B894" s="93" t="str">
        <f>'IECC Data-IP'!B894</f>
        <v>Quick Service Restaurant</v>
      </c>
      <c r="C894" s="121" t="str">
        <f>'IECC Data-IP'!C894</f>
        <v>8</v>
      </c>
      <c r="D894" s="3">
        <f>'IECC Data-IP'!D894</f>
        <v>2500.8869462857801</v>
      </c>
      <c r="E894" s="3">
        <f>'IECC Data-IP'!E894*Convert!$B$6/$D894</f>
        <v>0</v>
      </c>
      <c r="F894" s="3">
        <f>'IECC Data-IP'!F894*Convert!$B$7/$D894</f>
        <v>487.91133942595866</v>
      </c>
      <c r="G894" s="3">
        <f>'IECC Data-IP'!G894*Convert!$B$6/$D894</f>
        <v>14.187177741933247</v>
      </c>
      <c r="H894" s="3">
        <f>'IECC Data-IP'!H894*Convert!$B$6/$D894</f>
        <v>76.45712539434416</v>
      </c>
      <c r="I894" s="3">
        <f>'IECC Data-IP'!I894*Convert!$B$6/$D894</f>
        <v>21.652849954693384</v>
      </c>
      <c r="J894" s="3">
        <f>'IECC Data-IP'!J894*Convert!$B$6/$D894</f>
        <v>332.33043766383059</v>
      </c>
      <c r="K894" s="3">
        <f>'IECC Data-IP'!K894*Convert!$B$7/$D894</f>
        <v>196.03056062956512</v>
      </c>
      <c r="L894" s="3">
        <f>'IECC Data-IP'!L894*Convert!$B$6/$D894</f>
        <v>0</v>
      </c>
      <c r="M894" s="3">
        <f>'IECC Data-IP'!M894*Convert!$B$6/$D894</f>
        <v>142.66395485669932</v>
      </c>
      <c r="N894" s="3">
        <f>'IECC Data-IP'!N894*Convert!$B$6/$D894</f>
        <v>0</v>
      </c>
      <c r="O894" s="3">
        <f>'IECC Data-IP'!O894*Convert!$B$6/$D894</f>
        <v>0</v>
      </c>
      <c r="P894" s="3">
        <f t="shared" si="41"/>
        <v>0</v>
      </c>
      <c r="Q894" s="3">
        <f>'IECC Data-IP'!Q894*Convert!$B$6/$D894</f>
        <v>0</v>
      </c>
      <c r="R894" s="3">
        <f>'IECC Data-IP'!R894*Convert!$B$6/$D894</f>
        <v>0</v>
      </c>
      <c r="S894" s="3">
        <f>'IECC Data-IP'!S894*Convert!$B$6/$D894</f>
        <v>0</v>
      </c>
      <c r="T894" s="3">
        <f>'IECC Data-IP'!T894*Convert!$B$6/$D894</f>
        <v>0</v>
      </c>
      <c r="U894" s="3">
        <f>'IECC Data-IP'!U894*Convert!$B$7/$D894</f>
        <v>99.810597503883059</v>
      </c>
      <c r="V894" s="3">
        <f>'IECC Data-IP'!V894*Convert!$B$6/$D894</f>
        <v>73.540472102220818</v>
      </c>
      <c r="W894" s="3">
        <f>'IECC Data-IP'!W894*Convert!$B$6/$D894</f>
        <v>156.85113259863257</v>
      </c>
      <c r="X894" s="3">
        <f>'IECC Data-IP'!X894*Convert!$B$7/$D894</f>
        <v>487.91133942595866</v>
      </c>
      <c r="Y894" s="3">
        <f t="shared" si="42"/>
        <v>644.76247202459126</v>
      </c>
      <c r="Z894" s="3">
        <f>'IECC Data-IP'!Z894*Convert!$B$6/$D894</f>
        <v>660.8320177137216</v>
      </c>
      <c r="AA894" s="3">
        <f>'IECC Data-IP'!AA894*Convert!$B$6/$D894</f>
        <v>2289.8008853972701</v>
      </c>
      <c r="AB894" s="3">
        <f t="shared" si="43"/>
        <v>2950.6329031109917</v>
      </c>
    </row>
    <row r="895" spans="1:28" x14ac:dyDescent="0.25">
      <c r="A895" s="93">
        <f>'IECC Data-IP'!A895</f>
        <v>2012</v>
      </c>
      <c r="B895" s="93" t="str">
        <f>'IECC Data-IP'!B895</f>
        <v>Quick Service Restaurant</v>
      </c>
      <c r="C895" s="121" t="str">
        <f>'IECC Data-IP'!C895</f>
        <v>0A</v>
      </c>
      <c r="D895" s="3">
        <f>'IECC Data-IP'!D895</f>
        <v>2500.8869462857801</v>
      </c>
      <c r="E895" s="3">
        <f>'IECC Data-IP'!E895*Convert!$B$6/$D895</f>
        <v>0</v>
      </c>
      <c r="F895" s="3">
        <f>'IECC Data-IP'!F895*Convert!$B$7/$D895</f>
        <v>0</v>
      </c>
      <c r="G895" s="3">
        <f>'IECC Data-IP'!G895*Convert!$B$6/$D895</f>
        <v>478.33113990822653</v>
      </c>
      <c r="H895" s="3">
        <f>'IECC Data-IP'!H895*Convert!$B$6/$D895</f>
        <v>45.790256417491833</v>
      </c>
      <c r="I895" s="3">
        <f>'IECC Data-IP'!I895*Convert!$B$6/$D895</f>
        <v>21.856895658257571</v>
      </c>
      <c r="J895" s="3">
        <f>'IECC Data-IP'!J895*Convert!$B$6/$D895</f>
        <v>332.33043766383059</v>
      </c>
      <c r="K895" s="3">
        <f>'IECC Data-IP'!K895*Convert!$B$7/$D895</f>
        <v>196.03056062956512</v>
      </c>
      <c r="L895" s="3">
        <f>'IECC Data-IP'!L895*Convert!$B$6/$D895</f>
        <v>0</v>
      </c>
      <c r="M895" s="3">
        <f>'IECC Data-IP'!M895*Convert!$B$6/$D895</f>
        <v>167.70156295286918</v>
      </c>
      <c r="N895" s="3">
        <f>'IECC Data-IP'!N895*Convert!$B$6/$D895</f>
        <v>0</v>
      </c>
      <c r="O895" s="3">
        <f>'IECC Data-IP'!O895*Convert!$B$6/$D895</f>
        <v>0</v>
      </c>
      <c r="P895" s="3">
        <f t="shared" si="41"/>
        <v>0</v>
      </c>
      <c r="Q895" s="3">
        <f>'IECC Data-IP'!Q895*Convert!$B$6/$D895</f>
        <v>0</v>
      </c>
      <c r="R895" s="3">
        <f>'IECC Data-IP'!R895*Convert!$B$6/$D895</f>
        <v>0</v>
      </c>
      <c r="S895" s="3">
        <f>'IECC Data-IP'!S895*Convert!$B$6/$D895</f>
        <v>0</v>
      </c>
      <c r="T895" s="3">
        <f>'IECC Data-IP'!T895*Convert!$B$6/$D895</f>
        <v>0</v>
      </c>
      <c r="U895" s="3">
        <f>'IECC Data-IP'!U895*Convert!$B$7/$D895</f>
        <v>51.09053675893351</v>
      </c>
      <c r="V895" s="3">
        <f>'IECC Data-IP'!V895*Convert!$B$6/$D895</f>
        <v>84.919020748035308</v>
      </c>
      <c r="W895" s="3">
        <f>'IECC Data-IP'!W895*Convert!$B$6/$D895</f>
        <v>646.0327028610958</v>
      </c>
      <c r="X895" s="3">
        <f>'IECC Data-IP'!X895*Convert!$B$7/$D895</f>
        <v>0</v>
      </c>
      <c r="Y895" s="3">
        <f t="shared" si="42"/>
        <v>646.0327028610958</v>
      </c>
      <c r="Z895" s="3">
        <f>'IECC Data-IP'!Z895*Convert!$B$6/$D895</f>
        <v>1130.9173106602661</v>
      </c>
      <c r="AA895" s="3">
        <f>'IECC Data-IP'!AA895*Convert!$B$6/$D895</f>
        <v>721.98571534075188</v>
      </c>
      <c r="AB895" s="3">
        <f t="shared" si="43"/>
        <v>1852.9030260010181</v>
      </c>
    </row>
    <row r="896" spans="1:28" x14ac:dyDescent="0.25">
      <c r="A896" s="93">
        <f>'IECC Data-IP'!A896</f>
        <v>2012</v>
      </c>
      <c r="B896" s="93" t="str">
        <f>'IECC Data-IP'!B896</f>
        <v>Quick Service Restaurant</v>
      </c>
      <c r="C896" s="121" t="str">
        <f>'IECC Data-IP'!C896</f>
        <v>0B</v>
      </c>
      <c r="D896" s="3">
        <f>'IECC Data-IP'!D896</f>
        <v>2500.8869462857801</v>
      </c>
      <c r="E896" s="3">
        <f>'IECC Data-IP'!E896*Convert!$B$6/$D896</f>
        <v>0</v>
      </c>
      <c r="F896" s="3">
        <f>'IECC Data-IP'!F896*Convert!$B$7/$D896</f>
        <v>0</v>
      </c>
      <c r="G896" s="3">
        <f>'IECC Data-IP'!G896*Convert!$B$6/$D896</f>
        <v>442.40709339248519</v>
      </c>
      <c r="H896" s="3">
        <f>'IECC Data-IP'!H896*Convert!$B$6/$D896</f>
        <v>45.790256417491833</v>
      </c>
      <c r="I896" s="3">
        <f>'IECC Data-IP'!I896*Convert!$B$6/$D896</f>
        <v>21.856895658257571</v>
      </c>
      <c r="J896" s="3">
        <f>'IECC Data-IP'!J896*Convert!$B$6/$D896</f>
        <v>332.33043766383059</v>
      </c>
      <c r="K896" s="3">
        <f>'IECC Data-IP'!K896*Convert!$B$7/$D896</f>
        <v>196.03056062956512</v>
      </c>
      <c r="L896" s="3">
        <f>'IECC Data-IP'!L896*Convert!$B$6/$D896</f>
        <v>0</v>
      </c>
      <c r="M896" s="3">
        <f>'IECC Data-IP'!M896*Convert!$B$6/$D896</f>
        <v>194.44355280822222</v>
      </c>
      <c r="N896" s="3">
        <f>'IECC Data-IP'!N896*Convert!$B$6/$D896</f>
        <v>0</v>
      </c>
      <c r="O896" s="3">
        <f>'IECC Data-IP'!O896*Convert!$B$6/$D896</f>
        <v>0</v>
      </c>
      <c r="P896" s="3">
        <f t="shared" si="41"/>
        <v>0</v>
      </c>
      <c r="Q896" s="3">
        <f>'IECC Data-IP'!Q896*Convert!$B$6/$D896</f>
        <v>0</v>
      </c>
      <c r="R896" s="3">
        <f>'IECC Data-IP'!R896*Convert!$B$6/$D896</f>
        <v>0</v>
      </c>
      <c r="S896" s="3">
        <f>'IECC Data-IP'!S896*Convert!$B$6/$D896</f>
        <v>0</v>
      </c>
      <c r="T896" s="3">
        <f>'IECC Data-IP'!T896*Convert!$B$6/$D896</f>
        <v>0</v>
      </c>
      <c r="U896" s="3">
        <f>'IECC Data-IP'!U896*Convert!$B$7/$D896</f>
        <v>50.901556002186105</v>
      </c>
      <c r="V896" s="3">
        <f>'IECC Data-IP'!V896*Convert!$B$6/$D896</f>
        <v>83.994813737774024</v>
      </c>
      <c r="W896" s="3">
        <f>'IECC Data-IP'!W896*Convert!$B$6/$D896</f>
        <v>636.85064620070727</v>
      </c>
      <c r="X896" s="3">
        <f>'IECC Data-IP'!X896*Convert!$B$7/$D896</f>
        <v>0</v>
      </c>
      <c r="Y896" s="3">
        <f t="shared" si="42"/>
        <v>636.85064620070727</v>
      </c>
      <c r="Z896" s="3">
        <f>'IECC Data-IP'!Z896*Convert!$B$6/$D896</f>
        <v>1120.8230496780616</v>
      </c>
      <c r="AA896" s="3">
        <f>'IECC Data-IP'!AA896*Convert!$B$6/$D896</f>
        <v>721.43359167228402</v>
      </c>
      <c r="AB896" s="3">
        <f t="shared" si="43"/>
        <v>1842.2566413503455</v>
      </c>
    </row>
    <row r="897" spans="1:28" x14ac:dyDescent="0.25">
      <c r="A897" s="93">
        <f>'IECC Data-IP'!A897</f>
        <v>2012</v>
      </c>
      <c r="B897" s="93" t="str">
        <f>'IECC Data-IP'!B897</f>
        <v>Quick Service Restaurant</v>
      </c>
      <c r="C897" s="121" t="str">
        <f>'IECC Data-IP'!C897</f>
        <v>1A</v>
      </c>
      <c r="D897" s="3">
        <f>'IECC Data-IP'!D897</f>
        <v>2500.8869462857801</v>
      </c>
      <c r="E897" s="3">
        <f>'IECC Data-IP'!E897*Convert!$B$6/$D897</f>
        <v>0</v>
      </c>
      <c r="F897" s="3">
        <f>'IECC Data-IP'!F897*Convert!$B$7/$D897</f>
        <v>0</v>
      </c>
      <c r="G897" s="3">
        <f>'IECC Data-IP'!G897*Convert!$B$6/$D897</f>
        <v>316.90698301206726</v>
      </c>
      <c r="H897" s="3">
        <f>'IECC Data-IP'!H897*Convert!$B$6/$D897</f>
        <v>45.790256417491833</v>
      </c>
      <c r="I897" s="3">
        <f>'IECC Data-IP'!I897*Convert!$B$6/$D897</f>
        <v>21.856895658257571</v>
      </c>
      <c r="J897" s="3">
        <f>'IECC Data-IP'!J897*Convert!$B$6/$D897</f>
        <v>332.33043766383059</v>
      </c>
      <c r="K897" s="3">
        <f>'IECC Data-IP'!K897*Convert!$B$7/$D897</f>
        <v>196.03056062956512</v>
      </c>
      <c r="L897" s="3">
        <f>'IECC Data-IP'!L897*Convert!$B$6/$D897</f>
        <v>0</v>
      </c>
      <c r="M897" s="3">
        <f>'IECC Data-IP'!M897*Convert!$B$6/$D897</f>
        <v>155.1947615932292</v>
      </c>
      <c r="N897" s="3">
        <f>'IECC Data-IP'!N897*Convert!$B$6/$D897</f>
        <v>0</v>
      </c>
      <c r="O897" s="3">
        <f>'IECC Data-IP'!O897*Convert!$B$6/$D897</f>
        <v>0</v>
      </c>
      <c r="P897" s="3">
        <f t="shared" si="41"/>
        <v>0</v>
      </c>
      <c r="Q897" s="3">
        <f>'IECC Data-IP'!Q897*Convert!$B$6/$D897</f>
        <v>0</v>
      </c>
      <c r="R897" s="3">
        <f>'IECC Data-IP'!R897*Convert!$B$6/$D897</f>
        <v>0</v>
      </c>
      <c r="S897" s="3">
        <f>'IECC Data-IP'!S897*Convert!$B$6/$D897</f>
        <v>0</v>
      </c>
      <c r="T897" s="3">
        <f>'IECC Data-IP'!T897*Convert!$B$6/$D897</f>
        <v>0</v>
      </c>
      <c r="U897" s="3">
        <f>'IECC Data-IP'!U897*Convert!$B$7/$D897</f>
        <v>55.761648072451329</v>
      </c>
      <c r="V897" s="3">
        <f>'IECC Data-IP'!V897*Convert!$B$6/$D897</f>
        <v>83.022595973732905</v>
      </c>
      <c r="W897" s="3">
        <f>'IECC Data-IP'!W897*Convert!$B$6/$D897</f>
        <v>472.10174460529646</v>
      </c>
      <c r="X897" s="3">
        <f>'IECC Data-IP'!X897*Convert!$B$7/$D897</f>
        <v>0</v>
      </c>
      <c r="Y897" s="3">
        <f t="shared" si="42"/>
        <v>472.10174460529646</v>
      </c>
      <c r="Z897" s="3">
        <f>'IECC Data-IP'!Z897*Convert!$B$6/$D897</f>
        <v>955.10193031860945</v>
      </c>
      <c r="AA897" s="3">
        <f>'IECC Data-IP'!AA897*Convert!$B$6/$D897</f>
        <v>735.63277210266233</v>
      </c>
      <c r="AB897" s="3">
        <f t="shared" si="43"/>
        <v>1690.7347024212718</v>
      </c>
    </row>
    <row r="898" spans="1:28" x14ac:dyDescent="0.25">
      <c r="A898" s="93">
        <f>'IECC Data-IP'!A898</f>
        <v>2012</v>
      </c>
      <c r="B898" s="93" t="str">
        <f>'IECC Data-IP'!B898</f>
        <v>Quick Service Restaurant</v>
      </c>
      <c r="C898" s="121" t="str">
        <f>'IECC Data-IP'!C898</f>
        <v>1B</v>
      </c>
      <c r="D898" s="3">
        <f>'IECC Data-IP'!D898</f>
        <v>2500.8869462857801</v>
      </c>
      <c r="E898" s="3">
        <f>'IECC Data-IP'!E898*Convert!$B$6/$D898</f>
        <v>0</v>
      </c>
      <c r="F898" s="3">
        <f>'IECC Data-IP'!F898*Convert!$B$7/$D898</f>
        <v>1.7953171891005106</v>
      </c>
      <c r="G898" s="3">
        <f>'IECC Data-IP'!G898*Convert!$B$6/$D898</f>
        <v>336.07527645865565</v>
      </c>
      <c r="H898" s="3">
        <f>'IECC Data-IP'!H898*Convert!$B$6/$D898</f>
        <v>45.790256417491833</v>
      </c>
      <c r="I898" s="3">
        <f>'IECC Data-IP'!I898*Convert!$B$6/$D898</f>
        <v>21.832890281367668</v>
      </c>
      <c r="J898" s="3">
        <f>'IECC Data-IP'!J898*Convert!$B$6/$D898</f>
        <v>332.33043766383059</v>
      </c>
      <c r="K898" s="3">
        <f>'IECC Data-IP'!K898*Convert!$B$7/$D898</f>
        <v>196.03056062956512</v>
      </c>
      <c r="L898" s="3">
        <f>'IECC Data-IP'!L898*Convert!$B$6/$D898</f>
        <v>0</v>
      </c>
      <c r="M898" s="3">
        <f>'IECC Data-IP'!M898*Convert!$B$6/$D898</f>
        <v>190.18259841026423</v>
      </c>
      <c r="N898" s="3">
        <f>'IECC Data-IP'!N898*Convert!$B$6/$D898</f>
        <v>0</v>
      </c>
      <c r="O898" s="3">
        <f>'IECC Data-IP'!O898*Convert!$B$6/$D898</f>
        <v>0</v>
      </c>
      <c r="P898" s="3">
        <f t="shared" si="41"/>
        <v>0</v>
      </c>
      <c r="Q898" s="3">
        <f>'IECC Data-IP'!Q898*Convert!$B$6/$D898</f>
        <v>0</v>
      </c>
      <c r="R898" s="3">
        <f>'IECC Data-IP'!R898*Convert!$B$6/$D898</f>
        <v>0</v>
      </c>
      <c r="S898" s="3">
        <f>'IECC Data-IP'!S898*Convert!$B$6/$D898</f>
        <v>0</v>
      </c>
      <c r="T898" s="3">
        <f>'IECC Data-IP'!T898*Convert!$B$6/$D898</f>
        <v>0</v>
      </c>
      <c r="U898" s="3">
        <f>'IECC Data-IP'!U898*Convert!$B$7/$D898</f>
        <v>55.884896392069216</v>
      </c>
      <c r="V898" s="3">
        <f>'IECC Data-IP'!V898*Convert!$B$6/$D898</f>
        <v>82.794544893278811</v>
      </c>
      <c r="W898" s="3">
        <f>'IECC Data-IP'!W898*Convert!$B$6/$D898</f>
        <v>526.25787486891988</v>
      </c>
      <c r="X898" s="3">
        <f>'IECC Data-IP'!X898*Convert!$B$7/$D898</f>
        <v>1.7953171891005106</v>
      </c>
      <c r="Y898" s="3">
        <f t="shared" si="42"/>
        <v>528.05319205802039</v>
      </c>
      <c r="Z898" s="3">
        <f>'IECC Data-IP'!Z898*Convert!$B$6/$D898</f>
        <v>1009.0060041248888</v>
      </c>
      <c r="AA898" s="3">
        <f>'IECC Data-IP'!AA898*Convert!$B$6/$D898</f>
        <v>741.23802760645481</v>
      </c>
      <c r="AB898" s="3">
        <f t="shared" si="43"/>
        <v>1750.2440317313435</v>
      </c>
    </row>
    <row r="899" spans="1:28" x14ac:dyDescent="0.25">
      <c r="A899" s="93">
        <f>'IECC Data-IP'!A899</f>
        <v>2012</v>
      </c>
      <c r="B899" s="93" t="str">
        <f>'IECC Data-IP'!B899</f>
        <v>Quick Service Restaurant</v>
      </c>
      <c r="C899" s="121" t="str">
        <f>'IECC Data-IP'!C899</f>
        <v>2A</v>
      </c>
      <c r="D899" s="3">
        <f>'IECC Data-IP'!D899</f>
        <v>2500.8869462857801</v>
      </c>
      <c r="E899" s="3">
        <f>'IECC Data-IP'!E899*Convert!$B$6/$D899</f>
        <v>0</v>
      </c>
      <c r="F899" s="3">
        <f>'IECC Data-IP'!F899*Convert!$B$7/$D899</f>
        <v>8.6931148103814202</v>
      </c>
      <c r="G899" s="3">
        <f>'IECC Data-IP'!G899*Convert!$B$6/$D899</f>
        <v>254.54101385209677</v>
      </c>
      <c r="H899" s="3">
        <f>'IECC Data-IP'!H899*Convert!$B$6/$D899</f>
        <v>45.790256417491833</v>
      </c>
      <c r="I899" s="3">
        <f>'IECC Data-IP'!I899*Convert!$B$6/$D899</f>
        <v>21.820887592922713</v>
      </c>
      <c r="J899" s="3">
        <f>'IECC Data-IP'!J899*Convert!$B$6/$D899</f>
        <v>332.33043766383059</v>
      </c>
      <c r="K899" s="3">
        <f>'IECC Data-IP'!K899*Convert!$B$7/$D899</f>
        <v>196.03056062956512</v>
      </c>
      <c r="L899" s="3">
        <f>'IECC Data-IP'!L899*Convert!$B$6/$D899</f>
        <v>0</v>
      </c>
      <c r="M899" s="3">
        <f>'IECC Data-IP'!M899*Convert!$B$6/$D899</f>
        <v>161.67621335350324</v>
      </c>
      <c r="N899" s="3">
        <f>'IECC Data-IP'!N899*Convert!$B$6/$D899</f>
        <v>0</v>
      </c>
      <c r="O899" s="3">
        <f>'IECC Data-IP'!O899*Convert!$B$6/$D899</f>
        <v>0</v>
      </c>
      <c r="P899" s="3">
        <f t="shared" ref="P899:P962" si="44">N899-O899</f>
        <v>0</v>
      </c>
      <c r="Q899" s="3">
        <f>'IECC Data-IP'!Q899*Convert!$B$6/$D899</f>
        <v>0</v>
      </c>
      <c r="R899" s="3">
        <f>'IECC Data-IP'!R899*Convert!$B$6/$D899</f>
        <v>0</v>
      </c>
      <c r="S899" s="3">
        <f>'IECC Data-IP'!S899*Convert!$B$6/$D899</f>
        <v>0</v>
      </c>
      <c r="T899" s="3">
        <f>'IECC Data-IP'!T899*Convert!$B$6/$D899</f>
        <v>0</v>
      </c>
      <c r="U899" s="3">
        <f>'IECC Data-IP'!U899*Convert!$B$7/$D899</f>
        <v>61.003809933531983</v>
      </c>
      <c r="V899" s="3">
        <f>'IECC Data-IP'!V899*Convert!$B$6/$D899</f>
        <v>82.03837552124682</v>
      </c>
      <c r="W899" s="3">
        <f>'IECC Data-IP'!W899*Convert!$B$6/$D899</f>
        <v>416.21722720560007</v>
      </c>
      <c r="X899" s="3">
        <f>'IECC Data-IP'!X899*Convert!$B$7/$D899</f>
        <v>8.6931148103814202</v>
      </c>
      <c r="Y899" s="3">
        <f t="shared" ref="Y899:Y962" si="45">SUM(W899:X899)</f>
        <v>424.91034201598148</v>
      </c>
      <c r="Z899" s="3">
        <f>'IECC Data-IP'!Z899*Convert!$B$6/$D899</f>
        <v>898.18518171264702</v>
      </c>
      <c r="AA899" s="3">
        <f>'IECC Data-IP'!AA899*Convert!$B$6/$D899</f>
        <v>776.33388861949447</v>
      </c>
      <c r="AB899" s="3">
        <f t="shared" ref="AB899:AB962" si="46">SUM(Z899:AA899)</f>
        <v>1674.5190703321414</v>
      </c>
    </row>
    <row r="900" spans="1:28" x14ac:dyDescent="0.25">
      <c r="A900" s="93">
        <f>'IECC Data-IP'!A900</f>
        <v>2012</v>
      </c>
      <c r="B900" s="93" t="str">
        <f>'IECC Data-IP'!B900</f>
        <v>Quick Service Restaurant</v>
      </c>
      <c r="C900" s="121" t="str">
        <f>'IECC Data-IP'!C900</f>
        <v>2B</v>
      </c>
      <c r="D900" s="3">
        <f>'IECC Data-IP'!D900</f>
        <v>2500.8869462857801</v>
      </c>
      <c r="E900" s="3">
        <f>'IECC Data-IP'!E900*Convert!$B$6/$D900</f>
        <v>0</v>
      </c>
      <c r="F900" s="3">
        <f>'IECC Data-IP'!F900*Convert!$B$7/$D900</f>
        <v>4.7943596331356879</v>
      </c>
      <c r="G900" s="3">
        <f>'IECC Data-IP'!G900*Convert!$B$6/$D900</f>
        <v>182.6089020014995</v>
      </c>
      <c r="H900" s="3">
        <f>'IECC Data-IP'!H900*Convert!$B$6/$D900</f>
        <v>45.790256417491833</v>
      </c>
      <c r="I900" s="3">
        <f>'IECC Data-IP'!I900*Convert!$B$6/$D900</f>
        <v>21.844892969812619</v>
      </c>
      <c r="J900" s="3">
        <f>'IECC Data-IP'!J900*Convert!$B$6/$D900</f>
        <v>332.33043766383059</v>
      </c>
      <c r="K900" s="3">
        <f>'IECC Data-IP'!K900*Convert!$B$7/$D900</f>
        <v>196.03056062956512</v>
      </c>
      <c r="L900" s="3">
        <f>'IECC Data-IP'!L900*Convert!$B$6/$D900</f>
        <v>0</v>
      </c>
      <c r="M900" s="3">
        <f>'IECC Data-IP'!M900*Convert!$B$6/$D900</f>
        <v>191.34685918942455</v>
      </c>
      <c r="N900" s="3">
        <f>'IECC Data-IP'!N900*Convert!$B$6/$D900</f>
        <v>0</v>
      </c>
      <c r="O900" s="3">
        <f>'IECC Data-IP'!O900*Convert!$B$6/$D900</f>
        <v>0</v>
      </c>
      <c r="P900" s="3">
        <f t="shared" si="44"/>
        <v>0</v>
      </c>
      <c r="Q900" s="3">
        <f>'IECC Data-IP'!Q900*Convert!$B$6/$D900</f>
        <v>0</v>
      </c>
      <c r="R900" s="3">
        <f>'IECC Data-IP'!R900*Convert!$B$6/$D900</f>
        <v>0</v>
      </c>
      <c r="S900" s="3">
        <f>'IECC Data-IP'!S900*Convert!$B$6/$D900</f>
        <v>0</v>
      </c>
      <c r="T900" s="3">
        <f>'IECC Data-IP'!T900*Convert!$B$6/$D900</f>
        <v>0</v>
      </c>
      <c r="U900" s="3">
        <f>'IECC Data-IP'!U900*Convert!$B$7/$D900</f>
        <v>61.381771447026836</v>
      </c>
      <c r="V900" s="3">
        <f>'IECC Data-IP'!V900*Convert!$B$6/$D900</f>
        <v>80.04592923938479</v>
      </c>
      <c r="W900" s="3">
        <f>'IECC Data-IP'!W900*Convert!$B$6/$D900</f>
        <v>373.95576119092402</v>
      </c>
      <c r="X900" s="3">
        <f>'IECC Data-IP'!X900*Convert!$B$7/$D900</f>
        <v>4.7943596331356879</v>
      </c>
      <c r="Y900" s="3">
        <f t="shared" si="45"/>
        <v>378.75012082405971</v>
      </c>
      <c r="Z900" s="3">
        <f>'IECC Data-IP'!Z900*Convert!$B$6/$D900</f>
        <v>853.95527479299892</v>
      </c>
      <c r="AA900" s="3">
        <f>'IECC Data-IP'!AA900*Convert!$B$6/$D900</f>
        <v>766.0595873106156</v>
      </c>
      <c r="AB900" s="3">
        <f t="shared" si="46"/>
        <v>1620.0148621036146</v>
      </c>
    </row>
    <row r="901" spans="1:28" x14ac:dyDescent="0.25">
      <c r="A901" s="93">
        <f>'IECC Data-IP'!A901</f>
        <v>2012</v>
      </c>
      <c r="B901" s="93" t="str">
        <f>'IECC Data-IP'!B901</f>
        <v>Quick Service Restaurant</v>
      </c>
      <c r="C901" s="121" t="str">
        <f>'IECC Data-IP'!C901</f>
        <v>3A</v>
      </c>
      <c r="D901" s="3">
        <f>'IECC Data-IP'!D901</f>
        <v>2500.8869462857801</v>
      </c>
      <c r="E901" s="3">
        <f>'IECC Data-IP'!E901*Convert!$B$6/$D901</f>
        <v>0</v>
      </c>
      <c r="F901" s="3">
        <f>'IECC Data-IP'!F901*Convert!$B$7/$D901</f>
        <v>52.516108989180374</v>
      </c>
      <c r="G901" s="3">
        <f>'IECC Data-IP'!G901*Convert!$B$6/$D901</f>
        <v>135.70239555862716</v>
      </c>
      <c r="H901" s="3">
        <f>'IECC Data-IP'!H901*Convert!$B$6/$D901</f>
        <v>45.790256417491833</v>
      </c>
      <c r="I901" s="3">
        <f>'IECC Data-IP'!I901*Convert!$B$6/$D901</f>
        <v>21.832890281367668</v>
      </c>
      <c r="J901" s="3">
        <f>'IECC Data-IP'!J901*Convert!$B$6/$D901</f>
        <v>332.33043766383059</v>
      </c>
      <c r="K901" s="3">
        <f>'IECC Data-IP'!K901*Convert!$B$7/$D901</f>
        <v>196.03056062956512</v>
      </c>
      <c r="L901" s="3">
        <f>'IECC Data-IP'!L901*Convert!$B$6/$D901</f>
        <v>0</v>
      </c>
      <c r="M901" s="3">
        <f>'IECC Data-IP'!M901*Convert!$B$6/$D901</f>
        <v>161.82024561484266</v>
      </c>
      <c r="N901" s="3">
        <f>'IECC Data-IP'!N901*Convert!$B$6/$D901</f>
        <v>0</v>
      </c>
      <c r="O901" s="3">
        <f>'IECC Data-IP'!O901*Convert!$B$6/$D901</f>
        <v>0</v>
      </c>
      <c r="P901" s="3">
        <f t="shared" si="44"/>
        <v>0</v>
      </c>
      <c r="Q901" s="3">
        <f>'IECC Data-IP'!Q901*Convert!$B$6/$D901</f>
        <v>0</v>
      </c>
      <c r="R901" s="3">
        <f>'IECC Data-IP'!R901*Convert!$B$6/$D901</f>
        <v>0</v>
      </c>
      <c r="S901" s="3">
        <f>'IECC Data-IP'!S901*Convert!$B$6/$D901</f>
        <v>0</v>
      </c>
      <c r="T901" s="3">
        <f>'IECC Data-IP'!T901*Convert!$B$6/$D901</f>
        <v>0</v>
      </c>
      <c r="U901" s="3">
        <f>'IECC Data-IP'!U901*Convert!$B$7/$D901</f>
        <v>70.033803484202281</v>
      </c>
      <c r="V901" s="3">
        <f>'IECC Data-IP'!V901*Convert!$B$6/$D901</f>
        <v>79.145727606013395</v>
      </c>
      <c r="W901" s="3">
        <f>'IECC Data-IP'!W901*Convert!$B$6/$D901</f>
        <v>297.52264117346982</v>
      </c>
      <c r="X901" s="3">
        <f>'IECC Data-IP'!X901*Convert!$B$7/$D901</f>
        <v>52.516108989180374</v>
      </c>
      <c r="Y901" s="3">
        <f t="shared" si="45"/>
        <v>350.03875016265022</v>
      </c>
      <c r="Z901" s="3">
        <f>'IECC Data-IP'!Z901*Convert!$B$6/$D901</f>
        <v>776.62195314217331</v>
      </c>
      <c r="AA901" s="3">
        <f>'IECC Data-IP'!AA901*Convert!$B$6/$D901</f>
        <v>930.76047815224683</v>
      </c>
      <c r="AB901" s="3">
        <f t="shared" si="46"/>
        <v>1707.3824312944203</v>
      </c>
    </row>
    <row r="902" spans="1:28" x14ac:dyDescent="0.25">
      <c r="A902" s="93">
        <f>'IECC Data-IP'!A902</f>
        <v>2012</v>
      </c>
      <c r="B902" s="93" t="str">
        <f>'IECC Data-IP'!B902</f>
        <v>Quick Service Restaurant</v>
      </c>
      <c r="C902" s="121" t="str">
        <f>'IECC Data-IP'!C902</f>
        <v>3B</v>
      </c>
      <c r="D902" s="3">
        <f>'IECC Data-IP'!D902</f>
        <v>2500.8869462857801</v>
      </c>
      <c r="E902" s="3">
        <f>'IECC Data-IP'!E902*Convert!$B$6/$D902</f>
        <v>0</v>
      </c>
      <c r="F902" s="3">
        <f>'IECC Data-IP'!F902*Convert!$B$7/$D902</f>
        <v>21.736895303274142</v>
      </c>
      <c r="G902" s="3">
        <f>'IECC Data-IP'!G902*Convert!$B$6/$D902</f>
        <v>127.86464000407352</v>
      </c>
      <c r="H902" s="3">
        <f>'IECC Data-IP'!H902*Convert!$B$6/$D902</f>
        <v>45.790256417491833</v>
      </c>
      <c r="I902" s="3">
        <f>'IECC Data-IP'!I902*Convert!$B$6/$D902</f>
        <v>21.832890281367668</v>
      </c>
      <c r="J902" s="3">
        <f>'IECC Data-IP'!J902*Convert!$B$6/$D902</f>
        <v>332.33043766383059</v>
      </c>
      <c r="K902" s="3">
        <f>'IECC Data-IP'!K902*Convert!$B$7/$D902</f>
        <v>196.03056062956512</v>
      </c>
      <c r="L902" s="3">
        <f>'IECC Data-IP'!L902*Convert!$B$6/$D902</f>
        <v>0</v>
      </c>
      <c r="M902" s="3">
        <f>'IECC Data-IP'!M902*Convert!$B$6/$D902</f>
        <v>183.31706061975166</v>
      </c>
      <c r="N902" s="3">
        <f>'IECC Data-IP'!N902*Convert!$B$6/$D902</f>
        <v>0</v>
      </c>
      <c r="O902" s="3">
        <f>'IECC Data-IP'!O902*Convert!$B$6/$D902</f>
        <v>0</v>
      </c>
      <c r="P902" s="3">
        <f t="shared" si="44"/>
        <v>0</v>
      </c>
      <c r="Q902" s="3">
        <f>'IECC Data-IP'!Q902*Convert!$B$6/$D902</f>
        <v>0</v>
      </c>
      <c r="R902" s="3">
        <f>'IECC Data-IP'!R902*Convert!$B$6/$D902</f>
        <v>0</v>
      </c>
      <c r="S902" s="3">
        <f>'IECC Data-IP'!S902*Convert!$B$6/$D902</f>
        <v>0</v>
      </c>
      <c r="T902" s="3">
        <f>'IECC Data-IP'!T902*Convert!$B$6/$D902</f>
        <v>0</v>
      </c>
      <c r="U902" s="3">
        <f>'IECC Data-IP'!U902*Convert!$B$7/$D902</f>
        <v>67.733168184668457</v>
      </c>
      <c r="V902" s="3">
        <f>'IECC Data-IP'!V902*Convert!$B$6/$D902</f>
        <v>78.917676525559315</v>
      </c>
      <c r="W902" s="3">
        <f>'IECC Data-IP'!W902*Convert!$B$6/$D902</f>
        <v>311.18170062382524</v>
      </c>
      <c r="X902" s="3">
        <f>'IECC Data-IP'!X902*Convert!$B$7/$D902</f>
        <v>21.736895303274142</v>
      </c>
      <c r="Y902" s="3">
        <f t="shared" si="45"/>
        <v>332.91859592709937</v>
      </c>
      <c r="Z902" s="3">
        <f>'IECC Data-IP'!Z902*Convert!$B$6/$D902</f>
        <v>790.05296151207472</v>
      </c>
      <c r="AA902" s="3">
        <f>'IECC Data-IP'!AA902*Convert!$B$6/$D902</f>
        <v>834.1028281050485</v>
      </c>
      <c r="AB902" s="3">
        <f t="shared" si="46"/>
        <v>1624.1557896171232</v>
      </c>
    </row>
    <row r="903" spans="1:28" x14ac:dyDescent="0.25">
      <c r="A903" s="93">
        <f>'IECC Data-IP'!A903</f>
        <v>2012</v>
      </c>
      <c r="B903" s="93" t="str">
        <f>'IECC Data-IP'!B903</f>
        <v>Quick Service Restaurant</v>
      </c>
      <c r="C903" s="121" t="str">
        <f>'IECC Data-IP'!C903</f>
        <v>3C</v>
      </c>
      <c r="D903" s="3">
        <f>'IECC Data-IP'!D903</f>
        <v>2500.8869462857801</v>
      </c>
      <c r="E903" s="3">
        <f>'IECC Data-IP'!E903*Convert!$B$6/$D903</f>
        <v>0</v>
      </c>
      <c r="F903" s="3">
        <f>'IECC Data-IP'!F903*Convert!$B$7/$D903</f>
        <v>8.1836884226274993</v>
      </c>
      <c r="G903" s="3">
        <f>'IECC Data-IP'!G903*Convert!$B$6/$D903</f>
        <v>40.269019732813916</v>
      </c>
      <c r="H903" s="3">
        <f>'IECC Data-IP'!H903*Convert!$B$6/$D903</f>
        <v>45.790256417491833</v>
      </c>
      <c r="I903" s="3">
        <f>'IECC Data-IP'!I903*Convert!$B$6/$D903</f>
        <v>21.832890281367668</v>
      </c>
      <c r="J903" s="3">
        <f>'IECC Data-IP'!J903*Convert!$B$6/$D903</f>
        <v>332.33043766383059</v>
      </c>
      <c r="K903" s="3">
        <f>'IECC Data-IP'!K903*Convert!$B$7/$D903</f>
        <v>196.03056062956512</v>
      </c>
      <c r="L903" s="3">
        <f>'IECC Data-IP'!L903*Convert!$B$6/$D903</f>
        <v>0</v>
      </c>
      <c r="M903" s="3">
        <f>'IECC Data-IP'!M903*Convert!$B$6/$D903</f>
        <v>148.88134747118445</v>
      </c>
      <c r="N903" s="3">
        <f>'IECC Data-IP'!N903*Convert!$B$6/$D903</f>
        <v>0</v>
      </c>
      <c r="O903" s="3">
        <f>'IECC Data-IP'!O903*Convert!$B$6/$D903</f>
        <v>0</v>
      </c>
      <c r="P903" s="3">
        <f t="shared" si="44"/>
        <v>0</v>
      </c>
      <c r="Q903" s="3">
        <f>'IECC Data-IP'!Q903*Convert!$B$6/$D903</f>
        <v>0</v>
      </c>
      <c r="R903" s="3">
        <f>'IECC Data-IP'!R903*Convert!$B$6/$D903</f>
        <v>0</v>
      </c>
      <c r="S903" s="3">
        <f>'IECC Data-IP'!S903*Convert!$B$6/$D903</f>
        <v>0</v>
      </c>
      <c r="T903" s="3">
        <f>'IECC Data-IP'!T903*Convert!$B$6/$D903</f>
        <v>0</v>
      </c>
      <c r="U903" s="3">
        <f>'IECC Data-IP'!U903*Convert!$B$7/$D903</f>
        <v>71.003356931862996</v>
      </c>
      <c r="V903" s="3">
        <f>'IECC Data-IP'!V903*Convert!$B$6/$D903</f>
        <v>79.745862028260987</v>
      </c>
      <c r="W903" s="3">
        <f>'IECC Data-IP'!W903*Convert!$B$6/$D903</f>
        <v>189.15036720399837</v>
      </c>
      <c r="X903" s="3">
        <f>'IECC Data-IP'!X903*Convert!$B$7/$D903</f>
        <v>8.1836884226274993</v>
      </c>
      <c r="Y903" s="3">
        <f t="shared" si="45"/>
        <v>197.33405562662588</v>
      </c>
      <c r="Z903" s="3">
        <f>'IECC Data-IP'!Z903*Convert!$B$6/$D903</f>
        <v>668.8378109065045</v>
      </c>
      <c r="AA903" s="3">
        <f>'IECC Data-IP'!AA903*Convert!$B$6/$D903</f>
        <v>804.07210161577859</v>
      </c>
      <c r="AB903" s="3">
        <f t="shared" si="46"/>
        <v>1472.9099125222831</v>
      </c>
    </row>
    <row r="904" spans="1:28" x14ac:dyDescent="0.25">
      <c r="A904" s="93">
        <f>'IECC Data-IP'!A904</f>
        <v>2012</v>
      </c>
      <c r="B904" s="93" t="str">
        <f>'IECC Data-IP'!B904</f>
        <v>Quick Service Restaurant</v>
      </c>
      <c r="C904" s="121" t="str">
        <f>'IECC Data-IP'!C904</f>
        <v>4A</v>
      </c>
      <c r="D904" s="3">
        <f>'IECC Data-IP'!D904</f>
        <v>2500.8869462857801</v>
      </c>
      <c r="E904" s="3">
        <f>'IECC Data-IP'!E904*Convert!$B$6/$D904</f>
        <v>0</v>
      </c>
      <c r="F904" s="3">
        <f>'IECC Data-IP'!F904*Convert!$B$7/$D904</f>
        <v>120.38895860274911</v>
      </c>
      <c r="G904" s="3">
        <f>'IECC Data-IP'!G904*Convert!$B$6/$D904</f>
        <v>84.330889014232667</v>
      </c>
      <c r="H904" s="3">
        <f>'IECC Data-IP'!H904*Convert!$B$6/$D904</f>
        <v>45.790256417491833</v>
      </c>
      <c r="I904" s="3">
        <f>'IECC Data-IP'!I904*Convert!$B$6/$D904</f>
        <v>21.808884904477758</v>
      </c>
      <c r="J904" s="3">
        <f>'IECC Data-IP'!J904*Convert!$B$6/$D904</f>
        <v>332.33043766383059</v>
      </c>
      <c r="K904" s="3">
        <f>'IECC Data-IP'!K904*Convert!$B$7/$D904</f>
        <v>196.03056062956512</v>
      </c>
      <c r="L904" s="3">
        <f>'IECC Data-IP'!L904*Convert!$B$6/$D904</f>
        <v>0</v>
      </c>
      <c r="M904" s="3">
        <f>'IECC Data-IP'!M904*Convert!$B$6/$D904</f>
        <v>151.40191204462437</v>
      </c>
      <c r="N904" s="3">
        <f>'IECC Data-IP'!N904*Convert!$B$6/$D904</f>
        <v>0</v>
      </c>
      <c r="O904" s="3">
        <f>'IECC Data-IP'!O904*Convert!$B$6/$D904</f>
        <v>0</v>
      </c>
      <c r="P904" s="3">
        <f t="shared" si="44"/>
        <v>0</v>
      </c>
      <c r="Q904" s="3">
        <f>'IECC Data-IP'!Q904*Convert!$B$6/$D904</f>
        <v>0</v>
      </c>
      <c r="R904" s="3">
        <f>'IECC Data-IP'!R904*Convert!$B$6/$D904</f>
        <v>0</v>
      </c>
      <c r="S904" s="3">
        <f>'IECC Data-IP'!S904*Convert!$B$6/$D904</f>
        <v>0</v>
      </c>
      <c r="T904" s="3">
        <f>'IECC Data-IP'!T904*Convert!$B$6/$D904</f>
        <v>0</v>
      </c>
      <c r="U904" s="3">
        <f>'IECC Data-IP'!U904*Convert!$B$7/$D904</f>
        <v>77.149339803474788</v>
      </c>
      <c r="V904" s="3">
        <f>'IECC Data-IP'!V904*Convert!$B$6/$D904</f>
        <v>77.105270570371559</v>
      </c>
      <c r="W904" s="3">
        <f>'IECC Data-IP'!W904*Convert!$B$6/$D904</f>
        <v>235.73280105885704</v>
      </c>
      <c r="X904" s="3">
        <f>'IECC Data-IP'!X904*Convert!$B$7/$D904</f>
        <v>120.38895860274911</v>
      </c>
      <c r="Y904" s="3">
        <f t="shared" si="45"/>
        <v>356.12175966160612</v>
      </c>
      <c r="Z904" s="3">
        <f>'IECC Data-IP'!Z904*Convert!$B$6/$D904</f>
        <v>712.76765061502886</v>
      </c>
      <c r="AA904" s="3">
        <f>'IECC Data-IP'!AA904*Convert!$B$6/$D904</f>
        <v>1149.8335476495104</v>
      </c>
      <c r="AB904" s="3">
        <f t="shared" si="46"/>
        <v>1862.6011982645391</v>
      </c>
    </row>
    <row r="905" spans="1:28" x14ac:dyDescent="0.25">
      <c r="A905" s="93">
        <f>'IECC Data-IP'!A905</f>
        <v>2012</v>
      </c>
      <c r="B905" s="93" t="str">
        <f>'IECC Data-IP'!B905</f>
        <v>Quick Service Restaurant</v>
      </c>
      <c r="C905" s="121" t="str">
        <f>'IECC Data-IP'!C905</f>
        <v>4B</v>
      </c>
      <c r="D905" s="3">
        <f>'IECC Data-IP'!D905</f>
        <v>2500.8869462857801</v>
      </c>
      <c r="E905" s="3">
        <f>'IECC Data-IP'!E905*Convert!$B$6/$D905</f>
        <v>0</v>
      </c>
      <c r="F905" s="3">
        <f>'IECC Data-IP'!F905*Convert!$B$7/$D905</f>
        <v>53.686968025550279</v>
      </c>
      <c r="G905" s="3">
        <f>'IECC Data-IP'!G905*Convert!$B$6/$D905</f>
        <v>76.037031298770842</v>
      </c>
      <c r="H905" s="3">
        <f>'IECC Data-IP'!H905*Convert!$B$6/$D905</f>
        <v>45.790256417491833</v>
      </c>
      <c r="I905" s="3">
        <f>'IECC Data-IP'!I905*Convert!$B$6/$D905</f>
        <v>21.820887592922713</v>
      </c>
      <c r="J905" s="3">
        <f>'IECC Data-IP'!J905*Convert!$B$6/$D905</f>
        <v>332.33043766383059</v>
      </c>
      <c r="K905" s="3">
        <f>'IECC Data-IP'!K905*Convert!$B$7/$D905</f>
        <v>196.03056062956512</v>
      </c>
      <c r="L905" s="3">
        <f>'IECC Data-IP'!L905*Convert!$B$6/$D905</f>
        <v>0</v>
      </c>
      <c r="M905" s="3">
        <f>'IECC Data-IP'!M905*Convert!$B$6/$D905</f>
        <v>177.86784006574348</v>
      </c>
      <c r="N905" s="3">
        <f>'IECC Data-IP'!N905*Convert!$B$6/$D905</f>
        <v>0</v>
      </c>
      <c r="O905" s="3">
        <f>'IECC Data-IP'!O905*Convert!$B$6/$D905</f>
        <v>0</v>
      </c>
      <c r="P905" s="3">
        <f t="shared" si="44"/>
        <v>0</v>
      </c>
      <c r="Q905" s="3">
        <f>'IECC Data-IP'!Q905*Convert!$B$6/$D905</f>
        <v>0</v>
      </c>
      <c r="R905" s="3">
        <f>'IECC Data-IP'!R905*Convert!$B$6/$D905</f>
        <v>0</v>
      </c>
      <c r="S905" s="3">
        <f>'IECC Data-IP'!S905*Convert!$B$6/$D905</f>
        <v>0</v>
      </c>
      <c r="T905" s="3">
        <f>'IECC Data-IP'!T905*Convert!$B$6/$D905</f>
        <v>0</v>
      </c>
      <c r="U905" s="3">
        <f>'IECC Data-IP'!U905*Convert!$B$7/$D905</f>
        <v>75.095201143176723</v>
      </c>
      <c r="V905" s="3">
        <f>'IECC Data-IP'!V905*Convert!$B$6/$D905</f>
        <v>77.381332404605459</v>
      </c>
      <c r="W905" s="3">
        <f>'IECC Data-IP'!W905*Convert!$B$6/$D905</f>
        <v>253.90487136451432</v>
      </c>
      <c r="X905" s="3">
        <f>'IECC Data-IP'!X905*Convert!$B$7/$D905</f>
        <v>53.686968025550279</v>
      </c>
      <c r="Y905" s="3">
        <f t="shared" si="45"/>
        <v>307.59183939006459</v>
      </c>
      <c r="Z905" s="3">
        <f>'IECC Data-IP'!Z905*Convert!$B$6/$D905</f>
        <v>731.22778544336506</v>
      </c>
      <c r="AA905" s="3">
        <f>'IECC Data-IP'!AA905*Convert!$B$6/$D905</f>
        <v>948.96855652323904</v>
      </c>
      <c r="AB905" s="3">
        <f t="shared" si="46"/>
        <v>1680.196341966604</v>
      </c>
    </row>
    <row r="906" spans="1:28" x14ac:dyDescent="0.25">
      <c r="A906" s="93">
        <f>'IECC Data-IP'!A906</f>
        <v>2012</v>
      </c>
      <c r="B906" s="93" t="str">
        <f>'IECC Data-IP'!B906</f>
        <v>Quick Service Restaurant</v>
      </c>
      <c r="C906" s="121" t="str">
        <f>'IECC Data-IP'!C906</f>
        <v>4C</v>
      </c>
      <c r="D906" s="3">
        <f>'IECC Data-IP'!D906</f>
        <v>2500.8869462857801</v>
      </c>
      <c r="E906" s="3">
        <f>'IECC Data-IP'!E906*Convert!$B$6/$D906</f>
        <v>0</v>
      </c>
      <c r="F906" s="3">
        <f>'IECC Data-IP'!F906*Convert!$B$7/$D906</f>
        <v>82.946119102835937</v>
      </c>
      <c r="G906" s="3">
        <f>'IECC Data-IP'!G906*Convert!$B$6/$D906</f>
        <v>17.499919752739999</v>
      </c>
      <c r="H906" s="3">
        <f>'IECC Data-IP'!H906*Convert!$B$6/$D906</f>
        <v>45.790256417491833</v>
      </c>
      <c r="I906" s="3">
        <f>'IECC Data-IP'!I906*Convert!$B$6/$D906</f>
        <v>21.772876839142903</v>
      </c>
      <c r="J906" s="3">
        <f>'IECC Data-IP'!J906*Convert!$B$6/$D906</f>
        <v>332.33043766383059</v>
      </c>
      <c r="K906" s="3">
        <f>'IECC Data-IP'!K906*Convert!$B$7/$D906</f>
        <v>196.03056062956512</v>
      </c>
      <c r="L906" s="3">
        <f>'IECC Data-IP'!L906*Convert!$B$6/$D906</f>
        <v>0</v>
      </c>
      <c r="M906" s="3">
        <f>'IECC Data-IP'!M906*Convert!$B$6/$D906</f>
        <v>142.2198553842361</v>
      </c>
      <c r="N906" s="3">
        <f>'IECC Data-IP'!N906*Convert!$B$6/$D906</f>
        <v>0</v>
      </c>
      <c r="O906" s="3">
        <f>'IECC Data-IP'!O906*Convert!$B$6/$D906</f>
        <v>0</v>
      </c>
      <c r="P906" s="3">
        <f t="shared" si="44"/>
        <v>0</v>
      </c>
      <c r="Q906" s="3">
        <f>'IECC Data-IP'!Q906*Convert!$B$6/$D906</f>
        <v>0</v>
      </c>
      <c r="R906" s="3">
        <f>'IECC Data-IP'!R906*Convert!$B$6/$D906</f>
        <v>0</v>
      </c>
      <c r="S906" s="3">
        <f>'IECC Data-IP'!S906*Convert!$B$6/$D906</f>
        <v>0</v>
      </c>
      <c r="T906" s="3">
        <f>'IECC Data-IP'!T906*Convert!$B$6/$D906</f>
        <v>0</v>
      </c>
      <c r="U906" s="3">
        <f>'IECC Data-IP'!U906*Convert!$B$7/$D906</f>
        <v>79.330835060711337</v>
      </c>
      <c r="V906" s="3">
        <f>'IECC Data-IP'!V906*Convert!$B$6/$D906</f>
        <v>76.181063560110275</v>
      </c>
      <c r="W906" s="3">
        <f>'IECC Data-IP'!W906*Convert!$B$6/$D906</f>
        <v>159.71977513697607</v>
      </c>
      <c r="X906" s="3">
        <f>'IECC Data-IP'!X906*Convert!$B$7/$D906</f>
        <v>82.946119102835937</v>
      </c>
      <c r="Y906" s="3">
        <f t="shared" si="45"/>
        <v>242.66589423981202</v>
      </c>
      <c r="Z906" s="3">
        <f>'IECC Data-IP'!Z906*Convert!$B$6/$D906</f>
        <v>635.80641230599679</v>
      </c>
      <c r="AA906" s="3">
        <f>'IECC Data-IP'!AA906*Convert!$B$6/$D906</f>
        <v>1046.8264754149325</v>
      </c>
      <c r="AB906" s="3">
        <f t="shared" si="46"/>
        <v>1682.6328877209294</v>
      </c>
    </row>
    <row r="907" spans="1:28" x14ac:dyDescent="0.25">
      <c r="A907" s="93">
        <f>'IECC Data-IP'!A907</f>
        <v>2012</v>
      </c>
      <c r="B907" s="93" t="str">
        <f>'IECC Data-IP'!B907</f>
        <v>Quick Service Restaurant</v>
      </c>
      <c r="C907" s="121" t="str">
        <f>'IECC Data-IP'!C907</f>
        <v>5A</v>
      </c>
      <c r="D907" s="3">
        <f>'IECC Data-IP'!D907</f>
        <v>2500.8869462857801</v>
      </c>
      <c r="E907" s="3">
        <f>'IECC Data-IP'!E907*Convert!$B$6/$D907</f>
        <v>0</v>
      </c>
      <c r="F907" s="3">
        <f>'IECC Data-IP'!F907*Convert!$B$7/$D907</f>
        <v>188.52062968751537</v>
      </c>
      <c r="G907" s="3">
        <f>'IECC Data-IP'!G907*Convert!$B$6/$D907</f>
        <v>43.785807447184844</v>
      </c>
      <c r="H907" s="3">
        <f>'IECC Data-IP'!H907*Convert!$B$6/$D907</f>
        <v>45.790256417491833</v>
      </c>
      <c r="I907" s="3">
        <f>'IECC Data-IP'!I907*Convert!$B$6/$D907</f>
        <v>21.808884904477758</v>
      </c>
      <c r="J907" s="3">
        <f>'IECC Data-IP'!J907*Convert!$B$6/$D907</f>
        <v>332.33043766383059</v>
      </c>
      <c r="K907" s="3">
        <f>'IECC Data-IP'!K907*Convert!$B$7/$D907</f>
        <v>196.03056062956512</v>
      </c>
      <c r="L907" s="3">
        <f>'IECC Data-IP'!L907*Convert!$B$6/$D907</f>
        <v>0</v>
      </c>
      <c r="M907" s="3">
        <f>'IECC Data-IP'!M907*Convert!$B$6/$D907</f>
        <v>144.99247641501998</v>
      </c>
      <c r="N907" s="3">
        <f>'IECC Data-IP'!N907*Convert!$B$6/$D907</f>
        <v>0</v>
      </c>
      <c r="O907" s="3">
        <f>'IECC Data-IP'!O907*Convert!$B$6/$D907</f>
        <v>0</v>
      </c>
      <c r="P907" s="3">
        <f t="shared" si="44"/>
        <v>0</v>
      </c>
      <c r="Q907" s="3">
        <f>'IECC Data-IP'!Q907*Convert!$B$6/$D907</f>
        <v>0</v>
      </c>
      <c r="R907" s="3">
        <f>'IECC Data-IP'!R907*Convert!$B$6/$D907</f>
        <v>0</v>
      </c>
      <c r="S907" s="3">
        <f>'IECC Data-IP'!S907*Convert!$B$6/$D907</f>
        <v>0</v>
      </c>
      <c r="T907" s="3">
        <f>'IECC Data-IP'!T907*Convert!$B$6/$D907</f>
        <v>0</v>
      </c>
      <c r="U907" s="3">
        <f>'IECC Data-IP'!U907*Convert!$B$7/$D907</f>
        <v>83.118666750300974</v>
      </c>
      <c r="V907" s="3">
        <f>'IECC Data-IP'!V907*Convert!$B$6/$D907</f>
        <v>75.953012479656167</v>
      </c>
      <c r="W907" s="3">
        <f>'IECC Data-IP'!W907*Convert!$B$6/$D907</f>
        <v>188.77828386220486</v>
      </c>
      <c r="X907" s="3">
        <f>'IECC Data-IP'!X907*Convert!$B$7/$D907</f>
        <v>188.52062968751537</v>
      </c>
      <c r="Y907" s="3">
        <f t="shared" si="45"/>
        <v>377.29891354972023</v>
      </c>
      <c r="Z907" s="3">
        <f>'IECC Data-IP'!Z907*Convert!$B$6/$D907</f>
        <v>664.64887263921639</v>
      </c>
      <c r="AA907" s="3">
        <f>'IECC Data-IP'!AA907*Convert!$B$6/$D907</f>
        <v>1366.3260391311092</v>
      </c>
      <c r="AB907" s="3">
        <f t="shared" si="46"/>
        <v>2030.9749117703254</v>
      </c>
    </row>
    <row r="908" spans="1:28" x14ac:dyDescent="0.25">
      <c r="A908" s="93">
        <f>'IECC Data-IP'!A908</f>
        <v>2012</v>
      </c>
      <c r="B908" s="93" t="str">
        <f>'IECC Data-IP'!B908</f>
        <v>Quick Service Restaurant</v>
      </c>
      <c r="C908" s="121" t="str">
        <f>'IECC Data-IP'!C908</f>
        <v>5B</v>
      </c>
      <c r="D908" s="3">
        <f>'IECC Data-IP'!D908</f>
        <v>2500.8869462857801</v>
      </c>
      <c r="E908" s="3">
        <f>'IECC Data-IP'!E908*Convert!$B$6/$D908</f>
        <v>0</v>
      </c>
      <c r="F908" s="3">
        <f>'IECC Data-IP'!F908*Convert!$B$7/$D908</f>
        <v>113.35969610720915</v>
      </c>
      <c r="G908" s="3">
        <f>'IECC Data-IP'!G908*Convert!$B$6/$D908</f>
        <v>50.807380187481769</v>
      </c>
      <c r="H908" s="3">
        <f>'IECC Data-IP'!H908*Convert!$B$6/$D908</f>
        <v>45.790256417491833</v>
      </c>
      <c r="I908" s="3">
        <f>'IECC Data-IP'!I908*Convert!$B$6/$D908</f>
        <v>21.808884904477758</v>
      </c>
      <c r="J908" s="3">
        <f>'IECC Data-IP'!J908*Convert!$B$6/$D908</f>
        <v>332.33043766383059</v>
      </c>
      <c r="K908" s="3">
        <f>'IECC Data-IP'!K908*Convert!$B$7/$D908</f>
        <v>196.03056062956512</v>
      </c>
      <c r="L908" s="3">
        <f>'IECC Data-IP'!L908*Convert!$B$6/$D908</f>
        <v>0</v>
      </c>
      <c r="M908" s="3">
        <f>'IECC Data-IP'!M908*Convert!$B$6/$D908</f>
        <v>172.13055498905644</v>
      </c>
      <c r="N908" s="3">
        <f>'IECC Data-IP'!N908*Convert!$B$6/$D908</f>
        <v>0</v>
      </c>
      <c r="O908" s="3">
        <f>'IECC Data-IP'!O908*Convert!$B$6/$D908</f>
        <v>0</v>
      </c>
      <c r="P908" s="3">
        <f t="shared" si="44"/>
        <v>0</v>
      </c>
      <c r="Q908" s="3">
        <f>'IECC Data-IP'!Q908*Convert!$B$6/$D908</f>
        <v>0</v>
      </c>
      <c r="R908" s="3">
        <f>'IECC Data-IP'!R908*Convert!$B$6/$D908</f>
        <v>0</v>
      </c>
      <c r="S908" s="3">
        <f>'IECC Data-IP'!S908*Convert!$B$6/$D908</f>
        <v>0</v>
      </c>
      <c r="T908" s="3">
        <f>'IECC Data-IP'!T908*Convert!$B$6/$D908</f>
        <v>0</v>
      </c>
      <c r="U908" s="3">
        <f>'IECC Data-IP'!U908*Convert!$B$7/$D908</f>
        <v>81.39319027565061</v>
      </c>
      <c r="V908" s="3">
        <f>'IECC Data-IP'!V908*Convert!$B$6/$D908</f>
        <v>76.253079690779984</v>
      </c>
      <c r="W908" s="3">
        <f>'IECC Data-IP'!W908*Convert!$B$6/$D908</f>
        <v>222.93793517653822</v>
      </c>
      <c r="X908" s="3">
        <f>'IECC Data-IP'!X908*Convert!$B$7/$D908</f>
        <v>113.35969610720915</v>
      </c>
      <c r="Y908" s="3">
        <f t="shared" si="45"/>
        <v>336.29763128374736</v>
      </c>
      <c r="Z908" s="3">
        <f>'IECC Data-IP'!Z908*Convert!$B$6/$D908</f>
        <v>699.12059385311852</v>
      </c>
      <c r="AA908" s="3">
        <f>'IECC Data-IP'!AA908*Convert!$B$6/$D908</f>
        <v>1141.7077275722781</v>
      </c>
      <c r="AB908" s="3">
        <f t="shared" si="46"/>
        <v>1840.8283214253966</v>
      </c>
    </row>
    <row r="909" spans="1:28" x14ac:dyDescent="0.25">
      <c r="A909" s="93">
        <f>'IECC Data-IP'!A909</f>
        <v>2012</v>
      </c>
      <c r="B909" s="93" t="str">
        <f>'IECC Data-IP'!B909</f>
        <v>Quick Service Restaurant</v>
      </c>
      <c r="C909" s="121" t="str">
        <f>'IECC Data-IP'!C909</f>
        <v>5C</v>
      </c>
      <c r="D909" s="3">
        <f>'IECC Data-IP'!D909</f>
        <v>2500.8869462857801</v>
      </c>
      <c r="E909" s="3">
        <f>'IECC Data-IP'!E909*Convert!$B$6/$D909</f>
        <v>0</v>
      </c>
      <c r="F909" s="3">
        <f>'IECC Data-IP'!F909*Convert!$B$7/$D909</f>
        <v>114.51001375697604</v>
      </c>
      <c r="G909" s="3">
        <f>'IECC Data-IP'!G909*Convert!$B$6/$D909</f>
        <v>4.9090995739853627</v>
      </c>
      <c r="H909" s="3">
        <f>'IECC Data-IP'!H909*Convert!$B$6/$D909</f>
        <v>45.790256417491833</v>
      </c>
      <c r="I909" s="3">
        <f>'IECC Data-IP'!I909*Convert!$B$6/$D909</f>
        <v>21.772876839142903</v>
      </c>
      <c r="J909" s="3">
        <f>'IECC Data-IP'!J909*Convert!$B$6/$D909</f>
        <v>332.33043766383059</v>
      </c>
      <c r="K909" s="3">
        <f>'IECC Data-IP'!K909*Convert!$B$7/$D909</f>
        <v>196.03056062956512</v>
      </c>
      <c r="L909" s="3">
        <f>'IECC Data-IP'!L909*Convert!$B$6/$D909</f>
        <v>0</v>
      </c>
      <c r="M909" s="3">
        <f>'IECC Data-IP'!M909*Convert!$B$6/$D909</f>
        <v>131.45344384911417</v>
      </c>
      <c r="N909" s="3">
        <f>'IECC Data-IP'!N909*Convert!$B$6/$D909</f>
        <v>0</v>
      </c>
      <c r="O909" s="3">
        <f>'IECC Data-IP'!O909*Convert!$B$6/$D909</f>
        <v>0</v>
      </c>
      <c r="P909" s="3">
        <f t="shared" si="44"/>
        <v>0</v>
      </c>
      <c r="Q909" s="3">
        <f>'IECC Data-IP'!Q909*Convert!$B$6/$D909</f>
        <v>0</v>
      </c>
      <c r="R909" s="3">
        <f>'IECC Data-IP'!R909*Convert!$B$6/$D909</f>
        <v>0</v>
      </c>
      <c r="S909" s="3">
        <f>'IECC Data-IP'!S909*Convert!$B$6/$D909</f>
        <v>0</v>
      </c>
      <c r="T909" s="3">
        <f>'IECC Data-IP'!T909*Convert!$B$6/$D909</f>
        <v>0</v>
      </c>
      <c r="U909" s="3">
        <f>'IECC Data-IP'!U909*Convert!$B$7/$D909</f>
        <v>82.769463178050302</v>
      </c>
      <c r="V909" s="3">
        <f>'IECC Data-IP'!V909*Convert!$B$6/$D909</f>
        <v>75.100821600064592</v>
      </c>
      <c r="W909" s="3">
        <f>'IECC Data-IP'!W909*Convert!$B$6/$D909</f>
        <v>136.36254342309951</v>
      </c>
      <c r="X909" s="3">
        <f>'IECC Data-IP'!X909*Convert!$B$7/$D909</f>
        <v>114.51001375697604</v>
      </c>
      <c r="Y909" s="3">
        <f t="shared" si="45"/>
        <v>250.87255718007555</v>
      </c>
      <c r="Z909" s="3">
        <f>'IECC Data-IP'!Z909*Convert!$B$6/$D909</f>
        <v>611.35693594362942</v>
      </c>
      <c r="AA909" s="3">
        <f>'IECC Data-IP'!AA909*Convert!$B$6/$D909</f>
        <v>1149.0773782774786</v>
      </c>
      <c r="AB909" s="3">
        <f t="shared" si="46"/>
        <v>1760.434314221108</v>
      </c>
    </row>
    <row r="910" spans="1:28" x14ac:dyDescent="0.25">
      <c r="A910" s="93">
        <f>'IECC Data-IP'!A910</f>
        <v>2012</v>
      </c>
      <c r="B910" s="93" t="str">
        <f>'IECC Data-IP'!B910</f>
        <v>Quick Service Restaurant</v>
      </c>
      <c r="C910" s="121" t="str">
        <f>'IECC Data-IP'!C910</f>
        <v>6A</v>
      </c>
      <c r="D910" s="3">
        <f>'IECC Data-IP'!D910</f>
        <v>2500.8869462857801</v>
      </c>
      <c r="E910" s="3">
        <f>'IECC Data-IP'!E910*Convert!$B$6/$D910</f>
        <v>0</v>
      </c>
      <c r="F910" s="3">
        <f>'IECC Data-IP'!F910*Convert!$B$7/$D910</f>
        <v>260.64143805058046</v>
      </c>
      <c r="G910" s="3">
        <f>'IECC Data-IP'!G910*Convert!$B$6/$D910</f>
        <v>49.499087146981999</v>
      </c>
      <c r="H910" s="3">
        <f>'IECC Data-IP'!H910*Convert!$B$6/$D910</f>
        <v>45.790256417491833</v>
      </c>
      <c r="I910" s="3">
        <f>'IECC Data-IP'!I910*Convert!$B$6/$D910</f>
        <v>21.79688221603281</v>
      </c>
      <c r="J910" s="3">
        <f>'IECC Data-IP'!J910*Convert!$B$6/$D910</f>
        <v>332.33043766383059</v>
      </c>
      <c r="K910" s="3">
        <f>'IECC Data-IP'!K910*Convert!$B$7/$D910</f>
        <v>196.03056062956512</v>
      </c>
      <c r="L910" s="3">
        <f>'IECC Data-IP'!L910*Convert!$B$6/$D910</f>
        <v>0</v>
      </c>
      <c r="M910" s="3">
        <f>'IECC Data-IP'!M910*Convert!$B$6/$D910</f>
        <v>149.00137435563397</v>
      </c>
      <c r="N910" s="3">
        <f>'IECC Data-IP'!N910*Convert!$B$6/$D910</f>
        <v>0</v>
      </c>
      <c r="O910" s="3">
        <f>'IECC Data-IP'!O910*Convert!$B$6/$D910</f>
        <v>0</v>
      </c>
      <c r="P910" s="3">
        <f t="shared" si="44"/>
        <v>0</v>
      </c>
      <c r="Q910" s="3">
        <f>'IECC Data-IP'!Q910*Convert!$B$6/$D910</f>
        <v>0</v>
      </c>
      <c r="R910" s="3">
        <f>'IECC Data-IP'!R910*Convert!$B$6/$D910</f>
        <v>0</v>
      </c>
      <c r="S910" s="3">
        <f>'IECC Data-IP'!S910*Convert!$B$6/$D910</f>
        <v>0</v>
      </c>
      <c r="T910" s="3">
        <f>'IECC Data-IP'!T910*Convert!$B$6/$D910</f>
        <v>0</v>
      </c>
      <c r="U910" s="3">
        <f>'IECC Data-IP'!U910*Convert!$B$7/$D910</f>
        <v>87.49809037405646</v>
      </c>
      <c r="V910" s="3">
        <f>'IECC Data-IP'!V910*Convert!$B$6/$D910</f>
        <v>75.664947956977329</v>
      </c>
      <c r="W910" s="3">
        <f>'IECC Data-IP'!W910*Convert!$B$6/$D910</f>
        <v>198.50046150261596</v>
      </c>
      <c r="X910" s="3">
        <f>'IECC Data-IP'!X910*Convert!$B$7/$D910</f>
        <v>260.64143805058046</v>
      </c>
      <c r="Y910" s="3">
        <f t="shared" si="45"/>
        <v>459.14189955319642</v>
      </c>
      <c r="Z910" s="3">
        <f>'IECC Data-IP'!Z910*Convert!$B$6/$D910</f>
        <v>674.07098306850366</v>
      </c>
      <c r="AA910" s="3">
        <f>'IECC Data-IP'!AA910*Convert!$B$6/$D910</f>
        <v>1589.8401033530051</v>
      </c>
      <c r="AB910" s="3">
        <f t="shared" si="46"/>
        <v>2263.911086421509</v>
      </c>
    </row>
    <row r="911" spans="1:28" x14ac:dyDescent="0.25">
      <c r="A911" s="93">
        <f>'IECC Data-IP'!A911</f>
        <v>2012</v>
      </c>
      <c r="B911" s="93" t="str">
        <f>'IECC Data-IP'!B911</f>
        <v>Quick Service Restaurant</v>
      </c>
      <c r="C911" s="121" t="str">
        <f>'IECC Data-IP'!C911</f>
        <v>6B</v>
      </c>
      <c r="D911" s="3">
        <f>'IECC Data-IP'!D911</f>
        <v>2500.8869462857801</v>
      </c>
      <c r="E911" s="3">
        <f>'IECC Data-IP'!E911*Convert!$B$6/$D911</f>
        <v>0</v>
      </c>
      <c r="F911" s="3">
        <f>'IECC Data-IP'!F911*Convert!$B$7/$D911</f>
        <v>184.0467156853862</v>
      </c>
      <c r="G911" s="3">
        <f>'IECC Data-IP'!G911*Convert!$B$6/$D911</f>
        <v>31.06295769553574</v>
      </c>
      <c r="H911" s="3">
        <f>'IECC Data-IP'!H911*Convert!$B$6/$D911</f>
        <v>45.790256417491833</v>
      </c>
      <c r="I911" s="3">
        <f>'IECC Data-IP'!I911*Convert!$B$6/$D911</f>
        <v>21.784879527587854</v>
      </c>
      <c r="J911" s="3">
        <f>'IECC Data-IP'!J911*Convert!$B$6/$D911</f>
        <v>332.33043766383059</v>
      </c>
      <c r="K911" s="3">
        <f>'IECC Data-IP'!K911*Convert!$B$7/$D911</f>
        <v>196.03056062956512</v>
      </c>
      <c r="L911" s="3">
        <f>'IECC Data-IP'!L911*Convert!$B$6/$D911</f>
        <v>0</v>
      </c>
      <c r="M911" s="3">
        <f>'IECC Data-IP'!M911*Convert!$B$6/$D911</f>
        <v>163.23656285134703</v>
      </c>
      <c r="N911" s="3">
        <f>'IECC Data-IP'!N911*Convert!$B$6/$D911</f>
        <v>0</v>
      </c>
      <c r="O911" s="3">
        <f>'IECC Data-IP'!O911*Convert!$B$6/$D911</f>
        <v>0</v>
      </c>
      <c r="P911" s="3">
        <f t="shared" si="44"/>
        <v>0</v>
      </c>
      <c r="Q911" s="3">
        <f>'IECC Data-IP'!Q911*Convert!$B$6/$D911</f>
        <v>0</v>
      </c>
      <c r="R911" s="3">
        <f>'IECC Data-IP'!R911*Convert!$B$6/$D911</f>
        <v>0</v>
      </c>
      <c r="S911" s="3">
        <f>'IECC Data-IP'!S911*Convert!$B$6/$D911</f>
        <v>0</v>
      </c>
      <c r="T911" s="3">
        <f>'IECC Data-IP'!T911*Convert!$B$6/$D911</f>
        <v>0</v>
      </c>
      <c r="U911" s="3">
        <f>'IECC Data-IP'!U911*Convert!$B$7/$D911</f>
        <v>86.392963774816096</v>
      </c>
      <c r="V911" s="3">
        <f>'IECC Data-IP'!V911*Convert!$B$6/$D911</f>
        <v>75.124826976954495</v>
      </c>
      <c r="W911" s="3">
        <f>'IECC Data-IP'!W911*Convert!$B$6/$D911</f>
        <v>194.29952054688277</v>
      </c>
      <c r="X911" s="3">
        <f>'IECC Data-IP'!X911*Convert!$B$7/$D911</f>
        <v>184.0467156853862</v>
      </c>
      <c r="Y911" s="3">
        <f t="shared" si="45"/>
        <v>378.34623623226901</v>
      </c>
      <c r="Z911" s="3">
        <f>'IECC Data-IP'!Z911*Convert!$B$6/$D911</f>
        <v>669.31791844430268</v>
      </c>
      <c r="AA911" s="3">
        <f>'IECC Data-IP'!AA911*Convert!$B$6/$D911</f>
        <v>1362.8212541051835</v>
      </c>
      <c r="AB911" s="3">
        <f t="shared" si="46"/>
        <v>2032.1391725494861</v>
      </c>
    </row>
    <row r="912" spans="1:28" x14ac:dyDescent="0.25">
      <c r="A912" s="93">
        <f>'IECC Data-IP'!A912</f>
        <v>2012</v>
      </c>
      <c r="B912" s="93" t="str">
        <f>'IECC Data-IP'!B912</f>
        <v>Quick Service Restaurant</v>
      </c>
      <c r="C912" s="121" t="str">
        <f>'IECC Data-IP'!C912</f>
        <v>7</v>
      </c>
      <c r="D912" s="3">
        <f>'IECC Data-IP'!D912</f>
        <v>2500.8869462857801</v>
      </c>
      <c r="E912" s="3">
        <f>'IECC Data-IP'!E912*Convert!$B$6/$D912</f>
        <v>0</v>
      </c>
      <c r="F912" s="3">
        <f>'IECC Data-IP'!F912*Convert!$B$7/$D912</f>
        <v>331.79680124330559</v>
      </c>
      <c r="G912" s="3">
        <f>'IECC Data-IP'!G912*Convert!$B$6/$D912</f>
        <v>33.187433550292241</v>
      </c>
      <c r="H912" s="3">
        <f>'IECC Data-IP'!H912*Convert!$B$6/$D912</f>
        <v>45.790256417491833</v>
      </c>
      <c r="I912" s="3">
        <f>'IECC Data-IP'!I912*Convert!$B$6/$D912</f>
        <v>21.772876839142903</v>
      </c>
      <c r="J912" s="3">
        <f>'IECC Data-IP'!J912*Convert!$B$6/$D912</f>
        <v>332.33043766383059</v>
      </c>
      <c r="K912" s="3">
        <f>'IECC Data-IP'!K912*Convert!$B$7/$D912</f>
        <v>196.03056062956512</v>
      </c>
      <c r="L912" s="3">
        <f>'IECC Data-IP'!L912*Convert!$B$6/$D912</f>
        <v>0</v>
      </c>
      <c r="M912" s="3">
        <f>'IECC Data-IP'!M912*Convert!$B$6/$D912</f>
        <v>145.71263772171713</v>
      </c>
      <c r="N912" s="3">
        <f>'IECC Data-IP'!N912*Convert!$B$6/$D912</f>
        <v>0</v>
      </c>
      <c r="O912" s="3">
        <f>'IECC Data-IP'!O912*Convert!$B$6/$D912</f>
        <v>0</v>
      </c>
      <c r="P912" s="3">
        <f t="shared" si="44"/>
        <v>0</v>
      </c>
      <c r="Q912" s="3">
        <f>'IECC Data-IP'!Q912*Convert!$B$6/$D912</f>
        <v>0</v>
      </c>
      <c r="R912" s="3">
        <f>'IECC Data-IP'!R912*Convert!$B$6/$D912</f>
        <v>0</v>
      </c>
      <c r="S912" s="3">
        <f>'IECC Data-IP'!S912*Convert!$B$6/$D912</f>
        <v>0</v>
      </c>
      <c r="T912" s="3">
        <f>'IECC Data-IP'!T912*Convert!$B$6/$D912</f>
        <v>0</v>
      </c>
      <c r="U912" s="3">
        <f>'IECC Data-IP'!U912*Convert!$B$7/$D912</f>
        <v>92.732035680495926</v>
      </c>
      <c r="V912" s="3">
        <f>'IECC Data-IP'!V912*Convert!$B$6/$D912</f>
        <v>74.96879202717011</v>
      </c>
      <c r="W912" s="3">
        <f>'IECC Data-IP'!W912*Convert!$B$6/$D912</f>
        <v>178.90007127200937</v>
      </c>
      <c r="X912" s="3">
        <f>'IECC Data-IP'!X912*Convert!$B$7/$D912</f>
        <v>331.79680124330559</v>
      </c>
      <c r="Y912" s="3">
        <f t="shared" si="45"/>
        <v>510.69687251531496</v>
      </c>
      <c r="Z912" s="3">
        <f>'IECC Data-IP'!Z912*Convert!$B$6/$D912</f>
        <v>653.76243421964477</v>
      </c>
      <c r="AA912" s="3">
        <f>'IECC Data-IP'!AA912*Convert!$B$6/$D912</f>
        <v>1813.0180922984425</v>
      </c>
      <c r="AB912" s="3">
        <f t="shared" si="46"/>
        <v>2466.7805265180873</v>
      </c>
    </row>
    <row r="913" spans="1:28" x14ac:dyDescent="0.25">
      <c r="A913" s="93">
        <f>'IECC Data-IP'!A913</f>
        <v>2012</v>
      </c>
      <c r="B913" s="93" t="str">
        <f>'IECC Data-IP'!B913</f>
        <v>Quick Service Restaurant</v>
      </c>
      <c r="C913" s="121" t="str">
        <f>'IECC Data-IP'!C913</f>
        <v>8</v>
      </c>
      <c r="D913" s="3">
        <f>'IECC Data-IP'!D913</f>
        <v>2500.8869462857801</v>
      </c>
      <c r="E913" s="3">
        <f>'IECC Data-IP'!E913*Convert!$B$6/$D913</f>
        <v>0</v>
      </c>
      <c r="F913" s="3">
        <f>'IECC Data-IP'!F913*Convert!$B$7/$D913</f>
        <v>479.10730112792112</v>
      </c>
      <c r="G913" s="3">
        <f>'IECC Data-IP'!G913*Convert!$B$6/$D913</f>
        <v>8.6779437457002864</v>
      </c>
      <c r="H913" s="3">
        <f>'IECC Data-IP'!H913*Convert!$B$6/$D913</f>
        <v>45.790256417491833</v>
      </c>
      <c r="I913" s="3">
        <f>'IECC Data-IP'!I913*Convert!$B$6/$D913</f>
        <v>21.652849954693384</v>
      </c>
      <c r="J913" s="3">
        <f>'IECC Data-IP'!J913*Convert!$B$6/$D913</f>
        <v>332.33043766383059</v>
      </c>
      <c r="K913" s="3">
        <f>'IECC Data-IP'!K913*Convert!$B$7/$D913</f>
        <v>196.03056062956512</v>
      </c>
      <c r="L913" s="3">
        <f>'IECC Data-IP'!L913*Convert!$B$6/$D913</f>
        <v>0</v>
      </c>
      <c r="M913" s="3">
        <f>'IECC Data-IP'!M913*Convert!$B$6/$D913</f>
        <v>136.2905272924298</v>
      </c>
      <c r="N913" s="3">
        <f>'IECC Data-IP'!N913*Convert!$B$6/$D913</f>
        <v>0</v>
      </c>
      <c r="O913" s="3">
        <f>'IECC Data-IP'!O913*Convert!$B$6/$D913</f>
        <v>0</v>
      </c>
      <c r="P913" s="3">
        <f t="shared" si="44"/>
        <v>0</v>
      </c>
      <c r="Q913" s="3">
        <f>'IECC Data-IP'!Q913*Convert!$B$6/$D913</f>
        <v>0</v>
      </c>
      <c r="R913" s="3">
        <f>'IECC Data-IP'!R913*Convert!$B$6/$D913</f>
        <v>0</v>
      </c>
      <c r="S913" s="3">
        <f>'IECC Data-IP'!S913*Convert!$B$6/$D913</f>
        <v>0</v>
      </c>
      <c r="T913" s="3">
        <f>'IECC Data-IP'!T913*Convert!$B$6/$D913</f>
        <v>0</v>
      </c>
      <c r="U913" s="3">
        <f>'IECC Data-IP'!U913*Convert!$B$7/$D913</f>
        <v>99.798272671921282</v>
      </c>
      <c r="V913" s="3">
        <f>'IECC Data-IP'!V913*Convert!$B$6/$D913</f>
        <v>73.708509740450154</v>
      </c>
      <c r="W913" s="3">
        <f>'IECC Data-IP'!W913*Convert!$B$6/$D913</f>
        <v>144.96847103813008</v>
      </c>
      <c r="X913" s="3">
        <f>'IECC Data-IP'!X913*Convert!$B$7/$D913</f>
        <v>479.10730112792112</v>
      </c>
      <c r="Y913" s="3">
        <f t="shared" si="45"/>
        <v>624.07577216605114</v>
      </c>
      <c r="Z913" s="3">
        <f>'IECC Data-IP'!Z913*Convert!$B$6/$D913</f>
        <v>618.45052481459606</v>
      </c>
      <c r="AA913" s="3">
        <f>'IECC Data-IP'!AA913*Convert!$B$6/$D913</f>
        <v>2264.0311133059586</v>
      </c>
      <c r="AB913" s="3">
        <f t="shared" si="46"/>
        <v>2882.4816381205546</v>
      </c>
    </row>
    <row r="914" spans="1:28" x14ac:dyDescent="0.25">
      <c r="A914" s="93">
        <f>'IECC Data-IP'!A914</f>
        <v>2015</v>
      </c>
      <c r="B914" s="93" t="str">
        <f>'IECC Data-IP'!B914</f>
        <v>Quick Service Restaurant</v>
      </c>
      <c r="C914" s="121" t="str">
        <f>'IECC Data-IP'!C914</f>
        <v>0A</v>
      </c>
      <c r="D914" s="3">
        <f>'IECC Data-IP'!D914</f>
        <v>2500.8869462857801</v>
      </c>
      <c r="E914" s="3">
        <f>'IECC Data-IP'!E914*Convert!$B$6/$D914</f>
        <v>0</v>
      </c>
      <c r="F914" s="3">
        <f>'IECC Data-IP'!F914*Convert!$B$7/$D914</f>
        <v>0</v>
      </c>
      <c r="G914" s="3">
        <f>'IECC Data-IP'!G914*Convert!$B$6/$D914</f>
        <v>429.39617911815736</v>
      </c>
      <c r="H914" s="3">
        <f>'IECC Data-IP'!H914*Convert!$B$6/$D914</f>
        <v>38.22856269717208</v>
      </c>
      <c r="I914" s="3">
        <f>'IECC Data-IP'!I914*Convert!$B$6/$D914</f>
        <v>18.112056863432549</v>
      </c>
      <c r="J914" s="3">
        <f>'IECC Data-IP'!J914*Convert!$B$6/$D914</f>
        <v>319.4515529623971</v>
      </c>
      <c r="K914" s="3">
        <f>'IECC Data-IP'!K914*Convert!$B$7/$D914</f>
        <v>196.03056062956512</v>
      </c>
      <c r="L914" s="3">
        <f>'IECC Data-IP'!L914*Convert!$B$6/$D914</f>
        <v>0</v>
      </c>
      <c r="M914" s="3">
        <f>'IECC Data-IP'!M914*Convert!$B$6/$D914</f>
        <v>94.245109669763011</v>
      </c>
      <c r="N914" s="3">
        <f>'IECC Data-IP'!N914*Convert!$B$6/$D914</f>
        <v>0</v>
      </c>
      <c r="O914" s="3">
        <f>'IECC Data-IP'!O914*Convert!$B$6/$D914</f>
        <v>0</v>
      </c>
      <c r="P914" s="3">
        <f t="shared" si="44"/>
        <v>0</v>
      </c>
      <c r="Q914" s="3">
        <f>'IECC Data-IP'!Q914*Convert!$B$6/$D914</f>
        <v>0</v>
      </c>
      <c r="R914" s="3">
        <f>'IECC Data-IP'!R914*Convert!$B$6/$D914</f>
        <v>0</v>
      </c>
      <c r="S914" s="3">
        <f>'IECC Data-IP'!S914*Convert!$B$6/$D914</f>
        <v>0</v>
      </c>
      <c r="T914" s="3">
        <f>'IECC Data-IP'!T914*Convert!$B$6/$D914</f>
        <v>0</v>
      </c>
      <c r="U914" s="3">
        <f>'IECC Data-IP'!U914*Convert!$B$7/$D914</f>
        <v>51.106969868215899</v>
      </c>
      <c r="V914" s="3">
        <f>'IECC Data-IP'!V914*Convert!$B$6/$D914</f>
        <v>70.443778483423216</v>
      </c>
      <c r="W914" s="3">
        <f>'IECC Data-IP'!W914*Convert!$B$6/$D914</f>
        <v>523.6412887879203</v>
      </c>
      <c r="X914" s="3">
        <f>'IECC Data-IP'!X914*Convert!$B$7/$D914</f>
        <v>0</v>
      </c>
      <c r="Y914" s="3">
        <f t="shared" si="45"/>
        <v>523.6412887879203</v>
      </c>
      <c r="Z914" s="3">
        <f>'IECC Data-IP'!Z914*Convert!$B$6/$D914</f>
        <v>969.8772397943452</v>
      </c>
      <c r="AA914" s="3">
        <f>'IECC Data-IP'!AA914*Convert!$B$6/$D914</f>
        <v>722.03372609453174</v>
      </c>
      <c r="AB914" s="3">
        <f t="shared" si="46"/>
        <v>1691.9109658888769</v>
      </c>
    </row>
    <row r="915" spans="1:28" x14ac:dyDescent="0.25">
      <c r="A915" s="93">
        <f>'IECC Data-IP'!A915</f>
        <v>2015</v>
      </c>
      <c r="B915" s="93" t="str">
        <f>'IECC Data-IP'!B915</f>
        <v>Quick Service Restaurant</v>
      </c>
      <c r="C915" s="121" t="str">
        <f>'IECC Data-IP'!C915</f>
        <v>0B</v>
      </c>
      <c r="D915" s="3">
        <f>'IECC Data-IP'!D915</f>
        <v>2500.8869462857801</v>
      </c>
      <c r="E915" s="3">
        <f>'IECC Data-IP'!E915*Convert!$B$6/$D915</f>
        <v>0</v>
      </c>
      <c r="F915" s="3">
        <f>'IECC Data-IP'!F915*Convert!$B$7/$D915</f>
        <v>2.0541386602980667E-2</v>
      </c>
      <c r="G915" s="3">
        <f>'IECC Data-IP'!G915*Convert!$B$6/$D915</f>
        <v>383.30585548954173</v>
      </c>
      <c r="H915" s="3">
        <f>'IECC Data-IP'!H915*Convert!$B$6/$D915</f>
        <v>38.20455732028217</v>
      </c>
      <c r="I915" s="3">
        <f>'IECC Data-IP'!I915*Convert!$B$6/$D915</f>
        <v>18.100054174987598</v>
      </c>
      <c r="J915" s="3">
        <f>'IECC Data-IP'!J915*Convert!$B$6/$D915</f>
        <v>319.4515529623971</v>
      </c>
      <c r="K915" s="3">
        <f>'IECC Data-IP'!K915*Convert!$B$7/$D915</f>
        <v>196.03056062956512</v>
      </c>
      <c r="L915" s="3">
        <f>'IECC Data-IP'!L915*Convert!$B$6/$D915</f>
        <v>0</v>
      </c>
      <c r="M915" s="3">
        <f>'IECC Data-IP'!M915*Convert!$B$6/$D915</f>
        <v>93.861023639524547</v>
      </c>
      <c r="N915" s="3">
        <f>'IECC Data-IP'!N915*Convert!$B$6/$D915</f>
        <v>0</v>
      </c>
      <c r="O915" s="3">
        <f>'IECC Data-IP'!O915*Convert!$B$6/$D915</f>
        <v>0</v>
      </c>
      <c r="P915" s="3">
        <f t="shared" si="44"/>
        <v>0</v>
      </c>
      <c r="Q915" s="3">
        <f>'IECC Data-IP'!Q915*Convert!$B$6/$D915</f>
        <v>0</v>
      </c>
      <c r="R915" s="3">
        <f>'IECC Data-IP'!R915*Convert!$B$6/$D915</f>
        <v>0</v>
      </c>
      <c r="S915" s="3">
        <f>'IECC Data-IP'!S915*Convert!$B$6/$D915</f>
        <v>0</v>
      </c>
      <c r="T915" s="3">
        <f>'IECC Data-IP'!T915*Convert!$B$6/$D915</f>
        <v>0</v>
      </c>
      <c r="U915" s="3">
        <f>'IECC Data-IP'!U915*Convert!$B$7/$D915</f>
        <v>50.905664279506695</v>
      </c>
      <c r="V915" s="3">
        <f>'IECC Data-IP'!V915*Convert!$B$6/$D915</f>
        <v>69.591587603831613</v>
      </c>
      <c r="W915" s="3">
        <f>'IECC Data-IP'!W915*Convert!$B$6/$D915</f>
        <v>477.16687912906627</v>
      </c>
      <c r="X915" s="3">
        <f>'IECC Data-IP'!X915*Convert!$B$7/$D915</f>
        <v>2.0541386602980667E-2</v>
      </c>
      <c r="Y915" s="3">
        <f t="shared" si="45"/>
        <v>477.18742051566926</v>
      </c>
      <c r="Z915" s="3">
        <f>'IECC Data-IP'!Z915*Convert!$B$6/$D915</f>
        <v>922.51463119056473</v>
      </c>
      <c r="AA915" s="3">
        <f>'IECC Data-IP'!AA915*Convert!$B$6/$D915</f>
        <v>721.50560780295382</v>
      </c>
      <c r="AB915" s="3">
        <f t="shared" si="46"/>
        <v>1644.0202389935184</v>
      </c>
    </row>
    <row r="916" spans="1:28" x14ac:dyDescent="0.25">
      <c r="A916" s="93">
        <f>'IECC Data-IP'!A916</f>
        <v>2015</v>
      </c>
      <c r="B916" s="93" t="str">
        <f>'IECC Data-IP'!B916</f>
        <v>Quick Service Restaurant</v>
      </c>
      <c r="C916" s="121" t="str">
        <f>'IECC Data-IP'!C916</f>
        <v>1A</v>
      </c>
      <c r="D916" s="3">
        <f>'IECC Data-IP'!D916</f>
        <v>2500.8869462857801</v>
      </c>
      <c r="E916" s="3">
        <f>'IECC Data-IP'!E916*Convert!$B$6/$D916</f>
        <v>0</v>
      </c>
      <c r="F916" s="3">
        <f>'IECC Data-IP'!F916*Convert!$B$7/$D916</f>
        <v>0</v>
      </c>
      <c r="G916" s="3">
        <f>'IECC Data-IP'!G916*Convert!$B$6/$D916</f>
        <v>270.63661905677736</v>
      </c>
      <c r="H916" s="3">
        <f>'IECC Data-IP'!H916*Convert!$B$6/$D916</f>
        <v>38.20455732028217</v>
      </c>
      <c r="I916" s="3">
        <f>'IECC Data-IP'!I916*Convert!$B$6/$D916</f>
        <v>18.100054174987598</v>
      </c>
      <c r="J916" s="3">
        <f>'IECC Data-IP'!J916*Convert!$B$6/$D916</f>
        <v>319.4515529623971</v>
      </c>
      <c r="K916" s="3">
        <f>'IECC Data-IP'!K916*Convert!$B$7/$D916</f>
        <v>196.03056062956512</v>
      </c>
      <c r="L916" s="3">
        <f>'IECC Data-IP'!L916*Convert!$B$6/$D916</f>
        <v>0</v>
      </c>
      <c r="M916" s="3">
        <f>'IECC Data-IP'!M916*Convert!$B$6/$D916</f>
        <v>71.716063458588124</v>
      </c>
      <c r="N916" s="3">
        <f>'IECC Data-IP'!N916*Convert!$B$6/$D916</f>
        <v>0</v>
      </c>
      <c r="O916" s="3">
        <f>'IECC Data-IP'!O916*Convert!$B$6/$D916</f>
        <v>0</v>
      </c>
      <c r="P916" s="3">
        <f t="shared" si="44"/>
        <v>0</v>
      </c>
      <c r="Q916" s="3">
        <f>'IECC Data-IP'!Q916*Convert!$B$6/$D916</f>
        <v>0</v>
      </c>
      <c r="R916" s="3">
        <f>'IECC Data-IP'!R916*Convert!$B$6/$D916</f>
        <v>0</v>
      </c>
      <c r="S916" s="3">
        <f>'IECC Data-IP'!S916*Convert!$B$6/$D916</f>
        <v>0</v>
      </c>
      <c r="T916" s="3">
        <f>'IECC Data-IP'!T916*Convert!$B$6/$D916</f>
        <v>0</v>
      </c>
      <c r="U916" s="3">
        <f>'IECC Data-IP'!U916*Convert!$B$7/$D916</f>
        <v>55.765756349771927</v>
      </c>
      <c r="V916" s="3">
        <f>'IECC Data-IP'!V916*Convert!$B$6/$D916</f>
        <v>68.535351020675847</v>
      </c>
      <c r="W916" s="3">
        <f>'IECC Data-IP'!W916*Convert!$B$6/$D916</f>
        <v>342.35268251536547</v>
      </c>
      <c r="X916" s="3">
        <f>'IECC Data-IP'!X916*Convert!$B$7/$D916</f>
        <v>0</v>
      </c>
      <c r="Y916" s="3">
        <f t="shared" si="45"/>
        <v>342.35268251536547</v>
      </c>
      <c r="Z916" s="3">
        <f>'IECC Data-IP'!Z916*Convert!$B$6/$D916</f>
        <v>786.65620068215321</v>
      </c>
      <c r="AA916" s="3">
        <f>'IECC Data-IP'!AA916*Convert!$B$6/$D916</f>
        <v>735.63277210266233</v>
      </c>
      <c r="AB916" s="3">
        <f t="shared" si="46"/>
        <v>1522.2889727848155</v>
      </c>
    </row>
    <row r="917" spans="1:28" x14ac:dyDescent="0.25">
      <c r="A917" s="93">
        <f>'IECC Data-IP'!A917</f>
        <v>2015</v>
      </c>
      <c r="B917" s="93" t="str">
        <f>'IECC Data-IP'!B917</f>
        <v>Quick Service Restaurant</v>
      </c>
      <c r="C917" s="121" t="str">
        <f>'IECC Data-IP'!C917</f>
        <v>1B</v>
      </c>
      <c r="D917" s="3">
        <f>'IECC Data-IP'!D917</f>
        <v>2500.8869462857801</v>
      </c>
      <c r="E917" s="3">
        <f>'IECC Data-IP'!E917*Convert!$B$6/$D917</f>
        <v>0</v>
      </c>
      <c r="F917" s="3">
        <f>'IECC Data-IP'!F917*Convert!$B$7/$D917</f>
        <v>3.3071632430798878</v>
      </c>
      <c r="G917" s="3">
        <f>'IECC Data-IP'!G917*Convert!$B$6/$D917</f>
        <v>291.60531577010852</v>
      </c>
      <c r="H917" s="3">
        <f>'IECC Data-IP'!H917*Convert!$B$6/$D917</f>
        <v>38.276573450951894</v>
      </c>
      <c r="I917" s="3">
        <f>'IECC Data-IP'!I917*Convert!$B$6/$D917</f>
        <v>18.076048798097695</v>
      </c>
      <c r="J917" s="3">
        <f>'IECC Data-IP'!J917*Convert!$B$6/$D917</f>
        <v>319.4515529623971</v>
      </c>
      <c r="K917" s="3">
        <f>'IECC Data-IP'!K917*Convert!$B$7/$D917</f>
        <v>196.03056062956512</v>
      </c>
      <c r="L917" s="3">
        <f>'IECC Data-IP'!L917*Convert!$B$6/$D917</f>
        <v>0</v>
      </c>
      <c r="M917" s="3">
        <f>'IECC Data-IP'!M917*Convert!$B$6/$D917</f>
        <v>89.348012784222576</v>
      </c>
      <c r="N917" s="3">
        <f>'IECC Data-IP'!N917*Convert!$B$6/$D917</f>
        <v>0</v>
      </c>
      <c r="O917" s="3">
        <f>'IECC Data-IP'!O917*Convert!$B$6/$D917</f>
        <v>0</v>
      </c>
      <c r="P917" s="3">
        <f t="shared" si="44"/>
        <v>0</v>
      </c>
      <c r="Q917" s="3">
        <f>'IECC Data-IP'!Q917*Convert!$B$6/$D917</f>
        <v>0</v>
      </c>
      <c r="R917" s="3">
        <f>'IECC Data-IP'!R917*Convert!$B$6/$D917</f>
        <v>0</v>
      </c>
      <c r="S917" s="3">
        <f>'IECC Data-IP'!S917*Convert!$B$6/$D917</f>
        <v>0</v>
      </c>
      <c r="T917" s="3">
        <f>'IECC Data-IP'!T917*Convert!$B$6/$D917</f>
        <v>0</v>
      </c>
      <c r="U917" s="3">
        <f>'IECC Data-IP'!U917*Convert!$B$7/$D917</f>
        <v>55.872571560107424</v>
      </c>
      <c r="V917" s="3">
        <f>'IECC Data-IP'!V917*Convert!$B$6/$D917</f>
        <v>68.547353709120799</v>
      </c>
      <c r="W917" s="3">
        <f>'IECC Data-IP'!W917*Convert!$B$6/$D917</f>
        <v>380.95332855433111</v>
      </c>
      <c r="X917" s="3">
        <f>'IECC Data-IP'!X917*Convert!$B$7/$D917</f>
        <v>3.3071632430798878</v>
      </c>
      <c r="Y917" s="3">
        <f t="shared" si="45"/>
        <v>384.26049179741102</v>
      </c>
      <c r="Z917" s="3">
        <f>'IECC Data-IP'!Z917*Convert!$B$6/$D917</f>
        <v>825.29285478645374</v>
      </c>
      <c r="AA917" s="3">
        <f>'IECC Data-IP'!AA917*Convert!$B$6/$D917</f>
        <v>745.61900888886248</v>
      </c>
      <c r="AB917" s="3">
        <f t="shared" si="46"/>
        <v>1570.9118636753162</v>
      </c>
    </row>
    <row r="918" spans="1:28" x14ac:dyDescent="0.25">
      <c r="A918" s="93">
        <f>'IECC Data-IP'!A918</f>
        <v>2015</v>
      </c>
      <c r="B918" s="93" t="str">
        <f>'IECC Data-IP'!B918</f>
        <v>Quick Service Restaurant</v>
      </c>
      <c r="C918" s="121" t="str">
        <f>'IECC Data-IP'!C918</f>
        <v>2A</v>
      </c>
      <c r="D918" s="3">
        <f>'IECC Data-IP'!D918</f>
        <v>2500.8869462857801</v>
      </c>
      <c r="E918" s="3">
        <f>'IECC Data-IP'!E918*Convert!$B$6/$D918</f>
        <v>0</v>
      </c>
      <c r="F918" s="3">
        <f>'IECC Data-IP'!F918*Convert!$B$7/$D918</f>
        <v>9.5887192662713758</v>
      </c>
      <c r="G918" s="3">
        <f>'IECC Data-IP'!G918*Convert!$B$6/$D918</f>
        <v>228.75923907233994</v>
      </c>
      <c r="H918" s="3">
        <f>'IECC Data-IP'!H918*Convert!$B$6/$D918</f>
        <v>38.180551943392267</v>
      </c>
      <c r="I918" s="3">
        <f>'IECC Data-IP'!I918*Convert!$B$6/$D918</f>
        <v>18.076048798097695</v>
      </c>
      <c r="J918" s="3">
        <f>'IECC Data-IP'!J918*Convert!$B$6/$D918</f>
        <v>319.4515529623971</v>
      </c>
      <c r="K918" s="3">
        <f>'IECC Data-IP'!K918*Convert!$B$7/$D918</f>
        <v>196.03056062956512</v>
      </c>
      <c r="L918" s="3">
        <f>'IECC Data-IP'!L918*Convert!$B$6/$D918</f>
        <v>0</v>
      </c>
      <c r="M918" s="3">
        <f>'IECC Data-IP'!M918*Convert!$B$6/$D918</f>
        <v>76.553146901903787</v>
      </c>
      <c r="N918" s="3">
        <f>'IECC Data-IP'!N918*Convert!$B$6/$D918</f>
        <v>0</v>
      </c>
      <c r="O918" s="3">
        <f>'IECC Data-IP'!O918*Convert!$B$6/$D918</f>
        <v>0</v>
      </c>
      <c r="P918" s="3">
        <f t="shared" si="44"/>
        <v>0</v>
      </c>
      <c r="Q918" s="3">
        <f>'IECC Data-IP'!Q918*Convert!$B$6/$D918</f>
        <v>0</v>
      </c>
      <c r="R918" s="3">
        <f>'IECC Data-IP'!R918*Convert!$B$6/$D918</f>
        <v>0</v>
      </c>
      <c r="S918" s="3">
        <f>'IECC Data-IP'!S918*Convert!$B$6/$D918</f>
        <v>0</v>
      </c>
      <c r="T918" s="3">
        <f>'IECC Data-IP'!T918*Convert!$B$6/$D918</f>
        <v>0</v>
      </c>
      <c r="U918" s="3">
        <f>'IECC Data-IP'!U918*Convert!$B$7/$D918</f>
        <v>60.979160269608407</v>
      </c>
      <c r="V918" s="3">
        <f>'IECC Data-IP'!V918*Convert!$B$6/$D918</f>
        <v>67.827192402423677</v>
      </c>
      <c r="W918" s="3">
        <f>'IECC Data-IP'!W918*Convert!$B$6/$D918</f>
        <v>305.31238597424368</v>
      </c>
      <c r="X918" s="3">
        <f>'IECC Data-IP'!X918*Convert!$B$7/$D918</f>
        <v>9.5887192662713758</v>
      </c>
      <c r="Y918" s="3">
        <f t="shared" si="45"/>
        <v>314.90110524051505</v>
      </c>
      <c r="Z918" s="3">
        <f>'IECC Data-IP'!Z918*Convert!$B$6/$D918</f>
        <v>748.83572939210956</v>
      </c>
      <c r="AA918" s="3">
        <f>'IECC Data-IP'!AA918*Convert!$B$6/$D918</f>
        <v>778.89046125826928</v>
      </c>
      <c r="AB918" s="3">
        <f t="shared" si="46"/>
        <v>1527.7261906503788</v>
      </c>
    </row>
    <row r="919" spans="1:28" x14ac:dyDescent="0.25">
      <c r="A919" s="93">
        <f>'IECC Data-IP'!A919</f>
        <v>2015</v>
      </c>
      <c r="B919" s="93" t="str">
        <f>'IECC Data-IP'!B919</f>
        <v>Quick Service Restaurant</v>
      </c>
      <c r="C919" s="121" t="str">
        <f>'IECC Data-IP'!C919</f>
        <v>2B</v>
      </c>
      <c r="D919" s="3">
        <f>'IECC Data-IP'!D919</f>
        <v>2500.8869462857801</v>
      </c>
      <c r="E919" s="3">
        <f>'IECC Data-IP'!E919*Convert!$B$6/$D919</f>
        <v>0</v>
      </c>
      <c r="F919" s="3">
        <f>'IECC Data-IP'!F919*Convert!$B$7/$D919</f>
        <v>7.9330835060711333</v>
      </c>
      <c r="G919" s="3">
        <f>'IECC Data-IP'!G919*Convert!$B$6/$D919</f>
        <v>155.95093096526116</v>
      </c>
      <c r="H919" s="3">
        <f>'IECC Data-IP'!H919*Convert!$B$6/$D919</f>
        <v>38.156546566502364</v>
      </c>
      <c r="I919" s="3">
        <f>'IECC Data-IP'!I919*Convert!$B$6/$D919</f>
        <v>18.088051486542643</v>
      </c>
      <c r="J919" s="3">
        <f>'IECC Data-IP'!J919*Convert!$B$6/$D919</f>
        <v>319.4515529623971</v>
      </c>
      <c r="K919" s="3">
        <f>'IECC Data-IP'!K919*Convert!$B$7/$D919</f>
        <v>196.03056062956512</v>
      </c>
      <c r="L919" s="3">
        <f>'IECC Data-IP'!L919*Convert!$B$6/$D919</f>
        <v>0</v>
      </c>
      <c r="M919" s="3">
        <f>'IECC Data-IP'!M919*Convert!$B$6/$D919</f>
        <v>80.297985696728801</v>
      </c>
      <c r="N919" s="3">
        <f>'IECC Data-IP'!N919*Convert!$B$6/$D919</f>
        <v>0</v>
      </c>
      <c r="O919" s="3">
        <f>'IECC Data-IP'!O919*Convert!$B$6/$D919</f>
        <v>0</v>
      </c>
      <c r="P919" s="3">
        <f t="shared" si="44"/>
        <v>0</v>
      </c>
      <c r="Q919" s="3">
        <f>'IECC Data-IP'!Q919*Convert!$B$6/$D919</f>
        <v>0</v>
      </c>
      <c r="R919" s="3">
        <f>'IECC Data-IP'!R919*Convert!$B$6/$D919</f>
        <v>0</v>
      </c>
      <c r="S919" s="3">
        <f>'IECC Data-IP'!S919*Convert!$B$6/$D919</f>
        <v>0</v>
      </c>
      <c r="T919" s="3">
        <f>'IECC Data-IP'!T919*Convert!$B$6/$D919</f>
        <v>0</v>
      </c>
      <c r="U919" s="3">
        <f>'IECC Data-IP'!U919*Convert!$B$7/$D919</f>
        <v>61.365338337744447</v>
      </c>
      <c r="V919" s="3">
        <f>'IECC Data-IP'!V919*Convert!$B$6/$D919</f>
        <v>65.738724613002034</v>
      </c>
      <c r="W919" s="3">
        <f>'IECC Data-IP'!W919*Convert!$B$6/$D919</f>
        <v>236.24891666198997</v>
      </c>
      <c r="X919" s="3">
        <f>'IECC Data-IP'!X919*Convert!$B$7/$D919</f>
        <v>7.9330835060711333</v>
      </c>
      <c r="Y919" s="3">
        <f t="shared" si="45"/>
        <v>244.18200016806111</v>
      </c>
      <c r="Z919" s="3">
        <f>'IECC Data-IP'!Z919*Convert!$B$6/$D919</f>
        <v>677.69579497887912</v>
      </c>
      <c r="AA919" s="3">
        <f>'IECC Data-IP'!AA919*Convert!$B$6/$D919</f>
        <v>775.18163052877924</v>
      </c>
      <c r="AB919" s="3">
        <f t="shared" si="46"/>
        <v>1452.8774255076582</v>
      </c>
    </row>
    <row r="920" spans="1:28" x14ac:dyDescent="0.25">
      <c r="A920" s="93">
        <f>'IECC Data-IP'!A920</f>
        <v>2015</v>
      </c>
      <c r="B920" s="93" t="str">
        <f>'IECC Data-IP'!B920</f>
        <v>Quick Service Restaurant</v>
      </c>
      <c r="C920" s="121" t="str">
        <f>'IECC Data-IP'!C920</f>
        <v>3A</v>
      </c>
      <c r="D920" s="3">
        <f>'IECC Data-IP'!D920</f>
        <v>2500.8869462857801</v>
      </c>
      <c r="E920" s="3">
        <f>'IECC Data-IP'!E920*Convert!$B$6/$D920</f>
        <v>0</v>
      </c>
      <c r="F920" s="3">
        <f>'IECC Data-IP'!F920*Convert!$B$7/$D920</f>
        <v>50.609868312423771</v>
      </c>
      <c r="G920" s="3">
        <f>'IECC Data-IP'!G920*Convert!$B$6/$D920</f>
        <v>121.63524470114344</v>
      </c>
      <c r="H920" s="3">
        <f>'IECC Data-IP'!H920*Convert!$B$6/$D920</f>
        <v>38.216560008727129</v>
      </c>
      <c r="I920" s="3">
        <f>'IECC Data-IP'!I920*Convert!$B$6/$D920</f>
        <v>18.076048798097695</v>
      </c>
      <c r="J920" s="3">
        <f>'IECC Data-IP'!J920*Convert!$B$6/$D920</f>
        <v>319.4515529623971</v>
      </c>
      <c r="K920" s="3">
        <f>'IECC Data-IP'!K920*Convert!$B$7/$D920</f>
        <v>196.03056062956512</v>
      </c>
      <c r="L920" s="3">
        <f>'IECC Data-IP'!L920*Convert!$B$6/$D920</f>
        <v>0</v>
      </c>
      <c r="M920" s="3">
        <f>'IECC Data-IP'!M920*Convert!$B$6/$D920</f>
        <v>71.067918282560726</v>
      </c>
      <c r="N920" s="3">
        <f>'IECC Data-IP'!N920*Convert!$B$6/$D920</f>
        <v>0</v>
      </c>
      <c r="O920" s="3">
        <f>'IECC Data-IP'!O920*Convert!$B$6/$D920</f>
        <v>0</v>
      </c>
      <c r="P920" s="3">
        <f t="shared" si="44"/>
        <v>0</v>
      </c>
      <c r="Q920" s="3">
        <f>'IECC Data-IP'!Q920*Convert!$B$6/$D920</f>
        <v>0</v>
      </c>
      <c r="R920" s="3">
        <f>'IECC Data-IP'!R920*Convert!$B$6/$D920</f>
        <v>0</v>
      </c>
      <c r="S920" s="3">
        <f>'IECC Data-IP'!S920*Convert!$B$6/$D920</f>
        <v>0</v>
      </c>
      <c r="T920" s="3">
        <f>'IECC Data-IP'!T920*Convert!$B$6/$D920</f>
        <v>0</v>
      </c>
      <c r="U920" s="3">
        <f>'IECC Data-IP'!U920*Convert!$B$7/$D920</f>
        <v>69.996828988316921</v>
      </c>
      <c r="V920" s="3">
        <f>'IECC Data-IP'!V920*Convert!$B$6/$D920</f>
        <v>65.018563306304912</v>
      </c>
      <c r="W920" s="3">
        <f>'IECC Data-IP'!W920*Convert!$B$6/$D920</f>
        <v>192.70316298370417</v>
      </c>
      <c r="X920" s="3">
        <f>'IECC Data-IP'!X920*Convert!$B$7/$D920</f>
        <v>50.609868312423771</v>
      </c>
      <c r="Y920" s="3">
        <f t="shared" si="45"/>
        <v>243.31303129612795</v>
      </c>
      <c r="Z920" s="3">
        <f>'IECC Data-IP'!Z920*Convert!$B$6/$D920</f>
        <v>633.47789074767593</v>
      </c>
      <c r="AA920" s="3">
        <f>'IECC Data-IP'!AA920*Convert!$B$6/$D920</f>
        <v>925.08320651778445</v>
      </c>
      <c r="AB920" s="3">
        <f t="shared" si="46"/>
        <v>1558.5610972654604</v>
      </c>
    </row>
    <row r="921" spans="1:28" x14ac:dyDescent="0.25">
      <c r="A921" s="93">
        <f>'IECC Data-IP'!A921</f>
        <v>2015</v>
      </c>
      <c r="B921" s="93" t="str">
        <f>'IECC Data-IP'!B921</f>
        <v>Quick Service Restaurant</v>
      </c>
      <c r="C921" s="121" t="str">
        <f>'IECC Data-IP'!C921</f>
        <v>3B</v>
      </c>
      <c r="D921" s="3">
        <f>'IECC Data-IP'!D921</f>
        <v>2500.8869462857801</v>
      </c>
      <c r="E921" s="3">
        <f>'IECC Data-IP'!E921*Convert!$B$6/$D921</f>
        <v>0</v>
      </c>
      <c r="F921" s="3">
        <f>'IECC Data-IP'!F921*Convert!$B$7/$D921</f>
        <v>26.761318466363214</v>
      </c>
      <c r="G921" s="3">
        <f>'IECC Data-IP'!G921*Convert!$B$6/$D921</f>
        <v>108.40828203480635</v>
      </c>
      <c r="H921" s="3">
        <f>'IECC Data-IP'!H921*Convert!$B$6/$D921</f>
        <v>38.216560008727129</v>
      </c>
      <c r="I921" s="3">
        <f>'IECC Data-IP'!I921*Convert!$B$6/$D921</f>
        <v>18.076048798097695</v>
      </c>
      <c r="J921" s="3">
        <f>'IECC Data-IP'!J921*Convert!$B$6/$D921</f>
        <v>319.4515529623971</v>
      </c>
      <c r="K921" s="3">
        <f>'IECC Data-IP'!K921*Convert!$B$7/$D921</f>
        <v>196.03056062956512</v>
      </c>
      <c r="L921" s="3">
        <f>'IECC Data-IP'!L921*Convert!$B$6/$D921</f>
        <v>0</v>
      </c>
      <c r="M921" s="3">
        <f>'IECC Data-IP'!M921*Convert!$B$6/$D921</f>
        <v>75.676950645422281</v>
      </c>
      <c r="N921" s="3">
        <f>'IECC Data-IP'!N921*Convert!$B$6/$D921</f>
        <v>0</v>
      </c>
      <c r="O921" s="3">
        <f>'IECC Data-IP'!O921*Convert!$B$6/$D921</f>
        <v>0</v>
      </c>
      <c r="P921" s="3">
        <f t="shared" si="44"/>
        <v>0</v>
      </c>
      <c r="Q921" s="3">
        <f>'IECC Data-IP'!Q921*Convert!$B$6/$D921</f>
        <v>0</v>
      </c>
      <c r="R921" s="3">
        <f>'IECC Data-IP'!R921*Convert!$B$6/$D921</f>
        <v>0</v>
      </c>
      <c r="S921" s="3">
        <f>'IECC Data-IP'!S921*Convert!$B$6/$D921</f>
        <v>0</v>
      </c>
      <c r="T921" s="3">
        <f>'IECC Data-IP'!T921*Convert!$B$6/$D921</f>
        <v>0</v>
      </c>
      <c r="U921" s="3">
        <f>'IECC Data-IP'!U921*Convert!$B$7/$D921</f>
        <v>67.716735075386083</v>
      </c>
      <c r="V921" s="3">
        <f>'IECC Data-IP'!V921*Convert!$B$6/$D921</f>
        <v>64.550458456951787</v>
      </c>
      <c r="W921" s="3">
        <f>'IECC Data-IP'!W921*Convert!$B$6/$D921</f>
        <v>184.08523268022861</v>
      </c>
      <c r="X921" s="3">
        <f>'IECC Data-IP'!X921*Convert!$B$7/$D921</f>
        <v>26.761318466363214</v>
      </c>
      <c r="Y921" s="3">
        <f t="shared" si="45"/>
        <v>210.84655114659182</v>
      </c>
      <c r="Z921" s="3">
        <f>'IECC Data-IP'!Z921*Convert!$B$6/$D921</f>
        <v>624.37985290640245</v>
      </c>
      <c r="AA921" s="3">
        <f>'IECC Data-IP'!AA921*Convert!$B$6/$D921</f>
        <v>848.7461080078898</v>
      </c>
      <c r="AB921" s="3">
        <f t="shared" si="46"/>
        <v>1473.1259609142921</v>
      </c>
    </row>
    <row r="922" spans="1:28" x14ac:dyDescent="0.25">
      <c r="A922" s="93">
        <f>'IECC Data-IP'!A922</f>
        <v>2015</v>
      </c>
      <c r="B922" s="93" t="str">
        <f>'IECC Data-IP'!B922</f>
        <v>Quick Service Restaurant</v>
      </c>
      <c r="C922" s="121" t="str">
        <f>'IECC Data-IP'!C922</f>
        <v>3C</v>
      </c>
      <c r="D922" s="3">
        <f>'IECC Data-IP'!D922</f>
        <v>2500.8869462857801</v>
      </c>
      <c r="E922" s="3">
        <f>'IECC Data-IP'!E922*Convert!$B$6/$D922</f>
        <v>0</v>
      </c>
      <c r="F922" s="3">
        <f>'IECC Data-IP'!F922*Convert!$B$7/$D922</f>
        <v>12.115309818437998</v>
      </c>
      <c r="G922" s="3">
        <f>'IECC Data-IP'!G922*Convert!$B$6/$D922</f>
        <v>44.758025211225963</v>
      </c>
      <c r="H922" s="3">
        <f>'IECC Data-IP'!H922*Convert!$B$6/$D922</f>
        <v>38.312581516286748</v>
      </c>
      <c r="I922" s="3">
        <f>'IECC Data-IP'!I922*Convert!$B$6/$D922</f>
        <v>18.112056863432549</v>
      </c>
      <c r="J922" s="3">
        <f>'IECC Data-IP'!J922*Convert!$B$6/$D922</f>
        <v>319.4515529623971</v>
      </c>
      <c r="K922" s="3">
        <f>'IECC Data-IP'!K922*Convert!$B$7/$D922</f>
        <v>196.03056062956512</v>
      </c>
      <c r="L922" s="3">
        <f>'IECC Data-IP'!L922*Convert!$B$6/$D922</f>
        <v>0</v>
      </c>
      <c r="M922" s="3">
        <f>'IECC Data-IP'!M922*Convert!$B$6/$D922</f>
        <v>60.637582023897437</v>
      </c>
      <c r="N922" s="3">
        <f>'IECC Data-IP'!N922*Convert!$B$6/$D922</f>
        <v>0</v>
      </c>
      <c r="O922" s="3">
        <f>'IECC Data-IP'!O922*Convert!$B$6/$D922</f>
        <v>0</v>
      </c>
      <c r="P922" s="3">
        <f t="shared" si="44"/>
        <v>0</v>
      </c>
      <c r="Q922" s="3">
        <f>'IECC Data-IP'!Q922*Convert!$B$6/$D922</f>
        <v>0</v>
      </c>
      <c r="R922" s="3">
        <f>'IECC Data-IP'!R922*Convert!$B$6/$D922</f>
        <v>0</v>
      </c>
      <c r="S922" s="3">
        <f>'IECC Data-IP'!S922*Convert!$B$6/$D922</f>
        <v>0</v>
      </c>
      <c r="T922" s="3">
        <f>'IECC Data-IP'!T922*Convert!$B$6/$D922</f>
        <v>0</v>
      </c>
      <c r="U922" s="3">
        <f>'IECC Data-IP'!U922*Convert!$B$7/$D922</f>
        <v>70.91708310813047</v>
      </c>
      <c r="V922" s="3">
        <f>'IECC Data-IP'!V922*Convert!$B$6/$D922</f>
        <v>66.158818708575353</v>
      </c>
      <c r="W922" s="3">
        <f>'IECC Data-IP'!W922*Convert!$B$6/$D922</f>
        <v>105.39560723512341</v>
      </c>
      <c r="X922" s="3">
        <f>'IECC Data-IP'!X922*Convert!$B$7/$D922</f>
        <v>12.115309818437998</v>
      </c>
      <c r="Y922" s="3">
        <f t="shared" si="45"/>
        <v>117.5109170535614</v>
      </c>
      <c r="Z922" s="3">
        <f>'IECC Data-IP'!Z922*Convert!$B$6/$D922</f>
        <v>547.4426199742602</v>
      </c>
      <c r="AA922" s="3">
        <f>'IECC Data-IP'!AA922*Convert!$B$6/$D922</f>
        <v>815.29461531180857</v>
      </c>
      <c r="AB922" s="3">
        <f t="shared" si="46"/>
        <v>1362.7372352860689</v>
      </c>
    </row>
    <row r="923" spans="1:28" x14ac:dyDescent="0.25">
      <c r="A923" s="93">
        <f>'IECC Data-IP'!A923</f>
        <v>2015</v>
      </c>
      <c r="B923" s="93" t="str">
        <f>'IECC Data-IP'!B923</f>
        <v>Quick Service Restaurant</v>
      </c>
      <c r="C923" s="121" t="str">
        <f>'IECC Data-IP'!C923</f>
        <v>4A</v>
      </c>
      <c r="D923" s="3">
        <f>'IECC Data-IP'!D923</f>
        <v>2500.8869462857801</v>
      </c>
      <c r="E923" s="3">
        <f>'IECC Data-IP'!E923*Convert!$B$6/$D923</f>
        <v>0</v>
      </c>
      <c r="F923" s="3">
        <f>'IECC Data-IP'!F923*Convert!$B$7/$D923</f>
        <v>108.54479508747043</v>
      </c>
      <c r="G923" s="3">
        <f>'IECC Data-IP'!G923*Convert!$B$6/$D923</f>
        <v>77.057259816591767</v>
      </c>
      <c r="H923" s="3">
        <f>'IECC Data-IP'!H923*Convert!$B$6/$D923</f>
        <v>38.288576139396838</v>
      </c>
      <c r="I923" s="3">
        <f>'IECC Data-IP'!I923*Convert!$B$6/$D923</f>
        <v>18.124059551877497</v>
      </c>
      <c r="J923" s="3">
        <f>'IECC Data-IP'!J923*Convert!$B$6/$D923</f>
        <v>319.4515529623971</v>
      </c>
      <c r="K923" s="3">
        <f>'IECC Data-IP'!K923*Convert!$B$7/$D923</f>
        <v>196.03056062956512</v>
      </c>
      <c r="L923" s="3">
        <f>'IECC Data-IP'!L923*Convert!$B$6/$D923</f>
        <v>0</v>
      </c>
      <c r="M923" s="3">
        <f>'IECC Data-IP'!M923*Convert!$B$6/$D923</f>
        <v>67.215055291731119</v>
      </c>
      <c r="N923" s="3">
        <f>'IECC Data-IP'!N923*Convert!$B$6/$D923</f>
        <v>0</v>
      </c>
      <c r="O923" s="3">
        <f>'IECC Data-IP'!O923*Convert!$B$6/$D923</f>
        <v>0</v>
      </c>
      <c r="P923" s="3">
        <f t="shared" si="44"/>
        <v>0</v>
      </c>
      <c r="Q923" s="3">
        <f>'IECC Data-IP'!Q923*Convert!$B$6/$D923</f>
        <v>0</v>
      </c>
      <c r="R923" s="3">
        <f>'IECC Data-IP'!R923*Convert!$B$6/$D923</f>
        <v>0</v>
      </c>
      <c r="S923" s="3">
        <f>'IECC Data-IP'!S923*Convert!$B$6/$D923</f>
        <v>0</v>
      </c>
      <c r="T923" s="3">
        <f>'IECC Data-IP'!T923*Convert!$B$6/$D923</f>
        <v>0</v>
      </c>
      <c r="U923" s="3">
        <f>'IECC Data-IP'!U923*Convert!$B$7/$D923</f>
        <v>77.108257030268831</v>
      </c>
      <c r="V923" s="3">
        <f>'IECC Data-IP'!V923*Convert!$B$6/$D923</f>
        <v>62.942098205328215</v>
      </c>
      <c r="W923" s="3">
        <f>'IECC Data-IP'!W923*Convert!$B$6/$D923</f>
        <v>144.27231510832289</v>
      </c>
      <c r="X923" s="3">
        <f>'IECC Data-IP'!X923*Convert!$B$7/$D923</f>
        <v>108.54479508747043</v>
      </c>
      <c r="Y923" s="3">
        <f t="shared" si="45"/>
        <v>252.8171101957933</v>
      </c>
      <c r="Z923" s="3">
        <f>'IECC Data-IP'!Z923*Convert!$B$6/$D923</f>
        <v>583.07860196732258</v>
      </c>
      <c r="AA923" s="3">
        <f>'IECC Data-IP'!AA923*Convert!$B$6/$D923</f>
        <v>1115.1217726667091</v>
      </c>
      <c r="AB923" s="3">
        <f t="shared" si="46"/>
        <v>1698.2003746340317</v>
      </c>
    </row>
    <row r="924" spans="1:28" x14ac:dyDescent="0.25">
      <c r="A924" s="93">
        <f>'IECC Data-IP'!A924</f>
        <v>2015</v>
      </c>
      <c r="B924" s="93" t="str">
        <f>'IECC Data-IP'!B924</f>
        <v>Quick Service Restaurant</v>
      </c>
      <c r="C924" s="121" t="str">
        <f>'IECC Data-IP'!C924</f>
        <v>4B</v>
      </c>
      <c r="D924" s="3">
        <f>'IECC Data-IP'!D924</f>
        <v>2500.8869462857801</v>
      </c>
      <c r="E924" s="3">
        <f>'IECC Data-IP'!E924*Convert!$B$6/$D924</f>
        <v>0</v>
      </c>
      <c r="F924" s="3">
        <f>'IECC Data-IP'!F924*Convert!$B$7/$D924</f>
        <v>62.934700274212169</v>
      </c>
      <c r="G924" s="3">
        <f>'IECC Data-IP'!G924*Convert!$B$6/$D924</f>
        <v>65.510673532547941</v>
      </c>
      <c r="H924" s="3">
        <f>'IECC Data-IP'!H924*Convert!$B$6/$D924</f>
        <v>38.168549254947315</v>
      </c>
      <c r="I924" s="3">
        <f>'IECC Data-IP'!I924*Convert!$B$6/$D924</f>
        <v>18.076048798097695</v>
      </c>
      <c r="J924" s="3">
        <f>'IECC Data-IP'!J924*Convert!$B$6/$D924</f>
        <v>319.4515529623971</v>
      </c>
      <c r="K924" s="3">
        <f>'IECC Data-IP'!K924*Convert!$B$7/$D924</f>
        <v>196.03056062956512</v>
      </c>
      <c r="L924" s="3">
        <f>'IECC Data-IP'!L924*Convert!$B$6/$D924</f>
        <v>0</v>
      </c>
      <c r="M924" s="3">
        <f>'IECC Data-IP'!M924*Convert!$B$6/$D924</f>
        <v>74.620714062266501</v>
      </c>
      <c r="N924" s="3">
        <f>'IECC Data-IP'!N924*Convert!$B$6/$D924</f>
        <v>0</v>
      </c>
      <c r="O924" s="3">
        <f>'IECC Data-IP'!O924*Convert!$B$6/$D924</f>
        <v>0</v>
      </c>
      <c r="P924" s="3">
        <f t="shared" si="44"/>
        <v>0</v>
      </c>
      <c r="Q924" s="3">
        <f>'IECC Data-IP'!Q924*Convert!$B$6/$D924</f>
        <v>0</v>
      </c>
      <c r="R924" s="3">
        <f>'IECC Data-IP'!R924*Convert!$B$6/$D924</f>
        <v>0</v>
      </c>
      <c r="S924" s="3">
        <f>'IECC Data-IP'!S924*Convert!$B$6/$D924</f>
        <v>0</v>
      </c>
      <c r="T924" s="3">
        <f>'IECC Data-IP'!T924*Convert!$B$6/$D924</f>
        <v>0</v>
      </c>
      <c r="U924" s="3">
        <f>'IECC Data-IP'!U924*Convert!$B$7/$D924</f>
        <v>75.099309420497335</v>
      </c>
      <c r="V924" s="3">
        <f>'IECC Data-IP'!V924*Convert!$B$6/$D924</f>
        <v>62.762057878653934</v>
      </c>
      <c r="W924" s="3">
        <f>'IECC Data-IP'!W924*Convert!$B$6/$D924</f>
        <v>140.13138759481444</v>
      </c>
      <c r="X924" s="3">
        <f>'IECC Data-IP'!X924*Convert!$B$7/$D924</f>
        <v>62.934700274212169</v>
      </c>
      <c r="Y924" s="3">
        <f t="shared" si="45"/>
        <v>203.0660878690266</v>
      </c>
      <c r="Z924" s="3">
        <f>'IECC Data-IP'!Z924*Convert!$B$6/$D924</f>
        <v>578.60159917735552</v>
      </c>
      <c r="AA924" s="3">
        <f>'IECC Data-IP'!AA924*Convert!$B$6/$D924</f>
        <v>975.99861090127069</v>
      </c>
      <c r="AB924" s="3">
        <f t="shared" si="46"/>
        <v>1554.6002100786263</v>
      </c>
    </row>
    <row r="925" spans="1:28" x14ac:dyDescent="0.25">
      <c r="A925" s="93">
        <f>'IECC Data-IP'!A925</f>
        <v>2015</v>
      </c>
      <c r="B925" s="93" t="str">
        <f>'IECC Data-IP'!B925</f>
        <v>Quick Service Restaurant</v>
      </c>
      <c r="C925" s="121" t="str">
        <f>'IECC Data-IP'!C925</f>
        <v>4C</v>
      </c>
      <c r="D925" s="3">
        <f>'IECC Data-IP'!D925</f>
        <v>2500.8869462857801</v>
      </c>
      <c r="E925" s="3">
        <f>'IECC Data-IP'!E925*Convert!$B$6/$D925</f>
        <v>0</v>
      </c>
      <c r="F925" s="3">
        <f>'IECC Data-IP'!F925*Convert!$B$7/$D925</f>
        <v>77.691632409793485</v>
      </c>
      <c r="G925" s="3">
        <f>'IECC Data-IP'!G925*Convert!$B$6/$D925</f>
        <v>19.180296135033277</v>
      </c>
      <c r="H925" s="3">
        <f>'IECC Data-IP'!H925*Convert!$B$6/$D925</f>
        <v>38.312581516286748</v>
      </c>
      <c r="I925" s="3">
        <f>'IECC Data-IP'!I925*Convert!$B$6/$D925</f>
        <v>18.124059551877497</v>
      </c>
      <c r="J925" s="3">
        <f>'IECC Data-IP'!J925*Convert!$B$6/$D925</f>
        <v>319.4515529623971</v>
      </c>
      <c r="K925" s="3">
        <f>'IECC Data-IP'!K925*Convert!$B$7/$D925</f>
        <v>196.03056062956512</v>
      </c>
      <c r="L925" s="3">
        <f>'IECC Data-IP'!L925*Convert!$B$6/$D925</f>
        <v>0</v>
      </c>
      <c r="M925" s="3">
        <f>'IECC Data-IP'!M925*Convert!$B$6/$D925</f>
        <v>60.277501370548876</v>
      </c>
      <c r="N925" s="3">
        <f>'IECC Data-IP'!N925*Convert!$B$6/$D925</f>
        <v>0</v>
      </c>
      <c r="O925" s="3">
        <f>'IECC Data-IP'!O925*Convert!$B$6/$D925</f>
        <v>0</v>
      </c>
      <c r="P925" s="3">
        <f t="shared" si="44"/>
        <v>0</v>
      </c>
      <c r="Q925" s="3">
        <f>'IECC Data-IP'!Q925*Convert!$B$6/$D925</f>
        <v>0</v>
      </c>
      <c r="R925" s="3">
        <f>'IECC Data-IP'!R925*Convert!$B$6/$D925</f>
        <v>0</v>
      </c>
      <c r="S925" s="3">
        <f>'IECC Data-IP'!S925*Convert!$B$6/$D925</f>
        <v>0</v>
      </c>
      <c r="T925" s="3">
        <f>'IECC Data-IP'!T925*Convert!$B$6/$D925</f>
        <v>0</v>
      </c>
      <c r="U925" s="3">
        <f>'IECC Data-IP'!U925*Convert!$B$7/$D925</f>
        <v>79.244561236978811</v>
      </c>
      <c r="V925" s="3">
        <f>'IECC Data-IP'!V925*Convert!$B$6/$D925</f>
        <v>62.534006798199854</v>
      </c>
      <c r="W925" s="3">
        <f>'IECC Data-IP'!W925*Convert!$B$6/$D925</f>
        <v>79.457797505582178</v>
      </c>
      <c r="X925" s="3">
        <f>'IECC Data-IP'!X925*Convert!$B$7/$D925</f>
        <v>77.691632409793485</v>
      </c>
      <c r="Y925" s="3">
        <f t="shared" si="45"/>
        <v>157.14942991537566</v>
      </c>
      <c r="Z925" s="3">
        <f>'IECC Data-IP'!Z925*Convert!$B$6/$D925</f>
        <v>517.87999833434344</v>
      </c>
      <c r="AA925" s="3">
        <f>'IECC Data-IP'!AA925*Convert!$B$6/$D925</f>
        <v>1031.2229804364949</v>
      </c>
      <c r="AB925" s="3">
        <f t="shared" si="46"/>
        <v>1549.1029787708385</v>
      </c>
    </row>
    <row r="926" spans="1:28" x14ac:dyDescent="0.25">
      <c r="A926" s="93">
        <f>'IECC Data-IP'!A926</f>
        <v>2015</v>
      </c>
      <c r="B926" s="93" t="str">
        <f>'IECC Data-IP'!B926</f>
        <v>Quick Service Restaurant</v>
      </c>
      <c r="C926" s="121" t="str">
        <f>'IECC Data-IP'!C926</f>
        <v>5A</v>
      </c>
      <c r="D926" s="3">
        <f>'IECC Data-IP'!D926</f>
        <v>2500.8869462857801</v>
      </c>
      <c r="E926" s="3">
        <f>'IECC Data-IP'!E926*Convert!$B$6/$D926</f>
        <v>0</v>
      </c>
      <c r="F926" s="3">
        <f>'IECC Data-IP'!F926*Convert!$B$7/$D926</f>
        <v>170.57978262847206</v>
      </c>
      <c r="G926" s="3">
        <f>'IECC Data-IP'!G926*Convert!$B$6/$D926</f>
        <v>41.637326215538437</v>
      </c>
      <c r="H926" s="3">
        <f>'IECC Data-IP'!H926*Convert!$B$6/$D926</f>
        <v>38.22856269717208</v>
      </c>
      <c r="I926" s="3">
        <f>'IECC Data-IP'!I926*Convert!$B$6/$D926</f>
        <v>18.088051486542643</v>
      </c>
      <c r="J926" s="3">
        <f>'IECC Data-IP'!J926*Convert!$B$6/$D926</f>
        <v>319.4515529623971</v>
      </c>
      <c r="K926" s="3">
        <f>'IECC Data-IP'!K926*Convert!$B$7/$D926</f>
        <v>196.03056062956512</v>
      </c>
      <c r="L926" s="3">
        <f>'IECC Data-IP'!L926*Convert!$B$6/$D926</f>
        <v>0</v>
      </c>
      <c r="M926" s="3">
        <f>'IECC Data-IP'!M926*Convert!$B$6/$D926</f>
        <v>64.826520291185673</v>
      </c>
      <c r="N926" s="3">
        <f>'IECC Data-IP'!N926*Convert!$B$6/$D926</f>
        <v>0</v>
      </c>
      <c r="O926" s="3">
        <f>'IECC Data-IP'!O926*Convert!$B$6/$D926</f>
        <v>0</v>
      </c>
      <c r="P926" s="3">
        <f t="shared" si="44"/>
        <v>0</v>
      </c>
      <c r="Q926" s="3">
        <f>'IECC Data-IP'!Q926*Convert!$B$6/$D926</f>
        <v>0</v>
      </c>
      <c r="R926" s="3">
        <f>'IECC Data-IP'!R926*Convert!$B$6/$D926</f>
        <v>0</v>
      </c>
      <c r="S926" s="3">
        <f>'IECC Data-IP'!S926*Convert!$B$6/$D926</f>
        <v>0</v>
      </c>
      <c r="T926" s="3">
        <f>'IECC Data-IP'!T926*Convert!$B$6/$D926</f>
        <v>0</v>
      </c>
      <c r="U926" s="3">
        <f>'IECC Data-IP'!U926*Convert!$B$7/$D926</f>
        <v>83.081692254415614</v>
      </c>
      <c r="V926" s="3">
        <f>'IECC Data-IP'!V926*Convert!$B$6/$D926</f>
        <v>61.74182936083303</v>
      </c>
      <c r="W926" s="3">
        <f>'IECC Data-IP'!W926*Convert!$B$6/$D926</f>
        <v>106.46384650672412</v>
      </c>
      <c r="X926" s="3">
        <f>'IECC Data-IP'!X926*Convert!$B$7/$D926</f>
        <v>170.57978262847206</v>
      </c>
      <c r="Y926" s="3">
        <f t="shared" si="45"/>
        <v>277.04362913519617</v>
      </c>
      <c r="Z926" s="3">
        <f>'IECC Data-IP'!Z926*Convert!$B$6/$D926</f>
        <v>543.98584570211392</v>
      </c>
      <c r="AA926" s="3">
        <f>'IECC Data-IP'!AA926*Convert!$B$6/$D926</f>
        <v>1313.8022744959994</v>
      </c>
      <c r="AB926" s="3">
        <f t="shared" si="46"/>
        <v>1857.7881201981133</v>
      </c>
    </row>
    <row r="927" spans="1:28" x14ac:dyDescent="0.25">
      <c r="A927" s="93">
        <f>'IECC Data-IP'!A927</f>
        <v>2015</v>
      </c>
      <c r="B927" s="93" t="str">
        <f>'IECC Data-IP'!B927</f>
        <v>Quick Service Restaurant</v>
      </c>
      <c r="C927" s="121" t="str">
        <f>'IECC Data-IP'!C927</f>
        <v>5B</v>
      </c>
      <c r="D927" s="3">
        <f>'IECC Data-IP'!D927</f>
        <v>2500.8869462857801</v>
      </c>
      <c r="E927" s="3">
        <f>'IECC Data-IP'!E927*Convert!$B$6/$D927</f>
        <v>0</v>
      </c>
      <c r="F927" s="3">
        <f>'IECC Data-IP'!F927*Convert!$B$7/$D927</f>
        <v>123.92207709846178</v>
      </c>
      <c r="G927" s="3">
        <f>'IECC Data-IP'!G927*Convert!$B$6/$D927</f>
        <v>44.493966065437007</v>
      </c>
      <c r="H927" s="3">
        <f>'IECC Data-IP'!H927*Convert!$B$6/$D927</f>
        <v>38.216560008727129</v>
      </c>
      <c r="I927" s="3">
        <f>'IECC Data-IP'!I927*Convert!$B$6/$D927</f>
        <v>18.112056863432549</v>
      </c>
      <c r="J927" s="3">
        <f>'IECC Data-IP'!J927*Convert!$B$6/$D927</f>
        <v>319.4515529623971</v>
      </c>
      <c r="K927" s="3">
        <f>'IECC Data-IP'!K927*Convert!$B$7/$D927</f>
        <v>196.03056062956512</v>
      </c>
      <c r="L927" s="3">
        <f>'IECC Data-IP'!L927*Convert!$B$6/$D927</f>
        <v>0</v>
      </c>
      <c r="M927" s="3">
        <f>'IECC Data-IP'!M927*Convert!$B$6/$D927</f>
        <v>74.512689866261937</v>
      </c>
      <c r="N927" s="3">
        <f>'IECC Data-IP'!N927*Convert!$B$6/$D927</f>
        <v>0</v>
      </c>
      <c r="O927" s="3">
        <f>'IECC Data-IP'!O927*Convert!$B$6/$D927</f>
        <v>0</v>
      </c>
      <c r="P927" s="3">
        <f t="shared" si="44"/>
        <v>0</v>
      </c>
      <c r="Q927" s="3">
        <f>'IECC Data-IP'!Q927*Convert!$B$6/$D927</f>
        <v>0</v>
      </c>
      <c r="R927" s="3">
        <f>'IECC Data-IP'!R927*Convert!$B$6/$D927</f>
        <v>0</v>
      </c>
      <c r="S927" s="3">
        <f>'IECC Data-IP'!S927*Convert!$B$6/$D927</f>
        <v>0</v>
      </c>
      <c r="T927" s="3">
        <f>'IECC Data-IP'!T927*Convert!$B$6/$D927</f>
        <v>0</v>
      </c>
      <c r="U927" s="3">
        <f>'IECC Data-IP'!U927*Convert!$B$7/$D927</f>
        <v>81.39319027565061</v>
      </c>
      <c r="V927" s="3">
        <f>'IECC Data-IP'!V927*Convert!$B$6/$D927</f>
        <v>61.585794411048653</v>
      </c>
      <c r="W927" s="3">
        <f>'IECC Data-IP'!W927*Convert!$B$6/$D927</f>
        <v>119.00665593169897</v>
      </c>
      <c r="X927" s="3">
        <f>'IECC Data-IP'!X927*Convert!$B$7/$D927</f>
        <v>123.92207709846178</v>
      </c>
      <c r="Y927" s="3">
        <f t="shared" si="45"/>
        <v>242.92873303016074</v>
      </c>
      <c r="Z927" s="3">
        <f>'IECC Data-IP'!Z927*Convert!$B$6/$D927</f>
        <v>556.3726201773045</v>
      </c>
      <c r="AA927" s="3">
        <f>'IECC Data-IP'!AA927*Convert!$B$6/$D927</f>
        <v>1172.5666395642495</v>
      </c>
      <c r="AB927" s="3">
        <f t="shared" si="46"/>
        <v>1728.939259741554</v>
      </c>
    </row>
    <row r="928" spans="1:28" x14ac:dyDescent="0.25">
      <c r="A928" s="93">
        <f>'IECC Data-IP'!A928</f>
        <v>2015</v>
      </c>
      <c r="B928" s="93" t="str">
        <f>'IECC Data-IP'!B928</f>
        <v>Quick Service Restaurant</v>
      </c>
      <c r="C928" s="121" t="str">
        <f>'IECC Data-IP'!C928</f>
        <v>5C</v>
      </c>
      <c r="D928" s="3">
        <f>'IECC Data-IP'!D928</f>
        <v>2500.8869462857801</v>
      </c>
      <c r="E928" s="3">
        <f>'IECC Data-IP'!E928*Convert!$B$6/$D928</f>
        <v>0</v>
      </c>
      <c r="F928" s="3">
        <f>'IECC Data-IP'!F928*Convert!$B$7/$D928</f>
        <v>102.48508603959115</v>
      </c>
      <c r="G928" s="3">
        <f>'IECC Data-IP'!G928*Convert!$B$6/$D928</f>
        <v>7.5856990972096563</v>
      </c>
      <c r="H928" s="3">
        <f>'IECC Data-IP'!H928*Convert!$B$6/$D928</f>
        <v>38.312581516286748</v>
      </c>
      <c r="I928" s="3">
        <f>'IECC Data-IP'!I928*Convert!$B$6/$D928</f>
        <v>18.112056863432549</v>
      </c>
      <c r="J928" s="3">
        <f>'IECC Data-IP'!J928*Convert!$B$6/$D928</f>
        <v>319.4515529623971</v>
      </c>
      <c r="K928" s="3">
        <f>'IECC Data-IP'!K928*Convert!$B$7/$D928</f>
        <v>196.03056062956512</v>
      </c>
      <c r="L928" s="3">
        <f>'IECC Data-IP'!L928*Convert!$B$6/$D928</f>
        <v>0</v>
      </c>
      <c r="M928" s="3">
        <f>'IECC Data-IP'!M928*Convert!$B$6/$D928</f>
        <v>56.79672172151281</v>
      </c>
      <c r="N928" s="3">
        <f>'IECC Data-IP'!N928*Convert!$B$6/$D928</f>
        <v>0</v>
      </c>
      <c r="O928" s="3">
        <f>'IECC Data-IP'!O928*Convert!$B$6/$D928</f>
        <v>0</v>
      </c>
      <c r="P928" s="3">
        <f t="shared" si="44"/>
        <v>0</v>
      </c>
      <c r="Q928" s="3">
        <f>'IECC Data-IP'!Q928*Convert!$B$6/$D928</f>
        <v>0</v>
      </c>
      <c r="R928" s="3">
        <f>'IECC Data-IP'!R928*Convert!$B$6/$D928</f>
        <v>0</v>
      </c>
      <c r="S928" s="3">
        <f>'IECC Data-IP'!S928*Convert!$B$6/$D928</f>
        <v>0</v>
      </c>
      <c r="T928" s="3">
        <f>'IECC Data-IP'!T928*Convert!$B$6/$D928</f>
        <v>0</v>
      </c>
      <c r="U928" s="3">
        <f>'IECC Data-IP'!U928*Convert!$B$7/$D928</f>
        <v>82.674972799676596</v>
      </c>
      <c r="V928" s="3">
        <f>'IECC Data-IP'!V928*Convert!$B$6/$D928</f>
        <v>61.501775591933978</v>
      </c>
      <c r="W928" s="3">
        <f>'IECC Data-IP'!W928*Convert!$B$6/$D928</f>
        <v>64.382420818722466</v>
      </c>
      <c r="X928" s="3">
        <f>'IECC Data-IP'!X928*Convert!$B$7/$D928</f>
        <v>102.48508603959115</v>
      </c>
      <c r="Y928" s="3">
        <f t="shared" si="45"/>
        <v>166.86750685831362</v>
      </c>
      <c r="Z928" s="3">
        <f>'IECC Data-IP'!Z928*Convert!$B$6/$D928</f>
        <v>501.77239044121779</v>
      </c>
      <c r="AA928" s="3">
        <f>'IECC Data-IP'!AA928*Convert!$B$6/$D928</f>
        <v>1113.6814500533151</v>
      </c>
      <c r="AB928" s="3">
        <f t="shared" si="46"/>
        <v>1615.4538404945329</v>
      </c>
    </row>
    <row r="929" spans="1:28" x14ac:dyDescent="0.25">
      <c r="A929" s="93">
        <f>'IECC Data-IP'!A929</f>
        <v>2015</v>
      </c>
      <c r="B929" s="93" t="str">
        <f>'IECC Data-IP'!B929</f>
        <v>Quick Service Restaurant</v>
      </c>
      <c r="C929" s="121" t="str">
        <f>'IECC Data-IP'!C929</f>
        <v>6A</v>
      </c>
      <c r="D929" s="3">
        <f>'IECC Data-IP'!D929</f>
        <v>2500.8869462857801</v>
      </c>
      <c r="E929" s="3">
        <f>'IECC Data-IP'!E929*Convert!$B$6/$D929</f>
        <v>0</v>
      </c>
      <c r="F929" s="3">
        <f>'IECC Data-IP'!F929*Convert!$B$7/$D929</f>
        <v>241.25858565200798</v>
      </c>
      <c r="G929" s="3">
        <f>'IECC Data-IP'!G929*Convert!$B$6/$D929</f>
        <v>46.042312874835822</v>
      </c>
      <c r="H929" s="3">
        <f>'IECC Data-IP'!H929*Convert!$B$6/$D929</f>
        <v>38.240565385617032</v>
      </c>
      <c r="I929" s="3">
        <f>'IECC Data-IP'!I929*Convert!$B$6/$D929</f>
        <v>18.100054174987598</v>
      </c>
      <c r="J929" s="3">
        <f>'IECC Data-IP'!J929*Convert!$B$6/$D929</f>
        <v>319.4515529623971</v>
      </c>
      <c r="K929" s="3">
        <f>'IECC Data-IP'!K929*Convert!$B$7/$D929</f>
        <v>196.03056062956512</v>
      </c>
      <c r="L929" s="3">
        <f>'IECC Data-IP'!L929*Convert!$B$6/$D929</f>
        <v>0</v>
      </c>
      <c r="M929" s="3">
        <f>'IECC Data-IP'!M929*Convert!$B$6/$D929</f>
        <v>68.67938328201528</v>
      </c>
      <c r="N929" s="3">
        <f>'IECC Data-IP'!N929*Convert!$B$6/$D929</f>
        <v>0</v>
      </c>
      <c r="O929" s="3">
        <f>'IECC Data-IP'!O929*Convert!$B$6/$D929</f>
        <v>0</v>
      </c>
      <c r="P929" s="3">
        <f t="shared" si="44"/>
        <v>0</v>
      </c>
      <c r="Q929" s="3">
        <f>'IECC Data-IP'!Q929*Convert!$B$6/$D929</f>
        <v>0</v>
      </c>
      <c r="R929" s="3">
        <f>'IECC Data-IP'!R929*Convert!$B$6/$D929</f>
        <v>0</v>
      </c>
      <c r="S929" s="3">
        <f>'IECC Data-IP'!S929*Convert!$B$6/$D929</f>
        <v>0</v>
      </c>
      <c r="T929" s="3">
        <f>'IECC Data-IP'!T929*Convert!$B$6/$D929</f>
        <v>0</v>
      </c>
      <c r="U929" s="3">
        <f>'IECC Data-IP'!U929*Convert!$B$7/$D929</f>
        <v>87.46933243281228</v>
      </c>
      <c r="V929" s="3">
        <f>'IECC Data-IP'!V929*Convert!$B$6/$D929</f>
        <v>61.333737953704656</v>
      </c>
      <c r="W929" s="3">
        <f>'IECC Data-IP'!W929*Convert!$B$6/$D929</f>
        <v>114.7216961568511</v>
      </c>
      <c r="X929" s="3">
        <f>'IECC Data-IP'!X929*Convert!$B$7/$D929</f>
        <v>241.25858565200798</v>
      </c>
      <c r="Y929" s="3">
        <f t="shared" si="45"/>
        <v>355.9802818088591</v>
      </c>
      <c r="Z929" s="3">
        <f>'IECC Data-IP'!Z929*Convert!$B$6/$D929</f>
        <v>551.84760663355746</v>
      </c>
      <c r="AA929" s="3">
        <f>'IECC Data-IP'!AA929*Convert!$B$6/$D929</f>
        <v>1533.115397762162</v>
      </c>
      <c r="AB929" s="3">
        <f t="shared" si="46"/>
        <v>2084.9630043957195</v>
      </c>
    </row>
    <row r="930" spans="1:28" x14ac:dyDescent="0.25">
      <c r="A930" s="93">
        <f>'IECC Data-IP'!A930</f>
        <v>2015</v>
      </c>
      <c r="B930" s="93" t="str">
        <f>'IECC Data-IP'!B930</f>
        <v>Quick Service Restaurant</v>
      </c>
      <c r="C930" s="121" t="str">
        <f>'IECC Data-IP'!C930</f>
        <v>6B</v>
      </c>
      <c r="D930" s="3">
        <f>'IECC Data-IP'!D930</f>
        <v>2500.8869462857801</v>
      </c>
      <c r="E930" s="3">
        <f>'IECC Data-IP'!E930*Convert!$B$6/$D930</f>
        <v>0</v>
      </c>
      <c r="F930" s="3">
        <f>'IECC Data-IP'!F930*Convert!$B$7/$D930</f>
        <v>183.78378593686807</v>
      </c>
      <c r="G930" s="3">
        <f>'IECC Data-IP'!G930*Convert!$B$6/$D930</f>
        <v>27.954261388293176</v>
      </c>
      <c r="H930" s="3">
        <f>'IECC Data-IP'!H930*Convert!$B$6/$D930</f>
        <v>38.180551943392267</v>
      </c>
      <c r="I930" s="3">
        <f>'IECC Data-IP'!I930*Convert!$B$6/$D930</f>
        <v>18.076048798097695</v>
      </c>
      <c r="J930" s="3">
        <f>'IECC Data-IP'!J930*Convert!$B$6/$D930</f>
        <v>319.4515529623971</v>
      </c>
      <c r="K930" s="3">
        <f>'IECC Data-IP'!K930*Convert!$B$7/$D930</f>
        <v>196.03056062956512</v>
      </c>
      <c r="L930" s="3">
        <f>'IECC Data-IP'!L930*Convert!$B$6/$D930</f>
        <v>0</v>
      </c>
      <c r="M930" s="3">
        <f>'IECC Data-IP'!M930*Convert!$B$6/$D930</f>
        <v>72.208173684831152</v>
      </c>
      <c r="N930" s="3">
        <f>'IECC Data-IP'!N930*Convert!$B$6/$D930</f>
        <v>0</v>
      </c>
      <c r="O930" s="3">
        <f>'IECC Data-IP'!O930*Convert!$B$6/$D930</f>
        <v>0</v>
      </c>
      <c r="P930" s="3">
        <f t="shared" si="44"/>
        <v>0</v>
      </c>
      <c r="Q930" s="3">
        <f>'IECC Data-IP'!Q930*Convert!$B$6/$D930</f>
        <v>0</v>
      </c>
      <c r="R930" s="3">
        <f>'IECC Data-IP'!R930*Convert!$B$6/$D930</f>
        <v>0</v>
      </c>
      <c r="S930" s="3">
        <f>'IECC Data-IP'!S930*Convert!$B$6/$D930</f>
        <v>0</v>
      </c>
      <c r="T930" s="3">
        <f>'IECC Data-IP'!T930*Convert!$B$6/$D930</f>
        <v>0</v>
      </c>
      <c r="U930" s="3">
        <f>'IECC Data-IP'!U930*Convert!$B$7/$D930</f>
        <v>86.372422388213138</v>
      </c>
      <c r="V930" s="3">
        <f>'IECC Data-IP'!V930*Convert!$B$6/$D930</f>
        <v>60.68559277767725</v>
      </c>
      <c r="W930" s="3">
        <f>'IECC Data-IP'!W930*Convert!$B$6/$D930</f>
        <v>100.1624350731243</v>
      </c>
      <c r="X930" s="3">
        <f>'IECC Data-IP'!X930*Convert!$B$7/$D930</f>
        <v>183.78378593686807</v>
      </c>
      <c r="Y930" s="3">
        <f t="shared" si="45"/>
        <v>283.94622100999237</v>
      </c>
      <c r="Z930" s="3">
        <f>'IECC Data-IP'!Z930*Convert!$B$6/$D930</f>
        <v>536.5681842431336</v>
      </c>
      <c r="AA930" s="3">
        <f>'IECC Data-IP'!AA930*Convert!$B$6/$D930</f>
        <v>1361.9930686024818</v>
      </c>
      <c r="AB930" s="3">
        <f t="shared" si="46"/>
        <v>1898.5612528456154</v>
      </c>
    </row>
    <row r="931" spans="1:28" x14ac:dyDescent="0.25">
      <c r="A931" s="93">
        <f>'IECC Data-IP'!A931</f>
        <v>2015</v>
      </c>
      <c r="B931" s="93" t="str">
        <f>'IECC Data-IP'!B931</f>
        <v>Quick Service Restaurant</v>
      </c>
      <c r="C931" s="121" t="str">
        <f>'IECC Data-IP'!C931</f>
        <v>7</v>
      </c>
      <c r="D931" s="3">
        <f>'IECC Data-IP'!D931</f>
        <v>2500.8869462857801</v>
      </c>
      <c r="E931" s="3">
        <f>'IECC Data-IP'!E931*Convert!$B$6/$D931</f>
        <v>0</v>
      </c>
      <c r="F931" s="3">
        <f>'IECC Data-IP'!F931*Convert!$B$7/$D931</f>
        <v>305.18748903780437</v>
      </c>
      <c r="G931" s="3">
        <f>'IECC Data-IP'!G931*Convert!$B$6/$D931</f>
        <v>32.467272243595126</v>
      </c>
      <c r="H931" s="3">
        <f>'IECC Data-IP'!H931*Convert!$B$6/$D931</f>
        <v>38.20455732028217</v>
      </c>
      <c r="I931" s="3">
        <f>'IECC Data-IP'!I931*Convert!$B$6/$D931</f>
        <v>18.112056863432549</v>
      </c>
      <c r="J931" s="3">
        <f>'IECC Data-IP'!J931*Convert!$B$6/$D931</f>
        <v>319.4515529623971</v>
      </c>
      <c r="K931" s="3">
        <f>'IECC Data-IP'!K931*Convert!$B$7/$D931</f>
        <v>196.03056062956512</v>
      </c>
      <c r="L931" s="3">
        <f>'IECC Data-IP'!L931*Convert!$B$6/$D931</f>
        <v>0</v>
      </c>
      <c r="M931" s="3">
        <f>'IECC Data-IP'!M931*Convert!$B$6/$D931</f>
        <v>68.199275744217189</v>
      </c>
      <c r="N931" s="3">
        <f>'IECC Data-IP'!N931*Convert!$B$6/$D931</f>
        <v>0</v>
      </c>
      <c r="O931" s="3">
        <f>'IECC Data-IP'!O931*Convert!$B$6/$D931</f>
        <v>0</v>
      </c>
      <c r="P931" s="3">
        <f t="shared" si="44"/>
        <v>0</v>
      </c>
      <c r="Q931" s="3">
        <f>'IECC Data-IP'!Q931*Convert!$B$6/$D931</f>
        <v>0</v>
      </c>
      <c r="R931" s="3">
        <f>'IECC Data-IP'!R931*Convert!$B$6/$D931</f>
        <v>0</v>
      </c>
      <c r="S931" s="3">
        <f>'IECC Data-IP'!S931*Convert!$B$6/$D931</f>
        <v>0</v>
      </c>
      <c r="T931" s="3">
        <f>'IECC Data-IP'!T931*Convert!$B$6/$D931</f>
        <v>0</v>
      </c>
      <c r="U931" s="3">
        <f>'IECC Data-IP'!U931*Convert!$B$7/$D931</f>
        <v>92.703277739251774</v>
      </c>
      <c r="V931" s="3">
        <f>'IECC Data-IP'!V931*Convert!$B$6/$D931</f>
        <v>60.601573958562589</v>
      </c>
      <c r="W931" s="3">
        <f>'IECC Data-IP'!W931*Convert!$B$6/$D931</f>
        <v>100.66654798781232</v>
      </c>
      <c r="X931" s="3">
        <f>'IECC Data-IP'!X931*Convert!$B$7/$D931</f>
        <v>305.18748903780437</v>
      </c>
      <c r="Y931" s="3">
        <f t="shared" si="45"/>
        <v>405.85403702561666</v>
      </c>
      <c r="Z931" s="3">
        <f>'IECC Data-IP'!Z931*Convert!$B$6/$D931</f>
        <v>537.03628909248675</v>
      </c>
      <c r="AA931" s="3">
        <f>'IECC Data-IP'!AA931*Convert!$B$6/$D931</f>
        <v>1735.1926604213741</v>
      </c>
      <c r="AB931" s="3">
        <f t="shared" si="46"/>
        <v>2272.2289495138607</v>
      </c>
    </row>
    <row r="932" spans="1:28" x14ac:dyDescent="0.25">
      <c r="A932" s="93">
        <f>'IECC Data-IP'!A932</f>
        <v>2015</v>
      </c>
      <c r="B932" s="93" t="str">
        <f>'IECC Data-IP'!B932</f>
        <v>Quick Service Restaurant</v>
      </c>
      <c r="C932" s="121" t="str">
        <f>'IECC Data-IP'!C932</f>
        <v>8</v>
      </c>
      <c r="D932" s="3">
        <f>'IECC Data-IP'!D932</f>
        <v>2500.8869462857801</v>
      </c>
      <c r="E932" s="3">
        <f>'IECC Data-IP'!E932*Convert!$B$6/$D932</f>
        <v>0</v>
      </c>
      <c r="F932" s="3">
        <f>'IECC Data-IP'!F932*Convert!$B$7/$D932</f>
        <v>426.56654247481714</v>
      </c>
      <c r="G932" s="3">
        <f>'IECC Data-IP'!G932*Convert!$B$6/$D932</f>
        <v>10.058252916869765</v>
      </c>
      <c r="H932" s="3">
        <f>'IECC Data-IP'!H932*Convert!$B$6/$D932</f>
        <v>38.540632596740828</v>
      </c>
      <c r="I932" s="3">
        <f>'IECC Data-IP'!I932*Convert!$B$6/$D932</f>
        <v>18.232083747882065</v>
      </c>
      <c r="J932" s="3">
        <f>'IECC Data-IP'!J932*Convert!$B$6/$D932</f>
        <v>319.4515529623971</v>
      </c>
      <c r="K932" s="3">
        <f>'IECC Data-IP'!K932*Convert!$B$7/$D932</f>
        <v>196.03056062956512</v>
      </c>
      <c r="L932" s="3">
        <f>'IECC Data-IP'!L932*Convert!$B$6/$D932</f>
        <v>0</v>
      </c>
      <c r="M932" s="3">
        <f>'IECC Data-IP'!M932*Convert!$B$6/$D932</f>
        <v>65.594692351662616</v>
      </c>
      <c r="N932" s="3">
        <f>'IECC Data-IP'!N932*Convert!$B$6/$D932</f>
        <v>0</v>
      </c>
      <c r="O932" s="3">
        <f>'IECC Data-IP'!O932*Convert!$B$6/$D932</f>
        <v>0</v>
      </c>
      <c r="P932" s="3">
        <f t="shared" si="44"/>
        <v>0</v>
      </c>
      <c r="Q932" s="3">
        <f>'IECC Data-IP'!Q932*Convert!$B$6/$D932</f>
        <v>0</v>
      </c>
      <c r="R932" s="3">
        <f>'IECC Data-IP'!R932*Convert!$B$6/$D932</f>
        <v>0</v>
      </c>
      <c r="S932" s="3">
        <f>'IECC Data-IP'!S932*Convert!$B$6/$D932</f>
        <v>0</v>
      </c>
      <c r="T932" s="3">
        <f>'IECC Data-IP'!T932*Convert!$B$6/$D932</f>
        <v>0</v>
      </c>
      <c r="U932" s="3">
        <f>'IECC Data-IP'!U932*Convert!$B$7/$D932</f>
        <v>99.761298176035936</v>
      </c>
      <c r="V932" s="3">
        <f>'IECC Data-IP'!V932*Convert!$B$6/$D932</f>
        <v>59.437313179402246</v>
      </c>
      <c r="W932" s="3">
        <f>'IECC Data-IP'!W932*Convert!$B$6/$D932</f>
        <v>75.652945268532378</v>
      </c>
      <c r="X932" s="3">
        <f>'IECC Data-IP'!X932*Convert!$B$7/$D932</f>
        <v>426.56654247481714</v>
      </c>
      <c r="Y932" s="3">
        <f t="shared" si="45"/>
        <v>502.21948774334953</v>
      </c>
      <c r="Z932" s="3">
        <f>'IECC Data-IP'!Z932*Convert!$B$6/$D932</f>
        <v>511.32653044339958</v>
      </c>
      <c r="AA932" s="3">
        <f>'IECC Data-IP'!AA932*Convert!$B$6/$D932</f>
        <v>2110.4327092759077</v>
      </c>
      <c r="AB932" s="3">
        <f t="shared" si="46"/>
        <v>2621.7592397193071</v>
      </c>
    </row>
    <row r="933" spans="1:28" x14ac:dyDescent="0.25">
      <c r="A933" s="93">
        <f>'IECC Data-IP'!A933</f>
        <v>2018</v>
      </c>
      <c r="B933" s="93" t="str">
        <f>'IECC Data-IP'!B933</f>
        <v>Quick Service Restaurant</v>
      </c>
      <c r="C933" s="121" t="str">
        <f>'IECC Data-IP'!C933</f>
        <v>0A</v>
      </c>
      <c r="D933" s="3">
        <f>'IECC Data-IP'!D933</f>
        <v>2500.8869462857801</v>
      </c>
      <c r="E933" s="3">
        <f>'IECC Data-IP'!E933*Convert!$B$6/$D933</f>
        <v>0</v>
      </c>
      <c r="F933" s="3">
        <f>'IECC Data-IP'!F933*Convert!$B$7/$D933</f>
        <v>0</v>
      </c>
      <c r="G933" s="3">
        <f>'IECC Data-IP'!G933*Convert!$B$6/$D933</f>
        <v>427.40373283629526</v>
      </c>
      <c r="H933" s="3">
        <f>'IECC Data-IP'!H933*Convert!$B$6/$D933</f>
        <v>34.579745409906671</v>
      </c>
      <c r="I933" s="3">
        <f>'IECC Data-IP'!I933*Convert!$B$6/$D933</f>
        <v>11.762634676052947</v>
      </c>
      <c r="J933" s="3">
        <f>'IECC Data-IP'!J933*Convert!$B$6/$D933</f>
        <v>319.4515529623971</v>
      </c>
      <c r="K933" s="3">
        <f>'IECC Data-IP'!K933*Convert!$B$7/$D933</f>
        <v>196.03056062956512</v>
      </c>
      <c r="L933" s="3">
        <f>'IECC Data-IP'!L933*Convert!$B$6/$D933</f>
        <v>0</v>
      </c>
      <c r="M933" s="3">
        <f>'IECC Data-IP'!M933*Convert!$B$6/$D933</f>
        <v>93.933039770194256</v>
      </c>
      <c r="N933" s="3">
        <f>'IECC Data-IP'!N933*Convert!$B$6/$D933</f>
        <v>0</v>
      </c>
      <c r="O933" s="3">
        <f>'IECC Data-IP'!O933*Convert!$B$6/$D933</f>
        <v>0</v>
      </c>
      <c r="P933" s="3">
        <f t="shared" si="44"/>
        <v>0</v>
      </c>
      <c r="Q933" s="3">
        <f>'IECC Data-IP'!Q933*Convert!$B$6/$D933</f>
        <v>0</v>
      </c>
      <c r="R933" s="3">
        <f>'IECC Data-IP'!R933*Convert!$B$6/$D933</f>
        <v>0</v>
      </c>
      <c r="S933" s="3">
        <f>'IECC Data-IP'!S933*Convert!$B$6/$D933</f>
        <v>0</v>
      </c>
      <c r="T933" s="3">
        <f>'IECC Data-IP'!T933*Convert!$B$6/$D933</f>
        <v>0</v>
      </c>
      <c r="U933" s="3">
        <f>'IECC Data-IP'!U933*Convert!$B$7/$D933</f>
        <v>51.102861590895301</v>
      </c>
      <c r="V933" s="3">
        <f>'IECC Data-IP'!V933*Convert!$B$6/$D933</f>
        <v>70.455781171868168</v>
      </c>
      <c r="W933" s="3">
        <f>'IECC Data-IP'!W933*Convert!$B$6/$D933</f>
        <v>521.33677260648949</v>
      </c>
      <c r="X933" s="3">
        <f>'IECC Data-IP'!X933*Convert!$B$7/$D933</f>
        <v>0</v>
      </c>
      <c r="Y933" s="3">
        <f t="shared" si="45"/>
        <v>521.33677260648949</v>
      </c>
      <c r="Z933" s="3">
        <f>'IECC Data-IP'!Z933*Convert!$B$6/$D933</f>
        <v>957.58648682671435</v>
      </c>
      <c r="AA933" s="3">
        <f>'IECC Data-IP'!AA933*Convert!$B$6/$D933</f>
        <v>722.02172340608683</v>
      </c>
      <c r="AB933" s="3">
        <f t="shared" si="46"/>
        <v>1679.6082102328012</v>
      </c>
    </row>
    <row r="934" spans="1:28" x14ac:dyDescent="0.25">
      <c r="A934" s="93">
        <f>'IECC Data-IP'!A934</f>
        <v>2018</v>
      </c>
      <c r="B934" s="93" t="str">
        <f>'IECC Data-IP'!B934</f>
        <v>Quick Service Restaurant</v>
      </c>
      <c r="C934" s="121" t="str">
        <f>'IECC Data-IP'!C934</f>
        <v>0B</v>
      </c>
      <c r="D934" s="3">
        <f>'IECC Data-IP'!D934</f>
        <v>2500.8869462857801</v>
      </c>
      <c r="E934" s="3">
        <f>'IECC Data-IP'!E934*Convert!$B$6/$D934</f>
        <v>0</v>
      </c>
      <c r="F934" s="3">
        <f>'IECC Data-IP'!F934*Convert!$B$7/$D934</f>
        <v>2.0541386602980667E-2</v>
      </c>
      <c r="G934" s="3">
        <f>'IECC Data-IP'!G934*Convert!$B$6/$D934</f>
        <v>381.70949792636304</v>
      </c>
      <c r="H934" s="3">
        <f>'IECC Data-IP'!H934*Convert!$B$6/$D934</f>
        <v>34.555740033016768</v>
      </c>
      <c r="I934" s="3">
        <f>'IECC Data-IP'!I934*Convert!$B$6/$D934</f>
        <v>11.750631987607994</v>
      </c>
      <c r="J934" s="3">
        <f>'IECC Data-IP'!J934*Convert!$B$6/$D934</f>
        <v>319.4515529623971</v>
      </c>
      <c r="K934" s="3">
        <f>'IECC Data-IP'!K934*Convert!$B$7/$D934</f>
        <v>196.03056062956512</v>
      </c>
      <c r="L934" s="3">
        <f>'IECC Data-IP'!L934*Convert!$B$6/$D934</f>
        <v>0</v>
      </c>
      <c r="M934" s="3">
        <f>'IECC Data-IP'!M934*Convert!$B$6/$D934</f>
        <v>93.584961805290632</v>
      </c>
      <c r="N934" s="3">
        <f>'IECC Data-IP'!N934*Convert!$B$6/$D934</f>
        <v>0</v>
      </c>
      <c r="O934" s="3">
        <f>'IECC Data-IP'!O934*Convert!$B$6/$D934</f>
        <v>0</v>
      </c>
      <c r="P934" s="3">
        <f t="shared" si="44"/>
        <v>0</v>
      </c>
      <c r="Q934" s="3">
        <f>'IECC Data-IP'!Q934*Convert!$B$6/$D934</f>
        <v>0</v>
      </c>
      <c r="R934" s="3">
        <f>'IECC Data-IP'!R934*Convert!$B$6/$D934</f>
        <v>0</v>
      </c>
      <c r="S934" s="3">
        <f>'IECC Data-IP'!S934*Convert!$B$6/$D934</f>
        <v>0</v>
      </c>
      <c r="T934" s="3">
        <f>'IECC Data-IP'!T934*Convert!$B$6/$D934</f>
        <v>0</v>
      </c>
      <c r="U934" s="3">
        <f>'IECC Data-IP'!U934*Convert!$B$7/$D934</f>
        <v>50.905664279506695</v>
      </c>
      <c r="V934" s="3">
        <f>'IECC Data-IP'!V934*Convert!$B$6/$D934</f>
        <v>69.591587603831613</v>
      </c>
      <c r="W934" s="3">
        <f>'IECC Data-IP'!W934*Convert!$B$6/$D934</f>
        <v>475.29445973165377</v>
      </c>
      <c r="X934" s="3">
        <f>'IECC Data-IP'!X934*Convert!$B$7/$D934</f>
        <v>2.0541386602980667E-2</v>
      </c>
      <c r="Y934" s="3">
        <f t="shared" si="45"/>
        <v>475.31500111825676</v>
      </c>
      <c r="Z934" s="3">
        <f>'IECC Data-IP'!Z934*Convert!$B$6/$D934</f>
        <v>910.64397231850739</v>
      </c>
      <c r="AA934" s="3">
        <f>'IECC Data-IP'!AA934*Convert!$B$6/$D934</f>
        <v>721.50560780295382</v>
      </c>
      <c r="AB934" s="3">
        <f t="shared" si="46"/>
        <v>1632.1495801214612</v>
      </c>
    </row>
    <row r="935" spans="1:28" x14ac:dyDescent="0.25">
      <c r="A935" s="93">
        <f>'IECC Data-IP'!A935</f>
        <v>2018</v>
      </c>
      <c r="B935" s="93" t="str">
        <f>'IECC Data-IP'!B935</f>
        <v>Quick Service Restaurant</v>
      </c>
      <c r="C935" s="121" t="str">
        <f>'IECC Data-IP'!C935</f>
        <v>1A</v>
      </c>
      <c r="D935" s="3">
        <f>'IECC Data-IP'!D935</f>
        <v>2500.8869462857801</v>
      </c>
      <c r="E935" s="3">
        <f>'IECC Data-IP'!E935*Convert!$B$6/$D935</f>
        <v>0</v>
      </c>
      <c r="F935" s="3">
        <f>'IECC Data-IP'!F935*Convert!$B$7/$D935</f>
        <v>0</v>
      </c>
      <c r="G935" s="3">
        <f>'IECC Data-IP'!G935*Convert!$B$6/$D935</f>
        <v>269.24430719716293</v>
      </c>
      <c r="H935" s="3">
        <f>'IECC Data-IP'!H935*Convert!$B$6/$D935</f>
        <v>34.555740033016768</v>
      </c>
      <c r="I935" s="3">
        <f>'IECC Data-IP'!I935*Convert!$B$6/$D935</f>
        <v>11.750631987607994</v>
      </c>
      <c r="J935" s="3">
        <f>'IECC Data-IP'!J935*Convert!$B$6/$D935</f>
        <v>319.4515529623971</v>
      </c>
      <c r="K935" s="3">
        <f>'IECC Data-IP'!K935*Convert!$B$7/$D935</f>
        <v>196.03056062956512</v>
      </c>
      <c r="L935" s="3">
        <f>'IECC Data-IP'!L935*Convert!$B$6/$D935</f>
        <v>0</v>
      </c>
      <c r="M935" s="3">
        <f>'IECC Data-IP'!M935*Convert!$B$6/$D935</f>
        <v>71.45200431279919</v>
      </c>
      <c r="N935" s="3">
        <f>'IECC Data-IP'!N935*Convert!$B$6/$D935</f>
        <v>0</v>
      </c>
      <c r="O935" s="3">
        <f>'IECC Data-IP'!O935*Convert!$B$6/$D935</f>
        <v>0</v>
      </c>
      <c r="P935" s="3">
        <f t="shared" si="44"/>
        <v>0</v>
      </c>
      <c r="Q935" s="3">
        <f>'IECC Data-IP'!Q935*Convert!$B$6/$D935</f>
        <v>0</v>
      </c>
      <c r="R935" s="3">
        <f>'IECC Data-IP'!R935*Convert!$B$6/$D935</f>
        <v>0</v>
      </c>
      <c r="S935" s="3">
        <f>'IECC Data-IP'!S935*Convert!$B$6/$D935</f>
        <v>0</v>
      </c>
      <c r="T935" s="3">
        <f>'IECC Data-IP'!T935*Convert!$B$6/$D935</f>
        <v>0</v>
      </c>
      <c r="U935" s="3">
        <f>'IECC Data-IP'!U935*Convert!$B$7/$D935</f>
        <v>55.765756349771927</v>
      </c>
      <c r="V935" s="3">
        <f>'IECC Data-IP'!V935*Convert!$B$6/$D935</f>
        <v>68.547353709120799</v>
      </c>
      <c r="W935" s="3">
        <f>'IECC Data-IP'!W935*Convert!$B$6/$D935</f>
        <v>340.69631150996224</v>
      </c>
      <c r="X935" s="3">
        <f>'IECC Data-IP'!X935*Convert!$B$7/$D935</f>
        <v>0</v>
      </c>
      <c r="Y935" s="3">
        <f t="shared" si="45"/>
        <v>340.69631150996224</v>
      </c>
      <c r="Z935" s="3">
        <f>'IECC Data-IP'!Z935*Convert!$B$6/$D935</f>
        <v>775.01359289054983</v>
      </c>
      <c r="AA935" s="3">
        <f>'IECC Data-IP'!AA935*Convert!$B$6/$D935</f>
        <v>735.63277210266233</v>
      </c>
      <c r="AB935" s="3">
        <f t="shared" si="46"/>
        <v>1510.646364993212</v>
      </c>
    </row>
    <row r="936" spans="1:28" x14ac:dyDescent="0.25">
      <c r="A936" s="93">
        <f>'IECC Data-IP'!A936</f>
        <v>2018</v>
      </c>
      <c r="B936" s="93" t="str">
        <f>'IECC Data-IP'!B936</f>
        <v>Quick Service Restaurant</v>
      </c>
      <c r="C936" s="121" t="str">
        <f>'IECC Data-IP'!C936</f>
        <v>1B</v>
      </c>
      <c r="D936" s="3">
        <f>'IECC Data-IP'!D936</f>
        <v>2500.8869462857801</v>
      </c>
      <c r="E936" s="3">
        <f>'IECC Data-IP'!E936*Convert!$B$6/$D936</f>
        <v>0</v>
      </c>
      <c r="F936" s="3">
        <f>'IECC Data-IP'!F936*Convert!$B$7/$D936</f>
        <v>3.3235963523622716</v>
      </c>
      <c r="G936" s="3">
        <f>'IECC Data-IP'!G936*Convert!$B$6/$D936</f>
        <v>290.23700928738401</v>
      </c>
      <c r="H936" s="3">
        <f>'IECC Data-IP'!H936*Convert!$B$6/$D936</f>
        <v>34.627756163686485</v>
      </c>
      <c r="I936" s="3">
        <f>'IECC Data-IP'!I936*Convert!$B$6/$D936</f>
        <v>11.738629299163042</v>
      </c>
      <c r="J936" s="3">
        <f>'IECC Data-IP'!J936*Convert!$B$6/$D936</f>
        <v>319.4515529623971</v>
      </c>
      <c r="K936" s="3">
        <f>'IECC Data-IP'!K936*Convert!$B$7/$D936</f>
        <v>196.03056062956512</v>
      </c>
      <c r="L936" s="3">
        <f>'IECC Data-IP'!L936*Convert!$B$6/$D936</f>
        <v>0</v>
      </c>
      <c r="M936" s="3">
        <f>'IECC Data-IP'!M936*Convert!$B$6/$D936</f>
        <v>89.035942884653849</v>
      </c>
      <c r="N936" s="3">
        <f>'IECC Data-IP'!N936*Convert!$B$6/$D936</f>
        <v>0</v>
      </c>
      <c r="O936" s="3">
        <f>'IECC Data-IP'!O936*Convert!$B$6/$D936</f>
        <v>0</v>
      </c>
      <c r="P936" s="3">
        <f t="shared" si="44"/>
        <v>0</v>
      </c>
      <c r="Q936" s="3">
        <f>'IECC Data-IP'!Q936*Convert!$B$6/$D936</f>
        <v>0</v>
      </c>
      <c r="R936" s="3">
        <f>'IECC Data-IP'!R936*Convert!$B$6/$D936</f>
        <v>0</v>
      </c>
      <c r="S936" s="3">
        <f>'IECC Data-IP'!S936*Convert!$B$6/$D936</f>
        <v>0</v>
      </c>
      <c r="T936" s="3">
        <f>'IECC Data-IP'!T936*Convert!$B$6/$D936</f>
        <v>0</v>
      </c>
      <c r="U936" s="3">
        <f>'IECC Data-IP'!U936*Convert!$B$7/$D936</f>
        <v>55.872571560107424</v>
      </c>
      <c r="V936" s="3">
        <f>'IECC Data-IP'!V936*Convert!$B$6/$D936</f>
        <v>68.55935639756575</v>
      </c>
      <c r="W936" s="3">
        <f>'IECC Data-IP'!W936*Convert!$B$6/$D936</f>
        <v>379.27295217203783</v>
      </c>
      <c r="X936" s="3">
        <f>'IECC Data-IP'!X936*Convert!$B$7/$D936</f>
        <v>3.3235963523622716</v>
      </c>
      <c r="Y936" s="3">
        <f t="shared" si="45"/>
        <v>382.59654852440008</v>
      </c>
      <c r="Z936" s="3">
        <f>'IECC Data-IP'!Z936*Convert!$B$6/$D936</f>
        <v>813.65024699485025</v>
      </c>
      <c r="AA936" s="3">
        <f>'IECC Data-IP'!AA936*Convert!$B$6/$D936</f>
        <v>745.66701964264223</v>
      </c>
      <c r="AB936" s="3">
        <f t="shared" si="46"/>
        <v>1559.3172666374926</v>
      </c>
    </row>
    <row r="937" spans="1:28" x14ac:dyDescent="0.25">
      <c r="A937" s="93">
        <f>'IECC Data-IP'!A937</f>
        <v>2018</v>
      </c>
      <c r="B937" s="93" t="str">
        <f>'IECC Data-IP'!B937</f>
        <v>Quick Service Restaurant</v>
      </c>
      <c r="C937" s="121" t="str">
        <f>'IECC Data-IP'!C937</f>
        <v>2A</v>
      </c>
      <c r="D937" s="3">
        <f>'IECC Data-IP'!D937</f>
        <v>2500.8869462857801</v>
      </c>
      <c r="E937" s="3">
        <f>'IECC Data-IP'!E937*Convert!$B$6/$D937</f>
        <v>0</v>
      </c>
      <c r="F937" s="3">
        <f>'IECC Data-IP'!F937*Convert!$B$7/$D937</f>
        <v>9.6010440982331637</v>
      </c>
      <c r="G937" s="3">
        <f>'IECC Data-IP'!G937*Convert!$B$6/$D937</f>
        <v>227.63098635851446</v>
      </c>
      <c r="H937" s="3">
        <f>'IECC Data-IP'!H937*Convert!$B$6/$D937</f>
        <v>34.531734656126865</v>
      </c>
      <c r="I937" s="3">
        <f>'IECC Data-IP'!I937*Convert!$B$6/$D937</f>
        <v>11.738629299163042</v>
      </c>
      <c r="J937" s="3">
        <f>'IECC Data-IP'!J937*Convert!$B$6/$D937</f>
        <v>319.4515529623971</v>
      </c>
      <c r="K937" s="3">
        <f>'IECC Data-IP'!K937*Convert!$B$7/$D937</f>
        <v>196.03056062956512</v>
      </c>
      <c r="L937" s="3">
        <f>'IECC Data-IP'!L937*Convert!$B$6/$D937</f>
        <v>0</v>
      </c>
      <c r="M937" s="3">
        <f>'IECC Data-IP'!M937*Convert!$B$6/$D937</f>
        <v>76.277085067669873</v>
      </c>
      <c r="N937" s="3">
        <f>'IECC Data-IP'!N937*Convert!$B$6/$D937</f>
        <v>0</v>
      </c>
      <c r="O937" s="3">
        <f>'IECC Data-IP'!O937*Convert!$B$6/$D937</f>
        <v>0</v>
      </c>
      <c r="P937" s="3">
        <f t="shared" si="44"/>
        <v>0</v>
      </c>
      <c r="Q937" s="3">
        <f>'IECC Data-IP'!Q937*Convert!$B$6/$D937</f>
        <v>0</v>
      </c>
      <c r="R937" s="3">
        <f>'IECC Data-IP'!R937*Convert!$B$6/$D937</f>
        <v>0</v>
      </c>
      <c r="S937" s="3">
        <f>'IECC Data-IP'!S937*Convert!$B$6/$D937</f>
        <v>0</v>
      </c>
      <c r="T937" s="3">
        <f>'IECC Data-IP'!T937*Convert!$B$6/$D937</f>
        <v>0</v>
      </c>
      <c r="U937" s="3">
        <f>'IECC Data-IP'!U937*Convert!$B$7/$D937</f>
        <v>60.979160269608407</v>
      </c>
      <c r="V937" s="3">
        <f>'IECC Data-IP'!V937*Convert!$B$6/$D937</f>
        <v>67.839195090868628</v>
      </c>
      <c r="W937" s="3">
        <f>'IECC Data-IP'!W937*Convert!$B$6/$D937</f>
        <v>303.90807142618434</v>
      </c>
      <c r="X937" s="3">
        <f>'IECC Data-IP'!X937*Convert!$B$7/$D937</f>
        <v>9.6010440982331637</v>
      </c>
      <c r="Y937" s="3">
        <f t="shared" si="45"/>
        <v>313.5091155244175</v>
      </c>
      <c r="Z937" s="3">
        <f>'IECC Data-IP'!Z937*Convert!$B$6/$D937</f>
        <v>737.46918343473976</v>
      </c>
      <c r="AA937" s="3">
        <f>'IECC Data-IP'!AA937*Convert!$B$6/$D937</f>
        <v>778.92646932360424</v>
      </c>
      <c r="AB937" s="3">
        <f t="shared" si="46"/>
        <v>1516.3956527583441</v>
      </c>
    </row>
    <row r="938" spans="1:28" x14ac:dyDescent="0.25">
      <c r="A938" s="93">
        <f>'IECC Data-IP'!A938</f>
        <v>2018</v>
      </c>
      <c r="B938" s="93" t="str">
        <f>'IECC Data-IP'!B938</f>
        <v>Quick Service Restaurant</v>
      </c>
      <c r="C938" s="121" t="str">
        <f>'IECC Data-IP'!C938</f>
        <v>2B</v>
      </c>
      <c r="D938" s="3">
        <f>'IECC Data-IP'!D938</f>
        <v>2500.8869462857801</v>
      </c>
      <c r="E938" s="3">
        <f>'IECC Data-IP'!E938*Convert!$B$6/$D938</f>
        <v>0</v>
      </c>
      <c r="F938" s="3">
        <f>'IECC Data-IP'!F938*Convert!$B$7/$D938</f>
        <v>7.9536248926741164</v>
      </c>
      <c r="G938" s="3">
        <f>'IECC Data-IP'!G938*Convert!$B$6/$D938</f>
        <v>155.24277234700901</v>
      </c>
      <c r="H938" s="3">
        <f>'IECC Data-IP'!H938*Convert!$B$6/$D938</f>
        <v>34.519731967681913</v>
      </c>
      <c r="I938" s="3">
        <f>'IECC Data-IP'!I938*Convert!$B$6/$D938</f>
        <v>11.738629299163042</v>
      </c>
      <c r="J938" s="3">
        <f>'IECC Data-IP'!J938*Convert!$B$6/$D938</f>
        <v>319.4515529623971</v>
      </c>
      <c r="K938" s="3">
        <f>'IECC Data-IP'!K938*Convert!$B$7/$D938</f>
        <v>196.03056062956512</v>
      </c>
      <c r="L938" s="3">
        <f>'IECC Data-IP'!L938*Convert!$B$6/$D938</f>
        <v>0</v>
      </c>
      <c r="M938" s="3">
        <f>'IECC Data-IP'!M938*Convert!$B$6/$D938</f>
        <v>80.069934616274708</v>
      </c>
      <c r="N938" s="3">
        <f>'IECC Data-IP'!N938*Convert!$B$6/$D938</f>
        <v>0</v>
      </c>
      <c r="O938" s="3">
        <f>'IECC Data-IP'!O938*Convert!$B$6/$D938</f>
        <v>0</v>
      </c>
      <c r="P938" s="3">
        <f t="shared" si="44"/>
        <v>0</v>
      </c>
      <c r="Q938" s="3">
        <f>'IECC Data-IP'!Q938*Convert!$B$6/$D938</f>
        <v>0</v>
      </c>
      <c r="R938" s="3">
        <f>'IECC Data-IP'!R938*Convert!$B$6/$D938</f>
        <v>0</v>
      </c>
      <c r="S938" s="3">
        <f>'IECC Data-IP'!S938*Convert!$B$6/$D938</f>
        <v>0</v>
      </c>
      <c r="T938" s="3">
        <f>'IECC Data-IP'!T938*Convert!$B$6/$D938</f>
        <v>0</v>
      </c>
      <c r="U938" s="3">
        <f>'IECC Data-IP'!U938*Convert!$B$7/$D938</f>
        <v>61.365338337744447</v>
      </c>
      <c r="V938" s="3">
        <f>'IECC Data-IP'!V938*Convert!$B$6/$D938</f>
        <v>65.738724613002034</v>
      </c>
      <c r="W938" s="3">
        <f>'IECC Data-IP'!W938*Convert!$B$6/$D938</f>
        <v>235.31270696328372</v>
      </c>
      <c r="X938" s="3">
        <f>'IECC Data-IP'!X938*Convert!$B$7/$D938</f>
        <v>7.9536248926741164</v>
      </c>
      <c r="Y938" s="3">
        <f t="shared" si="45"/>
        <v>243.26633185595784</v>
      </c>
      <c r="Z938" s="3">
        <f>'IECC Data-IP'!Z938*Convert!$B$6/$D938</f>
        <v>666.77334849397278</v>
      </c>
      <c r="AA938" s="3">
        <f>'IECC Data-IP'!AA938*Convert!$B$6/$D938</f>
        <v>775.24164397100378</v>
      </c>
      <c r="AB938" s="3">
        <f t="shared" si="46"/>
        <v>1442.0149924649766</v>
      </c>
    </row>
    <row r="939" spans="1:28" x14ac:dyDescent="0.25">
      <c r="A939" s="93">
        <f>'IECC Data-IP'!A939</f>
        <v>2018</v>
      </c>
      <c r="B939" s="93" t="str">
        <f>'IECC Data-IP'!B939</f>
        <v>Quick Service Restaurant</v>
      </c>
      <c r="C939" s="121" t="str">
        <f>'IECC Data-IP'!C939</f>
        <v>3A</v>
      </c>
      <c r="D939" s="3">
        <f>'IECC Data-IP'!D939</f>
        <v>2500.8869462857801</v>
      </c>
      <c r="E939" s="3">
        <f>'IECC Data-IP'!E939*Convert!$B$6/$D939</f>
        <v>0</v>
      </c>
      <c r="F939" s="3">
        <f>'IECC Data-IP'!F939*Convert!$B$7/$D939</f>
        <v>50.548244152614835</v>
      </c>
      <c r="G939" s="3">
        <f>'IECC Data-IP'!G939*Convert!$B$6/$D939</f>
        <v>120.99910221356097</v>
      </c>
      <c r="H939" s="3">
        <f>'IECC Data-IP'!H939*Convert!$B$6/$D939</f>
        <v>34.567742721461727</v>
      </c>
      <c r="I939" s="3">
        <f>'IECC Data-IP'!I939*Convert!$B$6/$D939</f>
        <v>11.738629299163042</v>
      </c>
      <c r="J939" s="3">
        <f>'IECC Data-IP'!J939*Convert!$B$6/$D939</f>
        <v>319.4515529623971</v>
      </c>
      <c r="K939" s="3">
        <f>'IECC Data-IP'!K939*Convert!$B$7/$D939</f>
        <v>196.03056062956512</v>
      </c>
      <c r="L939" s="3">
        <f>'IECC Data-IP'!L939*Convert!$B$6/$D939</f>
        <v>0</v>
      </c>
      <c r="M939" s="3">
        <f>'IECC Data-IP'!M939*Convert!$B$6/$D939</f>
        <v>70.839867202106632</v>
      </c>
      <c r="N939" s="3">
        <f>'IECC Data-IP'!N939*Convert!$B$6/$D939</f>
        <v>0</v>
      </c>
      <c r="O939" s="3">
        <f>'IECC Data-IP'!O939*Convert!$B$6/$D939</f>
        <v>0</v>
      </c>
      <c r="P939" s="3">
        <f t="shared" si="44"/>
        <v>0</v>
      </c>
      <c r="Q939" s="3">
        <f>'IECC Data-IP'!Q939*Convert!$B$6/$D939</f>
        <v>0</v>
      </c>
      <c r="R939" s="3">
        <f>'IECC Data-IP'!R939*Convert!$B$6/$D939</f>
        <v>0</v>
      </c>
      <c r="S939" s="3">
        <f>'IECC Data-IP'!S939*Convert!$B$6/$D939</f>
        <v>0</v>
      </c>
      <c r="T939" s="3">
        <f>'IECC Data-IP'!T939*Convert!$B$6/$D939</f>
        <v>0</v>
      </c>
      <c r="U939" s="3">
        <f>'IECC Data-IP'!U939*Convert!$B$7/$D939</f>
        <v>69.996828988316921</v>
      </c>
      <c r="V939" s="3">
        <f>'IECC Data-IP'!V939*Convert!$B$6/$D939</f>
        <v>65.030565994749878</v>
      </c>
      <c r="W939" s="3">
        <f>'IECC Data-IP'!W939*Convert!$B$6/$D939</f>
        <v>191.83896941566763</v>
      </c>
      <c r="X939" s="3">
        <f>'IECC Data-IP'!X939*Convert!$B$7/$D939</f>
        <v>50.548244152614835</v>
      </c>
      <c r="Y939" s="3">
        <f t="shared" si="45"/>
        <v>242.38721356828248</v>
      </c>
      <c r="Z939" s="3">
        <f>'IECC Data-IP'!Z939*Convert!$B$6/$D939</f>
        <v>622.62746039343949</v>
      </c>
      <c r="AA939" s="3">
        <f>'IECC Data-IP'!AA939*Convert!$B$6/$D939</f>
        <v>924.90316619111024</v>
      </c>
      <c r="AB939" s="3">
        <f t="shared" si="46"/>
        <v>1547.5306265845497</v>
      </c>
    </row>
    <row r="940" spans="1:28" x14ac:dyDescent="0.25">
      <c r="A940" s="93">
        <f>'IECC Data-IP'!A940</f>
        <v>2018</v>
      </c>
      <c r="B940" s="93" t="str">
        <f>'IECC Data-IP'!B940</f>
        <v>Quick Service Restaurant</v>
      </c>
      <c r="C940" s="121" t="str">
        <f>'IECC Data-IP'!C940</f>
        <v>3B</v>
      </c>
      <c r="D940" s="3">
        <f>'IECC Data-IP'!D940</f>
        <v>2500.8869462857801</v>
      </c>
      <c r="E940" s="3">
        <f>'IECC Data-IP'!E940*Convert!$B$6/$D940</f>
        <v>0</v>
      </c>
      <c r="F940" s="3">
        <f>'IECC Data-IP'!F940*Convert!$B$7/$D940</f>
        <v>26.683261197271889</v>
      </c>
      <c r="G940" s="3">
        <f>'IECC Data-IP'!G940*Convert!$B$6/$D940</f>
        <v>107.98818793923303</v>
      </c>
      <c r="H940" s="3">
        <f>'IECC Data-IP'!H940*Convert!$B$6/$D940</f>
        <v>34.567742721461727</v>
      </c>
      <c r="I940" s="3">
        <f>'IECC Data-IP'!I940*Convert!$B$6/$D940</f>
        <v>11.738629299163042</v>
      </c>
      <c r="J940" s="3">
        <f>'IECC Data-IP'!J940*Convert!$B$6/$D940</f>
        <v>319.4515529623971</v>
      </c>
      <c r="K940" s="3">
        <f>'IECC Data-IP'!K940*Convert!$B$7/$D940</f>
        <v>196.03056062956512</v>
      </c>
      <c r="L940" s="3">
        <f>'IECC Data-IP'!L940*Convert!$B$6/$D940</f>
        <v>0</v>
      </c>
      <c r="M940" s="3">
        <f>'IECC Data-IP'!M940*Convert!$B$6/$D940</f>
        <v>76.193066248555212</v>
      </c>
      <c r="N940" s="3">
        <f>'IECC Data-IP'!N940*Convert!$B$6/$D940</f>
        <v>0</v>
      </c>
      <c r="O940" s="3">
        <f>'IECC Data-IP'!O940*Convert!$B$6/$D940</f>
        <v>0</v>
      </c>
      <c r="P940" s="3">
        <f t="shared" si="44"/>
        <v>0</v>
      </c>
      <c r="Q940" s="3">
        <f>'IECC Data-IP'!Q940*Convert!$B$6/$D940</f>
        <v>0</v>
      </c>
      <c r="R940" s="3">
        <f>'IECC Data-IP'!R940*Convert!$B$6/$D940</f>
        <v>0</v>
      </c>
      <c r="S940" s="3">
        <f>'IECC Data-IP'!S940*Convert!$B$6/$D940</f>
        <v>0</v>
      </c>
      <c r="T940" s="3">
        <f>'IECC Data-IP'!T940*Convert!$B$6/$D940</f>
        <v>0</v>
      </c>
      <c r="U940" s="3">
        <f>'IECC Data-IP'!U940*Convert!$B$7/$D940</f>
        <v>67.716735075386083</v>
      </c>
      <c r="V940" s="3">
        <f>'IECC Data-IP'!V940*Convert!$B$6/$D940</f>
        <v>64.550458456951787</v>
      </c>
      <c r="W940" s="3">
        <f>'IECC Data-IP'!W940*Convert!$B$6/$D940</f>
        <v>184.18125418778823</v>
      </c>
      <c r="X940" s="3">
        <f>'IECC Data-IP'!X940*Convert!$B$7/$D940</f>
        <v>26.683261197271889</v>
      </c>
      <c r="Y940" s="3">
        <f t="shared" si="45"/>
        <v>210.86451538506012</v>
      </c>
      <c r="Z940" s="3">
        <f>'IECC Data-IP'!Z940*Convert!$B$6/$D940</f>
        <v>614.51364300465184</v>
      </c>
      <c r="AA940" s="3">
        <f>'IECC Data-IP'!AA940*Convert!$B$6/$D940</f>
        <v>848.51805692743574</v>
      </c>
      <c r="AB940" s="3">
        <f t="shared" si="46"/>
        <v>1463.0316999320876</v>
      </c>
    </row>
    <row r="941" spans="1:28" x14ac:dyDescent="0.25">
      <c r="A941" s="93">
        <f>'IECC Data-IP'!A941</f>
        <v>2018</v>
      </c>
      <c r="B941" s="93" t="str">
        <f>'IECC Data-IP'!B941</f>
        <v>Quick Service Restaurant</v>
      </c>
      <c r="C941" s="121" t="str">
        <f>'IECC Data-IP'!C941</f>
        <v>3C</v>
      </c>
      <c r="D941" s="3">
        <f>'IECC Data-IP'!D941</f>
        <v>2500.8869462857801</v>
      </c>
      <c r="E941" s="3">
        <f>'IECC Data-IP'!E941*Convert!$B$6/$D941</f>
        <v>0</v>
      </c>
      <c r="F941" s="3">
        <f>'IECC Data-IP'!F941*Convert!$B$7/$D941</f>
        <v>12.176933978246941</v>
      </c>
      <c r="G941" s="3">
        <f>'IECC Data-IP'!G941*Convert!$B$6/$D941</f>
        <v>44.481963376992063</v>
      </c>
      <c r="H941" s="3">
        <f>'IECC Data-IP'!H941*Convert!$B$6/$D941</f>
        <v>34.663764229021339</v>
      </c>
      <c r="I941" s="3">
        <f>'IECC Data-IP'!I941*Convert!$B$6/$D941</f>
        <v>11.762634676052947</v>
      </c>
      <c r="J941" s="3">
        <f>'IECC Data-IP'!J941*Convert!$B$6/$D941</f>
        <v>319.4515529623971</v>
      </c>
      <c r="K941" s="3">
        <f>'IECC Data-IP'!K941*Convert!$B$7/$D941</f>
        <v>196.03056062956512</v>
      </c>
      <c r="L941" s="3">
        <f>'IECC Data-IP'!L941*Convert!$B$6/$D941</f>
        <v>0</v>
      </c>
      <c r="M941" s="3">
        <f>'IECC Data-IP'!M941*Convert!$B$6/$D941</f>
        <v>60.421533631888302</v>
      </c>
      <c r="N941" s="3">
        <f>'IECC Data-IP'!N941*Convert!$B$6/$D941</f>
        <v>0</v>
      </c>
      <c r="O941" s="3">
        <f>'IECC Data-IP'!O941*Convert!$B$6/$D941</f>
        <v>0</v>
      </c>
      <c r="P941" s="3">
        <f t="shared" si="44"/>
        <v>0</v>
      </c>
      <c r="Q941" s="3">
        <f>'IECC Data-IP'!Q941*Convert!$B$6/$D941</f>
        <v>0</v>
      </c>
      <c r="R941" s="3">
        <f>'IECC Data-IP'!R941*Convert!$B$6/$D941</f>
        <v>0</v>
      </c>
      <c r="S941" s="3">
        <f>'IECC Data-IP'!S941*Convert!$B$6/$D941</f>
        <v>0</v>
      </c>
      <c r="T941" s="3">
        <f>'IECC Data-IP'!T941*Convert!$B$6/$D941</f>
        <v>0</v>
      </c>
      <c r="U941" s="3">
        <f>'IECC Data-IP'!U941*Convert!$B$7/$D941</f>
        <v>70.91708310813047</v>
      </c>
      <c r="V941" s="3">
        <f>'IECC Data-IP'!V941*Convert!$B$6/$D941</f>
        <v>66.170821397020305</v>
      </c>
      <c r="W941" s="3">
        <f>'IECC Data-IP'!W941*Convert!$B$6/$D941</f>
        <v>104.90349700888035</v>
      </c>
      <c r="X941" s="3">
        <f>'IECC Data-IP'!X941*Convert!$B$7/$D941</f>
        <v>12.176933978246941</v>
      </c>
      <c r="Y941" s="3">
        <f t="shared" si="45"/>
        <v>117.08043098712729</v>
      </c>
      <c r="Z941" s="3">
        <f>'IECC Data-IP'!Z941*Convert!$B$6/$D941</f>
        <v>536.95227027337205</v>
      </c>
      <c r="AA941" s="3">
        <f>'IECC Data-IP'!AA941*Convert!$B$6/$D941</f>
        <v>815.47465563848289</v>
      </c>
      <c r="AB941" s="3">
        <f t="shared" si="46"/>
        <v>1352.4269259118551</v>
      </c>
    </row>
    <row r="942" spans="1:28" x14ac:dyDescent="0.25">
      <c r="A942" s="93">
        <f>'IECC Data-IP'!A942</f>
        <v>2018</v>
      </c>
      <c r="B942" s="93" t="str">
        <f>'IECC Data-IP'!B942</f>
        <v>Quick Service Restaurant</v>
      </c>
      <c r="C942" s="121" t="str">
        <f>'IECC Data-IP'!C942</f>
        <v>4A</v>
      </c>
      <c r="D942" s="3">
        <f>'IECC Data-IP'!D942</f>
        <v>2500.8869462857801</v>
      </c>
      <c r="E942" s="3">
        <f>'IECC Data-IP'!E942*Convert!$B$6/$D942</f>
        <v>0</v>
      </c>
      <c r="F942" s="3">
        <f>'IECC Data-IP'!F942*Convert!$B$7/$D942</f>
        <v>109.00081387005663</v>
      </c>
      <c r="G942" s="3">
        <f>'IECC Data-IP'!G942*Convert!$B$6/$D942</f>
        <v>76.109047429440551</v>
      </c>
      <c r="H942" s="3">
        <f>'IECC Data-IP'!H942*Convert!$B$6/$D942</f>
        <v>34.663764229021339</v>
      </c>
      <c r="I942" s="3">
        <f>'IECC Data-IP'!I942*Convert!$B$6/$D942</f>
        <v>11.774637364497902</v>
      </c>
      <c r="J942" s="3">
        <f>'IECC Data-IP'!J942*Convert!$B$6/$D942</f>
        <v>319.4515529623971</v>
      </c>
      <c r="K942" s="3">
        <f>'IECC Data-IP'!K942*Convert!$B$7/$D942</f>
        <v>196.03056062956512</v>
      </c>
      <c r="L942" s="3">
        <f>'IECC Data-IP'!L942*Convert!$B$6/$D942</f>
        <v>0</v>
      </c>
      <c r="M942" s="3">
        <f>'IECC Data-IP'!M942*Convert!$B$6/$D942</f>
        <v>66.770955819267897</v>
      </c>
      <c r="N942" s="3">
        <f>'IECC Data-IP'!N942*Convert!$B$6/$D942</f>
        <v>0</v>
      </c>
      <c r="O942" s="3">
        <f>'IECC Data-IP'!O942*Convert!$B$6/$D942</f>
        <v>0</v>
      </c>
      <c r="P942" s="3">
        <f t="shared" si="44"/>
        <v>0</v>
      </c>
      <c r="Q942" s="3">
        <f>'IECC Data-IP'!Q942*Convert!$B$6/$D942</f>
        <v>0</v>
      </c>
      <c r="R942" s="3">
        <f>'IECC Data-IP'!R942*Convert!$B$6/$D942</f>
        <v>0</v>
      </c>
      <c r="S942" s="3">
        <f>'IECC Data-IP'!S942*Convert!$B$6/$D942</f>
        <v>0</v>
      </c>
      <c r="T942" s="3">
        <f>'IECC Data-IP'!T942*Convert!$B$6/$D942</f>
        <v>0</v>
      </c>
      <c r="U942" s="3">
        <f>'IECC Data-IP'!U942*Convert!$B$7/$D942</f>
        <v>77.108257030268831</v>
      </c>
      <c r="V942" s="3">
        <f>'IECC Data-IP'!V942*Convert!$B$6/$D942</f>
        <v>62.942098205328215</v>
      </c>
      <c r="W942" s="3">
        <f>'IECC Data-IP'!W942*Convert!$B$6/$D942</f>
        <v>142.88000324870845</v>
      </c>
      <c r="X942" s="3">
        <f>'IECC Data-IP'!X942*Convert!$B$7/$D942</f>
        <v>109.00081387005663</v>
      </c>
      <c r="Y942" s="3">
        <f t="shared" si="45"/>
        <v>251.88081711876509</v>
      </c>
      <c r="Z942" s="3">
        <f>'IECC Data-IP'!Z942*Convert!$B$6/$D942</f>
        <v>571.71205600995302</v>
      </c>
      <c r="AA942" s="3">
        <f>'IECC Data-IP'!AA942*Convert!$B$6/$D942</f>
        <v>1116.4420683956541</v>
      </c>
      <c r="AB942" s="3">
        <f t="shared" si="46"/>
        <v>1688.154124405607</v>
      </c>
    </row>
    <row r="943" spans="1:28" x14ac:dyDescent="0.25">
      <c r="A943" s="93">
        <f>'IECC Data-IP'!A943</f>
        <v>2018</v>
      </c>
      <c r="B943" s="93" t="str">
        <f>'IECC Data-IP'!B943</f>
        <v>Quick Service Restaurant</v>
      </c>
      <c r="C943" s="121" t="str">
        <f>'IECC Data-IP'!C943</f>
        <v>4B</v>
      </c>
      <c r="D943" s="3">
        <f>'IECC Data-IP'!D943</f>
        <v>2500.8869462857801</v>
      </c>
      <c r="E943" s="3">
        <f>'IECC Data-IP'!E943*Convert!$B$6/$D943</f>
        <v>0</v>
      </c>
      <c r="F943" s="3">
        <f>'IECC Data-IP'!F943*Convert!$B$7/$D943</f>
        <v>63.600241200148751</v>
      </c>
      <c r="G943" s="3">
        <f>'IECC Data-IP'!G943*Convert!$B$6/$D943</f>
        <v>64.694490718291206</v>
      </c>
      <c r="H943" s="3">
        <f>'IECC Data-IP'!H943*Convert!$B$6/$D943</f>
        <v>34.531734656126865</v>
      </c>
      <c r="I943" s="3">
        <f>'IECC Data-IP'!I943*Convert!$B$6/$D943</f>
        <v>11.738629299163042</v>
      </c>
      <c r="J943" s="3">
        <f>'IECC Data-IP'!J943*Convert!$B$6/$D943</f>
        <v>319.4515529623971</v>
      </c>
      <c r="K943" s="3">
        <f>'IECC Data-IP'!K943*Convert!$B$7/$D943</f>
        <v>196.03056062956512</v>
      </c>
      <c r="L943" s="3">
        <f>'IECC Data-IP'!L943*Convert!$B$6/$D943</f>
        <v>0</v>
      </c>
      <c r="M943" s="3">
        <f>'IECC Data-IP'!M943*Convert!$B$6/$D943</f>
        <v>74.128603836023473</v>
      </c>
      <c r="N943" s="3">
        <f>'IECC Data-IP'!N943*Convert!$B$6/$D943</f>
        <v>0</v>
      </c>
      <c r="O943" s="3">
        <f>'IECC Data-IP'!O943*Convert!$B$6/$D943</f>
        <v>0</v>
      </c>
      <c r="P943" s="3">
        <f t="shared" si="44"/>
        <v>0</v>
      </c>
      <c r="Q943" s="3">
        <f>'IECC Data-IP'!Q943*Convert!$B$6/$D943</f>
        <v>0</v>
      </c>
      <c r="R943" s="3">
        <f>'IECC Data-IP'!R943*Convert!$B$6/$D943</f>
        <v>0</v>
      </c>
      <c r="S943" s="3">
        <f>'IECC Data-IP'!S943*Convert!$B$6/$D943</f>
        <v>0</v>
      </c>
      <c r="T943" s="3">
        <f>'IECC Data-IP'!T943*Convert!$B$6/$D943</f>
        <v>0</v>
      </c>
      <c r="U943" s="3">
        <f>'IECC Data-IP'!U943*Convert!$B$7/$D943</f>
        <v>75.099309420497335</v>
      </c>
      <c r="V943" s="3">
        <f>'IECC Data-IP'!V943*Convert!$B$6/$D943</f>
        <v>62.762057878653934</v>
      </c>
      <c r="W943" s="3">
        <f>'IECC Data-IP'!W943*Convert!$B$6/$D943</f>
        <v>138.82309455431468</v>
      </c>
      <c r="X943" s="3">
        <f>'IECC Data-IP'!X943*Convert!$B$7/$D943</f>
        <v>63.600241200148751</v>
      </c>
      <c r="Y943" s="3">
        <f t="shared" si="45"/>
        <v>202.42333575446344</v>
      </c>
      <c r="Z943" s="3">
        <f>'IECC Data-IP'!Z943*Convert!$B$6/$D943</f>
        <v>567.30706935065564</v>
      </c>
      <c r="AA943" s="3">
        <f>'IECC Data-IP'!AA943*Convert!$B$6/$D943</f>
        <v>977.94304642935299</v>
      </c>
      <c r="AB943" s="3">
        <f t="shared" si="46"/>
        <v>1545.2501157800086</v>
      </c>
    </row>
    <row r="944" spans="1:28" x14ac:dyDescent="0.25">
      <c r="A944" s="93">
        <f>'IECC Data-IP'!A944</f>
        <v>2018</v>
      </c>
      <c r="B944" s="93" t="str">
        <f>'IECC Data-IP'!B944</f>
        <v>Quick Service Restaurant</v>
      </c>
      <c r="C944" s="121" t="str">
        <f>'IECC Data-IP'!C944</f>
        <v>4C</v>
      </c>
      <c r="D944" s="3">
        <f>'IECC Data-IP'!D944</f>
        <v>2500.8869462857801</v>
      </c>
      <c r="E944" s="3">
        <f>'IECC Data-IP'!E944*Convert!$B$6/$D944</f>
        <v>0</v>
      </c>
      <c r="F944" s="3">
        <f>'IECC Data-IP'!F944*Convert!$B$7/$D944</f>
        <v>78.320198839844679</v>
      </c>
      <c r="G944" s="3">
        <f>'IECC Data-IP'!G944*Convert!$B$6/$D944</f>
        <v>18.832218170129668</v>
      </c>
      <c r="H944" s="3">
        <f>'IECC Data-IP'!H944*Convert!$B$6/$D944</f>
        <v>34.699772294356194</v>
      </c>
      <c r="I944" s="3">
        <f>'IECC Data-IP'!I944*Convert!$B$6/$D944</f>
        <v>11.774637364497902</v>
      </c>
      <c r="J944" s="3">
        <f>'IECC Data-IP'!J944*Convert!$B$6/$D944</f>
        <v>319.4515529623971</v>
      </c>
      <c r="K944" s="3">
        <f>'IECC Data-IP'!K944*Convert!$B$7/$D944</f>
        <v>196.03056062956512</v>
      </c>
      <c r="L944" s="3">
        <f>'IECC Data-IP'!L944*Convert!$B$6/$D944</f>
        <v>0</v>
      </c>
      <c r="M944" s="3">
        <f>'IECC Data-IP'!M944*Convert!$B$6/$D944</f>
        <v>59.737380390526049</v>
      </c>
      <c r="N944" s="3">
        <f>'IECC Data-IP'!N944*Convert!$B$6/$D944</f>
        <v>0</v>
      </c>
      <c r="O944" s="3">
        <f>'IECC Data-IP'!O944*Convert!$B$6/$D944</f>
        <v>0</v>
      </c>
      <c r="P944" s="3">
        <f t="shared" si="44"/>
        <v>0</v>
      </c>
      <c r="Q944" s="3">
        <f>'IECC Data-IP'!Q944*Convert!$B$6/$D944</f>
        <v>0</v>
      </c>
      <c r="R944" s="3">
        <f>'IECC Data-IP'!R944*Convert!$B$6/$D944</f>
        <v>0</v>
      </c>
      <c r="S944" s="3">
        <f>'IECC Data-IP'!S944*Convert!$B$6/$D944</f>
        <v>0</v>
      </c>
      <c r="T944" s="3">
        <f>'IECC Data-IP'!T944*Convert!$B$6/$D944</f>
        <v>0</v>
      </c>
      <c r="U944" s="3">
        <f>'IECC Data-IP'!U944*Convert!$B$7/$D944</f>
        <v>79.244561236978811</v>
      </c>
      <c r="V944" s="3">
        <f>'IECC Data-IP'!V944*Convert!$B$6/$D944</f>
        <v>62.534006798199854</v>
      </c>
      <c r="W944" s="3">
        <f>'IECC Data-IP'!W944*Convert!$B$6/$D944</f>
        <v>78.56959856065572</v>
      </c>
      <c r="X944" s="3">
        <f>'IECC Data-IP'!X944*Convert!$B$7/$D944</f>
        <v>78.320198839844679</v>
      </c>
      <c r="Y944" s="3">
        <f t="shared" si="45"/>
        <v>156.88979740050041</v>
      </c>
      <c r="Z944" s="3">
        <f>'IECC Data-IP'!Z944*Convert!$B$6/$D944</f>
        <v>507.02956798010683</v>
      </c>
      <c r="AA944" s="3">
        <f>'IECC Data-IP'!AA944*Convert!$B$6/$D944</f>
        <v>1033.0473890801275</v>
      </c>
      <c r="AB944" s="3">
        <f t="shared" si="46"/>
        <v>1540.0769570602342</v>
      </c>
    </row>
    <row r="945" spans="1:28" x14ac:dyDescent="0.25">
      <c r="A945" s="93">
        <f>'IECC Data-IP'!A945</f>
        <v>2018</v>
      </c>
      <c r="B945" s="93" t="str">
        <f>'IECC Data-IP'!B945</f>
        <v>Quick Service Restaurant</v>
      </c>
      <c r="C945" s="121" t="str">
        <f>'IECC Data-IP'!C945</f>
        <v>5A</v>
      </c>
      <c r="D945" s="3">
        <f>'IECC Data-IP'!D945</f>
        <v>2500.8869462857801</v>
      </c>
      <c r="E945" s="3">
        <f>'IECC Data-IP'!E945*Convert!$B$6/$D945</f>
        <v>0</v>
      </c>
      <c r="F945" s="3">
        <f>'IECC Data-IP'!F945*Convert!$B$7/$D945</f>
        <v>170.48529225009835</v>
      </c>
      <c r="G945" s="3">
        <f>'IECC Data-IP'!G945*Convert!$B$6/$D945</f>
        <v>41.217232119965125</v>
      </c>
      <c r="H945" s="3">
        <f>'IECC Data-IP'!H945*Convert!$B$6/$D945</f>
        <v>34.59174809835163</v>
      </c>
      <c r="I945" s="3">
        <f>'IECC Data-IP'!I945*Convert!$B$6/$D945</f>
        <v>11.750631987607994</v>
      </c>
      <c r="J945" s="3">
        <f>'IECC Data-IP'!J945*Convert!$B$6/$D945</f>
        <v>319.4515529623971</v>
      </c>
      <c r="K945" s="3">
        <f>'IECC Data-IP'!K945*Convert!$B$7/$D945</f>
        <v>196.03056062956512</v>
      </c>
      <c r="L945" s="3">
        <f>'IECC Data-IP'!L945*Convert!$B$6/$D945</f>
        <v>0</v>
      </c>
      <c r="M945" s="3">
        <f>'IECC Data-IP'!M945*Convert!$B$6/$D945</f>
        <v>64.49044501472703</v>
      </c>
      <c r="N945" s="3">
        <f>'IECC Data-IP'!N945*Convert!$B$6/$D945</f>
        <v>0</v>
      </c>
      <c r="O945" s="3">
        <f>'IECC Data-IP'!O945*Convert!$B$6/$D945</f>
        <v>0</v>
      </c>
      <c r="P945" s="3">
        <f t="shared" si="44"/>
        <v>0</v>
      </c>
      <c r="Q945" s="3">
        <f>'IECC Data-IP'!Q945*Convert!$B$6/$D945</f>
        <v>0</v>
      </c>
      <c r="R945" s="3">
        <f>'IECC Data-IP'!R945*Convert!$B$6/$D945</f>
        <v>0</v>
      </c>
      <c r="S945" s="3">
        <f>'IECC Data-IP'!S945*Convert!$B$6/$D945</f>
        <v>0</v>
      </c>
      <c r="T945" s="3">
        <f>'IECC Data-IP'!T945*Convert!$B$6/$D945</f>
        <v>0</v>
      </c>
      <c r="U945" s="3">
        <f>'IECC Data-IP'!U945*Convert!$B$7/$D945</f>
        <v>83.081692254415614</v>
      </c>
      <c r="V945" s="3">
        <f>'IECC Data-IP'!V945*Convert!$B$6/$D945</f>
        <v>61.74182936083303</v>
      </c>
      <c r="W945" s="3">
        <f>'IECC Data-IP'!W945*Convert!$B$6/$D945</f>
        <v>105.70767713469215</v>
      </c>
      <c r="X945" s="3">
        <f>'IECC Data-IP'!X945*Convert!$B$7/$D945</f>
        <v>170.48529225009835</v>
      </c>
      <c r="Y945" s="3">
        <f t="shared" si="45"/>
        <v>276.1929693847905</v>
      </c>
      <c r="Z945" s="3">
        <f>'IECC Data-IP'!Z945*Convert!$B$6/$D945</f>
        <v>533.2554422323268</v>
      </c>
      <c r="AA945" s="3">
        <f>'IECC Data-IP'!AA945*Convert!$B$6/$D945</f>
        <v>1313.5382153502105</v>
      </c>
      <c r="AB945" s="3">
        <f t="shared" si="46"/>
        <v>1846.7936575825374</v>
      </c>
    </row>
    <row r="946" spans="1:28" x14ac:dyDescent="0.25">
      <c r="A946" s="93">
        <f>'IECC Data-IP'!A946</f>
        <v>2018</v>
      </c>
      <c r="B946" s="93" t="str">
        <f>'IECC Data-IP'!B946</f>
        <v>Quick Service Restaurant</v>
      </c>
      <c r="C946" s="121" t="str">
        <f>'IECC Data-IP'!C946</f>
        <v>5B</v>
      </c>
      <c r="D946" s="3">
        <f>'IECC Data-IP'!D946</f>
        <v>2500.8869462857801</v>
      </c>
      <c r="E946" s="3">
        <f>'IECC Data-IP'!E946*Convert!$B$6/$D946</f>
        <v>0</v>
      </c>
      <c r="F946" s="3">
        <f>'IECC Data-IP'!F946*Convert!$B$7/$D946</f>
        <v>124.06586680468264</v>
      </c>
      <c r="G946" s="3">
        <f>'IECC Data-IP'!G946*Convert!$B$6/$D946</f>
        <v>44.073871969863703</v>
      </c>
      <c r="H946" s="3">
        <f>'IECC Data-IP'!H946*Convert!$B$6/$D946</f>
        <v>34.579745409906671</v>
      </c>
      <c r="I946" s="3">
        <f>'IECC Data-IP'!I946*Convert!$B$6/$D946</f>
        <v>11.762634676052947</v>
      </c>
      <c r="J946" s="3">
        <f>'IECC Data-IP'!J946*Convert!$B$6/$D946</f>
        <v>319.4515529623971</v>
      </c>
      <c r="K946" s="3">
        <f>'IECC Data-IP'!K946*Convert!$B$7/$D946</f>
        <v>196.03056062956512</v>
      </c>
      <c r="L946" s="3">
        <f>'IECC Data-IP'!L946*Convert!$B$6/$D946</f>
        <v>0</v>
      </c>
      <c r="M946" s="3">
        <f>'IECC Data-IP'!M946*Convert!$B$6/$D946</f>
        <v>74.128603836023473</v>
      </c>
      <c r="N946" s="3">
        <f>'IECC Data-IP'!N946*Convert!$B$6/$D946</f>
        <v>0</v>
      </c>
      <c r="O946" s="3">
        <f>'IECC Data-IP'!O946*Convert!$B$6/$D946</f>
        <v>0</v>
      </c>
      <c r="P946" s="3">
        <f t="shared" si="44"/>
        <v>0</v>
      </c>
      <c r="Q946" s="3">
        <f>'IECC Data-IP'!Q946*Convert!$B$6/$D946</f>
        <v>0</v>
      </c>
      <c r="R946" s="3">
        <f>'IECC Data-IP'!R946*Convert!$B$6/$D946</f>
        <v>0</v>
      </c>
      <c r="S946" s="3">
        <f>'IECC Data-IP'!S946*Convert!$B$6/$D946</f>
        <v>0</v>
      </c>
      <c r="T946" s="3">
        <f>'IECC Data-IP'!T946*Convert!$B$6/$D946</f>
        <v>0</v>
      </c>
      <c r="U946" s="3">
        <f>'IECC Data-IP'!U946*Convert!$B$7/$D946</f>
        <v>81.39319027565061</v>
      </c>
      <c r="V946" s="3">
        <f>'IECC Data-IP'!V946*Convert!$B$6/$D946</f>
        <v>61.585794411048653</v>
      </c>
      <c r="W946" s="3">
        <f>'IECC Data-IP'!W946*Convert!$B$6/$D946</f>
        <v>118.20247580588715</v>
      </c>
      <c r="X946" s="3">
        <f>'IECC Data-IP'!X946*Convert!$B$7/$D946</f>
        <v>124.06586680468264</v>
      </c>
      <c r="Y946" s="3">
        <f t="shared" si="45"/>
        <v>242.26834261056979</v>
      </c>
      <c r="Z946" s="3">
        <f>'IECC Data-IP'!Z946*Convert!$B$6/$D946</f>
        <v>545.58220326529261</v>
      </c>
      <c r="AA946" s="3">
        <f>'IECC Data-IP'!AA946*Convert!$B$6/$D946</f>
        <v>1172.9867336598227</v>
      </c>
      <c r="AB946" s="3">
        <f t="shared" si="46"/>
        <v>1718.5689369251154</v>
      </c>
    </row>
    <row r="947" spans="1:28" x14ac:dyDescent="0.25">
      <c r="A947" s="93">
        <f>'IECC Data-IP'!A947</f>
        <v>2018</v>
      </c>
      <c r="B947" s="93" t="str">
        <f>'IECC Data-IP'!B947</f>
        <v>Quick Service Restaurant</v>
      </c>
      <c r="C947" s="121" t="str">
        <f>'IECC Data-IP'!C947</f>
        <v>5C</v>
      </c>
      <c r="D947" s="3">
        <f>'IECC Data-IP'!D947</f>
        <v>2500.8869462857801</v>
      </c>
      <c r="E947" s="3">
        <f>'IECC Data-IP'!E947*Convert!$B$6/$D947</f>
        <v>0</v>
      </c>
      <c r="F947" s="3">
        <f>'IECC Data-IP'!F947*Convert!$B$7/$D947</f>
        <v>102.85483099844483</v>
      </c>
      <c r="G947" s="3">
        <f>'IECC Data-IP'!G947*Convert!$B$6/$D947</f>
        <v>7.4656722127601354</v>
      </c>
      <c r="H947" s="3">
        <f>'IECC Data-IP'!H947*Convert!$B$6/$D947</f>
        <v>34.675766917466291</v>
      </c>
      <c r="I947" s="3">
        <f>'IECC Data-IP'!I947*Convert!$B$6/$D947</f>
        <v>11.762634676052947</v>
      </c>
      <c r="J947" s="3">
        <f>'IECC Data-IP'!J947*Convert!$B$6/$D947</f>
        <v>319.4515529623971</v>
      </c>
      <c r="K947" s="3">
        <f>'IECC Data-IP'!K947*Convert!$B$7/$D947</f>
        <v>196.03056062956512</v>
      </c>
      <c r="L947" s="3">
        <f>'IECC Data-IP'!L947*Convert!$B$6/$D947</f>
        <v>0</v>
      </c>
      <c r="M947" s="3">
        <f>'IECC Data-IP'!M947*Convert!$B$6/$D947</f>
        <v>56.412635691274346</v>
      </c>
      <c r="N947" s="3">
        <f>'IECC Data-IP'!N947*Convert!$B$6/$D947</f>
        <v>0</v>
      </c>
      <c r="O947" s="3">
        <f>'IECC Data-IP'!O947*Convert!$B$6/$D947</f>
        <v>0</v>
      </c>
      <c r="P947" s="3">
        <f t="shared" si="44"/>
        <v>0</v>
      </c>
      <c r="Q947" s="3">
        <f>'IECC Data-IP'!Q947*Convert!$B$6/$D947</f>
        <v>0</v>
      </c>
      <c r="R947" s="3">
        <f>'IECC Data-IP'!R947*Convert!$B$6/$D947</f>
        <v>0</v>
      </c>
      <c r="S947" s="3">
        <f>'IECC Data-IP'!S947*Convert!$B$6/$D947</f>
        <v>0</v>
      </c>
      <c r="T947" s="3">
        <f>'IECC Data-IP'!T947*Convert!$B$6/$D947</f>
        <v>0</v>
      </c>
      <c r="U947" s="3">
        <f>'IECC Data-IP'!U947*Convert!$B$7/$D947</f>
        <v>82.674972799676596</v>
      </c>
      <c r="V947" s="3">
        <f>'IECC Data-IP'!V947*Convert!$B$6/$D947</f>
        <v>61.513778280378929</v>
      </c>
      <c r="W947" s="3">
        <f>'IECC Data-IP'!W947*Convert!$B$6/$D947</f>
        <v>63.878307904034465</v>
      </c>
      <c r="X947" s="3">
        <f>'IECC Data-IP'!X947*Convert!$B$7/$D947</f>
        <v>102.85483099844483</v>
      </c>
      <c r="Y947" s="3">
        <f t="shared" si="45"/>
        <v>166.73313890247928</v>
      </c>
      <c r="Z947" s="3">
        <f>'IECC Data-IP'!Z947*Convert!$B$6/$D947</f>
        <v>491.29404342877473</v>
      </c>
      <c r="AA947" s="3">
        <f>'IECC Data-IP'!AA947*Convert!$B$6/$D947</f>
        <v>1114.7616920133607</v>
      </c>
      <c r="AB947" s="3">
        <f t="shared" si="46"/>
        <v>1606.0557354421355</v>
      </c>
    </row>
    <row r="948" spans="1:28" x14ac:dyDescent="0.25">
      <c r="A948" s="93">
        <f>'IECC Data-IP'!A948</f>
        <v>2018</v>
      </c>
      <c r="B948" s="93" t="str">
        <f>'IECC Data-IP'!B948</f>
        <v>Quick Service Restaurant</v>
      </c>
      <c r="C948" s="121" t="str">
        <f>'IECC Data-IP'!C948</f>
        <v>6A</v>
      </c>
      <c r="D948" s="3">
        <f>'IECC Data-IP'!D948</f>
        <v>2500.8869462857801</v>
      </c>
      <c r="E948" s="3">
        <f>'IECC Data-IP'!E948*Convert!$B$6/$D948</f>
        <v>0</v>
      </c>
      <c r="F948" s="3">
        <f>'IECC Data-IP'!F948*Convert!$B$7/$D948</f>
        <v>240.41638880128576</v>
      </c>
      <c r="G948" s="3">
        <f>'IECC Data-IP'!G948*Convert!$B$6/$D948</f>
        <v>45.766251040601929</v>
      </c>
      <c r="H948" s="3">
        <f>'IECC Data-IP'!H948*Convert!$B$6/$D948</f>
        <v>34.59174809835163</v>
      </c>
      <c r="I948" s="3">
        <f>'IECC Data-IP'!I948*Convert!$B$6/$D948</f>
        <v>11.762634676052947</v>
      </c>
      <c r="J948" s="3">
        <f>'IECC Data-IP'!J948*Convert!$B$6/$D948</f>
        <v>319.4515529623971</v>
      </c>
      <c r="K948" s="3">
        <f>'IECC Data-IP'!K948*Convert!$B$7/$D948</f>
        <v>196.03056062956512</v>
      </c>
      <c r="L948" s="3">
        <f>'IECC Data-IP'!L948*Convert!$B$6/$D948</f>
        <v>0</v>
      </c>
      <c r="M948" s="3">
        <f>'IECC Data-IP'!M948*Convert!$B$6/$D948</f>
        <v>68.439329513116249</v>
      </c>
      <c r="N948" s="3">
        <f>'IECC Data-IP'!N948*Convert!$B$6/$D948</f>
        <v>0</v>
      </c>
      <c r="O948" s="3">
        <f>'IECC Data-IP'!O948*Convert!$B$6/$D948</f>
        <v>0</v>
      </c>
      <c r="P948" s="3">
        <f t="shared" si="44"/>
        <v>0</v>
      </c>
      <c r="Q948" s="3">
        <f>'IECC Data-IP'!Q948*Convert!$B$6/$D948</f>
        <v>0</v>
      </c>
      <c r="R948" s="3">
        <f>'IECC Data-IP'!R948*Convert!$B$6/$D948</f>
        <v>0</v>
      </c>
      <c r="S948" s="3">
        <f>'IECC Data-IP'!S948*Convert!$B$6/$D948</f>
        <v>0</v>
      </c>
      <c r="T948" s="3">
        <f>'IECC Data-IP'!T948*Convert!$B$6/$D948</f>
        <v>0</v>
      </c>
      <c r="U948" s="3">
        <f>'IECC Data-IP'!U948*Convert!$B$7/$D948</f>
        <v>87.46933243281228</v>
      </c>
      <c r="V948" s="3">
        <f>'IECC Data-IP'!V948*Convert!$B$6/$D948</f>
        <v>61.333737953704656</v>
      </c>
      <c r="W948" s="3">
        <f>'IECC Data-IP'!W948*Convert!$B$6/$D948</f>
        <v>114.20558055371816</v>
      </c>
      <c r="X948" s="3">
        <f>'IECC Data-IP'!X948*Convert!$B$7/$D948</f>
        <v>240.41638880128576</v>
      </c>
      <c r="Y948" s="3">
        <f t="shared" si="45"/>
        <v>354.6219693550039</v>
      </c>
      <c r="Z948" s="3">
        <f>'IECC Data-IP'!Z948*Convert!$B$6/$D948</f>
        <v>541.34525424422452</v>
      </c>
      <c r="AA948" s="3">
        <f>'IECC Data-IP'!AA948*Convert!$B$6/$D948</f>
        <v>1530.6548466309468</v>
      </c>
      <c r="AB948" s="3">
        <f t="shared" si="46"/>
        <v>2072.0001008751715</v>
      </c>
    </row>
    <row r="949" spans="1:28" x14ac:dyDescent="0.25">
      <c r="A949" s="93">
        <f>'IECC Data-IP'!A949</f>
        <v>2018</v>
      </c>
      <c r="B949" s="93" t="str">
        <f>'IECC Data-IP'!B949</f>
        <v>Quick Service Restaurant</v>
      </c>
      <c r="C949" s="121" t="str">
        <f>'IECC Data-IP'!C949</f>
        <v>6B</v>
      </c>
      <c r="D949" s="3">
        <f>'IECC Data-IP'!D949</f>
        <v>2500.8869462857801</v>
      </c>
      <c r="E949" s="3">
        <f>'IECC Data-IP'!E949*Convert!$B$6/$D949</f>
        <v>0</v>
      </c>
      <c r="F949" s="3">
        <f>'IECC Data-IP'!F949*Convert!$B$7/$D949</f>
        <v>183.13056984289324</v>
      </c>
      <c r="G949" s="3">
        <f>'IECC Data-IP'!G949*Convert!$B$6/$D949</f>
        <v>27.798226438508799</v>
      </c>
      <c r="H949" s="3">
        <f>'IECC Data-IP'!H949*Convert!$B$6/$D949</f>
        <v>34.543737344571817</v>
      </c>
      <c r="I949" s="3">
        <f>'IECC Data-IP'!I949*Convert!$B$6/$D949</f>
        <v>11.738629299163042</v>
      </c>
      <c r="J949" s="3">
        <f>'IECC Data-IP'!J949*Convert!$B$6/$D949</f>
        <v>319.4515529623971</v>
      </c>
      <c r="K949" s="3">
        <f>'IECC Data-IP'!K949*Convert!$B$7/$D949</f>
        <v>196.03056062956512</v>
      </c>
      <c r="L949" s="3">
        <f>'IECC Data-IP'!L949*Convert!$B$6/$D949</f>
        <v>0</v>
      </c>
      <c r="M949" s="3">
        <f>'IECC Data-IP'!M949*Convert!$B$6/$D949</f>
        <v>71.944114539042204</v>
      </c>
      <c r="N949" s="3">
        <f>'IECC Data-IP'!N949*Convert!$B$6/$D949</f>
        <v>0</v>
      </c>
      <c r="O949" s="3">
        <f>'IECC Data-IP'!O949*Convert!$B$6/$D949</f>
        <v>0</v>
      </c>
      <c r="P949" s="3">
        <f t="shared" si="44"/>
        <v>0</v>
      </c>
      <c r="Q949" s="3">
        <f>'IECC Data-IP'!Q949*Convert!$B$6/$D949</f>
        <v>0</v>
      </c>
      <c r="R949" s="3">
        <f>'IECC Data-IP'!R949*Convert!$B$6/$D949</f>
        <v>0</v>
      </c>
      <c r="S949" s="3">
        <f>'IECC Data-IP'!S949*Convert!$B$6/$D949</f>
        <v>0</v>
      </c>
      <c r="T949" s="3">
        <f>'IECC Data-IP'!T949*Convert!$B$6/$D949</f>
        <v>0</v>
      </c>
      <c r="U949" s="3">
        <f>'IECC Data-IP'!U949*Convert!$B$7/$D949</f>
        <v>86.372422388213138</v>
      </c>
      <c r="V949" s="3">
        <f>'IECC Data-IP'!V949*Convert!$B$6/$D949</f>
        <v>60.68559277767725</v>
      </c>
      <c r="W949" s="3">
        <f>'IECC Data-IP'!W949*Convert!$B$6/$D949</f>
        <v>99.742340977551009</v>
      </c>
      <c r="X949" s="3">
        <f>'IECC Data-IP'!X949*Convert!$B$7/$D949</f>
        <v>183.13056984289324</v>
      </c>
      <c r="Y949" s="3">
        <f t="shared" si="45"/>
        <v>282.87291082044425</v>
      </c>
      <c r="Z949" s="3">
        <f>'IECC Data-IP'!Z949*Convert!$B$6/$D949</f>
        <v>526.16185336136027</v>
      </c>
      <c r="AA949" s="3">
        <f>'IECC Data-IP'!AA949*Convert!$B$6/$D949</f>
        <v>1360.0966438281794</v>
      </c>
      <c r="AB949" s="3">
        <f t="shared" si="46"/>
        <v>1886.2584971895396</v>
      </c>
    </row>
    <row r="950" spans="1:28" x14ac:dyDescent="0.25">
      <c r="A950" s="93">
        <f>'IECC Data-IP'!A950</f>
        <v>2018</v>
      </c>
      <c r="B950" s="93" t="str">
        <f>'IECC Data-IP'!B950</f>
        <v>Quick Service Restaurant</v>
      </c>
      <c r="C950" s="121" t="str">
        <f>'IECC Data-IP'!C950</f>
        <v>7</v>
      </c>
      <c r="D950" s="3">
        <f>'IECC Data-IP'!D950</f>
        <v>2500.8869462857801</v>
      </c>
      <c r="E950" s="3">
        <f>'IECC Data-IP'!E950*Convert!$B$6/$D950</f>
        <v>0</v>
      </c>
      <c r="F950" s="3">
        <f>'IECC Data-IP'!F950*Convert!$B$7/$D950</f>
        <v>304.0536044973199</v>
      </c>
      <c r="G950" s="3">
        <f>'IECC Data-IP'!G950*Convert!$B$6/$D950</f>
        <v>32.263226540030935</v>
      </c>
      <c r="H950" s="3">
        <f>'IECC Data-IP'!H950*Convert!$B$6/$D950</f>
        <v>34.555740033016768</v>
      </c>
      <c r="I950" s="3">
        <f>'IECC Data-IP'!I950*Convert!$B$6/$D950</f>
        <v>11.762634676052947</v>
      </c>
      <c r="J950" s="3">
        <f>'IECC Data-IP'!J950*Convert!$B$6/$D950</f>
        <v>319.4515529623971</v>
      </c>
      <c r="K950" s="3">
        <f>'IECC Data-IP'!K950*Convert!$B$7/$D950</f>
        <v>196.03056062956512</v>
      </c>
      <c r="L950" s="3">
        <f>'IECC Data-IP'!L950*Convert!$B$6/$D950</f>
        <v>0</v>
      </c>
      <c r="M950" s="3">
        <f>'IECC Data-IP'!M950*Convert!$B$6/$D950</f>
        <v>67.947219286873192</v>
      </c>
      <c r="N950" s="3">
        <f>'IECC Data-IP'!N950*Convert!$B$6/$D950</f>
        <v>0</v>
      </c>
      <c r="O950" s="3">
        <f>'IECC Data-IP'!O950*Convert!$B$6/$D950</f>
        <v>0</v>
      </c>
      <c r="P950" s="3">
        <f t="shared" si="44"/>
        <v>0</v>
      </c>
      <c r="Q950" s="3">
        <f>'IECC Data-IP'!Q950*Convert!$B$6/$D950</f>
        <v>0</v>
      </c>
      <c r="R950" s="3">
        <f>'IECC Data-IP'!R950*Convert!$B$6/$D950</f>
        <v>0</v>
      </c>
      <c r="S950" s="3">
        <f>'IECC Data-IP'!S950*Convert!$B$6/$D950</f>
        <v>0</v>
      </c>
      <c r="T950" s="3">
        <f>'IECC Data-IP'!T950*Convert!$B$6/$D950</f>
        <v>0</v>
      </c>
      <c r="U950" s="3">
        <f>'IECC Data-IP'!U950*Convert!$B$7/$D950</f>
        <v>92.703277739251774</v>
      </c>
      <c r="V950" s="3">
        <f>'IECC Data-IP'!V950*Convert!$B$6/$D950</f>
        <v>60.601573958562589</v>
      </c>
      <c r="W950" s="3">
        <f>'IECC Data-IP'!W950*Convert!$B$6/$D950</f>
        <v>100.21044582690413</v>
      </c>
      <c r="X950" s="3">
        <f>'IECC Data-IP'!X950*Convert!$B$7/$D950</f>
        <v>304.0536044973199</v>
      </c>
      <c r="Y950" s="3">
        <f t="shared" si="45"/>
        <v>404.26405032422406</v>
      </c>
      <c r="Z950" s="3">
        <f>'IECC Data-IP'!Z950*Convert!$B$6/$D950</f>
        <v>526.58194745693356</v>
      </c>
      <c r="AA950" s="3">
        <f>'IECC Data-IP'!AA950*Convert!$B$6/$D950</f>
        <v>1731.8799184105674</v>
      </c>
      <c r="AB950" s="3">
        <f t="shared" si="46"/>
        <v>2258.4618658675008</v>
      </c>
    </row>
    <row r="951" spans="1:28" x14ac:dyDescent="0.25">
      <c r="A951" s="93">
        <f>'IECC Data-IP'!A951</f>
        <v>2018</v>
      </c>
      <c r="B951" s="93" t="str">
        <f>'IECC Data-IP'!B951</f>
        <v>Quick Service Restaurant</v>
      </c>
      <c r="C951" s="121" t="str">
        <f>'IECC Data-IP'!C951</f>
        <v>8</v>
      </c>
      <c r="D951" s="3">
        <f>'IECC Data-IP'!D951</f>
        <v>2500.8869462857801</v>
      </c>
      <c r="E951" s="3">
        <f>'IECC Data-IP'!E951*Convert!$B$6/$D951</f>
        <v>0</v>
      </c>
      <c r="F951" s="3">
        <f>'IECC Data-IP'!F951*Convert!$B$7/$D951</f>
        <v>425.07112953012023</v>
      </c>
      <c r="G951" s="3">
        <f>'IECC Data-IP'!G951*Convert!$B$6/$D951</f>
        <v>9.9742340977551009</v>
      </c>
      <c r="H951" s="3">
        <f>'IECC Data-IP'!H951*Convert!$B$6/$D951</f>
        <v>34.879812621030474</v>
      </c>
      <c r="I951" s="3">
        <f>'IECC Data-IP'!I951*Convert!$B$6/$D951</f>
        <v>11.858656183612563</v>
      </c>
      <c r="J951" s="3">
        <f>'IECC Data-IP'!J951*Convert!$B$6/$D951</f>
        <v>319.4515529623971</v>
      </c>
      <c r="K951" s="3">
        <f>'IECC Data-IP'!K951*Convert!$B$7/$D951</f>
        <v>196.03056062956512</v>
      </c>
      <c r="L951" s="3">
        <f>'IECC Data-IP'!L951*Convert!$B$6/$D951</f>
        <v>0</v>
      </c>
      <c r="M951" s="3">
        <f>'IECC Data-IP'!M951*Convert!$B$6/$D951</f>
        <v>65.366641271208522</v>
      </c>
      <c r="N951" s="3">
        <f>'IECC Data-IP'!N951*Convert!$B$6/$D951</f>
        <v>0</v>
      </c>
      <c r="O951" s="3">
        <f>'IECC Data-IP'!O951*Convert!$B$6/$D951</f>
        <v>0</v>
      </c>
      <c r="P951" s="3">
        <f t="shared" si="44"/>
        <v>0</v>
      </c>
      <c r="Q951" s="3">
        <f>'IECC Data-IP'!Q951*Convert!$B$6/$D951</f>
        <v>0</v>
      </c>
      <c r="R951" s="3">
        <f>'IECC Data-IP'!R951*Convert!$B$6/$D951</f>
        <v>0</v>
      </c>
      <c r="S951" s="3">
        <f>'IECC Data-IP'!S951*Convert!$B$6/$D951</f>
        <v>0</v>
      </c>
      <c r="T951" s="3">
        <f>'IECC Data-IP'!T951*Convert!$B$6/$D951</f>
        <v>0</v>
      </c>
      <c r="U951" s="3">
        <f>'IECC Data-IP'!U951*Convert!$B$7/$D951</f>
        <v>99.761298176035936</v>
      </c>
      <c r="V951" s="3">
        <f>'IECC Data-IP'!V951*Convert!$B$6/$D951</f>
        <v>59.437313179402246</v>
      </c>
      <c r="W951" s="3">
        <f>'IECC Data-IP'!W951*Convert!$B$6/$D951</f>
        <v>75.340875368963623</v>
      </c>
      <c r="X951" s="3">
        <f>'IECC Data-IP'!X951*Convert!$B$7/$D951</f>
        <v>425.07112953012023</v>
      </c>
      <c r="Y951" s="3">
        <f t="shared" si="45"/>
        <v>500.41200489908385</v>
      </c>
      <c r="Z951" s="3">
        <f>'IECC Data-IP'!Z951*Convert!$B$6/$D951</f>
        <v>500.98021300385102</v>
      </c>
      <c r="AA951" s="3">
        <f>'IECC Data-IP'!AA951*Convert!$B$6/$D951</f>
        <v>2106.0637306819453</v>
      </c>
      <c r="AB951" s="3">
        <f t="shared" si="46"/>
        <v>2607.0439436857964</v>
      </c>
    </row>
    <row r="952" spans="1:28" x14ac:dyDescent="0.25">
      <c r="A952" s="93">
        <f>'IECC Data-IP'!A952</f>
        <v>2006</v>
      </c>
      <c r="B952" s="93" t="str">
        <f>'IECC Data-IP'!B952</f>
        <v>Secondary School</v>
      </c>
      <c r="C952" s="121" t="str">
        <f>'IECC Data-IP'!C952</f>
        <v>0A</v>
      </c>
      <c r="D952" s="3">
        <f>'IECC Data-IP'!D952</f>
        <v>210886.532889864</v>
      </c>
      <c r="E952" s="3">
        <f>'IECC Data-IP'!E952*Convert!$B$6/$D952</f>
        <v>0</v>
      </c>
      <c r="F952" s="3">
        <f>'IECC Data-IP'!F952*Convert!$B$7/$D952</f>
        <v>2.2643960913470309</v>
      </c>
      <c r="G952" s="3">
        <f>'IECC Data-IP'!G952*Convert!$B$6/$D952</f>
        <v>167.44910199904331</v>
      </c>
      <c r="H952" s="3">
        <f>'IECC Data-IP'!H952*Convert!$B$6/$D952</f>
        <v>49.639995780944211</v>
      </c>
      <c r="I952" s="3">
        <f>'IECC Data-IP'!I952*Convert!$B$6/$D952</f>
        <v>3.0900361823352824</v>
      </c>
      <c r="J952" s="3">
        <f>'IECC Data-IP'!J952*Convert!$B$6/$D952</f>
        <v>37.248536483446387</v>
      </c>
      <c r="K952" s="3">
        <f>'IECC Data-IP'!K952*Convert!$B$7/$D952</f>
        <v>2.6525949823460668</v>
      </c>
      <c r="L952" s="3">
        <f>'IECC Data-IP'!L952*Convert!$B$6/$D952</f>
        <v>1.1317369609723076</v>
      </c>
      <c r="M952" s="3">
        <f>'IECC Data-IP'!M952*Convert!$B$6/$D952</f>
        <v>37.504319569708144</v>
      </c>
      <c r="N952" s="3">
        <f>'IECC Data-IP'!N952*Convert!$B$6/$D952</f>
        <v>6.1688275879233858</v>
      </c>
      <c r="O952" s="3">
        <f>'IECC Data-IP'!O952*Convert!$B$6/$D952</f>
        <v>1.0634462749980801E-3</v>
      </c>
      <c r="P952" s="3">
        <f t="shared" si="44"/>
        <v>6.1677641416483882</v>
      </c>
      <c r="Q952" s="3">
        <f>'IECC Data-IP'!Q952*Convert!$B$6/$D952</f>
        <v>0</v>
      </c>
      <c r="R952" s="3">
        <f>'IECC Data-IP'!R952*Convert!$B$6/$D952</f>
        <v>0</v>
      </c>
      <c r="S952" s="3">
        <f>'IECC Data-IP'!S952*Convert!$B$6/$D952</f>
        <v>11.433802867687527</v>
      </c>
      <c r="T952" s="3">
        <f>'IECC Data-IP'!T952*Convert!$B$6/$D952</f>
        <v>2.2112355287013958</v>
      </c>
      <c r="U952" s="3">
        <f>'IECC Data-IP'!U952*Convert!$B$7/$D952</f>
        <v>1.5938663050995767</v>
      </c>
      <c r="V952" s="3">
        <f>'IECC Data-IP'!V952*Convert!$B$6/$D952</f>
        <v>2.349446645429369</v>
      </c>
      <c r="W952" s="3">
        <f>'IECC Data-IP'!W952*Convert!$B$6/$D952</f>
        <v>222.55498857808738</v>
      </c>
      <c r="X952" s="3">
        <f>'IECC Data-IP'!X952*Convert!$B$7/$D952</f>
        <v>2.2643960913470309</v>
      </c>
      <c r="Y952" s="3">
        <f t="shared" si="45"/>
        <v>224.81938466943441</v>
      </c>
      <c r="Z952" s="3">
        <f>'IECC Data-IP'!Z952*Convert!$B$6/$D952</f>
        <v>318.22718194513749</v>
      </c>
      <c r="AA952" s="3">
        <f>'IECC Data-IP'!AA952*Convert!$B$6/$D952</f>
        <v>19.02217676573251</v>
      </c>
      <c r="AB952" s="3">
        <f t="shared" si="46"/>
        <v>337.24935871087001</v>
      </c>
    </row>
    <row r="953" spans="1:28" x14ac:dyDescent="0.25">
      <c r="A953" s="93">
        <f>'IECC Data-IP'!A953</f>
        <v>2006</v>
      </c>
      <c r="B953" s="93" t="str">
        <f>'IECC Data-IP'!B953</f>
        <v>Secondary School</v>
      </c>
      <c r="C953" s="121" t="str">
        <f>'IECC Data-IP'!C953</f>
        <v>0B</v>
      </c>
      <c r="D953" s="3">
        <f>'IECC Data-IP'!D953</f>
        <v>210886.532889864</v>
      </c>
      <c r="E953" s="3">
        <f>'IECC Data-IP'!E953*Convert!$B$6/$D953</f>
        <v>0</v>
      </c>
      <c r="F953" s="3">
        <f>'IECC Data-IP'!F953*Convert!$B$7/$D953</f>
        <v>1.2926321506007024</v>
      </c>
      <c r="G953" s="3">
        <f>'IECC Data-IP'!G953*Convert!$B$6/$D953</f>
        <v>137.3370132595623</v>
      </c>
      <c r="H953" s="3">
        <f>'IECC Data-IP'!H953*Convert!$B$6/$D953</f>
        <v>49.639995780944211</v>
      </c>
      <c r="I953" s="3">
        <f>'IECC Data-IP'!I953*Convert!$B$6/$D953</f>
        <v>3.0906055381199491</v>
      </c>
      <c r="J953" s="3">
        <f>'IECC Data-IP'!J953*Convert!$B$6/$D953</f>
        <v>37.248536483446387</v>
      </c>
      <c r="K953" s="3">
        <f>'IECC Data-IP'!K953*Convert!$B$7/$D953</f>
        <v>2.6525949823460668</v>
      </c>
      <c r="L953" s="3">
        <f>'IECC Data-IP'!L953*Convert!$B$6/$D953</f>
        <v>1.1317369609723076</v>
      </c>
      <c r="M953" s="3">
        <f>'IECC Data-IP'!M953*Convert!$B$6/$D953</f>
        <v>35.12128093298341</v>
      </c>
      <c r="N953" s="3">
        <f>'IECC Data-IP'!N953*Convert!$B$6/$D953</f>
        <v>5.0000825009477072</v>
      </c>
      <c r="O953" s="3">
        <f>'IECC Data-IP'!O953*Convert!$B$6/$D953</f>
        <v>1.0634462749980801E-3</v>
      </c>
      <c r="P953" s="3">
        <f t="shared" si="44"/>
        <v>4.9990190546727096</v>
      </c>
      <c r="Q953" s="3">
        <f>'IECC Data-IP'!Q953*Convert!$B$6/$D953</f>
        <v>0</v>
      </c>
      <c r="R953" s="3">
        <f>'IECC Data-IP'!R953*Convert!$B$6/$D953</f>
        <v>0</v>
      </c>
      <c r="S953" s="3">
        <f>'IECC Data-IP'!S953*Convert!$B$6/$D953</f>
        <v>10.713852477975804</v>
      </c>
      <c r="T953" s="3">
        <f>'IECC Data-IP'!T953*Convert!$B$6/$D953</f>
        <v>2.2113778676475628</v>
      </c>
      <c r="U953" s="3">
        <f>'IECC Data-IP'!U953*Convert!$B$7/$D953</f>
        <v>1.637324313479489</v>
      </c>
      <c r="V953" s="3">
        <f>'IECC Data-IP'!V953*Convert!$B$6/$D953</f>
        <v>2.3242526519578433</v>
      </c>
      <c r="W953" s="3">
        <f>'IECC Data-IP'!W953*Convert!$B$6/$D953</f>
        <v>188.17116572519421</v>
      </c>
      <c r="X953" s="3">
        <f>'IECC Data-IP'!X953*Convert!$B$7/$D953</f>
        <v>1.2926321506007024</v>
      </c>
      <c r="Y953" s="3">
        <f t="shared" si="45"/>
        <v>189.46379787579491</v>
      </c>
      <c r="Z953" s="3">
        <f>'IECC Data-IP'!Z953*Convert!$B$6/$D953</f>
        <v>283.81873445455744</v>
      </c>
      <c r="AA953" s="3">
        <f>'IECC Data-IP'!AA953*Convert!$B$6/$D953</f>
        <v>16.309908146523941</v>
      </c>
      <c r="AB953" s="3">
        <f t="shared" si="46"/>
        <v>300.12864260108137</v>
      </c>
    </row>
    <row r="954" spans="1:28" x14ac:dyDescent="0.25">
      <c r="A954" s="93">
        <f>'IECC Data-IP'!A954</f>
        <v>2006</v>
      </c>
      <c r="B954" s="93" t="str">
        <f>'IECC Data-IP'!B954</f>
        <v>Secondary School</v>
      </c>
      <c r="C954" s="121" t="str">
        <f>'IECC Data-IP'!C954</f>
        <v>1A</v>
      </c>
      <c r="D954" s="3">
        <f>'IECC Data-IP'!D954</f>
        <v>210886.532889864</v>
      </c>
      <c r="E954" s="3">
        <f>'IECC Data-IP'!E954*Convert!$B$6/$D954</f>
        <v>0</v>
      </c>
      <c r="F954" s="3">
        <f>'IECC Data-IP'!F954*Convert!$B$7/$D954</f>
        <v>0.31877326101991538</v>
      </c>
      <c r="G954" s="3">
        <f>'IECC Data-IP'!G954*Convert!$B$6/$D954</f>
        <v>100.00492381471598</v>
      </c>
      <c r="H954" s="3">
        <f>'IECC Data-IP'!H954*Convert!$B$6/$D954</f>
        <v>49.639995780944211</v>
      </c>
      <c r="I954" s="3">
        <f>'IECC Data-IP'!I954*Convert!$B$6/$D954</f>
        <v>3.0910325549584492</v>
      </c>
      <c r="J954" s="3">
        <f>'IECC Data-IP'!J954*Convert!$B$6/$D954</f>
        <v>37.248536483446387</v>
      </c>
      <c r="K954" s="3">
        <f>'IECC Data-IP'!K954*Convert!$B$7/$D954</f>
        <v>2.6525949823460668</v>
      </c>
      <c r="L954" s="3">
        <f>'IECC Data-IP'!L954*Convert!$B$6/$D954</f>
        <v>1.1317369609723076</v>
      </c>
      <c r="M954" s="3">
        <f>'IECC Data-IP'!M954*Convert!$B$6/$D954</f>
        <v>31.352999672163275</v>
      </c>
      <c r="N954" s="3">
        <f>'IECC Data-IP'!N954*Convert!$B$6/$D954</f>
        <v>3.4820376400786772</v>
      </c>
      <c r="O954" s="3">
        <f>'IECC Data-IP'!O954*Convert!$B$6/$D954</f>
        <v>1.0634462749980801E-3</v>
      </c>
      <c r="P954" s="3">
        <f t="shared" si="44"/>
        <v>3.4809741938036791</v>
      </c>
      <c r="Q954" s="3">
        <f>'IECC Data-IP'!Q954*Convert!$B$6/$D954</f>
        <v>0</v>
      </c>
      <c r="R954" s="3">
        <f>'IECC Data-IP'!R954*Convert!$B$6/$D954</f>
        <v>0</v>
      </c>
      <c r="S954" s="3">
        <f>'IECC Data-IP'!S954*Convert!$B$6/$D954</f>
        <v>9.6927128781751062</v>
      </c>
      <c r="T954" s="3">
        <f>'IECC Data-IP'!T954*Convert!$B$6/$D954</f>
        <v>2.2115202065937294</v>
      </c>
      <c r="U954" s="3">
        <f>'IECC Data-IP'!U954*Convert!$B$7/$D954</f>
        <v>1.7394408892242148</v>
      </c>
      <c r="V954" s="3">
        <f>'IECC Data-IP'!V954*Convert!$B$6/$D954</f>
        <v>2.302759471086655</v>
      </c>
      <c r="W954" s="3">
        <f>'IECC Data-IP'!W954*Convert!$B$6/$D954</f>
        <v>144.53161055885803</v>
      </c>
      <c r="X954" s="3">
        <f>'IECC Data-IP'!X954*Convert!$B$7/$D954</f>
        <v>0.31877326101991538</v>
      </c>
      <c r="Y954" s="3">
        <f t="shared" si="45"/>
        <v>144.85038381987795</v>
      </c>
      <c r="Z954" s="3">
        <f>'IECC Data-IP'!Z954*Convert!$B$6/$D954</f>
        <v>240.15839780208097</v>
      </c>
      <c r="AA954" s="3">
        <f>'IECC Data-IP'!AA954*Convert!$B$6/$D954</f>
        <v>13.763037382761208</v>
      </c>
      <c r="AB954" s="3">
        <f t="shared" si="46"/>
        <v>253.92143518484218</v>
      </c>
    </row>
    <row r="955" spans="1:28" x14ac:dyDescent="0.25">
      <c r="A955" s="93">
        <f>'IECC Data-IP'!A955</f>
        <v>2006</v>
      </c>
      <c r="B955" s="93" t="str">
        <f>'IECC Data-IP'!B955</f>
        <v>Secondary School</v>
      </c>
      <c r="C955" s="121" t="str">
        <f>'IECC Data-IP'!C955</f>
        <v>1B</v>
      </c>
      <c r="D955" s="3">
        <f>'IECC Data-IP'!D955</f>
        <v>210886.532889864</v>
      </c>
      <c r="E955" s="3">
        <f>'IECC Data-IP'!E955*Convert!$B$6/$D955</f>
        <v>0</v>
      </c>
      <c r="F955" s="3">
        <f>'IECC Data-IP'!F955*Convert!$B$7/$D955</f>
        <v>3.4748867597408597</v>
      </c>
      <c r="G955" s="3">
        <f>'IECC Data-IP'!G955*Convert!$B$6/$D955</f>
        <v>115.6129586176914</v>
      </c>
      <c r="H955" s="3">
        <f>'IECC Data-IP'!H955*Convert!$B$6/$D955</f>
        <v>49.639995780944211</v>
      </c>
      <c r="I955" s="3">
        <f>'IECC Data-IP'!I955*Convert!$B$6/$D955</f>
        <v>3.0871894034119456</v>
      </c>
      <c r="J955" s="3">
        <f>'IECC Data-IP'!J955*Convert!$B$6/$D955</f>
        <v>37.248536483446387</v>
      </c>
      <c r="K955" s="3">
        <f>'IECC Data-IP'!K955*Convert!$B$7/$D955</f>
        <v>2.6525949823460668</v>
      </c>
      <c r="L955" s="3">
        <f>'IECC Data-IP'!L955*Convert!$B$6/$D955</f>
        <v>1.1317369609723076</v>
      </c>
      <c r="M955" s="3">
        <f>'IECC Data-IP'!M955*Convert!$B$6/$D955</f>
        <v>36.347957971048977</v>
      </c>
      <c r="N955" s="3">
        <f>'IECC Data-IP'!N955*Convert!$B$6/$D955</f>
        <v>4.3655354789360681</v>
      </c>
      <c r="O955" s="3">
        <f>'IECC Data-IP'!O955*Convert!$B$6/$D955</f>
        <v>1.0634462749980801E-3</v>
      </c>
      <c r="P955" s="3">
        <f t="shared" si="44"/>
        <v>4.3644720326610704</v>
      </c>
      <c r="Q955" s="3">
        <f>'IECC Data-IP'!Q955*Convert!$B$6/$D955</f>
        <v>0</v>
      </c>
      <c r="R955" s="3">
        <f>'IECC Data-IP'!R955*Convert!$B$6/$D955</f>
        <v>0</v>
      </c>
      <c r="S955" s="3">
        <f>'IECC Data-IP'!S955*Convert!$B$6/$D955</f>
        <v>10.883378162860472</v>
      </c>
      <c r="T955" s="3">
        <f>'IECC Data-IP'!T955*Convert!$B$6/$D955</f>
        <v>2.2113778676475628</v>
      </c>
      <c r="U955" s="3">
        <f>'IECC Data-IP'!U955*Convert!$B$7/$D955</f>
        <v>1.8042868636117291</v>
      </c>
      <c r="V955" s="3">
        <f>'IECC Data-IP'!V955*Convert!$B$6/$D955</f>
        <v>2.3120115025874979</v>
      </c>
      <c r="W955" s="3">
        <f>'IECC Data-IP'!W955*Convert!$B$6/$D955</f>
        <v>167.20876678426191</v>
      </c>
      <c r="X955" s="3">
        <f>'IECC Data-IP'!X955*Convert!$B$7/$D955</f>
        <v>3.4748867597408597</v>
      </c>
      <c r="Y955" s="3">
        <f t="shared" si="45"/>
        <v>170.68365354400277</v>
      </c>
      <c r="Z955" s="3">
        <f>'IECC Data-IP'!Z955*Convert!$B$6/$D955</f>
        <v>262.84067822954682</v>
      </c>
      <c r="AA955" s="3">
        <f>'IECC Data-IP'!AA955*Convert!$B$6/$D955</f>
        <v>23.173349791741362</v>
      </c>
      <c r="AB955" s="3">
        <f t="shared" si="46"/>
        <v>286.0140280212882</v>
      </c>
    </row>
    <row r="956" spans="1:28" x14ac:dyDescent="0.25">
      <c r="A956" s="93">
        <f>'IECC Data-IP'!A956</f>
        <v>2006</v>
      </c>
      <c r="B956" s="93" t="str">
        <f>'IECC Data-IP'!B956</f>
        <v>Secondary School</v>
      </c>
      <c r="C956" s="121" t="str">
        <f>'IECC Data-IP'!C956</f>
        <v>2A</v>
      </c>
      <c r="D956" s="3">
        <f>'IECC Data-IP'!D956</f>
        <v>210886.532889864</v>
      </c>
      <c r="E956" s="3">
        <f>'IECC Data-IP'!E956*Convert!$B$6/$D956</f>
        <v>0</v>
      </c>
      <c r="F956" s="3">
        <f>'IECC Data-IP'!F956*Convert!$B$7/$D956</f>
        <v>1.724678807902339</v>
      </c>
      <c r="G956" s="3">
        <f>'IECC Data-IP'!G956*Convert!$B$6/$D956</f>
        <v>89.303454825056704</v>
      </c>
      <c r="H956" s="3">
        <f>'IECC Data-IP'!H956*Convert!$B$6/$D956</f>
        <v>49.639995780944211</v>
      </c>
      <c r="I956" s="3">
        <f>'IECC Data-IP'!I956*Convert!$B$6/$D956</f>
        <v>3.0860506918426109</v>
      </c>
      <c r="J956" s="3">
        <f>'IECC Data-IP'!J956*Convert!$B$6/$D956</f>
        <v>37.248536483446387</v>
      </c>
      <c r="K956" s="3">
        <f>'IECC Data-IP'!K956*Convert!$B$7/$D956</f>
        <v>2.6525949823460668</v>
      </c>
      <c r="L956" s="3">
        <f>'IECC Data-IP'!L956*Convert!$B$6/$D956</f>
        <v>1.1317369609723076</v>
      </c>
      <c r="M956" s="3">
        <f>'IECC Data-IP'!M956*Convert!$B$6/$D956</f>
        <v>31.104902888994523</v>
      </c>
      <c r="N956" s="3">
        <f>'IECC Data-IP'!N956*Convert!$B$6/$D956</f>
        <v>3.5540611468390826</v>
      </c>
      <c r="O956" s="3">
        <f>'IECC Data-IP'!O956*Convert!$B$6/$D956</f>
        <v>1.0634462749980801E-3</v>
      </c>
      <c r="P956" s="3">
        <f t="shared" si="44"/>
        <v>3.5529977005640845</v>
      </c>
      <c r="Q956" s="3">
        <f>'IECC Data-IP'!Q956*Convert!$B$6/$D956</f>
        <v>0</v>
      </c>
      <c r="R956" s="3">
        <f>'IECC Data-IP'!R956*Convert!$B$6/$D956</f>
        <v>0</v>
      </c>
      <c r="S956" s="3">
        <f>'IECC Data-IP'!S956*Convert!$B$6/$D956</f>
        <v>8.9689193369168763</v>
      </c>
      <c r="T956" s="3">
        <f>'IECC Data-IP'!T956*Convert!$B$6/$D956</f>
        <v>2.2115202065937294</v>
      </c>
      <c r="U956" s="3">
        <f>'IECC Data-IP'!U956*Convert!$B$7/$D956</f>
        <v>1.9345634492707928</v>
      </c>
      <c r="V956" s="3">
        <f>'IECC Data-IP'!V956*Convert!$B$6/$D956</f>
        <v>2.3046098773868233</v>
      </c>
      <c r="W956" s="3">
        <f>'IECC Data-IP'!W956*Convert!$B$6/$D956</f>
        <v>132.93027475153218</v>
      </c>
      <c r="X956" s="3">
        <f>'IECC Data-IP'!X956*Convert!$B$7/$D956</f>
        <v>1.724678807902339</v>
      </c>
      <c r="Y956" s="3">
        <f t="shared" si="45"/>
        <v>134.65495355943452</v>
      </c>
      <c r="Z956" s="3">
        <f>'IECC Data-IP'!Z956*Convert!$B$6/$D956</f>
        <v>228.55393053793944</v>
      </c>
      <c r="AA956" s="3">
        <f>'IECC Data-IP'!AA956*Convert!$B$6/$D956</f>
        <v>18.440579831694926</v>
      </c>
      <c r="AB956" s="3">
        <f t="shared" si="46"/>
        <v>246.99451036963436</v>
      </c>
    </row>
    <row r="957" spans="1:28" x14ac:dyDescent="0.25">
      <c r="A957" s="93">
        <f>'IECC Data-IP'!A957</f>
        <v>2006</v>
      </c>
      <c r="B957" s="93" t="str">
        <f>'IECC Data-IP'!B957</f>
        <v>Secondary School</v>
      </c>
      <c r="C957" s="121" t="str">
        <f>'IECC Data-IP'!C957</f>
        <v>2B</v>
      </c>
      <c r="D957" s="3">
        <f>'IECC Data-IP'!D957</f>
        <v>210886.532889864</v>
      </c>
      <c r="E957" s="3">
        <f>'IECC Data-IP'!E957*Convert!$B$6/$D957</f>
        <v>0</v>
      </c>
      <c r="F957" s="3">
        <f>'IECC Data-IP'!F957*Convert!$B$7/$D957</f>
        <v>2.7582680991353365</v>
      </c>
      <c r="G957" s="3">
        <f>'IECC Data-IP'!G957*Convert!$B$6/$D957</f>
        <v>65.434209925505797</v>
      </c>
      <c r="H957" s="3">
        <f>'IECC Data-IP'!H957*Convert!$B$6/$D957</f>
        <v>49.639995780944211</v>
      </c>
      <c r="I957" s="3">
        <f>'IECC Data-IP'!I957*Convert!$B$6/$D957</f>
        <v>3.0883281149812802</v>
      </c>
      <c r="J957" s="3">
        <f>'IECC Data-IP'!J957*Convert!$B$6/$D957</f>
        <v>37.248536483446387</v>
      </c>
      <c r="K957" s="3">
        <f>'IECC Data-IP'!K957*Convert!$B$7/$D957</f>
        <v>2.6525949823460668</v>
      </c>
      <c r="L957" s="3">
        <f>'IECC Data-IP'!L957*Convert!$B$6/$D957</f>
        <v>1.1317369609723076</v>
      </c>
      <c r="M957" s="3">
        <f>'IECC Data-IP'!M957*Convert!$B$6/$D957</f>
        <v>33.296780321017238</v>
      </c>
      <c r="N957" s="3">
        <f>'IECC Data-IP'!N957*Convert!$B$6/$D957</f>
        <v>2.5222461260758764</v>
      </c>
      <c r="O957" s="3">
        <f>'IECC Data-IP'!O957*Convert!$B$6/$D957</f>
        <v>1.0634462749980801E-3</v>
      </c>
      <c r="P957" s="3">
        <f t="shared" si="44"/>
        <v>2.5211826798008783</v>
      </c>
      <c r="Q957" s="3">
        <f>'IECC Data-IP'!Q957*Convert!$B$6/$D957</f>
        <v>0</v>
      </c>
      <c r="R957" s="3">
        <f>'IECC Data-IP'!R957*Convert!$B$6/$D957</f>
        <v>0</v>
      </c>
      <c r="S957" s="3">
        <f>'IECC Data-IP'!S957*Convert!$B$6/$D957</f>
        <v>6.9448595224248342</v>
      </c>
      <c r="T957" s="3">
        <f>'IECC Data-IP'!T957*Convert!$B$6/$D957</f>
        <v>2.2116625455398959</v>
      </c>
      <c r="U957" s="3">
        <f>'IECC Data-IP'!U957*Convert!$B$7/$D957</f>
        <v>1.9629670578868119</v>
      </c>
      <c r="V957" s="3">
        <f>'IECC Data-IP'!V957*Convert!$B$6/$D957</f>
        <v>2.2562146356901081</v>
      </c>
      <c r="W957" s="3">
        <f>'IECC Data-IP'!W957*Convert!$B$6/$D957</f>
        <v>108.19703244874876</v>
      </c>
      <c r="X957" s="3">
        <f>'IECC Data-IP'!X957*Convert!$B$7/$D957</f>
        <v>2.7582680991353365</v>
      </c>
      <c r="Y957" s="3">
        <f t="shared" si="45"/>
        <v>110.95530054788409</v>
      </c>
      <c r="Z957" s="3">
        <f>'IECC Data-IP'!Z957*Convert!$B$6/$D957</f>
        <v>203.77485509449031</v>
      </c>
      <c r="AA957" s="3">
        <f>'IECC Data-IP'!AA957*Convert!$B$6/$D957</f>
        <v>21.543284180239052</v>
      </c>
      <c r="AB957" s="3">
        <f t="shared" si="46"/>
        <v>225.31813927472936</v>
      </c>
    </row>
    <row r="958" spans="1:28" x14ac:dyDescent="0.25">
      <c r="A958" s="93">
        <f>'IECC Data-IP'!A958</f>
        <v>2006</v>
      </c>
      <c r="B958" s="93" t="str">
        <f>'IECC Data-IP'!B958</f>
        <v>Secondary School</v>
      </c>
      <c r="C958" s="121" t="str">
        <f>'IECC Data-IP'!C958</f>
        <v>3A</v>
      </c>
      <c r="D958" s="3">
        <f>'IECC Data-IP'!D958</f>
        <v>210886.532889864</v>
      </c>
      <c r="E958" s="3">
        <f>'IECC Data-IP'!E958*Convert!$B$6/$D958</f>
        <v>0</v>
      </c>
      <c r="F958" s="3">
        <f>'IECC Data-IP'!F958*Convert!$B$7/$D958</f>
        <v>7.0879427030752513</v>
      </c>
      <c r="G958" s="3">
        <f>'IECC Data-IP'!G958*Convert!$B$6/$D958</f>
        <v>53.272628026067373</v>
      </c>
      <c r="H958" s="3">
        <f>'IECC Data-IP'!H958*Convert!$B$6/$D958</f>
        <v>49.639995780944211</v>
      </c>
      <c r="I958" s="3">
        <f>'IECC Data-IP'!I958*Convert!$B$6/$D958</f>
        <v>3.0877587591966136</v>
      </c>
      <c r="J958" s="3">
        <f>'IECC Data-IP'!J958*Convert!$B$6/$D958</f>
        <v>37.248536483446387</v>
      </c>
      <c r="K958" s="3">
        <f>'IECC Data-IP'!K958*Convert!$B$7/$D958</f>
        <v>2.6525949823460668</v>
      </c>
      <c r="L958" s="3">
        <f>'IECC Data-IP'!L958*Convert!$B$6/$D958</f>
        <v>1.1317369609723076</v>
      </c>
      <c r="M958" s="3">
        <f>'IECC Data-IP'!M958*Convert!$B$6/$D958</f>
        <v>31.566081074574988</v>
      </c>
      <c r="N958" s="3">
        <f>'IECC Data-IP'!N958*Convert!$B$6/$D958</f>
        <v>2.3981265650184178</v>
      </c>
      <c r="O958" s="3">
        <f>'IECC Data-IP'!O958*Convert!$B$6/$D958</f>
        <v>1.0634462749980801E-3</v>
      </c>
      <c r="P958" s="3">
        <f t="shared" si="44"/>
        <v>2.3970631187434197</v>
      </c>
      <c r="Q958" s="3">
        <f>'IECC Data-IP'!Q958*Convert!$B$6/$D958</f>
        <v>0</v>
      </c>
      <c r="R958" s="3">
        <f>'IECC Data-IP'!R958*Convert!$B$6/$D958</f>
        <v>0</v>
      </c>
      <c r="S958" s="3">
        <f>'IECC Data-IP'!S958*Convert!$B$6/$D958</f>
        <v>9.0365303363461109</v>
      </c>
      <c r="T958" s="3">
        <f>'IECC Data-IP'!T958*Convert!$B$6/$D958</f>
        <v>2.2115202065937294</v>
      </c>
      <c r="U958" s="3">
        <f>'IECC Data-IP'!U958*Convert!$B$7/$D958</f>
        <v>2.2317538653217612</v>
      </c>
      <c r="V958" s="3">
        <f>'IECC Data-IP'!V958*Convert!$B$6/$D958</f>
        <v>2.2713025639837898</v>
      </c>
      <c r="W958" s="3">
        <f>'IECC Data-IP'!W958*Convert!$B$6/$D958</f>
        <v>96.272302555731898</v>
      </c>
      <c r="X958" s="3">
        <f>'IECC Data-IP'!X958*Convert!$B$7/$D958</f>
        <v>7.0879427030752513</v>
      </c>
      <c r="Y958" s="3">
        <f t="shared" si="45"/>
        <v>103.36024525880715</v>
      </c>
      <c r="Z958" s="3">
        <f>'IECC Data-IP'!Z958*Convert!$B$6/$D958</f>
        <v>191.86450143503629</v>
      </c>
      <c r="AA958" s="3">
        <f>'IECC Data-IP'!AA958*Convert!$B$6/$D958</f>
        <v>34.9780879531396</v>
      </c>
      <c r="AB958" s="3">
        <f t="shared" si="46"/>
        <v>226.8425893881759</v>
      </c>
    </row>
    <row r="959" spans="1:28" x14ac:dyDescent="0.25">
      <c r="A959" s="93">
        <f>'IECC Data-IP'!A959</f>
        <v>2006</v>
      </c>
      <c r="B959" s="93" t="str">
        <f>'IECC Data-IP'!B959</f>
        <v>Secondary School</v>
      </c>
      <c r="C959" s="121" t="str">
        <f>'IECC Data-IP'!C959</f>
        <v>3B</v>
      </c>
      <c r="D959" s="3">
        <f>'IECC Data-IP'!D959</f>
        <v>210886.532889864</v>
      </c>
      <c r="E959" s="3">
        <f>'IECC Data-IP'!E959*Convert!$B$6/$D959</f>
        <v>0</v>
      </c>
      <c r="F959" s="3">
        <f>'IECC Data-IP'!F959*Convert!$B$7/$D959</f>
        <v>4.1354289992193882</v>
      </c>
      <c r="G959" s="3">
        <f>'IECC Data-IP'!G959*Convert!$B$6/$D959</f>
        <v>47.107358911798151</v>
      </c>
      <c r="H959" s="3">
        <f>'IECC Data-IP'!H959*Convert!$B$6/$D959</f>
        <v>49.639995780944211</v>
      </c>
      <c r="I959" s="3">
        <f>'IECC Data-IP'!I959*Convert!$B$6/$D959</f>
        <v>3.0876164202504457</v>
      </c>
      <c r="J959" s="3">
        <f>'IECC Data-IP'!J959*Convert!$B$6/$D959</f>
        <v>37.248536483446387</v>
      </c>
      <c r="K959" s="3">
        <f>'IECC Data-IP'!K959*Convert!$B$7/$D959</f>
        <v>2.6525949823460668</v>
      </c>
      <c r="L959" s="3">
        <f>'IECC Data-IP'!L959*Convert!$B$6/$D959</f>
        <v>1.1317369609723076</v>
      </c>
      <c r="M959" s="3">
        <f>'IECC Data-IP'!M959*Convert!$B$6/$D959</f>
        <v>33.064625499819165</v>
      </c>
      <c r="N959" s="3">
        <f>'IECC Data-IP'!N959*Convert!$B$6/$D959</f>
        <v>1.895385407157244</v>
      </c>
      <c r="O959" s="3">
        <f>'IECC Data-IP'!O959*Convert!$B$6/$D959</f>
        <v>1.0634462749980801E-3</v>
      </c>
      <c r="P959" s="3">
        <f t="shared" si="44"/>
        <v>1.8943219608822459</v>
      </c>
      <c r="Q959" s="3">
        <f>'IECC Data-IP'!Q959*Convert!$B$6/$D959</f>
        <v>0</v>
      </c>
      <c r="R959" s="3">
        <f>'IECC Data-IP'!R959*Convert!$B$6/$D959</f>
        <v>0</v>
      </c>
      <c r="S959" s="3">
        <f>'IECC Data-IP'!S959*Convert!$B$6/$D959</f>
        <v>6.2795672880411635</v>
      </c>
      <c r="T959" s="3">
        <f>'IECC Data-IP'!T959*Convert!$B$6/$D959</f>
        <v>2.2116625455398959</v>
      </c>
      <c r="U959" s="3">
        <f>'IECC Data-IP'!U959*Convert!$B$7/$D959</f>
        <v>2.1587716942980975</v>
      </c>
      <c r="V959" s="3">
        <f>'IECC Data-IP'!V959*Convert!$B$6/$D959</f>
        <v>2.2522291451974374</v>
      </c>
      <c r="W959" s="3">
        <f>'IECC Data-IP'!W959*Convert!$B$6/$D959</f>
        <v>88.345873660540704</v>
      </c>
      <c r="X959" s="3">
        <f>'IECC Data-IP'!X959*Convert!$B$7/$D959</f>
        <v>4.1354289992193882</v>
      </c>
      <c r="Y959" s="3">
        <f t="shared" si="45"/>
        <v>92.48130265976009</v>
      </c>
      <c r="Z959" s="3">
        <f>'IECC Data-IP'!Z959*Convert!$B$6/$D959</f>
        <v>183.91871444316644</v>
      </c>
      <c r="AA959" s="3">
        <f>'IECC Data-IP'!AA959*Convert!$B$6/$D959</f>
        <v>26.138839396180686</v>
      </c>
      <c r="AB959" s="3">
        <f t="shared" si="46"/>
        <v>210.05755383934712</v>
      </c>
    </row>
    <row r="960" spans="1:28" x14ac:dyDescent="0.25">
      <c r="A960" s="93">
        <f>'IECC Data-IP'!A960</f>
        <v>2006</v>
      </c>
      <c r="B960" s="93" t="str">
        <f>'IECC Data-IP'!B960</f>
        <v>Secondary School</v>
      </c>
      <c r="C960" s="121" t="str">
        <f>'IECC Data-IP'!C960</f>
        <v>3C</v>
      </c>
      <c r="D960" s="3">
        <f>'IECC Data-IP'!D960</f>
        <v>210886.532889864</v>
      </c>
      <c r="E960" s="3">
        <f>'IECC Data-IP'!E960*Convert!$B$6/$D960</f>
        <v>0</v>
      </c>
      <c r="F960" s="3">
        <f>'IECC Data-IP'!F960*Convert!$B$7/$D960</f>
        <v>3.2255878484403997</v>
      </c>
      <c r="G960" s="3">
        <f>'IECC Data-IP'!G960*Convert!$B$6/$D960</f>
        <v>33.41050913900451</v>
      </c>
      <c r="H960" s="3">
        <f>'IECC Data-IP'!H960*Convert!$B$6/$D960</f>
        <v>49.639995780944211</v>
      </c>
      <c r="I960" s="3">
        <f>'IECC Data-IP'!I960*Convert!$B$6/$D960</f>
        <v>3.0871894034119456</v>
      </c>
      <c r="J960" s="3">
        <f>'IECC Data-IP'!J960*Convert!$B$6/$D960</f>
        <v>37.248536483446387</v>
      </c>
      <c r="K960" s="3">
        <f>'IECC Data-IP'!K960*Convert!$B$7/$D960</f>
        <v>2.6525949823460668</v>
      </c>
      <c r="L960" s="3">
        <f>'IECC Data-IP'!L960*Convert!$B$6/$D960</f>
        <v>1.1317369609723076</v>
      </c>
      <c r="M960" s="3">
        <f>'IECC Data-IP'!M960*Convert!$B$6/$D960</f>
        <v>28.453412999799188</v>
      </c>
      <c r="N960" s="3">
        <f>'IECC Data-IP'!N960*Convert!$B$6/$D960</f>
        <v>1.5319940775933778</v>
      </c>
      <c r="O960" s="3">
        <f>'IECC Data-IP'!O960*Convert!$B$6/$D960</f>
        <v>1.0634462749980801E-3</v>
      </c>
      <c r="P960" s="3">
        <f t="shared" si="44"/>
        <v>1.5309306313183797</v>
      </c>
      <c r="Q960" s="3">
        <f>'IECC Data-IP'!Q960*Convert!$B$6/$D960</f>
        <v>0</v>
      </c>
      <c r="R960" s="3">
        <f>'IECC Data-IP'!R960*Convert!$B$6/$D960</f>
        <v>0</v>
      </c>
      <c r="S960" s="3">
        <f>'IECC Data-IP'!S960*Convert!$B$6/$D960</f>
        <v>0</v>
      </c>
      <c r="T960" s="3">
        <f>'IECC Data-IP'!T960*Convert!$B$6/$D960</f>
        <v>2.2115202065937294</v>
      </c>
      <c r="U960" s="3">
        <f>'IECC Data-IP'!U960*Convert!$B$7/$D960</f>
        <v>2.2127531665906335</v>
      </c>
      <c r="V960" s="3">
        <f>'IECC Data-IP'!V960*Convert!$B$6/$D960</f>
        <v>2.2782771723459638</v>
      </c>
      <c r="W960" s="3">
        <f>'IECC Data-IP'!W960*Convert!$B$6/$D960</f>
        <v>63.394852770122078</v>
      </c>
      <c r="X960" s="3">
        <f>'IECC Data-IP'!X960*Convert!$B$7/$D960</f>
        <v>3.2255878484403997</v>
      </c>
      <c r="Y960" s="3">
        <f t="shared" si="45"/>
        <v>66.620440618562483</v>
      </c>
      <c r="Z960" s="3">
        <f>'IECC Data-IP'!Z960*Convert!$B$6/$D960</f>
        <v>158.99331456305779</v>
      </c>
      <c r="AA960" s="3">
        <f>'IECC Data-IP'!AA960*Convert!$B$6/$D960</f>
        <v>23.638371128868332</v>
      </c>
      <c r="AB960" s="3">
        <f t="shared" si="46"/>
        <v>182.63168569192612</v>
      </c>
    </row>
    <row r="961" spans="1:28" x14ac:dyDescent="0.25">
      <c r="A961" s="93">
        <f>'IECC Data-IP'!A961</f>
        <v>2006</v>
      </c>
      <c r="B961" s="93" t="str">
        <f>'IECC Data-IP'!B961</f>
        <v>Secondary School</v>
      </c>
      <c r="C961" s="121" t="str">
        <f>'IECC Data-IP'!C961</f>
        <v>4A</v>
      </c>
      <c r="D961" s="3">
        <f>'IECC Data-IP'!D961</f>
        <v>210886.532889864</v>
      </c>
      <c r="E961" s="3">
        <f>'IECC Data-IP'!E961*Convert!$B$6/$D961</f>
        <v>0</v>
      </c>
      <c r="F961" s="3">
        <f>'IECC Data-IP'!F961*Convert!$B$7/$D961</f>
        <v>12.459732552807001</v>
      </c>
      <c r="G961" s="3">
        <f>'IECC Data-IP'!G961*Convert!$B$6/$D961</f>
        <v>35.716542405853005</v>
      </c>
      <c r="H961" s="3">
        <f>'IECC Data-IP'!H961*Convert!$B$6/$D961</f>
        <v>49.639995780944211</v>
      </c>
      <c r="I961" s="3">
        <f>'IECC Data-IP'!I961*Convert!$B$6/$D961</f>
        <v>3.0830615739731084</v>
      </c>
      <c r="J961" s="3">
        <f>'IECC Data-IP'!J961*Convert!$B$6/$D961</f>
        <v>37.248536483446387</v>
      </c>
      <c r="K961" s="3">
        <f>'IECC Data-IP'!K961*Convert!$B$7/$D961</f>
        <v>2.6525949823460668</v>
      </c>
      <c r="L961" s="3">
        <f>'IECC Data-IP'!L961*Convert!$B$6/$D961</f>
        <v>1.1317369609723076</v>
      </c>
      <c r="M961" s="3">
        <f>'IECC Data-IP'!M961*Convert!$B$6/$D961</f>
        <v>31.956374464964387</v>
      </c>
      <c r="N961" s="3">
        <f>'IECC Data-IP'!N961*Convert!$B$6/$D961</f>
        <v>1.7509113767979319</v>
      </c>
      <c r="O961" s="3">
        <f>'IECC Data-IP'!O961*Convert!$B$6/$D961</f>
        <v>1.0634462749980801E-3</v>
      </c>
      <c r="P961" s="3">
        <f t="shared" si="44"/>
        <v>1.7498479305229337</v>
      </c>
      <c r="Q961" s="3">
        <f>'IECC Data-IP'!Q961*Convert!$B$6/$D961</f>
        <v>0</v>
      </c>
      <c r="R961" s="3">
        <f>'IECC Data-IP'!R961*Convert!$B$6/$D961</f>
        <v>0</v>
      </c>
      <c r="S961" s="3">
        <f>'IECC Data-IP'!S961*Convert!$B$6/$D961</f>
        <v>9.8021715277773822</v>
      </c>
      <c r="T961" s="3">
        <f>'IECC Data-IP'!T961*Convert!$B$6/$D961</f>
        <v>2.2116625455398959</v>
      </c>
      <c r="U961" s="3">
        <f>'IECC Data-IP'!U961*Convert!$B$7/$D961</f>
        <v>2.4487028690389678</v>
      </c>
      <c r="V961" s="3">
        <f>'IECC Data-IP'!V961*Convert!$B$6/$D961</f>
        <v>2.2599154482904455</v>
      </c>
      <c r="W961" s="3">
        <f>'IECC Data-IP'!W961*Convert!$B$6/$D961</f>
        <v>79.22493632911771</v>
      </c>
      <c r="X961" s="3">
        <f>'IECC Data-IP'!X961*Convert!$B$7/$D961</f>
        <v>12.459732552807001</v>
      </c>
      <c r="Y961" s="3">
        <f t="shared" si="45"/>
        <v>91.684668881924708</v>
      </c>
      <c r="Z961" s="3">
        <f>'IECC Data-IP'!Z961*Convert!$B$6/$D961</f>
        <v>174.80076622961292</v>
      </c>
      <c r="AA961" s="3">
        <f>'IECC Data-IP'!AA961*Convert!$B$6/$D961</f>
        <v>51.306073145826716</v>
      </c>
      <c r="AB961" s="3">
        <f t="shared" si="46"/>
        <v>226.10683937543962</v>
      </c>
    </row>
    <row r="962" spans="1:28" x14ac:dyDescent="0.25">
      <c r="A962" s="93">
        <f>'IECC Data-IP'!A962</f>
        <v>2006</v>
      </c>
      <c r="B962" s="93" t="str">
        <f>'IECC Data-IP'!B962</f>
        <v>Secondary School</v>
      </c>
      <c r="C962" s="121" t="str">
        <f>'IECC Data-IP'!C962</f>
        <v>4B</v>
      </c>
      <c r="D962" s="3">
        <f>'IECC Data-IP'!D962</f>
        <v>210886.532889864</v>
      </c>
      <c r="E962" s="3">
        <f>'IECC Data-IP'!E962*Convert!$B$6/$D962</f>
        <v>0</v>
      </c>
      <c r="F962" s="3">
        <f>'IECC Data-IP'!F962*Convert!$B$7/$D962</f>
        <v>6.6820098265938306</v>
      </c>
      <c r="G962" s="3">
        <f>'IECC Data-IP'!G962*Convert!$B$6/$D962</f>
        <v>31.961925683864898</v>
      </c>
      <c r="H962" s="3">
        <f>'IECC Data-IP'!H962*Convert!$B$6/$D962</f>
        <v>49.639995780944211</v>
      </c>
      <c r="I962" s="3">
        <f>'IECC Data-IP'!I962*Convert!$B$6/$D962</f>
        <v>3.0853389971117773</v>
      </c>
      <c r="J962" s="3">
        <f>'IECC Data-IP'!J962*Convert!$B$6/$D962</f>
        <v>37.248536483446387</v>
      </c>
      <c r="K962" s="3">
        <f>'IECC Data-IP'!K962*Convert!$B$7/$D962</f>
        <v>2.6525949823460668</v>
      </c>
      <c r="L962" s="3">
        <f>'IECC Data-IP'!L962*Convert!$B$6/$D962</f>
        <v>1.1317369609723076</v>
      </c>
      <c r="M962" s="3">
        <f>'IECC Data-IP'!M962*Convert!$B$6/$D962</f>
        <v>33.820018287126423</v>
      </c>
      <c r="N962" s="3">
        <f>'IECC Data-IP'!N962*Convert!$B$6/$D962</f>
        <v>1.3916478766729028</v>
      </c>
      <c r="O962" s="3">
        <f>'IECC Data-IP'!O962*Convert!$B$6/$D962</f>
        <v>1.0634462749980801E-3</v>
      </c>
      <c r="P962" s="3">
        <f t="shared" si="44"/>
        <v>1.3905844303979047</v>
      </c>
      <c r="Q962" s="3">
        <f>'IECC Data-IP'!Q962*Convert!$B$6/$D962</f>
        <v>0</v>
      </c>
      <c r="R962" s="3">
        <f>'IECC Data-IP'!R962*Convert!$B$6/$D962</f>
        <v>0</v>
      </c>
      <c r="S962" s="3">
        <f>'IECC Data-IP'!S962*Convert!$B$6/$D962</f>
        <v>7.0853480622914757</v>
      </c>
      <c r="T962" s="3">
        <f>'IECC Data-IP'!T962*Convert!$B$6/$D962</f>
        <v>2.2116625455398959</v>
      </c>
      <c r="U962" s="3">
        <f>'IECC Data-IP'!U962*Convert!$B$7/$D962</f>
        <v>2.3841492130934707</v>
      </c>
      <c r="V962" s="3">
        <f>'IECC Data-IP'!V962*Convert!$B$6/$D962</f>
        <v>2.2441158252659292</v>
      </c>
      <c r="W962" s="3">
        <f>'IECC Data-IP'!W962*Convert!$B$6/$D962</f>
        <v>74.257876463680702</v>
      </c>
      <c r="X962" s="3">
        <f>'IECC Data-IP'!X962*Convert!$B$7/$D962</f>
        <v>6.6820098265938306</v>
      </c>
      <c r="Y962" s="3">
        <f t="shared" si="45"/>
        <v>80.939886290274529</v>
      </c>
      <c r="Z962" s="3">
        <f>'IECC Data-IP'!Z962*Convert!$B$6/$D962</f>
        <v>169.82046884218238</v>
      </c>
      <c r="AA962" s="3">
        <f>'IECC Data-IP'!AA962*Convert!$B$6/$D962</f>
        <v>34.237356077287515</v>
      </c>
      <c r="AB962" s="3">
        <f t="shared" si="46"/>
        <v>204.05782491946991</v>
      </c>
    </row>
    <row r="963" spans="1:28" x14ac:dyDescent="0.25">
      <c r="A963" s="93">
        <f>'IECC Data-IP'!A963</f>
        <v>2006</v>
      </c>
      <c r="B963" s="93" t="str">
        <f>'IECC Data-IP'!B963</f>
        <v>Secondary School</v>
      </c>
      <c r="C963" s="121" t="str">
        <f>'IECC Data-IP'!C963</f>
        <v>4C</v>
      </c>
      <c r="D963" s="3">
        <f>'IECC Data-IP'!D963</f>
        <v>210886.532889864</v>
      </c>
      <c r="E963" s="3">
        <f>'IECC Data-IP'!E963*Convert!$B$6/$D963</f>
        <v>0</v>
      </c>
      <c r="F963" s="3">
        <f>'IECC Data-IP'!F963*Convert!$B$7/$D963</f>
        <v>7.3031377961403532</v>
      </c>
      <c r="G963" s="3">
        <f>'IECC Data-IP'!G963*Convert!$B$6/$D963</f>
        <v>13.157242827875264</v>
      </c>
      <c r="H963" s="3">
        <f>'IECC Data-IP'!H963*Convert!$B$6/$D963</f>
        <v>49.639995780944211</v>
      </c>
      <c r="I963" s="3">
        <f>'IECC Data-IP'!I963*Convert!$B$6/$D963</f>
        <v>3.0795031003189379</v>
      </c>
      <c r="J963" s="3">
        <f>'IECC Data-IP'!J963*Convert!$B$6/$D963</f>
        <v>37.248536483446387</v>
      </c>
      <c r="K963" s="3">
        <f>'IECC Data-IP'!K963*Convert!$B$7/$D963</f>
        <v>2.6525949823460668</v>
      </c>
      <c r="L963" s="3">
        <f>'IECC Data-IP'!L963*Convert!$B$6/$D963</f>
        <v>1.1317369609723076</v>
      </c>
      <c r="M963" s="3">
        <f>'IECC Data-IP'!M963*Convert!$B$6/$D963</f>
        <v>28.283887314914516</v>
      </c>
      <c r="N963" s="3">
        <f>'IECC Data-IP'!N963*Convert!$B$6/$D963</f>
        <v>0.8423618834151827</v>
      </c>
      <c r="O963" s="3">
        <f>'IECC Data-IP'!O963*Convert!$B$6/$D963</f>
        <v>1.0634462749980801E-3</v>
      </c>
      <c r="P963" s="3">
        <f t="shared" ref="P963:P1026" si="47">N963-O963</f>
        <v>0.8412984371401846</v>
      </c>
      <c r="Q963" s="3">
        <f>'IECC Data-IP'!Q963*Convert!$B$6/$D963</f>
        <v>0</v>
      </c>
      <c r="R963" s="3">
        <f>'IECC Data-IP'!R963*Convert!$B$6/$D963</f>
        <v>0</v>
      </c>
      <c r="S963" s="3">
        <f>'IECC Data-IP'!S963*Convert!$B$6/$D963</f>
        <v>6.1520315922757014</v>
      </c>
      <c r="T963" s="3">
        <f>'IECC Data-IP'!T963*Convert!$B$6/$D963</f>
        <v>2.2116625455398959</v>
      </c>
      <c r="U963" s="3">
        <f>'IECC Data-IP'!U963*Convert!$B$7/$D963</f>
        <v>2.4803707002575135</v>
      </c>
      <c r="V963" s="3">
        <f>'IECC Data-IP'!V963*Convert!$B$6/$D963</f>
        <v>2.2520868062512704</v>
      </c>
      <c r="W963" s="3">
        <f>'IECC Data-IP'!W963*Convert!$B$6/$D963</f>
        <v>48.434460172205668</v>
      </c>
      <c r="X963" s="3">
        <f>'IECC Data-IP'!X963*Convert!$B$7/$D963</f>
        <v>7.3031377961403532</v>
      </c>
      <c r="Y963" s="3">
        <f t="shared" ref="Y963:Y1026" si="48">SUM(W963:X963)</f>
        <v>55.737597968346023</v>
      </c>
      <c r="Z963" s="3">
        <f>'IECC Data-IP'!Z963*Convert!$B$6/$D963</f>
        <v>143.99904529595366</v>
      </c>
      <c r="AA963" s="3">
        <f>'IECC Data-IP'!AA963*Convert!$B$6/$D963</f>
        <v>36.33315472064762</v>
      </c>
      <c r="AB963" s="3">
        <f t="shared" ref="AB963:AB1026" si="49">SUM(Z963:AA963)</f>
        <v>180.33220001660129</v>
      </c>
    </row>
    <row r="964" spans="1:28" x14ac:dyDescent="0.25">
      <c r="A964" s="93">
        <f>'IECC Data-IP'!A964</f>
        <v>2006</v>
      </c>
      <c r="B964" s="93" t="str">
        <f>'IECC Data-IP'!B964</f>
        <v>Secondary School</v>
      </c>
      <c r="C964" s="121" t="str">
        <f>'IECC Data-IP'!C964</f>
        <v>5A</v>
      </c>
      <c r="D964" s="3">
        <f>'IECC Data-IP'!D964</f>
        <v>210886.532889864</v>
      </c>
      <c r="E964" s="3">
        <f>'IECC Data-IP'!E964*Convert!$B$6/$D964</f>
        <v>0</v>
      </c>
      <c r="F964" s="3">
        <f>'IECC Data-IP'!F964*Convert!$B$7/$D964</f>
        <v>14.406573376642523</v>
      </c>
      <c r="G964" s="3">
        <f>'IECC Data-IP'!G964*Convert!$B$6/$D964</f>
        <v>20.735795338634741</v>
      </c>
      <c r="H964" s="3">
        <f>'IECC Data-IP'!H964*Convert!$B$6/$D964</f>
        <v>49.639995780944211</v>
      </c>
      <c r="I964" s="3">
        <f>'IECC Data-IP'!I964*Convert!$B$6/$D964</f>
        <v>3.0839156076501091</v>
      </c>
      <c r="J964" s="3">
        <f>'IECC Data-IP'!J964*Convert!$B$6/$D964</f>
        <v>37.248536483446387</v>
      </c>
      <c r="K964" s="3">
        <f>'IECC Data-IP'!K964*Convert!$B$7/$D964</f>
        <v>2.6525949823460668</v>
      </c>
      <c r="L964" s="3">
        <f>'IECC Data-IP'!L964*Convert!$B$6/$D964</f>
        <v>1.1317369609723076</v>
      </c>
      <c r="M964" s="3">
        <f>'IECC Data-IP'!M964*Convert!$B$6/$D964</f>
        <v>31.268877354978692</v>
      </c>
      <c r="N964" s="3">
        <f>'IECC Data-IP'!N964*Convert!$B$6/$D964</f>
        <v>1.2340786632662442</v>
      </c>
      <c r="O964" s="3">
        <f>'IECC Data-IP'!O964*Convert!$B$6/$D964</f>
        <v>1.0634462749980801E-3</v>
      </c>
      <c r="P964" s="3">
        <f t="shared" si="47"/>
        <v>1.2330152169912461</v>
      </c>
      <c r="Q964" s="3">
        <f>'IECC Data-IP'!Q964*Convert!$B$6/$D964</f>
        <v>0</v>
      </c>
      <c r="R964" s="3">
        <f>'IECC Data-IP'!R964*Convert!$B$6/$D964</f>
        <v>0</v>
      </c>
      <c r="S964" s="3">
        <f>'IECC Data-IP'!S964*Convert!$B$6/$D964</f>
        <v>7.331167422321557</v>
      </c>
      <c r="T964" s="3">
        <f>'IECC Data-IP'!T964*Convert!$B$6/$D964</f>
        <v>2.2116625455398959</v>
      </c>
      <c r="U964" s="3">
        <f>'IECC Data-IP'!U964*Convert!$B$7/$D964</f>
        <v>2.6257504054208072</v>
      </c>
      <c r="V964" s="3">
        <f>'IECC Data-IP'!V964*Convert!$B$6/$D964</f>
        <v>2.2510904336281032</v>
      </c>
      <c r="W964" s="3">
        <f>'IECC Data-IP'!W964*Convert!$B$6/$D964</f>
        <v>60.568855332926226</v>
      </c>
      <c r="X964" s="3">
        <f>'IECC Data-IP'!X964*Convert!$B$7/$D964</f>
        <v>14.406573376642523</v>
      </c>
      <c r="Y964" s="3">
        <f t="shared" si="48"/>
        <v>74.975428709568746</v>
      </c>
      <c r="Z964" s="3">
        <f>'IECC Data-IP'!Z964*Convert!$B$6/$D964</f>
        <v>156.13714126927457</v>
      </c>
      <c r="AA964" s="3">
        <f>'IECC Data-IP'!AA964*Convert!$B$6/$D964</f>
        <v>57.511197165022651</v>
      </c>
      <c r="AB964" s="3">
        <f t="shared" si="49"/>
        <v>213.64833843429722</v>
      </c>
    </row>
    <row r="965" spans="1:28" x14ac:dyDescent="0.25">
      <c r="A965" s="93">
        <f>'IECC Data-IP'!A965</f>
        <v>2006</v>
      </c>
      <c r="B965" s="93" t="str">
        <f>'IECC Data-IP'!B965</f>
        <v>Secondary School</v>
      </c>
      <c r="C965" s="121" t="str">
        <f>'IECC Data-IP'!C965</f>
        <v>5B</v>
      </c>
      <c r="D965" s="3">
        <f>'IECC Data-IP'!D965</f>
        <v>210886.532889864</v>
      </c>
      <c r="E965" s="3">
        <f>'IECC Data-IP'!E965*Convert!$B$6/$D965</f>
        <v>0</v>
      </c>
      <c r="F965" s="3">
        <f>'IECC Data-IP'!F965*Convert!$B$7/$D965</f>
        <v>9.9126158082888622</v>
      </c>
      <c r="G965" s="3">
        <f>'IECC Data-IP'!G965*Convert!$B$6/$D965</f>
        <v>22.785049146598304</v>
      </c>
      <c r="H965" s="3">
        <f>'IECC Data-IP'!H965*Convert!$B$6/$D965</f>
        <v>49.639995780944211</v>
      </c>
      <c r="I965" s="3">
        <f>'IECC Data-IP'!I965*Convert!$B$6/$D965</f>
        <v>3.0840579465962756</v>
      </c>
      <c r="J965" s="3">
        <f>'IECC Data-IP'!J965*Convert!$B$6/$D965</f>
        <v>37.248536483446387</v>
      </c>
      <c r="K965" s="3">
        <f>'IECC Data-IP'!K965*Convert!$B$7/$D965</f>
        <v>2.6525949823460668</v>
      </c>
      <c r="L965" s="3">
        <f>'IECC Data-IP'!L965*Convert!$B$6/$D965</f>
        <v>1.1317369609723076</v>
      </c>
      <c r="M965" s="3">
        <f>'IECC Data-IP'!M965*Convert!$B$6/$D965</f>
        <v>33.912680941081028</v>
      </c>
      <c r="N965" s="3">
        <f>'IECC Data-IP'!N965*Convert!$B$6/$D965</f>
        <v>1.0726662983130815</v>
      </c>
      <c r="O965" s="3">
        <f>'IECC Data-IP'!O965*Convert!$B$6/$D965</f>
        <v>1.0634462749980801E-3</v>
      </c>
      <c r="P965" s="3">
        <f t="shared" si="47"/>
        <v>1.0716028520380834</v>
      </c>
      <c r="Q965" s="3">
        <f>'IECC Data-IP'!Q965*Convert!$B$6/$D965</f>
        <v>0</v>
      </c>
      <c r="R965" s="3">
        <f>'IECC Data-IP'!R965*Convert!$B$6/$D965</f>
        <v>0</v>
      </c>
      <c r="S965" s="3">
        <f>'IECC Data-IP'!S965*Convert!$B$6/$D965</f>
        <v>6.6300057735038509</v>
      </c>
      <c r="T965" s="3">
        <f>'IECC Data-IP'!T965*Convert!$B$6/$D965</f>
        <v>2.2116625455398959</v>
      </c>
      <c r="U965" s="3">
        <f>'IECC Data-IP'!U965*Convert!$B$7/$D965</f>
        <v>2.5695278250728038</v>
      </c>
      <c r="V965" s="3">
        <f>'IECC Data-IP'!V965*Convert!$B$6/$D965</f>
        <v>2.2411267073964258</v>
      </c>
      <c r="W965" s="3">
        <f>'IECC Data-IP'!W965*Convert!$B$6/$D965</f>
        <v>64.399338713221269</v>
      </c>
      <c r="X965" s="3">
        <f>'IECC Data-IP'!X965*Convert!$B$7/$D965</f>
        <v>9.9126158082888622</v>
      </c>
      <c r="Y965" s="3">
        <f t="shared" si="48"/>
        <v>74.311954521510131</v>
      </c>
      <c r="Z965" s="3">
        <f>'IECC Data-IP'!Z965*Convert!$B$6/$D965</f>
        <v>159.9576609233379</v>
      </c>
      <c r="AA965" s="3">
        <f>'IECC Data-IP'!AA965*Convert!$B$6/$D965</f>
        <v>44.217451287773414</v>
      </c>
      <c r="AB965" s="3">
        <f t="shared" si="49"/>
        <v>204.1751122111113</v>
      </c>
    </row>
    <row r="966" spans="1:28" x14ac:dyDescent="0.25">
      <c r="A966" s="93">
        <f>'IECC Data-IP'!A966</f>
        <v>2006</v>
      </c>
      <c r="B966" s="93" t="str">
        <f>'IECC Data-IP'!B966</f>
        <v>Secondary School</v>
      </c>
      <c r="C966" s="121" t="str">
        <f>'IECC Data-IP'!C966</f>
        <v>5C</v>
      </c>
      <c r="D966" s="3">
        <f>'IECC Data-IP'!D966</f>
        <v>210886.532889864</v>
      </c>
      <c r="E966" s="3">
        <f>'IECC Data-IP'!E966*Convert!$B$6/$D966</f>
        <v>0</v>
      </c>
      <c r="F966" s="3">
        <f>'IECC Data-IP'!F966*Convert!$B$7/$D966</f>
        <v>7.747364388526047</v>
      </c>
      <c r="G966" s="3">
        <f>'IECC Data-IP'!G966*Convert!$B$6/$D966</f>
        <v>7.7163366106489457</v>
      </c>
      <c r="H966" s="3">
        <f>'IECC Data-IP'!H966*Convert!$B$6/$D966</f>
        <v>49.639995780944211</v>
      </c>
      <c r="I966" s="3">
        <f>'IECC Data-IP'!I966*Convert!$B$6/$D966</f>
        <v>3.0792184224266048</v>
      </c>
      <c r="J966" s="3">
        <f>'IECC Data-IP'!J966*Convert!$B$6/$D966</f>
        <v>37.248536483446387</v>
      </c>
      <c r="K966" s="3">
        <f>'IECC Data-IP'!K966*Convert!$B$7/$D966</f>
        <v>2.6525949823460668</v>
      </c>
      <c r="L966" s="3">
        <f>'IECC Data-IP'!L966*Convert!$B$6/$D966</f>
        <v>1.1317369609723076</v>
      </c>
      <c r="M966" s="3">
        <f>'IECC Data-IP'!M966*Convert!$B$6/$D966</f>
        <v>27.292211876970352</v>
      </c>
      <c r="N966" s="3">
        <f>'IECC Data-IP'!N966*Convert!$B$6/$D966</f>
        <v>0.5889985592382605</v>
      </c>
      <c r="O966" s="3">
        <f>'IECC Data-IP'!O966*Convert!$B$6/$D966</f>
        <v>1.0634462749980801E-3</v>
      </c>
      <c r="P966" s="3">
        <f t="shared" si="47"/>
        <v>0.5879351129632624</v>
      </c>
      <c r="Q966" s="3">
        <f>'IECC Data-IP'!Q966*Convert!$B$6/$D966</f>
        <v>0</v>
      </c>
      <c r="R966" s="3">
        <f>'IECC Data-IP'!R966*Convert!$B$6/$D966</f>
        <v>0</v>
      </c>
      <c r="S966" s="3">
        <f>'IECC Data-IP'!S966*Convert!$B$6/$D966</f>
        <v>6.3029108752125218</v>
      </c>
      <c r="T966" s="3">
        <f>'IECC Data-IP'!T966*Convert!$B$6/$D966</f>
        <v>2.2116625455398959</v>
      </c>
      <c r="U966" s="3">
        <f>'IECC Data-IP'!U966*Convert!$B$7/$D966</f>
        <v>2.5751793149518063</v>
      </c>
      <c r="V966" s="3">
        <f>'IECC Data-IP'!V966*Convert!$B$6/$D966</f>
        <v>2.2478166378662663</v>
      </c>
      <c r="W966" s="3">
        <f>'IECC Data-IP'!W966*Convert!$B$6/$D966</f>
        <v>41.899394475795077</v>
      </c>
      <c r="X966" s="3">
        <f>'IECC Data-IP'!X966*Convert!$B$7/$D966</f>
        <v>7.747364388526047</v>
      </c>
      <c r="Y966" s="3">
        <f t="shared" si="48"/>
        <v>49.646758864321122</v>
      </c>
      <c r="Z966" s="3">
        <f>'IECC Data-IP'!Z966*Convert!$B$6/$D966</f>
        <v>137.4595670922119</v>
      </c>
      <c r="AA966" s="3">
        <f>'IECC Data-IP'!AA966*Convert!$B$6/$D966</f>
        <v>37.90785048209105</v>
      </c>
      <c r="AB966" s="3">
        <f t="shared" si="49"/>
        <v>175.36741757430295</v>
      </c>
    </row>
    <row r="967" spans="1:28" x14ac:dyDescent="0.25">
      <c r="A967" s="93">
        <f>'IECC Data-IP'!A967</f>
        <v>2006</v>
      </c>
      <c r="B967" s="93" t="str">
        <f>'IECC Data-IP'!B967</f>
        <v>Secondary School</v>
      </c>
      <c r="C967" s="121" t="str">
        <f>'IECC Data-IP'!C967</f>
        <v>6A</v>
      </c>
      <c r="D967" s="3">
        <f>'IECC Data-IP'!D967</f>
        <v>210886.532889864</v>
      </c>
      <c r="E967" s="3">
        <f>'IECC Data-IP'!E967*Convert!$B$6/$D967</f>
        <v>0</v>
      </c>
      <c r="F967" s="3">
        <f>'IECC Data-IP'!F967*Convert!$B$7/$D967</f>
        <v>25.480375476104953</v>
      </c>
      <c r="G967" s="3">
        <f>'IECC Data-IP'!G967*Convert!$B$6/$D967</f>
        <v>22.612819021736467</v>
      </c>
      <c r="H967" s="3">
        <f>'IECC Data-IP'!H967*Convert!$B$6/$D967</f>
        <v>49.639995780944211</v>
      </c>
      <c r="I967" s="3">
        <f>'IECC Data-IP'!I967*Convert!$B$6/$D967</f>
        <v>3.0824922181884409</v>
      </c>
      <c r="J967" s="3">
        <f>'IECC Data-IP'!J967*Convert!$B$6/$D967</f>
        <v>37.248536483446387</v>
      </c>
      <c r="K967" s="3">
        <f>'IECC Data-IP'!K967*Convert!$B$7/$D967</f>
        <v>2.6525949823460668</v>
      </c>
      <c r="L967" s="3">
        <f>'IECC Data-IP'!L967*Convert!$B$6/$D967</f>
        <v>1.1317369609723076</v>
      </c>
      <c r="M967" s="3">
        <f>'IECC Data-IP'!M967*Convert!$B$6/$D967</f>
        <v>33.554413813579167</v>
      </c>
      <c r="N967" s="3">
        <f>'IECC Data-IP'!N967*Convert!$B$6/$D967</f>
        <v>1.4648100950026435</v>
      </c>
      <c r="O967" s="3">
        <f>'IECC Data-IP'!O967*Convert!$B$6/$D967</f>
        <v>1.0634462749980801E-3</v>
      </c>
      <c r="P967" s="3">
        <f t="shared" si="47"/>
        <v>1.4637466487276454</v>
      </c>
      <c r="Q967" s="3">
        <f>'IECC Data-IP'!Q967*Convert!$B$6/$D967</f>
        <v>0</v>
      </c>
      <c r="R967" s="3">
        <f>'IECC Data-IP'!R967*Convert!$B$6/$D967</f>
        <v>0</v>
      </c>
      <c r="S967" s="3">
        <f>'IECC Data-IP'!S967*Convert!$B$6/$D967</f>
        <v>7.0564532562196147</v>
      </c>
      <c r="T967" s="3">
        <f>'IECC Data-IP'!T967*Convert!$B$6/$D967</f>
        <v>2.2118048844860629</v>
      </c>
      <c r="U967" s="3">
        <f>'IECC Data-IP'!U967*Convert!$B$7/$D967</f>
        <v>2.7706429131807377</v>
      </c>
      <c r="V967" s="3">
        <f>'IECC Data-IP'!V967*Convert!$B$6/$D967</f>
        <v>2.2486706715432669</v>
      </c>
      <c r="W967" s="3">
        <f>'IECC Data-IP'!W967*Convert!$B$6/$D967</f>
        <v>64.687432740262892</v>
      </c>
      <c r="X967" s="3">
        <f>'IECC Data-IP'!X967*Convert!$B$7/$D967</f>
        <v>25.480375476104953</v>
      </c>
      <c r="Y967" s="3">
        <f t="shared" si="48"/>
        <v>90.167808216367845</v>
      </c>
      <c r="Z967" s="3">
        <f>'IECC Data-IP'!Z967*Convert!$B$6/$D967</f>
        <v>160.2520178640109</v>
      </c>
      <c r="AA967" s="3">
        <f>'IECC Data-IP'!AA967*Convert!$B$6/$D967</f>
        <v>90.287586298854052</v>
      </c>
      <c r="AB967" s="3">
        <f t="shared" si="49"/>
        <v>250.53960416286495</v>
      </c>
    </row>
    <row r="968" spans="1:28" x14ac:dyDescent="0.25">
      <c r="A968" s="93">
        <f>'IECC Data-IP'!A968</f>
        <v>2006</v>
      </c>
      <c r="B968" s="93" t="str">
        <f>'IECC Data-IP'!B968</f>
        <v>Secondary School</v>
      </c>
      <c r="C968" s="121" t="str">
        <f>'IECC Data-IP'!C968</f>
        <v>6B</v>
      </c>
      <c r="D968" s="3">
        <f>'IECC Data-IP'!D968</f>
        <v>210886.532889864</v>
      </c>
      <c r="E968" s="3">
        <f>'IECC Data-IP'!E968*Convert!$B$6/$D968</f>
        <v>0</v>
      </c>
      <c r="F968" s="3">
        <f>'IECC Data-IP'!F968*Convert!$B$7/$D968</f>
        <v>19.482147205130033</v>
      </c>
      <c r="G968" s="3">
        <f>'IECC Data-IP'!G968*Convert!$B$6/$D968</f>
        <v>14.839262154728463</v>
      </c>
      <c r="H968" s="3">
        <f>'IECC Data-IP'!H968*Convert!$B$6/$D968</f>
        <v>49.639995780944211</v>
      </c>
      <c r="I968" s="3">
        <f>'IECC Data-IP'!I968*Convert!$B$6/$D968</f>
        <v>3.0803571339959386</v>
      </c>
      <c r="J968" s="3">
        <f>'IECC Data-IP'!J968*Convert!$B$6/$D968</f>
        <v>37.248536483446387</v>
      </c>
      <c r="K968" s="3">
        <f>'IECC Data-IP'!K968*Convert!$B$7/$D968</f>
        <v>2.6525949823460668</v>
      </c>
      <c r="L968" s="3">
        <f>'IECC Data-IP'!L968*Convert!$B$6/$D968</f>
        <v>1.1317369609723076</v>
      </c>
      <c r="M968" s="3">
        <f>'IECC Data-IP'!M968*Convert!$B$6/$D968</f>
        <v>33.518686738091297</v>
      </c>
      <c r="N968" s="3">
        <f>'IECC Data-IP'!N968*Convert!$B$6/$D968</f>
        <v>0.91609345752959026</v>
      </c>
      <c r="O968" s="3">
        <f>'IECC Data-IP'!O968*Convert!$B$6/$D968</f>
        <v>1.0634462749980801E-3</v>
      </c>
      <c r="P968" s="3">
        <f t="shared" si="47"/>
        <v>0.91503001125459216</v>
      </c>
      <c r="Q968" s="3">
        <f>'IECC Data-IP'!Q968*Convert!$B$6/$D968</f>
        <v>0</v>
      </c>
      <c r="R968" s="3">
        <f>'IECC Data-IP'!R968*Convert!$B$6/$D968</f>
        <v>0</v>
      </c>
      <c r="S968" s="3">
        <f>'IECC Data-IP'!S968*Convert!$B$6/$D968</f>
        <v>6.9662103643498563</v>
      </c>
      <c r="T968" s="3">
        <f>'IECC Data-IP'!T968*Convert!$B$6/$D968</f>
        <v>2.2118048844860629</v>
      </c>
      <c r="U968" s="3">
        <f>'IECC Data-IP'!U968*Convert!$B$7/$D968</f>
        <v>2.728841375972257</v>
      </c>
      <c r="V968" s="3">
        <f>'IECC Data-IP'!V968*Convert!$B$6/$D968</f>
        <v>2.2350061327112534</v>
      </c>
      <c r="W968" s="3">
        <f>'IECC Data-IP'!W968*Convert!$B$6/$D968</f>
        <v>56.239189268424198</v>
      </c>
      <c r="X968" s="3">
        <f>'IECC Data-IP'!X968*Convert!$B$7/$D968</f>
        <v>19.482147205130033</v>
      </c>
      <c r="Y968" s="3">
        <f t="shared" si="48"/>
        <v>75.721336473554231</v>
      </c>
      <c r="Z968" s="3">
        <f>'IECC Data-IP'!Z968*Convert!$B$6/$D968</f>
        <v>151.78769009125537</v>
      </c>
      <c r="AA968" s="3">
        <f>'IECC Data-IP'!AA968*Convert!$B$6/$D968</f>
        <v>72.641115447823722</v>
      </c>
      <c r="AB968" s="3">
        <f t="shared" si="49"/>
        <v>224.42880553907909</v>
      </c>
    </row>
    <row r="969" spans="1:28" x14ac:dyDescent="0.25">
      <c r="A969" s="93">
        <f>'IECC Data-IP'!A969</f>
        <v>2006</v>
      </c>
      <c r="B969" s="93" t="str">
        <f>'IECC Data-IP'!B969</f>
        <v>Secondary School</v>
      </c>
      <c r="C969" s="121" t="str">
        <f>'IECC Data-IP'!C969</f>
        <v>7</v>
      </c>
      <c r="D969" s="3">
        <f>'IECC Data-IP'!D969</f>
        <v>210886.532889864</v>
      </c>
      <c r="E969" s="3">
        <f>'IECC Data-IP'!E969*Convert!$B$6/$D969</f>
        <v>0</v>
      </c>
      <c r="F969" s="3">
        <f>'IECC Data-IP'!F969*Convert!$B$7/$D969</f>
        <v>40.132886101964736</v>
      </c>
      <c r="G969" s="3">
        <f>'IECC Data-IP'!G969*Convert!$B$6/$D969</f>
        <v>17.714935884136523</v>
      </c>
      <c r="H969" s="3">
        <f>'IECC Data-IP'!H969*Convert!$B$6/$D969</f>
        <v>49.639995780944211</v>
      </c>
      <c r="I969" s="3">
        <f>'IECC Data-IP'!I969*Convert!$B$6/$D969</f>
        <v>3.0783643887496037</v>
      </c>
      <c r="J969" s="3">
        <f>'IECC Data-IP'!J969*Convert!$B$6/$D969</f>
        <v>37.248536483446387</v>
      </c>
      <c r="K969" s="3">
        <f>'IECC Data-IP'!K969*Convert!$B$7/$D969</f>
        <v>2.6525949823460668</v>
      </c>
      <c r="L969" s="3">
        <f>'IECC Data-IP'!L969*Convert!$B$6/$D969</f>
        <v>1.1317369609723076</v>
      </c>
      <c r="M969" s="3">
        <f>'IECC Data-IP'!M969*Convert!$B$6/$D969</f>
        <v>33.100779592145535</v>
      </c>
      <c r="N969" s="3">
        <f>'IECC Data-IP'!N969*Convert!$B$6/$D969</f>
        <v>1.2669589598307773</v>
      </c>
      <c r="O969" s="3">
        <f>'IECC Data-IP'!O969*Convert!$B$6/$D969</f>
        <v>1.0634462749980801E-3</v>
      </c>
      <c r="P969" s="3">
        <f t="shared" si="47"/>
        <v>1.2658955135557792</v>
      </c>
      <c r="Q969" s="3">
        <f>'IECC Data-IP'!Q969*Convert!$B$6/$D969</f>
        <v>0</v>
      </c>
      <c r="R969" s="3">
        <f>'IECC Data-IP'!R969*Convert!$B$6/$D969</f>
        <v>0</v>
      </c>
      <c r="S969" s="3">
        <f>'IECC Data-IP'!S969*Convert!$B$6/$D969</f>
        <v>10.309752209808225</v>
      </c>
      <c r="T969" s="3">
        <f>'IECC Data-IP'!T969*Convert!$B$6/$D969</f>
        <v>2.2118048844860629</v>
      </c>
      <c r="U969" s="3">
        <f>'IECC Data-IP'!U969*Convert!$B$7/$D969</f>
        <v>2.9267896809583362</v>
      </c>
      <c r="V969" s="3">
        <f>'IECC Data-IP'!V969*Convert!$B$6/$D969</f>
        <v>2.245823892619931</v>
      </c>
      <c r="W969" s="3">
        <f>'IECC Data-IP'!W969*Convert!$B$6/$D969</f>
        <v>62.391363199646079</v>
      </c>
      <c r="X969" s="3">
        <f>'IECC Data-IP'!X969*Convert!$B$7/$D969</f>
        <v>40.132886101964736</v>
      </c>
      <c r="Y969" s="3">
        <f t="shared" si="48"/>
        <v>102.52424930161081</v>
      </c>
      <c r="Z969" s="3">
        <f>'IECC Data-IP'!Z969*Convert!$B$6/$D969</f>
        <v>157.94897371503188</v>
      </c>
      <c r="AA969" s="3">
        <f>'IECC Data-IP'!AA969*Convert!$B$6/$D969</f>
        <v>133.55250535887913</v>
      </c>
      <c r="AB969" s="3">
        <f t="shared" si="49"/>
        <v>291.50147907391101</v>
      </c>
    </row>
    <row r="970" spans="1:28" x14ac:dyDescent="0.25">
      <c r="A970" s="93">
        <f>'IECC Data-IP'!A970</f>
        <v>2006</v>
      </c>
      <c r="B970" s="93" t="str">
        <f>'IECC Data-IP'!B970</f>
        <v>Secondary School</v>
      </c>
      <c r="C970" s="121" t="str">
        <f>'IECC Data-IP'!C970</f>
        <v>8</v>
      </c>
      <c r="D970" s="3">
        <f>'IECC Data-IP'!D970</f>
        <v>210886.532889864</v>
      </c>
      <c r="E970" s="3">
        <f>'IECC Data-IP'!E970*Convert!$B$6/$D970</f>
        <v>0</v>
      </c>
      <c r="F970" s="3">
        <f>'IECC Data-IP'!F970*Convert!$B$7/$D970</f>
        <v>70.168313700804987</v>
      </c>
      <c r="G970" s="3">
        <f>'IECC Data-IP'!G970*Convert!$B$6/$D970</f>
        <v>8.1076263736615068</v>
      </c>
      <c r="H970" s="3">
        <f>'IECC Data-IP'!H970*Convert!$B$6/$D970</f>
        <v>49.639995780944211</v>
      </c>
      <c r="I970" s="3">
        <f>'IECC Data-IP'!I970*Convert!$B$6/$D970</f>
        <v>3.0614260541557532</v>
      </c>
      <c r="J970" s="3">
        <f>'IECC Data-IP'!J970*Convert!$B$6/$D970</f>
        <v>37.248536483446387</v>
      </c>
      <c r="K970" s="3">
        <f>'IECC Data-IP'!K970*Convert!$B$7/$D970</f>
        <v>2.6525949823460668</v>
      </c>
      <c r="L970" s="3">
        <f>'IECC Data-IP'!L970*Convert!$B$6/$D970</f>
        <v>1.1317369609723076</v>
      </c>
      <c r="M970" s="3">
        <f>'IECC Data-IP'!M970*Convert!$B$6/$D970</f>
        <v>35.77248161169657</v>
      </c>
      <c r="N970" s="3">
        <f>'IECC Data-IP'!N970*Convert!$B$6/$D970</f>
        <v>1.1075393401239499</v>
      </c>
      <c r="O970" s="3">
        <f>'IECC Data-IP'!O970*Convert!$B$6/$D970</f>
        <v>1.0634462749980801E-3</v>
      </c>
      <c r="P970" s="3">
        <f t="shared" si="47"/>
        <v>1.1064758938489518</v>
      </c>
      <c r="Q970" s="3">
        <f>'IECC Data-IP'!Q970*Convert!$B$6/$D970</f>
        <v>0</v>
      </c>
      <c r="R970" s="3">
        <f>'IECC Data-IP'!R970*Convert!$B$6/$D970</f>
        <v>0</v>
      </c>
      <c r="S970" s="3">
        <f>'IECC Data-IP'!S970*Convert!$B$6/$D970</f>
        <v>11.172753240417597</v>
      </c>
      <c r="T970" s="3">
        <f>'IECC Data-IP'!T970*Convert!$B$6/$D970</f>
        <v>2.2118048844860629</v>
      </c>
      <c r="U970" s="3">
        <f>'IECC Data-IP'!U970*Convert!$B$7/$D970</f>
        <v>3.1182095407393611</v>
      </c>
      <c r="V970" s="3">
        <f>'IECC Data-IP'!V970*Convert!$B$6/$D970</f>
        <v>2.2385646063654234</v>
      </c>
      <c r="W970" s="3">
        <f>'IECC Data-IP'!W970*Convert!$B$6/$D970</f>
        <v>56.159337119624617</v>
      </c>
      <c r="X970" s="3">
        <f>'IECC Data-IP'!X970*Convert!$B$7/$D970</f>
        <v>70.168313700804987</v>
      </c>
      <c r="Y970" s="3">
        <f t="shared" si="48"/>
        <v>126.3276508204296</v>
      </c>
      <c r="Z970" s="3">
        <f>'IECC Data-IP'!Z970*Convert!$B$6/$D970</f>
        <v>151.69260767521592</v>
      </c>
      <c r="AA970" s="3">
        <f>'IECC Data-IP'!AA970*Convert!$B$6/$D970</f>
        <v>221.86271901758386</v>
      </c>
      <c r="AB970" s="3">
        <f t="shared" si="49"/>
        <v>373.55532669279978</v>
      </c>
    </row>
    <row r="971" spans="1:28" x14ac:dyDescent="0.25">
      <c r="A971" s="93">
        <f>'IECC Data-IP'!A971</f>
        <v>2009</v>
      </c>
      <c r="B971" s="93" t="str">
        <f>'IECC Data-IP'!B971</f>
        <v>Secondary School</v>
      </c>
      <c r="C971" s="121" t="str">
        <f>'IECC Data-IP'!C971</f>
        <v>0A</v>
      </c>
      <c r="D971" s="3">
        <f>'IECC Data-IP'!D971</f>
        <v>210886.532889864</v>
      </c>
      <c r="E971" s="3">
        <f>'IECC Data-IP'!E971*Convert!$B$6/$D971</f>
        <v>0</v>
      </c>
      <c r="F971" s="3">
        <f>'IECC Data-IP'!F971*Convert!$B$7/$D971</f>
        <v>2.1886856148645388</v>
      </c>
      <c r="G971" s="3">
        <f>'IECC Data-IP'!G971*Convert!$B$6/$D971</f>
        <v>145.53360147457809</v>
      </c>
      <c r="H971" s="3">
        <f>'IECC Data-IP'!H971*Convert!$B$6/$D971</f>
        <v>49.639995780944211</v>
      </c>
      <c r="I971" s="3">
        <f>'IECC Data-IP'!I971*Convert!$B$6/$D971</f>
        <v>2.0146654440450309</v>
      </c>
      <c r="J971" s="3">
        <f>'IECC Data-IP'!J971*Convert!$B$6/$D971</f>
        <v>37.248536483446387</v>
      </c>
      <c r="K971" s="3">
        <f>'IECC Data-IP'!K971*Convert!$B$7/$D971</f>
        <v>2.6525949823460668</v>
      </c>
      <c r="L971" s="3">
        <f>'IECC Data-IP'!L971*Convert!$B$6/$D971</f>
        <v>1.1317369609723076</v>
      </c>
      <c r="M971" s="3">
        <f>'IECC Data-IP'!M971*Convert!$B$6/$D971</f>
        <v>31.964345445949728</v>
      </c>
      <c r="N971" s="3">
        <f>'IECC Data-IP'!N971*Convert!$B$6/$D971</f>
        <v>5.753340204062467</v>
      </c>
      <c r="O971" s="3">
        <f>'IECC Data-IP'!O971*Convert!$B$6/$D971</f>
        <v>1.0634462749980801E-3</v>
      </c>
      <c r="P971" s="3">
        <f t="shared" si="47"/>
        <v>5.7522767577874694</v>
      </c>
      <c r="Q971" s="3">
        <f>'IECC Data-IP'!Q971*Convert!$B$6/$D971</f>
        <v>0</v>
      </c>
      <c r="R971" s="3">
        <f>'IECC Data-IP'!R971*Convert!$B$6/$D971</f>
        <v>0</v>
      </c>
      <c r="S971" s="3">
        <f>'IECC Data-IP'!S971*Convert!$B$6/$D971</f>
        <v>5.5714310308612847</v>
      </c>
      <c r="T971" s="3">
        <f>'IECC Data-IP'!T971*Convert!$B$6/$D971</f>
        <v>2.2112355287013958</v>
      </c>
      <c r="U971" s="3">
        <f>'IECC Data-IP'!U971*Convert!$B$7/$D971</f>
        <v>1.5845608346953577</v>
      </c>
      <c r="V971" s="3">
        <f>'IECC Data-IP'!V971*Convert!$B$6/$D971</f>
        <v>2.3504430180525362</v>
      </c>
      <c r="W971" s="3">
        <f>'IECC Data-IP'!W971*Convert!$B$6/$D971</f>
        <v>188.82165470917653</v>
      </c>
      <c r="X971" s="3">
        <f>'IECC Data-IP'!X971*Convert!$B$7/$D971</f>
        <v>2.1886856148645388</v>
      </c>
      <c r="Y971" s="3">
        <f t="shared" si="48"/>
        <v>191.01034032404107</v>
      </c>
      <c r="Z971" s="3">
        <f>'IECC Data-IP'!Z971*Convert!$B$6/$D971</f>
        <v>283.4193313716134</v>
      </c>
      <c r="AA971" s="3">
        <f>'IECC Data-IP'!AA971*Convert!$B$6/$D971</f>
        <v>18.773652965725262</v>
      </c>
      <c r="AB971" s="3">
        <f t="shared" si="49"/>
        <v>302.19298433733866</v>
      </c>
    </row>
    <row r="972" spans="1:28" x14ac:dyDescent="0.25">
      <c r="A972" s="93">
        <f>'IECC Data-IP'!A972</f>
        <v>2009</v>
      </c>
      <c r="B972" s="93" t="str">
        <f>'IECC Data-IP'!B972</f>
        <v>Secondary School</v>
      </c>
      <c r="C972" s="121" t="str">
        <f>'IECC Data-IP'!C972</f>
        <v>0B</v>
      </c>
      <c r="D972" s="3">
        <f>'IECC Data-IP'!D972</f>
        <v>210886.532889864</v>
      </c>
      <c r="E972" s="3">
        <f>'IECC Data-IP'!E972*Convert!$B$6/$D972</f>
        <v>0</v>
      </c>
      <c r="F972" s="3">
        <f>'IECC Data-IP'!F972*Convert!$B$7/$D972</f>
        <v>0.76587431808544537</v>
      </c>
      <c r="G972" s="3">
        <f>'IECC Data-IP'!G972*Convert!$B$6/$D972</f>
        <v>118.24380935969255</v>
      </c>
      <c r="H972" s="3">
        <f>'IECC Data-IP'!H972*Convert!$B$6/$D972</f>
        <v>49.639995780944211</v>
      </c>
      <c r="I972" s="3">
        <f>'IECC Data-IP'!I972*Convert!$B$6/$D972</f>
        <v>2.0149501219373649</v>
      </c>
      <c r="J972" s="3">
        <f>'IECC Data-IP'!J972*Convert!$B$6/$D972</f>
        <v>37.248536483446387</v>
      </c>
      <c r="K972" s="3">
        <f>'IECC Data-IP'!K972*Convert!$B$7/$D972</f>
        <v>2.6525949823460668</v>
      </c>
      <c r="L972" s="3">
        <f>'IECC Data-IP'!L972*Convert!$B$6/$D972</f>
        <v>1.1317369609723076</v>
      </c>
      <c r="M972" s="3">
        <f>'IECC Data-IP'!M972*Convert!$B$6/$D972</f>
        <v>27.117846667916009</v>
      </c>
      <c r="N972" s="3">
        <f>'IECC Data-IP'!N972*Convert!$B$6/$D972</f>
        <v>4.5571237004765948</v>
      </c>
      <c r="O972" s="3">
        <f>'IECC Data-IP'!O972*Convert!$B$6/$D972</f>
        <v>1.0634462749980801E-3</v>
      </c>
      <c r="P972" s="3">
        <f t="shared" si="47"/>
        <v>4.5560602542015971</v>
      </c>
      <c r="Q972" s="3">
        <f>'IECC Data-IP'!Q972*Convert!$B$6/$D972</f>
        <v>0</v>
      </c>
      <c r="R972" s="3">
        <f>'IECC Data-IP'!R972*Convert!$B$6/$D972</f>
        <v>0</v>
      </c>
      <c r="S972" s="3">
        <f>'IECC Data-IP'!S972*Convert!$B$6/$D972</f>
        <v>6.0323245385494149</v>
      </c>
      <c r="T972" s="3">
        <f>'IECC Data-IP'!T972*Convert!$B$6/$D972</f>
        <v>2.2113778676475628</v>
      </c>
      <c r="U972" s="3">
        <f>'IECC Data-IP'!U972*Convert!$B$7/$D972</f>
        <v>1.6271906074895541</v>
      </c>
      <c r="V972" s="3">
        <f>'IECC Data-IP'!V972*Convert!$B$6/$D972</f>
        <v>2.3253913635271779</v>
      </c>
      <c r="W972" s="3">
        <f>'IECC Data-IP'!W972*Convert!$B$6/$D972</f>
        <v>155.95004082035956</v>
      </c>
      <c r="X972" s="3">
        <f>'IECC Data-IP'!X972*Convert!$B$7/$D972</f>
        <v>0.76587431808544537</v>
      </c>
      <c r="Y972" s="3">
        <f t="shared" si="48"/>
        <v>156.71591513844501</v>
      </c>
      <c r="Z972" s="3">
        <f>'IECC Data-IP'!Z972*Convert!$B$6/$D972</f>
        <v>250.52323518405581</v>
      </c>
      <c r="AA972" s="3">
        <f>'IECC Data-IP'!AA972*Convert!$B$6/$D972</f>
        <v>14.741332959765698</v>
      </c>
      <c r="AB972" s="3">
        <f t="shared" si="49"/>
        <v>265.26456814382152</v>
      </c>
    </row>
    <row r="973" spans="1:28" x14ac:dyDescent="0.25">
      <c r="A973" s="93">
        <f>'IECC Data-IP'!A973</f>
        <v>2009</v>
      </c>
      <c r="B973" s="93" t="str">
        <f>'IECC Data-IP'!B973</f>
        <v>Secondary School</v>
      </c>
      <c r="C973" s="121" t="str">
        <f>'IECC Data-IP'!C973</f>
        <v>1A</v>
      </c>
      <c r="D973" s="3">
        <f>'IECC Data-IP'!D973</f>
        <v>210886.532889864</v>
      </c>
      <c r="E973" s="3">
        <f>'IECC Data-IP'!E973*Convert!$B$6/$D973</f>
        <v>0</v>
      </c>
      <c r="F973" s="3">
        <f>'IECC Data-IP'!F973*Convert!$B$7/$D973</f>
        <v>0.22742374788949485</v>
      </c>
      <c r="G973" s="3">
        <f>'IECC Data-IP'!G973*Convert!$B$6/$D973</f>
        <v>83.436528141953104</v>
      </c>
      <c r="H973" s="3">
        <f>'IECC Data-IP'!H973*Convert!$B$6/$D973</f>
        <v>49.639995780944211</v>
      </c>
      <c r="I973" s="3">
        <f>'IECC Data-IP'!I973*Convert!$B$6/$D973</f>
        <v>2.0152347998296984</v>
      </c>
      <c r="J973" s="3">
        <f>'IECC Data-IP'!J973*Convert!$B$6/$D973</f>
        <v>37.248536483446387</v>
      </c>
      <c r="K973" s="3">
        <f>'IECC Data-IP'!K973*Convert!$B$7/$D973</f>
        <v>2.6525949823460668</v>
      </c>
      <c r="L973" s="3">
        <f>'IECC Data-IP'!L973*Convert!$B$6/$D973</f>
        <v>1.1317369609723076</v>
      </c>
      <c r="M973" s="3">
        <f>'IECC Data-IP'!M973*Convert!$B$6/$D973</f>
        <v>23.486495473308342</v>
      </c>
      <c r="N973" s="3">
        <f>'IECC Data-IP'!N973*Convert!$B$6/$D973</f>
        <v>3.2046190339995642</v>
      </c>
      <c r="O973" s="3">
        <f>'IECC Data-IP'!O973*Convert!$B$6/$D973</f>
        <v>1.0634462749980801E-3</v>
      </c>
      <c r="P973" s="3">
        <f t="shared" si="47"/>
        <v>3.2035555877245661</v>
      </c>
      <c r="Q973" s="3">
        <f>'IECC Data-IP'!Q973*Convert!$B$6/$D973</f>
        <v>0</v>
      </c>
      <c r="R973" s="3">
        <f>'IECC Data-IP'!R973*Convert!$B$6/$D973</f>
        <v>0</v>
      </c>
      <c r="S973" s="3">
        <f>'IECC Data-IP'!S973*Convert!$B$6/$D973</f>
        <v>6.1941639203410785</v>
      </c>
      <c r="T973" s="3">
        <f>'IECC Data-IP'!T973*Convert!$B$6/$D973</f>
        <v>2.2115202065937294</v>
      </c>
      <c r="U973" s="3">
        <f>'IECC Data-IP'!U973*Convert!$B$7/$D973</f>
        <v>1.7354945902569809</v>
      </c>
      <c r="V973" s="3">
        <f>'IECC Data-IP'!V973*Convert!$B$6/$D973</f>
        <v>2.3037558437098227</v>
      </c>
      <c r="W973" s="3">
        <f>'IECC Data-IP'!W973*Convert!$B$6/$D973</f>
        <v>116.32074312332709</v>
      </c>
      <c r="X973" s="3">
        <f>'IECC Data-IP'!X973*Convert!$B$7/$D973</f>
        <v>0.22742374788949485</v>
      </c>
      <c r="Y973" s="3">
        <f t="shared" si="48"/>
        <v>116.54816687121658</v>
      </c>
      <c r="Z973" s="3">
        <f>'IECC Data-IP'!Z973*Convert!$B$6/$D973</f>
        <v>210.87258664509824</v>
      </c>
      <c r="AA973" s="3">
        <f>'IECC Data-IP'!AA973*Convert!$B$6/$D973</f>
        <v>13.484764743005094</v>
      </c>
      <c r="AB973" s="3">
        <f t="shared" si="49"/>
        <v>224.35735138810333</v>
      </c>
    </row>
    <row r="974" spans="1:28" x14ac:dyDescent="0.25">
      <c r="A974" s="93">
        <f>'IECC Data-IP'!A974</f>
        <v>2009</v>
      </c>
      <c r="B974" s="93" t="str">
        <f>'IECC Data-IP'!B974</f>
        <v>Secondary School</v>
      </c>
      <c r="C974" s="121" t="str">
        <f>'IECC Data-IP'!C974</f>
        <v>1B</v>
      </c>
      <c r="D974" s="3">
        <f>'IECC Data-IP'!D974</f>
        <v>210886.532889864</v>
      </c>
      <c r="E974" s="3">
        <f>'IECC Data-IP'!E974*Convert!$B$6/$D974</f>
        <v>0</v>
      </c>
      <c r="F974" s="3">
        <f>'IECC Data-IP'!F974*Convert!$B$7/$D974</f>
        <v>1.93563528355819</v>
      </c>
      <c r="G974" s="3">
        <f>'IECC Data-IP'!G974*Convert!$B$6/$D974</f>
        <v>101.22832705701971</v>
      </c>
      <c r="H974" s="3">
        <f>'IECC Data-IP'!H974*Convert!$B$6/$D974</f>
        <v>49.639995780944211</v>
      </c>
      <c r="I974" s="3">
        <f>'IECC Data-IP'!I974*Convert!$B$6/$D974</f>
        <v>2.012672698798696</v>
      </c>
      <c r="J974" s="3">
        <f>'IECC Data-IP'!J974*Convert!$B$6/$D974</f>
        <v>37.248536483446387</v>
      </c>
      <c r="K974" s="3">
        <f>'IECC Data-IP'!K974*Convert!$B$7/$D974</f>
        <v>2.6525949823460668</v>
      </c>
      <c r="L974" s="3">
        <f>'IECC Data-IP'!L974*Convert!$B$6/$D974</f>
        <v>1.1317369609723076</v>
      </c>
      <c r="M974" s="3">
        <f>'IECC Data-IP'!M974*Convert!$B$6/$D974</f>
        <v>29.907120657000817</v>
      </c>
      <c r="N974" s="3">
        <f>'IECC Data-IP'!N974*Convert!$B$6/$D974</f>
        <v>3.7614489914041256</v>
      </c>
      <c r="O974" s="3">
        <f>'IECC Data-IP'!O974*Convert!$B$6/$D974</f>
        <v>1.0634462749980801E-3</v>
      </c>
      <c r="P974" s="3">
        <f t="shared" si="47"/>
        <v>3.7603855451291275</v>
      </c>
      <c r="Q974" s="3">
        <f>'IECC Data-IP'!Q974*Convert!$B$6/$D974</f>
        <v>0</v>
      </c>
      <c r="R974" s="3">
        <f>'IECC Data-IP'!R974*Convert!$B$6/$D974</f>
        <v>0</v>
      </c>
      <c r="S974" s="3">
        <f>'IECC Data-IP'!S974*Convert!$B$6/$D974</f>
        <v>5.0486200815905899</v>
      </c>
      <c r="T974" s="3">
        <f>'IECC Data-IP'!T974*Convert!$B$6/$D974</f>
        <v>2.2113778676475628</v>
      </c>
      <c r="U974" s="3">
        <f>'IECC Data-IP'!U974*Convert!$B$7/$D974</f>
        <v>1.7931787628150706</v>
      </c>
      <c r="V974" s="3">
        <f>'IECC Data-IP'!V974*Convert!$B$6/$D974</f>
        <v>2.312865536264499</v>
      </c>
      <c r="W974" s="3">
        <f>'IECC Data-IP'!W974*Convert!$B$6/$D974</f>
        <v>139.94445334074024</v>
      </c>
      <c r="X974" s="3">
        <f>'IECC Data-IP'!X974*Convert!$B$7/$D974</f>
        <v>1.93563528355819</v>
      </c>
      <c r="Y974" s="3">
        <f t="shared" si="48"/>
        <v>141.88008862429842</v>
      </c>
      <c r="Z974" s="3">
        <f>'IECC Data-IP'!Z974*Convert!$B$6/$D974</f>
        <v>234.50284445403508</v>
      </c>
      <c r="AA974" s="3">
        <f>'IECC Data-IP'!AA974*Convert!$B$6/$D974</f>
        <v>18.643839846821127</v>
      </c>
      <c r="AB974" s="3">
        <f t="shared" si="49"/>
        <v>253.14668430085621</v>
      </c>
    </row>
    <row r="975" spans="1:28" x14ac:dyDescent="0.25">
      <c r="A975" s="93">
        <f>'IECC Data-IP'!A975</f>
        <v>2009</v>
      </c>
      <c r="B975" s="93" t="str">
        <f>'IECC Data-IP'!B975</f>
        <v>Secondary School</v>
      </c>
      <c r="C975" s="121" t="str">
        <f>'IECC Data-IP'!C975</f>
        <v>2A</v>
      </c>
      <c r="D975" s="3">
        <f>'IECC Data-IP'!D975</f>
        <v>210886.532889864</v>
      </c>
      <c r="E975" s="3">
        <f>'IECC Data-IP'!E975*Convert!$B$6/$D975</f>
        <v>0</v>
      </c>
      <c r="F975" s="3">
        <f>'IECC Data-IP'!F975*Convert!$B$7/$D975</f>
        <v>0.59248076222882329</v>
      </c>
      <c r="G975" s="3">
        <f>'IECC Data-IP'!G975*Convert!$B$6/$D975</f>
        <v>74.011554821517777</v>
      </c>
      <c r="H975" s="3">
        <f>'IECC Data-IP'!H975*Convert!$B$6/$D975</f>
        <v>49.639995780944211</v>
      </c>
      <c r="I975" s="3">
        <f>'IECC Data-IP'!I975*Convert!$B$6/$D975</f>
        <v>2.0119610040678615</v>
      </c>
      <c r="J975" s="3">
        <f>'IECC Data-IP'!J975*Convert!$B$6/$D975</f>
        <v>37.248536483446387</v>
      </c>
      <c r="K975" s="3">
        <f>'IECC Data-IP'!K975*Convert!$B$7/$D975</f>
        <v>2.6525949823460668</v>
      </c>
      <c r="L975" s="3">
        <f>'IECC Data-IP'!L975*Convert!$B$6/$D975</f>
        <v>1.1317369609723076</v>
      </c>
      <c r="M975" s="3">
        <f>'IECC Data-IP'!M975*Convert!$B$6/$D975</f>
        <v>24.396183678260432</v>
      </c>
      <c r="N975" s="3">
        <f>'IECC Data-IP'!N975*Convert!$B$6/$D975</f>
        <v>3.220276318077913</v>
      </c>
      <c r="O975" s="3">
        <f>'IECC Data-IP'!O975*Convert!$B$6/$D975</f>
        <v>1.0634462749980801E-3</v>
      </c>
      <c r="P975" s="3">
        <f t="shared" si="47"/>
        <v>3.2192128718029149</v>
      </c>
      <c r="Q975" s="3">
        <f>'IECC Data-IP'!Q975*Convert!$B$6/$D975</f>
        <v>0</v>
      </c>
      <c r="R975" s="3">
        <f>'IECC Data-IP'!R975*Convert!$B$6/$D975</f>
        <v>0</v>
      </c>
      <c r="S975" s="3">
        <f>'IECC Data-IP'!S975*Convert!$B$6/$D975</f>
        <v>6.317429447721536</v>
      </c>
      <c r="T975" s="3">
        <f>'IECC Data-IP'!T975*Convert!$B$6/$D975</f>
        <v>2.2115202065937294</v>
      </c>
      <c r="U975" s="3">
        <f>'IECC Data-IP'!U975*Convert!$B$7/$D975</f>
        <v>1.9333454557623873</v>
      </c>
      <c r="V975" s="3">
        <f>'IECC Data-IP'!V975*Convert!$B$6/$D975</f>
        <v>2.3048945552791573</v>
      </c>
      <c r="W975" s="3">
        <f>'IECC Data-IP'!W975*Convert!$B$6/$D975</f>
        <v>107.94438081930265</v>
      </c>
      <c r="X975" s="3">
        <f>'IECC Data-IP'!X975*Convert!$B$7/$D975</f>
        <v>0.59248076222882329</v>
      </c>
      <c r="Y975" s="3">
        <f t="shared" si="48"/>
        <v>108.53686158153147</v>
      </c>
      <c r="Z975" s="3">
        <f>'IECC Data-IP'!Z975*Convert!$B$6/$D975</f>
        <v>202.49423159582753</v>
      </c>
      <c r="AA975" s="3">
        <f>'IECC Data-IP'!AA975*Convert!$B$6/$D975</f>
        <v>15.129206588070254</v>
      </c>
      <c r="AB975" s="3">
        <f t="shared" si="49"/>
        <v>217.62343818389778</v>
      </c>
    </row>
    <row r="976" spans="1:28" x14ac:dyDescent="0.25">
      <c r="A976" s="93">
        <f>'IECC Data-IP'!A976</f>
        <v>2009</v>
      </c>
      <c r="B976" s="93" t="str">
        <f>'IECC Data-IP'!B976</f>
        <v>Secondary School</v>
      </c>
      <c r="C976" s="121" t="str">
        <f>'IECC Data-IP'!C976</f>
        <v>2B</v>
      </c>
      <c r="D976" s="3">
        <f>'IECC Data-IP'!D976</f>
        <v>210886.532889864</v>
      </c>
      <c r="E976" s="3">
        <f>'IECC Data-IP'!E976*Convert!$B$6/$D976</f>
        <v>0</v>
      </c>
      <c r="F976" s="3">
        <f>'IECC Data-IP'!F976*Convert!$B$7/$D976</f>
        <v>0.94847590486561406</v>
      </c>
      <c r="G976" s="3">
        <f>'IECC Data-IP'!G976*Convert!$B$6/$D976</f>
        <v>53.478734820116919</v>
      </c>
      <c r="H976" s="3">
        <f>'IECC Data-IP'!H976*Convert!$B$6/$D976</f>
        <v>49.639995780944211</v>
      </c>
      <c r="I976" s="3">
        <f>'IECC Data-IP'!I976*Convert!$B$6/$D976</f>
        <v>2.0135267324756967</v>
      </c>
      <c r="J976" s="3">
        <f>'IECC Data-IP'!J976*Convert!$B$6/$D976</f>
        <v>37.248536483446387</v>
      </c>
      <c r="K976" s="3">
        <f>'IECC Data-IP'!K976*Convert!$B$7/$D976</f>
        <v>2.6525949823460668</v>
      </c>
      <c r="L976" s="3">
        <f>'IECC Data-IP'!L976*Convert!$B$6/$D976</f>
        <v>1.1317369609723076</v>
      </c>
      <c r="M976" s="3">
        <f>'IECC Data-IP'!M976*Convert!$B$6/$D976</f>
        <v>24.619371145849989</v>
      </c>
      <c r="N976" s="3">
        <f>'IECC Data-IP'!N976*Convert!$B$6/$D976</f>
        <v>2.0270489323615437</v>
      </c>
      <c r="O976" s="3">
        <f>'IECC Data-IP'!O976*Convert!$B$6/$D976</f>
        <v>1.0634462749980801E-3</v>
      </c>
      <c r="P976" s="3">
        <f t="shared" si="47"/>
        <v>2.0259854860865456</v>
      </c>
      <c r="Q976" s="3">
        <f>'IECC Data-IP'!Q976*Convert!$B$6/$D976</f>
        <v>0</v>
      </c>
      <c r="R976" s="3">
        <f>'IECC Data-IP'!R976*Convert!$B$6/$D976</f>
        <v>0</v>
      </c>
      <c r="S976" s="3">
        <f>'IECC Data-IP'!S976*Convert!$B$6/$D976</f>
        <v>3.1291793925311548</v>
      </c>
      <c r="T976" s="3">
        <f>'IECC Data-IP'!T976*Convert!$B$6/$D976</f>
        <v>2.2116625455398959</v>
      </c>
      <c r="U976" s="3">
        <f>'IECC Data-IP'!U976*Convert!$B$7/$D976</f>
        <v>1.9543923835876362</v>
      </c>
      <c r="V976" s="3">
        <f>'IECC Data-IP'!V976*Convert!$B$6/$D976</f>
        <v>2.2573533472594427</v>
      </c>
      <c r="W976" s="3">
        <f>'IECC Data-IP'!W976*Convert!$B$6/$D976</f>
        <v>83.253270844584605</v>
      </c>
      <c r="X976" s="3">
        <f>'IECC Data-IP'!X976*Convert!$B$7/$D976</f>
        <v>0.94847590486561406</v>
      </c>
      <c r="Y976" s="3">
        <f t="shared" si="48"/>
        <v>84.201746749450223</v>
      </c>
      <c r="Z976" s="3">
        <f>'IECC Data-IP'!Z976*Convert!$B$6/$D976</f>
        <v>177.75728848044372</v>
      </c>
      <c r="AA976" s="3">
        <f>'IECC Data-IP'!AA976*Convert!$B$6/$D976</f>
        <v>16.23062535350903</v>
      </c>
      <c r="AB976" s="3">
        <f t="shared" si="49"/>
        <v>193.98791383395275</v>
      </c>
    </row>
    <row r="977" spans="1:28" x14ac:dyDescent="0.25">
      <c r="A977" s="93">
        <f>'IECC Data-IP'!A977</f>
        <v>2009</v>
      </c>
      <c r="B977" s="93" t="str">
        <f>'IECC Data-IP'!B977</f>
        <v>Secondary School</v>
      </c>
      <c r="C977" s="121" t="str">
        <f>'IECC Data-IP'!C977</f>
        <v>3A</v>
      </c>
      <c r="D977" s="3">
        <f>'IECC Data-IP'!D977</f>
        <v>210886.532889864</v>
      </c>
      <c r="E977" s="3">
        <f>'IECC Data-IP'!E977*Convert!$B$6/$D977</f>
        <v>0</v>
      </c>
      <c r="F977" s="3">
        <f>'IECC Data-IP'!F977*Convert!$B$7/$D977</f>
        <v>2.3815670668556508</v>
      </c>
      <c r="G977" s="3">
        <f>'IECC Data-IP'!G977*Convert!$B$6/$D977</f>
        <v>41.723388273038566</v>
      </c>
      <c r="H977" s="3">
        <f>'IECC Data-IP'!H977*Convert!$B$6/$D977</f>
        <v>49.639995780944211</v>
      </c>
      <c r="I977" s="3">
        <f>'IECC Data-IP'!I977*Convert!$B$6/$D977</f>
        <v>2.0130997156371961</v>
      </c>
      <c r="J977" s="3">
        <f>'IECC Data-IP'!J977*Convert!$B$6/$D977</f>
        <v>37.248536483446387</v>
      </c>
      <c r="K977" s="3">
        <f>'IECC Data-IP'!K977*Convert!$B$7/$D977</f>
        <v>2.6525949823460668</v>
      </c>
      <c r="L977" s="3">
        <f>'IECC Data-IP'!L977*Convert!$B$6/$D977</f>
        <v>1.1317369609723076</v>
      </c>
      <c r="M977" s="3">
        <f>'IECC Data-IP'!M977*Convert!$B$6/$D977</f>
        <v>24.088019859809283</v>
      </c>
      <c r="N977" s="3">
        <f>'IECC Data-IP'!N977*Convert!$B$6/$D977</f>
        <v>1.9914641958198409</v>
      </c>
      <c r="O977" s="3">
        <f>'IECC Data-IP'!O977*Convert!$B$6/$D977</f>
        <v>1.0634462749980801E-3</v>
      </c>
      <c r="P977" s="3">
        <f t="shared" si="47"/>
        <v>1.9904007495448428</v>
      </c>
      <c r="Q977" s="3">
        <f>'IECC Data-IP'!Q977*Convert!$B$6/$D977</f>
        <v>0</v>
      </c>
      <c r="R977" s="3">
        <f>'IECC Data-IP'!R977*Convert!$B$6/$D977</f>
        <v>0</v>
      </c>
      <c r="S977" s="3">
        <f>'IECC Data-IP'!S977*Convert!$B$6/$D977</f>
        <v>4.2297441242929308</v>
      </c>
      <c r="T977" s="3">
        <f>'IECC Data-IP'!T977*Convert!$B$6/$D977</f>
        <v>2.2115202065937294</v>
      </c>
      <c r="U977" s="3">
        <f>'IECC Data-IP'!U977*Convert!$B$7/$D977</f>
        <v>2.2293178783049497</v>
      </c>
      <c r="V977" s="3">
        <f>'IECC Data-IP'!V977*Convert!$B$6/$D977</f>
        <v>2.272583614499291</v>
      </c>
      <c r="W977" s="3">
        <f>'IECC Data-IP'!W977*Convert!$B$6/$D977</f>
        <v>72.031553006685627</v>
      </c>
      <c r="X977" s="3">
        <f>'IECC Data-IP'!X977*Convert!$B$7/$D977</f>
        <v>2.3815670668556508</v>
      </c>
      <c r="Y977" s="3">
        <f t="shared" si="48"/>
        <v>74.413120073541279</v>
      </c>
      <c r="Z977" s="3">
        <f>'IECC Data-IP'!Z977*Convert!$B$6/$D977</f>
        <v>166.55008921505373</v>
      </c>
      <c r="AA977" s="3">
        <f>'IECC Data-IP'!AA977*Convert!$B$6/$D977</f>
        <v>21.22088646717123</v>
      </c>
      <c r="AB977" s="3">
        <f t="shared" si="49"/>
        <v>187.77097568222496</v>
      </c>
    </row>
    <row r="978" spans="1:28" x14ac:dyDescent="0.25">
      <c r="A978" s="93">
        <f>'IECC Data-IP'!A978</f>
        <v>2009</v>
      </c>
      <c r="B978" s="93" t="str">
        <f>'IECC Data-IP'!B978</f>
        <v>Secondary School</v>
      </c>
      <c r="C978" s="121" t="str">
        <f>'IECC Data-IP'!C978</f>
        <v>3B</v>
      </c>
      <c r="D978" s="3">
        <f>'IECC Data-IP'!D978</f>
        <v>210886.532889864</v>
      </c>
      <c r="E978" s="3">
        <f>'IECC Data-IP'!E978*Convert!$B$6/$D978</f>
        <v>0</v>
      </c>
      <c r="F978" s="3">
        <f>'IECC Data-IP'!F978*Convert!$B$7/$D978</f>
        <v>1.6909160278493354</v>
      </c>
      <c r="G978" s="3">
        <f>'IECC Data-IP'!G978*Convert!$B$6/$D978</f>
        <v>37.601110053101579</v>
      </c>
      <c r="H978" s="3">
        <f>'IECC Data-IP'!H978*Convert!$B$6/$D978</f>
        <v>49.639995780944211</v>
      </c>
      <c r="I978" s="3">
        <f>'IECC Data-IP'!I978*Convert!$B$6/$D978</f>
        <v>2.0129573766910291</v>
      </c>
      <c r="J978" s="3">
        <f>'IECC Data-IP'!J978*Convert!$B$6/$D978</f>
        <v>37.248536483446387</v>
      </c>
      <c r="K978" s="3">
        <f>'IECC Data-IP'!K978*Convert!$B$7/$D978</f>
        <v>2.6525949823460668</v>
      </c>
      <c r="L978" s="3">
        <f>'IECC Data-IP'!L978*Convert!$B$6/$D978</f>
        <v>1.1317369609723076</v>
      </c>
      <c r="M978" s="3">
        <f>'IECC Data-IP'!M978*Convert!$B$6/$D978</f>
        <v>23.385292482583747</v>
      </c>
      <c r="N978" s="3">
        <f>'IECC Data-IP'!N978*Convert!$B$6/$D978</f>
        <v>1.4726387370418181</v>
      </c>
      <c r="O978" s="3">
        <f>'IECC Data-IP'!O978*Convert!$B$6/$D978</f>
        <v>1.0634462749980801E-3</v>
      </c>
      <c r="P978" s="3">
        <f t="shared" si="47"/>
        <v>1.47157529076682</v>
      </c>
      <c r="Q978" s="3">
        <f>'IECC Data-IP'!Q978*Convert!$B$6/$D978</f>
        <v>0</v>
      </c>
      <c r="R978" s="3">
        <f>'IECC Data-IP'!R978*Convert!$B$6/$D978</f>
        <v>0</v>
      </c>
      <c r="S978" s="3">
        <f>'IECC Data-IP'!S978*Convert!$B$6/$D978</f>
        <v>3.2515908862346112</v>
      </c>
      <c r="T978" s="3">
        <f>'IECC Data-IP'!T978*Convert!$B$6/$D978</f>
        <v>2.2116625455398959</v>
      </c>
      <c r="U978" s="3">
        <f>'IECC Data-IP'!U978*Convert!$B$7/$D978</f>
        <v>2.1505380581812754</v>
      </c>
      <c r="V978" s="3">
        <f>'IECC Data-IP'!V978*Convert!$B$6/$D978</f>
        <v>2.2535101957129386</v>
      </c>
      <c r="W978" s="3">
        <f>'IECC Data-IP'!W978*Convert!$B$6/$D978</f>
        <v>65.709568712686746</v>
      </c>
      <c r="X978" s="3">
        <f>'IECC Data-IP'!X978*Convert!$B$7/$D978</f>
        <v>1.6909160278493354</v>
      </c>
      <c r="Y978" s="3">
        <f t="shared" si="48"/>
        <v>67.400484740536086</v>
      </c>
      <c r="Z978" s="3">
        <f>'IECC Data-IP'!Z978*Convert!$B$6/$D978</f>
        <v>160.20931618016087</v>
      </c>
      <c r="AA978" s="3">
        <f>'IECC Data-IP'!AA978*Convert!$B$6/$D978</f>
        <v>18.972927490358796</v>
      </c>
      <c r="AB978" s="3">
        <f t="shared" si="49"/>
        <v>179.18224367051965</v>
      </c>
    </row>
    <row r="979" spans="1:28" x14ac:dyDescent="0.25">
      <c r="A979" s="93">
        <f>'IECC Data-IP'!A979</f>
        <v>2009</v>
      </c>
      <c r="B979" s="93" t="str">
        <f>'IECC Data-IP'!B979</f>
        <v>Secondary School</v>
      </c>
      <c r="C979" s="121" t="str">
        <f>'IECC Data-IP'!C979</f>
        <v>3C</v>
      </c>
      <c r="D979" s="3">
        <f>'IECC Data-IP'!D979</f>
        <v>210886.532889864</v>
      </c>
      <c r="E979" s="3">
        <f>'IECC Data-IP'!E979*Convert!$B$6/$D979</f>
        <v>0</v>
      </c>
      <c r="F979" s="3">
        <f>'IECC Data-IP'!F979*Convert!$B$7/$D979</f>
        <v>1.2720237004384791</v>
      </c>
      <c r="G979" s="3">
        <f>'IECC Data-IP'!G979*Convert!$B$6/$D979</f>
        <v>27.545575201147269</v>
      </c>
      <c r="H979" s="3">
        <f>'IECC Data-IP'!H979*Convert!$B$6/$D979</f>
        <v>49.639995780944211</v>
      </c>
      <c r="I979" s="3">
        <f>'IECC Data-IP'!I979*Convert!$B$6/$D979</f>
        <v>2.012672698798696</v>
      </c>
      <c r="J979" s="3">
        <f>'IECC Data-IP'!J979*Convert!$B$6/$D979</f>
        <v>37.248536483446387</v>
      </c>
      <c r="K979" s="3">
        <f>'IECC Data-IP'!K979*Convert!$B$7/$D979</f>
        <v>2.6525949823460668</v>
      </c>
      <c r="L979" s="3">
        <f>'IECC Data-IP'!L979*Convert!$B$6/$D979</f>
        <v>1.1317369609723076</v>
      </c>
      <c r="M979" s="3">
        <f>'IECC Data-IP'!M979*Convert!$B$6/$D979</f>
        <v>21.979553050240323</v>
      </c>
      <c r="N979" s="3">
        <f>'IECC Data-IP'!N979*Convert!$B$6/$D979</f>
        <v>1.2140088718567241</v>
      </c>
      <c r="O979" s="3">
        <f>'IECC Data-IP'!O979*Convert!$B$6/$D979</f>
        <v>1.0634462749980801E-3</v>
      </c>
      <c r="P979" s="3">
        <f t="shared" si="47"/>
        <v>1.212945425581726</v>
      </c>
      <c r="Q979" s="3">
        <f>'IECC Data-IP'!Q979*Convert!$B$6/$D979</f>
        <v>0</v>
      </c>
      <c r="R979" s="3">
        <f>'IECC Data-IP'!R979*Convert!$B$6/$D979</f>
        <v>0</v>
      </c>
      <c r="S979" s="3">
        <f>'IECC Data-IP'!S979*Convert!$B$6/$D979</f>
        <v>0</v>
      </c>
      <c r="T979" s="3">
        <f>'IECC Data-IP'!T979*Convert!$B$6/$D979</f>
        <v>2.2115202065937294</v>
      </c>
      <c r="U979" s="3">
        <f>'IECC Data-IP'!U979*Convert!$B$7/$D979</f>
        <v>2.2108530967175213</v>
      </c>
      <c r="V979" s="3">
        <f>'IECC Data-IP'!V979*Convert!$B$6/$D979</f>
        <v>2.2791312060229645</v>
      </c>
      <c r="W979" s="3">
        <f>'IECC Data-IP'!W979*Convert!$B$6/$D979</f>
        <v>50.738073676969321</v>
      </c>
      <c r="X979" s="3">
        <f>'IECC Data-IP'!X979*Convert!$B$7/$D979</f>
        <v>1.2720237004384791</v>
      </c>
      <c r="Y979" s="3">
        <f t="shared" si="48"/>
        <v>52.010097377407803</v>
      </c>
      <c r="Z979" s="3">
        <f>'IECC Data-IP'!Z979*Convert!$B$6/$D979</f>
        <v>145.2628727989688</v>
      </c>
      <c r="AA979" s="3">
        <f>'IECC Data-IP'!AA979*Convert!$B$6/$D979</f>
        <v>17.925170507624905</v>
      </c>
      <c r="AB979" s="3">
        <f t="shared" si="49"/>
        <v>163.1880433065937</v>
      </c>
    </row>
    <row r="980" spans="1:28" x14ac:dyDescent="0.25">
      <c r="A980" s="93">
        <f>'IECC Data-IP'!A980</f>
        <v>2009</v>
      </c>
      <c r="B980" s="93" t="str">
        <f>'IECC Data-IP'!B980</f>
        <v>Secondary School</v>
      </c>
      <c r="C980" s="121" t="str">
        <f>'IECC Data-IP'!C980</f>
        <v>4A</v>
      </c>
      <c r="D980" s="3">
        <f>'IECC Data-IP'!D980</f>
        <v>210886.532889864</v>
      </c>
      <c r="E980" s="3">
        <f>'IECC Data-IP'!E980*Convert!$B$6/$D980</f>
        <v>0</v>
      </c>
      <c r="F980" s="3">
        <f>'IECC Data-IP'!F980*Convert!$B$7/$D980</f>
        <v>5.0582296009278114</v>
      </c>
      <c r="G980" s="3">
        <f>'IECC Data-IP'!G980*Convert!$B$6/$D980</f>
        <v>28.44031781675184</v>
      </c>
      <c r="H980" s="3">
        <f>'IECC Data-IP'!H980*Convert!$B$6/$D980</f>
        <v>49.639995780944211</v>
      </c>
      <c r="I980" s="3">
        <f>'IECC Data-IP'!I980*Convert!$B$6/$D980</f>
        <v>2.0099682588215266</v>
      </c>
      <c r="J980" s="3">
        <f>'IECC Data-IP'!J980*Convert!$B$6/$D980</f>
        <v>37.248536483446387</v>
      </c>
      <c r="K980" s="3">
        <f>'IECC Data-IP'!K980*Convert!$B$7/$D980</f>
        <v>2.6525949823460668</v>
      </c>
      <c r="L980" s="3">
        <f>'IECC Data-IP'!L980*Convert!$B$6/$D980</f>
        <v>1.1317369609723076</v>
      </c>
      <c r="M980" s="3">
        <f>'IECC Data-IP'!M980*Convert!$B$6/$D980</f>
        <v>23.861416257511728</v>
      </c>
      <c r="N980" s="3">
        <f>'IECC Data-IP'!N980*Convert!$B$6/$D980</f>
        <v>1.4054547544510834</v>
      </c>
      <c r="O980" s="3">
        <f>'IECC Data-IP'!O980*Convert!$B$6/$D980</f>
        <v>1.0634462749980801E-3</v>
      </c>
      <c r="P980" s="3">
        <f t="shared" si="47"/>
        <v>1.4043913081760853</v>
      </c>
      <c r="Q980" s="3">
        <f>'IECC Data-IP'!Q980*Convert!$B$6/$D980</f>
        <v>0</v>
      </c>
      <c r="R980" s="3">
        <f>'IECC Data-IP'!R980*Convert!$B$6/$D980</f>
        <v>0</v>
      </c>
      <c r="S980" s="3">
        <f>'IECC Data-IP'!S980*Convert!$B$6/$D980</f>
        <v>4.6039532137654744</v>
      </c>
      <c r="T980" s="3">
        <f>'IECC Data-IP'!T980*Convert!$B$6/$D980</f>
        <v>2.2116625455398959</v>
      </c>
      <c r="U980" s="3">
        <f>'IECC Data-IP'!U980*Convert!$B$7/$D980</f>
        <v>2.4452437674750955</v>
      </c>
      <c r="V980" s="3">
        <f>'IECC Data-IP'!V980*Convert!$B$6/$D980</f>
        <v>2.2600577872366121</v>
      </c>
      <c r="W980" s="3">
        <f>'IECC Data-IP'!W980*Convert!$B$6/$D980</f>
        <v>58.310078596205109</v>
      </c>
      <c r="X980" s="3">
        <f>'IECC Data-IP'!X980*Convert!$B$7/$D980</f>
        <v>5.0582296009278114</v>
      </c>
      <c r="Y980" s="3">
        <f t="shared" si="48"/>
        <v>63.368308197132919</v>
      </c>
      <c r="Z980" s="3">
        <f>'IECC Data-IP'!Z980*Convert!$B$6/$D980</f>
        <v>152.81309985944108</v>
      </c>
      <c r="AA980" s="3">
        <f>'IECC Data-IP'!AA980*Convert!$B$6/$D980</f>
        <v>29.671834378987082</v>
      </c>
      <c r="AB980" s="3">
        <f t="shared" si="49"/>
        <v>182.48493423842817</v>
      </c>
    </row>
    <row r="981" spans="1:28" x14ac:dyDescent="0.25">
      <c r="A981" s="93">
        <f>'IECC Data-IP'!A981</f>
        <v>2009</v>
      </c>
      <c r="B981" s="93" t="str">
        <f>'IECC Data-IP'!B981</f>
        <v>Secondary School</v>
      </c>
      <c r="C981" s="121" t="str">
        <f>'IECC Data-IP'!C981</f>
        <v>4B</v>
      </c>
      <c r="D981" s="3">
        <f>'IECC Data-IP'!D981</f>
        <v>210886.532889864</v>
      </c>
      <c r="E981" s="3">
        <f>'IECC Data-IP'!E981*Convert!$B$6/$D981</f>
        <v>0</v>
      </c>
      <c r="F981" s="3">
        <f>'IECC Data-IP'!F981*Convert!$B$7/$D981</f>
        <v>2.6099164898115337</v>
      </c>
      <c r="G981" s="3">
        <f>'IECC Data-IP'!G981*Convert!$B$6/$D981</f>
        <v>25.630262341526674</v>
      </c>
      <c r="H981" s="3">
        <f>'IECC Data-IP'!H981*Convert!$B$6/$D981</f>
        <v>49.639995780944211</v>
      </c>
      <c r="I981" s="3">
        <f>'IECC Data-IP'!I981*Convert!$B$6/$D981</f>
        <v>2.0115339872293614</v>
      </c>
      <c r="J981" s="3">
        <f>'IECC Data-IP'!J981*Convert!$B$6/$D981</f>
        <v>37.248536483446387</v>
      </c>
      <c r="K981" s="3">
        <f>'IECC Data-IP'!K981*Convert!$B$7/$D981</f>
        <v>2.6525949823460668</v>
      </c>
      <c r="L981" s="3">
        <f>'IECC Data-IP'!L981*Convert!$B$6/$D981</f>
        <v>1.1317369609723076</v>
      </c>
      <c r="M981" s="3">
        <f>'IECC Data-IP'!M981*Convert!$B$6/$D981</f>
        <v>23.629546114205986</v>
      </c>
      <c r="N981" s="3">
        <f>'IECC Data-IP'!N981*Convert!$B$6/$D981</f>
        <v>1.0907433444762662</v>
      </c>
      <c r="O981" s="3">
        <f>'IECC Data-IP'!O981*Convert!$B$6/$D981</f>
        <v>1.0634462749980801E-3</v>
      </c>
      <c r="P981" s="3">
        <f t="shared" si="47"/>
        <v>1.0896798982012681</v>
      </c>
      <c r="Q981" s="3">
        <f>'IECC Data-IP'!Q981*Convert!$B$6/$D981</f>
        <v>0</v>
      </c>
      <c r="R981" s="3">
        <f>'IECC Data-IP'!R981*Convert!$B$6/$D981</f>
        <v>0</v>
      </c>
      <c r="S981" s="3">
        <f>'IECC Data-IP'!S981*Convert!$B$6/$D981</f>
        <v>2.9724642128014969</v>
      </c>
      <c r="T981" s="3">
        <f>'IECC Data-IP'!T981*Convert!$B$6/$D981</f>
        <v>2.2116625455398959</v>
      </c>
      <c r="U981" s="3">
        <f>'IECC Data-IP'!U981*Convert!$B$7/$D981</f>
        <v>2.3737231886615189</v>
      </c>
      <c r="V981" s="3">
        <f>'IECC Data-IP'!V981*Convert!$B$6/$D981</f>
        <v>2.2456815536737644</v>
      </c>
      <c r="W981" s="3">
        <f>'IECC Data-IP'!W981*Convert!$B$6/$D981</f>
        <v>53.321952566735426</v>
      </c>
      <c r="X981" s="3">
        <f>'IECC Data-IP'!X981*Convert!$B$7/$D981</f>
        <v>2.6099164898115337</v>
      </c>
      <c r="Y981" s="3">
        <f t="shared" si="48"/>
        <v>55.931869056546958</v>
      </c>
      <c r="Z981" s="3">
        <f>'IECC Data-IP'!Z981*Convert!$B$6/$D981</f>
        <v>147.81216332481637</v>
      </c>
      <c r="AA981" s="3">
        <f>'IECC Data-IP'!AA981*Convert!$B$6/$D981</f>
        <v>22.309921744293497</v>
      </c>
      <c r="AB981" s="3">
        <f t="shared" si="49"/>
        <v>170.12208506910986</v>
      </c>
    </row>
    <row r="982" spans="1:28" x14ac:dyDescent="0.25">
      <c r="A982" s="93">
        <f>'IECC Data-IP'!A982</f>
        <v>2009</v>
      </c>
      <c r="B982" s="93" t="str">
        <f>'IECC Data-IP'!B982</f>
        <v>Secondary School</v>
      </c>
      <c r="C982" s="121" t="str">
        <f>'IECC Data-IP'!C982</f>
        <v>4C</v>
      </c>
      <c r="D982" s="3">
        <f>'IECC Data-IP'!D982</f>
        <v>210886.532889864</v>
      </c>
      <c r="E982" s="3">
        <f>'IECC Data-IP'!E982*Convert!$B$6/$D982</f>
        <v>0</v>
      </c>
      <c r="F982" s="3">
        <f>'IECC Data-IP'!F982*Convert!$B$7/$D982</f>
        <v>3.5105496096669757</v>
      </c>
      <c r="G982" s="3">
        <f>'IECC Data-IP'!G982*Convert!$B$6/$D982</f>
        <v>10.931346387718687</v>
      </c>
      <c r="H982" s="3">
        <f>'IECC Data-IP'!H982*Convert!$B$6/$D982</f>
        <v>49.639995780944211</v>
      </c>
      <c r="I982" s="3">
        <f>'IECC Data-IP'!I982*Convert!$B$6/$D982</f>
        <v>2.0076908356828573</v>
      </c>
      <c r="J982" s="3">
        <f>'IECC Data-IP'!J982*Convert!$B$6/$D982</f>
        <v>37.248536483446387</v>
      </c>
      <c r="K982" s="3">
        <f>'IECC Data-IP'!K982*Convert!$B$7/$D982</f>
        <v>2.6525949823460668</v>
      </c>
      <c r="L982" s="3">
        <f>'IECC Data-IP'!L982*Convert!$B$6/$D982</f>
        <v>1.1317369609723076</v>
      </c>
      <c r="M982" s="3">
        <f>'IECC Data-IP'!M982*Convert!$B$6/$D982</f>
        <v>22.555314087485073</v>
      </c>
      <c r="N982" s="3">
        <f>'IECC Data-IP'!N982*Convert!$B$6/$D982</f>
        <v>0.60579455488594414</v>
      </c>
      <c r="O982" s="3">
        <f>'IECC Data-IP'!O982*Convert!$B$6/$D982</f>
        <v>1.0634462749980801E-3</v>
      </c>
      <c r="P982" s="3">
        <f t="shared" si="47"/>
        <v>0.60473110861094603</v>
      </c>
      <c r="Q982" s="3">
        <f>'IECC Data-IP'!Q982*Convert!$B$6/$D982</f>
        <v>0</v>
      </c>
      <c r="R982" s="3">
        <f>'IECC Data-IP'!R982*Convert!$B$6/$D982</f>
        <v>0</v>
      </c>
      <c r="S982" s="3">
        <f>'IECC Data-IP'!S982*Convert!$B$6/$D982</f>
        <v>4.5932777928029642</v>
      </c>
      <c r="T982" s="3">
        <f>'IECC Data-IP'!T982*Convert!$B$6/$D982</f>
        <v>2.2116625455398959</v>
      </c>
      <c r="U982" s="3">
        <f>'IECC Data-IP'!U982*Convert!$B$7/$D982</f>
        <v>2.4781295922020465</v>
      </c>
      <c r="V982" s="3">
        <f>'IECC Data-IP'!V982*Convert!$B$6/$D982</f>
        <v>2.2520868062512704</v>
      </c>
      <c r="W982" s="3">
        <f>'IECC Data-IP'!W982*Convert!$B$6/$D982</f>
        <v>38.684669376617677</v>
      </c>
      <c r="X982" s="3">
        <f>'IECC Data-IP'!X982*Convert!$B$7/$D982</f>
        <v>3.5105496096669757</v>
      </c>
      <c r="Y982" s="3">
        <f t="shared" si="48"/>
        <v>42.195218986284651</v>
      </c>
      <c r="Z982" s="3">
        <f>'IECC Data-IP'!Z982*Convert!$B$6/$D982</f>
        <v>133.17744223572959</v>
      </c>
      <c r="AA982" s="3">
        <f>'IECC Data-IP'!AA982*Convert!$B$6/$D982</f>
        <v>25.246231864768621</v>
      </c>
      <c r="AB982" s="3">
        <f t="shared" si="49"/>
        <v>158.4236741004982</v>
      </c>
    </row>
    <row r="983" spans="1:28" x14ac:dyDescent="0.25">
      <c r="A983" s="93">
        <f>'IECC Data-IP'!A983</f>
        <v>2009</v>
      </c>
      <c r="B983" s="93" t="str">
        <f>'IECC Data-IP'!B983</f>
        <v>Secondary School</v>
      </c>
      <c r="C983" s="121" t="str">
        <f>'IECC Data-IP'!C983</f>
        <v>5A</v>
      </c>
      <c r="D983" s="3">
        <f>'IECC Data-IP'!D983</f>
        <v>210886.532889864</v>
      </c>
      <c r="E983" s="3">
        <f>'IECC Data-IP'!E983*Convert!$B$6/$D983</f>
        <v>0</v>
      </c>
      <c r="F983" s="3">
        <f>'IECC Data-IP'!F983*Convert!$B$7/$D983</f>
        <v>9.265958694806157</v>
      </c>
      <c r="G983" s="3">
        <f>'IECC Data-IP'!G983*Convert!$B$6/$D983</f>
        <v>17.869373640727513</v>
      </c>
      <c r="H983" s="3">
        <f>'IECC Data-IP'!H983*Convert!$B$6/$D983</f>
        <v>49.639995780944211</v>
      </c>
      <c r="I983" s="3">
        <f>'IECC Data-IP'!I983*Convert!$B$6/$D983</f>
        <v>2.0106799535523603</v>
      </c>
      <c r="J983" s="3">
        <f>'IECC Data-IP'!J983*Convert!$B$6/$D983</f>
        <v>37.248536483446387</v>
      </c>
      <c r="K983" s="3">
        <f>'IECC Data-IP'!K983*Convert!$B$7/$D983</f>
        <v>2.6525949823460668</v>
      </c>
      <c r="L983" s="3">
        <f>'IECC Data-IP'!L983*Convert!$B$6/$D983</f>
        <v>1.1317369609723076</v>
      </c>
      <c r="M983" s="3">
        <f>'IECC Data-IP'!M983*Convert!$B$6/$D983</f>
        <v>25.063041641051935</v>
      </c>
      <c r="N983" s="3">
        <f>'IECC Data-IP'!N983*Convert!$B$6/$D983</f>
        <v>1.0432021364565518</v>
      </c>
      <c r="O983" s="3">
        <f>'IECC Data-IP'!O983*Convert!$B$6/$D983</f>
        <v>1.0634462749980801E-3</v>
      </c>
      <c r="P983" s="3">
        <f t="shared" si="47"/>
        <v>1.0421386901815537</v>
      </c>
      <c r="Q983" s="3">
        <f>'IECC Data-IP'!Q983*Convert!$B$6/$D983</f>
        <v>0</v>
      </c>
      <c r="R983" s="3">
        <f>'IECC Data-IP'!R983*Convert!$B$6/$D983</f>
        <v>0</v>
      </c>
      <c r="S983" s="3">
        <f>'IECC Data-IP'!S983*Convert!$B$6/$D983</f>
        <v>4.0687587761782682</v>
      </c>
      <c r="T983" s="3">
        <f>'IECC Data-IP'!T983*Convert!$B$6/$D983</f>
        <v>2.2116625455398959</v>
      </c>
      <c r="U983" s="3">
        <f>'IECC Data-IP'!U983*Convert!$B$7/$D983</f>
        <v>2.6230708197023143</v>
      </c>
      <c r="V983" s="3">
        <f>'IECC Data-IP'!V983*Convert!$B$6/$D983</f>
        <v>2.2502363999511026</v>
      </c>
      <c r="W983" s="3">
        <f>'IECC Data-IP'!W983*Convert!$B$6/$D983</f>
        <v>48.043312748139279</v>
      </c>
      <c r="X983" s="3">
        <f>'IECC Data-IP'!X983*Convert!$B$7/$D983</f>
        <v>9.265958694806157</v>
      </c>
      <c r="Y983" s="3">
        <f t="shared" si="48"/>
        <v>57.309271442945438</v>
      </c>
      <c r="Z983" s="3">
        <f>'IECC Data-IP'!Z983*Convert!$B$6/$D983</f>
        <v>142.53722431882053</v>
      </c>
      <c r="AA983" s="3">
        <f>'IECC Data-IP'!AA983*Convert!$B$6/$D983</f>
        <v>42.48461695713867</v>
      </c>
      <c r="AB983" s="3">
        <f t="shared" si="49"/>
        <v>185.02184127595922</v>
      </c>
    </row>
    <row r="984" spans="1:28" x14ac:dyDescent="0.25">
      <c r="A984" s="93">
        <f>'IECC Data-IP'!A984</f>
        <v>2009</v>
      </c>
      <c r="B984" s="93" t="str">
        <f>'IECC Data-IP'!B984</f>
        <v>Secondary School</v>
      </c>
      <c r="C984" s="121" t="str">
        <f>'IECC Data-IP'!C984</f>
        <v>5B</v>
      </c>
      <c r="D984" s="3">
        <f>'IECC Data-IP'!D984</f>
        <v>210886.532889864</v>
      </c>
      <c r="E984" s="3">
        <f>'IECC Data-IP'!E984*Convert!$B$6/$D984</f>
        <v>0</v>
      </c>
      <c r="F984" s="3">
        <f>'IECC Data-IP'!F984*Convert!$B$7/$D984</f>
        <v>6.5324402237616219</v>
      </c>
      <c r="G984" s="3">
        <f>'IECC Data-IP'!G984*Convert!$B$6/$D984</f>
        <v>18.987446062867807</v>
      </c>
      <c r="H984" s="3">
        <f>'IECC Data-IP'!H984*Convert!$B$6/$D984</f>
        <v>49.639995780944211</v>
      </c>
      <c r="I984" s="3">
        <f>'IECC Data-IP'!I984*Convert!$B$6/$D984</f>
        <v>2.0106799535523603</v>
      </c>
      <c r="J984" s="3">
        <f>'IECC Data-IP'!J984*Convert!$B$6/$D984</f>
        <v>37.248536483446387</v>
      </c>
      <c r="K984" s="3">
        <f>'IECC Data-IP'!K984*Convert!$B$7/$D984</f>
        <v>2.6525949823460668</v>
      </c>
      <c r="L984" s="3">
        <f>'IECC Data-IP'!L984*Convert!$B$6/$D984</f>
        <v>1.1317369609723076</v>
      </c>
      <c r="M984" s="3">
        <f>'IECC Data-IP'!M984*Convert!$B$6/$D984</f>
        <v>23.883194116275241</v>
      </c>
      <c r="N984" s="3">
        <f>'IECC Data-IP'!N984*Convert!$B$6/$D984</f>
        <v>0.8409384939535145</v>
      </c>
      <c r="O984" s="3">
        <f>'IECC Data-IP'!O984*Convert!$B$6/$D984</f>
        <v>1.0634462749980801E-3</v>
      </c>
      <c r="P984" s="3">
        <f t="shared" si="47"/>
        <v>0.8398750476785164</v>
      </c>
      <c r="Q984" s="3">
        <f>'IECC Data-IP'!Q984*Convert!$B$6/$D984</f>
        <v>0</v>
      </c>
      <c r="R984" s="3">
        <f>'IECC Data-IP'!R984*Convert!$B$6/$D984</f>
        <v>0</v>
      </c>
      <c r="S984" s="3">
        <f>'IECC Data-IP'!S984*Convert!$B$6/$D984</f>
        <v>3.5801091739876094</v>
      </c>
      <c r="T984" s="3">
        <f>'IECC Data-IP'!T984*Convert!$B$6/$D984</f>
        <v>2.2116625455398959</v>
      </c>
      <c r="U984" s="3">
        <f>'IECC Data-IP'!U984*Convert!$B$7/$D984</f>
        <v>2.5601249151879131</v>
      </c>
      <c r="V984" s="3">
        <f>'IECC Data-IP'!V984*Convert!$B$6/$D984</f>
        <v>2.2414113852887598</v>
      </c>
      <c r="W984" s="3">
        <f>'IECC Data-IP'!W984*Convert!$B$6/$D984</f>
        <v>47.290624400809179</v>
      </c>
      <c r="X984" s="3">
        <f>'IECC Data-IP'!X984*Convert!$B$7/$D984</f>
        <v>6.5324402237616219</v>
      </c>
      <c r="Y984" s="3">
        <f t="shared" si="48"/>
        <v>53.823064624570804</v>
      </c>
      <c r="Z984" s="3">
        <f>'IECC Data-IP'!Z984*Convert!$B$6/$D984</f>
        <v>141.77585329577428</v>
      </c>
      <c r="AA984" s="3">
        <f>'IECC Data-IP'!AA984*Convert!$B$6/$D984</f>
        <v>34.314646125056093</v>
      </c>
      <c r="AB984" s="3">
        <f t="shared" si="49"/>
        <v>176.09049942083038</v>
      </c>
    </row>
    <row r="985" spans="1:28" x14ac:dyDescent="0.25">
      <c r="A985" s="93">
        <f>'IECC Data-IP'!A985</f>
        <v>2009</v>
      </c>
      <c r="B985" s="93" t="str">
        <f>'IECC Data-IP'!B985</f>
        <v>Secondary School</v>
      </c>
      <c r="C985" s="121" t="str">
        <f>'IECC Data-IP'!C985</f>
        <v>5C</v>
      </c>
      <c r="D985" s="3">
        <f>'IECC Data-IP'!D985</f>
        <v>210886.532889864</v>
      </c>
      <c r="E985" s="3">
        <f>'IECC Data-IP'!E985*Convert!$B$6/$D985</f>
        <v>0</v>
      </c>
      <c r="F985" s="3">
        <f>'IECC Data-IP'!F985*Convert!$B$7/$D985</f>
        <v>3.5308657413871809</v>
      </c>
      <c r="G985" s="3">
        <f>'IECC Data-IP'!G985*Convert!$B$6/$D985</f>
        <v>6.389168276589607</v>
      </c>
      <c r="H985" s="3">
        <f>'IECC Data-IP'!H985*Convert!$B$6/$D985</f>
        <v>49.639995780944211</v>
      </c>
      <c r="I985" s="3">
        <f>'IECC Data-IP'!I985*Convert!$B$6/$D985</f>
        <v>2.0075484967366903</v>
      </c>
      <c r="J985" s="3">
        <f>'IECC Data-IP'!J985*Convert!$B$6/$D985</f>
        <v>37.248536483446387</v>
      </c>
      <c r="K985" s="3">
        <f>'IECC Data-IP'!K985*Convert!$B$7/$D985</f>
        <v>2.6525949823460668</v>
      </c>
      <c r="L985" s="3">
        <f>'IECC Data-IP'!L985*Convert!$B$6/$D985</f>
        <v>1.1317369609723076</v>
      </c>
      <c r="M985" s="3">
        <f>'IECC Data-IP'!M985*Convert!$B$6/$D985</f>
        <v>21.552109194901398</v>
      </c>
      <c r="N985" s="3">
        <f>'IECC Data-IP'!N985*Convert!$B$6/$D985</f>
        <v>0.45747737298012786</v>
      </c>
      <c r="O985" s="3">
        <f>'IECC Data-IP'!O985*Convert!$B$6/$D985</f>
        <v>1.0634462749980801E-3</v>
      </c>
      <c r="P985" s="3">
        <f t="shared" si="47"/>
        <v>0.45641392670512976</v>
      </c>
      <c r="Q985" s="3">
        <f>'IECC Data-IP'!Q985*Convert!$B$6/$D985</f>
        <v>0</v>
      </c>
      <c r="R985" s="3">
        <f>'IECC Data-IP'!R985*Convert!$B$6/$D985</f>
        <v>0</v>
      </c>
      <c r="S985" s="3">
        <f>'IECC Data-IP'!S985*Convert!$B$6/$D985</f>
        <v>3.9780888674700114</v>
      </c>
      <c r="T985" s="3">
        <f>'IECC Data-IP'!T985*Convert!$B$6/$D985</f>
        <v>2.2116625455398959</v>
      </c>
      <c r="U985" s="3">
        <f>'IECC Data-IP'!U985*Convert!$B$7/$D985</f>
        <v>2.5725484489736492</v>
      </c>
      <c r="V985" s="3">
        <f>'IECC Data-IP'!V985*Convert!$B$6/$D985</f>
        <v>2.2479589768124333</v>
      </c>
      <c r="W985" s="3">
        <f>'IECC Data-IP'!W985*Convert!$B$6/$D985</f>
        <v>32.375780265666144</v>
      </c>
      <c r="X985" s="3">
        <f>'IECC Data-IP'!X985*Convert!$B$7/$D985</f>
        <v>3.5308657413871809</v>
      </c>
      <c r="Y985" s="3">
        <f t="shared" si="48"/>
        <v>35.906646007053325</v>
      </c>
      <c r="Z985" s="3">
        <f>'IECC Data-IP'!Z985*Convert!$B$6/$D985</f>
        <v>126.86442529533923</v>
      </c>
      <c r="AA985" s="3">
        <f>'IECC Data-IP'!AA985*Convert!$B$6/$D985</f>
        <v>25.581440082991456</v>
      </c>
      <c r="AB985" s="3">
        <f t="shared" si="49"/>
        <v>152.44586537833069</v>
      </c>
    </row>
    <row r="986" spans="1:28" x14ac:dyDescent="0.25">
      <c r="A986" s="93">
        <f>'IECC Data-IP'!A986</f>
        <v>2009</v>
      </c>
      <c r="B986" s="93" t="str">
        <f>'IECC Data-IP'!B986</f>
        <v>Secondary School</v>
      </c>
      <c r="C986" s="121" t="str">
        <f>'IECC Data-IP'!C986</f>
        <v>6A</v>
      </c>
      <c r="D986" s="3">
        <f>'IECC Data-IP'!D986</f>
        <v>210886.532889864</v>
      </c>
      <c r="E986" s="3">
        <f>'IECC Data-IP'!E986*Convert!$B$6/$D986</f>
        <v>0</v>
      </c>
      <c r="F986" s="3">
        <f>'IECC Data-IP'!F986*Convert!$B$7/$D986</f>
        <v>17.69734823765279</v>
      </c>
      <c r="G986" s="3">
        <f>'IECC Data-IP'!G986*Convert!$B$6/$D986</f>
        <v>19.420868153945747</v>
      </c>
      <c r="H986" s="3">
        <f>'IECC Data-IP'!H986*Convert!$B$6/$D986</f>
        <v>49.639995780944211</v>
      </c>
      <c r="I986" s="3">
        <f>'IECC Data-IP'!I986*Convert!$B$6/$D986</f>
        <v>2.0096835809291926</v>
      </c>
      <c r="J986" s="3">
        <f>'IECC Data-IP'!J986*Convert!$B$6/$D986</f>
        <v>37.248536483446387</v>
      </c>
      <c r="K986" s="3">
        <f>'IECC Data-IP'!K986*Convert!$B$7/$D986</f>
        <v>2.6525949823460668</v>
      </c>
      <c r="L986" s="3">
        <f>'IECC Data-IP'!L986*Convert!$B$6/$D986</f>
        <v>1.1317369609723076</v>
      </c>
      <c r="M986" s="3">
        <f>'IECC Data-IP'!M986*Convert!$B$6/$D986</f>
        <v>27.269722323475989</v>
      </c>
      <c r="N986" s="3">
        <f>'IECC Data-IP'!N986*Convert!$B$6/$D986</f>
        <v>1.2252536486039021</v>
      </c>
      <c r="O986" s="3">
        <f>'IECC Data-IP'!O986*Convert!$B$6/$D986</f>
        <v>1.0634462749980801E-3</v>
      </c>
      <c r="P986" s="3">
        <f t="shared" si="47"/>
        <v>1.224190202328904</v>
      </c>
      <c r="Q986" s="3">
        <f>'IECC Data-IP'!Q986*Convert!$B$6/$D986</f>
        <v>0</v>
      </c>
      <c r="R986" s="3">
        <f>'IECC Data-IP'!R986*Convert!$B$6/$D986</f>
        <v>0</v>
      </c>
      <c r="S986" s="3">
        <f>'IECC Data-IP'!S986*Convert!$B$6/$D986</f>
        <v>4.2852563132979871</v>
      </c>
      <c r="T986" s="3">
        <f>'IECC Data-IP'!T986*Convert!$B$6/$D986</f>
        <v>2.2118048844860629</v>
      </c>
      <c r="U986" s="3">
        <f>'IECC Data-IP'!U986*Convert!$B$7/$D986</f>
        <v>2.7678171682412369</v>
      </c>
      <c r="V986" s="3">
        <f>'IECC Data-IP'!V986*Convert!$B$6/$D986</f>
        <v>2.2489553494356009</v>
      </c>
      <c r="W986" s="3">
        <f>'IECC Data-IP'!W986*Convert!$B$6/$D986</f>
        <v>52.200036993048634</v>
      </c>
      <c r="X986" s="3">
        <f>'IECC Data-IP'!X986*Convert!$B$7/$D986</f>
        <v>17.69734823765279</v>
      </c>
      <c r="Y986" s="3">
        <f t="shared" si="48"/>
        <v>69.897385230701417</v>
      </c>
      <c r="Z986" s="3">
        <f>'IECC Data-IP'!Z986*Convert!$B$6/$D986</f>
        <v>146.69195581848356</v>
      </c>
      <c r="AA986" s="3">
        <f>'IECC Data-IP'!AA986*Convert!$B$6/$D986</f>
        <v>67.540541650882261</v>
      </c>
      <c r="AB986" s="3">
        <f t="shared" si="49"/>
        <v>214.23249746936582</v>
      </c>
    </row>
    <row r="987" spans="1:28" x14ac:dyDescent="0.25">
      <c r="A987" s="93">
        <f>'IECC Data-IP'!A987</f>
        <v>2009</v>
      </c>
      <c r="B987" s="93" t="str">
        <f>'IECC Data-IP'!B987</f>
        <v>Secondary School</v>
      </c>
      <c r="C987" s="121" t="str">
        <f>'IECC Data-IP'!C987</f>
        <v>6B</v>
      </c>
      <c r="D987" s="3">
        <f>'IECC Data-IP'!D987</f>
        <v>210886.532889864</v>
      </c>
      <c r="E987" s="3">
        <f>'IECC Data-IP'!E987*Convert!$B$6/$D987</f>
        <v>0</v>
      </c>
      <c r="F987" s="3">
        <f>'IECC Data-IP'!F987*Convert!$B$7/$D987</f>
        <v>14.732118681569172</v>
      </c>
      <c r="G987" s="3">
        <f>'IECC Data-IP'!G987*Convert!$B$6/$D987</f>
        <v>12.538637767834308</v>
      </c>
      <c r="H987" s="3">
        <f>'IECC Data-IP'!H987*Convert!$B$6/$D987</f>
        <v>49.639995780944211</v>
      </c>
      <c r="I987" s="3">
        <f>'IECC Data-IP'!I987*Convert!$B$6/$D987</f>
        <v>2.0082601914675249</v>
      </c>
      <c r="J987" s="3">
        <f>'IECC Data-IP'!J987*Convert!$B$6/$D987</f>
        <v>37.248536483446387</v>
      </c>
      <c r="K987" s="3">
        <f>'IECC Data-IP'!K987*Convert!$B$7/$D987</f>
        <v>2.6525949823460668</v>
      </c>
      <c r="L987" s="3">
        <f>'IECC Data-IP'!L987*Convert!$B$6/$D987</f>
        <v>1.1317369609723076</v>
      </c>
      <c r="M987" s="3">
        <f>'IECC Data-IP'!M987*Convert!$B$6/$D987</f>
        <v>23.938421627387964</v>
      </c>
      <c r="N987" s="3">
        <f>'IECC Data-IP'!N987*Convert!$B$6/$D987</f>
        <v>0.7598052946384326</v>
      </c>
      <c r="O987" s="3">
        <f>'IECC Data-IP'!O987*Convert!$B$6/$D987</f>
        <v>1.0634462749980801E-3</v>
      </c>
      <c r="P987" s="3">
        <f t="shared" si="47"/>
        <v>0.7587418483634345</v>
      </c>
      <c r="Q987" s="3">
        <f>'IECC Data-IP'!Q987*Convert!$B$6/$D987</f>
        <v>0</v>
      </c>
      <c r="R987" s="3">
        <f>'IECC Data-IP'!R987*Convert!$B$6/$D987</f>
        <v>0</v>
      </c>
      <c r="S987" s="3">
        <f>'IECC Data-IP'!S987*Convert!$B$6/$D987</f>
        <v>3.310376871001504</v>
      </c>
      <c r="T987" s="3">
        <f>'IECC Data-IP'!T987*Convert!$B$6/$D987</f>
        <v>2.2116625455398959</v>
      </c>
      <c r="U987" s="3">
        <f>'IECC Data-IP'!U987*Convert!$B$7/$D987</f>
        <v>2.7219231728445137</v>
      </c>
      <c r="V987" s="3">
        <f>'IECC Data-IP'!V987*Convert!$B$6/$D987</f>
        <v>2.2352908106035869</v>
      </c>
      <c r="W987" s="3">
        <f>'IECC Data-IP'!W987*Convert!$B$6/$D987</f>
        <v>40.546178114587221</v>
      </c>
      <c r="X987" s="3">
        <f>'IECC Data-IP'!X987*Convert!$B$7/$D987</f>
        <v>14.732118681569172</v>
      </c>
      <c r="Y987" s="3">
        <f t="shared" si="48"/>
        <v>55.278296796156397</v>
      </c>
      <c r="Z987" s="3">
        <f>'IECC Data-IP'!Z987*Convert!$B$6/$D987</f>
        <v>135.02300901172845</v>
      </c>
      <c r="AA987" s="3">
        <f>'IECC Data-IP'!AA987*Convert!$B$6/$D987</f>
        <v>58.743425421988725</v>
      </c>
      <c r="AB987" s="3">
        <f t="shared" si="49"/>
        <v>193.76643443371717</v>
      </c>
    </row>
    <row r="988" spans="1:28" x14ac:dyDescent="0.25">
      <c r="A988" s="93">
        <f>'IECC Data-IP'!A988</f>
        <v>2009</v>
      </c>
      <c r="B988" s="93" t="str">
        <f>'IECC Data-IP'!B988</f>
        <v>Secondary School</v>
      </c>
      <c r="C988" s="121" t="str">
        <f>'IECC Data-IP'!C988</f>
        <v>7</v>
      </c>
      <c r="D988" s="3">
        <f>'IECC Data-IP'!D988</f>
        <v>210886.532889864</v>
      </c>
      <c r="E988" s="3">
        <f>'IECC Data-IP'!E988*Convert!$B$6/$D988</f>
        <v>0</v>
      </c>
      <c r="F988" s="3">
        <f>'IECC Data-IP'!F988*Convert!$B$7/$D988</f>
        <v>33.789770789149685</v>
      </c>
      <c r="G988" s="3">
        <f>'IECC Data-IP'!G988*Convert!$B$6/$D988</f>
        <v>16.319302516970954</v>
      </c>
      <c r="H988" s="3">
        <f>'IECC Data-IP'!H988*Convert!$B$6/$D988</f>
        <v>49.639995780944211</v>
      </c>
      <c r="I988" s="3">
        <f>'IECC Data-IP'!I988*Convert!$B$6/$D988</f>
        <v>2.0069791409520232</v>
      </c>
      <c r="J988" s="3">
        <f>'IECC Data-IP'!J988*Convert!$B$6/$D988</f>
        <v>37.248536483446387</v>
      </c>
      <c r="K988" s="3">
        <f>'IECC Data-IP'!K988*Convert!$B$7/$D988</f>
        <v>2.6525949823460668</v>
      </c>
      <c r="L988" s="3">
        <f>'IECC Data-IP'!L988*Convert!$B$6/$D988</f>
        <v>1.1317369609723076</v>
      </c>
      <c r="M988" s="3">
        <f>'IECC Data-IP'!M988*Convert!$B$6/$D988</f>
        <v>26.948320983031337</v>
      </c>
      <c r="N988" s="3">
        <f>'IECC Data-IP'!N988*Convert!$B$6/$D988</f>
        <v>1.1364341461958123</v>
      </c>
      <c r="O988" s="3">
        <f>'IECC Data-IP'!O988*Convert!$B$6/$D988</f>
        <v>1.0634462749980801E-3</v>
      </c>
      <c r="P988" s="3">
        <f t="shared" si="47"/>
        <v>1.1353706999208142</v>
      </c>
      <c r="Q988" s="3">
        <f>'IECC Data-IP'!Q988*Convert!$B$6/$D988</f>
        <v>0</v>
      </c>
      <c r="R988" s="3">
        <f>'IECC Data-IP'!R988*Convert!$B$6/$D988</f>
        <v>0</v>
      </c>
      <c r="S988" s="3">
        <f>'IECC Data-IP'!S988*Convert!$B$6/$D988</f>
        <v>7.2051974549639306</v>
      </c>
      <c r="T988" s="3">
        <f>'IECC Data-IP'!T988*Convert!$B$6/$D988</f>
        <v>2.2116625455398959</v>
      </c>
      <c r="U988" s="3">
        <f>'IECC Data-IP'!U988*Convert!$B$7/$D988</f>
        <v>2.9241100952398442</v>
      </c>
      <c r="V988" s="3">
        <f>'IECC Data-IP'!V988*Convert!$B$6/$D988</f>
        <v>2.2455392147275974</v>
      </c>
      <c r="W988" s="3">
        <f>'IECC Data-IP'!W988*Convert!$B$6/$D988</f>
        <v>51.608191654887037</v>
      </c>
      <c r="X988" s="3">
        <f>'IECC Data-IP'!X988*Convert!$B$7/$D988</f>
        <v>33.789770789149685</v>
      </c>
      <c r="Y988" s="3">
        <f t="shared" si="48"/>
        <v>85.397962444036722</v>
      </c>
      <c r="Z988" s="3">
        <f>'IECC Data-IP'!Z988*Convert!$B$6/$D988</f>
        <v>146.09398990563679</v>
      </c>
      <c r="AA988" s="3">
        <f>'IECC Data-IP'!AA988*Convert!$B$6/$D988</f>
        <v>115.01257294275977</v>
      </c>
      <c r="AB988" s="3">
        <f t="shared" si="49"/>
        <v>261.10656284839655</v>
      </c>
    </row>
    <row r="989" spans="1:28" x14ac:dyDescent="0.25">
      <c r="A989" s="93">
        <f>'IECC Data-IP'!A989</f>
        <v>2009</v>
      </c>
      <c r="B989" s="93" t="str">
        <f>'IECC Data-IP'!B989</f>
        <v>Secondary School</v>
      </c>
      <c r="C989" s="121" t="str">
        <f>'IECC Data-IP'!C989</f>
        <v>8</v>
      </c>
      <c r="D989" s="3">
        <f>'IECC Data-IP'!D989</f>
        <v>210886.532889864</v>
      </c>
      <c r="E989" s="3">
        <f>'IECC Data-IP'!E989*Convert!$B$6/$D989</f>
        <v>0</v>
      </c>
      <c r="F989" s="3">
        <f>'IECC Data-IP'!F989*Convert!$B$7/$D989</f>
        <v>59.804260778560661</v>
      </c>
      <c r="G989" s="3">
        <f>'IECC Data-IP'!G989*Convert!$B$6/$D989</f>
        <v>7.5251754059469196</v>
      </c>
      <c r="H989" s="3">
        <f>'IECC Data-IP'!H989*Convert!$B$6/$D989</f>
        <v>49.639995780944211</v>
      </c>
      <c r="I989" s="3">
        <f>'IECC Data-IP'!I989*Convert!$B$6/$D989</f>
        <v>1.9960190420971788</v>
      </c>
      <c r="J989" s="3">
        <f>'IECC Data-IP'!J989*Convert!$B$6/$D989</f>
        <v>37.248536483446387</v>
      </c>
      <c r="K989" s="3">
        <f>'IECC Data-IP'!K989*Convert!$B$7/$D989</f>
        <v>2.6525949823460668</v>
      </c>
      <c r="L989" s="3">
        <f>'IECC Data-IP'!L989*Convert!$B$6/$D989</f>
        <v>1.1317369609723076</v>
      </c>
      <c r="M989" s="3">
        <f>'IECC Data-IP'!M989*Convert!$B$6/$D989</f>
        <v>29.154574648616894</v>
      </c>
      <c r="N989" s="3">
        <f>'IECC Data-IP'!N989*Convert!$B$6/$D989</f>
        <v>1.0111758735690195</v>
      </c>
      <c r="O989" s="3">
        <f>'IECC Data-IP'!O989*Convert!$B$6/$D989</f>
        <v>1.0634462749980801E-3</v>
      </c>
      <c r="P989" s="3">
        <f t="shared" si="47"/>
        <v>1.0101124272940214</v>
      </c>
      <c r="Q989" s="3">
        <f>'IECC Data-IP'!Q989*Convert!$B$6/$D989</f>
        <v>0</v>
      </c>
      <c r="R989" s="3">
        <f>'IECC Data-IP'!R989*Convert!$B$6/$D989</f>
        <v>0</v>
      </c>
      <c r="S989" s="3">
        <f>'IECC Data-IP'!S989*Convert!$B$6/$D989</f>
        <v>7.9827951178732155</v>
      </c>
      <c r="T989" s="3">
        <f>'IECC Data-IP'!T989*Convert!$B$6/$D989</f>
        <v>2.2118048844860629</v>
      </c>
      <c r="U989" s="3">
        <f>'IECC Data-IP'!U989*Convert!$B$7/$D989</f>
        <v>3.1152376365788514</v>
      </c>
      <c r="V989" s="3">
        <f>'IECC Data-IP'!V989*Convert!$B$6/$D989</f>
        <v>2.2388492842577574</v>
      </c>
      <c r="W989" s="3">
        <f>'IECC Data-IP'!W989*Convert!$B$6/$D989</f>
        <v>45.672657599731053</v>
      </c>
      <c r="X989" s="3">
        <f>'IECC Data-IP'!X989*Convert!$B$7/$D989</f>
        <v>59.804260778560661</v>
      </c>
      <c r="Y989" s="3">
        <f t="shared" si="48"/>
        <v>105.47691837829171</v>
      </c>
      <c r="Z989" s="3">
        <f>'IECC Data-IP'!Z989*Convert!$B$6/$D989</f>
        <v>140.14094816010228</v>
      </c>
      <c r="AA989" s="3">
        <f>'IECC Data-IP'!AA989*Convert!$B$6/$D989</f>
        <v>191.57469934064059</v>
      </c>
      <c r="AB989" s="3">
        <f t="shared" si="49"/>
        <v>331.71564750074288</v>
      </c>
    </row>
    <row r="990" spans="1:28" x14ac:dyDescent="0.25">
      <c r="A990" s="93">
        <f>'IECC Data-IP'!A990</f>
        <v>2012</v>
      </c>
      <c r="B990" s="93" t="str">
        <f>'IECC Data-IP'!B990</f>
        <v>Secondary School</v>
      </c>
      <c r="C990" s="121" t="str">
        <f>'IECC Data-IP'!C990</f>
        <v>0A</v>
      </c>
      <c r="D990" s="3">
        <f>'IECC Data-IP'!D990</f>
        <v>210886.532889864</v>
      </c>
      <c r="E990" s="3">
        <f>'IECC Data-IP'!E990*Convert!$B$6/$D990</f>
        <v>0</v>
      </c>
      <c r="F990" s="3">
        <f>'IECC Data-IP'!F990*Convert!$B$7/$D990</f>
        <v>1.3394518210638138</v>
      </c>
      <c r="G990" s="3">
        <f>'IECC Data-IP'!G990*Convert!$B$6/$D990</f>
        <v>115.31988272753392</v>
      </c>
      <c r="H990" s="3">
        <f>'IECC Data-IP'!H990*Convert!$B$6/$D990</f>
        <v>33.746856068796689</v>
      </c>
      <c r="I990" s="3">
        <f>'IECC Data-IP'!I990*Convert!$B$6/$D990</f>
        <v>2.0146654440450309</v>
      </c>
      <c r="J990" s="3">
        <f>'IECC Data-IP'!J990*Convert!$B$6/$D990</f>
        <v>37.248536483446387</v>
      </c>
      <c r="K990" s="3">
        <f>'IECC Data-IP'!K990*Convert!$B$7/$D990</f>
        <v>2.6525949823460668</v>
      </c>
      <c r="L990" s="3">
        <f>'IECC Data-IP'!L990*Convert!$B$6/$D990</f>
        <v>0.63753613988114277</v>
      </c>
      <c r="M990" s="3">
        <f>'IECC Data-IP'!M990*Convert!$B$6/$D990</f>
        <v>28.415408501172649</v>
      </c>
      <c r="N990" s="3">
        <f>'IECC Data-IP'!N990*Convert!$B$6/$D990</f>
        <v>4.6819549562648861</v>
      </c>
      <c r="O990" s="3">
        <f>'IECC Data-IP'!O990*Convert!$B$6/$D990</f>
        <v>1.0634462749980801E-3</v>
      </c>
      <c r="P990" s="3">
        <f t="shared" si="47"/>
        <v>4.6808915099898885</v>
      </c>
      <c r="Q990" s="3">
        <f>'IECC Data-IP'!Q990*Convert!$B$6/$D990</f>
        <v>0</v>
      </c>
      <c r="R990" s="3">
        <f>'IECC Data-IP'!R990*Convert!$B$6/$D990</f>
        <v>0</v>
      </c>
      <c r="S990" s="3">
        <f>'IECC Data-IP'!S990*Convert!$B$6/$D990</f>
        <v>7.704664817063267</v>
      </c>
      <c r="T990" s="3">
        <f>'IECC Data-IP'!T990*Convert!$B$6/$D990</f>
        <v>2.2110931897552288</v>
      </c>
      <c r="U990" s="3">
        <f>'IECC Data-IP'!U990*Convert!$B$7/$D990</f>
        <v>1.5933791076962147</v>
      </c>
      <c r="V990" s="3">
        <f>'IECC Data-IP'!V990*Convert!$B$6/$D990</f>
        <v>2.3520087464603714</v>
      </c>
      <c r="W990" s="3">
        <f>'IECC Data-IP'!W990*Convert!$B$6/$D990</f>
        <v>156.12084755575975</v>
      </c>
      <c r="X990" s="3">
        <f>'IECC Data-IP'!X990*Convert!$B$7/$D990</f>
        <v>1.3394518210638138</v>
      </c>
      <c r="Y990" s="3">
        <f t="shared" si="48"/>
        <v>157.46029937682357</v>
      </c>
      <c r="Z990" s="3">
        <f>'IECC Data-IP'!Z990*Convert!$B$6/$D990</f>
        <v>234.33260707441957</v>
      </c>
      <c r="AA990" s="3">
        <f>'IECC Data-IP'!AA990*Convert!$B$6/$D990</f>
        <v>16.318163805401621</v>
      </c>
      <c r="AB990" s="3">
        <f t="shared" si="49"/>
        <v>250.65077087982118</v>
      </c>
    </row>
    <row r="991" spans="1:28" x14ac:dyDescent="0.25">
      <c r="A991" s="93">
        <f>'IECC Data-IP'!A991</f>
        <v>2012</v>
      </c>
      <c r="B991" s="93" t="str">
        <f>'IECC Data-IP'!B991</f>
        <v>Secondary School</v>
      </c>
      <c r="C991" s="121" t="str">
        <f>'IECC Data-IP'!C991</f>
        <v>0B</v>
      </c>
      <c r="D991" s="3">
        <f>'IECC Data-IP'!D991</f>
        <v>210886.532889864</v>
      </c>
      <c r="E991" s="3">
        <f>'IECC Data-IP'!E991*Convert!$B$6/$D991</f>
        <v>0</v>
      </c>
      <c r="F991" s="3">
        <f>'IECC Data-IP'!F991*Convert!$B$7/$D991</f>
        <v>7.6343833106863421E-2</v>
      </c>
      <c r="G991" s="3">
        <f>'IECC Data-IP'!G991*Convert!$B$6/$D991</f>
        <v>89.70129217959294</v>
      </c>
      <c r="H991" s="3">
        <f>'IECC Data-IP'!H991*Convert!$B$6/$D991</f>
        <v>33.861723598353301</v>
      </c>
      <c r="I991" s="3">
        <f>'IECC Data-IP'!I991*Convert!$B$6/$D991</f>
        <v>2.0149501219373649</v>
      </c>
      <c r="J991" s="3">
        <f>'IECC Data-IP'!J991*Convert!$B$6/$D991</f>
        <v>37.248536483446387</v>
      </c>
      <c r="K991" s="3">
        <f>'IECC Data-IP'!K991*Convert!$B$7/$D991</f>
        <v>2.6525949823460668</v>
      </c>
      <c r="L991" s="3">
        <f>'IECC Data-IP'!L991*Convert!$B$6/$D991</f>
        <v>0.63767847882730955</v>
      </c>
      <c r="M991" s="3">
        <f>'IECC Data-IP'!M991*Convert!$B$6/$D991</f>
        <v>22.935501412696624</v>
      </c>
      <c r="N991" s="3">
        <f>'IECC Data-IP'!N991*Convert!$B$6/$D991</f>
        <v>3.5177647155665461</v>
      </c>
      <c r="O991" s="3">
        <f>'IECC Data-IP'!O991*Convert!$B$6/$D991</f>
        <v>1.0634462749980801E-3</v>
      </c>
      <c r="P991" s="3">
        <f t="shared" si="47"/>
        <v>3.516701269291548</v>
      </c>
      <c r="Q991" s="3">
        <f>'IECC Data-IP'!Q991*Convert!$B$6/$D991</f>
        <v>0</v>
      </c>
      <c r="R991" s="3">
        <f>'IECC Data-IP'!R991*Convert!$B$6/$D991</f>
        <v>0</v>
      </c>
      <c r="S991" s="3">
        <f>'IECC Data-IP'!S991*Convert!$B$6/$D991</f>
        <v>6.094099641185811</v>
      </c>
      <c r="T991" s="3">
        <f>'IECC Data-IP'!T991*Convert!$B$6/$D991</f>
        <v>2.2110931897552288</v>
      </c>
      <c r="U991" s="3">
        <f>'IECC Data-IP'!U991*Convert!$B$7/$D991</f>
        <v>1.6353755238660399</v>
      </c>
      <c r="V991" s="3">
        <f>'IECC Data-IP'!V991*Convert!$B$6/$D991</f>
        <v>2.3292345150736815</v>
      </c>
      <c r="W991" s="3">
        <f>'IECC Data-IP'!W991*Convert!$B$6/$D991</f>
        <v>122.24759450276693</v>
      </c>
      <c r="X991" s="3">
        <f>'IECC Data-IP'!X991*Convert!$B$7/$D991</f>
        <v>7.6343833106863421E-2</v>
      </c>
      <c r="Y991" s="3">
        <f t="shared" si="48"/>
        <v>122.32393833587379</v>
      </c>
      <c r="Z991" s="3">
        <f>'IECC Data-IP'!Z991*Convert!$B$6/$D991</f>
        <v>200.55215901432751</v>
      </c>
      <c r="AA991" s="3">
        <f>'IECC Data-IP'!AA991*Convert!$B$6/$D991</f>
        <v>12.750722797622853</v>
      </c>
      <c r="AB991" s="3">
        <f t="shared" si="49"/>
        <v>213.30288181195036</v>
      </c>
    </row>
    <row r="992" spans="1:28" x14ac:dyDescent="0.25">
      <c r="A992" s="93">
        <f>'IECC Data-IP'!A992</f>
        <v>2012</v>
      </c>
      <c r="B992" s="93" t="str">
        <f>'IECC Data-IP'!B992</f>
        <v>Secondary School</v>
      </c>
      <c r="C992" s="121" t="str">
        <f>'IECC Data-IP'!C992</f>
        <v>1A</v>
      </c>
      <c r="D992" s="3">
        <f>'IECC Data-IP'!D992</f>
        <v>210886.532889864</v>
      </c>
      <c r="E992" s="3">
        <f>'IECC Data-IP'!E992*Convert!$B$6/$D992</f>
        <v>0</v>
      </c>
      <c r="F992" s="3">
        <f>'IECC Data-IP'!F992*Convert!$B$7/$D992</f>
        <v>2.197260289163714E-2</v>
      </c>
      <c r="G992" s="3">
        <f>'IECC Data-IP'!G992*Convert!$B$6/$D992</f>
        <v>67.648007555238209</v>
      </c>
      <c r="H992" s="3">
        <f>'IECC Data-IP'!H992*Convert!$B$6/$D992</f>
        <v>34.009613763420624</v>
      </c>
      <c r="I992" s="3">
        <f>'IECC Data-IP'!I992*Convert!$B$6/$D992</f>
        <v>2.0152347998296984</v>
      </c>
      <c r="J992" s="3">
        <f>'IECC Data-IP'!J992*Convert!$B$6/$D992</f>
        <v>37.248536483446387</v>
      </c>
      <c r="K992" s="3">
        <f>'IECC Data-IP'!K992*Convert!$B$7/$D992</f>
        <v>2.6525949823460668</v>
      </c>
      <c r="L992" s="3">
        <f>'IECC Data-IP'!L992*Convert!$B$6/$D992</f>
        <v>0.63767847882730955</v>
      </c>
      <c r="M992" s="3">
        <f>'IECC Data-IP'!M992*Convert!$B$6/$D992</f>
        <v>19.83350875888333</v>
      </c>
      <c r="N992" s="3">
        <f>'IECC Data-IP'!N992*Convert!$B$6/$D992</f>
        <v>2.5686486225262564</v>
      </c>
      <c r="O992" s="3">
        <f>'IECC Data-IP'!O992*Convert!$B$6/$D992</f>
        <v>1.0634462749980801E-3</v>
      </c>
      <c r="P992" s="3">
        <f t="shared" si="47"/>
        <v>2.5675851762512583</v>
      </c>
      <c r="Q992" s="3">
        <f>'IECC Data-IP'!Q992*Convert!$B$6/$D992</f>
        <v>0</v>
      </c>
      <c r="R992" s="3">
        <f>'IECC Data-IP'!R992*Convert!$B$6/$D992</f>
        <v>0</v>
      </c>
      <c r="S992" s="3">
        <f>'IECC Data-IP'!S992*Convert!$B$6/$D992</f>
        <v>5.92229653316247</v>
      </c>
      <c r="T992" s="3">
        <f>'IECC Data-IP'!T992*Convert!$B$6/$D992</f>
        <v>2.2112355287013958</v>
      </c>
      <c r="U992" s="3">
        <f>'IECC Data-IP'!U992*Convert!$B$7/$D992</f>
        <v>1.7377844180527835</v>
      </c>
      <c r="V992" s="3">
        <f>'IECC Data-IP'!V992*Convert!$B$6/$D992</f>
        <v>2.3097340794488286</v>
      </c>
      <c r="W992" s="3">
        <f>'IECC Data-IP'!W992*Convert!$B$6/$D992</f>
        <v>95.971398023535258</v>
      </c>
      <c r="X992" s="3">
        <f>'IECC Data-IP'!X992*Convert!$B$7/$D992</f>
        <v>2.197260289163714E-2</v>
      </c>
      <c r="Y992" s="3">
        <f t="shared" si="48"/>
        <v>95.993370626426895</v>
      </c>
      <c r="Z992" s="3">
        <f>'IECC Data-IP'!Z992*Convert!$B$6/$D992</f>
        <v>174.40449460348447</v>
      </c>
      <c r="AA992" s="3">
        <f>'IECC Data-IP'!AA992*Convert!$B$6/$D992</f>
        <v>12.89106899854333</v>
      </c>
      <c r="AB992" s="3">
        <f t="shared" si="49"/>
        <v>187.29556360202778</v>
      </c>
    </row>
    <row r="993" spans="1:28" x14ac:dyDescent="0.25">
      <c r="A993" s="93">
        <f>'IECC Data-IP'!A993</f>
        <v>2012</v>
      </c>
      <c r="B993" s="93" t="str">
        <f>'IECC Data-IP'!B993</f>
        <v>Secondary School</v>
      </c>
      <c r="C993" s="121" t="str">
        <f>'IECC Data-IP'!C993</f>
        <v>1B</v>
      </c>
      <c r="D993" s="3">
        <f>'IECC Data-IP'!D993</f>
        <v>210886.532889864</v>
      </c>
      <c r="E993" s="3">
        <f>'IECC Data-IP'!E993*Convert!$B$6/$D993</f>
        <v>0</v>
      </c>
      <c r="F993" s="3">
        <f>'IECC Data-IP'!F993*Convert!$B$7/$D993</f>
        <v>0.49820806467822937</v>
      </c>
      <c r="G993" s="3">
        <f>'IECC Data-IP'!G993*Convert!$B$6/$D993</f>
        <v>79.903817837039057</v>
      </c>
      <c r="H993" s="3">
        <f>'IECC Data-IP'!H993*Convert!$B$6/$D993</f>
        <v>34.018154100190628</v>
      </c>
      <c r="I993" s="3">
        <f>'IECC Data-IP'!I993*Convert!$B$6/$D993</f>
        <v>2.012672698798696</v>
      </c>
      <c r="J993" s="3">
        <f>'IECC Data-IP'!J993*Convert!$B$6/$D993</f>
        <v>37.248536483446387</v>
      </c>
      <c r="K993" s="3">
        <f>'IECC Data-IP'!K993*Convert!$B$7/$D993</f>
        <v>2.6525949823460668</v>
      </c>
      <c r="L993" s="3">
        <f>'IECC Data-IP'!L993*Convert!$B$6/$D993</f>
        <v>0.63767847882730955</v>
      </c>
      <c r="M993" s="3">
        <f>'IECC Data-IP'!M993*Convert!$B$6/$D993</f>
        <v>26.792886853817176</v>
      </c>
      <c r="N993" s="3">
        <f>'IECC Data-IP'!N993*Convert!$B$6/$D993</f>
        <v>3.0558748352552474</v>
      </c>
      <c r="O993" s="3">
        <f>'IECC Data-IP'!O993*Convert!$B$6/$D993</f>
        <v>1.0634462749980801E-3</v>
      </c>
      <c r="P993" s="3">
        <f t="shared" si="47"/>
        <v>3.0548113889802493</v>
      </c>
      <c r="Q993" s="3">
        <f>'IECC Data-IP'!Q993*Convert!$B$6/$D993</f>
        <v>0</v>
      </c>
      <c r="R993" s="3">
        <f>'IECC Data-IP'!R993*Convert!$B$6/$D993</f>
        <v>0</v>
      </c>
      <c r="S993" s="3">
        <f>'IECC Data-IP'!S993*Convert!$B$6/$D993</f>
        <v>5.2947241195130044</v>
      </c>
      <c r="T993" s="3">
        <f>'IECC Data-IP'!T993*Convert!$B$6/$D993</f>
        <v>2.2112355287013958</v>
      </c>
      <c r="U993" s="3">
        <f>'IECC Data-IP'!U993*Convert!$B$7/$D993</f>
        <v>1.8026791121806338</v>
      </c>
      <c r="V993" s="3">
        <f>'IECC Data-IP'!V993*Convert!$B$6/$D993</f>
        <v>2.3169933657033361</v>
      </c>
      <c r="W993" s="3">
        <f>'IECC Data-IP'!W993*Convert!$B$6/$D993</f>
        <v>115.0462401993495</v>
      </c>
      <c r="X993" s="3">
        <f>'IECC Data-IP'!X993*Convert!$B$7/$D993</f>
        <v>0.49820806467822937</v>
      </c>
      <c r="Y993" s="3">
        <f t="shared" si="48"/>
        <v>115.54444826402772</v>
      </c>
      <c r="Z993" s="3">
        <f>'IECC Data-IP'!Z993*Convert!$B$6/$D993</f>
        <v>193.4927166402384</v>
      </c>
      <c r="AA993" s="3">
        <f>'IECC Data-IP'!AA993*Convert!$B$6/$D993</f>
        <v>14.47202767361809</v>
      </c>
      <c r="AB993" s="3">
        <f t="shared" si="49"/>
        <v>207.9647443138565</v>
      </c>
    </row>
    <row r="994" spans="1:28" x14ac:dyDescent="0.25">
      <c r="A994" s="93">
        <f>'IECC Data-IP'!A994</f>
        <v>2012</v>
      </c>
      <c r="B994" s="93" t="str">
        <f>'IECC Data-IP'!B994</f>
        <v>Secondary School</v>
      </c>
      <c r="C994" s="121" t="str">
        <f>'IECC Data-IP'!C994</f>
        <v>2A</v>
      </c>
      <c r="D994" s="3">
        <f>'IECC Data-IP'!D994</f>
        <v>210886.532889864</v>
      </c>
      <c r="E994" s="3">
        <f>'IECC Data-IP'!E994*Convert!$B$6/$D994</f>
        <v>0</v>
      </c>
      <c r="F994" s="3">
        <f>'IECC Data-IP'!F994*Convert!$B$7/$D994</f>
        <v>0.16252905376164412</v>
      </c>
      <c r="G994" s="3">
        <f>'IECC Data-IP'!G994*Convert!$B$6/$D994</f>
        <v>58.289221844770431</v>
      </c>
      <c r="H994" s="3">
        <f>'IECC Data-IP'!H994*Convert!$B$6/$D994</f>
        <v>34.14839423593326</v>
      </c>
      <c r="I994" s="3">
        <f>'IECC Data-IP'!I994*Convert!$B$6/$D994</f>
        <v>2.0119610040678615</v>
      </c>
      <c r="J994" s="3">
        <f>'IECC Data-IP'!J994*Convert!$B$6/$D994</f>
        <v>37.248536483446387</v>
      </c>
      <c r="K994" s="3">
        <f>'IECC Data-IP'!K994*Convert!$B$7/$D994</f>
        <v>2.6525949823460668</v>
      </c>
      <c r="L994" s="3">
        <f>'IECC Data-IP'!L994*Convert!$B$6/$D994</f>
        <v>0.63782081777347643</v>
      </c>
      <c r="M994" s="3">
        <f>'IECC Data-IP'!M994*Convert!$B$6/$D994</f>
        <v>19.89357579416572</v>
      </c>
      <c r="N994" s="3">
        <f>'IECC Data-IP'!N994*Convert!$B$6/$D994</f>
        <v>2.5564074731559105</v>
      </c>
      <c r="O994" s="3">
        <f>'IECC Data-IP'!O994*Convert!$B$6/$D994</f>
        <v>1.0634462749980801E-3</v>
      </c>
      <c r="P994" s="3">
        <f t="shared" si="47"/>
        <v>2.5553440268809124</v>
      </c>
      <c r="Q994" s="3">
        <f>'IECC Data-IP'!Q994*Convert!$B$6/$D994</f>
        <v>0</v>
      </c>
      <c r="R994" s="3">
        <f>'IECC Data-IP'!R994*Convert!$B$6/$D994</f>
        <v>0</v>
      </c>
      <c r="S994" s="3">
        <f>'IECC Data-IP'!S994*Convert!$B$6/$D994</f>
        <v>4.2250469390694256</v>
      </c>
      <c r="T994" s="3">
        <f>'IECC Data-IP'!T994*Convert!$B$6/$D994</f>
        <v>2.2113778676475628</v>
      </c>
      <c r="U994" s="3">
        <f>'IECC Data-IP'!U994*Convert!$B$7/$D994</f>
        <v>1.9327120991380164</v>
      </c>
      <c r="V994" s="3">
        <f>'IECC Data-IP'!V994*Convert!$B$6/$D994</f>
        <v>2.3144312646723333</v>
      </c>
      <c r="W994" s="3">
        <f>'IECC Data-IP'!W994*Convert!$B$6/$D994</f>
        <v>84.963188604886483</v>
      </c>
      <c r="X994" s="3">
        <f>'IECC Data-IP'!X994*Convert!$B$7/$D994</f>
        <v>0.16252905376164412</v>
      </c>
      <c r="Y994" s="3">
        <f t="shared" si="48"/>
        <v>85.125717658648128</v>
      </c>
      <c r="Z994" s="3">
        <f>'IECC Data-IP'!Z994*Convert!$B$6/$D994</f>
        <v>163.53691606364856</v>
      </c>
      <c r="AA994" s="3">
        <f>'IECC Data-IP'!AA994*Convert!$B$6/$D994</f>
        <v>13.871214981847984</v>
      </c>
      <c r="AB994" s="3">
        <f t="shared" si="49"/>
        <v>177.40813104549653</v>
      </c>
    </row>
    <row r="995" spans="1:28" x14ac:dyDescent="0.25">
      <c r="A995" s="93">
        <f>'IECC Data-IP'!A995</f>
        <v>2012</v>
      </c>
      <c r="B995" s="93" t="str">
        <f>'IECC Data-IP'!B995</f>
        <v>Secondary School</v>
      </c>
      <c r="C995" s="121" t="str">
        <f>'IECC Data-IP'!C995</f>
        <v>2B</v>
      </c>
      <c r="D995" s="3">
        <f>'IECC Data-IP'!D995</f>
        <v>210886.532889864</v>
      </c>
      <c r="E995" s="3">
        <f>'IECC Data-IP'!E995*Convert!$B$6/$D995</f>
        <v>0</v>
      </c>
      <c r="F995" s="3">
        <f>'IECC Data-IP'!F995*Convert!$B$7/$D995</f>
        <v>0.31891942024092401</v>
      </c>
      <c r="G995" s="3">
        <f>'IECC Data-IP'!G995*Convert!$B$6/$D995</f>
        <v>45.311326089065346</v>
      </c>
      <c r="H995" s="3">
        <f>'IECC Data-IP'!H995*Convert!$B$6/$D995</f>
        <v>34.309237245101755</v>
      </c>
      <c r="I995" s="3">
        <f>'IECC Data-IP'!I995*Convert!$B$6/$D995</f>
        <v>2.0135267324756967</v>
      </c>
      <c r="J995" s="3">
        <f>'IECC Data-IP'!J995*Convert!$B$6/$D995</f>
        <v>37.248536483446387</v>
      </c>
      <c r="K995" s="3">
        <f>'IECC Data-IP'!K995*Convert!$B$7/$D995</f>
        <v>2.6525949823460668</v>
      </c>
      <c r="L995" s="3">
        <f>'IECC Data-IP'!L995*Convert!$B$6/$D995</f>
        <v>0.63796315671964321</v>
      </c>
      <c r="M995" s="3">
        <f>'IECC Data-IP'!M995*Convert!$B$6/$D995</f>
        <v>22.576237912571596</v>
      </c>
      <c r="N995" s="3">
        <f>'IECC Data-IP'!N995*Convert!$B$6/$D995</f>
        <v>1.7872078080704688</v>
      </c>
      <c r="O995" s="3">
        <f>'IECC Data-IP'!O995*Convert!$B$6/$D995</f>
        <v>1.0634462749980801E-3</v>
      </c>
      <c r="P995" s="3">
        <f t="shared" si="47"/>
        <v>1.7861443617954706</v>
      </c>
      <c r="Q995" s="3">
        <f>'IECC Data-IP'!Q995*Convert!$B$6/$D995</f>
        <v>0</v>
      </c>
      <c r="R995" s="3">
        <f>'IECC Data-IP'!R995*Convert!$B$6/$D995</f>
        <v>0</v>
      </c>
      <c r="S995" s="3">
        <f>'IECC Data-IP'!S995*Convert!$B$6/$D995</f>
        <v>3.8223700603635207</v>
      </c>
      <c r="T995" s="3">
        <f>'IECC Data-IP'!T995*Convert!$B$6/$D995</f>
        <v>2.2116625455398959</v>
      </c>
      <c r="U995" s="3">
        <f>'IECC Data-IP'!U995*Convert!$B$7/$D995</f>
        <v>1.9609695485330265</v>
      </c>
      <c r="V995" s="3">
        <f>'IECC Data-IP'!V995*Convert!$B$6/$D995</f>
        <v>2.2631892440522816</v>
      </c>
      <c r="W995" s="3">
        <f>'IECC Data-IP'!W995*Convert!$B$6/$D995</f>
        <v>73.496078423795936</v>
      </c>
      <c r="X995" s="3">
        <f>'IECC Data-IP'!X995*Convert!$B$7/$D995</f>
        <v>0.31891942024092401</v>
      </c>
      <c r="Y995" s="3">
        <f t="shared" si="48"/>
        <v>73.814997844036867</v>
      </c>
      <c r="Z995" s="3">
        <f>'IECC Data-IP'!Z995*Convert!$B$6/$D995</f>
        <v>152.18125727740659</v>
      </c>
      <c r="AA995" s="3">
        <f>'IECC Data-IP'!AA995*Convert!$B$6/$D995</f>
        <v>14.410679587820194</v>
      </c>
      <c r="AB995" s="3">
        <f t="shared" si="49"/>
        <v>166.59193686522678</v>
      </c>
    </row>
    <row r="996" spans="1:28" x14ac:dyDescent="0.25">
      <c r="A996" s="93">
        <f>'IECC Data-IP'!A996</f>
        <v>2012</v>
      </c>
      <c r="B996" s="93" t="str">
        <f>'IECC Data-IP'!B996</f>
        <v>Secondary School</v>
      </c>
      <c r="C996" s="121" t="str">
        <f>'IECC Data-IP'!C996</f>
        <v>3A</v>
      </c>
      <c r="D996" s="3">
        <f>'IECC Data-IP'!D996</f>
        <v>210886.532889864</v>
      </c>
      <c r="E996" s="3">
        <f>'IECC Data-IP'!E996*Convert!$B$6/$D996</f>
        <v>0</v>
      </c>
      <c r="F996" s="3">
        <f>'IECC Data-IP'!F996*Convert!$B$7/$D996</f>
        <v>1.3521676732915684</v>
      </c>
      <c r="G996" s="3">
        <f>'IECC Data-IP'!G996*Convert!$B$6/$D996</f>
        <v>35.217929077430675</v>
      </c>
      <c r="H996" s="3">
        <f>'IECC Data-IP'!H996*Convert!$B$6/$D996</f>
        <v>34.335000594357943</v>
      </c>
      <c r="I996" s="3">
        <f>'IECC Data-IP'!I996*Convert!$B$6/$D996</f>
        <v>2.0130997156371961</v>
      </c>
      <c r="J996" s="3">
        <f>'IECC Data-IP'!J996*Convert!$B$6/$D996</f>
        <v>37.248536483446387</v>
      </c>
      <c r="K996" s="3">
        <f>'IECC Data-IP'!K996*Convert!$B$7/$D996</f>
        <v>2.6525949823460668</v>
      </c>
      <c r="L996" s="3">
        <f>'IECC Data-IP'!L996*Convert!$B$6/$D996</f>
        <v>0.63796315671964321</v>
      </c>
      <c r="M996" s="3">
        <f>'IECC Data-IP'!M996*Convert!$B$6/$D996</f>
        <v>20.017980033115517</v>
      </c>
      <c r="N996" s="3">
        <f>'IECC Data-IP'!N996*Convert!$B$6/$D996</f>
        <v>1.6491390302886626</v>
      </c>
      <c r="O996" s="3">
        <f>'IECC Data-IP'!O996*Convert!$B$6/$D996</f>
        <v>1.0634462749980801E-3</v>
      </c>
      <c r="P996" s="3">
        <f t="shared" si="47"/>
        <v>1.6480755840136645</v>
      </c>
      <c r="Q996" s="3">
        <f>'IECC Data-IP'!Q996*Convert!$B$6/$D996</f>
        <v>0</v>
      </c>
      <c r="R996" s="3">
        <f>'IECC Data-IP'!R996*Convert!$B$6/$D996</f>
        <v>0</v>
      </c>
      <c r="S996" s="3">
        <f>'IECC Data-IP'!S996*Convert!$B$6/$D996</f>
        <v>4.1460488239468463</v>
      </c>
      <c r="T996" s="3">
        <f>'IECC Data-IP'!T996*Convert!$B$6/$D996</f>
        <v>2.2115202065937294</v>
      </c>
      <c r="U996" s="3">
        <f>'IECC Data-IP'!U996*Convert!$B$7/$D996</f>
        <v>2.2283434834982256</v>
      </c>
      <c r="V996" s="3">
        <f>'IECC Data-IP'!V996*Convert!$B$6/$D996</f>
        <v>2.2789888670767975</v>
      </c>
      <c r="W996" s="3">
        <f>'IECC Data-IP'!W996*Convert!$B$6/$D996</f>
        <v>61.030033518506713</v>
      </c>
      <c r="X996" s="3">
        <f>'IECC Data-IP'!X996*Convert!$B$7/$D996</f>
        <v>1.3521676732915684</v>
      </c>
      <c r="Y996" s="3">
        <f t="shared" si="48"/>
        <v>62.382201191798281</v>
      </c>
      <c r="Z996" s="3">
        <f>'IECC Data-IP'!Z996*Convert!$B$6/$D996</f>
        <v>139.7562059886134</v>
      </c>
      <c r="AA996" s="3">
        <f>'IECC Data-IP'!AA996*Convert!$B$6/$D996</f>
        <v>18.21056009468936</v>
      </c>
      <c r="AB996" s="3">
        <f t="shared" si="49"/>
        <v>157.96676608330276</v>
      </c>
    </row>
    <row r="997" spans="1:28" x14ac:dyDescent="0.25">
      <c r="A997" s="93">
        <f>'IECC Data-IP'!A997</f>
        <v>2012</v>
      </c>
      <c r="B997" s="93" t="str">
        <f>'IECC Data-IP'!B997</f>
        <v>Secondary School</v>
      </c>
      <c r="C997" s="121" t="str">
        <f>'IECC Data-IP'!C997</f>
        <v>3B</v>
      </c>
      <c r="D997" s="3">
        <f>'IECC Data-IP'!D997</f>
        <v>210886.532889864</v>
      </c>
      <c r="E997" s="3">
        <f>'IECC Data-IP'!E997*Convert!$B$6/$D997</f>
        <v>0</v>
      </c>
      <c r="F997" s="3">
        <f>'IECC Data-IP'!F997*Convert!$B$7/$D997</f>
        <v>0.63213863086250988</v>
      </c>
      <c r="G997" s="3">
        <f>'IECC Data-IP'!G997*Convert!$B$6/$D997</f>
        <v>32.612841684685712</v>
      </c>
      <c r="H997" s="3">
        <f>'IECC Data-IP'!H997*Convert!$B$6/$D997</f>
        <v>34.218852014285829</v>
      </c>
      <c r="I997" s="3">
        <f>'IECC Data-IP'!I997*Convert!$B$6/$D997</f>
        <v>2.0129573766910291</v>
      </c>
      <c r="J997" s="3">
        <f>'IECC Data-IP'!J997*Convert!$B$6/$D997</f>
        <v>37.248536483446387</v>
      </c>
      <c r="K997" s="3">
        <f>'IECC Data-IP'!K997*Convert!$B$7/$D997</f>
        <v>2.6525949823460668</v>
      </c>
      <c r="L997" s="3">
        <f>'IECC Data-IP'!L997*Convert!$B$6/$D997</f>
        <v>0.63782081777347643</v>
      </c>
      <c r="M997" s="3">
        <f>'IECC Data-IP'!M997*Convert!$B$6/$D997</f>
        <v>22.139115008893324</v>
      </c>
      <c r="N997" s="3">
        <f>'IECC Data-IP'!N997*Convert!$B$6/$D997</f>
        <v>1.3106570163039881</v>
      </c>
      <c r="O997" s="3">
        <f>'IECC Data-IP'!O997*Convert!$B$6/$D997</f>
        <v>1.0634462749980801E-3</v>
      </c>
      <c r="P997" s="3">
        <f t="shared" si="47"/>
        <v>1.30959357002899</v>
      </c>
      <c r="Q997" s="3">
        <f>'IECC Data-IP'!Q997*Convert!$B$6/$D997</f>
        <v>0</v>
      </c>
      <c r="R997" s="3">
        <f>'IECC Data-IP'!R997*Convert!$B$6/$D997</f>
        <v>0</v>
      </c>
      <c r="S997" s="3">
        <f>'IECC Data-IP'!S997*Convert!$B$6/$D997</f>
        <v>3.8303410413488619</v>
      </c>
      <c r="T997" s="3">
        <f>'IECC Data-IP'!T997*Convert!$B$6/$D997</f>
        <v>2.2115202065937294</v>
      </c>
      <c r="U997" s="3">
        <f>'IECC Data-IP'!U997*Convert!$B$7/$D997</f>
        <v>2.156092108579605</v>
      </c>
      <c r="V997" s="3">
        <f>'IECC Data-IP'!V997*Convert!$B$6/$D997</f>
        <v>2.259630770398112</v>
      </c>
      <c r="W997" s="3">
        <f>'IECC Data-IP'!W997*Convert!$B$6/$D997</f>
        <v>59.891891304956893</v>
      </c>
      <c r="X997" s="3">
        <f>'IECC Data-IP'!X997*Convert!$B$7/$D997</f>
        <v>0.63213863086250988</v>
      </c>
      <c r="Y997" s="3">
        <f t="shared" si="48"/>
        <v>60.524029935819399</v>
      </c>
      <c r="Z997" s="3">
        <f>'IECC Data-IP'!Z997*Convert!$B$6/$D997</f>
        <v>138.48255709831278</v>
      </c>
      <c r="AA997" s="3">
        <f>'IECC Data-IP'!AA997*Convert!$B$6/$D997</f>
        <v>15.895844152124692</v>
      </c>
      <c r="AB997" s="3">
        <f t="shared" si="49"/>
        <v>154.37840125043746</v>
      </c>
    </row>
    <row r="998" spans="1:28" x14ac:dyDescent="0.25">
      <c r="A998" s="93">
        <f>'IECC Data-IP'!A998</f>
        <v>2012</v>
      </c>
      <c r="B998" s="93" t="str">
        <f>'IECC Data-IP'!B998</f>
        <v>Secondary School</v>
      </c>
      <c r="C998" s="121" t="str">
        <f>'IECC Data-IP'!C998</f>
        <v>3C</v>
      </c>
      <c r="D998" s="3">
        <f>'IECC Data-IP'!D998</f>
        <v>210886.532889864</v>
      </c>
      <c r="E998" s="3">
        <f>'IECC Data-IP'!E998*Convert!$B$6/$D998</f>
        <v>0</v>
      </c>
      <c r="F998" s="3">
        <f>'IECC Data-IP'!F998*Convert!$B$7/$D998</f>
        <v>0.49786702649587572</v>
      </c>
      <c r="G998" s="3">
        <f>'IECC Data-IP'!G998*Convert!$B$6/$D998</f>
        <v>23.207938155659896</v>
      </c>
      <c r="H998" s="3">
        <f>'IECC Data-IP'!H998*Convert!$B$6/$D998</f>
        <v>34.258137563427873</v>
      </c>
      <c r="I998" s="3">
        <f>'IECC Data-IP'!I998*Convert!$B$6/$D998</f>
        <v>2.012672698798696</v>
      </c>
      <c r="J998" s="3">
        <f>'IECC Data-IP'!J998*Convert!$B$6/$D998</f>
        <v>37.248536483446387</v>
      </c>
      <c r="K998" s="3">
        <f>'IECC Data-IP'!K998*Convert!$B$7/$D998</f>
        <v>2.6525949823460668</v>
      </c>
      <c r="L998" s="3">
        <f>'IECC Data-IP'!L998*Convert!$B$6/$D998</f>
        <v>0.63796315671964321</v>
      </c>
      <c r="M998" s="3">
        <f>'IECC Data-IP'!M998*Convert!$B$6/$D998</f>
        <v>18.585623217838904</v>
      </c>
      <c r="N998" s="3">
        <f>'IECC Data-IP'!N998*Convert!$B$6/$D998</f>
        <v>0.99523391159833685</v>
      </c>
      <c r="O998" s="3">
        <f>'IECC Data-IP'!O998*Convert!$B$6/$D998</f>
        <v>1.0634462749980801E-3</v>
      </c>
      <c r="P998" s="3">
        <f t="shared" si="47"/>
        <v>0.99417046532333875</v>
      </c>
      <c r="Q998" s="3">
        <f>'IECC Data-IP'!Q998*Convert!$B$6/$D998</f>
        <v>0</v>
      </c>
      <c r="R998" s="3">
        <f>'IECC Data-IP'!R998*Convert!$B$6/$D998</f>
        <v>0</v>
      </c>
      <c r="S998" s="3">
        <f>'IECC Data-IP'!S998*Convert!$B$6/$D998</f>
        <v>2.2969235742938157</v>
      </c>
      <c r="T998" s="3">
        <f>'IECC Data-IP'!T998*Convert!$B$6/$D998</f>
        <v>2.2115202065937294</v>
      </c>
      <c r="U998" s="3">
        <f>'IECC Data-IP'!U998*Convert!$B$7/$D998</f>
        <v>2.2104146190544944</v>
      </c>
      <c r="V998" s="3">
        <f>'IECC Data-IP'!V998*Convert!$B$6/$D998</f>
        <v>2.2858211364928045</v>
      </c>
      <c r="W998" s="3">
        <f>'IECC Data-IP'!W998*Convert!$B$6/$D998</f>
        <v>45.084655413115954</v>
      </c>
      <c r="X998" s="3">
        <f>'IECC Data-IP'!X998*Convert!$B$7/$D998</f>
        <v>0.49786702649587572</v>
      </c>
      <c r="Y998" s="3">
        <f t="shared" si="48"/>
        <v>45.582522439611829</v>
      </c>
      <c r="Z998" s="3">
        <f>'IECC Data-IP'!Z998*Convert!$B$6/$D998</f>
        <v>123.74037010487012</v>
      </c>
      <c r="AA998" s="3">
        <f>'IECC Data-IP'!AA998*Convert!$B$6/$D998</f>
        <v>15.662265941464954</v>
      </c>
      <c r="AB998" s="3">
        <f t="shared" si="49"/>
        <v>139.40263604633509</v>
      </c>
    </row>
    <row r="999" spans="1:28" x14ac:dyDescent="0.25">
      <c r="A999" s="93">
        <f>'IECC Data-IP'!A999</f>
        <v>2012</v>
      </c>
      <c r="B999" s="93" t="str">
        <f>'IECC Data-IP'!B999</f>
        <v>Secondary School</v>
      </c>
      <c r="C999" s="121" t="str">
        <f>'IECC Data-IP'!C999</f>
        <v>4A</v>
      </c>
      <c r="D999" s="3">
        <f>'IECC Data-IP'!D999</f>
        <v>210886.532889864</v>
      </c>
      <c r="E999" s="3">
        <f>'IECC Data-IP'!E999*Convert!$B$6/$D999</f>
        <v>0</v>
      </c>
      <c r="F999" s="3">
        <f>'IECC Data-IP'!F999*Convert!$B$7/$D999</f>
        <v>2.3056129916714769</v>
      </c>
      <c r="G999" s="3">
        <f>'IECC Data-IP'!G999*Convert!$B$6/$D999</f>
        <v>25.078841264076448</v>
      </c>
      <c r="H999" s="3">
        <f>'IECC Data-IP'!H999*Convert!$B$6/$D999</f>
        <v>34.505095635027288</v>
      </c>
      <c r="I999" s="3">
        <f>'IECC Data-IP'!I999*Convert!$B$6/$D999</f>
        <v>2.0099682588215266</v>
      </c>
      <c r="J999" s="3">
        <f>'IECC Data-IP'!J999*Convert!$B$6/$D999</f>
        <v>37.248536483446387</v>
      </c>
      <c r="K999" s="3">
        <f>'IECC Data-IP'!K999*Convert!$B$7/$D999</f>
        <v>2.6525949823460668</v>
      </c>
      <c r="L999" s="3">
        <f>'IECC Data-IP'!L999*Convert!$B$6/$D999</f>
        <v>0.6381054956658101</v>
      </c>
      <c r="M999" s="3">
        <f>'IECC Data-IP'!M999*Convert!$B$6/$D999</f>
        <v>20.079328118913413</v>
      </c>
      <c r="N999" s="3">
        <f>'IECC Data-IP'!N999*Convert!$B$6/$D999</f>
        <v>1.2858900396709634</v>
      </c>
      <c r="O999" s="3">
        <f>'IECC Data-IP'!O999*Convert!$B$6/$D999</f>
        <v>1.0634462749980801E-3</v>
      </c>
      <c r="P999" s="3">
        <f t="shared" si="47"/>
        <v>1.2848265933959653</v>
      </c>
      <c r="Q999" s="3">
        <f>'IECC Data-IP'!Q999*Convert!$B$6/$D999</f>
        <v>0</v>
      </c>
      <c r="R999" s="3">
        <f>'IECC Data-IP'!R999*Convert!$B$6/$D999</f>
        <v>0</v>
      </c>
      <c r="S999" s="3">
        <f>'IECC Data-IP'!S999*Convert!$B$6/$D999</f>
        <v>4.1486109249778487</v>
      </c>
      <c r="T999" s="3">
        <f>'IECC Data-IP'!T999*Convert!$B$6/$D999</f>
        <v>2.2115202065937294</v>
      </c>
      <c r="U999" s="3">
        <f>'IECC Data-IP'!U999*Convert!$B$7/$D999</f>
        <v>2.443636016044</v>
      </c>
      <c r="V999" s="3">
        <f>'IECC Data-IP'!V999*Convert!$B$6/$D999</f>
        <v>2.2666053787602851</v>
      </c>
      <c r="W999" s="3">
        <f>'IECC Data-IP'!W999*Convert!$B$6/$D999</f>
        <v>50.591606901363676</v>
      </c>
      <c r="X999" s="3">
        <f>'IECC Data-IP'!X999*Convert!$B$7/$D999</f>
        <v>2.3056129916714769</v>
      </c>
      <c r="Y999" s="3">
        <f t="shared" si="48"/>
        <v>52.89721989303515</v>
      </c>
      <c r="Z999" s="3">
        <f>'IECC Data-IP'!Z999*Convert!$B$6/$D999</f>
        <v>129.4725018059537</v>
      </c>
      <c r="AA999" s="3">
        <f>'IECC Data-IP'!AA999*Convert!$B$6/$D999</f>
        <v>21.62512907428497</v>
      </c>
      <c r="AB999" s="3">
        <f t="shared" si="49"/>
        <v>151.09763088023868</v>
      </c>
    </row>
    <row r="1000" spans="1:28" x14ac:dyDescent="0.25">
      <c r="A1000" s="93">
        <f>'IECC Data-IP'!A1000</f>
        <v>2012</v>
      </c>
      <c r="B1000" s="93" t="str">
        <f>'IECC Data-IP'!B1000</f>
        <v>Secondary School</v>
      </c>
      <c r="C1000" s="121" t="str">
        <f>'IECC Data-IP'!C1000</f>
        <v>4B</v>
      </c>
      <c r="D1000" s="3">
        <f>'IECC Data-IP'!D1000</f>
        <v>210886.532889864</v>
      </c>
      <c r="E1000" s="3">
        <f>'IECC Data-IP'!E1000*Convert!$B$6/$D1000</f>
        <v>0</v>
      </c>
      <c r="F1000" s="3">
        <f>'IECC Data-IP'!F1000*Convert!$B$7/$D1000</f>
        <v>0.77162324744512001</v>
      </c>
      <c r="G1000" s="3">
        <f>'IECC Data-IP'!G1000*Convert!$B$6/$D1000</f>
        <v>23.214058730345073</v>
      </c>
      <c r="H1000" s="3">
        <f>'IECC Data-IP'!H1000*Convert!$B$6/$D1000</f>
        <v>34.351938928951796</v>
      </c>
      <c r="I1000" s="3">
        <f>'IECC Data-IP'!I1000*Convert!$B$6/$D1000</f>
        <v>2.0115339872293614</v>
      </c>
      <c r="J1000" s="3">
        <f>'IECC Data-IP'!J1000*Convert!$B$6/$D1000</f>
        <v>37.248536483446387</v>
      </c>
      <c r="K1000" s="3">
        <f>'IECC Data-IP'!K1000*Convert!$B$7/$D1000</f>
        <v>2.6525949823460668</v>
      </c>
      <c r="L1000" s="3">
        <f>'IECC Data-IP'!L1000*Convert!$B$6/$D1000</f>
        <v>0.63796315671964321</v>
      </c>
      <c r="M1000" s="3">
        <f>'IECC Data-IP'!M1000*Convert!$B$6/$D1000</f>
        <v>21.589401998797101</v>
      </c>
      <c r="N1000" s="3">
        <f>'IECC Data-IP'!N1000*Convert!$B$6/$D1000</f>
        <v>0.9872629306129953</v>
      </c>
      <c r="O1000" s="3">
        <f>'IECC Data-IP'!O1000*Convert!$B$6/$D1000</f>
        <v>1.0634462749980801E-3</v>
      </c>
      <c r="P1000" s="3">
        <f t="shared" si="47"/>
        <v>0.9861994843379972</v>
      </c>
      <c r="Q1000" s="3">
        <f>'IECC Data-IP'!Q1000*Convert!$B$6/$D1000</f>
        <v>0</v>
      </c>
      <c r="R1000" s="3">
        <f>'IECC Data-IP'!R1000*Convert!$B$6/$D1000</f>
        <v>0</v>
      </c>
      <c r="S1000" s="3">
        <f>'IECC Data-IP'!S1000*Convert!$B$6/$D1000</f>
        <v>3.6164056052601459</v>
      </c>
      <c r="T1000" s="3">
        <f>'IECC Data-IP'!T1000*Convert!$B$6/$D1000</f>
        <v>2.2115202065937294</v>
      </c>
      <c r="U1000" s="3">
        <f>'IECC Data-IP'!U1000*Convert!$B$7/$D1000</f>
        <v>2.3776207678884163</v>
      </c>
      <c r="V1000" s="3">
        <f>'IECC Data-IP'!V1000*Convert!$B$6/$D1000</f>
        <v>2.252798500982105</v>
      </c>
      <c r="W1000" s="3">
        <f>'IECC Data-IP'!W1000*Convert!$B$6/$D1000</f>
        <v>49.406065818740309</v>
      </c>
      <c r="X1000" s="3">
        <f>'IECC Data-IP'!X1000*Convert!$B$7/$D1000</f>
        <v>0.77162324744512001</v>
      </c>
      <c r="Y1000" s="3">
        <f t="shared" si="48"/>
        <v>50.17768906618543</v>
      </c>
      <c r="Z1000" s="3">
        <f>'IECC Data-IP'!Z1000*Convert!$B$6/$D1000</f>
        <v>128.12170520683065</v>
      </c>
      <c r="AA1000" s="3">
        <f>'IECC Data-IP'!AA1000*Convert!$B$6/$D1000</f>
        <v>16.950575743220753</v>
      </c>
      <c r="AB1000" s="3">
        <f t="shared" si="49"/>
        <v>145.07228095005141</v>
      </c>
    </row>
    <row r="1001" spans="1:28" x14ac:dyDescent="0.25">
      <c r="A1001" s="93">
        <f>'IECC Data-IP'!A1001</f>
        <v>2012</v>
      </c>
      <c r="B1001" s="93" t="str">
        <f>'IECC Data-IP'!B1001</f>
        <v>Secondary School</v>
      </c>
      <c r="C1001" s="121" t="str">
        <f>'IECC Data-IP'!C1001</f>
        <v>4C</v>
      </c>
      <c r="D1001" s="3">
        <f>'IECC Data-IP'!D1001</f>
        <v>210886.532889864</v>
      </c>
      <c r="E1001" s="3">
        <f>'IECC Data-IP'!E1001*Convert!$B$6/$D1001</f>
        <v>0</v>
      </c>
      <c r="F1001" s="3">
        <f>'IECC Data-IP'!F1001*Convert!$B$7/$D1001</f>
        <v>2.1526817267560689</v>
      </c>
      <c r="G1001" s="3">
        <f>'IECC Data-IP'!G1001*Convert!$B$6/$D1001</f>
        <v>10.075746982309992</v>
      </c>
      <c r="H1001" s="3">
        <f>'IECC Data-IP'!H1001*Convert!$B$6/$D1001</f>
        <v>34.820518739732933</v>
      </c>
      <c r="I1001" s="3">
        <f>'IECC Data-IP'!I1001*Convert!$B$6/$D1001</f>
        <v>2.0076908356828573</v>
      </c>
      <c r="J1001" s="3">
        <f>'IECC Data-IP'!J1001*Convert!$B$6/$D1001</f>
        <v>37.248536483446387</v>
      </c>
      <c r="K1001" s="3">
        <f>'IECC Data-IP'!K1001*Convert!$B$7/$D1001</f>
        <v>2.6525949823460668</v>
      </c>
      <c r="L1001" s="3">
        <f>'IECC Data-IP'!L1001*Convert!$B$6/$D1001</f>
        <v>0.63824783461197687</v>
      </c>
      <c r="M1001" s="3">
        <f>'IECC Data-IP'!M1001*Convert!$B$6/$D1001</f>
        <v>19.355249899762843</v>
      </c>
      <c r="N1001" s="3">
        <f>'IECC Data-IP'!N1001*Convert!$B$6/$D1001</f>
        <v>0.56679368363623805</v>
      </c>
      <c r="O1001" s="3">
        <f>'IECC Data-IP'!O1001*Convert!$B$6/$D1001</f>
        <v>1.0634462749980801E-3</v>
      </c>
      <c r="P1001" s="3">
        <f t="shared" si="47"/>
        <v>0.56573023736123995</v>
      </c>
      <c r="Q1001" s="3">
        <f>'IECC Data-IP'!Q1001*Convert!$B$6/$D1001</f>
        <v>0</v>
      </c>
      <c r="R1001" s="3">
        <f>'IECC Data-IP'!R1001*Convert!$B$6/$D1001</f>
        <v>0</v>
      </c>
      <c r="S1001" s="3">
        <f>'IECC Data-IP'!S1001*Convert!$B$6/$D1001</f>
        <v>3.3786995651615728</v>
      </c>
      <c r="T1001" s="3">
        <f>'IECC Data-IP'!T1001*Convert!$B$6/$D1001</f>
        <v>2.2115202065937294</v>
      </c>
      <c r="U1001" s="3">
        <f>'IECC Data-IP'!U1001*Convert!$B$7/$D1001</f>
        <v>2.4770577579146504</v>
      </c>
      <c r="V1001" s="3">
        <f>'IECC Data-IP'!V1001*Convert!$B$6/$D1001</f>
        <v>2.2587767367211105</v>
      </c>
      <c r="W1001" s="3">
        <f>'IECC Data-IP'!W1001*Convert!$B$6/$D1001</f>
        <v>33.375426684595652</v>
      </c>
      <c r="X1001" s="3">
        <f>'IECC Data-IP'!X1001*Convert!$B$7/$D1001</f>
        <v>2.1526817267560689</v>
      </c>
      <c r="Y1001" s="3">
        <f t="shared" si="48"/>
        <v>35.528108411351724</v>
      </c>
      <c r="Z1001" s="3">
        <f>'IECC Data-IP'!Z1001*Convert!$B$6/$D1001</f>
        <v>112.56192330660583</v>
      </c>
      <c r="AA1001" s="3">
        <f>'IECC Data-IP'!AA1001*Convert!$B$6/$D1001</f>
        <v>21.275971639337779</v>
      </c>
      <c r="AB1001" s="3">
        <f t="shared" si="49"/>
        <v>133.83789494594362</v>
      </c>
    </row>
    <row r="1002" spans="1:28" x14ac:dyDescent="0.25">
      <c r="A1002" s="93">
        <f>'IECC Data-IP'!A1002</f>
        <v>2012</v>
      </c>
      <c r="B1002" s="93" t="str">
        <f>'IECC Data-IP'!B1002</f>
        <v>Secondary School</v>
      </c>
      <c r="C1002" s="121" t="str">
        <f>'IECC Data-IP'!C1002</f>
        <v>5A</v>
      </c>
      <c r="D1002" s="3">
        <f>'IECC Data-IP'!D1002</f>
        <v>210886.532889864</v>
      </c>
      <c r="E1002" s="3">
        <f>'IECC Data-IP'!E1002*Convert!$B$6/$D1002</f>
        <v>0</v>
      </c>
      <c r="F1002" s="3">
        <f>'IECC Data-IP'!F1002*Convert!$B$7/$D1002</f>
        <v>4.8719740336224264</v>
      </c>
      <c r="G1002" s="3">
        <f>'IECC Data-IP'!G1002*Convert!$B$6/$D1002</f>
        <v>16.136681649038934</v>
      </c>
      <c r="H1002" s="3">
        <f>'IECC Data-IP'!H1002*Convert!$B$6/$D1002</f>
        <v>34.557191689324334</v>
      </c>
      <c r="I1002" s="3">
        <f>'IECC Data-IP'!I1002*Convert!$B$6/$D1002</f>
        <v>2.0106799535523603</v>
      </c>
      <c r="J1002" s="3">
        <f>'IECC Data-IP'!J1002*Convert!$B$6/$D1002</f>
        <v>37.248536483446387</v>
      </c>
      <c r="K1002" s="3">
        <f>'IECC Data-IP'!K1002*Convert!$B$7/$D1002</f>
        <v>2.6525949823460668</v>
      </c>
      <c r="L1002" s="3">
        <f>'IECC Data-IP'!L1002*Convert!$B$6/$D1002</f>
        <v>0.6381054956658101</v>
      </c>
      <c r="M1002" s="3">
        <f>'IECC Data-IP'!M1002*Convert!$B$6/$D1002</f>
        <v>20.821198706334823</v>
      </c>
      <c r="N1002" s="3">
        <f>'IECC Data-IP'!N1002*Convert!$B$6/$D1002</f>
        <v>0.90057851239740783</v>
      </c>
      <c r="O1002" s="3">
        <f>'IECC Data-IP'!O1002*Convert!$B$6/$D1002</f>
        <v>1.0634462749980801E-3</v>
      </c>
      <c r="P1002" s="3">
        <f t="shared" si="47"/>
        <v>0.89951506612240972</v>
      </c>
      <c r="Q1002" s="3">
        <f>'IECC Data-IP'!Q1002*Convert!$B$6/$D1002</f>
        <v>0</v>
      </c>
      <c r="R1002" s="3">
        <f>'IECC Data-IP'!R1002*Convert!$B$6/$D1002</f>
        <v>0</v>
      </c>
      <c r="S1002" s="3">
        <f>'IECC Data-IP'!S1002*Convert!$B$6/$D1002</f>
        <v>3.9022222091631007</v>
      </c>
      <c r="T1002" s="3">
        <f>'IECC Data-IP'!T1002*Convert!$B$6/$D1002</f>
        <v>2.2115202065937294</v>
      </c>
      <c r="U1002" s="3">
        <f>'IECC Data-IP'!U1002*Convert!$B$7/$D1002</f>
        <v>2.6215117880115555</v>
      </c>
      <c r="V1002" s="3">
        <f>'IECC Data-IP'!V1002*Convert!$B$6/$D1002</f>
        <v>2.2562146356901081</v>
      </c>
      <c r="W1002" s="3">
        <f>'IECC Data-IP'!W1002*Convert!$B$6/$D1002</f>
        <v>41.759617630659271</v>
      </c>
      <c r="X1002" s="3">
        <f>'IECC Data-IP'!X1002*Convert!$B$7/$D1002</f>
        <v>4.8719740336224264</v>
      </c>
      <c r="Y1002" s="3">
        <f t="shared" si="48"/>
        <v>46.6315916642817</v>
      </c>
      <c r="Z1002" s="3">
        <f>'IECC Data-IP'!Z1002*Convert!$B$6/$D1002</f>
        <v>120.68307188015316</v>
      </c>
      <c r="AA1002" s="3">
        <f>'IECC Data-IP'!AA1002*Convert!$B$6/$D1002</f>
        <v>29.642512556076721</v>
      </c>
      <c r="AB1002" s="3">
        <f t="shared" si="49"/>
        <v>150.32558443622989</v>
      </c>
    </row>
    <row r="1003" spans="1:28" x14ac:dyDescent="0.25">
      <c r="A1003" s="93">
        <f>'IECC Data-IP'!A1003</f>
        <v>2012</v>
      </c>
      <c r="B1003" s="93" t="str">
        <f>'IECC Data-IP'!B1003</f>
        <v>Secondary School</v>
      </c>
      <c r="C1003" s="121" t="str">
        <f>'IECC Data-IP'!C1003</f>
        <v>5B</v>
      </c>
      <c r="D1003" s="3">
        <f>'IECC Data-IP'!D1003</f>
        <v>210886.532889864</v>
      </c>
      <c r="E1003" s="3">
        <f>'IECC Data-IP'!E1003*Convert!$B$6/$D1003</f>
        <v>0</v>
      </c>
      <c r="F1003" s="3">
        <f>'IECC Data-IP'!F1003*Convert!$B$7/$D1003</f>
        <v>2.9184586053608421</v>
      </c>
      <c r="G1003" s="3">
        <f>'IECC Data-IP'!G1003*Convert!$B$6/$D1003</f>
        <v>17.405491015169879</v>
      </c>
      <c r="H1003" s="3">
        <f>'IECC Data-IP'!H1003*Convert!$B$6/$D1003</f>
        <v>34.49982909401912</v>
      </c>
      <c r="I1003" s="3">
        <f>'IECC Data-IP'!I1003*Convert!$B$6/$D1003</f>
        <v>2.0106799535523603</v>
      </c>
      <c r="J1003" s="3">
        <f>'IECC Data-IP'!J1003*Convert!$B$6/$D1003</f>
        <v>37.248536483446387</v>
      </c>
      <c r="K1003" s="3">
        <f>'IECC Data-IP'!K1003*Convert!$B$7/$D1003</f>
        <v>2.6525949823460668</v>
      </c>
      <c r="L1003" s="3">
        <f>'IECC Data-IP'!L1003*Convert!$B$6/$D1003</f>
        <v>0.6381054956658101</v>
      </c>
      <c r="M1003" s="3">
        <f>'IECC Data-IP'!M1003*Convert!$B$6/$D1003</f>
        <v>21.910376322403256</v>
      </c>
      <c r="N1003" s="3">
        <f>'IECC Data-IP'!N1003*Convert!$B$6/$D1003</f>
        <v>0.7666375640544395</v>
      </c>
      <c r="O1003" s="3">
        <f>'IECC Data-IP'!O1003*Convert!$B$6/$D1003</f>
        <v>1.0634462749980801E-3</v>
      </c>
      <c r="P1003" s="3">
        <f t="shared" si="47"/>
        <v>0.7655741177794414</v>
      </c>
      <c r="Q1003" s="3">
        <f>'IECC Data-IP'!Q1003*Convert!$B$6/$D1003</f>
        <v>0</v>
      </c>
      <c r="R1003" s="3">
        <f>'IECC Data-IP'!R1003*Convert!$B$6/$D1003</f>
        <v>0</v>
      </c>
      <c r="S1003" s="3">
        <f>'IECC Data-IP'!S1003*Convert!$B$6/$D1003</f>
        <v>4.2015610129519034</v>
      </c>
      <c r="T1003" s="3">
        <f>'IECC Data-IP'!T1003*Convert!$B$6/$D1003</f>
        <v>2.2115202065937294</v>
      </c>
      <c r="U1003" s="3">
        <f>'IECC Data-IP'!U1003*Convert!$B$7/$D1003</f>
        <v>2.5639737746744742</v>
      </c>
      <c r="V1003" s="3">
        <f>'IECC Data-IP'!V1003*Convert!$B$6/$D1003</f>
        <v>2.2481013157585998</v>
      </c>
      <c r="W1003" s="3">
        <f>'IECC Data-IP'!W1003*Convert!$B$6/$D1003</f>
        <v>44.283002468304488</v>
      </c>
      <c r="X1003" s="3">
        <f>'IECC Data-IP'!X1003*Convert!$B$7/$D1003</f>
        <v>2.9184586053608421</v>
      </c>
      <c r="Y1003" s="3">
        <f t="shared" si="48"/>
        <v>47.201461073665328</v>
      </c>
      <c r="Z1003" s="3">
        <f>'IECC Data-IP'!Z1003*Convert!$B$6/$D1003</f>
        <v>123.14083846361549</v>
      </c>
      <c r="AA1003" s="3">
        <f>'IECC Data-IP'!AA1003*Convert!$B$6/$D1003</f>
        <v>23.767187875149297</v>
      </c>
      <c r="AB1003" s="3">
        <f t="shared" si="49"/>
        <v>146.90802633876478</v>
      </c>
    </row>
    <row r="1004" spans="1:28" x14ac:dyDescent="0.25">
      <c r="A1004" s="93">
        <f>'IECC Data-IP'!A1004</f>
        <v>2012</v>
      </c>
      <c r="B1004" s="93" t="str">
        <f>'IECC Data-IP'!B1004</f>
        <v>Secondary School</v>
      </c>
      <c r="C1004" s="121" t="str">
        <f>'IECC Data-IP'!C1004</f>
        <v>5C</v>
      </c>
      <c r="D1004" s="3">
        <f>'IECC Data-IP'!D1004</f>
        <v>210886.532889864</v>
      </c>
      <c r="E1004" s="3">
        <f>'IECC Data-IP'!E1004*Convert!$B$6/$D1004</f>
        <v>0</v>
      </c>
      <c r="F1004" s="3">
        <f>'IECC Data-IP'!F1004*Convert!$B$7/$D1004</f>
        <v>2.3915058938842408</v>
      </c>
      <c r="G1004" s="3">
        <f>'IECC Data-IP'!G1004*Convert!$B$6/$D1004</f>
        <v>5.9447860866568272</v>
      </c>
      <c r="H1004" s="3">
        <f>'IECC Data-IP'!H1004*Convert!$B$6/$D1004</f>
        <v>34.736823439386853</v>
      </c>
      <c r="I1004" s="3">
        <f>'IECC Data-IP'!I1004*Convert!$B$6/$D1004</f>
        <v>2.0075484967366903</v>
      </c>
      <c r="J1004" s="3">
        <f>'IECC Data-IP'!J1004*Convert!$B$6/$D1004</f>
        <v>37.248536483446387</v>
      </c>
      <c r="K1004" s="3">
        <f>'IECC Data-IP'!K1004*Convert!$B$7/$D1004</f>
        <v>2.6525949823460668</v>
      </c>
      <c r="L1004" s="3">
        <f>'IECC Data-IP'!L1004*Convert!$B$6/$D1004</f>
        <v>0.63824783461197687</v>
      </c>
      <c r="M1004" s="3">
        <f>'IECC Data-IP'!M1004*Convert!$B$6/$D1004</f>
        <v>18.90389310146789</v>
      </c>
      <c r="N1004" s="3">
        <f>'IECC Data-IP'!N1004*Convert!$B$6/$D1004</f>
        <v>0.3427521823696788</v>
      </c>
      <c r="O1004" s="3">
        <f>'IECC Data-IP'!O1004*Convert!$B$6/$D1004</f>
        <v>1.0634462749980801E-3</v>
      </c>
      <c r="P1004" s="3">
        <f t="shared" si="47"/>
        <v>0.3416887360946807</v>
      </c>
      <c r="Q1004" s="3">
        <f>'IECC Data-IP'!Q1004*Convert!$B$6/$D1004</f>
        <v>0</v>
      </c>
      <c r="R1004" s="3">
        <f>'IECC Data-IP'!R1004*Convert!$B$6/$D1004</f>
        <v>0</v>
      </c>
      <c r="S1004" s="3">
        <f>'IECC Data-IP'!S1004*Convert!$B$6/$D1004</f>
        <v>3.8383120223342031</v>
      </c>
      <c r="T1004" s="3">
        <f>'IECC Data-IP'!T1004*Convert!$B$6/$D1004</f>
        <v>2.2115202065937294</v>
      </c>
      <c r="U1004" s="3">
        <f>'IECC Data-IP'!U1004*Convert!$B$7/$D1004</f>
        <v>2.5715740541669252</v>
      </c>
      <c r="V1004" s="3">
        <f>'IECC Data-IP'!V1004*Convert!$B$6/$D1004</f>
        <v>2.2546489072822733</v>
      </c>
      <c r="W1004" s="3">
        <f>'IECC Data-IP'!W1004*Convert!$B$6/$D1004</f>
        <v>29.028679946553599</v>
      </c>
      <c r="X1004" s="3">
        <f>'IECC Data-IP'!X1004*Convert!$B$7/$D1004</f>
        <v>2.3915058938842408</v>
      </c>
      <c r="Y1004" s="3">
        <f t="shared" si="48"/>
        <v>31.420185840437838</v>
      </c>
      <c r="Z1004" s="3">
        <f>'IECC Data-IP'!Z1004*Convert!$B$6/$D1004</f>
        <v>108.12706876088653</v>
      </c>
      <c r="AA1004" s="3">
        <f>'IECC Data-IP'!AA1004*Convert!$B$6/$D1004</f>
        <v>22.249854709011096</v>
      </c>
      <c r="AB1004" s="3">
        <f t="shared" si="49"/>
        <v>130.37692346989763</v>
      </c>
    </row>
    <row r="1005" spans="1:28" x14ac:dyDescent="0.25">
      <c r="A1005" s="93">
        <f>'IECC Data-IP'!A1005</f>
        <v>2012</v>
      </c>
      <c r="B1005" s="93" t="str">
        <f>'IECC Data-IP'!B1005</f>
        <v>Secondary School</v>
      </c>
      <c r="C1005" s="121" t="str">
        <f>'IECC Data-IP'!C1005</f>
        <v>6A</v>
      </c>
      <c r="D1005" s="3">
        <f>'IECC Data-IP'!D1005</f>
        <v>210886.532889864</v>
      </c>
      <c r="E1005" s="3">
        <f>'IECC Data-IP'!E1005*Convert!$B$6/$D1005</f>
        <v>0</v>
      </c>
      <c r="F1005" s="3">
        <f>'IECC Data-IP'!F1005*Convert!$B$7/$D1005</f>
        <v>10.166835413363282</v>
      </c>
      <c r="G1005" s="3">
        <f>'IECC Data-IP'!G1005*Convert!$B$6/$D1005</f>
        <v>17.422571688709898</v>
      </c>
      <c r="H1005" s="3">
        <f>'IECC Data-IP'!H1005*Convert!$B$6/$D1005</f>
        <v>36.429945204041061</v>
      </c>
      <c r="I1005" s="3">
        <f>'IECC Data-IP'!I1005*Convert!$B$6/$D1005</f>
        <v>2.0096835809291926</v>
      </c>
      <c r="J1005" s="3">
        <f>'IECC Data-IP'!J1005*Convert!$B$6/$D1005</f>
        <v>37.248536483446387</v>
      </c>
      <c r="K1005" s="3">
        <f>'IECC Data-IP'!K1005*Convert!$B$7/$D1005</f>
        <v>2.6525949823460668</v>
      </c>
      <c r="L1005" s="3">
        <f>'IECC Data-IP'!L1005*Convert!$B$6/$D1005</f>
        <v>0.63924420723514441</v>
      </c>
      <c r="M1005" s="3">
        <f>'IECC Data-IP'!M1005*Convert!$B$6/$D1005</f>
        <v>22.663918703410346</v>
      </c>
      <c r="N1005" s="3">
        <f>'IECC Data-IP'!N1005*Convert!$B$6/$D1005</f>
        <v>1.0090407893765172</v>
      </c>
      <c r="O1005" s="3">
        <f>'IECC Data-IP'!O1005*Convert!$B$6/$D1005</f>
        <v>1.0634462749980801E-3</v>
      </c>
      <c r="P1005" s="3">
        <f t="shared" si="47"/>
        <v>1.0079773431015191</v>
      </c>
      <c r="Q1005" s="3">
        <f>'IECC Data-IP'!Q1005*Convert!$B$6/$D1005</f>
        <v>0</v>
      </c>
      <c r="R1005" s="3">
        <f>'IECC Data-IP'!R1005*Convert!$B$6/$D1005</f>
        <v>0</v>
      </c>
      <c r="S1005" s="3">
        <f>'IECC Data-IP'!S1005*Convert!$B$6/$D1005</f>
        <v>4.3774919504140808</v>
      </c>
      <c r="T1005" s="3">
        <f>'IECC Data-IP'!T1005*Convert!$B$6/$D1005</f>
        <v>2.2115202065937294</v>
      </c>
      <c r="U1005" s="3">
        <f>'IECC Data-IP'!U1005*Convert!$B$7/$D1005</f>
        <v>2.7658683786277884</v>
      </c>
      <c r="V1005" s="3">
        <f>'IECC Data-IP'!V1005*Convert!$B$6/$D1005</f>
        <v>2.2563569746362755</v>
      </c>
      <c r="W1005" s="3">
        <f>'IECC Data-IP'!W1005*Convert!$B$6/$D1005</f>
        <v>45.471959685635831</v>
      </c>
      <c r="X1005" s="3">
        <f>'IECC Data-IP'!X1005*Convert!$B$7/$D1005</f>
        <v>10.166835413363282</v>
      </c>
      <c r="Y1005" s="3">
        <f t="shared" si="48"/>
        <v>55.638795098999111</v>
      </c>
      <c r="Z1005" s="3">
        <f>'IECC Data-IP'!Z1005*Convert!$B$6/$D1005</f>
        <v>126.26830978879261</v>
      </c>
      <c r="AA1005" s="3">
        <f>'IECC Data-IP'!AA1005*Convert!$B$6/$D1005</f>
        <v>45.533801861924061</v>
      </c>
      <c r="AB1005" s="3">
        <f t="shared" si="49"/>
        <v>171.80211165071665</v>
      </c>
    </row>
    <row r="1006" spans="1:28" x14ac:dyDescent="0.25">
      <c r="A1006" s="93">
        <f>'IECC Data-IP'!A1006</f>
        <v>2012</v>
      </c>
      <c r="B1006" s="93" t="str">
        <f>'IECC Data-IP'!B1006</f>
        <v>Secondary School</v>
      </c>
      <c r="C1006" s="121" t="str">
        <f>'IECC Data-IP'!C1006</f>
        <v>6B</v>
      </c>
      <c r="D1006" s="3">
        <f>'IECC Data-IP'!D1006</f>
        <v>210886.532889864</v>
      </c>
      <c r="E1006" s="3">
        <f>'IECC Data-IP'!E1006*Convert!$B$6/$D1006</f>
        <v>0</v>
      </c>
      <c r="F1006" s="3">
        <f>'IECC Data-IP'!F1006*Convert!$B$7/$D1006</f>
        <v>5.9412261747815398</v>
      </c>
      <c r="G1006" s="3">
        <f>'IECC Data-IP'!G1006*Convert!$B$6/$D1006</f>
        <v>11.726024724167987</v>
      </c>
      <c r="H1006" s="3">
        <f>'IECC Data-IP'!H1006*Convert!$B$6/$D1006</f>
        <v>36.429945204041061</v>
      </c>
      <c r="I1006" s="3">
        <f>'IECC Data-IP'!I1006*Convert!$B$6/$D1006</f>
        <v>2.0082601914675249</v>
      </c>
      <c r="J1006" s="3">
        <f>'IECC Data-IP'!J1006*Convert!$B$6/$D1006</f>
        <v>37.248536483446387</v>
      </c>
      <c r="K1006" s="3">
        <f>'IECC Data-IP'!K1006*Convert!$B$7/$D1006</f>
        <v>2.6525949823460668</v>
      </c>
      <c r="L1006" s="3">
        <f>'IECC Data-IP'!L1006*Convert!$B$6/$D1006</f>
        <v>0.63924420723514441</v>
      </c>
      <c r="M1006" s="3">
        <f>'IECC Data-IP'!M1006*Convert!$B$6/$D1006</f>
        <v>23.212208324044905</v>
      </c>
      <c r="N1006" s="3">
        <f>'IECC Data-IP'!N1006*Convert!$B$6/$D1006</f>
        <v>0.59042194869992859</v>
      </c>
      <c r="O1006" s="3">
        <f>'IECC Data-IP'!O1006*Convert!$B$6/$D1006</f>
        <v>1.0634462749980801E-3</v>
      </c>
      <c r="P1006" s="3">
        <f t="shared" si="47"/>
        <v>0.58935850242493049</v>
      </c>
      <c r="Q1006" s="3">
        <f>'IECC Data-IP'!Q1006*Convert!$B$6/$D1006</f>
        <v>0</v>
      </c>
      <c r="R1006" s="3">
        <f>'IECC Data-IP'!R1006*Convert!$B$6/$D1006</f>
        <v>0</v>
      </c>
      <c r="S1006" s="3">
        <f>'IECC Data-IP'!S1006*Convert!$B$6/$D1006</f>
        <v>4.4536432866133238</v>
      </c>
      <c r="T1006" s="3">
        <f>'IECC Data-IP'!T1006*Convert!$B$6/$D1006</f>
        <v>2.2115202065937294</v>
      </c>
      <c r="U1006" s="3">
        <f>'IECC Data-IP'!U1006*Convert!$B$7/$D1006</f>
        <v>2.723579644015945</v>
      </c>
      <c r="V1006" s="3">
        <f>'IECC Data-IP'!V1006*Convert!$B$6/$D1006</f>
        <v>2.2421230800195939</v>
      </c>
      <c r="W1006" s="3">
        <f>'IECC Data-IP'!W1006*Convert!$B$6/$D1006</f>
        <v>39.981234837251137</v>
      </c>
      <c r="X1006" s="3">
        <f>'IECC Data-IP'!X1006*Convert!$B$7/$D1006</f>
        <v>5.9412261747815398</v>
      </c>
      <c r="Y1006" s="3">
        <f t="shared" si="48"/>
        <v>45.922461012032677</v>
      </c>
      <c r="Z1006" s="3">
        <f>'IECC Data-IP'!Z1006*Convert!$B$6/$D1006</f>
        <v>120.76221233422191</v>
      </c>
      <c r="AA1006" s="3">
        <f>'IECC Data-IP'!AA1006*Convert!$B$6/$D1006</f>
        <v>33.064767838765334</v>
      </c>
      <c r="AB1006" s="3">
        <f t="shared" si="49"/>
        <v>153.82698017298725</v>
      </c>
    </row>
    <row r="1007" spans="1:28" x14ac:dyDescent="0.25">
      <c r="A1007" s="93">
        <f>'IECC Data-IP'!A1007</f>
        <v>2012</v>
      </c>
      <c r="B1007" s="93" t="str">
        <f>'IECC Data-IP'!B1007</f>
        <v>Secondary School</v>
      </c>
      <c r="C1007" s="121" t="str">
        <f>'IECC Data-IP'!C1007</f>
        <v>7</v>
      </c>
      <c r="D1007" s="3">
        <f>'IECC Data-IP'!D1007</f>
        <v>210886.532889864</v>
      </c>
      <c r="E1007" s="3">
        <f>'IECC Data-IP'!E1007*Convert!$B$6/$D1007</f>
        <v>0</v>
      </c>
      <c r="F1007" s="3">
        <f>'IECC Data-IP'!F1007*Convert!$B$7/$D1007</f>
        <v>12.604722500047604</v>
      </c>
      <c r="G1007" s="3">
        <f>'IECC Data-IP'!G1007*Convert!$B$6/$D1007</f>
        <v>13.715211496849161</v>
      </c>
      <c r="H1007" s="3">
        <f>'IECC Data-IP'!H1007*Convert!$B$6/$D1007</f>
        <v>36.429945204041061</v>
      </c>
      <c r="I1007" s="3">
        <f>'IECC Data-IP'!I1007*Convert!$B$6/$D1007</f>
        <v>2.0069791409520232</v>
      </c>
      <c r="J1007" s="3">
        <f>'IECC Data-IP'!J1007*Convert!$B$6/$D1007</f>
        <v>37.248536483446387</v>
      </c>
      <c r="K1007" s="3">
        <f>'IECC Data-IP'!K1007*Convert!$B$7/$D1007</f>
        <v>2.6525949823460668</v>
      </c>
      <c r="L1007" s="3">
        <f>'IECC Data-IP'!L1007*Convert!$B$6/$D1007</f>
        <v>0.63924420723514441</v>
      </c>
      <c r="M1007" s="3">
        <f>'IECC Data-IP'!M1007*Convert!$B$6/$D1007</f>
        <v>22.644133589893162</v>
      </c>
      <c r="N1007" s="3">
        <f>'IECC Data-IP'!N1007*Convert!$B$6/$D1007</f>
        <v>0.82528120987516529</v>
      </c>
      <c r="O1007" s="3">
        <f>'IECC Data-IP'!O1007*Convert!$B$6/$D1007</f>
        <v>1.0634462749980801E-3</v>
      </c>
      <c r="P1007" s="3">
        <f t="shared" si="47"/>
        <v>0.82421776360016719</v>
      </c>
      <c r="Q1007" s="3">
        <f>'IECC Data-IP'!Q1007*Convert!$B$6/$D1007</f>
        <v>0</v>
      </c>
      <c r="R1007" s="3">
        <f>'IECC Data-IP'!R1007*Convert!$B$6/$D1007</f>
        <v>0</v>
      </c>
      <c r="S1007" s="3">
        <f>'IECC Data-IP'!S1007*Convert!$B$6/$D1007</f>
        <v>4.518692185011556</v>
      </c>
      <c r="T1007" s="3">
        <f>'IECC Data-IP'!T1007*Convert!$B$6/$D1007</f>
        <v>2.2115202065937294</v>
      </c>
      <c r="U1007" s="3">
        <f>'IECC Data-IP'!U1007*Convert!$B$7/$D1007</f>
        <v>2.9215766687423605</v>
      </c>
      <c r="V1007" s="3">
        <f>'IECC Data-IP'!V1007*Convert!$B$6/$D1007</f>
        <v>2.2506634167896027</v>
      </c>
      <c r="W1007" s="3">
        <f>'IECC Data-IP'!W1007*Convert!$B$6/$D1007</f>
        <v>41.702255035354057</v>
      </c>
      <c r="X1007" s="3">
        <f>'IECC Data-IP'!X1007*Convert!$B$7/$D1007</f>
        <v>12.604722500047604</v>
      </c>
      <c r="Y1007" s="3">
        <f t="shared" si="48"/>
        <v>54.306977535401657</v>
      </c>
      <c r="Z1007" s="3">
        <f>'IECC Data-IP'!Z1007*Convert!$B$6/$D1007</f>
        <v>122.49020714068699</v>
      </c>
      <c r="AA1007" s="3">
        <f>'IECC Data-IP'!AA1007*Convert!$B$6/$D1007</f>
        <v>53.111215661114208</v>
      </c>
      <c r="AB1007" s="3">
        <f t="shared" si="49"/>
        <v>175.60142280180119</v>
      </c>
    </row>
    <row r="1008" spans="1:28" x14ac:dyDescent="0.25">
      <c r="A1008" s="93">
        <f>'IECC Data-IP'!A1008</f>
        <v>2012</v>
      </c>
      <c r="B1008" s="93" t="str">
        <f>'IECC Data-IP'!B1008</f>
        <v>Secondary School</v>
      </c>
      <c r="C1008" s="121" t="str">
        <f>'IECC Data-IP'!C1008</f>
        <v>8</v>
      </c>
      <c r="D1008" s="3">
        <f>'IECC Data-IP'!D1008</f>
        <v>210886.532889864</v>
      </c>
      <c r="E1008" s="3">
        <f>'IECC Data-IP'!E1008*Convert!$B$6/$D1008</f>
        <v>0</v>
      </c>
      <c r="F1008" s="3">
        <f>'IECC Data-IP'!F1008*Convert!$B$7/$D1008</f>
        <v>26.020238918770652</v>
      </c>
      <c r="G1008" s="3">
        <f>'IECC Data-IP'!G1008*Convert!$B$6/$D1008</f>
        <v>6.0321821996032492</v>
      </c>
      <c r="H1008" s="3">
        <f>'IECC Data-IP'!H1008*Convert!$B$6/$D1008</f>
        <v>36.429945204041061</v>
      </c>
      <c r="I1008" s="3">
        <f>'IECC Data-IP'!I1008*Convert!$B$6/$D1008</f>
        <v>1.9960190420971788</v>
      </c>
      <c r="J1008" s="3">
        <f>'IECC Data-IP'!J1008*Convert!$B$6/$D1008</f>
        <v>37.248536483446387</v>
      </c>
      <c r="K1008" s="3">
        <f>'IECC Data-IP'!K1008*Convert!$B$7/$D1008</f>
        <v>2.6525949823460668</v>
      </c>
      <c r="L1008" s="3">
        <f>'IECC Data-IP'!L1008*Convert!$B$6/$D1008</f>
        <v>0.63924420723514441</v>
      </c>
      <c r="M1008" s="3">
        <f>'IECC Data-IP'!M1008*Convert!$B$6/$D1008</f>
        <v>24.023682656141887</v>
      </c>
      <c r="N1008" s="3">
        <f>'IECC Data-IP'!N1008*Convert!$B$6/$D1008</f>
        <v>0.56152714262806624</v>
      </c>
      <c r="O1008" s="3">
        <f>'IECC Data-IP'!O1008*Convert!$B$6/$D1008</f>
        <v>1.0634462749980801E-3</v>
      </c>
      <c r="P1008" s="3">
        <f t="shared" si="47"/>
        <v>0.56046369635306814</v>
      </c>
      <c r="Q1008" s="3">
        <f>'IECC Data-IP'!Q1008*Convert!$B$6/$D1008</f>
        <v>0</v>
      </c>
      <c r="R1008" s="3">
        <f>'IECC Data-IP'!R1008*Convert!$B$6/$D1008</f>
        <v>0</v>
      </c>
      <c r="S1008" s="3">
        <f>'IECC Data-IP'!S1008*Convert!$B$6/$D1008</f>
        <v>4.7680700186958074</v>
      </c>
      <c r="T1008" s="3">
        <f>'IECC Data-IP'!T1008*Convert!$B$6/$D1008</f>
        <v>2.2116625455398959</v>
      </c>
      <c r="U1008" s="3">
        <f>'IECC Data-IP'!U1008*Convert!$B$7/$D1008</f>
        <v>3.1131426877443942</v>
      </c>
      <c r="V1008" s="3">
        <f>'IECC Data-IP'!V1008*Convert!$B$6/$D1008</f>
        <v>2.2405573516117587</v>
      </c>
      <c r="W1008" s="3">
        <f>'IECC Data-IP'!W1008*Convert!$B$6/$D1008</f>
        <v>35.384398570794012</v>
      </c>
      <c r="X1008" s="3">
        <f>'IECC Data-IP'!X1008*Convert!$B$7/$D1008</f>
        <v>26.020238918770652</v>
      </c>
      <c r="Y1008" s="3">
        <f t="shared" si="48"/>
        <v>61.404637489564664</v>
      </c>
      <c r="Z1008" s="3">
        <f>'IECC Data-IP'!Z1008*Convert!$B$6/$D1008</f>
        <v>116.15114217314812</v>
      </c>
      <c r="AA1008" s="3">
        <f>'IECC Data-IP'!AA1008*Convert!$B$6/$D1008</f>
        <v>92.865486952881113</v>
      </c>
      <c r="AB1008" s="3">
        <f t="shared" si="49"/>
        <v>209.01662912602922</v>
      </c>
    </row>
    <row r="1009" spans="1:28" x14ac:dyDescent="0.25">
      <c r="A1009" s="93">
        <f>'IECC Data-IP'!A1009</f>
        <v>2015</v>
      </c>
      <c r="B1009" s="93" t="str">
        <f>'IECC Data-IP'!B1009</f>
        <v>Secondary School</v>
      </c>
      <c r="C1009" s="121" t="str">
        <f>'IECC Data-IP'!C1009</f>
        <v>0A</v>
      </c>
      <c r="D1009" s="3">
        <f>'IECC Data-IP'!D1009</f>
        <v>210886.532889864</v>
      </c>
      <c r="E1009" s="3">
        <f>'IECC Data-IP'!E1009*Convert!$B$6/$D1009</f>
        <v>0</v>
      </c>
      <c r="F1009" s="3">
        <f>'IECC Data-IP'!F1009*Convert!$B$7/$D1009</f>
        <v>0.87680916683102816</v>
      </c>
      <c r="G1009" s="3">
        <f>'IECC Data-IP'!G1009*Convert!$B$6/$D1009</f>
        <v>93.966621040427569</v>
      </c>
      <c r="H1009" s="3">
        <f>'IECC Data-IP'!H1009*Convert!$B$6/$D1009</f>
        <v>26.638306758280024</v>
      </c>
      <c r="I1009" s="3">
        <f>'IECC Data-IP'!I1009*Convert!$B$6/$D1009</f>
        <v>1.6655080090978458</v>
      </c>
      <c r="J1009" s="3">
        <f>'IECC Data-IP'!J1009*Convert!$B$6/$D1009</f>
        <v>36.927989176678729</v>
      </c>
      <c r="K1009" s="3">
        <f>'IECC Data-IP'!K1009*Convert!$B$7/$D1009</f>
        <v>2.6525949823460668</v>
      </c>
      <c r="L1009" s="3">
        <f>'IECC Data-IP'!L1009*Convert!$B$6/$D1009</f>
        <v>0.62899580311113412</v>
      </c>
      <c r="M1009" s="3">
        <f>'IECC Data-IP'!M1009*Convert!$B$6/$D1009</f>
        <v>20.765117161545096</v>
      </c>
      <c r="N1009" s="3">
        <f>'IECC Data-IP'!N1009*Convert!$B$6/$D1009</f>
        <v>2.0099682588215266</v>
      </c>
      <c r="O1009" s="3">
        <f>'IECC Data-IP'!O1009*Convert!$B$6/$D1009</f>
        <v>1.0634462749980801E-3</v>
      </c>
      <c r="P1009" s="3">
        <f t="shared" si="47"/>
        <v>2.0089048125465285</v>
      </c>
      <c r="Q1009" s="3">
        <f>'IECC Data-IP'!Q1009*Convert!$B$6/$D1009</f>
        <v>0</v>
      </c>
      <c r="R1009" s="3">
        <f>'IECC Data-IP'!R1009*Convert!$B$6/$D1009</f>
        <v>0</v>
      </c>
      <c r="S1009" s="3">
        <f>'IECC Data-IP'!S1009*Convert!$B$6/$D1009</f>
        <v>5.8820146113972642</v>
      </c>
      <c r="T1009" s="3">
        <f>'IECC Data-IP'!T1009*Convert!$B$6/$D1009</f>
        <v>2.2112355287013958</v>
      </c>
      <c r="U1009" s="3">
        <f>'IECC Data-IP'!U1009*Convert!$B$7/$D1009</f>
        <v>1.5735501733793711</v>
      </c>
      <c r="V1009" s="3">
        <f>'IECC Data-IP'!V1009*Convert!$B$6/$D1009</f>
        <v>1.9444923435847936</v>
      </c>
      <c r="W1009" s="3">
        <f>'IECC Data-IP'!W1009*Convert!$B$6/$D1009</f>
        <v>122.62265762591647</v>
      </c>
      <c r="X1009" s="3">
        <f>'IECC Data-IP'!X1009*Convert!$B$7/$D1009</f>
        <v>0.87680916683102816</v>
      </c>
      <c r="Y1009" s="3">
        <f t="shared" si="48"/>
        <v>123.4994667927475</v>
      </c>
      <c r="Z1009" s="3">
        <f>'IECC Data-IP'!Z1009*Convert!$B$6/$D1009</f>
        <v>192.64039103059156</v>
      </c>
      <c r="AA1009" s="3">
        <f>'IECC Data-IP'!AA1009*Convert!$B$6/$D1009</f>
        <v>14.908581221511698</v>
      </c>
      <c r="AB1009" s="3">
        <f t="shared" si="49"/>
        <v>207.54897225210325</v>
      </c>
    </row>
    <row r="1010" spans="1:28" x14ac:dyDescent="0.25">
      <c r="A1010" s="93">
        <f>'IECC Data-IP'!A1010</f>
        <v>2015</v>
      </c>
      <c r="B1010" s="93" t="str">
        <f>'IECC Data-IP'!B1010</f>
        <v>Secondary School</v>
      </c>
      <c r="C1010" s="121" t="str">
        <f>'IECC Data-IP'!C1010</f>
        <v>0B</v>
      </c>
      <c r="D1010" s="3">
        <f>'IECC Data-IP'!D1010</f>
        <v>210886.532889864</v>
      </c>
      <c r="E1010" s="3">
        <f>'IECC Data-IP'!E1010*Convert!$B$6/$D1010</f>
        <v>0</v>
      </c>
      <c r="F1010" s="3">
        <f>'IECC Data-IP'!F1010*Convert!$B$7/$D1010</f>
        <v>3.0644716671485061E-2</v>
      </c>
      <c r="G1010" s="3">
        <f>'IECC Data-IP'!G1010*Convert!$B$6/$D1010</f>
        <v>75.996044408975465</v>
      </c>
      <c r="H1010" s="3">
        <f>'IECC Data-IP'!H1010*Convert!$B$6/$D1010</f>
        <v>26.758298489898646</v>
      </c>
      <c r="I1010" s="3">
        <f>'IECC Data-IP'!I1010*Convert!$B$6/$D1010</f>
        <v>1.665223331205512</v>
      </c>
      <c r="J1010" s="3">
        <f>'IECC Data-IP'!J1010*Convert!$B$6/$D1010</f>
        <v>36.927989176678729</v>
      </c>
      <c r="K1010" s="3">
        <f>'IECC Data-IP'!K1010*Convert!$B$7/$D1010</f>
        <v>2.6525949823460668</v>
      </c>
      <c r="L1010" s="3">
        <f>'IECC Data-IP'!L1010*Convert!$B$6/$D1010</f>
        <v>0.62899580311113412</v>
      </c>
      <c r="M1010" s="3">
        <f>'IECC Data-IP'!M1010*Convert!$B$6/$D1010</f>
        <v>17.30386100760678</v>
      </c>
      <c r="N1010" s="3">
        <f>'IECC Data-IP'!N1010*Convert!$B$6/$D1010</f>
        <v>1.7671380166609485</v>
      </c>
      <c r="O1010" s="3">
        <f>'IECC Data-IP'!O1010*Convert!$B$6/$D1010</f>
        <v>1.0634462749980801E-3</v>
      </c>
      <c r="P1010" s="3">
        <f t="shared" si="47"/>
        <v>1.7660745703859504</v>
      </c>
      <c r="Q1010" s="3">
        <f>'IECC Data-IP'!Q1010*Convert!$B$6/$D1010</f>
        <v>0</v>
      </c>
      <c r="R1010" s="3">
        <f>'IECC Data-IP'!R1010*Convert!$B$6/$D1010</f>
        <v>0</v>
      </c>
      <c r="S1010" s="3">
        <f>'IECC Data-IP'!S1010*Convert!$B$6/$D1010</f>
        <v>4.3172825761855194</v>
      </c>
      <c r="T1010" s="3">
        <f>'IECC Data-IP'!T1010*Convert!$B$6/$D1010</f>
        <v>2.2112355287013958</v>
      </c>
      <c r="U1010" s="3">
        <f>'IECC Data-IP'!U1010*Convert!$B$7/$D1010</f>
        <v>1.6166671435769298</v>
      </c>
      <c r="V1010" s="3">
        <f>'IECC Data-IP'!V1010*Convert!$B$6/$D1010</f>
        <v>1.9321088552682817</v>
      </c>
      <c r="W1010" s="3">
        <f>'IECC Data-IP'!W1010*Convert!$B$6/$D1010</f>
        <v>99.383262563153693</v>
      </c>
      <c r="X1010" s="3">
        <f>'IECC Data-IP'!X1010*Convert!$B$7/$D1010</f>
        <v>3.0644716671485061E-2</v>
      </c>
      <c r="Y1010" s="3">
        <f t="shared" si="48"/>
        <v>99.413907279825182</v>
      </c>
      <c r="Z1010" s="3">
        <f>'IECC Data-IP'!Z1010*Convert!$B$6/$D1010</f>
        <v>169.50831953323856</v>
      </c>
      <c r="AA1010" s="3">
        <f>'IECC Data-IP'!AA1010*Convert!$B$6/$D1010</f>
        <v>12.562550710790333</v>
      </c>
      <c r="AB1010" s="3">
        <f t="shared" si="49"/>
        <v>182.0708702440289</v>
      </c>
    </row>
    <row r="1011" spans="1:28" x14ac:dyDescent="0.25">
      <c r="A1011" s="93">
        <f>'IECC Data-IP'!A1011</f>
        <v>2015</v>
      </c>
      <c r="B1011" s="93" t="str">
        <f>'IECC Data-IP'!B1011</f>
        <v>Secondary School</v>
      </c>
      <c r="C1011" s="121" t="str">
        <f>'IECC Data-IP'!C1011</f>
        <v>1A</v>
      </c>
      <c r="D1011" s="3">
        <f>'IECC Data-IP'!D1011</f>
        <v>210886.532889864</v>
      </c>
      <c r="E1011" s="3">
        <f>'IECC Data-IP'!E1011*Convert!$B$6/$D1011</f>
        <v>0</v>
      </c>
      <c r="F1011" s="3">
        <f>'IECC Data-IP'!F1011*Convert!$B$7/$D1011</f>
        <v>1.6077514310954007E-2</v>
      </c>
      <c r="G1011" s="3">
        <f>'IECC Data-IP'!G1011*Convert!$B$6/$D1011</f>
        <v>57.423943391022398</v>
      </c>
      <c r="H1011" s="3">
        <f>'IECC Data-IP'!H1011*Convert!$B$6/$D1011</f>
        <v>26.926685463213982</v>
      </c>
      <c r="I1011" s="3">
        <f>'IECC Data-IP'!I1011*Convert!$B$6/$D1011</f>
        <v>1.6655080090978458</v>
      </c>
      <c r="J1011" s="3">
        <f>'IECC Data-IP'!J1011*Convert!$B$6/$D1011</f>
        <v>36.927989176678729</v>
      </c>
      <c r="K1011" s="3">
        <f>'IECC Data-IP'!K1011*Convert!$B$7/$D1011</f>
        <v>2.6525949823460668</v>
      </c>
      <c r="L1011" s="3">
        <f>'IECC Data-IP'!L1011*Convert!$B$6/$D1011</f>
        <v>0.62913814205730101</v>
      </c>
      <c r="M1011" s="3">
        <f>'IECC Data-IP'!M1011*Convert!$B$6/$D1011</f>
        <v>15.43594701705973</v>
      </c>
      <c r="N1011" s="3">
        <f>'IECC Data-IP'!N1011*Convert!$B$6/$D1011</f>
        <v>1.2188483960263956</v>
      </c>
      <c r="O1011" s="3">
        <f>'IECC Data-IP'!O1011*Convert!$B$6/$D1011</f>
        <v>1.0634462749980801E-3</v>
      </c>
      <c r="P1011" s="3">
        <f t="shared" si="47"/>
        <v>1.2177849497513975</v>
      </c>
      <c r="Q1011" s="3">
        <f>'IECC Data-IP'!Q1011*Convert!$B$6/$D1011</f>
        <v>0</v>
      </c>
      <c r="R1011" s="3">
        <f>'IECC Data-IP'!R1011*Convert!$B$6/$D1011</f>
        <v>0</v>
      </c>
      <c r="S1011" s="3">
        <f>'IECC Data-IP'!S1011*Convert!$B$6/$D1011</f>
        <v>4.6366911713838412</v>
      </c>
      <c r="T1011" s="3">
        <f>'IECC Data-IP'!T1011*Convert!$B$6/$D1011</f>
        <v>2.2112355287013958</v>
      </c>
      <c r="U1011" s="3">
        <f>'IECC Data-IP'!U1011*Convert!$B$7/$D1011</f>
        <v>1.7189298785426643</v>
      </c>
      <c r="V1011" s="3">
        <f>'IECC Data-IP'!V1011*Convert!$B$6/$D1011</f>
        <v>1.9245648911214406</v>
      </c>
      <c r="W1011" s="3">
        <f>'IECC Data-IP'!W1011*Convert!$B$6/$D1011</f>
        <v>78.714366529217358</v>
      </c>
      <c r="X1011" s="3">
        <f>'IECC Data-IP'!X1011*Convert!$B$7/$D1011</f>
        <v>1.6077514310954007E-2</v>
      </c>
      <c r="Y1011" s="3">
        <f t="shared" si="48"/>
        <v>78.730444043528308</v>
      </c>
      <c r="Z1011" s="3">
        <f>'IECC Data-IP'!Z1011*Convert!$B$6/$D1011</f>
        <v>149.00040884741688</v>
      </c>
      <c r="AA1011" s="3">
        <f>'IECC Data-IP'!AA1011*Convert!$B$6/$D1011</f>
        <v>12.818760813890592</v>
      </c>
      <c r="AB1011" s="3">
        <f t="shared" si="49"/>
        <v>161.81916966130746</v>
      </c>
    </row>
    <row r="1012" spans="1:28" x14ac:dyDescent="0.25">
      <c r="A1012" s="93">
        <f>'IECC Data-IP'!A1012</f>
        <v>2015</v>
      </c>
      <c r="B1012" s="93" t="str">
        <f>'IECC Data-IP'!B1012</f>
        <v>Secondary School</v>
      </c>
      <c r="C1012" s="121" t="str">
        <f>'IECC Data-IP'!C1012</f>
        <v>1B</v>
      </c>
      <c r="D1012" s="3">
        <f>'IECC Data-IP'!D1012</f>
        <v>210886.532889864</v>
      </c>
      <c r="E1012" s="3">
        <f>'IECC Data-IP'!E1012*Convert!$B$6/$D1012</f>
        <v>0</v>
      </c>
      <c r="F1012" s="3">
        <f>'IECC Data-IP'!F1012*Convert!$B$7/$D1012</f>
        <v>0.22990845464664231</v>
      </c>
      <c r="G1012" s="3">
        <f>'IECC Data-IP'!G1012*Convert!$B$6/$D1012</f>
        <v>65.631491704893008</v>
      </c>
      <c r="H1012" s="3">
        <f>'IECC Data-IP'!H1012*Convert!$B$6/$D1012</f>
        <v>26.915440686466802</v>
      </c>
      <c r="I1012" s="3">
        <f>'IECC Data-IP'!I1012*Convert!$B$6/$D1012</f>
        <v>1.6629459080668432</v>
      </c>
      <c r="J1012" s="3">
        <f>'IECC Data-IP'!J1012*Convert!$B$6/$D1012</f>
        <v>36.927989176678729</v>
      </c>
      <c r="K1012" s="3">
        <f>'IECC Data-IP'!K1012*Convert!$B$7/$D1012</f>
        <v>2.6525949823460668</v>
      </c>
      <c r="L1012" s="3">
        <f>'IECC Data-IP'!L1012*Convert!$B$6/$D1012</f>
        <v>0.62913814205730101</v>
      </c>
      <c r="M1012" s="3">
        <f>'IECC Data-IP'!M1012*Convert!$B$6/$D1012</f>
        <v>18.118893813357932</v>
      </c>
      <c r="N1012" s="3">
        <f>'IECC Data-IP'!N1012*Convert!$B$6/$D1012</f>
        <v>1.5300013323470421</v>
      </c>
      <c r="O1012" s="3">
        <f>'IECC Data-IP'!O1012*Convert!$B$6/$D1012</f>
        <v>1.0634462749980801E-3</v>
      </c>
      <c r="P1012" s="3">
        <f t="shared" si="47"/>
        <v>1.528937886072044</v>
      </c>
      <c r="Q1012" s="3">
        <f>'IECC Data-IP'!Q1012*Convert!$B$6/$D1012</f>
        <v>0</v>
      </c>
      <c r="R1012" s="3">
        <f>'IECC Data-IP'!R1012*Convert!$B$6/$D1012</f>
        <v>0</v>
      </c>
      <c r="S1012" s="3">
        <f>'IECC Data-IP'!S1012*Convert!$B$6/$D1012</f>
        <v>3.8714769967910696</v>
      </c>
      <c r="T1012" s="3">
        <f>'IECC Data-IP'!T1012*Convert!$B$6/$D1012</f>
        <v>2.2113778676475628</v>
      </c>
      <c r="U1012" s="3">
        <f>'IECC Data-IP'!U1012*Convert!$B$7/$D1012</f>
        <v>1.783580973968834</v>
      </c>
      <c r="V1012" s="3">
        <f>'IECC Data-IP'!V1012*Convert!$B$6/$D1012</f>
        <v>1.9167362490822657</v>
      </c>
      <c r="W1012" s="3">
        <f>'IECC Data-IP'!W1012*Convert!$B$6/$D1012</f>
        <v>89.150800401114068</v>
      </c>
      <c r="X1012" s="3">
        <f>'IECC Data-IP'!X1012*Convert!$B$7/$D1012</f>
        <v>0.22990845464664231</v>
      </c>
      <c r="Y1012" s="3">
        <f t="shared" si="48"/>
        <v>89.380708855760716</v>
      </c>
      <c r="Z1012" s="3">
        <f>'IECC Data-IP'!Z1012*Convert!$B$6/$D1012</f>
        <v>159.41549187738855</v>
      </c>
      <c r="AA1012" s="3">
        <f>'IECC Data-IP'!AA1012*Convert!$B$6/$D1012</f>
        <v>13.632370230180076</v>
      </c>
      <c r="AB1012" s="3">
        <f t="shared" si="49"/>
        <v>173.04786210756862</v>
      </c>
    </row>
    <row r="1013" spans="1:28" x14ac:dyDescent="0.25">
      <c r="A1013" s="93">
        <f>'IECC Data-IP'!A1013</f>
        <v>2015</v>
      </c>
      <c r="B1013" s="93" t="str">
        <f>'IECC Data-IP'!B1013</f>
        <v>Secondary School</v>
      </c>
      <c r="C1013" s="121" t="str">
        <f>'IECC Data-IP'!C1013</f>
        <v>2A</v>
      </c>
      <c r="D1013" s="3">
        <f>'IECC Data-IP'!D1013</f>
        <v>210886.532889864</v>
      </c>
      <c r="E1013" s="3">
        <f>'IECC Data-IP'!E1013*Convert!$B$6/$D1013</f>
        <v>0</v>
      </c>
      <c r="F1013" s="3">
        <f>'IECC Data-IP'!F1013*Convert!$B$7/$D1013</f>
        <v>6.7233241663989474E-2</v>
      </c>
      <c r="G1013" s="3">
        <f>'IECC Data-IP'!G1013*Convert!$B$6/$D1013</f>
        <v>48.690879687903916</v>
      </c>
      <c r="H1013" s="3">
        <f>'IECC Data-IP'!H1013*Convert!$B$6/$D1013</f>
        <v>26.986467820604037</v>
      </c>
      <c r="I1013" s="3">
        <f>'IECC Data-IP'!I1013*Convert!$B$6/$D1013</f>
        <v>1.6622342133360093</v>
      </c>
      <c r="J1013" s="3">
        <f>'IECC Data-IP'!J1013*Convert!$B$6/$D1013</f>
        <v>36.927989176678729</v>
      </c>
      <c r="K1013" s="3">
        <f>'IECC Data-IP'!K1013*Convert!$B$7/$D1013</f>
        <v>2.6525949823460668</v>
      </c>
      <c r="L1013" s="3">
        <f>'IECC Data-IP'!L1013*Convert!$B$6/$D1013</f>
        <v>0.62913814205730101</v>
      </c>
      <c r="M1013" s="3">
        <f>'IECC Data-IP'!M1013*Convert!$B$6/$D1013</f>
        <v>14.648243288972601</v>
      </c>
      <c r="N1013" s="3">
        <f>'IECC Data-IP'!N1013*Convert!$B$6/$D1013</f>
        <v>1.1478212618891575</v>
      </c>
      <c r="O1013" s="3">
        <f>'IECC Data-IP'!O1013*Convert!$B$6/$D1013</f>
        <v>1.0634462749980801E-3</v>
      </c>
      <c r="P1013" s="3">
        <f t="shared" si="47"/>
        <v>1.1467578156141593</v>
      </c>
      <c r="Q1013" s="3">
        <f>'IECC Data-IP'!Q1013*Convert!$B$6/$D1013</f>
        <v>0</v>
      </c>
      <c r="R1013" s="3">
        <f>'IECC Data-IP'!R1013*Convert!$B$6/$D1013</f>
        <v>0</v>
      </c>
      <c r="S1013" s="3">
        <f>'IECC Data-IP'!S1013*Convert!$B$6/$D1013</f>
        <v>3.3048256521009982</v>
      </c>
      <c r="T1013" s="3">
        <f>'IECC Data-IP'!T1013*Convert!$B$6/$D1013</f>
        <v>2.2113778676475628</v>
      </c>
      <c r="U1013" s="3">
        <f>'IECC Data-IP'!U1013*Convert!$B$7/$D1013</f>
        <v>1.9137601201472254</v>
      </c>
      <c r="V1013" s="3">
        <f>'IECC Data-IP'!V1013*Convert!$B$6/$D1013</f>
        <v>1.9188713332747678</v>
      </c>
      <c r="W1013" s="3">
        <f>'IECC Data-IP'!W1013*Convert!$B$6/$D1013</f>
        <v>67.790706444591663</v>
      </c>
      <c r="X1013" s="3">
        <f>'IECC Data-IP'!X1013*Convert!$B$7/$D1013</f>
        <v>6.7233241663989474E-2</v>
      </c>
      <c r="Y1013" s="3">
        <f t="shared" si="48"/>
        <v>67.857939686255648</v>
      </c>
      <c r="Z1013" s="3">
        <f>'IECC Data-IP'!Z1013*Convert!$B$6/$D1013</f>
        <v>138.12799078341126</v>
      </c>
      <c r="AA1013" s="3">
        <f>'IECC Data-IP'!AA1013*Convert!$B$6/$D1013</f>
        <v>13.537287814140646</v>
      </c>
      <c r="AB1013" s="3">
        <f t="shared" si="49"/>
        <v>151.66527859755192</v>
      </c>
    </row>
    <row r="1014" spans="1:28" x14ac:dyDescent="0.25">
      <c r="A1014" s="93">
        <f>'IECC Data-IP'!A1014</f>
        <v>2015</v>
      </c>
      <c r="B1014" s="93" t="str">
        <f>'IECC Data-IP'!B1014</f>
        <v>Secondary School</v>
      </c>
      <c r="C1014" s="121" t="str">
        <f>'IECC Data-IP'!C1014</f>
        <v>2B</v>
      </c>
      <c r="D1014" s="3">
        <f>'IECC Data-IP'!D1014</f>
        <v>210886.532889864</v>
      </c>
      <c r="E1014" s="3">
        <f>'IECC Data-IP'!E1014*Convert!$B$6/$D1014</f>
        <v>0</v>
      </c>
      <c r="F1014" s="3">
        <f>'IECC Data-IP'!F1014*Convert!$B$7/$D1014</f>
        <v>9.5783009501016911E-2</v>
      </c>
      <c r="G1014" s="3">
        <f>'IECC Data-IP'!G1014*Convert!$B$6/$D1014</f>
        <v>37.861163307748335</v>
      </c>
      <c r="H1014" s="3">
        <f>'IECC Data-IP'!H1014*Convert!$B$6/$D1014</f>
        <v>27.113718838477173</v>
      </c>
      <c r="I1014" s="3">
        <f>'IECC Data-IP'!I1014*Convert!$B$6/$D1014</f>
        <v>1.6636576027976773</v>
      </c>
      <c r="J1014" s="3">
        <f>'IECC Data-IP'!J1014*Convert!$B$6/$D1014</f>
        <v>36.927989176678729</v>
      </c>
      <c r="K1014" s="3">
        <f>'IECC Data-IP'!K1014*Convert!$B$7/$D1014</f>
        <v>2.6525949823460668</v>
      </c>
      <c r="L1014" s="3">
        <f>'IECC Data-IP'!L1014*Convert!$B$6/$D1014</f>
        <v>0.62928048100346778</v>
      </c>
      <c r="M1014" s="3">
        <f>'IECC Data-IP'!M1014*Convert!$B$6/$D1014</f>
        <v>15.269695127936894</v>
      </c>
      <c r="N1014" s="3">
        <f>'IECC Data-IP'!N1014*Convert!$B$6/$D1014</f>
        <v>0.72621330334306544</v>
      </c>
      <c r="O1014" s="3">
        <f>'IECC Data-IP'!O1014*Convert!$B$6/$D1014</f>
        <v>1.0634462749980801E-3</v>
      </c>
      <c r="P1014" s="3">
        <f t="shared" si="47"/>
        <v>0.72514985706806734</v>
      </c>
      <c r="Q1014" s="3">
        <f>'IECC Data-IP'!Q1014*Convert!$B$6/$D1014</f>
        <v>0</v>
      </c>
      <c r="R1014" s="3">
        <f>'IECC Data-IP'!R1014*Convert!$B$6/$D1014</f>
        <v>0</v>
      </c>
      <c r="S1014" s="3">
        <f>'IECC Data-IP'!S1014*Convert!$B$6/$D1014</f>
        <v>2.5403231722390607</v>
      </c>
      <c r="T1014" s="3">
        <f>'IECC Data-IP'!T1014*Convert!$B$6/$D1014</f>
        <v>2.2115202065937294</v>
      </c>
      <c r="U1014" s="3">
        <f>'IECC Data-IP'!U1014*Convert!$B$7/$D1014</f>
        <v>1.9420662892825717</v>
      </c>
      <c r="V1014" s="3">
        <f>'IECC Data-IP'!V1014*Convert!$B$6/$D1014</f>
        <v>1.8852793419794007</v>
      </c>
      <c r="W1014" s="3">
        <f>'IECC Data-IP'!W1014*Convert!$B$6/$D1014</f>
        <v>56.396331464992357</v>
      </c>
      <c r="X1014" s="3">
        <f>'IECC Data-IP'!X1014*Convert!$B$7/$D1014</f>
        <v>9.5783009501016911E-2</v>
      </c>
      <c r="Y1014" s="3">
        <f t="shared" si="48"/>
        <v>56.492114474493377</v>
      </c>
      <c r="Z1014" s="3">
        <f>'IECC Data-IP'!Z1014*Convert!$B$6/$D1014</f>
        <v>126.8289828977437</v>
      </c>
      <c r="AA1014" s="3">
        <f>'IECC Data-IP'!AA1014*Convert!$B$6/$D1014</f>
        <v>13.703397364317317</v>
      </c>
      <c r="AB1014" s="3">
        <f t="shared" si="49"/>
        <v>140.53238026206103</v>
      </c>
    </row>
    <row r="1015" spans="1:28" x14ac:dyDescent="0.25">
      <c r="A1015" s="93">
        <f>'IECC Data-IP'!A1015</f>
        <v>2015</v>
      </c>
      <c r="B1015" s="93" t="str">
        <f>'IECC Data-IP'!B1015</f>
        <v>Secondary School</v>
      </c>
      <c r="C1015" s="121" t="str">
        <f>'IECC Data-IP'!C1015</f>
        <v>3A</v>
      </c>
      <c r="D1015" s="3">
        <f>'IECC Data-IP'!D1015</f>
        <v>210886.532889864</v>
      </c>
      <c r="E1015" s="3">
        <f>'IECC Data-IP'!E1015*Convert!$B$6/$D1015</f>
        <v>0</v>
      </c>
      <c r="F1015" s="3">
        <f>'IECC Data-IP'!F1015*Convert!$B$7/$D1015</f>
        <v>0.74658130091230068</v>
      </c>
      <c r="G1015" s="3">
        <f>'IECC Data-IP'!G1015*Convert!$B$6/$D1015</f>
        <v>29.532342211743607</v>
      </c>
      <c r="H1015" s="3">
        <f>'IECC Data-IP'!H1015*Convert!$B$6/$D1015</f>
        <v>27.16410682542022</v>
      </c>
      <c r="I1015" s="3">
        <f>'IECC Data-IP'!I1015*Convert!$B$6/$D1015</f>
        <v>1.6633729249053433</v>
      </c>
      <c r="J1015" s="3">
        <f>'IECC Data-IP'!J1015*Convert!$B$6/$D1015</f>
        <v>36.927989176678729</v>
      </c>
      <c r="K1015" s="3">
        <f>'IECC Data-IP'!K1015*Convert!$B$7/$D1015</f>
        <v>2.6525949823460668</v>
      </c>
      <c r="L1015" s="3">
        <f>'IECC Data-IP'!L1015*Convert!$B$6/$D1015</f>
        <v>0.62928048100346778</v>
      </c>
      <c r="M1015" s="3">
        <f>'IECC Data-IP'!M1015*Convert!$B$6/$D1015</f>
        <v>13.353243556746962</v>
      </c>
      <c r="N1015" s="3">
        <f>'IECC Data-IP'!N1015*Convert!$B$6/$D1015</f>
        <v>0.71397215397271963</v>
      </c>
      <c r="O1015" s="3">
        <f>'IECC Data-IP'!O1015*Convert!$B$6/$D1015</f>
        <v>1.0634462749980801E-3</v>
      </c>
      <c r="P1015" s="3">
        <f t="shared" si="47"/>
        <v>0.71290870769772152</v>
      </c>
      <c r="Q1015" s="3">
        <f>'IECC Data-IP'!Q1015*Convert!$B$6/$D1015</f>
        <v>0</v>
      </c>
      <c r="R1015" s="3">
        <f>'IECC Data-IP'!R1015*Convert!$B$6/$D1015</f>
        <v>0</v>
      </c>
      <c r="S1015" s="3">
        <f>'IECC Data-IP'!S1015*Convert!$B$6/$D1015</f>
        <v>2.9283391394897857</v>
      </c>
      <c r="T1015" s="3">
        <f>'IECC Data-IP'!T1015*Convert!$B$6/$D1015</f>
        <v>2.2115202065937294</v>
      </c>
      <c r="U1015" s="3">
        <f>'IECC Data-IP'!U1015*Convert!$B$7/$D1015</f>
        <v>2.2098787019107964</v>
      </c>
      <c r="V1015" s="3">
        <f>'IECC Data-IP'!V1015*Convert!$B$6/$D1015</f>
        <v>1.8956700850495778</v>
      </c>
      <c r="W1015" s="3">
        <f>'IECC Data-IP'!W1015*Convert!$B$6/$D1015</f>
        <v>46.526833615678079</v>
      </c>
      <c r="X1015" s="3">
        <f>'IECC Data-IP'!X1015*Convert!$B$7/$D1015</f>
        <v>0.74658130091230068</v>
      </c>
      <c r="Y1015" s="3">
        <f t="shared" si="48"/>
        <v>47.273414916590383</v>
      </c>
      <c r="Z1015" s="3">
        <f>'IECC Data-IP'!Z1015*Convert!$B$6/$D1015</f>
        <v>117.01969442265798</v>
      </c>
      <c r="AA1015" s="3">
        <f>'IECC Data-IP'!AA1015*Convert!$B$6/$D1015</f>
        <v>16.387340533238685</v>
      </c>
      <c r="AB1015" s="3">
        <f t="shared" si="49"/>
        <v>133.40703495589668</v>
      </c>
    </row>
    <row r="1016" spans="1:28" x14ac:dyDescent="0.25">
      <c r="A1016" s="93">
        <f>'IECC Data-IP'!A1016</f>
        <v>2015</v>
      </c>
      <c r="B1016" s="93" t="str">
        <f>'IECC Data-IP'!B1016</f>
        <v>Secondary School</v>
      </c>
      <c r="C1016" s="121" t="str">
        <f>'IECC Data-IP'!C1016</f>
        <v>3B</v>
      </c>
      <c r="D1016" s="3">
        <f>'IECC Data-IP'!D1016</f>
        <v>210886.532889864</v>
      </c>
      <c r="E1016" s="3">
        <f>'IECC Data-IP'!E1016*Convert!$B$6/$D1016</f>
        <v>0</v>
      </c>
      <c r="F1016" s="3">
        <f>'IECC Data-IP'!F1016*Convert!$B$7/$D1016</f>
        <v>1.3144585942713309</v>
      </c>
      <c r="G1016" s="3">
        <f>'IECC Data-IP'!G1016*Convert!$B$6/$D1016</f>
        <v>28.101693463820997</v>
      </c>
      <c r="H1016" s="3">
        <f>'IECC Data-IP'!H1016*Convert!$B$6/$D1016</f>
        <v>27.063330851534118</v>
      </c>
      <c r="I1016" s="3">
        <f>'IECC Data-IP'!I1016*Convert!$B$6/$D1016</f>
        <v>1.6632305859591765</v>
      </c>
      <c r="J1016" s="3">
        <f>'IECC Data-IP'!J1016*Convert!$B$6/$D1016</f>
        <v>36.927989176678729</v>
      </c>
      <c r="K1016" s="3">
        <f>'IECC Data-IP'!K1016*Convert!$B$7/$D1016</f>
        <v>2.6525949823460668</v>
      </c>
      <c r="L1016" s="3">
        <f>'IECC Data-IP'!L1016*Convert!$B$6/$D1016</f>
        <v>0.62913814205730101</v>
      </c>
      <c r="M1016" s="3">
        <f>'IECC Data-IP'!M1016*Convert!$B$6/$D1016</f>
        <v>14.635148105925255</v>
      </c>
      <c r="N1016" s="3">
        <f>'IECC Data-IP'!N1016*Convert!$B$6/$D1016</f>
        <v>0.58914089818442739</v>
      </c>
      <c r="O1016" s="3">
        <f>'IECC Data-IP'!O1016*Convert!$B$6/$D1016</f>
        <v>1.0634462749980801E-3</v>
      </c>
      <c r="P1016" s="3">
        <f t="shared" si="47"/>
        <v>0.58807745190942928</v>
      </c>
      <c r="Q1016" s="3">
        <f>'IECC Data-IP'!Q1016*Convert!$B$6/$D1016</f>
        <v>0</v>
      </c>
      <c r="R1016" s="3">
        <f>'IECC Data-IP'!R1016*Convert!$B$6/$D1016</f>
        <v>0</v>
      </c>
      <c r="S1016" s="3">
        <f>'IECC Data-IP'!S1016*Convert!$B$6/$D1016</f>
        <v>0</v>
      </c>
      <c r="T1016" s="3">
        <f>'IECC Data-IP'!T1016*Convert!$B$6/$D1016</f>
        <v>2.2115202065937294</v>
      </c>
      <c r="U1016" s="3">
        <f>'IECC Data-IP'!U1016*Convert!$B$7/$D1016</f>
        <v>2.1371401295888135</v>
      </c>
      <c r="V1016" s="3">
        <f>'IECC Data-IP'!V1016*Convert!$B$6/$D1016</f>
        <v>1.8828595798945651</v>
      </c>
      <c r="W1016" s="3">
        <f>'IECC Data-IP'!W1016*Convert!$B$6/$D1016</f>
        <v>43.324919021655681</v>
      </c>
      <c r="X1016" s="3">
        <f>'IECC Data-IP'!X1016*Convert!$B$7/$D1016</f>
        <v>1.3144585942713309</v>
      </c>
      <c r="Y1016" s="3">
        <f t="shared" si="48"/>
        <v>44.63937761592701</v>
      </c>
      <c r="Z1016" s="3">
        <f>'IECC Data-IP'!Z1016*Convert!$B$6/$D1016</f>
        <v>113.70390867170212</v>
      </c>
      <c r="AA1016" s="3">
        <f>'IECC Data-IP'!AA1016*Convert!$B$6/$D1016</f>
        <v>17.833931243131982</v>
      </c>
      <c r="AB1016" s="3">
        <f t="shared" si="49"/>
        <v>131.53783991483411</v>
      </c>
    </row>
    <row r="1017" spans="1:28" x14ac:dyDescent="0.25">
      <c r="A1017" s="93">
        <f>'IECC Data-IP'!A1017</f>
        <v>2015</v>
      </c>
      <c r="B1017" s="93" t="str">
        <f>'IECC Data-IP'!B1017</f>
        <v>Secondary School</v>
      </c>
      <c r="C1017" s="121" t="str">
        <f>'IECC Data-IP'!C1017</f>
        <v>3C</v>
      </c>
      <c r="D1017" s="3">
        <f>'IECC Data-IP'!D1017</f>
        <v>210886.532889864</v>
      </c>
      <c r="E1017" s="3">
        <f>'IECC Data-IP'!E1017*Convert!$B$6/$D1017</f>
        <v>0</v>
      </c>
      <c r="F1017" s="3">
        <f>'IECC Data-IP'!F1017*Convert!$B$7/$D1017</f>
        <v>0.45470133655798106</v>
      </c>
      <c r="G1017" s="3">
        <f>'IECC Data-IP'!G1017*Convert!$B$6/$D1017</f>
        <v>20.760989332106263</v>
      </c>
      <c r="H1017" s="3">
        <f>'IECC Data-IP'!H1017*Convert!$B$6/$D1017</f>
        <v>27.067316342026789</v>
      </c>
      <c r="I1017" s="3">
        <f>'IECC Data-IP'!I1017*Convert!$B$6/$D1017</f>
        <v>1.6659350259363463</v>
      </c>
      <c r="J1017" s="3">
        <f>'IECC Data-IP'!J1017*Convert!$B$6/$D1017</f>
        <v>36.927989176678729</v>
      </c>
      <c r="K1017" s="3">
        <f>'IECC Data-IP'!K1017*Convert!$B$7/$D1017</f>
        <v>2.6525949823460668</v>
      </c>
      <c r="L1017" s="3">
        <f>'IECC Data-IP'!L1017*Convert!$B$6/$D1017</f>
        <v>0.62928048100346778</v>
      </c>
      <c r="M1017" s="3">
        <f>'IECC Data-IP'!M1017*Convert!$B$6/$D1017</f>
        <v>12.425193627739359</v>
      </c>
      <c r="N1017" s="3">
        <f>'IECC Data-IP'!N1017*Convert!$B$6/$D1017</f>
        <v>0.9069837649749144</v>
      </c>
      <c r="O1017" s="3">
        <f>'IECC Data-IP'!O1017*Convert!$B$6/$D1017</f>
        <v>1.0634462749980801E-3</v>
      </c>
      <c r="P1017" s="3">
        <f t="shared" si="47"/>
        <v>0.90592031869991629</v>
      </c>
      <c r="Q1017" s="3">
        <f>'IECC Data-IP'!Q1017*Convert!$B$6/$D1017</f>
        <v>0</v>
      </c>
      <c r="R1017" s="3">
        <f>'IECC Data-IP'!R1017*Convert!$B$6/$D1017</f>
        <v>0</v>
      </c>
      <c r="S1017" s="3">
        <f>'IECC Data-IP'!S1017*Convert!$B$6/$D1017</f>
        <v>0</v>
      </c>
      <c r="T1017" s="3">
        <f>'IECC Data-IP'!T1017*Convert!$B$6/$D1017</f>
        <v>2.2115202065937294</v>
      </c>
      <c r="U1017" s="3">
        <f>'IECC Data-IP'!U1017*Convert!$B$7/$D1017</f>
        <v>2.1916087992847122</v>
      </c>
      <c r="V1017" s="3">
        <f>'IECC Data-IP'!V1017*Convert!$B$6/$D1017</f>
        <v>1.8979475081882464</v>
      </c>
      <c r="W1017" s="3">
        <f>'IECC Data-IP'!W1017*Convert!$B$6/$D1017</f>
        <v>34.092103278545544</v>
      </c>
      <c r="X1017" s="3">
        <f>'IECC Data-IP'!X1017*Convert!$B$7/$D1017</f>
        <v>0.45470133655798106</v>
      </c>
      <c r="Y1017" s="3">
        <f t="shared" si="48"/>
        <v>34.546804615103525</v>
      </c>
      <c r="Z1017" s="3">
        <f>'IECC Data-IP'!Z1017*Convert!$B$6/$D1017</f>
        <v>104.49301312630168</v>
      </c>
      <c r="AA1017" s="3">
        <f>'IECC Data-IP'!AA1017*Convert!$B$6/$D1017</f>
        <v>15.481210801940774</v>
      </c>
      <c r="AB1017" s="3">
        <f t="shared" si="49"/>
        <v>119.97422392824245</v>
      </c>
    </row>
    <row r="1018" spans="1:28" x14ac:dyDescent="0.25">
      <c r="A1018" s="93">
        <f>'IECC Data-IP'!A1018</f>
        <v>2015</v>
      </c>
      <c r="B1018" s="93" t="str">
        <f>'IECC Data-IP'!B1018</f>
        <v>Secondary School</v>
      </c>
      <c r="C1018" s="121" t="str">
        <f>'IECC Data-IP'!C1018</f>
        <v>4A</v>
      </c>
      <c r="D1018" s="3">
        <f>'IECC Data-IP'!D1018</f>
        <v>210886.532889864</v>
      </c>
      <c r="E1018" s="3">
        <f>'IECC Data-IP'!E1018*Convert!$B$6/$D1018</f>
        <v>0</v>
      </c>
      <c r="F1018" s="3">
        <f>'IECC Data-IP'!F1018*Convert!$B$7/$D1018</f>
        <v>1.9184859349598389</v>
      </c>
      <c r="G1018" s="3">
        <f>'IECC Data-IP'!G1018*Convert!$B$6/$D1018</f>
        <v>21.425142854920601</v>
      </c>
      <c r="H1018" s="3">
        <f>'IECC Data-IP'!H1018*Convert!$B$6/$D1018</f>
        <v>27.174497568490398</v>
      </c>
      <c r="I1018" s="3">
        <f>'IECC Data-IP'!I1018*Convert!$B$6/$D1018</f>
        <v>1.6663620427748465</v>
      </c>
      <c r="J1018" s="3">
        <f>'IECC Data-IP'!J1018*Convert!$B$6/$D1018</f>
        <v>36.927989176678729</v>
      </c>
      <c r="K1018" s="3">
        <f>'IECC Data-IP'!K1018*Convert!$B$7/$D1018</f>
        <v>2.6525949823460668</v>
      </c>
      <c r="L1018" s="3">
        <f>'IECC Data-IP'!L1018*Convert!$B$6/$D1018</f>
        <v>0.62928048100346778</v>
      </c>
      <c r="M1018" s="3">
        <f>'IECC Data-IP'!M1018*Convert!$B$6/$D1018</f>
        <v>13.169910994084111</v>
      </c>
      <c r="N1018" s="3">
        <f>'IECC Data-IP'!N1018*Convert!$B$6/$D1018</f>
        <v>0.56024609211256482</v>
      </c>
      <c r="O1018" s="3">
        <f>'IECC Data-IP'!O1018*Convert!$B$6/$D1018</f>
        <v>1.0634462749980801E-3</v>
      </c>
      <c r="P1018" s="3">
        <f t="shared" si="47"/>
        <v>0.55918264583756672</v>
      </c>
      <c r="Q1018" s="3">
        <f>'IECC Data-IP'!Q1018*Convert!$B$6/$D1018</f>
        <v>0</v>
      </c>
      <c r="R1018" s="3">
        <f>'IECC Data-IP'!R1018*Convert!$B$6/$D1018</f>
        <v>0</v>
      </c>
      <c r="S1018" s="3">
        <f>'IECC Data-IP'!S1018*Convert!$B$6/$D1018</f>
        <v>3.3811193272464086</v>
      </c>
      <c r="T1018" s="3">
        <f>'IECC Data-IP'!T1018*Convert!$B$6/$D1018</f>
        <v>2.2115202065937294</v>
      </c>
      <c r="U1018" s="3">
        <f>'IECC Data-IP'!U1018*Convert!$B$7/$D1018</f>
        <v>2.4254148331582526</v>
      </c>
      <c r="V1018" s="3">
        <f>'IECC Data-IP'!V1018*Convert!$B$6/$D1018</f>
        <v>1.8911152387722399</v>
      </c>
      <c r="W1018" s="3">
        <f>'IECC Data-IP'!W1018*Convert!$B$6/$D1018</f>
        <v>38.535355822088697</v>
      </c>
      <c r="X1018" s="3">
        <f>'IECC Data-IP'!X1018*Convert!$B$7/$D1018</f>
        <v>1.9184859349598389</v>
      </c>
      <c r="Y1018" s="3">
        <f t="shared" si="48"/>
        <v>40.453841757048536</v>
      </c>
      <c r="Z1018" s="3">
        <f>'IECC Data-IP'!Z1018*Convert!$B$6/$D1018</f>
        <v>109.03732632162327</v>
      </c>
      <c r="AA1018" s="3">
        <f>'IECC Data-IP'!AA1018*Convert!$B$6/$D1018</f>
        <v>20.440869042177106</v>
      </c>
      <c r="AB1018" s="3">
        <f t="shared" si="49"/>
        <v>129.47819536380038</v>
      </c>
    </row>
    <row r="1019" spans="1:28" x14ac:dyDescent="0.25">
      <c r="A1019" s="93">
        <f>'IECC Data-IP'!A1019</f>
        <v>2015</v>
      </c>
      <c r="B1019" s="93" t="str">
        <f>'IECC Data-IP'!B1019</f>
        <v>Secondary School</v>
      </c>
      <c r="C1019" s="121" t="str">
        <f>'IECC Data-IP'!C1019</f>
        <v>4B</v>
      </c>
      <c r="D1019" s="3">
        <f>'IECC Data-IP'!D1019</f>
        <v>210886.532889864</v>
      </c>
      <c r="E1019" s="3">
        <f>'IECC Data-IP'!E1019*Convert!$B$6/$D1019</f>
        <v>0</v>
      </c>
      <c r="F1019" s="3">
        <f>'IECC Data-IP'!F1019*Convert!$B$7/$D1019</f>
        <v>2.9307359799255708</v>
      </c>
      <c r="G1019" s="3">
        <f>'IECC Data-IP'!G1019*Convert!$B$6/$D1019</f>
        <v>20.50805302476784</v>
      </c>
      <c r="H1019" s="3">
        <f>'IECC Data-IP'!H1019*Convert!$B$6/$D1019</f>
        <v>27.008530357259897</v>
      </c>
      <c r="I1019" s="3">
        <f>'IECC Data-IP'!I1019*Convert!$B$6/$D1019</f>
        <v>1.6626612301745094</v>
      </c>
      <c r="J1019" s="3">
        <f>'IECC Data-IP'!J1019*Convert!$B$6/$D1019</f>
        <v>36.927989176678729</v>
      </c>
      <c r="K1019" s="3">
        <f>'IECC Data-IP'!K1019*Convert!$B$7/$D1019</f>
        <v>2.6525949823460668</v>
      </c>
      <c r="L1019" s="3">
        <f>'IECC Data-IP'!L1019*Convert!$B$6/$D1019</f>
        <v>0.62913814205730101</v>
      </c>
      <c r="M1019" s="3">
        <f>'IECC Data-IP'!M1019*Convert!$B$6/$D1019</f>
        <v>15.288626207777078</v>
      </c>
      <c r="N1019" s="3">
        <f>'IECC Data-IP'!N1019*Convert!$B$6/$D1019</f>
        <v>0.84079615500734772</v>
      </c>
      <c r="O1019" s="3">
        <f>'IECC Data-IP'!O1019*Convert!$B$6/$D1019</f>
        <v>1.0634462749980801E-3</v>
      </c>
      <c r="P1019" s="3">
        <f t="shared" si="47"/>
        <v>0.83973270873234962</v>
      </c>
      <c r="Q1019" s="3">
        <f>'IECC Data-IP'!Q1019*Convert!$B$6/$D1019</f>
        <v>0</v>
      </c>
      <c r="R1019" s="3">
        <f>'IECC Data-IP'!R1019*Convert!$B$6/$D1019</f>
        <v>0</v>
      </c>
      <c r="S1019" s="3">
        <f>'IECC Data-IP'!S1019*Convert!$B$6/$D1019</f>
        <v>0</v>
      </c>
      <c r="T1019" s="3">
        <f>'IECC Data-IP'!T1019*Convert!$B$6/$D1019</f>
        <v>2.2115202065937294</v>
      </c>
      <c r="U1019" s="3">
        <f>'IECC Data-IP'!U1019*Convert!$B$7/$D1019</f>
        <v>2.3612022153951089</v>
      </c>
      <c r="V1019" s="3">
        <f>'IECC Data-IP'!V1019*Convert!$B$6/$D1019</f>
        <v>1.8784470725633942</v>
      </c>
      <c r="W1019" s="3">
        <f>'IECC Data-IP'!W1019*Convert!$B$6/$D1019</f>
        <v>36.636411941277274</v>
      </c>
      <c r="X1019" s="3">
        <f>'IECC Data-IP'!X1019*Convert!$B$7/$D1019</f>
        <v>2.9307359799255708</v>
      </c>
      <c r="Y1019" s="3">
        <f t="shared" si="48"/>
        <v>39.567147921202846</v>
      </c>
      <c r="Z1019" s="3">
        <f>'IECC Data-IP'!Z1019*Convert!$B$6/$D1019</f>
        <v>106.95576157287984</v>
      </c>
      <c r="AA1019" s="3">
        <f>'IECC Data-IP'!AA1019*Convert!$B$6/$D1019</f>
        <v>23.210642595637069</v>
      </c>
      <c r="AB1019" s="3">
        <f t="shared" si="49"/>
        <v>130.16640416851692</v>
      </c>
    </row>
    <row r="1020" spans="1:28" x14ac:dyDescent="0.25">
      <c r="A1020" s="93">
        <f>'IECC Data-IP'!A1020</f>
        <v>2015</v>
      </c>
      <c r="B1020" s="93" t="str">
        <f>'IECC Data-IP'!B1020</f>
        <v>Secondary School</v>
      </c>
      <c r="C1020" s="121" t="str">
        <f>'IECC Data-IP'!C1020</f>
        <v>4C</v>
      </c>
      <c r="D1020" s="3">
        <f>'IECC Data-IP'!D1020</f>
        <v>210886.532889864</v>
      </c>
      <c r="E1020" s="3">
        <f>'IECC Data-IP'!E1020*Convert!$B$6/$D1020</f>
        <v>0</v>
      </c>
      <c r="F1020" s="3">
        <f>'IECC Data-IP'!F1020*Convert!$B$7/$D1020</f>
        <v>4.7985533849357367</v>
      </c>
      <c r="G1020" s="3">
        <f>'IECC Data-IP'!G1020*Convert!$B$6/$D1020</f>
        <v>9.6028970031438483</v>
      </c>
      <c r="H1020" s="3">
        <f>'IECC Data-IP'!H1020*Convert!$B$6/$D1020</f>
        <v>27.467431119701693</v>
      </c>
      <c r="I1020" s="3">
        <f>'IECC Data-IP'!I1020*Convert!$B$6/$D1020</f>
        <v>1.6660773648825129</v>
      </c>
      <c r="J1020" s="3">
        <f>'IECC Data-IP'!J1020*Convert!$B$6/$D1020</f>
        <v>36.927989176678729</v>
      </c>
      <c r="K1020" s="3">
        <f>'IECC Data-IP'!K1020*Convert!$B$7/$D1020</f>
        <v>2.6525949823460668</v>
      </c>
      <c r="L1020" s="3">
        <f>'IECC Data-IP'!L1020*Convert!$B$6/$D1020</f>
        <v>0.62942281994963456</v>
      </c>
      <c r="M1020" s="3">
        <f>'IECC Data-IP'!M1020*Convert!$B$6/$D1020</f>
        <v>12.056820435059656</v>
      </c>
      <c r="N1020" s="3">
        <f>'IECC Data-IP'!N1020*Convert!$B$6/$D1020</f>
        <v>0.49889800631466963</v>
      </c>
      <c r="O1020" s="3">
        <f>'IECC Data-IP'!O1020*Convert!$B$6/$D1020</f>
        <v>1.0634462749980801E-3</v>
      </c>
      <c r="P1020" s="3">
        <f t="shared" si="47"/>
        <v>0.49783456003967153</v>
      </c>
      <c r="Q1020" s="3">
        <f>'IECC Data-IP'!Q1020*Convert!$B$6/$D1020</f>
        <v>0</v>
      </c>
      <c r="R1020" s="3">
        <f>'IECC Data-IP'!R1020*Convert!$B$6/$D1020</f>
        <v>0</v>
      </c>
      <c r="S1020" s="3">
        <f>'IECC Data-IP'!S1020*Convert!$B$6/$D1020</f>
        <v>0</v>
      </c>
      <c r="T1020" s="3">
        <f>'IECC Data-IP'!T1020*Convert!$B$6/$D1020</f>
        <v>2.2115202065937294</v>
      </c>
      <c r="U1020" s="3">
        <f>'IECC Data-IP'!U1020*Convert!$B$7/$D1020</f>
        <v>2.4594699316532731</v>
      </c>
      <c r="V1020" s="3">
        <f>'IECC Data-IP'!V1020*Convert!$B$6/$D1020</f>
        <v>1.8872720872257363</v>
      </c>
      <c r="W1020" s="3">
        <f>'IECC Data-IP'!W1020*Convert!$B$6/$D1020</f>
        <v>22.157551998243168</v>
      </c>
      <c r="X1020" s="3">
        <f>'IECC Data-IP'!X1020*Convert!$B$7/$D1020</f>
        <v>4.7985533849357367</v>
      </c>
      <c r="Y1020" s="3">
        <f t="shared" si="48"/>
        <v>26.956105383178905</v>
      </c>
      <c r="Z1020" s="3">
        <f>'IECC Data-IP'!Z1020*Convert!$B$6/$D1020</f>
        <v>92.948470558496382</v>
      </c>
      <c r="AA1020" s="3">
        <f>'IECC Data-IP'!AA1020*Convert!$B$6/$D1020</f>
        <v>28.95473076819869</v>
      </c>
      <c r="AB1020" s="3">
        <f t="shared" si="49"/>
        <v>121.90320132669507</v>
      </c>
    </row>
    <row r="1021" spans="1:28" x14ac:dyDescent="0.25">
      <c r="A1021" s="93">
        <f>'IECC Data-IP'!A1021</f>
        <v>2015</v>
      </c>
      <c r="B1021" s="93" t="str">
        <f>'IECC Data-IP'!B1021</f>
        <v>Secondary School</v>
      </c>
      <c r="C1021" s="121" t="str">
        <f>'IECC Data-IP'!C1021</f>
        <v>5A</v>
      </c>
      <c r="D1021" s="3">
        <f>'IECC Data-IP'!D1021</f>
        <v>210886.532889864</v>
      </c>
      <c r="E1021" s="3">
        <f>'IECC Data-IP'!E1021*Convert!$B$6/$D1021</f>
        <v>0</v>
      </c>
      <c r="F1021" s="3">
        <f>'IECC Data-IP'!F1021*Convert!$B$7/$D1021</f>
        <v>4.2349634287262941</v>
      </c>
      <c r="G1021" s="3">
        <f>'IECC Data-IP'!G1021*Convert!$B$6/$D1021</f>
        <v>14.310757647611094</v>
      </c>
      <c r="H1021" s="3">
        <f>'IECC Data-IP'!H1021*Convert!$B$6/$D1021</f>
        <v>27.197698816715587</v>
      </c>
      <c r="I1021" s="3">
        <f>'IECC Data-IP'!I1021*Convert!$B$6/$D1021</f>
        <v>1.663799941743844</v>
      </c>
      <c r="J1021" s="3">
        <f>'IECC Data-IP'!J1021*Convert!$B$6/$D1021</f>
        <v>36.927989176678729</v>
      </c>
      <c r="K1021" s="3">
        <f>'IECC Data-IP'!K1021*Convert!$B$7/$D1021</f>
        <v>2.6525949823460668</v>
      </c>
      <c r="L1021" s="3">
        <f>'IECC Data-IP'!L1021*Convert!$B$6/$D1021</f>
        <v>0.62928048100346778</v>
      </c>
      <c r="M1021" s="3">
        <f>'IECC Data-IP'!M1021*Convert!$B$6/$D1021</f>
        <v>13.128775038641901</v>
      </c>
      <c r="N1021" s="3">
        <f>'IECC Data-IP'!N1021*Convert!$B$6/$D1021</f>
        <v>0.43797693735527488</v>
      </c>
      <c r="O1021" s="3">
        <f>'IECC Data-IP'!O1021*Convert!$B$6/$D1021</f>
        <v>1.0634462749980801E-3</v>
      </c>
      <c r="P1021" s="3">
        <f t="shared" si="47"/>
        <v>0.43691349108027677</v>
      </c>
      <c r="Q1021" s="3">
        <f>'IECC Data-IP'!Q1021*Convert!$B$6/$D1021</f>
        <v>0</v>
      </c>
      <c r="R1021" s="3">
        <f>'IECC Data-IP'!R1021*Convert!$B$6/$D1021</f>
        <v>0</v>
      </c>
      <c r="S1021" s="3">
        <f>'IECC Data-IP'!S1021*Convert!$B$6/$D1021</f>
        <v>3.1210660725996466</v>
      </c>
      <c r="T1021" s="3">
        <f>'IECC Data-IP'!T1021*Convert!$B$6/$D1021</f>
        <v>2.2115202065937294</v>
      </c>
      <c r="U1021" s="3">
        <f>'IECC Data-IP'!U1021*Convert!$B$7/$D1021</f>
        <v>2.6033880446064792</v>
      </c>
      <c r="V1021" s="3">
        <f>'IECC Data-IP'!V1021*Convert!$B$6/$D1021</f>
        <v>1.8886954766874045</v>
      </c>
      <c r="W1021" s="3">
        <f>'IECC Data-IP'!W1021*Convert!$B$6/$D1021</f>
        <v>30.997512249932921</v>
      </c>
      <c r="X1021" s="3">
        <f>'IECC Data-IP'!X1021*Convert!$B$7/$D1021</f>
        <v>4.2349634287262941</v>
      </c>
      <c r="Y1021" s="3">
        <f t="shared" si="48"/>
        <v>35.232475678659213</v>
      </c>
      <c r="Z1021" s="3">
        <f>'IECC Data-IP'!Z1021*Convert!$B$6/$D1021</f>
        <v>101.51755979563067</v>
      </c>
      <c r="AA1021" s="3">
        <f>'IECC Data-IP'!AA1021*Convert!$B$6/$D1021</f>
        <v>27.728623085917786</v>
      </c>
      <c r="AB1021" s="3">
        <f t="shared" si="49"/>
        <v>129.24618288154846</v>
      </c>
    </row>
    <row r="1022" spans="1:28" x14ac:dyDescent="0.25">
      <c r="A1022" s="93">
        <f>'IECC Data-IP'!A1022</f>
        <v>2015</v>
      </c>
      <c r="B1022" s="93" t="str">
        <f>'IECC Data-IP'!B1022</f>
        <v>Secondary School</v>
      </c>
      <c r="C1022" s="121" t="str">
        <f>'IECC Data-IP'!C1022</f>
        <v>5B</v>
      </c>
      <c r="D1022" s="3">
        <f>'IECC Data-IP'!D1022</f>
        <v>210886.532889864</v>
      </c>
      <c r="E1022" s="3">
        <f>'IECC Data-IP'!E1022*Convert!$B$6/$D1022</f>
        <v>0</v>
      </c>
      <c r="F1022" s="3">
        <f>'IECC Data-IP'!F1022*Convert!$B$7/$D1022</f>
        <v>6.6724607574879293</v>
      </c>
      <c r="G1022" s="3">
        <f>'IECC Data-IP'!G1022*Convert!$B$6/$D1022</f>
        <v>15.294462104569918</v>
      </c>
      <c r="H1022" s="3">
        <f>'IECC Data-IP'!H1022*Convert!$B$6/$D1022</f>
        <v>27.147880185557206</v>
      </c>
      <c r="I1022" s="3">
        <f>'IECC Data-IP'!I1022*Convert!$B$6/$D1022</f>
        <v>1.6655080090978458</v>
      </c>
      <c r="J1022" s="3">
        <f>'IECC Data-IP'!J1022*Convert!$B$6/$D1022</f>
        <v>36.927989176678729</v>
      </c>
      <c r="K1022" s="3">
        <f>'IECC Data-IP'!K1022*Convert!$B$7/$D1022</f>
        <v>2.6525949823460668</v>
      </c>
      <c r="L1022" s="3">
        <f>'IECC Data-IP'!L1022*Convert!$B$6/$D1022</f>
        <v>0.62928048100346778</v>
      </c>
      <c r="M1022" s="3">
        <f>'IECC Data-IP'!M1022*Convert!$B$6/$D1022</f>
        <v>14.906588476265361</v>
      </c>
      <c r="N1022" s="3">
        <f>'IECC Data-IP'!N1022*Convert!$B$6/$D1022</f>
        <v>0.70116164881770682</v>
      </c>
      <c r="O1022" s="3">
        <f>'IECC Data-IP'!O1022*Convert!$B$6/$D1022</f>
        <v>1.0634462749980801E-3</v>
      </c>
      <c r="P1022" s="3">
        <f t="shared" si="47"/>
        <v>0.70009820254270871</v>
      </c>
      <c r="Q1022" s="3">
        <f>'IECC Data-IP'!Q1022*Convert!$B$6/$D1022</f>
        <v>0</v>
      </c>
      <c r="R1022" s="3">
        <f>'IECC Data-IP'!R1022*Convert!$B$6/$D1022</f>
        <v>0</v>
      </c>
      <c r="S1022" s="3">
        <f>'IECC Data-IP'!S1022*Convert!$B$6/$D1022</f>
        <v>0</v>
      </c>
      <c r="T1022" s="3">
        <f>'IECC Data-IP'!T1022*Convert!$B$6/$D1022</f>
        <v>2.2115202065937294</v>
      </c>
      <c r="U1022" s="3">
        <f>'IECC Data-IP'!U1022*Convert!$B$7/$D1022</f>
        <v>2.5472629037391497</v>
      </c>
      <c r="V1022" s="3">
        <f>'IECC Data-IP'!V1022*Convert!$B$6/$D1022</f>
        <v>1.8783047336172272</v>
      </c>
      <c r="W1022" s="3">
        <f>'IECC Data-IP'!W1022*Convert!$B$6/$D1022</f>
        <v>30.901148783377991</v>
      </c>
      <c r="X1022" s="3">
        <f>'IECC Data-IP'!X1022*Convert!$B$7/$D1022</f>
        <v>6.6724607574879293</v>
      </c>
      <c r="Y1022" s="3">
        <f t="shared" si="48"/>
        <v>37.573609540865917</v>
      </c>
      <c r="Z1022" s="3">
        <f>'IECC Data-IP'!Z1022*Convert!$B$6/$D1022</f>
        <v>101.36283736114736</v>
      </c>
      <c r="AA1022" s="3">
        <f>'IECC Data-IP'!AA1022*Convert!$B$6/$D1022</f>
        <v>34.685866096659133</v>
      </c>
      <c r="AB1022" s="3">
        <f t="shared" si="49"/>
        <v>136.04870345780648</v>
      </c>
    </row>
    <row r="1023" spans="1:28" x14ac:dyDescent="0.25">
      <c r="A1023" s="93">
        <f>'IECC Data-IP'!A1023</f>
        <v>2015</v>
      </c>
      <c r="B1023" s="93" t="str">
        <f>'IECC Data-IP'!B1023</f>
        <v>Secondary School</v>
      </c>
      <c r="C1023" s="121" t="str">
        <f>'IECC Data-IP'!C1023</f>
        <v>5C</v>
      </c>
      <c r="D1023" s="3">
        <f>'IECC Data-IP'!D1023</f>
        <v>210886.532889864</v>
      </c>
      <c r="E1023" s="3">
        <f>'IECC Data-IP'!E1023*Convert!$B$6/$D1023</f>
        <v>0</v>
      </c>
      <c r="F1023" s="3">
        <f>'IECC Data-IP'!F1023*Convert!$B$7/$D1023</f>
        <v>1.751864423009952</v>
      </c>
      <c r="G1023" s="3">
        <f>'IECC Data-IP'!G1023*Convert!$B$6/$D1023</f>
        <v>6.4187747773923043</v>
      </c>
      <c r="H1023" s="3">
        <f>'IECC Data-IP'!H1023*Convert!$B$6/$D1023</f>
        <v>27.402809238141959</v>
      </c>
      <c r="I1023" s="3">
        <f>'IECC Data-IP'!I1023*Convert!$B$6/$D1023</f>
        <v>1.665223331205512</v>
      </c>
      <c r="J1023" s="3">
        <f>'IECC Data-IP'!J1023*Convert!$B$6/$D1023</f>
        <v>36.927989176678729</v>
      </c>
      <c r="K1023" s="3">
        <f>'IECC Data-IP'!K1023*Convert!$B$7/$D1023</f>
        <v>2.6525949823460668</v>
      </c>
      <c r="L1023" s="3">
        <f>'IECC Data-IP'!L1023*Convert!$B$6/$D1023</f>
        <v>0.62942281994963456</v>
      </c>
      <c r="M1023" s="3">
        <f>'IECC Data-IP'!M1023*Convert!$B$6/$D1023</f>
        <v>11.761467121763523</v>
      </c>
      <c r="N1023" s="3">
        <f>'IECC Data-IP'!N1023*Convert!$B$6/$D1023</f>
        <v>0.33449652349200393</v>
      </c>
      <c r="O1023" s="3">
        <f>'IECC Data-IP'!O1023*Convert!$B$6/$D1023</f>
        <v>1.0634462749980801E-3</v>
      </c>
      <c r="P1023" s="3">
        <f t="shared" si="47"/>
        <v>0.33343307721700582</v>
      </c>
      <c r="Q1023" s="3">
        <f>'IECC Data-IP'!Q1023*Convert!$B$6/$D1023</f>
        <v>0</v>
      </c>
      <c r="R1023" s="3">
        <f>'IECC Data-IP'!R1023*Convert!$B$6/$D1023</f>
        <v>0</v>
      </c>
      <c r="S1023" s="3">
        <f>'IECC Data-IP'!S1023*Convert!$B$6/$D1023</f>
        <v>2.7922631069543153</v>
      </c>
      <c r="T1023" s="3">
        <f>'IECC Data-IP'!T1023*Convert!$B$6/$D1023</f>
        <v>2.2115202065937294</v>
      </c>
      <c r="U1023" s="3">
        <f>'IECC Data-IP'!U1023*Convert!$B$7/$D1023</f>
        <v>2.553937508165212</v>
      </c>
      <c r="V1023" s="3">
        <f>'IECC Data-IP'!V1023*Convert!$B$6/$D1023</f>
        <v>1.8874144261719028</v>
      </c>
      <c r="W1023" s="3">
        <f>'IECC Data-IP'!W1023*Convert!$B$6/$D1023</f>
        <v>21.305938083327149</v>
      </c>
      <c r="X1023" s="3">
        <f>'IECC Data-IP'!X1023*Convert!$B$7/$D1023</f>
        <v>1.751864423009952</v>
      </c>
      <c r="Y1023" s="3">
        <f t="shared" si="48"/>
        <v>23.057802506337101</v>
      </c>
      <c r="Z1023" s="3">
        <f>'IECC Data-IP'!Z1023*Convert!$B$6/$D1023</f>
        <v>92.031380728343606</v>
      </c>
      <c r="AA1023" s="3">
        <f>'IECC Data-IP'!AA1023*Convert!$B$6/$D1023</f>
        <v>20.329559986274663</v>
      </c>
      <c r="AB1023" s="3">
        <f t="shared" si="49"/>
        <v>112.36094071461827</v>
      </c>
    </row>
    <row r="1024" spans="1:28" x14ac:dyDescent="0.25">
      <c r="A1024" s="93">
        <f>'IECC Data-IP'!A1024</f>
        <v>2015</v>
      </c>
      <c r="B1024" s="93" t="str">
        <f>'IECC Data-IP'!B1024</f>
        <v>Secondary School</v>
      </c>
      <c r="C1024" s="121" t="str">
        <f>'IECC Data-IP'!C1024</f>
        <v>6A</v>
      </c>
      <c r="D1024" s="3">
        <f>'IECC Data-IP'!D1024</f>
        <v>210886.532889864</v>
      </c>
      <c r="E1024" s="3">
        <f>'IECC Data-IP'!E1024*Convert!$B$6/$D1024</f>
        <v>0</v>
      </c>
      <c r="F1024" s="3">
        <f>'IECC Data-IP'!F1024*Convert!$B$7/$D1024</f>
        <v>9.5237835606654535</v>
      </c>
      <c r="G1024" s="3">
        <f>'IECC Data-IP'!G1024*Convert!$B$6/$D1024</f>
        <v>15.121520284977244</v>
      </c>
      <c r="H1024" s="3">
        <f>'IECC Data-IP'!H1024*Convert!$B$6/$D1024</f>
        <v>27.257481174105649</v>
      </c>
      <c r="I1024" s="3">
        <f>'IECC Data-IP'!I1024*Convert!$B$6/$D1024</f>
        <v>1.6646539754208451</v>
      </c>
      <c r="J1024" s="3">
        <f>'IECC Data-IP'!J1024*Convert!$B$6/$D1024</f>
        <v>36.927989176678729</v>
      </c>
      <c r="K1024" s="3">
        <f>'IECC Data-IP'!K1024*Convert!$B$7/$D1024</f>
        <v>2.6525949823460668</v>
      </c>
      <c r="L1024" s="3">
        <f>'IECC Data-IP'!L1024*Convert!$B$6/$D1024</f>
        <v>0.62942281994963456</v>
      </c>
      <c r="M1024" s="3">
        <f>'IECC Data-IP'!M1024*Convert!$B$6/$D1024</f>
        <v>14.348477468345299</v>
      </c>
      <c r="N1024" s="3">
        <f>'IECC Data-IP'!N1024*Convert!$B$6/$D1024</f>
        <v>0.49619356633750022</v>
      </c>
      <c r="O1024" s="3">
        <f>'IECC Data-IP'!O1024*Convert!$B$6/$D1024</f>
        <v>1.0634462749980801E-3</v>
      </c>
      <c r="P1024" s="3">
        <f t="shared" si="47"/>
        <v>0.49513012006250212</v>
      </c>
      <c r="Q1024" s="3">
        <f>'IECC Data-IP'!Q1024*Convert!$B$6/$D1024</f>
        <v>0</v>
      </c>
      <c r="R1024" s="3">
        <f>'IECC Data-IP'!R1024*Convert!$B$6/$D1024</f>
        <v>0</v>
      </c>
      <c r="S1024" s="3">
        <f>'IECC Data-IP'!S1024*Convert!$B$6/$D1024</f>
        <v>3.1653334848575247</v>
      </c>
      <c r="T1024" s="3">
        <f>'IECC Data-IP'!T1024*Convert!$B$6/$D1024</f>
        <v>2.2115202065937294</v>
      </c>
      <c r="U1024" s="3">
        <f>'IECC Data-IP'!U1024*Convert!$B$7/$D1024</f>
        <v>2.7479882339243926</v>
      </c>
      <c r="V1024" s="3">
        <f>'IECC Data-IP'!V1024*Convert!$B$6/$D1024</f>
        <v>1.8919692724492403</v>
      </c>
      <c r="W1024" s="3">
        <f>'IECC Data-IP'!W1024*Convert!$B$6/$D1024</f>
        <v>33.130461358242577</v>
      </c>
      <c r="X1024" s="3">
        <f>'IECC Data-IP'!X1024*Convert!$B$7/$D1024</f>
        <v>9.5237835606654535</v>
      </c>
      <c r="Y1024" s="3">
        <f t="shared" si="48"/>
        <v>42.654244918908034</v>
      </c>
      <c r="Z1024" s="3">
        <f>'IECC Data-IP'!Z1024*Convert!$B$6/$D1024</f>
        <v>103.71441909076923</v>
      </c>
      <c r="AA1024" s="3">
        <f>'IECC Data-IP'!AA1024*Convert!$B$6/$D1024</f>
        <v>43.602831718225133</v>
      </c>
      <c r="AB1024" s="3">
        <f t="shared" si="49"/>
        <v>147.31725080899434</v>
      </c>
    </row>
    <row r="1025" spans="1:28" x14ac:dyDescent="0.25">
      <c r="A1025" s="93">
        <f>'IECC Data-IP'!A1025</f>
        <v>2015</v>
      </c>
      <c r="B1025" s="93" t="str">
        <f>'IECC Data-IP'!B1025</f>
        <v>Secondary School</v>
      </c>
      <c r="C1025" s="121" t="str">
        <f>'IECC Data-IP'!C1025</f>
        <v>6B</v>
      </c>
      <c r="D1025" s="3">
        <f>'IECC Data-IP'!D1025</f>
        <v>210886.532889864</v>
      </c>
      <c r="E1025" s="3">
        <f>'IECC Data-IP'!E1025*Convert!$B$6/$D1025</f>
        <v>0</v>
      </c>
      <c r="F1025" s="3">
        <f>'IECC Data-IP'!F1025*Convert!$B$7/$D1025</f>
        <v>5.4382435755503611</v>
      </c>
      <c r="G1025" s="3">
        <f>'IECC Data-IP'!G1025*Convert!$B$6/$D1025</f>
        <v>10.507318667087759</v>
      </c>
      <c r="H1025" s="3">
        <f>'IECC Data-IP'!H1025*Convert!$B$6/$D1025</f>
        <v>27.275700559215004</v>
      </c>
      <c r="I1025" s="3">
        <f>'IECC Data-IP'!I1025*Convert!$B$6/$D1025</f>
        <v>1.6626612301745094</v>
      </c>
      <c r="J1025" s="3">
        <f>'IECC Data-IP'!J1025*Convert!$B$6/$D1025</f>
        <v>36.927989176678729</v>
      </c>
      <c r="K1025" s="3">
        <f>'IECC Data-IP'!K1025*Convert!$B$7/$D1025</f>
        <v>2.6525949823460668</v>
      </c>
      <c r="L1025" s="3">
        <f>'IECC Data-IP'!L1025*Convert!$B$6/$D1025</f>
        <v>0.62942281994963456</v>
      </c>
      <c r="M1025" s="3">
        <f>'IECC Data-IP'!M1025*Convert!$B$6/$D1025</f>
        <v>14.259230949098709</v>
      </c>
      <c r="N1025" s="3">
        <f>'IECC Data-IP'!N1025*Convert!$B$6/$D1025</f>
        <v>0.52580006714019667</v>
      </c>
      <c r="O1025" s="3">
        <f>'IECC Data-IP'!O1025*Convert!$B$6/$D1025</f>
        <v>1.0634462749980801E-3</v>
      </c>
      <c r="P1025" s="3">
        <f t="shared" si="47"/>
        <v>0.52473662086519857</v>
      </c>
      <c r="Q1025" s="3">
        <f>'IECC Data-IP'!Q1025*Convert!$B$6/$D1025</f>
        <v>0</v>
      </c>
      <c r="R1025" s="3">
        <f>'IECC Data-IP'!R1025*Convert!$B$6/$D1025</f>
        <v>0</v>
      </c>
      <c r="S1025" s="3">
        <f>'IECC Data-IP'!S1025*Convert!$B$6/$D1025</f>
        <v>3.3714402789070657</v>
      </c>
      <c r="T1025" s="3">
        <f>'IECC Data-IP'!T1025*Convert!$B$6/$D1025</f>
        <v>2.2115202065937294</v>
      </c>
      <c r="U1025" s="3">
        <f>'IECC Data-IP'!U1025*Convert!$B$7/$D1025</f>
        <v>2.7059918177545677</v>
      </c>
      <c r="V1025" s="3">
        <f>'IECC Data-IP'!V1025*Convert!$B$6/$D1025</f>
        <v>1.8777353778325596</v>
      </c>
      <c r="W1025" s="3">
        <f>'IECC Data-IP'!W1025*Convert!$B$6/$D1025</f>
        <v>28.662726515958731</v>
      </c>
      <c r="X1025" s="3">
        <f>'IECC Data-IP'!X1025*Convert!$B$7/$D1025</f>
        <v>5.4382435755503611</v>
      </c>
      <c r="Y1025" s="3">
        <f t="shared" si="48"/>
        <v>34.10097009150909</v>
      </c>
      <c r="Z1025" s="3">
        <f>'IECC Data-IP'!Z1025*Convert!$B$6/$D1025</f>
        <v>99.248676993731735</v>
      </c>
      <c r="AA1025" s="3">
        <f>'IECC Data-IP'!AA1025*Convert!$B$6/$D1025</f>
        <v>31.543733860026801</v>
      </c>
      <c r="AB1025" s="3">
        <f t="shared" si="49"/>
        <v>130.79241085375853</v>
      </c>
    </row>
    <row r="1026" spans="1:28" x14ac:dyDescent="0.25">
      <c r="A1026" s="93">
        <f>'IECC Data-IP'!A1026</f>
        <v>2015</v>
      </c>
      <c r="B1026" s="93" t="str">
        <f>'IECC Data-IP'!B1026</f>
        <v>Secondary School</v>
      </c>
      <c r="C1026" s="121" t="str">
        <f>'IECC Data-IP'!C1026</f>
        <v>7</v>
      </c>
      <c r="D1026" s="3">
        <f>'IECC Data-IP'!D1026</f>
        <v>210886.532889864</v>
      </c>
      <c r="E1026" s="3">
        <f>'IECC Data-IP'!E1026*Convert!$B$6/$D1026</f>
        <v>0</v>
      </c>
      <c r="F1026" s="3">
        <f>'IECC Data-IP'!F1026*Convert!$B$7/$D1026</f>
        <v>11.495909929735477</v>
      </c>
      <c r="G1026" s="3">
        <f>'IECC Data-IP'!G1026*Convert!$B$6/$D1026</f>
        <v>12.386762112274322</v>
      </c>
      <c r="H1026" s="3">
        <f>'IECC Data-IP'!H1026*Convert!$B$6/$D1026</f>
        <v>27.299471163224862</v>
      </c>
      <c r="I1026" s="3">
        <f>'IECC Data-IP'!I1026*Convert!$B$6/$D1026</f>
        <v>1.665365670151679</v>
      </c>
      <c r="J1026" s="3">
        <f>'IECC Data-IP'!J1026*Convert!$B$6/$D1026</f>
        <v>36.927989176678729</v>
      </c>
      <c r="K1026" s="3">
        <f>'IECC Data-IP'!K1026*Convert!$B$7/$D1026</f>
        <v>2.6525949823460668</v>
      </c>
      <c r="L1026" s="3">
        <f>'IECC Data-IP'!L1026*Convert!$B$6/$D1026</f>
        <v>0.62942281994963456</v>
      </c>
      <c r="M1026" s="3">
        <f>'IECC Data-IP'!M1026*Convert!$B$6/$D1026</f>
        <v>14.398723116342184</v>
      </c>
      <c r="N1026" s="3">
        <f>'IECC Data-IP'!N1026*Convert!$B$6/$D1026</f>
        <v>0.44680195201761719</v>
      </c>
      <c r="O1026" s="3">
        <f>'IECC Data-IP'!O1026*Convert!$B$6/$D1026</f>
        <v>1.0634462749980801E-3</v>
      </c>
      <c r="P1026" s="3">
        <f t="shared" si="47"/>
        <v>0.44573850574261908</v>
      </c>
      <c r="Q1026" s="3">
        <f>'IECC Data-IP'!Q1026*Convert!$B$6/$D1026</f>
        <v>0</v>
      </c>
      <c r="R1026" s="3">
        <f>'IECC Data-IP'!R1026*Convert!$B$6/$D1026</f>
        <v>0</v>
      </c>
      <c r="S1026" s="3">
        <f>'IECC Data-IP'!S1026*Convert!$B$6/$D1026</f>
        <v>3.2060424234612328</v>
      </c>
      <c r="T1026" s="3">
        <f>'IECC Data-IP'!T1026*Convert!$B$6/$D1026</f>
        <v>2.2115202065937294</v>
      </c>
      <c r="U1026" s="3">
        <f>'IECC Data-IP'!U1026*Convert!$B$7/$D1026</f>
        <v>2.9032580463759396</v>
      </c>
      <c r="V1026" s="3">
        <f>'IECC Data-IP'!V1026*Convert!$B$6/$D1026</f>
        <v>1.8894071714182383</v>
      </c>
      <c r="W1026" s="3">
        <f>'IECC Data-IP'!W1026*Convert!$B$6/$D1026</f>
        <v>30.437266157820353</v>
      </c>
      <c r="X1026" s="3">
        <f>'IECC Data-IP'!X1026*Convert!$B$7/$D1026</f>
        <v>11.495909929735477</v>
      </c>
      <c r="Y1026" s="3">
        <f t="shared" si="48"/>
        <v>41.933176087555829</v>
      </c>
      <c r="Z1026" s="3">
        <f>'IECC Data-IP'!Z1026*Convert!$B$6/$D1026</f>
        <v>101.06150581211223</v>
      </c>
      <c r="AA1026" s="3">
        <f>'IECC Data-IP'!AA1026*Convert!$B$6/$D1026</f>
        <v>49.818061802598891</v>
      </c>
      <c r="AB1026" s="3">
        <f t="shared" si="49"/>
        <v>150.87956761471111</v>
      </c>
    </row>
    <row r="1027" spans="1:28" x14ac:dyDescent="0.25">
      <c r="A1027" s="93">
        <f>'IECC Data-IP'!A1027</f>
        <v>2015</v>
      </c>
      <c r="B1027" s="93" t="str">
        <f>'IECC Data-IP'!B1027</f>
        <v>Secondary School</v>
      </c>
      <c r="C1027" s="121" t="str">
        <f>'IECC Data-IP'!C1027</f>
        <v>8</v>
      </c>
      <c r="D1027" s="3">
        <f>'IECC Data-IP'!D1027</f>
        <v>210886.532889864</v>
      </c>
      <c r="E1027" s="3">
        <f>'IECC Data-IP'!E1027*Convert!$B$6/$D1027</f>
        <v>0</v>
      </c>
      <c r="F1027" s="3">
        <f>'IECC Data-IP'!F1027*Convert!$B$7/$D1027</f>
        <v>22.50696100364485</v>
      </c>
      <c r="G1027" s="3">
        <f>'IECC Data-IP'!G1027*Convert!$B$6/$D1027</f>
        <v>5.9089166722227908</v>
      </c>
      <c r="H1027" s="3">
        <f>'IECC Data-IP'!H1027*Convert!$B$6/$D1027</f>
        <v>28.065966388333127</v>
      </c>
      <c r="I1027" s="3">
        <f>'IECC Data-IP'!I1027*Convert!$B$6/$D1027</f>
        <v>1.6757564132218563</v>
      </c>
      <c r="J1027" s="3">
        <f>'IECC Data-IP'!J1027*Convert!$B$6/$D1027</f>
        <v>36.927989176678729</v>
      </c>
      <c r="K1027" s="3">
        <f>'IECC Data-IP'!K1027*Convert!$B$7/$D1027</f>
        <v>2.6525949823460668</v>
      </c>
      <c r="L1027" s="3">
        <f>'IECC Data-IP'!L1027*Convert!$B$6/$D1027</f>
        <v>0.62999217573430188</v>
      </c>
      <c r="M1027" s="3">
        <f>'IECC Data-IP'!M1027*Convert!$B$6/$D1027</f>
        <v>15.157389699411281</v>
      </c>
      <c r="N1027" s="3">
        <f>'IECC Data-IP'!N1027*Convert!$B$6/$D1027</f>
        <v>0.49377380425266443</v>
      </c>
      <c r="O1027" s="3">
        <f>'IECC Data-IP'!O1027*Convert!$B$6/$D1027</f>
        <v>1.0634462749980801E-3</v>
      </c>
      <c r="P1027" s="3">
        <f t="shared" ref="P1027:P1090" si="50">N1027-O1027</f>
        <v>0.49271035797766632</v>
      </c>
      <c r="Q1027" s="3">
        <f>'IECC Data-IP'!Q1027*Convert!$B$6/$D1027</f>
        <v>0</v>
      </c>
      <c r="R1027" s="3">
        <f>'IECC Data-IP'!R1027*Convert!$B$6/$D1027</f>
        <v>0</v>
      </c>
      <c r="S1027" s="3">
        <f>'IECC Data-IP'!S1027*Convert!$B$6/$D1027</f>
        <v>3.3927911208320873</v>
      </c>
      <c r="T1027" s="3">
        <f>'IECC Data-IP'!T1027*Convert!$B$6/$D1027</f>
        <v>2.2115202065937294</v>
      </c>
      <c r="U1027" s="3">
        <f>'IECC Data-IP'!U1027*Convert!$B$7/$D1027</f>
        <v>3.0941907087536031</v>
      </c>
      <c r="V1027" s="3">
        <f>'IECC Data-IP'!V1027*Convert!$B$6/$D1027</f>
        <v>1.8864180535487354</v>
      </c>
      <c r="W1027" s="3">
        <f>'IECC Data-IP'!W1027*Convert!$B$6/$D1027</f>
        <v>24.951807850443835</v>
      </c>
      <c r="X1027" s="3">
        <f>'IECC Data-IP'!X1027*Convert!$B$7/$D1027</f>
        <v>22.50696100364485</v>
      </c>
      <c r="Y1027" s="3">
        <f t="shared" ref="Y1027:Y1090" si="51">SUM(W1027:X1027)</f>
        <v>47.458768854088689</v>
      </c>
      <c r="Z1027" s="3">
        <f>'IECC Data-IP'!Z1027*Convert!$B$6/$D1027</f>
        <v>96.350513710829304</v>
      </c>
      <c r="AA1027" s="3">
        <f>'IECC Data-IP'!AA1027*Convert!$B$6/$D1027</f>
        <v>82.545628677895053</v>
      </c>
      <c r="AB1027" s="3">
        <f t="shared" ref="AB1027:AB1090" si="52">SUM(Z1027:AA1027)</f>
        <v>178.89614238872434</v>
      </c>
    </row>
    <row r="1028" spans="1:28" x14ac:dyDescent="0.25">
      <c r="A1028" s="93">
        <f>'IECC Data-IP'!A1028</f>
        <v>2018</v>
      </c>
      <c r="B1028" s="93" t="str">
        <f>'IECC Data-IP'!B1028</f>
        <v>Secondary School</v>
      </c>
      <c r="C1028" s="121" t="str">
        <f>'IECC Data-IP'!C1028</f>
        <v>0A</v>
      </c>
      <c r="D1028" s="3">
        <f>'IECC Data-IP'!D1028</f>
        <v>210886.532889864</v>
      </c>
      <c r="E1028" s="3">
        <f>'IECC Data-IP'!E1028*Convert!$B$6/$D1028</f>
        <v>0</v>
      </c>
      <c r="F1028" s="3">
        <f>'IECC Data-IP'!F1028*Convert!$B$7/$D1028</f>
        <v>0.8994638460873724</v>
      </c>
      <c r="G1028" s="3">
        <f>'IECC Data-IP'!G1028*Convert!$B$6/$D1028</f>
        <v>85.580010332279116</v>
      </c>
      <c r="H1028" s="3">
        <f>'IECC Data-IP'!H1028*Convert!$B$6/$D1028</f>
        <v>21.875503280592387</v>
      </c>
      <c r="I1028" s="3">
        <f>'IECC Data-IP'!I1028*Convert!$B$6/$D1028</f>
        <v>1.1735846111453501</v>
      </c>
      <c r="J1028" s="3">
        <f>'IECC Data-IP'!J1028*Convert!$B$6/$D1028</f>
        <v>36.927989176678729</v>
      </c>
      <c r="K1028" s="3">
        <f>'IECC Data-IP'!K1028*Convert!$B$7/$D1028</f>
        <v>2.6525949823460668</v>
      </c>
      <c r="L1028" s="3">
        <f>'IECC Data-IP'!L1028*Convert!$B$6/$D1028</f>
        <v>0.45804672876479513</v>
      </c>
      <c r="M1028" s="3">
        <f>'IECC Data-IP'!M1028*Convert!$B$6/$D1028</f>
        <v>20.585485411482587</v>
      </c>
      <c r="N1028" s="3">
        <f>'IECC Data-IP'!N1028*Convert!$B$6/$D1028</f>
        <v>1.8138251910036622</v>
      </c>
      <c r="O1028" s="3">
        <f>'IECC Data-IP'!O1028*Convert!$B$6/$D1028</f>
        <v>1.0634462749980801E-3</v>
      </c>
      <c r="P1028" s="3">
        <f t="shared" si="50"/>
        <v>1.8127617447286641</v>
      </c>
      <c r="Q1028" s="3">
        <f>'IECC Data-IP'!Q1028*Convert!$B$6/$D1028</f>
        <v>0</v>
      </c>
      <c r="R1028" s="3">
        <f>'IECC Data-IP'!R1028*Convert!$B$6/$D1028</f>
        <v>0</v>
      </c>
      <c r="S1028" s="3">
        <f>'IECC Data-IP'!S1028*Convert!$B$6/$D1028</f>
        <v>5.779815248049494</v>
      </c>
      <c r="T1028" s="3">
        <f>'IECC Data-IP'!T1028*Convert!$B$6/$D1028</f>
        <v>2.2112355287013958</v>
      </c>
      <c r="U1028" s="3">
        <f>'IECC Data-IP'!U1028*Convert!$B$7/$D1028</f>
        <v>1.5728680970146642</v>
      </c>
      <c r="V1028" s="3">
        <f>'IECC Data-IP'!V1028*Convert!$B$6/$D1028</f>
        <v>1.9450616993694609</v>
      </c>
      <c r="W1028" s="3">
        <f>'IECC Data-IP'!W1028*Convert!$B$6/$D1028</f>
        <v>113.75807273653984</v>
      </c>
      <c r="X1028" s="3">
        <f>'IECC Data-IP'!X1028*Convert!$B$7/$D1028</f>
        <v>0.8994638460873724</v>
      </c>
      <c r="Y1028" s="3">
        <f t="shared" si="51"/>
        <v>114.65753658262722</v>
      </c>
      <c r="Z1028" s="3">
        <f>'IECC Data-IP'!Z1028*Convert!$B$6/$D1028</f>
        <v>178.35055720806699</v>
      </c>
      <c r="AA1028" s="3">
        <f>'IECC Data-IP'!AA1028*Convert!$B$6/$D1028</f>
        <v>14.972918425179095</v>
      </c>
      <c r="AB1028" s="3">
        <f t="shared" si="52"/>
        <v>193.32347563324609</v>
      </c>
    </row>
    <row r="1029" spans="1:28" x14ac:dyDescent="0.25">
      <c r="A1029" s="93">
        <f>'IECC Data-IP'!A1029</f>
        <v>2018</v>
      </c>
      <c r="B1029" s="93" t="str">
        <f>'IECC Data-IP'!B1029</f>
        <v>Secondary School</v>
      </c>
      <c r="C1029" s="121" t="str">
        <f>'IECC Data-IP'!C1029</f>
        <v>0B</v>
      </c>
      <c r="D1029" s="3">
        <f>'IECC Data-IP'!D1029</f>
        <v>210886.532889864</v>
      </c>
      <c r="E1029" s="3">
        <f>'IECC Data-IP'!E1029*Convert!$B$6/$D1029</f>
        <v>0</v>
      </c>
      <c r="F1029" s="3">
        <f>'IECC Data-IP'!F1029*Convert!$B$7/$D1029</f>
        <v>3.2739665505942699E-2</v>
      </c>
      <c r="G1029" s="3">
        <f>'IECC Data-IP'!G1029*Convert!$B$6/$D1029</f>
        <v>74.186062369518297</v>
      </c>
      <c r="H1029" s="3">
        <f>'IECC Data-IP'!H1029*Convert!$B$6/$D1029</f>
        <v>21.962472376700312</v>
      </c>
      <c r="I1029" s="3">
        <f>'IECC Data-IP'!I1029*Convert!$B$6/$D1029</f>
        <v>1.1732999332530165</v>
      </c>
      <c r="J1029" s="3">
        <f>'IECC Data-IP'!J1029*Convert!$B$6/$D1029</f>
        <v>36.927989176678729</v>
      </c>
      <c r="K1029" s="3">
        <f>'IECC Data-IP'!K1029*Convert!$B$7/$D1029</f>
        <v>2.6525949823460668</v>
      </c>
      <c r="L1029" s="3">
        <f>'IECC Data-IP'!L1029*Convert!$B$6/$D1029</f>
        <v>0.45804672876479513</v>
      </c>
      <c r="M1029" s="3">
        <f>'IECC Data-IP'!M1029*Convert!$B$6/$D1029</f>
        <v>16.766389146880908</v>
      </c>
      <c r="N1029" s="3">
        <f>'IECC Data-IP'!N1029*Convert!$B$6/$D1029</f>
        <v>1.728421823303576</v>
      </c>
      <c r="O1029" s="3">
        <f>'IECC Data-IP'!O1029*Convert!$B$6/$D1029</f>
        <v>1.0634462749980801E-3</v>
      </c>
      <c r="P1029" s="3">
        <f t="shared" si="50"/>
        <v>1.7273583770285779</v>
      </c>
      <c r="Q1029" s="3">
        <f>'IECC Data-IP'!Q1029*Convert!$B$6/$D1029</f>
        <v>0</v>
      </c>
      <c r="R1029" s="3">
        <f>'IECC Data-IP'!R1029*Convert!$B$6/$D1029</f>
        <v>0</v>
      </c>
      <c r="S1029" s="3">
        <f>'IECC Data-IP'!S1029*Convert!$B$6/$D1029</f>
        <v>4.1994259287593998</v>
      </c>
      <c r="T1029" s="3">
        <f>'IECC Data-IP'!T1029*Convert!$B$6/$D1029</f>
        <v>2.2112355287013958</v>
      </c>
      <c r="U1029" s="3">
        <f>'IECC Data-IP'!U1029*Convert!$B$7/$D1029</f>
        <v>1.6161312264332317</v>
      </c>
      <c r="V1029" s="3">
        <f>'IECC Data-IP'!V1029*Convert!$B$6/$D1029</f>
        <v>1.9328205499991151</v>
      </c>
      <c r="W1029" s="3">
        <f>'IECC Data-IP'!W1029*Convert!$B$6/$D1029</f>
        <v>96.879235822187184</v>
      </c>
      <c r="X1029" s="3">
        <f>'IECC Data-IP'!X1029*Convert!$B$7/$D1029</f>
        <v>3.2739665505942699E-2</v>
      </c>
      <c r="Y1029" s="3">
        <f t="shared" si="51"/>
        <v>96.911975487693127</v>
      </c>
      <c r="Z1029" s="3">
        <f>'IECC Data-IP'!Z1029*Convert!$B$6/$D1029</f>
        <v>161.54630590150572</v>
      </c>
      <c r="AA1029" s="3">
        <f>'IECC Data-IP'!AA1029*Convert!$B$6/$D1029</f>
        <v>12.567247896013837</v>
      </c>
      <c r="AB1029" s="3">
        <f t="shared" si="52"/>
        <v>174.11355379751956</v>
      </c>
    </row>
    <row r="1030" spans="1:28" x14ac:dyDescent="0.25">
      <c r="A1030" s="93">
        <f>'IECC Data-IP'!A1030</f>
        <v>2018</v>
      </c>
      <c r="B1030" s="93" t="str">
        <f>'IECC Data-IP'!B1030</f>
        <v>Secondary School</v>
      </c>
      <c r="C1030" s="121" t="str">
        <f>'IECC Data-IP'!C1030</f>
        <v>1A</v>
      </c>
      <c r="D1030" s="3">
        <f>'IECC Data-IP'!D1030</f>
        <v>210886.532889864</v>
      </c>
      <c r="E1030" s="3">
        <f>'IECC Data-IP'!E1030*Convert!$B$6/$D1030</f>
        <v>0</v>
      </c>
      <c r="F1030" s="3">
        <f>'IECC Data-IP'!F1030*Convert!$B$7/$D1030</f>
        <v>2.3482914842060099E-2</v>
      </c>
      <c r="G1030" s="3">
        <f>'IECC Data-IP'!G1030*Convert!$B$6/$D1030</f>
        <v>55.271778524980228</v>
      </c>
      <c r="H1030" s="3">
        <f>'IECC Data-IP'!H1030*Convert!$B$6/$D1030</f>
        <v>22.085737904080769</v>
      </c>
      <c r="I1030" s="3">
        <f>'IECC Data-IP'!I1030*Convert!$B$6/$D1030</f>
        <v>1.1734422721991831</v>
      </c>
      <c r="J1030" s="3">
        <f>'IECC Data-IP'!J1030*Convert!$B$6/$D1030</f>
        <v>36.927989176678729</v>
      </c>
      <c r="K1030" s="3">
        <f>'IECC Data-IP'!K1030*Convert!$B$7/$D1030</f>
        <v>2.6525949823460668</v>
      </c>
      <c r="L1030" s="3">
        <f>'IECC Data-IP'!L1030*Convert!$B$6/$D1030</f>
        <v>0.45804672876479513</v>
      </c>
      <c r="M1030" s="3">
        <f>'IECC Data-IP'!M1030*Convert!$B$6/$D1030</f>
        <v>15.030423359430486</v>
      </c>
      <c r="N1030" s="3">
        <f>'IECC Data-IP'!N1030*Convert!$B$6/$D1030</f>
        <v>1.1620551565058381</v>
      </c>
      <c r="O1030" s="3">
        <f>'IECC Data-IP'!O1030*Convert!$B$6/$D1030</f>
        <v>1.0634462749980801E-3</v>
      </c>
      <c r="P1030" s="3">
        <f t="shared" si="50"/>
        <v>1.16099171023084</v>
      </c>
      <c r="Q1030" s="3">
        <f>'IECC Data-IP'!Q1030*Convert!$B$6/$D1030</f>
        <v>0</v>
      </c>
      <c r="R1030" s="3">
        <f>'IECC Data-IP'!R1030*Convert!$B$6/$D1030</f>
        <v>0</v>
      </c>
      <c r="S1030" s="3">
        <f>'IECC Data-IP'!S1030*Convert!$B$6/$D1030</f>
        <v>4.5605398351845974</v>
      </c>
      <c r="T1030" s="3">
        <f>'IECC Data-IP'!T1030*Convert!$B$6/$D1030</f>
        <v>2.2112355287013958</v>
      </c>
      <c r="U1030" s="3">
        <f>'IECC Data-IP'!U1030*Convert!$B$7/$D1030</f>
        <v>1.7182965219182935</v>
      </c>
      <c r="V1030" s="3">
        <f>'IECC Data-IP'!V1030*Convert!$B$6/$D1030</f>
        <v>1.9251342469061077</v>
      </c>
      <c r="W1030" s="3">
        <f>'IECC Data-IP'!W1030*Convert!$B$6/$D1030</f>
        <v>76.023733429826137</v>
      </c>
      <c r="X1030" s="3">
        <f>'IECC Data-IP'!X1030*Convert!$B$7/$D1030</f>
        <v>2.3482914842060099E-2</v>
      </c>
      <c r="Y1030" s="3">
        <f t="shared" si="51"/>
        <v>76.0472163446682</v>
      </c>
      <c r="Z1030" s="3">
        <f>'IECC Data-IP'!Z1030*Convert!$B$6/$D1030</f>
        <v>140.80652507237829</v>
      </c>
      <c r="AA1030" s="3">
        <f>'IECC Data-IP'!AA1030*Convert!$B$6/$D1030</f>
        <v>12.838545927407779</v>
      </c>
      <c r="AB1030" s="3">
        <f t="shared" si="52"/>
        <v>153.64507099978607</v>
      </c>
    </row>
    <row r="1031" spans="1:28" x14ac:dyDescent="0.25">
      <c r="A1031" s="93">
        <f>'IECC Data-IP'!A1031</f>
        <v>2018</v>
      </c>
      <c r="B1031" s="93" t="str">
        <f>'IECC Data-IP'!B1031</f>
        <v>Secondary School</v>
      </c>
      <c r="C1031" s="121" t="str">
        <f>'IECC Data-IP'!C1031</f>
        <v>1B</v>
      </c>
      <c r="D1031" s="3">
        <f>'IECC Data-IP'!D1031</f>
        <v>210886.532889864</v>
      </c>
      <c r="E1031" s="3">
        <f>'IECC Data-IP'!E1031*Convert!$B$6/$D1031</f>
        <v>0</v>
      </c>
      <c r="F1031" s="3">
        <f>'IECC Data-IP'!F1031*Convert!$B$7/$D1031</f>
        <v>0.23210084296177239</v>
      </c>
      <c r="G1031" s="3">
        <f>'IECC Data-IP'!G1031*Convert!$B$6/$D1031</f>
        <v>63.768417238515624</v>
      </c>
      <c r="H1031" s="3">
        <f>'IECC Data-IP'!H1031*Convert!$B$6/$D1031</f>
        <v>22.076770550472261</v>
      </c>
      <c r="I1031" s="3">
        <f>'IECC Data-IP'!I1031*Convert!$B$6/$D1031</f>
        <v>1.1717342048451811</v>
      </c>
      <c r="J1031" s="3">
        <f>'IECC Data-IP'!J1031*Convert!$B$6/$D1031</f>
        <v>36.927989176678729</v>
      </c>
      <c r="K1031" s="3">
        <f>'IECC Data-IP'!K1031*Convert!$B$7/$D1031</f>
        <v>2.6525949823460668</v>
      </c>
      <c r="L1031" s="3">
        <f>'IECC Data-IP'!L1031*Convert!$B$6/$D1031</f>
        <v>0.45804672876479513</v>
      </c>
      <c r="M1031" s="3">
        <f>'IECC Data-IP'!M1031*Convert!$B$6/$D1031</f>
        <v>17.587969544155733</v>
      </c>
      <c r="N1031" s="3">
        <f>'IECC Data-IP'!N1031*Convert!$B$6/$D1031</f>
        <v>1.483029480111995</v>
      </c>
      <c r="O1031" s="3">
        <f>'IECC Data-IP'!O1031*Convert!$B$6/$D1031</f>
        <v>1.0634462749980801E-3</v>
      </c>
      <c r="P1031" s="3">
        <f t="shared" si="50"/>
        <v>1.4819660338369969</v>
      </c>
      <c r="Q1031" s="3">
        <f>'IECC Data-IP'!Q1031*Convert!$B$6/$D1031</f>
        <v>0</v>
      </c>
      <c r="R1031" s="3">
        <f>'IECC Data-IP'!R1031*Convert!$B$6/$D1031</f>
        <v>0</v>
      </c>
      <c r="S1031" s="3">
        <f>'IECC Data-IP'!S1031*Convert!$B$6/$D1031</f>
        <v>3.7614489914041256</v>
      </c>
      <c r="T1031" s="3">
        <f>'IECC Data-IP'!T1031*Convert!$B$6/$D1031</f>
        <v>2.2113778676475628</v>
      </c>
      <c r="U1031" s="3">
        <f>'IECC Data-IP'!U1031*Convert!$B$7/$D1031</f>
        <v>1.7829476173444632</v>
      </c>
      <c r="V1031" s="3">
        <f>'IECC Data-IP'!V1031*Convert!$B$6/$D1031</f>
        <v>1.917163265920766</v>
      </c>
      <c r="W1031" s="3">
        <f>'IECC Data-IP'!W1031*Convert!$B$6/$D1031</f>
        <v>86.599801807912471</v>
      </c>
      <c r="X1031" s="3">
        <f>'IECC Data-IP'!X1031*Convert!$B$7/$D1031</f>
        <v>0.23210084296177239</v>
      </c>
      <c r="Y1031" s="3">
        <f t="shared" si="51"/>
        <v>86.831902650874241</v>
      </c>
      <c r="Z1031" s="3">
        <f>'IECC Data-IP'!Z1031*Convert!$B$6/$D1031</f>
        <v>151.36394704851676</v>
      </c>
      <c r="AA1031" s="3">
        <f>'IECC Data-IP'!AA1031*Convert!$B$6/$D1031</f>
        <v>13.636925076457413</v>
      </c>
      <c r="AB1031" s="3">
        <f t="shared" si="52"/>
        <v>165.00087212497417</v>
      </c>
    </row>
    <row r="1032" spans="1:28" x14ac:dyDescent="0.25">
      <c r="A1032" s="93">
        <f>'IECC Data-IP'!A1032</f>
        <v>2018</v>
      </c>
      <c r="B1032" s="93" t="str">
        <f>'IECC Data-IP'!B1032</f>
        <v>Secondary School</v>
      </c>
      <c r="C1032" s="121" t="str">
        <f>'IECC Data-IP'!C1032</f>
        <v>2A</v>
      </c>
      <c r="D1032" s="3">
        <f>'IECC Data-IP'!D1032</f>
        <v>210886.532889864</v>
      </c>
      <c r="E1032" s="3">
        <f>'IECC Data-IP'!E1032*Convert!$B$6/$D1032</f>
        <v>0</v>
      </c>
      <c r="F1032" s="3">
        <f>'IECC Data-IP'!F1032*Convert!$B$7/$D1032</f>
        <v>7.3907846090052201E-2</v>
      </c>
      <c r="G1032" s="3">
        <f>'IECC Data-IP'!G1032*Convert!$B$6/$D1032</f>
        <v>47.075047971018293</v>
      </c>
      <c r="H1032" s="3">
        <f>'IECC Data-IP'!H1032*Convert!$B$6/$D1032</f>
        <v>22.126873859522977</v>
      </c>
      <c r="I1032" s="3">
        <f>'IECC Data-IP'!I1032*Convert!$B$6/$D1032</f>
        <v>1.171307188006681</v>
      </c>
      <c r="J1032" s="3">
        <f>'IECC Data-IP'!J1032*Convert!$B$6/$D1032</f>
        <v>36.927989176678729</v>
      </c>
      <c r="K1032" s="3">
        <f>'IECC Data-IP'!K1032*Convert!$B$7/$D1032</f>
        <v>2.6525949823460668</v>
      </c>
      <c r="L1032" s="3">
        <f>'IECC Data-IP'!L1032*Convert!$B$6/$D1032</f>
        <v>0.45818906771096191</v>
      </c>
      <c r="M1032" s="3">
        <f>'IECC Data-IP'!M1032*Convert!$B$6/$D1032</f>
        <v>14.235033328250351</v>
      </c>
      <c r="N1032" s="3">
        <f>'IECC Data-IP'!N1032*Convert!$B$6/$D1032</f>
        <v>1.0978602917846068</v>
      </c>
      <c r="O1032" s="3">
        <f>'IECC Data-IP'!O1032*Convert!$B$6/$D1032</f>
        <v>1.0634462749980801E-3</v>
      </c>
      <c r="P1032" s="3">
        <f t="shared" si="50"/>
        <v>1.0967968455096087</v>
      </c>
      <c r="Q1032" s="3">
        <f>'IECC Data-IP'!Q1032*Convert!$B$6/$D1032</f>
        <v>0</v>
      </c>
      <c r="R1032" s="3">
        <f>'IECC Data-IP'!R1032*Convert!$B$6/$D1032</f>
        <v>0</v>
      </c>
      <c r="S1032" s="3">
        <f>'IECC Data-IP'!S1032*Convert!$B$6/$D1032</f>
        <v>3.4931400778796879</v>
      </c>
      <c r="T1032" s="3">
        <f>'IECC Data-IP'!T1032*Convert!$B$6/$D1032</f>
        <v>2.2113778676475628</v>
      </c>
      <c r="U1032" s="3">
        <f>'IECC Data-IP'!U1032*Convert!$B$7/$D1032</f>
        <v>1.9134678017052078</v>
      </c>
      <c r="V1032" s="3">
        <f>'IECC Data-IP'!V1032*Convert!$B$6/$D1032</f>
        <v>1.9194406890594351</v>
      </c>
      <c r="W1032" s="3">
        <f>'IECC Data-IP'!W1032*Convert!$B$6/$D1032</f>
        <v>65.900018222657934</v>
      </c>
      <c r="X1032" s="3">
        <f>'IECC Data-IP'!X1032*Convert!$B$7/$D1032</f>
        <v>7.3907846090052201E-2</v>
      </c>
      <c r="Y1032" s="3">
        <f t="shared" si="51"/>
        <v>65.973926068747986</v>
      </c>
      <c r="Z1032" s="3">
        <f>'IECC Data-IP'!Z1032*Convert!$B$6/$D1032</f>
        <v>130.71611717861313</v>
      </c>
      <c r="AA1032" s="3">
        <f>'IECC Data-IP'!AA1032*Convert!$B$6/$D1032</f>
        <v>13.555934216088501</v>
      </c>
      <c r="AB1032" s="3">
        <f t="shared" si="52"/>
        <v>144.27205139470163</v>
      </c>
    </row>
    <row r="1033" spans="1:28" x14ac:dyDescent="0.25">
      <c r="A1033" s="93">
        <f>'IECC Data-IP'!A1033</f>
        <v>2018</v>
      </c>
      <c r="B1033" s="93" t="str">
        <f>'IECC Data-IP'!B1033</f>
        <v>Secondary School</v>
      </c>
      <c r="C1033" s="121" t="str">
        <f>'IECC Data-IP'!C1033</f>
        <v>2B</v>
      </c>
      <c r="D1033" s="3">
        <f>'IECC Data-IP'!D1033</f>
        <v>210886.532889864</v>
      </c>
      <c r="E1033" s="3">
        <f>'IECC Data-IP'!E1033*Convert!$B$6/$D1033</f>
        <v>0</v>
      </c>
      <c r="F1033" s="3">
        <f>'IECC Data-IP'!F1033*Convert!$B$7/$D1033</f>
        <v>0.10655007211532247</v>
      </c>
      <c r="G1033" s="3">
        <f>'IECC Data-IP'!G1033*Convert!$B$6/$D1033</f>
        <v>36.601463634172063</v>
      </c>
      <c r="H1033" s="3">
        <f>'IECC Data-IP'!H1033*Convert!$B$6/$D1033</f>
        <v>22.218824818746736</v>
      </c>
      <c r="I1033" s="3">
        <f>'IECC Data-IP'!I1033*Convert!$B$6/$D1033</f>
        <v>1.1723035606298484</v>
      </c>
      <c r="J1033" s="3">
        <f>'IECC Data-IP'!J1033*Convert!$B$6/$D1033</f>
        <v>36.927989176678729</v>
      </c>
      <c r="K1033" s="3">
        <f>'IECC Data-IP'!K1033*Convert!$B$7/$D1033</f>
        <v>2.6525949823460668</v>
      </c>
      <c r="L1033" s="3">
        <f>'IECC Data-IP'!L1033*Convert!$B$6/$D1033</f>
        <v>0.45818906771096191</v>
      </c>
      <c r="M1033" s="3">
        <f>'IECC Data-IP'!M1033*Convert!$B$6/$D1033</f>
        <v>14.732507945103352</v>
      </c>
      <c r="N1033" s="3">
        <f>'IECC Data-IP'!N1033*Convert!$B$6/$D1033</f>
        <v>0.69390236256319959</v>
      </c>
      <c r="O1033" s="3">
        <f>'IECC Data-IP'!O1033*Convert!$B$6/$D1033</f>
        <v>1.0634462749980801E-3</v>
      </c>
      <c r="P1033" s="3">
        <f t="shared" si="50"/>
        <v>0.69283891628820149</v>
      </c>
      <c r="Q1033" s="3">
        <f>'IECC Data-IP'!Q1033*Convert!$B$6/$D1033</f>
        <v>0</v>
      </c>
      <c r="R1033" s="3">
        <f>'IECC Data-IP'!R1033*Convert!$B$6/$D1033</f>
        <v>0</v>
      </c>
      <c r="S1033" s="3">
        <f>'IECC Data-IP'!S1033*Convert!$B$6/$D1033</f>
        <v>2.896597554494587</v>
      </c>
      <c r="T1033" s="3">
        <f>'IECC Data-IP'!T1033*Convert!$B$6/$D1033</f>
        <v>2.2115202065937294</v>
      </c>
      <c r="U1033" s="3">
        <f>'IECC Data-IP'!U1033*Convert!$B$7/$D1033</f>
        <v>1.9418714103212267</v>
      </c>
      <c r="V1033" s="3">
        <f>'IECC Data-IP'!V1033*Convert!$B$6/$D1033</f>
        <v>1.8854216809255677</v>
      </c>
      <c r="W1033" s="3">
        <f>'IECC Data-IP'!W1033*Convert!$B$6/$D1033</f>
        <v>54.923408050058214</v>
      </c>
      <c r="X1033" s="3">
        <f>'IECC Data-IP'!X1033*Convert!$B$7/$D1033</f>
        <v>0.10655007211532247</v>
      </c>
      <c r="Y1033" s="3">
        <f t="shared" si="51"/>
        <v>55.029958122173539</v>
      </c>
      <c r="Z1033" s="3">
        <f>'IECC Data-IP'!Z1033*Convert!$B$6/$D1033</f>
        <v>119.79872000761877</v>
      </c>
      <c r="AA1033" s="3">
        <f>'IECC Data-IP'!AA1033*Convert!$B$6/$D1033</f>
        <v>13.73442725458168</v>
      </c>
      <c r="AB1033" s="3">
        <f t="shared" si="52"/>
        <v>133.53314726220046</v>
      </c>
    </row>
    <row r="1034" spans="1:28" x14ac:dyDescent="0.25">
      <c r="A1034" s="93">
        <f>'IECC Data-IP'!A1034</f>
        <v>2018</v>
      </c>
      <c r="B1034" s="93" t="str">
        <f>'IECC Data-IP'!B1034</f>
        <v>Secondary School</v>
      </c>
      <c r="C1034" s="121" t="str">
        <f>'IECC Data-IP'!C1034</f>
        <v>3A</v>
      </c>
      <c r="D1034" s="3">
        <f>'IECC Data-IP'!D1034</f>
        <v>210886.532889864</v>
      </c>
      <c r="E1034" s="3">
        <f>'IECC Data-IP'!E1034*Convert!$B$6/$D1034</f>
        <v>0</v>
      </c>
      <c r="F1034" s="3">
        <f>'IECC Data-IP'!F1034*Convert!$B$7/$D1034</f>
        <v>0.82263281557714685</v>
      </c>
      <c r="G1034" s="3">
        <f>'IECC Data-IP'!G1034*Convert!$B$6/$D1034</f>
        <v>28.589062015496154</v>
      </c>
      <c r="H1034" s="3">
        <f>'IECC Data-IP'!H1034*Convert!$B$6/$D1034</f>
        <v>22.256117622642435</v>
      </c>
      <c r="I1034" s="3">
        <f>'IECC Data-IP'!I1034*Convert!$B$6/$D1034</f>
        <v>1.1720188827375149</v>
      </c>
      <c r="J1034" s="3">
        <f>'IECC Data-IP'!J1034*Convert!$B$6/$D1034</f>
        <v>36.927989176678729</v>
      </c>
      <c r="K1034" s="3">
        <f>'IECC Data-IP'!K1034*Convert!$B$7/$D1034</f>
        <v>2.6525949823460668</v>
      </c>
      <c r="L1034" s="3">
        <f>'IECC Data-IP'!L1034*Convert!$B$6/$D1034</f>
        <v>0.45818906771096191</v>
      </c>
      <c r="M1034" s="3">
        <f>'IECC Data-IP'!M1034*Convert!$B$6/$D1034</f>
        <v>13.034404317333307</v>
      </c>
      <c r="N1034" s="3">
        <f>'IECC Data-IP'!N1034*Convert!$B$6/$D1034</f>
        <v>0.67867209532335093</v>
      </c>
      <c r="O1034" s="3">
        <f>'IECC Data-IP'!O1034*Convert!$B$6/$D1034</f>
        <v>1.0634462749980801E-3</v>
      </c>
      <c r="P1034" s="3">
        <f t="shared" si="50"/>
        <v>0.67760864904835283</v>
      </c>
      <c r="Q1034" s="3">
        <f>'IECC Data-IP'!Q1034*Convert!$B$6/$D1034</f>
        <v>0</v>
      </c>
      <c r="R1034" s="3">
        <f>'IECC Data-IP'!R1034*Convert!$B$6/$D1034</f>
        <v>0</v>
      </c>
      <c r="S1034" s="3">
        <f>'IECC Data-IP'!S1034*Convert!$B$6/$D1034</f>
        <v>3.373575363099568</v>
      </c>
      <c r="T1034" s="3">
        <f>'IECC Data-IP'!T1034*Convert!$B$6/$D1034</f>
        <v>2.2115202065937294</v>
      </c>
      <c r="U1034" s="3">
        <f>'IECC Data-IP'!U1034*Convert!$B$7/$D1034</f>
        <v>2.2100248611318047</v>
      </c>
      <c r="V1034" s="3">
        <f>'IECC Data-IP'!V1034*Convert!$B$6/$D1034</f>
        <v>1.8958124239957446</v>
      </c>
      <c r="W1034" s="3">
        <f>'IECC Data-IP'!W1034*Convert!$B$6/$D1034</f>
        <v>45.67465034497738</v>
      </c>
      <c r="X1034" s="3">
        <f>'IECC Data-IP'!X1034*Convert!$B$7/$D1034</f>
        <v>0.82263281557714685</v>
      </c>
      <c r="Y1034" s="3">
        <f t="shared" si="51"/>
        <v>46.497283160554524</v>
      </c>
      <c r="Z1034" s="3">
        <f>'IECC Data-IP'!Z1034*Convert!$B$6/$D1034</f>
        <v>110.59721883266533</v>
      </c>
      <c r="AA1034" s="3">
        <f>'IECC Data-IP'!AA1034*Convert!$B$6/$D1034</f>
        <v>16.60995864504358</v>
      </c>
      <c r="AB1034" s="3">
        <f t="shared" si="52"/>
        <v>127.20717747770891</v>
      </c>
    </row>
    <row r="1035" spans="1:28" x14ac:dyDescent="0.25">
      <c r="A1035" s="93">
        <f>'IECC Data-IP'!A1035</f>
        <v>2018</v>
      </c>
      <c r="B1035" s="93" t="str">
        <f>'IECC Data-IP'!B1035</f>
        <v>Secondary School</v>
      </c>
      <c r="C1035" s="121" t="str">
        <f>'IECC Data-IP'!C1035</f>
        <v>3B</v>
      </c>
      <c r="D1035" s="3">
        <f>'IECC Data-IP'!D1035</f>
        <v>210886.532889864</v>
      </c>
      <c r="E1035" s="3">
        <f>'IECC Data-IP'!E1035*Convert!$B$6/$D1035</f>
        <v>0</v>
      </c>
      <c r="F1035" s="3">
        <f>'IECC Data-IP'!F1035*Convert!$B$7/$D1035</f>
        <v>1.3379902288537269</v>
      </c>
      <c r="G1035" s="3">
        <f>'IECC Data-IP'!G1035*Convert!$B$6/$D1035</f>
        <v>27.153146726565378</v>
      </c>
      <c r="H1035" s="3">
        <f>'IECC Data-IP'!H1035*Convert!$B$6/$D1035</f>
        <v>22.182243709581865</v>
      </c>
      <c r="I1035" s="3">
        <f>'IECC Data-IP'!I1035*Convert!$B$6/$D1035</f>
        <v>1.1718765437913481</v>
      </c>
      <c r="J1035" s="3">
        <f>'IECC Data-IP'!J1035*Convert!$B$6/$D1035</f>
        <v>36.927989176678729</v>
      </c>
      <c r="K1035" s="3">
        <f>'IECC Data-IP'!K1035*Convert!$B$7/$D1035</f>
        <v>2.6525949823460668</v>
      </c>
      <c r="L1035" s="3">
        <f>'IECC Data-IP'!L1035*Convert!$B$6/$D1035</f>
        <v>0.45818906771096191</v>
      </c>
      <c r="M1035" s="3">
        <f>'IECC Data-IP'!M1035*Convert!$B$6/$D1035</f>
        <v>14.062091508657677</v>
      </c>
      <c r="N1035" s="3">
        <f>'IECC Data-IP'!N1035*Convert!$B$6/$D1035</f>
        <v>0.56238117630506701</v>
      </c>
      <c r="O1035" s="3">
        <f>'IECC Data-IP'!O1035*Convert!$B$6/$D1035</f>
        <v>1.0634462749980801E-3</v>
      </c>
      <c r="P1035" s="3">
        <f t="shared" si="50"/>
        <v>0.56131773003006891</v>
      </c>
      <c r="Q1035" s="3">
        <f>'IECC Data-IP'!Q1035*Convert!$B$6/$D1035</f>
        <v>0</v>
      </c>
      <c r="R1035" s="3">
        <f>'IECC Data-IP'!R1035*Convert!$B$6/$D1035</f>
        <v>0</v>
      </c>
      <c r="S1035" s="3">
        <f>'IECC Data-IP'!S1035*Convert!$B$6/$D1035</f>
        <v>0</v>
      </c>
      <c r="T1035" s="3">
        <f>'IECC Data-IP'!T1035*Convert!$B$6/$D1035</f>
        <v>2.2115202065937294</v>
      </c>
      <c r="U1035" s="3">
        <f>'IECC Data-IP'!U1035*Convert!$B$7/$D1035</f>
        <v>2.1371888493291498</v>
      </c>
      <c r="V1035" s="3">
        <f>'IECC Data-IP'!V1035*Convert!$B$6/$D1035</f>
        <v>1.8827172409483983</v>
      </c>
      <c r="W1035" s="3">
        <f>'IECC Data-IP'!W1035*Convert!$B$6/$D1035</f>
        <v>41.776555965253131</v>
      </c>
      <c r="X1035" s="3">
        <f>'IECC Data-IP'!X1035*Convert!$B$7/$D1035</f>
        <v>1.3379902288537269</v>
      </c>
      <c r="Y1035" s="3">
        <f t="shared" si="51"/>
        <v>43.114546194106858</v>
      </c>
      <c r="Z1035" s="3">
        <f>'IECC Data-IP'!Z1035*Convert!$B$6/$D1035</f>
        <v>106.61201301788698</v>
      </c>
      <c r="AA1035" s="3">
        <f>'IECC Data-IP'!AA1035*Convert!$B$6/$D1035</f>
        <v>17.902823293076718</v>
      </c>
      <c r="AB1035" s="3">
        <f t="shared" si="52"/>
        <v>124.5148363109637</v>
      </c>
    </row>
    <row r="1036" spans="1:28" x14ac:dyDescent="0.25">
      <c r="A1036" s="93">
        <f>'IECC Data-IP'!A1036</f>
        <v>2018</v>
      </c>
      <c r="B1036" s="93" t="str">
        <f>'IECC Data-IP'!B1036</f>
        <v>Secondary School</v>
      </c>
      <c r="C1036" s="121" t="str">
        <f>'IECC Data-IP'!C1036</f>
        <v>3C</v>
      </c>
      <c r="D1036" s="3">
        <f>'IECC Data-IP'!D1036</f>
        <v>210886.532889864</v>
      </c>
      <c r="E1036" s="3">
        <f>'IECC Data-IP'!E1036*Convert!$B$6/$D1036</f>
        <v>0</v>
      </c>
      <c r="F1036" s="3">
        <f>'IECC Data-IP'!F1036*Convert!$B$7/$D1036</f>
        <v>0.52826814446567971</v>
      </c>
      <c r="G1036" s="3">
        <f>'IECC Data-IP'!G1036*Convert!$B$6/$D1036</f>
        <v>20.078616424182577</v>
      </c>
      <c r="H1036" s="3">
        <f>'IECC Data-IP'!H1036*Convert!$B$6/$D1036</f>
        <v>22.184805810612865</v>
      </c>
      <c r="I1036" s="3">
        <f>'IECC Data-IP'!I1036*Convert!$B$6/$D1036</f>
        <v>1.1740116279838504</v>
      </c>
      <c r="J1036" s="3">
        <f>'IECC Data-IP'!J1036*Convert!$B$6/$D1036</f>
        <v>36.927989176678729</v>
      </c>
      <c r="K1036" s="3">
        <f>'IECC Data-IP'!K1036*Convert!$B$7/$D1036</f>
        <v>2.6525949823460668</v>
      </c>
      <c r="L1036" s="3">
        <f>'IECC Data-IP'!L1036*Convert!$B$6/$D1036</f>
        <v>0.45818906771096191</v>
      </c>
      <c r="M1036" s="3">
        <f>'IECC Data-IP'!M1036*Convert!$B$6/$D1036</f>
        <v>12.072193041245672</v>
      </c>
      <c r="N1036" s="3">
        <f>'IECC Data-IP'!N1036*Convert!$B$6/$D1036</f>
        <v>0.50843471570784593</v>
      </c>
      <c r="O1036" s="3">
        <f>'IECC Data-IP'!O1036*Convert!$B$6/$D1036</f>
        <v>1.0634462749980801E-3</v>
      </c>
      <c r="P1036" s="3">
        <f t="shared" si="50"/>
        <v>0.50737126943284783</v>
      </c>
      <c r="Q1036" s="3">
        <f>'IECC Data-IP'!Q1036*Convert!$B$6/$D1036</f>
        <v>0</v>
      </c>
      <c r="R1036" s="3">
        <f>'IECC Data-IP'!R1036*Convert!$B$6/$D1036</f>
        <v>0</v>
      </c>
      <c r="S1036" s="3">
        <f>'IECC Data-IP'!S1036*Convert!$B$6/$D1036</f>
        <v>0</v>
      </c>
      <c r="T1036" s="3">
        <f>'IECC Data-IP'!T1036*Convert!$B$6/$D1036</f>
        <v>2.2115202065937294</v>
      </c>
      <c r="U1036" s="3">
        <f>'IECC Data-IP'!U1036*Convert!$B$7/$D1036</f>
        <v>2.1916575190250485</v>
      </c>
      <c r="V1036" s="3">
        <f>'IECC Data-IP'!V1036*Convert!$B$6/$D1036</f>
        <v>1.8979475081882464</v>
      </c>
      <c r="W1036" s="3">
        <f>'IECC Data-IP'!W1036*Convert!$B$6/$D1036</f>
        <v>32.658180734861098</v>
      </c>
      <c r="X1036" s="3">
        <f>'IECC Data-IP'!X1036*Convert!$B$7/$D1036</f>
        <v>0.52826814446567971</v>
      </c>
      <c r="Y1036" s="3">
        <f t="shared" si="51"/>
        <v>33.186448879326775</v>
      </c>
      <c r="Z1036" s="3">
        <f>'IECC Data-IP'!Z1036*Convert!$B$6/$D1036</f>
        <v>97.513565239958311</v>
      </c>
      <c r="AA1036" s="3">
        <f>'IECC Data-IP'!AA1036*Convert!$B$6/$D1036</f>
        <v>15.696142610652659</v>
      </c>
      <c r="AB1036" s="3">
        <f t="shared" si="52"/>
        <v>113.20970785061097</v>
      </c>
    </row>
    <row r="1037" spans="1:28" x14ac:dyDescent="0.25">
      <c r="A1037" s="93">
        <f>'IECC Data-IP'!A1037</f>
        <v>2018</v>
      </c>
      <c r="B1037" s="93" t="str">
        <f>'IECC Data-IP'!B1037</f>
        <v>Secondary School</v>
      </c>
      <c r="C1037" s="121" t="str">
        <f>'IECC Data-IP'!C1037</f>
        <v>4A</v>
      </c>
      <c r="D1037" s="3">
        <f>'IECC Data-IP'!D1037</f>
        <v>210886.532889864</v>
      </c>
      <c r="E1037" s="3">
        <f>'IECC Data-IP'!E1037*Convert!$B$6/$D1037</f>
        <v>0</v>
      </c>
      <c r="F1037" s="3">
        <f>'IECC Data-IP'!F1037*Convert!$B$7/$D1037</f>
        <v>2.082525300671906</v>
      </c>
      <c r="G1037" s="3">
        <f>'IECC Data-IP'!G1037*Convert!$B$6/$D1037</f>
        <v>20.350483811361187</v>
      </c>
      <c r="H1037" s="3">
        <f>'IECC Data-IP'!H1037*Convert!$B$6/$D1037</f>
        <v>22.289994291830141</v>
      </c>
      <c r="I1037" s="3">
        <f>'IECC Data-IP'!I1037*Convert!$B$6/$D1037</f>
        <v>1.1742963058761839</v>
      </c>
      <c r="J1037" s="3">
        <f>'IECC Data-IP'!J1037*Convert!$B$6/$D1037</f>
        <v>36.927989176678729</v>
      </c>
      <c r="K1037" s="3">
        <f>'IECC Data-IP'!K1037*Convert!$B$7/$D1037</f>
        <v>2.6525949823460668</v>
      </c>
      <c r="L1037" s="3">
        <f>'IECC Data-IP'!L1037*Convert!$B$6/$D1037</f>
        <v>0.45818906771096191</v>
      </c>
      <c r="M1037" s="3">
        <f>'IECC Data-IP'!M1037*Convert!$B$6/$D1037</f>
        <v>12.49394333873793</v>
      </c>
      <c r="N1037" s="3">
        <f>'IECC Data-IP'!N1037*Convert!$B$6/$D1037</f>
        <v>0.53903758913371003</v>
      </c>
      <c r="O1037" s="3">
        <f>'IECC Data-IP'!O1037*Convert!$B$6/$D1037</f>
        <v>1.0634462749980801E-3</v>
      </c>
      <c r="P1037" s="3">
        <f t="shared" si="50"/>
        <v>0.53797414285871192</v>
      </c>
      <c r="Q1037" s="3">
        <f>'IECC Data-IP'!Q1037*Convert!$B$6/$D1037</f>
        <v>0</v>
      </c>
      <c r="R1037" s="3">
        <f>'IECC Data-IP'!R1037*Convert!$B$6/$D1037</f>
        <v>0</v>
      </c>
      <c r="S1037" s="3">
        <f>'IECC Data-IP'!S1037*Convert!$B$6/$D1037</f>
        <v>3.5035308209498655</v>
      </c>
      <c r="T1037" s="3">
        <f>'IECC Data-IP'!T1037*Convert!$B$6/$D1037</f>
        <v>2.2115202065937294</v>
      </c>
      <c r="U1037" s="3">
        <f>'IECC Data-IP'!U1037*Convert!$B$7/$D1037</f>
        <v>2.4257071516002702</v>
      </c>
      <c r="V1037" s="3">
        <f>'IECC Data-IP'!V1037*Convert!$B$6/$D1037</f>
        <v>1.8912575777184064</v>
      </c>
      <c r="W1037" s="3">
        <f>'IECC Data-IP'!W1037*Convert!$B$6/$D1037</f>
        <v>36.885932113907693</v>
      </c>
      <c r="X1037" s="3">
        <f>'IECC Data-IP'!X1037*Convert!$B$7/$D1037</f>
        <v>2.082525300671906</v>
      </c>
      <c r="Y1037" s="3">
        <f t="shared" si="51"/>
        <v>38.968457414579596</v>
      </c>
      <c r="Z1037" s="3">
        <f>'IECC Data-IP'!Z1037*Convert!$B$6/$D1037</f>
        <v>101.840384525537</v>
      </c>
      <c r="AA1037" s="3">
        <f>'IECC Data-IP'!AA1037*Convert!$B$6/$D1037</f>
        <v>20.920978307597757</v>
      </c>
      <c r="AB1037" s="3">
        <f t="shared" si="52"/>
        <v>122.76136283313477</v>
      </c>
    </row>
    <row r="1038" spans="1:28" x14ac:dyDescent="0.25">
      <c r="A1038" s="93">
        <f>'IECC Data-IP'!A1038</f>
        <v>2018</v>
      </c>
      <c r="B1038" s="93" t="str">
        <f>'IECC Data-IP'!B1038</f>
        <v>Secondary School</v>
      </c>
      <c r="C1038" s="121" t="str">
        <f>'IECC Data-IP'!C1038</f>
        <v>4B</v>
      </c>
      <c r="D1038" s="3">
        <f>'IECC Data-IP'!D1038</f>
        <v>210886.532889864</v>
      </c>
      <c r="E1038" s="3">
        <f>'IECC Data-IP'!E1038*Convert!$B$6/$D1038</f>
        <v>0</v>
      </c>
      <c r="F1038" s="3">
        <f>'IECC Data-IP'!F1038*Convert!$B$7/$D1038</f>
        <v>2.9998692914626726</v>
      </c>
      <c r="G1038" s="3">
        <f>'IECC Data-IP'!G1038*Convert!$B$6/$D1038</f>
        <v>19.296463914995954</v>
      </c>
      <c r="H1038" s="3">
        <f>'IECC Data-IP'!H1038*Convert!$B$6/$D1038</f>
        <v>22.17171062756552</v>
      </c>
      <c r="I1038" s="3">
        <f>'IECC Data-IP'!I1038*Convert!$B$6/$D1038</f>
        <v>1.1715918658990145</v>
      </c>
      <c r="J1038" s="3">
        <f>'IECC Data-IP'!J1038*Convert!$B$6/$D1038</f>
        <v>36.927989176678729</v>
      </c>
      <c r="K1038" s="3">
        <f>'IECC Data-IP'!K1038*Convert!$B$7/$D1038</f>
        <v>2.6525949823460668</v>
      </c>
      <c r="L1038" s="3">
        <f>'IECC Data-IP'!L1038*Convert!$B$6/$D1038</f>
        <v>0.45818906771096191</v>
      </c>
      <c r="M1038" s="3">
        <f>'IECC Data-IP'!M1038*Convert!$B$6/$D1038</f>
        <v>14.340933504198459</v>
      </c>
      <c r="N1038" s="3">
        <f>'IECC Data-IP'!N1038*Convert!$B$6/$D1038</f>
        <v>0.43342209107793694</v>
      </c>
      <c r="O1038" s="3">
        <f>'IECC Data-IP'!O1038*Convert!$B$6/$D1038</f>
        <v>1.0634462749980801E-3</v>
      </c>
      <c r="P1038" s="3">
        <f t="shared" si="50"/>
        <v>0.43235864480293884</v>
      </c>
      <c r="Q1038" s="3">
        <f>'IECC Data-IP'!Q1038*Convert!$B$6/$D1038</f>
        <v>0</v>
      </c>
      <c r="R1038" s="3">
        <f>'IECC Data-IP'!R1038*Convert!$B$6/$D1038</f>
        <v>0</v>
      </c>
      <c r="S1038" s="3">
        <f>'IECC Data-IP'!S1038*Convert!$B$6/$D1038</f>
        <v>0</v>
      </c>
      <c r="T1038" s="3">
        <f>'IECC Data-IP'!T1038*Convert!$B$6/$D1038</f>
        <v>2.2115202065937294</v>
      </c>
      <c r="U1038" s="3">
        <f>'IECC Data-IP'!U1038*Convert!$B$7/$D1038</f>
        <v>2.361397094356454</v>
      </c>
      <c r="V1038" s="3">
        <f>'IECC Data-IP'!V1038*Convert!$B$6/$D1038</f>
        <v>1.8783047336172272</v>
      </c>
      <c r="W1038" s="3">
        <f>'IECC Data-IP'!W1038*Convert!$B$6/$D1038</f>
        <v>34.069756063997353</v>
      </c>
      <c r="X1038" s="3">
        <f>'IECC Data-IP'!X1038*Convert!$B$7/$D1038</f>
        <v>2.9998692914626726</v>
      </c>
      <c r="Y1038" s="3">
        <f t="shared" si="51"/>
        <v>37.069625355460026</v>
      </c>
      <c r="Z1038" s="3">
        <f>'IECC Data-IP'!Z1038*Convert!$B$6/$D1038</f>
        <v>98.889982849391373</v>
      </c>
      <c r="AA1038" s="3">
        <f>'IECC Data-IP'!AA1038*Convert!$B$6/$D1038</f>
        <v>23.413048577086272</v>
      </c>
      <c r="AB1038" s="3">
        <f t="shared" si="52"/>
        <v>122.30303142647765</v>
      </c>
    </row>
    <row r="1039" spans="1:28" x14ac:dyDescent="0.25">
      <c r="A1039" s="93">
        <f>'IECC Data-IP'!A1039</f>
        <v>2018</v>
      </c>
      <c r="B1039" s="93" t="str">
        <f>'IECC Data-IP'!B1039</f>
        <v>Secondary School</v>
      </c>
      <c r="C1039" s="121" t="str">
        <f>'IECC Data-IP'!C1039</f>
        <v>4C</v>
      </c>
      <c r="D1039" s="3">
        <f>'IECC Data-IP'!D1039</f>
        <v>210886.532889864</v>
      </c>
      <c r="E1039" s="3">
        <f>'IECC Data-IP'!E1039*Convert!$B$6/$D1039</f>
        <v>0</v>
      </c>
      <c r="F1039" s="3">
        <f>'IECC Data-IP'!F1039*Convert!$B$7/$D1039</f>
        <v>5.1501150312019313</v>
      </c>
      <c r="G1039" s="3">
        <f>'IECC Data-IP'!G1039*Convert!$B$6/$D1039</f>
        <v>9.0883417127508306</v>
      </c>
      <c r="H1039" s="3">
        <f>'IECC Data-IP'!H1039*Convert!$B$6/$D1039</f>
        <v>22.508342235250023</v>
      </c>
      <c r="I1039" s="3">
        <f>'IECC Data-IP'!I1039*Convert!$B$6/$D1039</f>
        <v>1.1741539669300172</v>
      </c>
      <c r="J1039" s="3">
        <f>'IECC Data-IP'!J1039*Convert!$B$6/$D1039</f>
        <v>36.927989176678729</v>
      </c>
      <c r="K1039" s="3">
        <f>'IECC Data-IP'!K1039*Convert!$B$7/$D1039</f>
        <v>2.6525949823460668</v>
      </c>
      <c r="L1039" s="3">
        <f>'IECC Data-IP'!L1039*Convert!$B$6/$D1039</f>
        <v>0.45833140665712879</v>
      </c>
      <c r="M1039" s="3">
        <f>'IECC Data-IP'!M1039*Convert!$B$6/$D1039</f>
        <v>11.549809108813475</v>
      </c>
      <c r="N1039" s="3">
        <f>'IECC Data-IP'!N1039*Convert!$B$6/$D1039</f>
        <v>0.2937875848882962</v>
      </c>
      <c r="O1039" s="3">
        <f>'IECC Data-IP'!O1039*Convert!$B$6/$D1039</f>
        <v>1.0634462749980801E-3</v>
      </c>
      <c r="P1039" s="3">
        <f t="shared" si="50"/>
        <v>0.2927241386132981</v>
      </c>
      <c r="Q1039" s="3">
        <f>'IECC Data-IP'!Q1039*Convert!$B$6/$D1039</f>
        <v>0</v>
      </c>
      <c r="R1039" s="3">
        <f>'IECC Data-IP'!R1039*Convert!$B$6/$D1039</f>
        <v>0</v>
      </c>
      <c r="S1039" s="3">
        <f>'IECC Data-IP'!S1039*Convert!$B$6/$D1039</f>
        <v>0</v>
      </c>
      <c r="T1039" s="3">
        <f>'IECC Data-IP'!T1039*Convert!$B$6/$D1039</f>
        <v>2.2115202065937294</v>
      </c>
      <c r="U1039" s="3">
        <f>'IECC Data-IP'!U1039*Convert!$B$7/$D1039</f>
        <v>2.4596648106146182</v>
      </c>
      <c r="V1039" s="3">
        <f>'IECC Data-IP'!V1039*Convert!$B$6/$D1039</f>
        <v>1.8872720872257363</v>
      </c>
      <c r="W1039" s="3">
        <f>'IECC Data-IP'!W1039*Convert!$B$6/$D1039</f>
        <v>20.930874960177601</v>
      </c>
      <c r="X1039" s="3">
        <f>'IECC Data-IP'!X1039*Convert!$B$7/$D1039</f>
        <v>5.1501150312019313</v>
      </c>
      <c r="Y1039" s="3">
        <f t="shared" si="51"/>
        <v>26.080989991379532</v>
      </c>
      <c r="Z1039" s="3">
        <f>'IECC Data-IP'!Z1039*Convert!$B$6/$D1039</f>
        <v>86.099689824734128</v>
      </c>
      <c r="AA1039" s="3">
        <f>'IECC Data-IP'!AA1039*Convert!$B$6/$D1039</f>
        <v>29.9822756205769</v>
      </c>
      <c r="AB1039" s="3">
        <f t="shared" si="52"/>
        <v>116.08196544531103</v>
      </c>
    </row>
    <row r="1040" spans="1:28" x14ac:dyDescent="0.25">
      <c r="A1040" s="93">
        <f>'IECC Data-IP'!A1040</f>
        <v>2018</v>
      </c>
      <c r="B1040" s="93" t="str">
        <f>'IECC Data-IP'!B1040</f>
        <v>Secondary School</v>
      </c>
      <c r="C1040" s="121" t="str">
        <f>'IECC Data-IP'!C1040</f>
        <v>5A</v>
      </c>
      <c r="D1040" s="3">
        <f>'IECC Data-IP'!D1040</f>
        <v>210886.532889864</v>
      </c>
      <c r="E1040" s="3">
        <f>'IECC Data-IP'!E1040*Convert!$B$6/$D1040</f>
        <v>0</v>
      </c>
      <c r="F1040" s="3">
        <f>'IECC Data-IP'!F1040*Convert!$B$7/$D1040</f>
        <v>4.5292793800974245</v>
      </c>
      <c r="G1040" s="3">
        <f>'IECC Data-IP'!G1040*Convert!$B$6/$D1040</f>
        <v>13.742967591351688</v>
      </c>
      <c r="H1040" s="3">
        <f>'IECC Data-IP'!H1040*Convert!$B$6/$D1040</f>
        <v>22.288855580260805</v>
      </c>
      <c r="I1040" s="3">
        <f>'IECC Data-IP'!I1040*Convert!$B$6/$D1040</f>
        <v>1.1724458995760154</v>
      </c>
      <c r="J1040" s="3">
        <f>'IECC Data-IP'!J1040*Convert!$B$6/$D1040</f>
        <v>36.927989176678729</v>
      </c>
      <c r="K1040" s="3">
        <f>'IECC Data-IP'!K1040*Convert!$B$7/$D1040</f>
        <v>2.6525949823460668</v>
      </c>
      <c r="L1040" s="3">
        <f>'IECC Data-IP'!L1040*Convert!$B$6/$D1040</f>
        <v>0.45818906771096191</v>
      </c>
      <c r="M1040" s="3">
        <f>'IECC Data-IP'!M1040*Convert!$B$6/$D1040</f>
        <v>12.828012845391433</v>
      </c>
      <c r="N1040" s="3">
        <f>'IECC Data-IP'!N1040*Convert!$B$6/$D1040</f>
        <v>0.33221910035333496</v>
      </c>
      <c r="O1040" s="3">
        <f>'IECC Data-IP'!O1040*Convert!$B$6/$D1040</f>
        <v>1.0634462749980801E-3</v>
      </c>
      <c r="P1040" s="3">
        <f t="shared" si="50"/>
        <v>0.33115565407833686</v>
      </c>
      <c r="Q1040" s="3">
        <f>'IECC Data-IP'!Q1040*Convert!$B$6/$D1040</f>
        <v>0</v>
      </c>
      <c r="R1040" s="3">
        <f>'IECC Data-IP'!R1040*Convert!$B$6/$D1040</f>
        <v>0</v>
      </c>
      <c r="S1040" s="3">
        <f>'IECC Data-IP'!S1040*Convert!$B$6/$D1040</f>
        <v>3.3174938183098446</v>
      </c>
      <c r="T1040" s="3">
        <f>'IECC Data-IP'!T1040*Convert!$B$6/$D1040</f>
        <v>2.2115202065937294</v>
      </c>
      <c r="U1040" s="3">
        <f>'IECC Data-IP'!U1040*Convert!$B$7/$D1040</f>
        <v>2.6034367643468164</v>
      </c>
      <c r="V1040" s="3">
        <f>'IECC Data-IP'!V1040*Convert!$B$6/$D1040</f>
        <v>1.8891224935259043</v>
      </c>
      <c r="W1040" s="3">
        <f>'IECC Data-IP'!W1040*Convert!$B$6/$D1040</f>
        <v>30.219629909131303</v>
      </c>
      <c r="X1040" s="3">
        <f>'IECC Data-IP'!X1040*Convert!$B$7/$D1040</f>
        <v>4.5292793800974245</v>
      </c>
      <c r="Y1040" s="3">
        <f t="shared" si="51"/>
        <v>34.748909289228727</v>
      </c>
      <c r="Z1040" s="3">
        <f>'IECC Data-IP'!Z1040*Convert!$B$6/$D1040</f>
        <v>95.168815779752435</v>
      </c>
      <c r="AA1040" s="3">
        <f>'IECC Data-IP'!AA1040*Convert!$B$6/$D1040</f>
        <v>28.588634998657653</v>
      </c>
      <c r="AB1040" s="3">
        <f t="shared" si="52"/>
        <v>123.75745077841009</v>
      </c>
    </row>
    <row r="1041" spans="1:28" x14ac:dyDescent="0.25">
      <c r="A1041" s="93">
        <f>'IECC Data-IP'!A1041</f>
        <v>2018</v>
      </c>
      <c r="B1041" s="93" t="str">
        <f>'IECC Data-IP'!B1041</f>
        <v>Secondary School</v>
      </c>
      <c r="C1041" s="121" t="str">
        <f>'IECC Data-IP'!C1041</f>
        <v>5B</v>
      </c>
      <c r="D1041" s="3">
        <f>'IECC Data-IP'!D1041</f>
        <v>210886.532889864</v>
      </c>
      <c r="E1041" s="3">
        <f>'IECC Data-IP'!E1041*Convert!$B$6/$D1041</f>
        <v>0</v>
      </c>
      <c r="F1041" s="3">
        <f>'IECC Data-IP'!F1041*Convert!$B$7/$D1041</f>
        <v>6.8827351567790744</v>
      </c>
      <c r="G1041" s="3">
        <f>'IECC Data-IP'!G1041*Convert!$B$6/$D1041</f>
        <v>14.529959624707981</v>
      </c>
      <c r="H1041" s="3">
        <f>'IECC Data-IP'!H1041*Convert!$B$6/$D1041</f>
        <v>22.251847454257433</v>
      </c>
      <c r="I1041" s="3">
        <f>'IECC Data-IP'!I1041*Convert!$B$6/$D1041</f>
        <v>1.1737269500915166</v>
      </c>
      <c r="J1041" s="3">
        <f>'IECC Data-IP'!J1041*Convert!$B$6/$D1041</f>
        <v>36.927989176678729</v>
      </c>
      <c r="K1041" s="3">
        <f>'IECC Data-IP'!K1041*Convert!$B$7/$D1041</f>
        <v>2.6525949823460668</v>
      </c>
      <c r="L1041" s="3">
        <f>'IECC Data-IP'!L1041*Convert!$B$6/$D1041</f>
        <v>0.45818906771096191</v>
      </c>
      <c r="M1041" s="3">
        <f>'IECC Data-IP'!M1041*Convert!$B$6/$D1041</f>
        <v>14.214109503163829</v>
      </c>
      <c r="N1041" s="3">
        <f>'IECC Data-IP'!N1041*Convert!$B$6/$D1041</f>
        <v>0.3799026473192163</v>
      </c>
      <c r="O1041" s="3">
        <f>'IECC Data-IP'!O1041*Convert!$B$6/$D1041</f>
        <v>1.0634462749980801E-3</v>
      </c>
      <c r="P1041" s="3">
        <f t="shared" si="50"/>
        <v>0.3788392010442182</v>
      </c>
      <c r="Q1041" s="3">
        <f>'IECC Data-IP'!Q1041*Convert!$B$6/$D1041</f>
        <v>0</v>
      </c>
      <c r="R1041" s="3">
        <f>'IECC Data-IP'!R1041*Convert!$B$6/$D1041</f>
        <v>0</v>
      </c>
      <c r="S1041" s="3">
        <f>'IECC Data-IP'!S1041*Convert!$B$6/$D1041</f>
        <v>0</v>
      </c>
      <c r="T1041" s="3">
        <f>'IECC Data-IP'!T1041*Convert!$B$6/$D1041</f>
        <v>2.2115202065937294</v>
      </c>
      <c r="U1041" s="3">
        <f>'IECC Data-IP'!U1041*Convert!$B$7/$D1041</f>
        <v>2.5473116234794855</v>
      </c>
      <c r="V1041" s="3">
        <f>'IECC Data-IP'!V1041*Convert!$B$6/$D1041</f>
        <v>1.8783047336172272</v>
      </c>
      <c r="W1041" s="3">
        <f>'IECC Data-IP'!W1041*Convert!$B$6/$D1041</f>
        <v>29.122908328916026</v>
      </c>
      <c r="X1041" s="3">
        <f>'IECC Data-IP'!X1041*Convert!$B$7/$D1041</f>
        <v>6.8827351567790744</v>
      </c>
      <c r="Y1041" s="3">
        <f t="shared" si="51"/>
        <v>36.005643485695103</v>
      </c>
      <c r="Z1041" s="3">
        <f>'IECC Data-IP'!Z1041*Convert!$B$6/$D1041</f>
        <v>94.025549364140645</v>
      </c>
      <c r="AA1041" s="3">
        <f>'IECC Data-IP'!AA1041*Convert!$B$6/$D1041</f>
        <v>35.300485666207422</v>
      </c>
      <c r="AB1041" s="3">
        <f t="shared" si="52"/>
        <v>129.32603503034807</v>
      </c>
    </row>
    <row r="1042" spans="1:28" x14ac:dyDescent="0.25">
      <c r="A1042" s="93">
        <f>'IECC Data-IP'!A1042</f>
        <v>2018</v>
      </c>
      <c r="B1042" s="93" t="str">
        <f>'IECC Data-IP'!B1042</f>
        <v>Secondary School</v>
      </c>
      <c r="C1042" s="121" t="str">
        <f>'IECC Data-IP'!C1042</f>
        <v>5C</v>
      </c>
      <c r="D1042" s="3">
        <f>'IECC Data-IP'!D1042</f>
        <v>210886.532889864</v>
      </c>
      <c r="E1042" s="3">
        <f>'IECC Data-IP'!E1042*Convert!$B$6/$D1042</f>
        <v>0</v>
      </c>
      <c r="F1042" s="3">
        <f>'IECC Data-IP'!F1042*Convert!$B$7/$D1042</f>
        <v>2.1926319138317729</v>
      </c>
      <c r="G1042" s="3">
        <f>'IECC Data-IP'!G1042*Convert!$B$6/$D1042</f>
        <v>6.1413561713131903</v>
      </c>
      <c r="H1042" s="3">
        <f>'IECC Data-IP'!H1042*Convert!$B$6/$D1042</f>
        <v>22.438880829520624</v>
      </c>
      <c r="I1042" s="3">
        <f>'IECC Data-IP'!I1042*Convert!$B$6/$D1042</f>
        <v>1.1735846111453501</v>
      </c>
      <c r="J1042" s="3">
        <f>'IECC Data-IP'!J1042*Convert!$B$6/$D1042</f>
        <v>36.927989176678729</v>
      </c>
      <c r="K1042" s="3">
        <f>'IECC Data-IP'!K1042*Convert!$B$7/$D1042</f>
        <v>2.6525949823460668</v>
      </c>
      <c r="L1042" s="3">
        <f>'IECC Data-IP'!L1042*Convert!$B$6/$D1042</f>
        <v>0.45833140665712879</v>
      </c>
      <c r="M1042" s="3">
        <f>'IECC Data-IP'!M1042*Convert!$B$6/$D1042</f>
        <v>11.34669143263344</v>
      </c>
      <c r="N1042" s="3">
        <f>'IECC Data-IP'!N1042*Convert!$B$6/$D1042</f>
        <v>0.18418659633985235</v>
      </c>
      <c r="O1042" s="3">
        <f>'IECC Data-IP'!O1042*Convert!$B$6/$D1042</f>
        <v>1.0634462749980801E-3</v>
      </c>
      <c r="P1042" s="3">
        <f t="shared" si="50"/>
        <v>0.18312315006485427</v>
      </c>
      <c r="Q1042" s="3">
        <f>'IECC Data-IP'!Q1042*Convert!$B$6/$D1042</f>
        <v>0</v>
      </c>
      <c r="R1042" s="3">
        <f>'IECC Data-IP'!R1042*Convert!$B$6/$D1042</f>
        <v>0</v>
      </c>
      <c r="S1042" s="3">
        <f>'IECC Data-IP'!S1042*Convert!$B$6/$D1042</f>
        <v>2.6151934579228029</v>
      </c>
      <c r="T1042" s="3">
        <f>'IECC Data-IP'!T1042*Convert!$B$6/$D1042</f>
        <v>2.2115202065937294</v>
      </c>
      <c r="U1042" s="3">
        <f>'IECC Data-IP'!U1042*Convert!$B$7/$D1042</f>
        <v>2.554473425308911</v>
      </c>
      <c r="V1042" s="3">
        <f>'IECC Data-IP'!V1042*Convert!$B$6/$D1042</f>
        <v>1.8874144261719028</v>
      </c>
      <c r="W1042" s="3">
        <f>'IECC Data-IP'!W1042*Convert!$B$6/$D1042</f>
        <v>20.286364211934288</v>
      </c>
      <c r="X1042" s="3">
        <f>'IECC Data-IP'!X1042*Convert!$B$7/$D1042</f>
        <v>2.1926319138317729</v>
      </c>
      <c r="Y1042" s="3">
        <f t="shared" si="51"/>
        <v>22.478996125766059</v>
      </c>
      <c r="Z1042" s="3">
        <f>'IECC Data-IP'!Z1042*Convert!$B$6/$D1042</f>
        <v>85.385005976030584</v>
      </c>
      <c r="AA1042" s="3">
        <f>'IECC Data-IP'!AA1042*Convert!$B$6/$D1042</f>
        <v>21.618866160653631</v>
      </c>
      <c r="AB1042" s="3">
        <f t="shared" si="52"/>
        <v>107.00387213668421</v>
      </c>
    </row>
    <row r="1043" spans="1:28" x14ac:dyDescent="0.25">
      <c r="A1043" s="93">
        <f>'IECC Data-IP'!A1043</f>
        <v>2018</v>
      </c>
      <c r="B1043" s="93" t="str">
        <f>'IECC Data-IP'!B1043</f>
        <v>Secondary School</v>
      </c>
      <c r="C1043" s="121" t="str">
        <f>'IECC Data-IP'!C1043</f>
        <v>6A</v>
      </c>
      <c r="D1043" s="3">
        <f>'IECC Data-IP'!D1043</f>
        <v>210886.532889864</v>
      </c>
      <c r="E1043" s="3">
        <f>'IECC Data-IP'!E1043*Convert!$B$6/$D1043</f>
        <v>0</v>
      </c>
      <c r="F1043" s="3">
        <f>'IECC Data-IP'!F1043*Convert!$B$7/$D1043</f>
        <v>9.7815597067844173</v>
      </c>
      <c r="G1043" s="3">
        <f>'IECC Data-IP'!G1043*Convert!$B$6/$D1043</f>
        <v>14.666462674081956</v>
      </c>
      <c r="H1043" s="3">
        <f>'IECC Data-IP'!H1043*Convert!$B$6/$D1043</f>
        <v>22.31348021794766</v>
      </c>
      <c r="I1043" s="3">
        <f>'IECC Data-IP'!I1043*Convert!$B$6/$D1043</f>
        <v>1.1731575943068495</v>
      </c>
      <c r="J1043" s="3">
        <f>'IECC Data-IP'!J1043*Convert!$B$6/$D1043</f>
        <v>36.927989176678729</v>
      </c>
      <c r="K1043" s="3">
        <f>'IECC Data-IP'!K1043*Convert!$B$7/$D1043</f>
        <v>2.6525949823460668</v>
      </c>
      <c r="L1043" s="3">
        <f>'IECC Data-IP'!L1043*Convert!$B$6/$D1043</f>
        <v>0.45818906771096191</v>
      </c>
      <c r="M1043" s="3">
        <f>'IECC Data-IP'!M1043*Convert!$B$6/$D1043</f>
        <v>14.087427841075371</v>
      </c>
      <c r="N1043" s="3">
        <f>'IECC Data-IP'!N1043*Convert!$B$6/$D1043</f>
        <v>0.37634417366504613</v>
      </c>
      <c r="O1043" s="3">
        <f>'IECC Data-IP'!O1043*Convert!$B$6/$D1043</f>
        <v>1.0634462749980801E-3</v>
      </c>
      <c r="P1043" s="3">
        <f t="shared" si="50"/>
        <v>0.37528072739004803</v>
      </c>
      <c r="Q1043" s="3">
        <f>'IECC Data-IP'!Q1043*Convert!$B$6/$D1043</f>
        <v>0</v>
      </c>
      <c r="R1043" s="3">
        <f>'IECC Data-IP'!R1043*Convert!$B$6/$D1043</f>
        <v>0</v>
      </c>
      <c r="S1043" s="3">
        <f>'IECC Data-IP'!S1043*Convert!$B$6/$D1043</f>
        <v>3.4323613478664603</v>
      </c>
      <c r="T1043" s="3">
        <f>'IECC Data-IP'!T1043*Convert!$B$6/$D1043</f>
        <v>2.2115202065937294</v>
      </c>
      <c r="U1043" s="3">
        <f>'IECC Data-IP'!U1043*Convert!$B$7/$D1043</f>
        <v>2.747793354963048</v>
      </c>
      <c r="V1043" s="3">
        <f>'IECC Data-IP'!V1043*Convert!$B$6/$D1043</f>
        <v>1.8926809671800746</v>
      </c>
      <c r="W1043" s="3">
        <f>'IECC Data-IP'!W1043*Convert!$B$6/$D1043</f>
        <v>32.561532590413833</v>
      </c>
      <c r="X1043" s="3">
        <f>'IECC Data-IP'!X1043*Convert!$B$7/$D1043</f>
        <v>9.7815597067844173</v>
      </c>
      <c r="Y1043" s="3">
        <f t="shared" si="51"/>
        <v>42.343092297198254</v>
      </c>
      <c r="Z1043" s="3">
        <f>'IECC Data-IP'!Z1043*Convert!$B$6/$D1043</f>
        <v>97.539613267106844</v>
      </c>
      <c r="AA1043" s="3">
        <f>'IECC Data-IP'!AA1043*Convert!$B$6/$D1043</f>
        <v>44.355377726609056</v>
      </c>
      <c r="AB1043" s="3">
        <f t="shared" si="52"/>
        <v>141.89499099371591</v>
      </c>
    </row>
    <row r="1044" spans="1:28" x14ac:dyDescent="0.25">
      <c r="A1044" s="93">
        <f>'IECC Data-IP'!A1044</f>
        <v>2018</v>
      </c>
      <c r="B1044" s="93" t="str">
        <f>'IECC Data-IP'!B1044</f>
        <v>Secondary School</v>
      </c>
      <c r="C1044" s="121" t="str">
        <f>'IECC Data-IP'!C1044</f>
        <v>6B</v>
      </c>
      <c r="D1044" s="3">
        <f>'IECC Data-IP'!D1044</f>
        <v>210886.532889864</v>
      </c>
      <c r="E1044" s="3">
        <f>'IECC Data-IP'!E1044*Convert!$B$6/$D1044</f>
        <v>0</v>
      </c>
      <c r="F1044" s="3">
        <f>'IECC Data-IP'!F1044*Convert!$B$7/$D1044</f>
        <v>5.5909799615044236</v>
      </c>
      <c r="G1044" s="3">
        <f>'IECC Data-IP'!G1044*Convert!$B$6/$D1044</f>
        <v>10.114747853559697</v>
      </c>
      <c r="H1044" s="3">
        <f>'IECC Data-IP'!H1044*Convert!$B$6/$D1044</f>
        <v>22.326575400995008</v>
      </c>
      <c r="I1044" s="3">
        <f>'IECC Data-IP'!I1044*Convert!$B$6/$D1044</f>
        <v>1.1715918658990145</v>
      </c>
      <c r="J1044" s="3">
        <f>'IECC Data-IP'!J1044*Convert!$B$6/$D1044</f>
        <v>36.927989176678729</v>
      </c>
      <c r="K1044" s="3">
        <f>'IECC Data-IP'!K1044*Convert!$B$7/$D1044</f>
        <v>2.6525949823460668</v>
      </c>
      <c r="L1044" s="3">
        <f>'IECC Data-IP'!L1044*Convert!$B$6/$D1044</f>
        <v>0.45818906771096191</v>
      </c>
      <c r="M1044" s="3">
        <f>'IECC Data-IP'!M1044*Convert!$B$6/$D1044</f>
        <v>13.875200472340655</v>
      </c>
      <c r="N1044" s="3">
        <f>'IECC Data-IP'!N1044*Convert!$B$6/$D1044</f>
        <v>0.21863262131222039</v>
      </c>
      <c r="O1044" s="3">
        <f>'IECC Data-IP'!O1044*Convert!$B$6/$D1044</f>
        <v>1.0634462749980801E-3</v>
      </c>
      <c r="P1044" s="3">
        <f t="shared" si="50"/>
        <v>0.21756917503722231</v>
      </c>
      <c r="Q1044" s="3">
        <f>'IECC Data-IP'!Q1044*Convert!$B$6/$D1044</f>
        <v>0</v>
      </c>
      <c r="R1044" s="3">
        <f>'IECC Data-IP'!R1044*Convert!$B$6/$D1044</f>
        <v>0</v>
      </c>
      <c r="S1044" s="3">
        <f>'IECC Data-IP'!S1044*Convert!$B$6/$D1044</f>
        <v>3.7355433032017662</v>
      </c>
      <c r="T1044" s="3">
        <f>'IECC Data-IP'!T1044*Convert!$B$6/$D1044</f>
        <v>2.2115202065937294</v>
      </c>
      <c r="U1044" s="3">
        <f>'IECC Data-IP'!U1044*Convert!$B$7/$D1044</f>
        <v>2.7061379769755769</v>
      </c>
      <c r="V1044" s="3">
        <f>'IECC Data-IP'!V1044*Convert!$B$6/$D1044</f>
        <v>1.8780200557248934</v>
      </c>
      <c r="W1044" s="3">
        <f>'IECC Data-IP'!W1044*Convert!$B$6/$D1044</f>
        <v>27.943060804139339</v>
      </c>
      <c r="X1044" s="3">
        <f>'IECC Data-IP'!X1044*Convert!$B$7/$D1044</f>
        <v>5.5909799615044236</v>
      </c>
      <c r="Y1044" s="3">
        <f t="shared" si="51"/>
        <v>33.534040765643766</v>
      </c>
      <c r="Z1044" s="3">
        <f>'IECC Data-IP'!Z1044*Convert!$B$6/$D1044</f>
        <v>92.918152362962843</v>
      </c>
      <c r="AA1044" s="3">
        <f>'IECC Data-IP'!AA1044*Convert!$B$6/$D1044</f>
        <v>31.990535812044417</v>
      </c>
      <c r="AB1044" s="3">
        <f t="shared" si="52"/>
        <v>124.90868817500726</v>
      </c>
    </row>
    <row r="1045" spans="1:28" x14ac:dyDescent="0.25">
      <c r="A1045" s="93">
        <f>'IECC Data-IP'!A1045</f>
        <v>2018</v>
      </c>
      <c r="B1045" s="93" t="str">
        <f>'IECC Data-IP'!B1045</f>
        <v>Secondary School</v>
      </c>
      <c r="C1045" s="121" t="str">
        <f>'IECC Data-IP'!C1045</f>
        <v>7</v>
      </c>
      <c r="D1045" s="3">
        <f>'IECC Data-IP'!D1045</f>
        <v>210886.532889864</v>
      </c>
      <c r="E1045" s="3">
        <f>'IECC Data-IP'!E1045*Convert!$B$6/$D1045</f>
        <v>0</v>
      </c>
      <c r="F1045" s="3">
        <f>'IECC Data-IP'!F1045*Convert!$B$7/$D1045</f>
        <v>11.724843989575396</v>
      </c>
      <c r="G1045" s="3">
        <f>'IECC Data-IP'!G1045*Convert!$B$6/$D1045</f>
        <v>12.016823191186784</v>
      </c>
      <c r="H1045" s="3">
        <f>'IECC Data-IP'!H1045*Convert!$B$6/$D1045</f>
        <v>22.341663329288689</v>
      </c>
      <c r="I1045" s="3">
        <f>'IECC Data-IP'!I1045*Convert!$B$6/$D1045</f>
        <v>1.1735846111453501</v>
      </c>
      <c r="J1045" s="3">
        <f>'IECC Data-IP'!J1045*Convert!$B$6/$D1045</f>
        <v>36.927989176678729</v>
      </c>
      <c r="K1045" s="3">
        <f>'IECC Data-IP'!K1045*Convert!$B$7/$D1045</f>
        <v>2.6525949823460668</v>
      </c>
      <c r="L1045" s="3">
        <f>'IECC Data-IP'!L1045*Convert!$B$6/$D1045</f>
        <v>0.45818906771096191</v>
      </c>
      <c r="M1045" s="3">
        <f>'IECC Data-IP'!M1045*Convert!$B$6/$D1045</f>
        <v>14.107355293538722</v>
      </c>
      <c r="N1045" s="3">
        <f>'IECC Data-IP'!N1045*Convert!$B$6/$D1045</f>
        <v>0.3050323616354742</v>
      </c>
      <c r="O1045" s="3">
        <f>'IECC Data-IP'!O1045*Convert!$B$6/$D1045</f>
        <v>1.0634462749980801E-3</v>
      </c>
      <c r="P1045" s="3">
        <f t="shared" si="50"/>
        <v>0.3039689153604761</v>
      </c>
      <c r="Q1045" s="3">
        <f>'IECC Data-IP'!Q1045*Convert!$B$6/$D1045</f>
        <v>0</v>
      </c>
      <c r="R1045" s="3">
        <f>'IECC Data-IP'!R1045*Convert!$B$6/$D1045</f>
        <v>0</v>
      </c>
      <c r="S1045" s="3">
        <f>'IECC Data-IP'!S1045*Convert!$B$6/$D1045</f>
        <v>3.3310160181956916</v>
      </c>
      <c r="T1045" s="3">
        <f>'IECC Data-IP'!T1045*Convert!$B$6/$D1045</f>
        <v>2.2115202065937294</v>
      </c>
      <c r="U1045" s="3">
        <f>'IECC Data-IP'!U1045*Convert!$B$7/$D1045</f>
        <v>2.9033067661162759</v>
      </c>
      <c r="V1045" s="3">
        <f>'IECC Data-IP'!V1045*Convert!$B$6/$D1045</f>
        <v>1.8899765272029052</v>
      </c>
      <c r="W1045" s="3">
        <f>'IECC Data-IP'!W1045*Convert!$B$6/$D1045</f>
        <v>29.759163418281673</v>
      </c>
      <c r="X1045" s="3">
        <f>'IECC Data-IP'!X1045*Convert!$B$7/$D1045</f>
        <v>11.724843989575396</v>
      </c>
      <c r="Y1045" s="3">
        <f t="shared" si="51"/>
        <v>41.484007407857071</v>
      </c>
      <c r="Z1045" s="3">
        <f>'IECC Data-IP'!Z1045*Convert!$B$6/$D1045</f>
        <v>94.76329212212319</v>
      </c>
      <c r="AA1045" s="3">
        <f>'IECC Data-IP'!AA1045*Convert!$B$6/$D1045</f>
        <v>50.487197188529066</v>
      </c>
      <c r="AB1045" s="3">
        <f t="shared" si="52"/>
        <v>145.25048931065226</v>
      </c>
    </row>
    <row r="1046" spans="1:28" x14ac:dyDescent="0.25">
      <c r="A1046" s="93">
        <f>'IECC Data-IP'!A1046</f>
        <v>2018</v>
      </c>
      <c r="B1046" s="93" t="str">
        <f>'IECC Data-IP'!B1046</f>
        <v>Secondary School</v>
      </c>
      <c r="C1046" s="121" t="str">
        <f>'IECC Data-IP'!C1046</f>
        <v>8</v>
      </c>
      <c r="D1046" s="3">
        <f>'IECC Data-IP'!D1046</f>
        <v>210886.532889864</v>
      </c>
      <c r="E1046" s="3">
        <f>'IECC Data-IP'!E1046*Convert!$B$6/$D1046</f>
        <v>0</v>
      </c>
      <c r="F1046" s="3">
        <f>'IECC Data-IP'!F1046*Convert!$B$7/$D1046</f>
        <v>22.547106069681899</v>
      </c>
      <c r="G1046" s="3">
        <f>'IECC Data-IP'!G1046*Convert!$B$6/$D1046</f>
        <v>5.6993937434652464</v>
      </c>
      <c r="H1046" s="3">
        <f>'IECC Data-IP'!H1046*Convert!$B$6/$D1046</f>
        <v>22.904329183486091</v>
      </c>
      <c r="I1046" s="3">
        <f>'IECC Data-IP'!I1046*Convert!$B$6/$D1046</f>
        <v>1.1814132531845245</v>
      </c>
      <c r="J1046" s="3">
        <f>'IECC Data-IP'!J1046*Convert!$B$6/$D1046</f>
        <v>36.927989176678729</v>
      </c>
      <c r="K1046" s="3">
        <f>'IECC Data-IP'!K1046*Convert!$B$7/$D1046</f>
        <v>2.6525949823460668</v>
      </c>
      <c r="L1046" s="3">
        <f>'IECC Data-IP'!L1046*Convert!$B$6/$D1046</f>
        <v>0.45847374560329557</v>
      </c>
      <c r="M1046" s="3">
        <f>'IECC Data-IP'!M1046*Convert!$B$6/$D1046</f>
        <v>14.521988643722642</v>
      </c>
      <c r="N1046" s="3">
        <f>'IECC Data-IP'!N1046*Convert!$B$6/$D1046</f>
        <v>0.29578033013463151</v>
      </c>
      <c r="O1046" s="3">
        <f>'IECC Data-IP'!O1046*Convert!$B$6/$D1046</f>
        <v>1.0634462749980801E-3</v>
      </c>
      <c r="P1046" s="3">
        <f t="shared" si="50"/>
        <v>0.29471688385963341</v>
      </c>
      <c r="Q1046" s="3">
        <f>'IECC Data-IP'!Q1046*Convert!$B$6/$D1046</f>
        <v>0</v>
      </c>
      <c r="R1046" s="3">
        <f>'IECC Data-IP'!R1046*Convert!$B$6/$D1046</f>
        <v>0</v>
      </c>
      <c r="S1046" s="3">
        <f>'IECC Data-IP'!S1046*Convert!$B$6/$D1046</f>
        <v>3.4931400778796879</v>
      </c>
      <c r="T1046" s="3">
        <f>'IECC Data-IP'!T1046*Convert!$B$6/$D1046</f>
        <v>2.2116625455398959</v>
      </c>
      <c r="U1046" s="3">
        <f>'IECC Data-IP'!U1046*Convert!$B$7/$D1046</f>
        <v>3.0944830271956203</v>
      </c>
      <c r="V1046" s="3">
        <f>'IECC Data-IP'!V1046*Convert!$B$6/$D1046</f>
        <v>1.8871297482795695</v>
      </c>
      <c r="W1046" s="3">
        <f>'IECC Data-IP'!W1046*Convert!$B$6/$D1046</f>
        <v>24.00923934892721</v>
      </c>
      <c r="X1046" s="3">
        <f>'IECC Data-IP'!X1046*Convert!$B$7/$D1046</f>
        <v>22.547106069681899</v>
      </c>
      <c r="Y1046" s="3">
        <f t="shared" si="51"/>
        <v>46.556345418609112</v>
      </c>
      <c r="Z1046" s="3">
        <f>'IECC Data-IP'!Z1046*Convert!$B$6/$D1046</f>
        <v>89.581442786920462</v>
      </c>
      <c r="AA1046" s="3">
        <f>'IECC Data-IP'!AA1046*Convert!$B$6/$D1046</f>
        <v>82.663912342159662</v>
      </c>
      <c r="AB1046" s="3">
        <f t="shared" si="52"/>
        <v>172.24535512908011</v>
      </c>
    </row>
    <row r="1047" spans="1:28" x14ac:dyDescent="0.25">
      <c r="A1047" s="93">
        <f>'IECC Data-IP'!A1047</f>
        <v>2006</v>
      </c>
      <c r="B1047" s="93" t="str">
        <f>'IECC Data-IP'!B1047</f>
        <v>Small Hotel</v>
      </c>
      <c r="C1047" s="121" t="str">
        <f>'IECC Data-IP'!C1047</f>
        <v>0A</v>
      </c>
      <c r="D1047" s="3">
        <f>'IECC Data-IP'!D1047</f>
        <v>43201.815571462859</v>
      </c>
      <c r="E1047" s="3">
        <f>'IECC Data-IP'!E1047*Convert!$B$6/$D1047</f>
        <v>0</v>
      </c>
      <c r="F1047" s="3">
        <f>'IECC Data-IP'!F1047*Convert!$B$7/$D1047</f>
        <v>0</v>
      </c>
      <c r="G1047" s="3">
        <f>'IECC Data-IP'!G1047*Convert!$B$6/$D1047</f>
        <v>94.274194623112095</v>
      </c>
      <c r="H1047" s="3">
        <f>'IECC Data-IP'!H1047*Convert!$B$6/$D1047</f>
        <v>40.175028428995489</v>
      </c>
      <c r="I1047" s="3">
        <f>'IECC Data-IP'!I1047*Convert!$B$6/$D1047</f>
        <v>6.6292514180150093</v>
      </c>
      <c r="J1047" s="3">
        <f>'IECC Data-IP'!J1047*Convert!$B$6/$D1047</f>
        <v>41.823829772140819</v>
      </c>
      <c r="K1047" s="3">
        <f>'IECC Data-IP'!K1047*Convert!$B$7/$D1047</f>
        <v>10.023954541275936</v>
      </c>
      <c r="L1047" s="3">
        <f>'IECC Data-IP'!L1047*Convert!$B$6/$D1047</f>
        <v>0</v>
      </c>
      <c r="M1047" s="3">
        <f>'IECC Data-IP'!M1047*Convert!$B$6/$D1047</f>
        <v>22.799038547251499</v>
      </c>
      <c r="N1047" s="3">
        <f>'IECC Data-IP'!N1047*Convert!$B$6/$D1047</f>
        <v>1.8065248597462558E-2</v>
      </c>
      <c r="O1047" s="3">
        <f>'IECC Data-IP'!O1047*Convert!$B$6/$D1047</f>
        <v>1.8065248597462558E-2</v>
      </c>
      <c r="P1047" s="3">
        <f t="shared" si="50"/>
        <v>0</v>
      </c>
      <c r="Q1047" s="3">
        <f>'IECC Data-IP'!Q1047*Convert!$B$6/$D1047</f>
        <v>0</v>
      </c>
      <c r="R1047" s="3">
        <f>'IECC Data-IP'!R1047*Convert!$B$6/$D1047</f>
        <v>0</v>
      </c>
      <c r="S1047" s="3">
        <f>'IECC Data-IP'!S1047*Convert!$B$6/$D1047</f>
        <v>0</v>
      </c>
      <c r="T1047" s="3">
        <f>'IECC Data-IP'!T1047*Convert!$B$6/$D1047</f>
        <v>0</v>
      </c>
      <c r="U1047" s="3">
        <f>'IECC Data-IP'!U1047*Convert!$B$7/$D1047</f>
        <v>10.878448566443899</v>
      </c>
      <c r="V1047" s="3">
        <f>'IECC Data-IP'!V1047*Convert!$B$6/$D1047</f>
        <v>0</v>
      </c>
      <c r="W1047" s="3">
        <f>'IECC Data-IP'!W1047*Convert!$B$6/$D1047</f>
        <v>117.07323317036359</v>
      </c>
      <c r="X1047" s="3">
        <f>'IECC Data-IP'!X1047*Convert!$B$7/$D1047</f>
        <v>0</v>
      </c>
      <c r="Y1047" s="3">
        <f t="shared" si="51"/>
        <v>117.07323317036359</v>
      </c>
      <c r="Z1047" s="3">
        <f>'IECC Data-IP'!Z1047*Convert!$B$6/$D1047</f>
        <v>205.72010285536612</v>
      </c>
      <c r="AA1047" s="3">
        <f>'IECC Data-IP'!AA1047*Convert!$B$6/$D1047</f>
        <v>61.06818324921467</v>
      </c>
      <c r="AB1047" s="3">
        <f t="shared" si="52"/>
        <v>266.78828610458078</v>
      </c>
    </row>
    <row r="1048" spans="1:28" x14ac:dyDescent="0.25">
      <c r="A1048" s="93">
        <f>'IECC Data-IP'!A1048</f>
        <v>2006</v>
      </c>
      <c r="B1048" s="93" t="str">
        <f>'IECC Data-IP'!B1048</f>
        <v>Small Hotel</v>
      </c>
      <c r="C1048" s="121" t="str">
        <f>'IECC Data-IP'!C1048</f>
        <v>0B</v>
      </c>
      <c r="D1048" s="3">
        <f>'IECC Data-IP'!D1048</f>
        <v>43201.815571462859</v>
      </c>
      <c r="E1048" s="3">
        <f>'IECC Data-IP'!E1048*Convert!$B$6/$D1048</f>
        <v>6.9481725374855984E-3</v>
      </c>
      <c r="F1048" s="3">
        <f>'IECC Data-IP'!F1048*Convert!$B$7/$D1048</f>
        <v>0</v>
      </c>
      <c r="G1048" s="3">
        <f>'IECC Data-IP'!G1048*Convert!$B$6/$D1048</f>
        <v>84.901109870044039</v>
      </c>
      <c r="H1048" s="3">
        <f>'IECC Data-IP'!H1048*Convert!$B$6/$D1048</f>
        <v>40.175028428995489</v>
      </c>
      <c r="I1048" s="3">
        <f>'IECC Data-IP'!I1048*Convert!$B$6/$D1048</f>
        <v>6.6306410525225079</v>
      </c>
      <c r="J1048" s="3">
        <f>'IECC Data-IP'!J1048*Convert!$B$6/$D1048</f>
        <v>41.823829772140819</v>
      </c>
      <c r="K1048" s="3">
        <f>'IECC Data-IP'!K1048*Convert!$B$7/$D1048</f>
        <v>10.023954541275936</v>
      </c>
      <c r="L1048" s="3">
        <f>'IECC Data-IP'!L1048*Convert!$B$6/$D1048</f>
        <v>0</v>
      </c>
      <c r="M1048" s="3">
        <f>'IECC Data-IP'!M1048*Convert!$B$6/$D1048</f>
        <v>23.440354872461416</v>
      </c>
      <c r="N1048" s="3">
        <f>'IECC Data-IP'!N1048*Convert!$B$6/$D1048</f>
        <v>1.8065248597462558E-2</v>
      </c>
      <c r="O1048" s="3">
        <f>'IECC Data-IP'!O1048*Convert!$B$6/$D1048</f>
        <v>1.8065248597462558E-2</v>
      </c>
      <c r="P1048" s="3">
        <f t="shared" si="50"/>
        <v>0</v>
      </c>
      <c r="Q1048" s="3">
        <f>'IECC Data-IP'!Q1048*Convert!$B$6/$D1048</f>
        <v>0</v>
      </c>
      <c r="R1048" s="3">
        <f>'IECC Data-IP'!R1048*Convert!$B$6/$D1048</f>
        <v>0</v>
      </c>
      <c r="S1048" s="3">
        <f>'IECC Data-IP'!S1048*Convert!$B$6/$D1048</f>
        <v>0</v>
      </c>
      <c r="T1048" s="3">
        <f>'IECC Data-IP'!T1048*Convert!$B$6/$D1048</f>
        <v>0</v>
      </c>
      <c r="U1048" s="3">
        <f>'IECC Data-IP'!U1048*Convert!$B$7/$D1048</f>
        <v>10.854904200039327</v>
      </c>
      <c r="V1048" s="3">
        <f>'IECC Data-IP'!V1048*Convert!$B$6/$D1048</f>
        <v>0</v>
      </c>
      <c r="W1048" s="3">
        <f>'IECC Data-IP'!W1048*Convert!$B$6/$D1048</f>
        <v>108.34841291504294</v>
      </c>
      <c r="X1048" s="3">
        <f>'IECC Data-IP'!X1048*Convert!$B$7/$D1048</f>
        <v>0</v>
      </c>
      <c r="Y1048" s="3">
        <f t="shared" si="51"/>
        <v>108.34841291504294</v>
      </c>
      <c r="Z1048" s="3">
        <f>'IECC Data-IP'!Z1048*Convert!$B$6/$D1048</f>
        <v>196.99597741729914</v>
      </c>
      <c r="AA1048" s="3">
        <f>'IECC Data-IP'!AA1048*Convert!$B$6/$D1048</f>
        <v>60.999396341093565</v>
      </c>
      <c r="AB1048" s="3">
        <f t="shared" si="52"/>
        <v>257.9953737583927</v>
      </c>
    </row>
    <row r="1049" spans="1:28" x14ac:dyDescent="0.25">
      <c r="A1049" s="93">
        <f>'IECC Data-IP'!A1049</f>
        <v>2006</v>
      </c>
      <c r="B1049" s="93" t="str">
        <f>'IECC Data-IP'!B1049</f>
        <v>Small Hotel</v>
      </c>
      <c r="C1049" s="121" t="str">
        <f>'IECC Data-IP'!C1049</f>
        <v>1A</v>
      </c>
      <c r="D1049" s="3">
        <f>'IECC Data-IP'!D1049</f>
        <v>43201.815571462859</v>
      </c>
      <c r="E1049" s="3">
        <f>'IECC Data-IP'!E1049*Convert!$B$6/$D1049</f>
        <v>0</v>
      </c>
      <c r="F1049" s="3">
        <f>'IECC Data-IP'!F1049*Convert!$B$7/$D1049</f>
        <v>0</v>
      </c>
      <c r="G1049" s="3">
        <f>'IECC Data-IP'!G1049*Convert!$B$6/$D1049</f>
        <v>68.301925677990923</v>
      </c>
      <c r="H1049" s="3">
        <f>'IECC Data-IP'!H1049*Convert!$B$6/$D1049</f>
        <v>40.175028428995489</v>
      </c>
      <c r="I1049" s="3">
        <f>'IECC Data-IP'!I1049*Convert!$B$6/$D1049</f>
        <v>6.6313358697762554</v>
      </c>
      <c r="J1049" s="3">
        <f>'IECC Data-IP'!J1049*Convert!$B$6/$D1049</f>
        <v>41.823829772140819</v>
      </c>
      <c r="K1049" s="3">
        <f>'IECC Data-IP'!K1049*Convert!$B$7/$D1049</f>
        <v>10.023954541275936</v>
      </c>
      <c r="L1049" s="3">
        <f>'IECC Data-IP'!L1049*Convert!$B$6/$D1049</f>
        <v>0</v>
      </c>
      <c r="M1049" s="3">
        <f>'IECC Data-IP'!M1049*Convert!$B$6/$D1049</f>
        <v>22.531533904558298</v>
      </c>
      <c r="N1049" s="3">
        <f>'IECC Data-IP'!N1049*Convert!$B$6/$D1049</f>
        <v>1.8065248597462558E-2</v>
      </c>
      <c r="O1049" s="3">
        <f>'IECC Data-IP'!O1049*Convert!$B$6/$D1049</f>
        <v>1.8065248597462558E-2</v>
      </c>
      <c r="P1049" s="3">
        <f t="shared" si="50"/>
        <v>0</v>
      </c>
      <c r="Q1049" s="3">
        <f>'IECC Data-IP'!Q1049*Convert!$B$6/$D1049</f>
        <v>0</v>
      </c>
      <c r="R1049" s="3">
        <f>'IECC Data-IP'!R1049*Convert!$B$6/$D1049</f>
        <v>0</v>
      </c>
      <c r="S1049" s="3">
        <f>'IECC Data-IP'!S1049*Convert!$B$6/$D1049</f>
        <v>0</v>
      </c>
      <c r="T1049" s="3">
        <f>'IECC Data-IP'!T1049*Convert!$B$6/$D1049</f>
        <v>0</v>
      </c>
      <c r="U1049" s="3">
        <f>'IECC Data-IP'!U1049*Convert!$B$7/$D1049</f>
        <v>11.338871731688867</v>
      </c>
      <c r="V1049" s="3">
        <f>'IECC Data-IP'!V1049*Convert!$B$6/$D1049</f>
        <v>0</v>
      </c>
      <c r="W1049" s="3">
        <f>'IECC Data-IP'!W1049*Convert!$B$6/$D1049</f>
        <v>90.833459582549239</v>
      </c>
      <c r="X1049" s="3">
        <f>'IECC Data-IP'!X1049*Convert!$B$7/$D1049</f>
        <v>0</v>
      </c>
      <c r="Y1049" s="3">
        <f t="shared" si="51"/>
        <v>90.833459582549239</v>
      </c>
      <c r="Z1049" s="3">
        <f>'IECC Data-IP'!Z1049*Convert!$B$6/$D1049</f>
        <v>179.482413719313</v>
      </c>
      <c r="AA1049" s="3">
        <f>'IECC Data-IP'!AA1049*Convert!$B$6/$D1049</f>
        <v>62.413349452471884</v>
      </c>
      <c r="AB1049" s="3">
        <f t="shared" si="52"/>
        <v>241.89576317178489</v>
      </c>
    </row>
    <row r="1050" spans="1:28" x14ac:dyDescent="0.25">
      <c r="A1050" s="93">
        <f>'IECC Data-IP'!A1050</f>
        <v>2006</v>
      </c>
      <c r="B1050" s="93" t="str">
        <f>'IECC Data-IP'!B1050</f>
        <v>Small Hotel</v>
      </c>
      <c r="C1050" s="121" t="str">
        <f>'IECC Data-IP'!C1050</f>
        <v>1B</v>
      </c>
      <c r="D1050" s="3">
        <f>'IECC Data-IP'!D1050</f>
        <v>43201.815571462859</v>
      </c>
      <c r="E1050" s="3">
        <f>'IECC Data-IP'!E1050*Convert!$B$6/$D1050</f>
        <v>0.58156204138754453</v>
      </c>
      <c r="F1050" s="3">
        <f>'IECC Data-IP'!F1050*Convert!$B$7/$D1050</f>
        <v>6.3974086493231802E-2</v>
      </c>
      <c r="G1050" s="3">
        <f>'IECC Data-IP'!G1050*Convert!$B$6/$D1050</f>
        <v>70.49476893082138</v>
      </c>
      <c r="H1050" s="3">
        <f>'IECC Data-IP'!H1050*Convert!$B$6/$D1050</f>
        <v>40.175028428995489</v>
      </c>
      <c r="I1050" s="3">
        <f>'IECC Data-IP'!I1050*Convert!$B$6/$D1050</f>
        <v>6.6229980627312708</v>
      </c>
      <c r="J1050" s="3">
        <f>'IECC Data-IP'!J1050*Convert!$B$6/$D1050</f>
        <v>41.823829772140819</v>
      </c>
      <c r="K1050" s="3">
        <f>'IECC Data-IP'!K1050*Convert!$B$7/$D1050</f>
        <v>10.023954541275936</v>
      </c>
      <c r="L1050" s="3">
        <f>'IECC Data-IP'!L1050*Convert!$B$6/$D1050</f>
        <v>0</v>
      </c>
      <c r="M1050" s="3">
        <f>'IECC Data-IP'!M1050*Convert!$B$6/$D1050</f>
        <v>23.083913621288406</v>
      </c>
      <c r="N1050" s="3">
        <f>'IECC Data-IP'!N1050*Convert!$B$6/$D1050</f>
        <v>1.8065248597462558E-2</v>
      </c>
      <c r="O1050" s="3">
        <f>'IECC Data-IP'!O1050*Convert!$B$6/$D1050</f>
        <v>1.8065248597462558E-2</v>
      </c>
      <c r="P1050" s="3">
        <f t="shared" si="50"/>
        <v>0</v>
      </c>
      <c r="Q1050" s="3">
        <f>'IECC Data-IP'!Q1050*Convert!$B$6/$D1050</f>
        <v>0</v>
      </c>
      <c r="R1050" s="3">
        <f>'IECC Data-IP'!R1050*Convert!$B$6/$D1050</f>
        <v>0</v>
      </c>
      <c r="S1050" s="3">
        <f>'IECC Data-IP'!S1050*Convert!$B$6/$D1050</f>
        <v>0</v>
      </c>
      <c r="T1050" s="3">
        <f>'IECC Data-IP'!T1050*Convert!$B$6/$D1050</f>
        <v>0</v>
      </c>
      <c r="U1050" s="3">
        <f>'IECC Data-IP'!U1050*Convert!$B$7/$D1050</f>
        <v>11.354567975958581</v>
      </c>
      <c r="V1050" s="3">
        <f>'IECC Data-IP'!V1050*Convert!$B$6/$D1050</f>
        <v>0</v>
      </c>
      <c r="W1050" s="3">
        <f>'IECC Data-IP'!W1050*Convert!$B$6/$D1050</f>
        <v>94.160244593497339</v>
      </c>
      <c r="X1050" s="3">
        <f>'IECC Data-IP'!X1050*Convert!$B$7/$D1050</f>
        <v>6.3974086493231802E-2</v>
      </c>
      <c r="Y1050" s="3">
        <f t="shared" si="51"/>
        <v>94.224218679990571</v>
      </c>
      <c r="Z1050" s="3">
        <f>'IECC Data-IP'!Z1050*Convert!$B$6/$D1050</f>
        <v>182.80086092321613</v>
      </c>
      <c r="AA1050" s="3">
        <f>'IECC Data-IP'!AA1050*Convert!$B$6/$D1050</f>
        <v>62.646113232477653</v>
      </c>
      <c r="AB1050" s="3">
        <f t="shared" si="52"/>
        <v>245.44697415569379</v>
      </c>
    </row>
    <row r="1051" spans="1:28" x14ac:dyDescent="0.25">
      <c r="A1051" s="93">
        <f>'IECC Data-IP'!A1051</f>
        <v>2006</v>
      </c>
      <c r="B1051" s="93" t="str">
        <f>'IECC Data-IP'!B1051</f>
        <v>Small Hotel</v>
      </c>
      <c r="C1051" s="121" t="str">
        <f>'IECC Data-IP'!C1051</f>
        <v>2A</v>
      </c>
      <c r="D1051" s="3">
        <f>'IECC Data-IP'!D1051</f>
        <v>43201.815571462859</v>
      </c>
      <c r="E1051" s="3">
        <f>'IECC Data-IP'!E1051*Convert!$B$6/$D1051</f>
        <v>1.2979186300023098</v>
      </c>
      <c r="F1051" s="3">
        <f>'IECC Data-IP'!F1051*Convert!$B$7/$D1051</f>
        <v>0.2302115826224847</v>
      </c>
      <c r="G1051" s="3">
        <f>'IECC Data-IP'!G1051*Convert!$B$6/$D1051</f>
        <v>58.901048234772915</v>
      </c>
      <c r="H1051" s="3">
        <f>'IECC Data-IP'!H1051*Convert!$B$6/$D1051</f>
        <v>40.175028428995489</v>
      </c>
      <c r="I1051" s="3">
        <f>'IECC Data-IP'!I1051*Convert!$B$6/$D1051</f>
        <v>6.6209136109700264</v>
      </c>
      <c r="J1051" s="3">
        <f>'IECC Data-IP'!J1051*Convert!$B$6/$D1051</f>
        <v>41.823829772140819</v>
      </c>
      <c r="K1051" s="3">
        <f>'IECC Data-IP'!K1051*Convert!$B$7/$D1051</f>
        <v>10.023954541275936</v>
      </c>
      <c r="L1051" s="3">
        <f>'IECC Data-IP'!L1051*Convert!$B$6/$D1051</f>
        <v>0</v>
      </c>
      <c r="M1051" s="3">
        <f>'IECC Data-IP'!M1051*Convert!$B$6/$D1051</f>
        <v>22.467610717213432</v>
      </c>
      <c r="N1051" s="3">
        <f>'IECC Data-IP'!N1051*Convert!$B$6/$D1051</f>
        <v>1.8065248597462558E-2</v>
      </c>
      <c r="O1051" s="3">
        <f>'IECC Data-IP'!O1051*Convert!$B$6/$D1051</f>
        <v>1.8065248597462558E-2</v>
      </c>
      <c r="P1051" s="3">
        <f t="shared" si="50"/>
        <v>0</v>
      </c>
      <c r="Q1051" s="3">
        <f>'IECC Data-IP'!Q1051*Convert!$B$6/$D1051</f>
        <v>0</v>
      </c>
      <c r="R1051" s="3">
        <f>'IECC Data-IP'!R1051*Convert!$B$6/$D1051</f>
        <v>0</v>
      </c>
      <c r="S1051" s="3">
        <f>'IECC Data-IP'!S1051*Convert!$B$6/$D1051</f>
        <v>0</v>
      </c>
      <c r="T1051" s="3">
        <f>'IECC Data-IP'!T1051*Convert!$B$6/$D1051</f>
        <v>0</v>
      </c>
      <c r="U1051" s="3">
        <f>'IECC Data-IP'!U1051*Convert!$B$7/$D1051</f>
        <v>11.877776118282412</v>
      </c>
      <c r="V1051" s="3">
        <f>'IECC Data-IP'!V1051*Convert!$B$6/$D1051</f>
        <v>0</v>
      </c>
      <c r="W1051" s="3">
        <f>'IECC Data-IP'!W1051*Convert!$B$6/$D1051</f>
        <v>82.666577581988648</v>
      </c>
      <c r="X1051" s="3">
        <f>'IECC Data-IP'!X1051*Convert!$B$7/$D1051</f>
        <v>0.2302115826224847</v>
      </c>
      <c r="Y1051" s="3">
        <f t="shared" si="51"/>
        <v>82.896789164611135</v>
      </c>
      <c r="Z1051" s="3">
        <f>'IECC Data-IP'!Z1051*Convert!$B$6/$D1051</f>
        <v>171.30441464269245</v>
      </c>
      <c r="AA1051" s="3">
        <f>'IECC Data-IP'!AA1051*Convert!$B$6/$D1051</f>
        <v>64.660388451094732</v>
      </c>
      <c r="AB1051" s="3">
        <f t="shared" si="52"/>
        <v>235.96480309378717</v>
      </c>
    </row>
    <row r="1052" spans="1:28" x14ac:dyDescent="0.25">
      <c r="A1052" s="93">
        <f>'IECC Data-IP'!A1052</f>
        <v>2006</v>
      </c>
      <c r="B1052" s="93" t="str">
        <f>'IECC Data-IP'!B1052</f>
        <v>Small Hotel</v>
      </c>
      <c r="C1052" s="121" t="str">
        <f>'IECC Data-IP'!C1052</f>
        <v>2B</v>
      </c>
      <c r="D1052" s="3">
        <f>'IECC Data-IP'!D1052</f>
        <v>43201.815571462859</v>
      </c>
      <c r="E1052" s="3">
        <f>'IECC Data-IP'!E1052*Convert!$B$6/$D1052</f>
        <v>1.3924137765121138</v>
      </c>
      <c r="F1052" s="3">
        <f>'IECC Data-IP'!F1052*Convert!$B$7/$D1052</f>
        <v>0.1431687734904295</v>
      </c>
      <c r="G1052" s="3">
        <f>'IECC Data-IP'!G1052*Convert!$B$6/$D1052</f>
        <v>46.054572030215787</v>
      </c>
      <c r="H1052" s="3">
        <f>'IECC Data-IP'!H1052*Convert!$B$6/$D1052</f>
        <v>40.175028428995489</v>
      </c>
      <c r="I1052" s="3">
        <f>'IECC Data-IP'!I1052*Convert!$B$6/$D1052</f>
        <v>6.6257773317462672</v>
      </c>
      <c r="J1052" s="3">
        <f>'IECC Data-IP'!J1052*Convert!$B$6/$D1052</f>
        <v>41.823829772140819</v>
      </c>
      <c r="K1052" s="3">
        <f>'IECC Data-IP'!K1052*Convert!$B$7/$D1052</f>
        <v>10.023954541275936</v>
      </c>
      <c r="L1052" s="3">
        <f>'IECC Data-IP'!L1052*Convert!$B$6/$D1052</f>
        <v>0</v>
      </c>
      <c r="M1052" s="3">
        <f>'IECC Data-IP'!M1052*Convert!$B$6/$D1052</f>
        <v>23.563337526374909</v>
      </c>
      <c r="N1052" s="3">
        <f>'IECC Data-IP'!N1052*Convert!$B$6/$D1052</f>
        <v>1.8065248597462558E-2</v>
      </c>
      <c r="O1052" s="3">
        <f>'IECC Data-IP'!O1052*Convert!$B$6/$D1052</f>
        <v>1.8065248597462558E-2</v>
      </c>
      <c r="P1052" s="3">
        <f t="shared" si="50"/>
        <v>0</v>
      </c>
      <c r="Q1052" s="3">
        <f>'IECC Data-IP'!Q1052*Convert!$B$6/$D1052</f>
        <v>0</v>
      </c>
      <c r="R1052" s="3">
        <f>'IECC Data-IP'!R1052*Convert!$B$6/$D1052</f>
        <v>0</v>
      </c>
      <c r="S1052" s="3">
        <f>'IECC Data-IP'!S1052*Convert!$B$6/$D1052</f>
        <v>0</v>
      </c>
      <c r="T1052" s="3">
        <f>'IECC Data-IP'!T1052*Convert!$B$6/$D1052</f>
        <v>0</v>
      </c>
      <c r="U1052" s="3">
        <f>'IECC Data-IP'!U1052*Convert!$B$7/$D1052</f>
        <v>11.974331802729445</v>
      </c>
      <c r="V1052" s="3">
        <f>'IECC Data-IP'!V1052*Convert!$B$6/$D1052</f>
        <v>0</v>
      </c>
      <c r="W1052" s="3">
        <f>'IECC Data-IP'!W1052*Convert!$B$6/$D1052</f>
        <v>71.010323333102818</v>
      </c>
      <c r="X1052" s="3">
        <f>'IECC Data-IP'!X1052*Convert!$B$7/$D1052</f>
        <v>0.1431687734904295</v>
      </c>
      <c r="Y1052" s="3">
        <f t="shared" si="51"/>
        <v>71.153492106593248</v>
      </c>
      <c r="Z1052" s="3">
        <f>'IECC Data-IP'!Z1052*Convert!$B$6/$D1052</f>
        <v>159.65371893183658</v>
      </c>
      <c r="AA1052" s="3">
        <f>'IECC Data-IP'!AA1052*Convert!$B$6/$D1052</f>
        <v>64.688181141244669</v>
      </c>
      <c r="AB1052" s="3">
        <f t="shared" si="52"/>
        <v>224.34190007308126</v>
      </c>
    </row>
    <row r="1053" spans="1:28" x14ac:dyDescent="0.25">
      <c r="A1053" s="93">
        <f>'IECC Data-IP'!A1053</f>
        <v>2006</v>
      </c>
      <c r="B1053" s="93" t="str">
        <f>'IECC Data-IP'!B1053</f>
        <v>Small Hotel</v>
      </c>
      <c r="C1053" s="121" t="str">
        <f>'IECC Data-IP'!C1053</f>
        <v>3A</v>
      </c>
      <c r="D1053" s="3">
        <f>'IECC Data-IP'!D1053</f>
        <v>43201.815571462859</v>
      </c>
      <c r="E1053" s="3">
        <f>'IECC Data-IP'!E1053*Convert!$B$6/$D1053</f>
        <v>9.0034419740738389</v>
      </c>
      <c r="F1053" s="3">
        <f>'IECC Data-IP'!F1053*Convert!$B$7/$D1053</f>
        <v>1.5672462081427416</v>
      </c>
      <c r="G1053" s="3">
        <f>'IECC Data-IP'!G1053*Convert!$B$6/$D1053</f>
        <v>37.317939881581403</v>
      </c>
      <c r="H1053" s="3">
        <f>'IECC Data-IP'!H1053*Convert!$B$6/$D1053</f>
        <v>40.175028428995489</v>
      </c>
      <c r="I1053" s="3">
        <f>'IECC Data-IP'!I1053*Convert!$B$6/$D1053</f>
        <v>6.6243876972387712</v>
      </c>
      <c r="J1053" s="3">
        <f>'IECC Data-IP'!J1053*Convert!$B$6/$D1053</f>
        <v>41.823829772140819</v>
      </c>
      <c r="K1053" s="3">
        <f>'IECC Data-IP'!K1053*Convert!$B$7/$D1053</f>
        <v>10.023954541275936</v>
      </c>
      <c r="L1053" s="3">
        <f>'IECC Data-IP'!L1053*Convert!$B$6/$D1053</f>
        <v>0</v>
      </c>
      <c r="M1053" s="3">
        <f>'IECC Data-IP'!M1053*Convert!$B$6/$D1053</f>
        <v>22.429395768257262</v>
      </c>
      <c r="N1053" s="3">
        <f>'IECC Data-IP'!N1053*Convert!$B$6/$D1053</f>
        <v>1.8065248597462558E-2</v>
      </c>
      <c r="O1053" s="3">
        <f>'IECC Data-IP'!O1053*Convert!$B$6/$D1053</f>
        <v>1.8065248597462558E-2</v>
      </c>
      <c r="P1053" s="3">
        <f t="shared" si="50"/>
        <v>0</v>
      </c>
      <c r="Q1053" s="3">
        <f>'IECC Data-IP'!Q1053*Convert!$B$6/$D1053</f>
        <v>0</v>
      </c>
      <c r="R1053" s="3">
        <f>'IECC Data-IP'!R1053*Convert!$B$6/$D1053</f>
        <v>0</v>
      </c>
      <c r="S1053" s="3">
        <f>'IECC Data-IP'!S1053*Convert!$B$6/$D1053</f>
        <v>0</v>
      </c>
      <c r="T1053" s="3">
        <f>'IECC Data-IP'!T1053*Convert!$B$6/$D1053</f>
        <v>0</v>
      </c>
      <c r="U1053" s="3">
        <f>'IECC Data-IP'!U1053*Convert!$B$7/$D1053</f>
        <v>13.187699049154981</v>
      </c>
      <c r="V1053" s="3">
        <f>'IECC Data-IP'!V1053*Convert!$B$6/$D1053</f>
        <v>0</v>
      </c>
      <c r="W1053" s="3">
        <f>'IECC Data-IP'!W1053*Convert!$B$6/$D1053</f>
        <v>68.750777623912498</v>
      </c>
      <c r="X1053" s="3">
        <f>'IECC Data-IP'!X1053*Convert!$B$7/$D1053</f>
        <v>1.5672462081427416</v>
      </c>
      <c r="Y1053" s="3">
        <f t="shared" si="51"/>
        <v>70.318023832055246</v>
      </c>
      <c r="Z1053" s="3">
        <f>'IECC Data-IP'!Z1053*Convert!$B$6/$D1053</f>
        <v>157.39208877088504</v>
      </c>
      <c r="AA1053" s="3">
        <f>'IECC Data-IP'!AA1053*Convert!$B$6/$D1053</f>
        <v>72.393704485316206</v>
      </c>
      <c r="AB1053" s="3">
        <f t="shared" si="52"/>
        <v>229.78579325620126</v>
      </c>
    </row>
    <row r="1054" spans="1:28" x14ac:dyDescent="0.25">
      <c r="A1054" s="93">
        <f>'IECC Data-IP'!A1054</f>
        <v>2006</v>
      </c>
      <c r="B1054" s="93" t="str">
        <f>'IECC Data-IP'!B1054</f>
        <v>Small Hotel</v>
      </c>
      <c r="C1054" s="121" t="str">
        <f>'IECC Data-IP'!C1054</f>
        <v>3B</v>
      </c>
      <c r="D1054" s="3">
        <f>'IECC Data-IP'!D1054</f>
        <v>43201.815571462859</v>
      </c>
      <c r="E1054" s="3">
        <f>'IECC Data-IP'!E1054*Convert!$B$6/$D1054</f>
        <v>4.2508919584336899</v>
      </c>
      <c r="F1054" s="3">
        <f>'IECC Data-IP'!F1054*Convert!$B$7/$D1054</f>
        <v>0.66899295652587742</v>
      </c>
      <c r="G1054" s="3">
        <f>'IECC Data-IP'!G1054*Convert!$B$6/$D1054</f>
        <v>36.088113342446448</v>
      </c>
      <c r="H1054" s="3">
        <f>'IECC Data-IP'!H1054*Convert!$B$6/$D1054</f>
        <v>40.175028428995489</v>
      </c>
      <c r="I1054" s="3">
        <f>'IECC Data-IP'!I1054*Convert!$B$6/$D1054</f>
        <v>6.6243876972387712</v>
      </c>
      <c r="J1054" s="3">
        <f>'IECC Data-IP'!J1054*Convert!$B$6/$D1054</f>
        <v>41.823829772140819</v>
      </c>
      <c r="K1054" s="3">
        <f>'IECC Data-IP'!K1054*Convert!$B$7/$D1054</f>
        <v>10.023954541275936</v>
      </c>
      <c r="L1054" s="3">
        <f>'IECC Data-IP'!L1054*Convert!$B$6/$D1054</f>
        <v>0</v>
      </c>
      <c r="M1054" s="3">
        <f>'IECC Data-IP'!M1054*Convert!$B$6/$D1054</f>
        <v>23.479264638671335</v>
      </c>
      <c r="N1054" s="3">
        <f>'IECC Data-IP'!N1054*Convert!$B$6/$D1054</f>
        <v>1.8065248597462558E-2</v>
      </c>
      <c r="O1054" s="3">
        <f>'IECC Data-IP'!O1054*Convert!$B$6/$D1054</f>
        <v>1.8065248597462558E-2</v>
      </c>
      <c r="P1054" s="3">
        <f t="shared" si="50"/>
        <v>0</v>
      </c>
      <c r="Q1054" s="3">
        <f>'IECC Data-IP'!Q1054*Convert!$B$6/$D1054</f>
        <v>0</v>
      </c>
      <c r="R1054" s="3">
        <f>'IECC Data-IP'!R1054*Convert!$B$6/$D1054</f>
        <v>0</v>
      </c>
      <c r="S1054" s="3">
        <f>'IECC Data-IP'!S1054*Convert!$B$6/$D1054</f>
        <v>0</v>
      </c>
      <c r="T1054" s="3">
        <f>'IECC Data-IP'!T1054*Convert!$B$6/$D1054</f>
        <v>0</v>
      </c>
      <c r="U1054" s="3">
        <f>'IECC Data-IP'!U1054*Convert!$B$7/$D1054</f>
        <v>12.834771374969268</v>
      </c>
      <c r="V1054" s="3">
        <f>'IECC Data-IP'!V1054*Convert!$B$6/$D1054</f>
        <v>0</v>
      </c>
      <c r="W1054" s="3">
        <f>'IECC Data-IP'!W1054*Convert!$B$6/$D1054</f>
        <v>63.818269939551477</v>
      </c>
      <c r="X1054" s="3">
        <f>'IECC Data-IP'!X1054*Convert!$B$7/$D1054</f>
        <v>0.66899295652587742</v>
      </c>
      <c r="Y1054" s="3">
        <f t="shared" si="51"/>
        <v>64.487262896077354</v>
      </c>
      <c r="Z1054" s="3">
        <f>'IECC Data-IP'!Z1054*Convert!$B$6/$D1054</f>
        <v>152.46027590377776</v>
      </c>
      <c r="AA1054" s="3">
        <f>'IECC Data-IP'!AA1054*Convert!$B$6/$D1054</f>
        <v>68.738270913345019</v>
      </c>
      <c r="AB1054" s="3">
        <f t="shared" si="52"/>
        <v>221.19854681712278</v>
      </c>
    </row>
    <row r="1055" spans="1:28" x14ac:dyDescent="0.25">
      <c r="A1055" s="93">
        <f>'IECC Data-IP'!A1055</f>
        <v>2006</v>
      </c>
      <c r="B1055" s="93" t="str">
        <f>'IECC Data-IP'!B1055</f>
        <v>Small Hotel</v>
      </c>
      <c r="C1055" s="121" t="str">
        <f>'IECC Data-IP'!C1055</f>
        <v>3C</v>
      </c>
      <c r="D1055" s="3">
        <f>'IECC Data-IP'!D1055</f>
        <v>43201.815571462859</v>
      </c>
      <c r="E1055" s="3">
        <f>'IECC Data-IP'!E1055*Convert!$B$6/$D1055</f>
        <v>1.1596499965063465</v>
      </c>
      <c r="F1055" s="3">
        <f>'IECC Data-IP'!F1055*Convert!$B$7/$D1055</f>
        <v>0.19834345031730596</v>
      </c>
      <c r="G1055" s="3">
        <f>'IECC Data-IP'!G1055*Convert!$B$6/$D1055</f>
        <v>27.281999468437203</v>
      </c>
      <c r="H1055" s="3">
        <f>'IECC Data-IP'!H1055*Convert!$B$6/$D1055</f>
        <v>40.175028428995489</v>
      </c>
      <c r="I1055" s="3">
        <f>'IECC Data-IP'!I1055*Convert!$B$6/$D1055</f>
        <v>6.6229980627312708</v>
      </c>
      <c r="J1055" s="3">
        <f>'IECC Data-IP'!J1055*Convert!$B$6/$D1055</f>
        <v>41.823829772140819</v>
      </c>
      <c r="K1055" s="3">
        <f>'IECC Data-IP'!K1055*Convert!$B$7/$D1055</f>
        <v>10.023954541275936</v>
      </c>
      <c r="L1055" s="3">
        <f>'IECC Data-IP'!L1055*Convert!$B$6/$D1055</f>
        <v>0</v>
      </c>
      <c r="M1055" s="3">
        <f>'IECC Data-IP'!M1055*Convert!$B$6/$D1055</f>
        <v>22.079902689621736</v>
      </c>
      <c r="N1055" s="3">
        <f>'IECC Data-IP'!N1055*Convert!$B$6/$D1055</f>
        <v>1.8065248597462558E-2</v>
      </c>
      <c r="O1055" s="3">
        <f>'IECC Data-IP'!O1055*Convert!$B$6/$D1055</f>
        <v>1.8065248597462558E-2</v>
      </c>
      <c r="P1055" s="3">
        <f t="shared" si="50"/>
        <v>0</v>
      </c>
      <c r="Q1055" s="3">
        <f>'IECC Data-IP'!Q1055*Convert!$B$6/$D1055</f>
        <v>0</v>
      </c>
      <c r="R1055" s="3">
        <f>'IECC Data-IP'!R1055*Convert!$B$6/$D1055</f>
        <v>0</v>
      </c>
      <c r="S1055" s="3">
        <f>'IECC Data-IP'!S1055*Convert!$B$6/$D1055</f>
        <v>0</v>
      </c>
      <c r="T1055" s="3">
        <f>'IECC Data-IP'!T1055*Convert!$B$6/$D1055</f>
        <v>0</v>
      </c>
      <c r="U1055" s="3">
        <f>'IECC Data-IP'!U1055*Convert!$B$7/$D1055</f>
        <v>13.158922601327166</v>
      </c>
      <c r="V1055" s="3">
        <f>'IECC Data-IP'!V1055*Convert!$B$6/$D1055</f>
        <v>0</v>
      </c>
      <c r="W1055" s="3">
        <f>'IECC Data-IP'!W1055*Convert!$B$6/$D1055</f>
        <v>50.521552154565263</v>
      </c>
      <c r="X1055" s="3">
        <f>'IECC Data-IP'!X1055*Convert!$B$7/$D1055</f>
        <v>0.19834345031730596</v>
      </c>
      <c r="Y1055" s="3">
        <f t="shared" si="51"/>
        <v>50.719895604882566</v>
      </c>
      <c r="Z1055" s="3">
        <f>'IECC Data-IP'!Z1055*Convert!$B$6/$D1055</f>
        <v>139.16147366703029</v>
      </c>
      <c r="AA1055" s="3">
        <f>'IECC Data-IP'!AA1055*Convert!$B$6/$D1055</f>
        <v>68.309568667782159</v>
      </c>
      <c r="AB1055" s="3">
        <f t="shared" si="52"/>
        <v>207.47104233481247</v>
      </c>
    </row>
    <row r="1056" spans="1:28" x14ac:dyDescent="0.25">
      <c r="A1056" s="93">
        <f>'IECC Data-IP'!A1056</f>
        <v>2006</v>
      </c>
      <c r="B1056" s="93" t="str">
        <f>'IECC Data-IP'!B1056</f>
        <v>Small Hotel</v>
      </c>
      <c r="C1056" s="121" t="str">
        <f>'IECC Data-IP'!C1056</f>
        <v>4A</v>
      </c>
      <c r="D1056" s="3">
        <f>'IECC Data-IP'!D1056</f>
        <v>43201.815571462859</v>
      </c>
      <c r="E1056" s="3">
        <f>'IECC Data-IP'!E1056*Convert!$B$6/$D1056</f>
        <v>21.055047240342606</v>
      </c>
      <c r="F1056" s="3">
        <f>'IECC Data-IP'!F1056*Convert!$B$7/$D1056</f>
        <v>3.7254797952285355</v>
      </c>
      <c r="G1056" s="3">
        <f>'IECC Data-IP'!G1056*Convert!$B$6/$D1056</f>
        <v>26.535765737911248</v>
      </c>
      <c r="H1056" s="3">
        <f>'IECC Data-IP'!H1056*Convert!$B$6/$D1056</f>
        <v>40.175028428995489</v>
      </c>
      <c r="I1056" s="3">
        <f>'IECC Data-IP'!I1056*Convert!$B$6/$D1056</f>
        <v>6.6139654384325413</v>
      </c>
      <c r="J1056" s="3">
        <f>'IECC Data-IP'!J1056*Convert!$B$6/$D1056</f>
        <v>41.823829772140819</v>
      </c>
      <c r="K1056" s="3">
        <f>'IECC Data-IP'!K1056*Convert!$B$7/$D1056</f>
        <v>10.023954541275936</v>
      </c>
      <c r="L1056" s="3">
        <f>'IECC Data-IP'!L1056*Convert!$B$6/$D1056</f>
        <v>0</v>
      </c>
      <c r="M1056" s="3">
        <f>'IECC Data-IP'!M1056*Convert!$B$6/$D1056</f>
        <v>22.111864283294167</v>
      </c>
      <c r="N1056" s="3">
        <f>'IECC Data-IP'!N1056*Convert!$B$6/$D1056</f>
        <v>1.8065248597462558E-2</v>
      </c>
      <c r="O1056" s="3">
        <f>'IECC Data-IP'!O1056*Convert!$B$6/$D1056</f>
        <v>1.8065248597462558E-2</v>
      </c>
      <c r="P1056" s="3">
        <f t="shared" si="50"/>
        <v>0</v>
      </c>
      <c r="Q1056" s="3">
        <f>'IECC Data-IP'!Q1056*Convert!$B$6/$D1056</f>
        <v>0</v>
      </c>
      <c r="R1056" s="3">
        <f>'IECC Data-IP'!R1056*Convert!$B$6/$D1056</f>
        <v>0</v>
      </c>
      <c r="S1056" s="3">
        <f>'IECC Data-IP'!S1056*Convert!$B$6/$D1056</f>
        <v>0</v>
      </c>
      <c r="T1056" s="3">
        <f>'IECC Data-IP'!T1056*Convert!$B$6/$D1056</f>
        <v>0</v>
      </c>
      <c r="U1056" s="3">
        <f>'IECC Data-IP'!U1056*Convert!$B$7/$D1056</f>
        <v>14.329481908835296</v>
      </c>
      <c r="V1056" s="3">
        <f>'IECC Data-IP'!V1056*Convert!$B$6/$D1056</f>
        <v>0</v>
      </c>
      <c r="W1056" s="3">
        <f>'IECC Data-IP'!W1056*Convert!$B$6/$D1056</f>
        <v>69.702677261548033</v>
      </c>
      <c r="X1056" s="3">
        <f>'IECC Data-IP'!X1056*Convert!$B$7/$D1056</f>
        <v>3.7254797952285355</v>
      </c>
      <c r="Y1056" s="3">
        <f t="shared" si="51"/>
        <v>73.42815705677657</v>
      </c>
      <c r="Z1056" s="3">
        <f>'IECC Data-IP'!Z1056*Convert!$B$6/$D1056</f>
        <v>158.33426096696809</v>
      </c>
      <c r="AA1056" s="3">
        <f>'IECC Data-IP'!AA1056*Convert!$B$6/$D1056</f>
        <v>82.034988698331205</v>
      </c>
      <c r="AB1056" s="3">
        <f t="shared" si="52"/>
        <v>240.36924966529929</v>
      </c>
    </row>
    <row r="1057" spans="1:28" x14ac:dyDescent="0.25">
      <c r="A1057" s="93">
        <f>'IECC Data-IP'!A1057</f>
        <v>2006</v>
      </c>
      <c r="B1057" s="93" t="str">
        <f>'IECC Data-IP'!B1057</f>
        <v>Small Hotel</v>
      </c>
      <c r="C1057" s="121" t="str">
        <f>'IECC Data-IP'!C1057</f>
        <v>4B</v>
      </c>
      <c r="D1057" s="3">
        <f>'IECC Data-IP'!D1057</f>
        <v>43201.815571462859</v>
      </c>
      <c r="E1057" s="3">
        <f>'IECC Data-IP'!E1057*Convert!$B$6/$D1057</f>
        <v>9.8191574299746485</v>
      </c>
      <c r="F1057" s="3">
        <f>'IECC Data-IP'!F1057*Convert!$B$7/$D1057</f>
        <v>1.5907905745473141</v>
      </c>
      <c r="G1057" s="3">
        <f>'IECC Data-IP'!G1057*Convert!$B$6/$D1057</f>
        <v>26.740042010513328</v>
      </c>
      <c r="H1057" s="3">
        <f>'IECC Data-IP'!H1057*Convert!$B$6/$D1057</f>
        <v>40.175028428995489</v>
      </c>
      <c r="I1057" s="3">
        <f>'IECC Data-IP'!I1057*Convert!$B$6/$D1057</f>
        <v>6.6195239764625295</v>
      </c>
      <c r="J1057" s="3">
        <f>'IECC Data-IP'!J1057*Convert!$B$6/$D1057</f>
        <v>41.823829772140819</v>
      </c>
      <c r="K1057" s="3">
        <f>'IECC Data-IP'!K1057*Convert!$B$7/$D1057</f>
        <v>10.023954541275936</v>
      </c>
      <c r="L1057" s="3">
        <f>'IECC Data-IP'!L1057*Convert!$B$6/$D1057</f>
        <v>0</v>
      </c>
      <c r="M1057" s="3">
        <f>'IECC Data-IP'!M1057*Convert!$B$6/$D1057</f>
        <v>23.869751935278028</v>
      </c>
      <c r="N1057" s="3">
        <f>'IECC Data-IP'!N1057*Convert!$B$6/$D1057</f>
        <v>1.8065248597462558E-2</v>
      </c>
      <c r="O1057" s="3">
        <f>'IECC Data-IP'!O1057*Convert!$B$6/$D1057</f>
        <v>1.8065248597462558E-2</v>
      </c>
      <c r="P1057" s="3">
        <f t="shared" si="50"/>
        <v>0</v>
      </c>
      <c r="Q1057" s="3">
        <f>'IECC Data-IP'!Q1057*Convert!$B$6/$D1057</f>
        <v>0</v>
      </c>
      <c r="R1057" s="3">
        <f>'IECC Data-IP'!R1057*Convert!$B$6/$D1057</f>
        <v>0</v>
      </c>
      <c r="S1057" s="3">
        <f>'IECC Data-IP'!S1057*Convert!$B$6/$D1057</f>
        <v>0</v>
      </c>
      <c r="T1057" s="3">
        <f>'IECC Data-IP'!T1057*Convert!$B$6/$D1057</f>
        <v>0</v>
      </c>
      <c r="U1057" s="3">
        <f>'IECC Data-IP'!U1057*Convert!$B$7/$D1057</f>
        <v>13.969181756280479</v>
      </c>
      <c r="V1057" s="3">
        <f>'IECC Data-IP'!V1057*Convert!$B$6/$D1057</f>
        <v>0</v>
      </c>
      <c r="W1057" s="3">
        <f>'IECC Data-IP'!W1057*Convert!$B$6/$D1057</f>
        <v>60.428951375766005</v>
      </c>
      <c r="X1057" s="3">
        <f>'IECC Data-IP'!X1057*Convert!$B$7/$D1057</f>
        <v>1.5907905745473141</v>
      </c>
      <c r="Y1057" s="3">
        <f t="shared" si="51"/>
        <v>62.019741950313318</v>
      </c>
      <c r="Z1057" s="3">
        <f>'IECC Data-IP'!Z1057*Convert!$B$6/$D1057</f>
        <v>149.06539880196229</v>
      </c>
      <c r="AA1057" s="3">
        <f>'IECC Data-IP'!AA1057*Convert!$B$6/$D1057</f>
        <v>74.745660889255078</v>
      </c>
      <c r="AB1057" s="3">
        <f t="shared" si="52"/>
        <v>223.81105969121737</v>
      </c>
    </row>
    <row r="1058" spans="1:28" x14ac:dyDescent="0.25">
      <c r="A1058" s="93">
        <f>'IECC Data-IP'!A1058</f>
        <v>2006</v>
      </c>
      <c r="B1058" s="93" t="str">
        <f>'IECC Data-IP'!B1058</f>
        <v>Small Hotel</v>
      </c>
      <c r="C1058" s="121" t="str">
        <f>'IECC Data-IP'!C1058</f>
        <v>4C</v>
      </c>
      <c r="D1058" s="3">
        <f>'IECC Data-IP'!D1058</f>
        <v>43201.815571462859</v>
      </c>
      <c r="E1058" s="3">
        <f>'IECC Data-IP'!E1058*Convert!$B$6/$D1058</f>
        <v>9.6836680654936806</v>
      </c>
      <c r="F1058" s="3">
        <f>'IECC Data-IP'!F1058*Convert!$B$7/$D1058</f>
        <v>2.323757617566423</v>
      </c>
      <c r="G1058" s="3">
        <f>'IECC Data-IP'!G1058*Convert!$B$6/$D1058</f>
        <v>15.919652917887005</v>
      </c>
      <c r="H1058" s="3">
        <f>'IECC Data-IP'!H1058*Convert!$B$6/$D1058</f>
        <v>40.175028428995489</v>
      </c>
      <c r="I1058" s="3">
        <f>'IECC Data-IP'!I1058*Convert!$B$6/$D1058</f>
        <v>6.6063224486413068</v>
      </c>
      <c r="J1058" s="3">
        <f>'IECC Data-IP'!J1058*Convert!$B$6/$D1058</f>
        <v>41.823829772140819</v>
      </c>
      <c r="K1058" s="3">
        <f>'IECC Data-IP'!K1058*Convert!$B$7/$D1058</f>
        <v>10.023954541275936</v>
      </c>
      <c r="L1058" s="3">
        <f>'IECC Data-IP'!L1058*Convert!$B$6/$D1058</f>
        <v>0</v>
      </c>
      <c r="M1058" s="3">
        <f>'IECC Data-IP'!M1058*Convert!$B$6/$D1058</f>
        <v>21.923568807528305</v>
      </c>
      <c r="N1058" s="3">
        <f>'IECC Data-IP'!N1058*Convert!$B$6/$D1058</f>
        <v>1.8065248597462558E-2</v>
      </c>
      <c r="O1058" s="3">
        <f>'IECC Data-IP'!O1058*Convert!$B$6/$D1058</f>
        <v>1.8065248597462558E-2</v>
      </c>
      <c r="P1058" s="3">
        <f t="shared" si="50"/>
        <v>0</v>
      </c>
      <c r="Q1058" s="3">
        <f>'IECC Data-IP'!Q1058*Convert!$B$6/$D1058</f>
        <v>0</v>
      </c>
      <c r="R1058" s="3">
        <f>'IECC Data-IP'!R1058*Convert!$B$6/$D1058</f>
        <v>0</v>
      </c>
      <c r="S1058" s="3">
        <f>'IECC Data-IP'!S1058*Convert!$B$6/$D1058</f>
        <v>0</v>
      </c>
      <c r="T1058" s="3">
        <f>'IECC Data-IP'!T1058*Convert!$B$6/$D1058</f>
        <v>0</v>
      </c>
      <c r="U1058" s="3">
        <f>'IECC Data-IP'!U1058*Convert!$B$7/$D1058</f>
        <v>14.706191771308456</v>
      </c>
      <c r="V1058" s="3">
        <f>'IECC Data-IP'!V1058*Convert!$B$6/$D1058</f>
        <v>0</v>
      </c>
      <c r="W1058" s="3">
        <f>'IECC Data-IP'!W1058*Convert!$B$6/$D1058</f>
        <v>47.526889790908989</v>
      </c>
      <c r="X1058" s="3">
        <f>'IECC Data-IP'!X1058*Convert!$B$7/$D1058</f>
        <v>2.323757617566423</v>
      </c>
      <c r="Y1058" s="3">
        <f t="shared" si="51"/>
        <v>49.85064740847541</v>
      </c>
      <c r="Z1058" s="3">
        <f>'IECC Data-IP'!Z1058*Convert!$B$6/$D1058</f>
        <v>136.1508305065378</v>
      </c>
      <c r="AA1058" s="3">
        <f>'IECC Data-IP'!AA1058*Convert!$B$6/$D1058</f>
        <v>79.040326334674916</v>
      </c>
      <c r="AB1058" s="3">
        <f t="shared" si="52"/>
        <v>215.19115684121272</v>
      </c>
    </row>
    <row r="1059" spans="1:28" x14ac:dyDescent="0.25">
      <c r="A1059" s="93">
        <f>'IECC Data-IP'!A1059</f>
        <v>2006</v>
      </c>
      <c r="B1059" s="93" t="str">
        <f>'IECC Data-IP'!B1059</f>
        <v>Small Hotel</v>
      </c>
      <c r="C1059" s="121" t="str">
        <f>'IECC Data-IP'!C1059</f>
        <v>5A</v>
      </c>
      <c r="D1059" s="3">
        <f>'IECC Data-IP'!D1059</f>
        <v>43201.815571462859</v>
      </c>
      <c r="E1059" s="3">
        <f>'IECC Data-IP'!E1059*Convert!$B$6/$D1059</f>
        <v>29.253196017321869</v>
      </c>
      <c r="F1059" s="3">
        <f>'IECC Data-IP'!F1059*Convert!$B$7/$D1059</f>
        <v>5.4465967615910582</v>
      </c>
      <c r="G1059" s="3">
        <f>'IECC Data-IP'!G1059*Convert!$B$6/$D1059</f>
        <v>19.044246107994276</v>
      </c>
      <c r="H1059" s="3">
        <f>'IECC Data-IP'!H1059*Convert!$B$6/$D1059</f>
        <v>40.175028428995489</v>
      </c>
      <c r="I1059" s="3">
        <f>'IECC Data-IP'!I1059*Convert!$B$6/$D1059</f>
        <v>6.6160498901937874</v>
      </c>
      <c r="J1059" s="3">
        <f>'IECC Data-IP'!J1059*Convert!$B$6/$D1059</f>
        <v>41.823829772140819</v>
      </c>
      <c r="K1059" s="3">
        <f>'IECC Data-IP'!K1059*Convert!$B$7/$D1059</f>
        <v>10.023954541275936</v>
      </c>
      <c r="L1059" s="3">
        <f>'IECC Data-IP'!L1059*Convert!$B$6/$D1059</f>
        <v>0</v>
      </c>
      <c r="M1059" s="3">
        <f>'IECC Data-IP'!M1059*Convert!$B$6/$D1059</f>
        <v>21.975680101559448</v>
      </c>
      <c r="N1059" s="3">
        <f>'IECC Data-IP'!N1059*Convert!$B$6/$D1059</f>
        <v>1.8065248597462558E-2</v>
      </c>
      <c r="O1059" s="3">
        <f>'IECC Data-IP'!O1059*Convert!$B$6/$D1059</f>
        <v>1.8065248597462558E-2</v>
      </c>
      <c r="P1059" s="3">
        <f t="shared" si="50"/>
        <v>0</v>
      </c>
      <c r="Q1059" s="3">
        <f>'IECC Data-IP'!Q1059*Convert!$B$6/$D1059</f>
        <v>0</v>
      </c>
      <c r="R1059" s="3">
        <f>'IECC Data-IP'!R1059*Convert!$B$6/$D1059</f>
        <v>0</v>
      </c>
      <c r="S1059" s="3">
        <f>'IECC Data-IP'!S1059*Convert!$B$6/$D1059</f>
        <v>0</v>
      </c>
      <c r="T1059" s="3">
        <f>'IECC Data-IP'!T1059*Convert!$B$6/$D1059</f>
        <v>0</v>
      </c>
      <c r="U1059" s="3">
        <f>'IECC Data-IP'!U1059*Convert!$B$7/$D1059</f>
        <v>15.447244758345295</v>
      </c>
      <c r="V1059" s="3">
        <f>'IECC Data-IP'!V1059*Convert!$B$6/$D1059</f>
        <v>0</v>
      </c>
      <c r="W1059" s="3">
        <f>'IECC Data-IP'!W1059*Convert!$B$6/$D1059</f>
        <v>70.273122226875586</v>
      </c>
      <c r="X1059" s="3">
        <f>'IECC Data-IP'!X1059*Convert!$B$7/$D1059</f>
        <v>5.4465967615910582</v>
      </c>
      <c r="Y1059" s="3">
        <f t="shared" si="51"/>
        <v>75.719718988466639</v>
      </c>
      <c r="Z1059" s="3">
        <f>'IECC Data-IP'!Z1059*Convert!$B$6/$D1059</f>
        <v>158.90679038405688</v>
      </c>
      <c r="AA1059" s="3">
        <f>'IECC Data-IP'!AA1059*Convert!$B$6/$D1059</f>
        <v>90.329022256327775</v>
      </c>
      <c r="AB1059" s="3">
        <f t="shared" si="52"/>
        <v>249.23581264038467</v>
      </c>
    </row>
    <row r="1060" spans="1:28" x14ac:dyDescent="0.25">
      <c r="A1060" s="93">
        <f>'IECC Data-IP'!A1060</f>
        <v>2006</v>
      </c>
      <c r="B1060" s="93" t="str">
        <f>'IECC Data-IP'!B1060</f>
        <v>Small Hotel</v>
      </c>
      <c r="C1060" s="121" t="str">
        <f>'IECC Data-IP'!C1060</f>
        <v>5B</v>
      </c>
      <c r="D1060" s="3">
        <f>'IECC Data-IP'!D1060</f>
        <v>43201.815571462859</v>
      </c>
      <c r="E1060" s="3">
        <f>'IECC Data-IP'!E1060*Convert!$B$6/$D1060</f>
        <v>16.811103454446403</v>
      </c>
      <c r="F1060" s="3">
        <f>'IECC Data-IP'!F1060*Convert!$B$7/$D1060</f>
        <v>3.1280712254478726</v>
      </c>
      <c r="G1060" s="3">
        <f>'IECC Data-IP'!G1060*Convert!$B$6/$D1060</f>
        <v>20.499193437343759</v>
      </c>
      <c r="H1060" s="3">
        <f>'IECC Data-IP'!H1060*Convert!$B$6/$D1060</f>
        <v>40.175028428995489</v>
      </c>
      <c r="I1060" s="3">
        <f>'IECC Data-IP'!I1060*Convert!$B$6/$D1060</f>
        <v>6.6167447074475358</v>
      </c>
      <c r="J1060" s="3">
        <f>'IECC Data-IP'!J1060*Convert!$B$6/$D1060</f>
        <v>41.823829772140819</v>
      </c>
      <c r="K1060" s="3">
        <f>'IECC Data-IP'!K1060*Convert!$B$7/$D1060</f>
        <v>10.023954541275936</v>
      </c>
      <c r="L1060" s="3">
        <f>'IECC Data-IP'!L1060*Convert!$B$6/$D1060</f>
        <v>0</v>
      </c>
      <c r="M1060" s="3">
        <f>'IECC Data-IP'!M1060*Convert!$B$6/$D1060</f>
        <v>23.554304902076179</v>
      </c>
      <c r="N1060" s="3">
        <f>'IECC Data-IP'!N1060*Convert!$B$6/$D1060</f>
        <v>1.8065248597462558E-2</v>
      </c>
      <c r="O1060" s="3">
        <f>'IECC Data-IP'!O1060*Convert!$B$6/$D1060</f>
        <v>1.8065248597462558E-2</v>
      </c>
      <c r="P1060" s="3">
        <f t="shared" si="50"/>
        <v>0</v>
      </c>
      <c r="Q1060" s="3">
        <f>'IECC Data-IP'!Q1060*Convert!$B$6/$D1060</f>
        <v>0</v>
      </c>
      <c r="R1060" s="3">
        <f>'IECC Data-IP'!R1060*Convert!$B$6/$D1060</f>
        <v>0</v>
      </c>
      <c r="S1060" s="3">
        <f>'IECC Data-IP'!S1060*Convert!$B$6/$D1060</f>
        <v>0</v>
      </c>
      <c r="T1060" s="3">
        <f>'IECC Data-IP'!T1060*Convert!$B$6/$D1060</f>
        <v>0</v>
      </c>
      <c r="U1060" s="3">
        <f>'IECC Data-IP'!U1060*Convert!$B$7/$D1060</f>
        <v>15.113105012906669</v>
      </c>
      <c r="V1060" s="3">
        <f>'IECC Data-IP'!V1060*Convert!$B$6/$D1060</f>
        <v>0</v>
      </c>
      <c r="W1060" s="3">
        <f>'IECC Data-IP'!W1060*Convert!$B$6/$D1060</f>
        <v>60.864601793866349</v>
      </c>
      <c r="X1060" s="3">
        <f>'IECC Data-IP'!X1060*Convert!$B$7/$D1060</f>
        <v>3.1280712254478726</v>
      </c>
      <c r="Y1060" s="3">
        <f t="shared" si="51"/>
        <v>63.992673019314225</v>
      </c>
      <c r="Z1060" s="3">
        <f>'IECC Data-IP'!Z1060*Convert!$B$6/$D1060</f>
        <v>149.49826995104763</v>
      </c>
      <c r="AA1060" s="3">
        <f>'IECC Data-IP'!AA1060*Convert!$B$6/$D1060</f>
        <v>82.579030608016339</v>
      </c>
      <c r="AB1060" s="3">
        <f t="shared" si="52"/>
        <v>232.07730055906399</v>
      </c>
    </row>
    <row r="1061" spans="1:28" x14ac:dyDescent="0.25">
      <c r="A1061" s="93">
        <f>'IECC Data-IP'!A1061</f>
        <v>2006</v>
      </c>
      <c r="B1061" s="93" t="str">
        <f>'IECC Data-IP'!B1061</f>
        <v>Small Hotel</v>
      </c>
      <c r="C1061" s="121" t="str">
        <f>'IECC Data-IP'!C1061</f>
        <v>5C</v>
      </c>
      <c r="D1061" s="3">
        <f>'IECC Data-IP'!D1061</f>
        <v>43201.815571462859</v>
      </c>
      <c r="E1061" s="3">
        <f>'IECC Data-IP'!E1061*Convert!$B$6/$D1061</f>
        <v>10.805103113043852</v>
      </c>
      <c r="F1061" s="3">
        <f>'IECC Data-IP'!F1061*Convert!$B$7/$D1061</f>
        <v>2.9382893629140474</v>
      </c>
      <c r="G1061" s="3">
        <f>'IECC Data-IP'!G1061*Convert!$B$6/$D1061</f>
        <v>12.913178660916984</v>
      </c>
      <c r="H1061" s="3">
        <f>'IECC Data-IP'!H1061*Convert!$B$6/$D1061</f>
        <v>40.175028428995489</v>
      </c>
      <c r="I1061" s="3">
        <f>'IECC Data-IP'!I1061*Convert!$B$6/$D1061</f>
        <v>6.6063224486413068</v>
      </c>
      <c r="J1061" s="3">
        <f>'IECC Data-IP'!J1061*Convert!$B$6/$D1061</f>
        <v>41.823829772140819</v>
      </c>
      <c r="K1061" s="3">
        <f>'IECC Data-IP'!K1061*Convert!$B$7/$D1061</f>
        <v>10.023954541275936</v>
      </c>
      <c r="L1061" s="3">
        <f>'IECC Data-IP'!L1061*Convert!$B$6/$D1061</f>
        <v>0</v>
      </c>
      <c r="M1061" s="3">
        <f>'IECC Data-IP'!M1061*Convert!$B$6/$D1061</f>
        <v>21.764455656419887</v>
      </c>
      <c r="N1061" s="3">
        <f>'IECC Data-IP'!N1061*Convert!$B$6/$D1061</f>
        <v>1.8065248597462558E-2</v>
      </c>
      <c r="O1061" s="3">
        <f>'IECC Data-IP'!O1061*Convert!$B$6/$D1061</f>
        <v>1.8065248597462558E-2</v>
      </c>
      <c r="P1061" s="3">
        <f t="shared" si="50"/>
        <v>0</v>
      </c>
      <c r="Q1061" s="3">
        <f>'IECC Data-IP'!Q1061*Convert!$B$6/$D1061</f>
        <v>0</v>
      </c>
      <c r="R1061" s="3">
        <f>'IECC Data-IP'!R1061*Convert!$B$6/$D1061</f>
        <v>0</v>
      </c>
      <c r="S1061" s="3">
        <f>'IECC Data-IP'!S1061*Convert!$B$6/$D1061</f>
        <v>0</v>
      </c>
      <c r="T1061" s="3">
        <f>'IECC Data-IP'!T1061*Convert!$B$6/$D1061</f>
        <v>0</v>
      </c>
      <c r="U1061" s="3">
        <f>'IECC Data-IP'!U1061*Convert!$B$7/$D1061</f>
        <v>15.344267883060654</v>
      </c>
      <c r="V1061" s="3">
        <f>'IECC Data-IP'!V1061*Convert!$B$6/$D1061</f>
        <v>0</v>
      </c>
      <c r="W1061" s="3">
        <f>'IECC Data-IP'!W1061*Convert!$B$6/$D1061</f>
        <v>45.482737430380723</v>
      </c>
      <c r="X1061" s="3">
        <f>'IECC Data-IP'!X1061*Convert!$B$7/$D1061</f>
        <v>2.9382893629140474</v>
      </c>
      <c r="Y1061" s="3">
        <f t="shared" si="51"/>
        <v>48.421026793294772</v>
      </c>
      <c r="Z1061" s="3">
        <f>'IECC Data-IP'!Z1061*Convert!$B$6/$D1061</f>
        <v>134.1059833287558</v>
      </c>
      <c r="AA1061" s="3">
        <f>'IECC Data-IP'!AA1061*Convert!$B$6/$D1061</f>
        <v>82.699928810168586</v>
      </c>
      <c r="AB1061" s="3">
        <f t="shared" si="52"/>
        <v>216.80591213892438</v>
      </c>
    </row>
    <row r="1062" spans="1:28" x14ac:dyDescent="0.25">
      <c r="A1062" s="93">
        <f>'IECC Data-IP'!A1062</f>
        <v>2006</v>
      </c>
      <c r="B1062" s="93" t="str">
        <f>'IECC Data-IP'!B1062</f>
        <v>Small Hotel</v>
      </c>
      <c r="C1062" s="121" t="str">
        <f>'IECC Data-IP'!C1062</f>
        <v>6A</v>
      </c>
      <c r="D1062" s="3">
        <f>'IECC Data-IP'!D1062</f>
        <v>43201.815571462859</v>
      </c>
      <c r="E1062" s="3">
        <f>'IECC Data-IP'!E1062*Convert!$B$6/$D1062</f>
        <v>46.554145635661008</v>
      </c>
      <c r="F1062" s="3">
        <f>'IECC Data-IP'!F1062*Convert!$B$7/$D1062</f>
        <v>8.1199525469829474</v>
      </c>
      <c r="G1062" s="3">
        <f>'IECC Data-IP'!G1062*Convert!$B$6/$D1062</f>
        <v>18.904587839990818</v>
      </c>
      <c r="H1062" s="3">
        <f>'IECC Data-IP'!H1062*Convert!$B$6/$D1062</f>
        <v>40.175028428995489</v>
      </c>
      <c r="I1062" s="3">
        <f>'IECC Data-IP'!I1062*Convert!$B$6/$D1062</f>
        <v>6.6132706211787928</v>
      </c>
      <c r="J1062" s="3">
        <f>'IECC Data-IP'!J1062*Convert!$B$6/$D1062</f>
        <v>41.823829772140819</v>
      </c>
      <c r="K1062" s="3">
        <f>'IECC Data-IP'!K1062*Convert!$B$7/$D1062</f>
        <v>10.023954541275936</v>
      </c>
      <c r="L1062" s="3">
        <f>'IECC Data-IP'!L1062*Convert!$B$6/$D1062</f>
        <v>0</v>
      </c>
      <c r="M1062" s="3">
        <f>'IECC Data-IP'!M1062*Convert!$B$6/$D1062</f>
        <v>22.240405475237651</v>
      </c>
      <c r="N1062" s="3">
        <f>'IECC Data-IP'!N1062*Convert!$B$6/$D1062</f>
        <v>1.8065248597462558E-2</v>
      </c>
      <c r="O1062" s="3">
        <f>'IECC Data-IP'!O1062*Convert!$B$6/$D1062</f>
        <v>1.8065248597462558E-2</v>
      </c>
      <c r="P1062" s="3">
        <f t="shared" si="50"/>
        <v>0</v>
      </c>
      <c r="Q1062" s="3">
        <f>'IECC Data-IP'!Q1062*Convert!$B$6/$D1062</f>
        <v>0</v>
      </c>
      <c r="R1062" s="3">
        <f>'IECC Data-IP'!R1062*Convert!$B$6/$D1062</f>
        <v>0</v>
      </c>
      <c r="S1062" s="3">
        <f>'IECC Data-IP'!S1062*Convert!$B$6/$D1062</f>
        <v>0</v>
      </c>
      <c r="T1062" s="3">
        <f>'IECC Data-IP'!T1062*Convert!$B$6/$D1062</f>
        <v>0</v>
      </c>
      <c r="U1062" s="3">
        <f>'IECC Data-IP'!U1062*Convert!$B$7/$D1062</f>
        <v>16.29817145527014</v>
      </c>
      <c r="V1062" s="3">
        <f>'IECC Data-IP'!V1062*Convert!$B$6/$D1062</f>
        <v>0</v>
      </c>
      <c r="W1062" s="3">
        <f>'IECC Data-IP'!W1062*Convert!$B$6/$D1062</f>
        <v>87.699138950889477</v>
      </c>
      <c r="X1062" s="3">
        <f>'IECC Data-IP'!X1062*Convert!$B$7/$D1062</f>
        <v>8.1199525469829474</v>
      </c>
      <c r="Y1062" s="3">
        <f t="shared" si="51"/>
        <v>95.819091497872421</v>
      </c>
      <c r="Z1062" s="3">
        <f>'IECC Data-IP'!Z1062*Convert!$B$6/$D1062</f>
        <v>176.32933302180203</v>
      </c>
      <c r="AA1062" s="3">
        <f>'IECC Data-IP'!AA1062*Convert!$B$6/$D1062</f>
        <v>100.6255191396277</v>
      </c>
      <c r="AB1062" s="3">
        <f t="shared" si="52"/>
        <v>276.9548521614297</v>
      </c>
    </row>
    <row r="1063" spans="1:28" x14ac:dyDescent="0.25">
      <c r="A1063" s="93">
        <f>'IECC Data-IP'!A1063</f>
        <v>2006</v>
      </c>
      <c r="B1063" s="93" t="str">
        <f>'IECC Data-IP'!B1063</f>
        <v>Small Hotel</v>
      </c>
      <c r="C1063" s="121" t="str">
        <f>'IECC Data-IP'!C1063</f>
        <v>6B</v>
      </c>
      <c r="D1063" s="3">
        <f>'IECC Data-IP'!D1063</f>
        <v>43201.815571462859</v>
      </c>
      <c r="E1063" s="3">
        <f>'IECC Data-IP'!E1063*Convert!$B$6/$D1063</f>
        <v>30.869340949541012</v>
      </c>
      <c r="F1063" s="3">
        <f>'IECC Data-IP'!F1063*Convert!$B$7/$D1063</f>
        <v>5.6456536775569868</v>
      </c>
      <c r="G1063" s="3">
        <f>'IECC Data-IP'!G1063*Convert!$B$6/$D1063</f>
        <v>14.918421255235328</v>
      </c>
      <c r="H1063" s="3">
        <f>'IECC Data-IP'!H1063*Convert!$B$6/$D1063</f>
        <v>40.175028428995489</v>
      </c>
      <c r="I1063" s="3">
        <f>'IECC Data-IP'!I1063*Convert!$B$6/$D1063</f>
        <v>6.608406900402553</v>
      </c>
      <c r="J1063" s="3">
        <f>'IECC Data-IP'!J1063*Convert!$B$6/$D1063</f>
        <v>41.823829772140819</v>
      </c>
      <c r="K1063" s="3">
        <f>'IECC Data-IP'!K1063*Convert!$B$7/$D1063</f>
        <v>10.023954541275936</v>
      </c>
      <c r="L1063" s="3">
        <f>'IECC Data-IP'!L1063*Convert!$B$6/$D1063</f>
        <v>0</v>
      </c>
      <c r="M1063" s="3">
        <f>'IECC Data-IP'!M1063*Convert!$B$6/$D1063</f>
        <v>22.942865718777448</v>
      </c>
      <c r="N1063" s="3">
        <f>'IECC Data-IP'!N1063*Convert!$B$6/$D1063</f>
        <v>1.8065248597462558E-2</v>
      </c>
      <c r="O1063" s="3">
        <f>'IECC Data-IP'!O1063*Convert!$B$6/$D1063</f>
        <v>1.8065248597462558E-2</v>
      </c>
      <c r="P1063" s="3">
        <f t="shared" si="50"/>
        <v>0</v>
      </c>
      <c r="Q1063" s="3">
        <f>'IECC Data-IP'!Q1063*Convert!$B$6/$D1063</f>
        <v>0</v>
      </c>
      <c r="R1063" s="3">
        <f>'IECC Data-IP'!R1063*Convert!$B$6/$D1063</f>
        <v>0</v>
      </c>
      <c r="S1063" s="3">
        <f>'IECC Data-IP'!S1063*Convert!$B$6/$D1063</f>
        <v>0</v>
      </c>
      <c r="T1063" s="3">
        <f>'IECC Data-IP'!T1063*Convert!$B$6/$D1063</f>
        <v>0</v>
      </c>
      <c r="U1063" s="3">
        <f>'IECC Data-IP'!U1063*Convert!$B$7/$D1063</f>
        <v>16.075332351016769</v>
      </c>
      <c r="V1063" s="3">
        <f>'IECC Data-IP'!V1063*Convert!$B$6/$D1063</f>
        <v>0</v>
      </c>
      <c r="W1063" s="3">
        <f>'IECC Data-IP'!W1063*Convert!$B$6/$D1063</f>
        <v>68.730627923553797</v>
      </c>
      <c r="X1063" s="3">
        <f>'IECC Data-IP'!X1063*Convert!$B$7/$D1063</f>
        <v>5.6456536775569868</v>
      </c>
      <c r="Y1063" s="3">
        <f t="shared" si="51"/>
        <v>74.37628160111079</v>
      </c>
      <c r="Z1063" s="3">
        <f>'IECC Data-IP'!Z1063*Convert!$B$6/$D1063</f>
        <v>157.35595827369011</v>
      </c>
      <c r="AA1063" s="3">
        <f>'IECC Data-IP'!AA1063*Convert!$B$6/$D1063</f>
        <v>92.745596664865275</v>
      </c>
      <c r="AB1063" s="3">
        <f t="shared" si="52"/>
        <v>250.10155493855538</v>
      </c>
    </row>
    <row r="1064" spans="1:28" x14ac:dyDescent="0.25">
      <c r="A1064" s="93">
        <f>'IECC Data-IP'!A1064</f>
        <v>2006</v>
      </c>
      <c r="B1064" s="93" t="str">
        <f>'IECC Data-IP'!B1064</f>
        <v>Small Hotel</v>
      </c>
      <c r="C1064" s="121" t="str">
        <f>'IECC Data-IP'!C1064</f>
        <v>7</v>
      </c>
      <c r="D1064" s="3">
        <f>'IECC Data-IP'!D1064</f>
        <v>43201.815571462859</v>
      </c>
      <c r="E1064" s="3">
        <f>'IECC Data-IP'!E1064*Convert!$B$6/$D1064</f>
        <v>51.533206076023177</v>
      </c>
      <c r="F1064" s="3">
        <f>'IECC Data-IP'!F1064*Convert!$B$7/$D1064</f>
        <v>10.050114948392126</v>
      </c>
      <c r="G1064" s="3">
        <f>'IECC Data-IP'!G1064*Convert!$B$6/$D1064</f>
        <v>15.712597376269933</v>
      </c>
      <c r="H1064" s="3">
        <f>'IECC Data-IP'!H1064*Convert!$B$6/$D1064</f>
        <v>40.175028428995489</v>
      </c>
      <c r="I1064" s="3">
        <f>'IECC Data-IP'!I1064*Convert!$B$6/$D1064</f>
        <v>6.6042379968800615</v>
      </c>
      <c r="J1064" s="3">
        <f>'IECC Data-IP'!J1064*Convert!$B$6/$D1064</f>
        <v>41.823829772140819</v>
      </c>
      <c r="K1064" s="3">
        <f>'IECC Data-IP'!K1064*Convert!$B$7/$D1064</f>
        <v>10.023954541275936</v>
      </c>
      <c r="L1064" s="3">
        <f>'IECC Data-IP'!L1064*Convert!$B$6/$D1064</f>
        <v>0</v>
      </c>
      <c r="M1064" s="3">
        <f>'IECC Data-IP'!M1064*Convert!$B$6/$D1064</f>
        <v>22.065311527293016</v>
      </c>
      <c r="N1064" s="3">
        <f>'IECC Data-IP'!N1064*Convert!$B$6/$D1064</f>
        <v>1.8065248597462558E-2</v>
      </c>
      <c r="O1064" s="3">
        <f>'IECC Data-IP'!O1064*Convert!$B$6/$D1064</f>
        <v>1.8065248597462558E-2</v>
      </c>
      <c r="P1064" s="3">
        <f t="shared" si="50"/>
        <v>0</v>
      </c>
      <c r="Q1064" s="3">
        <f>'IECC Data-IP'!Q1064*Convert!$B$6/$D1064</f>
        <v>0</v>
      </c>
      <c r="R1064" s="3">
        <f>'IECC Data-IP'!R1064*Convert!$B$6/$D1064</f>
        <v>0</v>
      </c>
      <c r="S1064" s="3">
        <f>'IECC Data-IP'!S1064*Convert!$B$6/$D1064</f>
        <v>0</v>
      </c>
      <c r="T1064" s="3">
        <f>'IECC Data-IP'!T1064*Convert!$B$6/$D1064</f>
        <v>0</v>
      </c>
      <c r="U1064" s="3">
        <f>'IECC Data-IP'!U1064*Convert!$B$7/$D1064</f>
        <v>17.297023363342905</v>
      </c>
      <c r="V1064" s="3">
        <f>'IECC Data-IP'!V1064*Convert!$B$6/$D1064</f>
        <v>0</v>
      </c>
      <c r="W1064" s="3">
        <f>'IECC Data-IP'!W1064*Convert!$B$6/$D1064</f>
        <v>89.311114979586122</v>
      </c>
      <c r="X1064" s="3">
        <f>'IECC Data-IP'!X1064*Convert!$B$7/$D1064</f>
        <v>10.050114948392126</v>
      </c>
      <c r="Y1064" s="3">
        <f t="shared" si="51"/>
        <v>99.361229927978243</v>
      </c>
      <c r="Z1064" s="3">
        <f>'IECC Data-IP'!Z1064*Convert!$B$6/$D1064</f>
        <v>177.93297124345369</v>
      </c>
      <c r="AA1064" s="3">
        <f>'IECC Data-IP'!AA1064*Convert!$B$6/$D1064</f>
        <v>109.1835832540487</v>
      </c>
      <c r="AB1064" s="3">
        <f t="shared" si="52"/>
        <v>287.11655449750242</v>
      </c>
    </row>
    <row r="1065" spans="1:28" x14ac:dyDescent="0.25">
      <c r="A1065" s="93">
        <f>'IECC Data-IP'!A1065</f>
        <v>2006</v>
      </c>
      <c r="B1065" s="93" t="str">
        <f>'IECC Data-IP'!B1065</f>
        <v>Small Hotel</v>
      </c>
      <c r="C1065" s="121" t="str">
        <f>'IECC Data-IP'!C1065</f>
        <v>8</v>
      </c>
      <c r="D1065" s="3">
        <f>'IECC Data-IP'!D1065</f>
        <v>43201.815571462859</v>
      </c>
      <c r="E1065" s="3">
        <f>'IECC Data-IP'!E1065*Convert!$B$6/$D1065</f>
        <v>70.435014646999008</v>
      </c>
      <c r="F1065" s="3">
        <f>'IECC Data-IP'!F1065*Convert!$B$7/$D1065</f>
        <v>14.185124025930497</v>
      </c>
      <c r="G1065" s="3">
        <f>'IECC Data-IP'!G1065*Convert!$B$6/$D1065</f>
        <v>10.406278009392182</v>
      </c>
      <c r="H1065" s="3">
        <f>'IECC Data-IP'!H1065*Convert!$B$6/$D1065</f>
        <v>40.175028428995489</v>
      </c>
      <c r="I1065" s="3">
        <f>'IECC Data-IP'!I1065*Convert!$B$6/$D1065</f>
        <v>6.5681074996851354</v>
      </c>
      <c r="J1065" s="3">
        <f>'IECC Data-IP'!J1065*Convert!$B$6/$D1065</f>
        <v>41.823829772140819</v>
      </c>
      <c r="K1065" s="3">
        <f>'IECC Data-IP'!K1065*Convert!$B$7/$D1065</f>
        <v>10.023954541275936</v>
      </c>
      <c r="L1065" s="3">
        <f>'IECC Data-IP'!L1065*Convert!$B$6/$D1065</f>
        <v>0</v>
      </c>
      <c r="M1065" s="3">
        <f>'IECC Data-IP'!M1065*Convert!$B$6/$D1065</f>
        <v>21.914536183229579</v>
      </c>
      <c r="N1065" s="3">
        <f>'IECC Data-IP'!N1065*Convert!$B$6/$D1065</f>
        <v>1.8065248597462558E-2</v>
      </c>
      <c r="O1065" s="3">
        <f>'IECC Data-IP'!O1065*Convert!$B$6/$D1065</f>
        <v>1.8065248597462558E-2</v>
      </c>
      <c r="P1065" s="3">
        <f t="shared" si="50"/>
        <v>0</v>
      </c>
      <c r="Q1065" s="3">
        <f>'IECC Data-IP'!Q1065*Convert!$B$6/$D1065</f>
        <v>0</v>
      </c>
      <c r="R1065" s="3">
        <f>'IECC Data-IP'!R1065*Convert!$B$6/$D1065</f>
        <v>0</v>
      </c>
      <c r="S1065" s="3">
        <f>'IECC Data-IP'!S1065*Convert!$B$6/$D1065</f>
        <v>0</v>
      </c>
      <c r="T1065" s="3">
        <f>'IECC Data-IP'!T1065*Convert!$B$6/$D1065</f>
        <v>0</v>
      </c>
      <c r="U1065" s="3">
        <f>'IECC Data-IP'!U1065*Convert!$B$7/$D1065</f>
        <v>18.65260809572737</v>
      </c>
      <c r="V1065" s="3">
        <f>'IECC Data-IP'!V1065*Convert!$B$6/$D1065</f>
        <v>0</v>
      </c>
      <c r="W1065" s="3">
        <f>'IECC Data-IP'!W1065*Convert!$B$6/$D1065</f>
        <v>102.75582883962075</v>
      </c>
      <c r="X1065" s="3">
        <f>'IECC Data-IP'!X1065*Convert!$B$7/$D1065</f>
        <v>14.185124025930497</v>
      </c>
      <c r="Y1065" s="3">
        <f t="shared" si="51"/>
        <v>116.94095286555124</v>
      </c>
      <c r="Z1065" s="3">
        <f>'IECC Data-IP'!Z1065*Convert!$B$6/$D1065</f>
        <v>191.34085978903965</v>
      </c>
      <c r="AA1065" s="3">
        <f>'IECC Data-IP'!AA1065*Convert!$B$6/$D1065</f>
        <v>125.22413437408797</v>
      </c>
      <c r="AB1065" s="3">
        <f t="shared" si="52"/>
        <v>316.56499416312761</v>
      </c>
    </row>
    <row r="1066" spans="1:28" x14ac:dyDescent="0.25">
      <c r="A1066" s="93">
        <f>'IECC Data-IP'!A1066</f>
        <v>2009</v>
      </c>
      <c r="B1066" s="93" t="str">
        <f>'IECC Data-IP'!B1066</f>
        <v>Small Hotel</v>
      </c>
      <c r="C1066" s="121" t="str">
        <f>'IECC Data-IP'!C1066</f>
        <v>0A</v>
      </c>
      <c r="D1066" s="3">
        <f>'IECC Data-IP'!D1066</f>
        <v>43201.815571462859</v>
      </c>
      <c r="E1066" s="3">
        <f>'IECC Data-IP'!E1066*Convert!$B$6/$D1066</f>
        <v>0</v>
      </c>
      <c r="F1066" s="3">
        <f>'IECC Data-IP'!F1066*Convert!$B$7/$D1066</f>
        <v>0</v>
      </c>
      <c r="G1066" s="3">
        <f>'IECC Data-IP'!G1066*Convert!$B$6/$D1066</f>
        <v>82.994531325757976</v>
      </c>
      <c r="H1066" s="3">
        <f>'IECC Data-IP'!H1066*Convert!$B$6/$D1066</f>
        <v>40.175028428995489</v>
      </c>
      <c r="I1066" s="3">
        <f>'IECC Data-IP'!I1066*Convert!$B$6/$D1066</f>
        <v>4.5795405194567573</v>
      </c>
      <c r="J1066" s="3">
        <f>'IECC Data-IP'!J1066*Convert!$B$6/$D1066</f>
        <v>41.823829772140819</v>
      </c>
      <c r="K1066" s="3">
        <f>'IECC Data-IP'!K1066*Convert!$B$7/$D1066</f>
        <v>10.023954541275936</v>
      </c>
      <c r="L1066" s="3">
        <f>'IECC Data-IP'!L1066*Convert!$B$6/$D1066</f>
        <v>0</v>
      </c>
      <c r="M1066" s="3">
        <f>'IECC Data-IP'!M1066*Convert!$B$6/$D1066</f>
        <v>22.667718086293014</v>
      </c>
      <c r="N1066" s="3">
        <f>'IECC Data-IP'!N1066*Convert!$B$6/$D1066</f>
        <v>1.8065248597462558E-2</v>
      </c>
      <c r="O1066" s="3">
        <f>'IECC Data-IP'!O1066*Convert!$B$6/$D1066</f>
        <v>1.8065248597462558E-2</v>
      </c>
      <c r="P1066" s="3">
        <f t="shared" si="50"/>
        <v>0</v>
      </c>
      <c r="Q1066" s="3">
        <f>'IECC Data-IP'!Q1066*Convert!$B$6/$D1066</f>
        <v>0</v>
      </c>
      <c r="R1066" s="3">
        <f>'IECC Data-IP'!R1066*Convert!$B$6/$D1066</f>
        <v>0</v>
      </c>
      <c r="S1066" s="3">
        <f>'IECC Data-IP'!S1066*Convert!$B$6/$D1066</f>
        <v>0</v>
      </c>
      <c r="T1066" s="3">
        <f>'IECC Data-IP'!T1066*Convert!$B$6/$D1066</f>
        <v>0</v>
      </c>
      <c r="U1066" s="3">
        <f>'IECC Data-IP'!U1066*Convert!$B$7/$D1066</f>
        <v>10.878448566443899</v>
      </c>
      <c r="V1066" s="3">
        <f>'IECC Data-IP'!V1066*Convert!$B$6/$D1066</f>
        <v>0</v>
      </c>
      <c r="W1066" s="3">
        <f>'IECC Data-IP'!W1066*Convert!$B$6/$D1066</f>
        <v>105.662249412051</v>
      </c>
      <c r="X1066" s="3">
        <f>'IECC Data-IP'!X1066*Convert!$B$7/$D1066</f>
        <v>0</v>
      </c>
      <c r="Y1066" s="3">
        <f t="shared" si="51"/>
        <v>105.662249412051</v>
      </c>
      <c r="Z1066" s="3">
        <f>'IECC Data-IP'!Z1066*Convert!$B$6/$D1066</f>
        <v>192.25871338124153</v>
      </c>
      <c r="AA1066" s="3">
        <f>'IECC Data-IP'!AA1066*Convert!$B$6/$D1066</f>
        <v>61.06818324921467</v>
      </c>
      <c r="AB1066" s="3">
        <f t="shared" si="52"/>
        <v>253.32689663045619</v>
      </c>
    </row>
    <row r="1067" spans="1:28" x14ac:dyDescent="0.25">
      <c r="A1067" s="93">
        <f>'IECC Data-IP'!A1067</f>
        <v>2009</v>
      </c>
      <c r="B1067" s="93" t="str">
        <f>'IECC Data-IP'!B1067</f>
        <v>Small Hotel</v>
      </c>
      <c r="C1067" s="121" t="str">
        <f>'IECC Data-IP'!C1067</f>
        <v>0B</v>
      </c>
      <c r="D1067" s="3">
        <f>'IECC Data-IP'!D1067</f>
        <v>43201.815571462859</v>
      </c>
      <c r="E1067" s="3">
        <f>'IECC Data-IP'!E1067*Convert!$B$6/$D1067</f>
        <v>4.8637207762399198E-3</v>
      </c>
      <c r="F1067" s="3">
        <f>'IECC Data-IP'!F1067*Convert!$B$7/$D1067</f>
        <v>0</v>
      </c>
      <c r="G1067" s="3">
        <f>'IECC Data-IP'!G1067*Convert!$B$6/$D1067</f>
        <v>76.249940243620713</v>
      </c>
      <c r="H1067" s="3">
        <f>'IECC Data-IP'!H1067*Convert!$B$6/$D1067</f>
        <v>40.175028428995489</v>
      </c>
      <c r="I1067" s="3">
        <f>'IECC Data-IP'!I1067*Convert!$B$6/$D1067</f>
        <v>4.5802353367105066</v>
      </c>
      <c r="J1067" s="3">
        <f>'IECC Data-IP'!J1067*Convert!$B$6/$D1067</f>
        <v>41.823829772140819</v>
      </c>
      <c r="K1067" s="3">
        <f>'IECC Data-IP'!K1067*Convert!$B$7/$D1067</f>
        <v>10.023954541275936</v>
      </c>
      <c r="L1067" s="3">
        <f>'IECC Data-IP'!L1067*Convert!$B$6/$D1067</f>
        <v>0</v>
      </c>
      <c r="M1067" s="3">
        <f>'IECC Data-IP'!M1067*Convert!$B$6/$D1067</f>
        <v>23.309729228756687</v>
      </c>
      <c r="N1067" s="3">
        <f>'IECC Data-IP'!N1067*Convert!$B$6/$D1067</f>
        <v>1.8065248597462558E-2</v>
      </c>
      <c r="O1067" s="3">
        <f>'IECC Data-IP'!O1067*Convert!$B$6/$D1067</f>
        <v>1.8065248597462558E-2</v>
      </c>
      <c r="P1067" s="3">
        <f t="shared" si="50"/>
        <v>0</v>
      </c>
      <c r="Q1067" s="3">
        <f>'IECC Data-IP'!Q1067*Convert!$B$6/$D1067</f>
        <v>0</v>
      </c>
      <c r="R1067" s="3">
        <f>'IECC Data-IP'!R1067*Convert!$B$6/$D1067</f>
        <v>0</v>
      </c>
      <c r="S1067" s="3">
        <f>'IECC Data-IP'!S1067*Convert!$B$6/$D1067</f>
        <v>0</v>
      </c>
      <c r="T1067" s="3">
        <f>'IECC Data-IP'!T1067*Convert!$B$6/$D1067</f>
        <v>0</v>
      </c>
      <c r="U1067" s="3">
        <f>'IECC Data-IP'!U1067*Convert!$B$7/$D1067</f>
        <v>10.855142021922202</v>
      </c>
      <c r="V1067" s="3">
        <f>'IECC Data-IP'!V1067*Convert!$B$6/$D1067</f>
        <v>0</v>
      </c>
      <c r="W1067" s="3">
        <f>'IECC Data-IP'!W1067*Convert!$B$6/$D1067</f>
        <v>99.564533193153622</v>
      </c>
      <c r="X1067" s="3">
        <f>'IECC Data-IP'!X1067*Convert!$B$7/$D1067</f>
        <v>0</v>
      </c>
      <c r="Y1067" s="3">
        <f t="shared" si="51"/>
        <v>99.564533193153622</v>
      </c>
      <c r="Z1067" s="3">
        <f>'IECC Data-IP'!Z1067*Convert!$B$6/$D1067</f>
        <v>186.16169197959792</v>
      </c>
      <c r="AA1067" s="3">
        <f>'IECC Data-IP'!AA1067*Convert!$B$6/$D1067</f>
        <v>60.999396341093565</v>
      </c>
      <c r="AB1067" s="3">
        <f t="shared" si="52"/>
        <v>247.16108832069148</v>
      </c>
    </row>
    <row r="1068" spans="1:28" x14ac:dyDescent="0.25">
      <c r="A1068" s="93">
        <f>'IECC Data-IP'!A1068</f>
        <v>2009</v>
      </c>
      <c r="B1068" s="93" t="str">
        <f>'IECC Data-IP'!B1068</f>
        <v>Small Hotel</v>
      </c>
      <c r="C1068" s="121" t="str">
        <f>'IECC Data-IP'!C1068</f>
        <v>1A</v>
      </c>
      <c r="D1068" s="3">
        <f>'IECC Data-IP'!D1068</f>
        <v>43201.815571462859</v>
      </c>
      <c r="E1068" s="3">
        <f>'IECC Data-IP'!E1068*Convert!$B$6/$D1068</f>
        <v>0</v>
      </c>
      <c r="F1068" s="3">
        <f>'IECC Data-IP'!F1068*Convert!$B$7/$D1068</f>
        <v>0</v>
      </c>
      <c r="G1068" s="3">
        <f>'IECC Data-IP'!G1068*Convert!$B$6/$D1068</f>
        <v>62.919176413200837</v>
      </c>
      <c r="H1068" s="3">
        <f>'IECC Data-IP'!H1068*Convert!$B$6/$D1068</f>
        <v>40.175028428995489</v>
      </c>
      <c r="I1068" s="3">
        <f>'IECC Data-IP'!I1068*Convert!$B$6/$D1068</f>
        <v>4.5809301539642551</v>
      </c>
      <c r="J1068" s="3">
        <f>'IECC Data-IP'!J1068*Convert!$B$6/$D1068</f>
        <v>41.823829772140819</v>
      </c>
      <c r="K1068" s="3">
        <f>'IECC Data-IP'!K1068*Convert!$B$7/$D1068</f>
        <v>10.023954541275936</v>
      </c>
      <c r="L1068" s="3">
        <f>'IECC Data-IP'!L1068*Convert!$B$6/$D1068</f>
        <v>0</v>
      </c>
      <c r="M1068" s="3">
        <f>'IECC Data-IP'!M1068*Convert!$B$6/$D1068</f>
        <v>22.498877493632119</v>
      </c>
      <c r="N1068" s="3">
        <f>'IECC Data-IP'!N1068*Convert!$B$6/$D1068</f>
        <v>1.8065248597462558E-2</v>
      </c>
      <c r="O1068" s="3">
        <f>'IECC Data-IP'!O1068*Convert!$B$6/$D1068</f>
        <v>1.8065248597462558E-2</v>
      </c>
      <c r="P1068" s="3">
        <f t="shared" si="50"/>
        <v>0</v>
      </c>
      <c r="Q1068" s="3">
        <f>'IECC Data-IP'!Q1068*Convert!$B$6/$D1068</f>
        <v>0</v>
      </c>
      <c r="R1068" s="3">
        <f>'IECC Data-IP'!R1068*Convert!$B$6/$D1068</f>
        <v>0</v>
      </c>
      <c r="S1068" s="3">
        <f>'IECC Data-IP'!S1068*Convert!$B$6/$D1068</f>
        <v>0</v>
      </c>
      <c r="T1068" s="3">
        <f>'IECC Data-IP'!T1068*Convert!$B$6/$D1068</f>
        <v>0</v>
      </c>
      <c r="U1068" s="3">
        <f>'IECC Data-IP'!U1068*Convert!$B$7/$D1068</f>
        <v>11.339109553571744</v>
      </c>
      <c r="V1068" s="3">
        <f>'IECC Data-IP'!V1068*Convert!$B$6/$D1068</f>
        <v>0</v>
      </c>
      <c r="W1068" s="3">
        <f>'IECC Data-IP'!W1068*Convert!$B$6/$D1068</f>
        <v>85.418053906832952</v>
      </c>
      <c r="X1068" s="3">
        <f>'IECC Data-IP'!X1068*Convert!$B$7/$D1068</f>
        <v>0</v>
      </c>
      <c r="Y1068" s="3">
        <f t="shared" si="51"/>
        <v>85.418053906832952</v>
      </c>
      <c r="Z1068" s="3">
        <f>'IECC Data-IP'!Z1068*Convert!$B$6/$D1068</f>
        <v>172.01590751053095</v>
      </c>
      <c r="AA1068" s="3">
        <f>'IECC Data-IP'!AA1068*Convert!$B$6/$D1068</f>
        <v>62.414044269725629</v>
      </c>
      <c r="AB1068" s="3">
        <f t="shared" si="52"/>
        <v>234.42995178025657</v>
      </c>
    </row>
    <row r="1069" spans="1:28" x14ac:dyDescent="0.25">
      <c r="A1069" s="93">
        <f>'IECC Data-IP'!A1069</f>
        <v>2009</v>
      </c>
      <c r="B1069" s="93" t="str">
        <f>'IECC Data-IP'!B1069</f>
        <v>Small Hotel</v>
      </c>
      <c r="C1069" s="121" t="str">
        <f>'IECC Data-IP'!C1069</f>
        <v>1B</v>
      </c>
      <c r="D1069" s="3">
        <f>'IECC Data-IP'!D1069</f>
        <v>43201.815571462859</v>
      </c>
      <c r="E1069" s="3">
        <f>'IECC Data-IP'!E1069*Convert!$B$6/$D1069</f>
        <v>0.26125128740945847</v>
      </c>
      <c r="F1069" s="3">
        <f>'IECC Data-IP'!F1069*Convert!$B$7/$D1069</f>
        <v>2.3782188287446761E-4</v>
      </c>
      <c r="G1069" s="3">
        <f>'IECC Data-IP'!G1069*Convert!$B$6/$D1069</f>
        <v>64.30047311365297</v>
      </c>
      <c r="H1069" s="3">
        <f>'IECC Data-IP'!H1069*Convert!$B$6/$D1069</f>
        <v>40.175028428995489</v>
      </c>
      <c r="I1069" s="3">
        <f>'IECC Data-IP'!I1069*Convert!$B$6/$D1069</f>
        <v>4.5746767986805184</v>
      </c>
      <c r="J1069" s="3">
        <f>'IECC Data-IP'!J1069*Convert!$B$6/$D1069</f>
        <v>41.823829772140819</v>
      </c>
      <c r="K1069" s="3">
        <f>'IECC Data-IP'!K1069*Convert!$B$7/$D1069</f>
        <v>10.023954541275936</v>
      </c>
      <c r="L1069" s="3">
        <f>'IECC Data-IP'!L1069*Convert!$B$6/$D1069</f>
        <v>0</v>
      </c>
      <c r="M1069" s="3">
        <f>'IECC Data-IP'!M1069*Convert!$B$6/$D1069</f>
        <v>22.997061464569835</v>
      </c>
      <c r="N1069" s="3">
        <f>'IECC Data-IP'!N1069*Convert!$B$6/$D1069</f>
        <v>1.8065248597462558E-2</v>
      </c>
      <c r="O1069" s="3">
        <f>'IECC Data-IP'!O1069*Convert!$B$6/$D1069</f>
        <v>1.8065248597462558E-2</v>
      </c>
      <c r="P1069" s="3">
        <f t="shared" si="50"/>
        <v>0</v>
      </c>
      <c r="Q1069" s="3">
        <f>'IECC Data-IP'!Q1069*Convert!$B$6/$D1069</f>
        <v>0</v>
      </c>
      <c r="R1069" s="3">
        <f>'IECC Data-IP'!R1069*Convert!$B$6/$D1069</f>
        <v>0</v>
      </c>
      <c r="S1069" s="3">
        <f>'IECC Data-IP'!S1069*Convert!$B$6/$D1069</f>
        <v>0</v>
      </c>
      <c r="T1069" s="3">
        <f>'IECC Data-IP'!T1069*Convert!$B$6/$D1069</f>
        <v>0</v>
      </c>
      <c r="U1069" s="3">
        <f>'IECC Data-IP'!U1069*Convert!$B$7/$D1069</f>
        <v>11.354330154075708</v>
      </c>
      <c r="V1069" s="3">
        <f>'IECC Data-IP'!V1069*Convert!$B$6/$D1069</f>
        <v>0</v>
      </c>
      <c r="W1069" s="3">
        <f>'IECC Data-IP'!W1069*Convert!$B$6/$D1069</f>
        <v>87.55878586563226</v>
      </c>
      <c r="X1069" s="3">
        <f>'IECC Data-IP'!X1069*Convert!$B$7/$D1069</f>
        <v>2.3782188287446761E-4</v>
      </c>
      <c r="Y1069" s="3">
        <f t="shared" si="51"/>
        <v>87.559023687515136</v>
      </c>
      <c r="Z1069" s="3">
        <f>'IECC Data-IP'!Z1069*Convert!$B$6/$D1069</f>
        <v>174.15038611404657</v>
      </c>
      <c r="AA1069" s="3">
        <f>'IECC Data-IP'!AA1069*Convert!$B$6/$D1069</f>
        <v>62.459207391219287</v>
      </c>
      <c r="AB1069" s="3">
        <f t="shared" si="52"/>
        <v>236.60959350526585</v>
      </c>
    </row>
    <row r="1070" spans="1:28" x14ac:dyDescent="0.25">
      <c r="A1070" s="93">
        <f>'IECC Data-IP'!A1070</f>
        <v>2009</v>
      </c>
      <c r="B1070" s="93" t="str">
        <f>'IECC Data-IP'!B1070</f>
        <v>Small Hotel</v>
      </c>
      <c r="C1070" s="121" t="str">
        <f>'IECC Data-IP'!C1070</f>
        <v>2A</v>
      </c>
      <c r="D1070" s="3">
        <f>'IECC Data-IP'!D1070</f>
        <v>43201.815571462859</v>
      </c>
      <c r="E1070" s="3">
        <f>'IECC Data-IP'!E1070*Convert!$B$6/$D1070</f>
        <v>0.53223001637139677</v>
      </c>
      <c r="F1070" s="3">
        <f>'IECC Data-IP'!F1070*Convert!$B$7/$D1070</f>
        <v>1.7836641215585071E-2</v>
      </c>
      <c r="G1070" s="3">
        <f>'IECC Data-IP'!G1070*Convert!$B$6/$D1070</f>
        <v>54.122789980744081</v>
      </c>
      <c r="H1070" s="3">
        <f>'IECC Data-IP'!H1070*Convert!$B$6/$D1070</f>
        <v>40.175028428995489</v>
      </c>
      <c r="I1070" s="3">
        <f>'IECC Data-IP'!I1070*Convert!$B$6/$D1070</f>
        <v>4.5732871641730215</v>
      </c>
      <c r="J1070" s="3">
        <f>'IECC Data-IP'!J1070*Convert!$B$6/$D1070</f>
        <v>41.823829772140819</v>
      </c>
      <c r="K1070" s="3">
        <f>'IECC Data-IP'!K1070*Convert!$B$7/$D1070</f>
        <v>10.023954541275936</v>
      </c>
      <c r="L1070" s="3">
        <f>'IECC Data-IP'!L1070*Convert!$B$6/$D1070</f>
        <v>0</v>
      </c>
      <c r="M1070" s="3">
        <f>'IECC Data-IP'!M1070*Convert!$B$6/$D1070</f>
        <v>22.416194240436038</v>
      </c>
      <c r="N1070" s="3">
        <f>'IECC Data-IP'!N1070*Convert!$B$6/$D1070</f>
        <v>1.8065248597462558E-2</v>
      </c>
      <c r="O1070" s="3">
        <f>'IECC Data-IP'!O1070*Convert!$B$6/$D1070</f>
        <v>1.8065248597462558E-2</v>
      </c>
      <c r="P1070" s="3">
        <f t="shared" si="50"/>
        <v>0</v>
      </c>
      <c r="Q1070" s="3">
        <f>'IECC Data-IP'!Q1070*Convert!$B$6/$D1070</f>
        <v>0</v>
      </c>
      <c r="R1070" s="3">
        <f>'IECC Data-IP'!R1070*Convert!$B$6/$D1070</f>
        <v>0</v>
      </c>
      <c r="S1070" s="3">
        <f>'IECC Data-IP'!S1070*Convert!$B$6/$D1070</f>
        <v>0</v>
      </c>
      <c r="T1070" s="3">
        <f>'IECC Data-IP'!T1070*Convert!$B$6/$D1070</f>
        <v>0</v>
      </c>
      <c r="U1070" s="3">
        <f>'IECC Data-IP'!U1070*Convert!$B$7/$D1070</f>
        <v>11.877062652633789</v>
      </c>
      <c r="V1070" s="3">
        <f>'IECC Data-IP'!V1070*Convert!$B$6/$D1070</f>
        <v>0</v>
      </c>
      <c r="W1070" s="3">
        <f>'IECC Data-IP'!W1070*Convert!$B$6/$D1070</f>
        <v>77.071214237551516</v>
      </c>
      <c r="X1070" s="3">
        <f>'IECC Data-IP'!X1070*Convert!$B$7/$D1070</f>
        <v>1.7836641215585071E-2</v>
      </c>
      <c r="Y1070" s="3">
        <f t="shared" si="51"/>
        <v>77.089050878767097</v>
      </c>
      <c r="Z1070" s="3">
        <f>'IECC Data-IP'!Z1070*Convert!$B$6/$D1070</f>
        <v>163.66211966871199</v>
      </c>
      <c r="AA1070" s="3">
        <f>'IECC Data-IP'!AA1070*Convert!$B$6/$D1070</f>
        <v>64.038527008989774</v>
      </c>
      <c r="AB1070" s="3">
        <f t="shared" si="52"/>
        <v>227.70064667770177</v>
      </c>
    </row>
    <row r="1071" spans="1:28" x14ac:dyDescent="0.25">
      <c r="A1071" s="93">
        <f>'IECC Data-IP'!A1071</f>
        <v>2009</v>
      </c>
      <c r="B1071" s="93" t="str">
        <f>'IECC Data-IP'!B1071</f>
        <v>Small Hotel</v>
      </c>
      <c r="C1071" s="121" t="str">
        <f>'IECC Data-IP'!C1071</f>
        <v>2B</v>
      </c>
      <c r="D1071" s="3">
        <f>'IECC Data-IP'!D1071</f>
        <v>43201.815571462859</v>
      </c>
      <c r="E1071" s="3">
        <f>'IECC Data-IP'!E1071*Convert!$B$6/$D1071</f>
        <v>0.48706689487774041</v>
      </c>
      <c r="F1071" s="3">
        <f>'IECC Data-IP'!F1071*Convert!$B$7/$D1071</f>
        <v>7.8481221348574316E-3</v>
      </c>
      <c r="G1071" s="3">
        <f>'IECC Data-IP'!G1071*Convert!$B$6/$D1071</f>
        <v>43.294063081072771</v>
      </c>
      <c r="H1071" s="3">
        <f>'IECC Data-IP'!H1071*Convert!$B$6/$D1071</f>
        <v>40.175028428995489</v>
      </c>
      <c r="I1071" s="3">
        <f>'IECC Data-IP'!I1071*Convert!$B$6/$D1071</f>
        <v>4.5767612504417636</v>
      </c>
      <c r="J1071" s="3">
        <f>'IECC Data-IP'!J1071*Convert!$B$6/$D1071</f>
        <v>41.823829772140819</v>
      </c>
      <c r="K1071" s="3">
        <f>'IECC Data-IP'!K1071*Convert!$B$7/$D1071</f>
        <v>10.023954541275936</v>
      </c>
      <c r="L1071" s="3">
        <f>'IECC Data-IP'!L1071*Convert!$B$6/$D1071</f>
        <v>0</v>
      </c>
      <c r="M1071" s="3">
        <f>'IECC Data-IP'!M1071*Convert!$B$6/$D1071</f>
        <v>23.554999719329924</v>
      </c>
      <c r="N1071" s="3">
        <f>'IECC Data-IP'!N1071*Convert!$B$6/$D1071</f>
        <v>1.8065248597462558E-2</v>
      </c>
      <c r="O1071" s="3">
        <f>'IECC Data-IP'!O1071*Convert!$B$6/$D1071</f>
        <v>1.8065248597462558E-2</v>
      </c>
      <c r="P1071" s="3">
        <f t="shared" si="50"/>
        <v>0</v>
      </c>
      <c r="Q1071" s="3">
        <f>'IECC Data-IP'!Q1071*Convert!$B$6/$D1071</f>
        <v>0</v>
      </c>
      <c r="R1071" s="3">
        <f>'IECC Data-IP'!R1071*Convert!$B$6/$D1071</f>
        <v>0</v>
      </c>
      <c r="S1071" s="3">
        <f>'IECC Data-IP'!S1071*Convert!$B$6/$D1071</f>
        <v>0</v>
      </c>
      <c r="T1071" s="3">
        <f>'IECC Data-IP'!T1071*Convert!$B$6/$D1071</f>
        <v>0</v>
      </c>
      <c r="U1071" s="3">
        <f>'IECC Data-IP'!U1071*Convert!$B$7/$D1071</f>
        <v>11.973618337080822</v>
      </c>
      <c r="V1071" s="3">
        <f>'IECC Data-IP'!V1071*Convert!$B$6/$D1071</f>
        <v>0</v>
      </c>
      <c r="W1071" s="3">
        <f>'IECC Data-IP'!W1071*Convert!$B$6/$D1071</f>
        <v>67.33612969528042</v>
      </c>
      <c r="X1071" s="3">
        <f>'IECC Data-IP'!X1071*Convert!$B$7/$D1071</f>
        <v>7.8481221348574316E-3</v>
      </c>
      <c r="Y1071" s="3">
        <f t="shared" si="51"/>
        <v>67.343977817415279</v>
      </c>
      <c r="Z1071" s="3">
        <f>'IECC Data-IP'!Z1071*Convert!$B$6/$D1071</f>
        <v>153.93050921270972</v>
      </c>
      <c r="AA1071" s="3">
        <f>'IECC Data-IP'!AA1071*Convert!$B$6/$D1071</f>
        <v>64.290745672100499</v>
      </c>
      <c r="AB1071" s="3">
        <f t="shared" si="52"/>
        <v>218.22125488481021</v>
      </c>
    </row>
    <row r="1072" spans="1:28" x14ac:dyDescent="0.25">
      <c r="A1072" s="93">
        <f>'IECC Data-IP'!A1072</f>
        <v>2009</v>
      </c>
      <c r="B1072" s="93" t="str">
        <f>'IECC Data-IP'!B1072</f>
        <v>Small Hotel</v>
      </c>
      <c r="C1072" s="121" t="str">
        <f>'IECC Data-IP'!C1072</f>
        <v>3A</v>
      </c>
      <c r="D1072" s="3">
        <f>'IECC Data-IP'!D1072</f>
        <v>43201.815571462859</v>
      </c>
      <c r="E1072" s="3">
        <f>'IECC Data-IP'!E1072*Convert!$B$6/$D1072</f>
        <v>4.8352332688362285</v>
      </c>
      <c r="F1072" s="3">
        <f>'IECC Data-IP'!F1072*Convert!$B$7/$D1072</f>
        <v>0.32391340447502487</v>
      </c>
      <c r="G1072" s="3">
        <f>'IECC Data-IP'!G1072*Convert!$B$6/$D1072</f>
        <v>34.988217629762481</v>
      </c>
      <c r="H1072" s="3">
        <f>'IECC Data-IP'!H1072*Convert!$B$6/$D1072</f>
        <v>40.175028428995489</v>
      </c>
      <c r="I1072" s="3">
        <f>'IECC Data-IP'!I1072*Convert!$B$6/$D1072</f>
        <v>4.5760664331880152</v>
      </c>
      <c r="J1072" s="3">
        <f>'IECC Data-IP'!J1072*Convert!$B$6/$D1072</f>
        <v>41.823829772140819</v>
      </c>
      <c r="K1072" s="3">
        <f>'IECC Data-IP'!K1072*Convert!$B$7/$D1072</f>
        <v>10.023954541275936</v>
      </c>
      <c r="L1072" s="3">
        <f>'IECC Data-IP'!L1072*Convert!$B$6/$D1072</f>
        <v>0</v>
      </c>
      <c r="M1072" s="3">
        <f>'IECC Data-IP'!M1072*Convert!$B$6/$D1072</f>
        <v>22.270977434402589</v>
      </c>
      <c r="N1072" s="3">
        <f>'IECC Data-IP'!N1072*Convert!$B$6/$D1072</f>
        <v>1.8065248597462558E-2</v>
      </c>
      <c r="O1072" s="3">
        <f>'IECC Data-IP'!O1072*Convert!$B$6/$D1072</f>
        <v>1.8065248597462558E-2</v>
      </c>
      <c r="P1072" s="3">
        <f t="shared" si="50"/>
        <v>0</v>
      </c>
      <c r="Q1072" s="3">
        <f>'IECC Data-IP'!Q1072*Convert!$B$6/$D1072</f>
        <v>0</v>
      </c>
      <c r="R1072" s="3">
        <f>'IECC Data-IP'!R1072*Convert!$B$6/$D1072</f>
        <v>0</v>
      </c>
      <c r="S1072" s="3">
        <f>'IECC Data-IP'!S1072*Convert!$B$6/$D1072</f>
        <v>0</v>
      </c>
      <c r="T1072" s="3">
        <f>'IECC Data-IP'!T1072*Convert!$B$6/$D1072</f>
        <v>0</v>
      </c>
      <c r="U1072" s="3">
        <f>'IECC Data-IP'!U1072*Convert!$B$7/$D1072</f>
        <v>13.17937528325437</v>
      </c>
      <c r="V1072" s="3">
        <f>'IECC Data-IP'!V1072*Convert!$B$6/$D1072</f>
        <v>0</v>
      </c>
      <c r="W1072" s="3">
        <f>'IECC Data-IP'!W1072*Convert!$B$6/$D1072</f>
        <v>62.094428333001289</v>
      </c>
      <c r="X1072" s="3">
        <f>'IECC Data-IP'!X1072*Convert!$B$7/$D1072</f>
        <v>0.32391340447502487</v>
      </c>
      <c r="Y1072" s="3">
        <f t="shared" si="51"/>
        <v>62.418341737476311</v>
      </c>
      <c r="Z1072" s="3">
        <f>'IECC Data-IP'!Z1072*Convert!$B$6/$D1072</f>
        <v>148.68741821592306</v>
      </c>
      <c r="AA1072" s="3">
        <f>'IECC Data-IP'!AA1072*Convert!$B$6/$D1072</f>
        <v>68.736881278837529</v>
      </c>
      <c r="AB1072" s="3">
        <f t="shared" si="52"/>
        <v>217.42429949476059</v>
      </c>
    </row>
    <row r="1073" spans="1:28" x14ac:dyDescent="0.25">
      <c r="A1073" s="93">
        <f>'IECC Data-IP'!A1073</f>
        <v>2009</v>
      </c>
      <c r="B1073" s="93" t="str">
        <f>'IECC Data-IP'!B1073</f>
        <v>Small Hotel</v>
      </c>
      <c r="C1073" s="121" t="str">
        <f>'IECC Data-IP'!C1073</f>
        <v>3B</v>
      </c>
      <c r="D1073" s="3">
        <f>'IECC Data-IP'!D1073</f>
        <v>43201.815571462859</v>
      </c>
      <c r="E1073" s="3">
        <f>'IECC Data-IP'!E1073*Convert!$B$6/$D1073</f>
        <v>1.8002715044625188</v>
      </c>
      <c r="F1073" s="3">
        <f>'IECC Data-IP'!F1073*Convert!$B$7/$D1073</f>
        <v>5.0180417286512666E-2</v>
      </c>
      <c r="G1073" s="3">
        <f>'IECC Data-IP'!G1073*Convert!$B$6/$D1073</f>
        <v>34.987522812508729</v>
      </c>
      <c r="H1073" s="3">
        <f>'IECC Data-IP'!H1073*Convert!$B$6/$D1073</f>
        <v>40.175028428995489</v>
      </c>
      <c r="I1073" s="3">
        <f>'IECC Data-IP'!I1073*Convert!$B$6/$D1073</f>
        <v>4.5753716159342668</v>
      </c>
      <c r="J1073" s="3">
        <f>'IECC Data-IP'!J1073*Convert!$B$6/$D1073</f>
        <v>41.823829772140819</v>
      </c>
      <c r="K1073" s="3">
        <f>'IECC Data-IP'!K1073*Convert!$B$7/$D1073</f>
        <v>10.023954541275936</v>
      </c>
      <c r="L1073" s="3">
        <f>'IECC Data-IP'!L1073*Convert!$B$6/$D1073</f>
        <v>0</v>
      </c>
      <c r="M1073" s="3">
        <f>'IECC Data-IP'!M1073*Convert!$B$6/$D1073</f>
        <v>23.302781056219199</v>
      </c>
      <c r="N1073" s="3">
        <f>'IECC Data-IP'!N1073*Convert!$B$6/$D1073</f>
        <v>1.8065248597462558E-2</v>
      </c>
      <c r="O1073" s="3">
        <f>'IECC Data-IP'!O1073*Convert!$B$6/$D1073</f>
        <v>1.8065248597462558E-2</v>
      </c>
      <c r="P1073" s="3">
        <f t="shared" si="50"/>
        <v>0</v>
      </c>
      <c r="Q1073" s="3">
        <f>'IECC Data-IP'!Q1073*Convert!$B$6/$D1073</f>
        <v>0</v>
      </c>
      <c r="R1073" s="3">
        <f>'IECC Data-IP'!R1073*Convert!$B$6/$D1073</f>
        <v>0</v>
      </c>
      <c r="S1073" s="3">
        <f>'IECC Data-IP'!S1073*Convert!$B$6/$D1073</f>
        <v>0</v>
      </c>
      <c r="T1073" s="3">
        <f>'IECC Data-IP'!T1073*Convert!$B$6/$D1073</f>
        <v>0</v>
      </c>
      <c r="U1073" s="3">
        <f>'IECC Data-IP'!U1073*Convert!$B$7/$D1073</f>
        <v>12.827398896600162</v>
      </c>
      <c r="V1073" s="3">
        <f>'IECC Data-IP'!V1073*Convert!$B$6/$D1073</f>
        <v>0</v>
      </c>
      <c r="W1073" s="3">
        <f>'IECC Data-IP'!W1073*Convert!$B$6/$D1073</f>
        <v>60.090575373190454</v>
      </c>
      <c r="X1073" s="3">
        <f>'IECC Data-IP'!X1073*Convert!$B$7/$D1073</f>
        <v>5.0180417286512666E-2</v>
      </c>
      <c r="Y1073" s="3">
        <f t="shared" si="51"/>
        <v>60.140755790476966</v>
      </c>
      <c r="Z1073" s="3">
        <f>'IECC Data-IP'!Z1073*Convert!$B$6/$D1073</f>
        <v>146.68287043885849</v>
      </c>
      <c r="AA1073" s="3">
        <f>'IECC Data-IP'!AA1073*Convert!$B$6/$D1073</f>
        <v>66.908817084225063</v>
      </c>
      <c r="AB1073" s="3">
        <f t="shared" si="52"/>
        <v>213.59168752308355</v>
      </c>
    </row>
    <row r="1074" spans="1:28" x14ac:dyDescent="0.25">
      <c r="A1074" s="93">
        <f>'IECC Data-IP'!A1074</f>
        <v>2009</v>
      </c>
      <c r="B1074" s="93" t="str">
        <f>'IECC Data-IP'!B1074</f>
        <v>Small Hotel</v>
      </c>
      <c r="C1074" s="121" t="str">
        <f>'IECC Data-IP'!C1074</f>
        <v>3C</v>
      </c>
      <c r="D1074" s="3">
        <f>'IECC Data-IP'!D1074</f>
        <v>43201.815571462859</v>
      </c>
      <c r="E1074" s="3">
        <f>'IECC Data-IP'!E1074*Convert!$B$6/$D1074</f>
        <v>0.34254490609804</v>
      </c>
      <c r="F1074" s="3">
        <f>'IECC Data-IP'!F1074*Convert!$B$7/$D1074</f>
        <v>4.7564376574893525E-3</v>
      </c>
      <c r="G1074" s="3">
        <f>'IECC Data-IP'!G1074*Convert!$B$6/$D1074</f>
        <v>28.3950967089424</v>
      </c>
      <c r="H1074" s="3">
        <f>'IECC Data-IP'!H1074*Convert!$B$6/$D1074</f>
        <v>40.175028428995489</v>
      </c>
      <c r="I1074" s="3">
        <f>'IECC Data-IP'!I1074*Convert!$B$6/$D1074</f>
        <v>4.5746767986805184</v>
      </c>
      <c r="J1074" s="3">
        <f>'IECC Data-IP'!J1074*Convert!$B$6/$D1074</f>
        <v>41.823829772140819</v>
      </c>
      <c r="K1074" s="3">
        <f>'IECC Data-IP'!K1074*Convert!$B$7/$D1074</f>
        <v>10.023954541275936</v>
      </c>
      <c r="L1074" s="3">
        <f>'IECC Data-IP'!L1074*Convert!$B$6/$D1074</f>
        <v>0</v>
      </c>
      <c r="M1074" s="3">
        <f>'IECC Data-IP'!M1074*Convert!$B$6/$D1074</f>
        <v>21.965952660006973</v>
      </c>
      <c r="N1074" s="3">
        <f>'IECC Data-IP'!N1074*Convert!$B$6/$D1074</f>
        <v>1.8065248597462558E-2</v>
      </c>
      <c r="O1074" s="3">
        <f>'IECC Data-IP'!O1074*Convert!$B$6/$D1074</f>
        <v>1.8065248597462558E-2</v>
      </c>
      <c r="P1074" s="3">
        <f t="shared" si="50"/>
        <v>0</v>
      </c>
      <c r="Q1074" s="3">
        <f>'IECC Data-IP'!Q1074*Convert!$B$6/$D1074</f>
        <v>0</v>
      </c>
      <c r="R1074" s="3">
        <f>'IECC Data-IP'!R1074*Convert!$B$6/$D1074</f>
        <v>0</v>
      </c>
      <c r="S1074" s="3">
        <f>'IECC Data-IP'!S1074*Convert!$B$6/$D1074</f>
        <v>0</v>
      </c>
      <c r="T1074" s="3">
        <f>'IECC Data-IP'!T1074*Convert!$B$6/$D1074</f>
        <v>0</v>
      </c>
      <c r="U1074" s="3">
        <f>'IECC Data-IP'!U1074*Convert!$B$7/$D1074</f>
        <v>13.150836657309437</v>
      </c>
      <c r="V1074" s="3">
        <f>'IECC Data-IP'!V1074*Convert!$B$6/$D1074</f>
        <v>0</v>
      </c>
      <c r="W1074" s="3">
        <f>'IECC Data-IP'!W1074*Convert!$B$6/$D1074</f>
        <v>50.703594275047415</v>
      </c>
      <c r="X1074" s="3">
        <f>'IECC Data-IP'!X1074*Convert!$B$7/$D1074</f>
        <v>4.7564376574893525E-3</v>
      </c>
      <c r="Y1074" s="3">
        <f t="shared" si="51"/>
        <v>50.708350712704906</v>
      </c>
      <c r="Z1074" s="3">
        <f>'IECC Data-IP'!Z1074*Convert!$B$6/$D1074</f>
        <v>137.29588934071543</v>
      </c>
      <c r="AA1074" s="3">
        <f>'IECC Data-IP'!AA1074*Convert!$B$6/$D1074</f>
        <v>67.72105845385714</v>
      </c>
      <c r="AB1074" s="3">
        <f t="shared" si="52"/>
        <v>205.01694779457256</v>
      </c>
    </row>
    <row r="1075" spans="1:28" x14ac:dyDescent="0.25">
      <c r="A1075" s="93">
        <f>'IECC Data-IP'!A1075</f>
        <v>2009</v>
      </c>
      <c r="B1075" s="93" t="str">
        <f>'IECC Data-IP'!B1075</f>
        <v>Small Hotel</v>
      </c>
      <c r="C1075" s="121" t="str">
        <f>'IECC Data-IP'!C1075</f>
        <v>4A</v>
      </c>
      <c r="D1075" s="3">
        <f>'IECC Data-IP'!D1075</f>
        <v>43201.815571462859</v>
      </c>
      <c r="E1075" s="3">
        <f>'IECC Data-IP'!E1075*Convert!$B$6/$D1075</f>
        <v>11.950161947221481</v>
      </c>
      <c r="F1075" s="3">
        <f>'IECC Data-IP'!F1075*Convert!$B$7/$D1075</f>
        <v>0.93939643735414724</v>
      </c>
      <c r="G1075" s="3">
        <f>'IECC Data-IP'!G1075*Convert!$B$6/$D1075</f>
        <v>25.758960048220359</v>
      </c>
      <c r="H1075" s="3">
        <f>'IECC Data-IP'!H1075*Convert!$B$6/$D1075</f>
        <v>40.175028428995489</v>
      </c>
      <c r="I1075" s="3">
        <f>'IECC Data-IP'!I1075*Convert!$B$6/$D1075</f>
        <v>4.5684234433967816</v>
      </c>
      <c r="J1075" s="3">
        <f>'IECC Data-IP'!J1075*Convert!$B$6/$D1075</f>
        <v>41.823829772140819</v>
      </c>
      <c r="K1075" s="3">
        <f>'IECC Data-IP'!K1075*Convert!$B$7/$D1075</f>
        <v>10.023954541275936</v>
      </c>
      <c r="L1075" s="3">
        <f>'IECC Data-IP'!L1075*Convert!$B$6/$D1075</f>
        <v>0</v>
      </c>
      <c r="M1075" s="3">
        <f>'IECC Data-IP'!M1075*Convert!$B$6/$D1075</f>
        <v>21.92009472125957</v>
      </c>
      <c r="N1075" s="3">
        <f>'IECC Data-IP'!N1075*Convert!$B$6/$D1075</f>
        <v>1.8065248597462558E-2</v>
      </c>
      <c r="O1075" s="3">
        <f>'IECC Data-IP'!O1075*Convert!$B$6/$D1075</f>
        <v>1.8065248597462558E-2</v>
      </c>
      <c r="P1075" s="3">
        <f t="shared" si="50"/>
        <v>0</v>
      </c>
      <c r="Q1075" s="3">
        <f>'IECC Data-IP'!Q1075*Convert!$B$6/$D1075</f>
        <v>0</v>
      </c>
      <c r="R1075" s="3">
        <f>'IECC Data-IP'!R1075*Convert!$B$6/$D1075</f>
        <v>0</v>
      </c>
      <c r="S1075" s="3">
        <f>'IECC Data-IP'!S1075*Convert!$B$6/$D1075</f>
        <v>0</v>
      </c>
      <c r="T1075" s="3">
        <f>'IECC Data-IP'!T1075*Convert!$B$6/$D1075</f>
        <v>0</v>
      </c>
      <c r="U1075" s="3">
        <f>'IECC Data-IP'!U1075*Convert!$B$7/$D1075</f>
        <v>14.314736952097077</v>
      </c>
      <c r="V1075" s="3">
        <f>'IECC Data-IP'!V1075*Convert!$B$6/$D1075</f>
        <v>0</v>
      </c>
      <c r="W1075" s="3">
        <f>'IECC Data-IP'!W1075*Convert!$B$6/$D1075</f>
        <v>59.629216716701414</v>
      </c>
      <c r="X1075" s="3">
        <f>'IECC Data-IP'!X1075*Convert!$B$7/$D1075</f>
        <v>0.93939643735414724</v>
      </c>
      <c r="Y1075" s="3">
        <f t="shared" si="51"/>
        <v>60.568613154055562</v>
      </c>
      <c r="Z1075" s="3">
        <f>'IECC Data-IP'!Z1075*Convert!$B$6/$D1075</f>
        <v>146.2152584270857</v>
      </c>
      <c r="AA1075" s="3">
        <f>'IECC Data-IP'!AA1075*Convert!$B$6/$D1075</f>
        <v>73.852125900934439</v>
      </c>
      <c r="AB1075" s="3">
        <f t="shared" si="52"/>
        <v>220.06738432802013</v>
      </c>
    </row>
    <row r="1076" spans="1:28" x14ac:dyDescent="0.25">
      <c r="A1076" s="93">
        <f>'IECC Data-IP'!A1076</f>
        <v>2009</v>
      </c>
      <c r="B1076" s="93" t="str">
        <f>'IECC Data-IP'!B1076</f>
        <v>Small Hotel</v>
      </c>
      <c r="C1076" s="121" t="str">
        <f>'IECC Data-IP'!C1076</f>
        <v>4B</v>
      </c>
      <c r="D1076" s="3">
        <f>'IECC Data-IP'!D1076</f>
        <v>43201.815571462859</v>
      </c>
      <c r="E1076" s="3">
        <f>'IECC Data-IP'!E1076*Convert!$B$6/$D1076</f>
        <v>4.5197862356343812</v>
      </c>
      <c r="F1076" s="3">
        <f>'IECC Data-IP'!F1076*Convert!$B$7/$D1076</f>
        <v>0.1845497811105869</v>
      </c>
      <c r="G1076" s="3">
        <f>'IECC Data-IP'!G1076*Convert!$B$6/$D1076</f>
        <v>27.220855550107327</v>
      </c>
      <c r="H1076" s="3">
        <f>'IECC Data-IP'!H1076*Convert!$B$6/$D1076</f>
        <v>40.175028428995489</v>
      </c>
      <c r="I1076" s="3">
        <f>'IECC Data-IP'!I1076*Convert!$B$6/$D1076</f>
        <v>4.5725923469192731</v>
      </c>
      <c r="J1076" s="3">
        <f>'IECC Data-IP'!J1076*Convert!$B$6/$D1076</f>
        <v>41.823829772140819</v>
      </c>
      <c r="K1076" s="3">
        <f>'IECC Data-IP'!K1076*Convert!$B$7/$D1076</f>
        <v>10.023954541275936</v>
      </c>
      <c r="L1076" s="3">
        <f>'IECC Data-IP'!L1076*Convert!$B$6/$D1076</f>
        <v>0</v>
      </c>
      <c r="M1076" s="3">
        <f>'IECC Data-IP'!M1076*Convert!$B$6/$D1076</f>
        <v>23.634903703511011</v>
      </c>
      <c r="N1076" s="3">
        <f>'IECC Data-IP'!N1076*Convert!$B$6/$D1076</f>
        <v>1.8065248597462558E-2</v>
      </c>
      <c r="O1076" s="3">
        <f>'IECC Data-IP'!O1076*Convert!$B$6/$D1076</f>
        <v>1.8065248597462558E-2</v>
      </c>
      <c r="P1076" s="3">
        <f t="shared" si="50"/>
        <v>0</v>
      </c>
      <c r="Q1076" s="3">
        <f>'IECC Data-IP'!Q1076*Convert!$B$6/$D1076</f>
        <v>0</v>
      </c>
      <c r="R1076" s="3">
        <f>'IECC Data-IP'!R1076*Convert!$B$6/$D1076</f>
        <v>0</v>
      </c>
      <c r="S1076" s="3">
        <f>'IECC Data-IP'!S1076*Convert!$B$6/$D1076</f>
        <v>0</v>
      </c>
      <c r="T1076" s="3">
        <f>'IECC Data-IP'!T1076*Convert!$B$6/$D1076</f>
        <v>0</v>
      </c>
      <c r="U1076" s="3">
        <f>'IECC Data-IP'!U1076*Convert!$B$7/$D1076</f>
        <v>13.955863730839512</v>
      </c>
      <c r="V1076" s="3">
        <f>'IECC Data-IP'!V1076*Convert!$B$6/$D1076</f>
        <v>0</v>
      </c>
      <c r="W1076" s="3">
        <f>'IECC Data-IP'!W1076*Convert!$B$6/$D1076</f>
        <v>55.37554548925273</v>
      </c>
      <c r="X1076" s="3">
        <f>'IECC Data-IP'!X1076*Convert!$B$7/$D1076</f>
        <v>0.1845497811105869</v>
      </c>
      <c r="Y1076" s="3">
        <f t="shared" si="51"/>
        <v>55.56009527036332</v>
      </c>
      <c r="Z1076" s="3">
        <f>'IECC Data-IP'!Z1076*Convert!$B$6/$D1076</f>
        <v>141.96575610315949</v>
      </c>
      <c r="AA1076" s="3">
        <f>'IECC Data-IP'!AA1076*Convert!$B$6/$D1076</f>
        <v>70.598991518883679</v>
      </c>
      <c r="AB1076" s="3">
        <f t="shared" si="52"/>
        <v>212.56474762204317</v>
      </c>
    </row>
    <row r="1077" spans="1:28" x14ac:dyDescent="0.25">
      <c r="A1077" s="93">
        <f>'IECC Data-IP'!A1077</f>
        <v>2009</v>
      </c>
      <c r="B1077" s="93" t="str">
        <f>'IECC Data-IP'!B1077</f>
        <v>Small Hotel</v>
      </c>
      <c r="C1077" s="121" t="str">
        <f>'IECC Data-IP'!C1077</f>
        <v>4C</v>
      </c>
      <c r="D1077" s="3">
        <f>'IECC Data-IP'!D1077</f>
        <v>43201.815571462859</v>
      </c>
      <c r="E1077" s="3">
        <f>'IECC Data-IP'!E1077*Convert!$B$6/$D1077</f>
        <v>5.6856895874244646</v>
      </c>
      <c r="F1077" s="3">
        <f>'IECC Data-IP'!F1077*Convert!$B$7/$D1077</f>
        <v>0.38527145025663756</v>
      </c>
      <c r="G1077" s="3">
        <f>'IECC Data-IP'!G1077*Convert!$B$6/$D1077</f>
        <v>17.526765225807424</v>
      </c>
      <c r="H1077" s="3">
        <f>'IECC Data-IP'!H1077*Convert!$B$6/$D1077</f>
        <v>40.175028428995489</v>
      </c>
      <c r="I1077" s="3">
        <f>'IECC Data-IP'!I1077*Convert!$B$6/$D1077</f>
        <v>4.5635597226205418</v>
      </c>
      <c r="J1077" s="3">
        <f>'IECC Data-IP'!J1077*Convert!$B$6/$D1077</f>
        <v>41.823829772140819</v>
      </c>
      <c r="K1077" s="3">
        <f>'IECC Data-IP'!K1077*Convert!$B$7/$D1077</f>
        <v>10.023954541275936</v>
      </c>
      <c r="L1077" s="3">
        <f>'IECC Data-IP'!L1077*Convert!$B$6/$D1077</f>
        <v>0</v>
      </c>
      <c r="M1077" s="3">
        <f>'IECC Data-IP'!M1077*Convert!$B$6/$D1077</f>
        <v>21.893691665617126</v>
      </c>
      <c r="N1077" s="3">
        <f>'IECC Data-IP'!N1077*Convert!$B$6/$D1077</f>
        <v>1.8065248597462558E-2</v>
      </c>
      <c r="O1077" s="3">
        <f>'IECC Data-IP'!O1077*Convert!$B$6/$D1077</f>
        <v>1.8065248597462558E-2</v>
      </c>
      <c r="P1077" s="3">
        <f t="shared" si="50"/>
        <v>0</v>
      </c>
      <c r="Q1077" s="3">
        <f>'IECC Data-IP'!Q1077*Convert!$B$6/$D1077</f>
        <v>0</v>
      </c>
      <c r="R1077" s="3">
        <f>'IECC Data-IP'!R1077*Convert!$B$6/$D1077</f>
        <v>0</v>
      </c>
      <c r="S1077" s="3">
        <f>'IECC Data-IP'!S1077*Convert!$B$6/$D1077</f>
        <v>0</v>
      </c>
      <c r="T1077" s="3">
        <f>'IECC Data-IP'!T1077*Convert!$B$6/$D1077</f>
        <v>0</v>
      </c>
      <c r="U1077" s="3">
        <f>'IECC Data-IP'!U1077*Convert!$B$7/$D1077</f>
        <v>14.698819292939344</v>
      </c>
      <c r="V1077" s="3">
        <f>'IECC Data-IP'!V1077*Convert!$B$6/$D1077</f>
        <v>0</v>
      </c>
      <c r="W1077" s="3">
        <f>'IECC Data-IP'!W1077*Convert!$B$6/$D1077</f>
        <v>45.106146478849013</v>
      </c>
      <c r="X1077" s="3">
        <f>'IECC Data-IP'!X1077*Convert!$B$7/$D1077</f>
        <v>0.38527145025663756</v>
      </c>
      <c r="Y1077" s="3">
        <f t="shared" si="51"/>
        <v>45.491417929105651</v>
      </c>
      <c r="Z1077" s="3">
        <f>'IECC Data-IP'!Z1077*Convert!$B$6/$D1077</f>
        <v>131.6866296512033</v>
      </c>
      <c r="AA1077" s="3">
        <f>'IECC Data-IP'!AA1077*Convert!$B$6/$D1077</f>
        <v>73.354636747250439</v>
      </c>
      <c r="AB1077" s="3">
        <f t="shared" si="52"/>
        <v>205.04126639845373</v>
      </c>
    </row>
    <row r="1078" spans="1:28" x14ac:dyDescent="0.25">
      <c r="A1078" s="93">
        <f>'IECC Data-IP'!A1078</f>
        <v>2009</v>
      </c>
      <c r="B1078" s="93" t="str">
        <f>'IECC Data-IP'!B1078</f>
        <v>Small Hotel</v>
      </c>
      <c r="C1078" s="121" t="str">
        <f>'IECC Data-IP'!C1078</f>
        <v>5A</v>
      </c>
      <c r="D1078" s="3">
        <f>'IECC Data-IP'!D1078</f>
        <v>43201.815571462859</v>
      </c>
      <c r="E1078" s="3">
        <f>'IECC Data-IP'!E1078*Convert!$B$6/$D1078</f>
        <v>20.876479206129233</v>
      </c>
      <c r="F1078" s="3">
        <f>'IECC Data-IP'!F1078*Convert!$B$7/$D1078</f>
        <v>1.7915122436933648</v>
      </c>
      <c r="G1078" s="3">
        <f>'IECC Data-IP'!G1078*Convert!$B$6/$D1078</f>
        <v>18.844138738914687</v>
      </c>
      <c r="H1078" s="3">
        <f>'IECC Data-IP'!H1078*Convert!$B$6/$D1078</f>
        <v>40.175028428995489</v>
      </c>
      <c r="I1078" s="3">
        <f>'IECC Data-IP'!I1078*Convert!$B$6/$D1078</f>
        <v>4.5705078951580269</v>
      </c>
      <c r="J1078" s="3">
        <f>'IECC Data-IP'!J1078*Convert!$B$6/$D1078</f>
        <v>41.823829772140819</v>
      </c>
      <c r="K1078" s="3">
        <f>'IECC Data-IP'!K1078*Convert!$B$7/$D1078</f>
        <v>10.023954541275936</v>
      </c>
      <c r="L1078" s="3">
        <f>'IECC Data-IP'!L1078*Convert!$B$6/$D1078</f>
        <v>0</v>
      </c>
      <c r="M1078" s="3">
        <f>'IECC Data-IP'!M1078*Convert!$B$6/$D1078</f>
        <v>21.923568807528305</v>
      </c>
      <c r="N1078" s="3">
        <f>'IECC Data-IP'!N1078*Convert!$B$6/$D1078</f>
        <v>1.8065248597462558E-2</v>
      </c>
      <c r="O1078" s="3">
        <f>'IECC Data-IP'!O1078*Convert!$B$6/$D1078</f>
        <v>1.8065248597462558E-2</v>
      </c>
      <c r="P1078" s="3">
        <f t="shared" si="50"/>
        <v>0</v>
      </c>
      <c r="Q1078" s="3">
        <f>'IECC Data-IP'!Q1078*Convert!$B$6/$D1078</f>
        <v>0</v>
      </c>
      <c r="R1078" s="3">
        <f>'IECC Data-IP'!R1078*Convert!$B$6/$D1078</f>
        <v>0</v>
      </c>
      <c r="S1078" s="3">
        <f>'IECC Data-IP'!S1078*Convert!$B$6/$D1078</f>
        <v>0</v>
      </c>
      <c r="T1078" s="3">
        <f>'IECC Data-IP'!T1078*Convert!$B$6/$D1078</f>
        <v>0</v>
      </c>
      <c r="U1078" s="3">
        <f>'IECC Data-IP'!U1078*Convert!$B$7/$D1078</f>
        <v>15.439634458093314</v>
      </c>
      <c r="V1078" s="3">
        <f>'IECC Data-IP'!V1078*Convert!$B$6/$D1078</f>
        <v>0</v>
      </c>
      <c r="W1078" s="3">
        <f>'IECC Data-IP'!W1078*Convert!$B$6/$D1078</f>
        <v>61.644186752572232</v>
      </c>
      <c r="X1078" s="3">
        <f>'IECC Data-IP'!X1078*Convert!$B$7/$D1078</f>
        <v>1.7915122436933648</v>
      </c>
      <c r="Y1078" s="3">
        <f t="shared" si="51"/>
        <v>63.435698996265593</v>
      </c>
      <c r="Z1078" s="3">
        <f>'IECC Data-IP'!Z1078*Convert!$B$6/$D1078</f>
        <v>148.23161809746401</v>
      </c>
      <c r="AA1078" s="3">
        <f>'IECC Data-IP'!AA1078*Convert!$B$6/$D1078</f>
        <v>79.628141731346219</v>
      </c>
      <c r="AB1078" s="3">
        <f t="shared" si="52"/>
        <v>227.85975982881024</v>
      </c>
    </row>
    <row r="1079" spans="1:28" x14ac:dyDescent="0.25">
      <c r="A1079" s="93">
        <f>'IECC Data-IP'!A1079</f>
        <v>2009</v>
      </c>
      <c r="B1079" s="93" t="str">
        <f>'IECC Data-IP'!B1079</f>
        <v>Small Hotel</v>
      </c>
      <c r="C1079" s="121" t="str">
        <f>'IECC Data-IP'!C1079</f>
        <v>5B</v>
      </c>
      <c r="D1079" s="3">
        <f>'IECC Data-IP'!D1079</f>
        <v>43201.815571462859</v>
      </c>
      <c r="E1079" s="3">
        <f>'IECC Data-IP'!E1079*Convert!$B$6/$D1079</f>
        <v>11.071218121229553</v>
      </c>
      <c r="F1079" s="3">
        <f>'IECC Data-IP'!F1079*Convert!$B$7/$D1079</f>
        <v>0.72083812699251137</v>
      </c>
      <c r="G1079" s="3">
        <f>'IECC Data-IP'!G1079*Convert!$B$6/$D1079</f>
        <v>21.314214075990826</v>
      </c>
      <c r="H1079" s="3">
        <f>'IECC Data-IP'!H1079*Convert!$B$6/$D1079</f>
        <v>40.175028428995489</v>
      </c>
      <c r="I1079" s="3">
        <f>'IECC Data-IP'!I1079*Convert!$B$6/$D1079</f>
        <v>4.5705078951580269</v>
      </c>
      <c r="J1079" s="3">
        <f>'IECC Data-IP'!J1079*Convert!$B$6/$D1079</f>
        <v>41.823829772140819</v>
      </c>
      <c r="K1079" s="3">
        <f>'IECC Data-IP'!K1079*Convert!$B$7/$D1079</f>
        <v>10.023954541275936</v>
      </c>
      <c r="L1079" s="3">
        <f>'IECC Data-IP'!L1079*Convert!$B$6/$D1079</f>
        <v>0</v>
      </c>
      <c r="M1079" s="3">
        <f>'IECC Data-IP'!M1079*Convert!$B$6/$D1079</f>
        <v>23.491076531985058</v>
      </c>
      <c r="N1079" s="3">
        <f>'IECC Data-IP'!N1079*Convert!$B$6/$D1079</f>
        <v>1.8065248597462558E-2</v>
      </c>
      <c r="O1079" s="3">
        <f>'IECC Data-IP'!O1079*Convert!$B$6/$D1079</f>
        <v>1.8065248597462558E-2</v>
      </c>
      <c r="P1079" s="3">
        <f t="shared" si="50"/>
        <v>0</v>
      </c>
      <c r="Q1079" s="3">
        <f>'IECC Data-IP'!Q1079*Convert!$B$6/$D1079</f>
        <v>0</v>
      </c>
      <c r="R1079" s="3">
        <f>'IECC Data-IP'!R1079*Convert!$B$6/$D1079</f>
        <v>0</v>
      </c>
      <c r="S1079" s="3">
        <f>'IECC Data-IP'!S1079*Convert!$B$6/$D1079</f>
        <v>0</v>
      </c>
      <c r="T1079" s="3">
        <f>'IECC Data-IP'!T1079*Convert!$B$6/$D1079</f>
        <v>0</v>
      </c>
      <c r="U1079" s="3">
        <f>'IECC Data-IP'!U1079*Convert!$B$7/$D1079</f>
        <v>15.105494712654687</v>
      </c>
      <c r="V1079" s="3">
        <f>'IECC Data-IP'!V1079*Convert!$B$6/$D1079</f>
        <v>0</v>
      </c>
      <c r="W1079" s="3">
        <f>'IECC Data-IP'!W1079*Convert!$B$6/$D1079</f>
        <v>55.87650872920544</v>
      </c>
      <c r="X1079" s="3">
        <f>'IECC Data-IP'!X1079*Convert!$B$7/$D1079</f>
        <v>0.72083812699251137</v>
      </c>
      <c r="Y1079" s="3">
        <f t="shared" si="51"/>
        <v>56.597346856197952</v>
      </c>
      <c r="Z1079" s="3">
        <f>'IECC Data-IP'!Z1079*Convert!$B$6/$D1079</f>
        <v>142.46394007409722</v>
      </c>
      <c r="AA1079" s="3">
        <f>'IECC Data-IP'!AA1079*Convert!$B$6/$D1079</f>
        <v>75.52385621345347</v>
      </c>
      <c r="AB1079" s="3">
        <f t="shared" si="52"/>
        <v>217.98779628755068</v>
      </c>
    </row>
    <row r="1080" spans="1:28" x14ac:dyDescent="0.25">
      <c r="A1080" s="93">
        <f>'IECC Data-IP'!A1080</f>
        <v>2009</v>
      </c>
      <c r="B1080" s="93" t="str">
        <f>'IECC Data-IP'!B1080</f>
        <v>Small Hotel</v>
      </c>
      <c r="C1080" s="121" t="str">
        <f>'IECC Data-IP'!C1080</f>
        <v>5C</v>
      </c>
      <c r="D1080" s="3">
        <f>'IECC Data-IP'!D1080</f>
        <v>43201.815571462859</v>
      </c>
      <c r="E1080" s="3">
        <f>'IECC Data-IP'!E1080*Convert!$B$6/$D1080</f>
        <v>6.008084793163798</v>
      </c>
      <c r="F1080" s="3">
        <f>'IECC Data-IP'!F1080*Convert!$B$7/$D1080</f>
        <v>0.51131704818010548</v>
      </c>
      <c r="G1080" s="3">
        <f>'IECC Data-IP'!G1080*Convert!$B$6/$D1080</f>
        <v>15.005273411953899</v>
      </c>
      <c r="H1080" s="3">
        <f>'IECC Data-IP'!H1080*Convert!$B$6/$D1080</f>
        <v>40.175028428995489</v>
      </c>
      <c r="I1080" s="3">
        <f>'IECC Data-IP'!I1080*Convert!$B$6/$D1080</f>
        <v>4.5628649053667933</v>
      </c>
      <c r="J1080" s="3">
        <f>'IECC Data-IP'!J1080*Convert!$B$6/$D1080</f>
        <v>41.823829772140819</v>
      </c>
      <c r="K1080" s="3">
        <f>'IECC Data-IP'!K1080*Convert!$B$7/$D1080</f>
        <v>10.023954541275936</v>
      </c>
      <c r="L1080" s="3">
        <f>'IECC Data-IP'!L1080*Convert!$B$6/$D1080</f>
        <v>0</v>
      </c>
      <c r="M1080" s="3">
        <f>'IECC Data-IP'!M1080*Convert!$B$6/$D1080</f>
        <v>21.738747418031199</v>
      </c>
      <c r="N1080" s="3">
        <f>'IECC Data-IP'!N1080*Convert!$B$6/$D1080</f>
        <v>1.8065248597462558E-2</v>
      </c>
      <c r="O1080" s="3">
        <f>'IECC Data-IP'!O1080*Convert!$B$6/$D1080</f>
        <v>1.8065248597462558E-2</v>
      </c>
      <c r="P1080" s="3">
        <f t="shared" si="50"/>
        <v>0</v>
      </c>
      <c r="Q1080" s="3">
        <f>'IECC Data-IP'!Q1080*Convert!$B$6/$D1080</f>
        <v>0</v>
      </c>
      <c r="R1080" s="3">
        <f>'IECC Data-IP'!R1080*Convert!$B$6/$D1080</f>
        <v>0</v>
      </c>
      <c r="S1080" s="3">
        <f>'IECC Data-IP'!S1080*Convert!$B$6/$D1080</f>
        <v>0</v>
      </c>
      <c r="T1080" s="3">
        <f>'IECC Data-IP'!T1080*Convert!$B$6/$D1080</f>
        <v>0</v>
      </c>
      <c r="U1080" s="3">
        <f>'IECC Data-IP'!U1080*Convert!$B$7/$D1080</f>
        <v>15.335944117160043</v>
      </c>
      <c r="V1080" s="3">
        <f>'IECC Data-IP'!V1080*Convert!$B$6/$D1080</f>
        <v>0</v>
      </c>
      <c r="W1080" s="3">
        <f>'IECC Data-IP'!W1080*Convert!$B$6/$D1080</f>
        <v>42.752105623148879</v>
      </c>
      <c r="X1080" s="3">
        <f>'IECC Data-IP'!X1080*Convert!$B$7/$D1080</f>
        <v>0.51131704818010548</v>
      </c>
      <c r="Y1080" s="3">
        <f t="shared" si="51"/>
        <v>43.263422671328982</v>
      </c>
      <c r="Z1080" s="3">
        <f>'IECC Data-IP'!Z1080*Convert!$B$6/$D1080</f>
        <v>129.33189397824944</v>
      </c>
      <c r="AA1080" s="3">
        <f>'IECC Data-IP'!AA1080*Convert!$B$6/$D1080</f>
        <v>75.585000131783332</v>
      </c>
      <c r="AB1080" s="3">
        <f t="shared" si="52"/>
        <v>204.91689411003279</v>
      </c>
    </row>
    <row r="1081" spans="1:28" x14ac:dyDescent="0.25">
      <c r="A1081" s="93">
        <f>'IECC Data-IP'!A1081</f>
        <v>2009</v>
      </c>
      <c r="B1081" s="93" t="str">
        <f>'IECC Data-IP'!B1081</f>
        <v>Small Hotel</v>
      </c>
      <c r="C1081" s="121" t="str">
        <f>'IECC Data-IP'!C1081</f>
        <v>6A</v>
      </c>
      <c r="D1081" s="3">
        <f>'IECC Data-IP'!D1081</f>
        <v>43201.815571462859</v>
      </c>
      <c r="E1081" s="3">
        <f>'IECC Data-IP'!E1081*Convert!$B$6/$D1081</f>
        <v>34.24198389923653</v>
      </c>
      <c r="F1081" s="3">
        <f>'IECC Data-IP'!F1081*Convert!$B$7/$D1081</f>
        <v>2.9908479990293051</v>
      </c>
      <c r="G1081" s="3">
        <f>'IECC Data-IP'!G1081*Convert!$B$6/$D1081</f>
        <v>18.744779871628648</v>
      </c>
      <c r="H1081" s="3">
        <f>'IECC Data-IP'!H1081*Convert!$B$6/$D1081</f>
        <v>40.175028428995489</v>
      </c>
      <c r="I1081" s="3">
        <f>'IECC Data-IP'!I1081*Convert!$B$6/$D1081</f>
        <v>4.5677286261430323</v>
      </c>
      <c r="J1081" s="3">
        <f>'IECC Data-IP'!J1081*Convert!$B$6/$D1081</f>
        <v>41.823829772140819</v>
      </c>
      <c r="K1081" s="3">
        <f>'IECC Data-IP'!K1081*Convert!$B$7/$D1081</f>
        <v>10.023954541275936</v>
      </c>
      <c r="L1081" s="3">
        <f>'IECC Data-IP'!L1081*Convert!$B$6/$D1081</f>
        <v>0</v>
      </c>
      <c r="M1081" s="3">
        <f>'IECC Data-IP'!M1081*Convert!$B$6/$D1081</f>
        <v>22.295296038283787</v>
      </c>
      <c r="N1081" s="3">
        <f>'IECC Data-IP'!N1081*Convert!$B$6/$D1081</f>
        <v>1.8065248597462558E-2</v>
      </c>
      <c r="O1081" s="3">
        <f>'IECC Data-IP'!O1081*Convert!$B$6/$D1081</f>
        <v>1.8065248597462558E-2</v>
      </c>
      <c r="P1081" s="3">
        <f t="shared" si="50"/>
        <v>0</v>
      </c>
      <c r="Q1081" s="3">
        <f>'IECC Data-IP'!Q1081*Convert!$B$6/$D1081</f>
        <v>0</v>
      </c>
      <c r="R1081" s="3">
        <f>'IECC Data-IP'!R1081*Convert!$B$6/$D1081</f>
        <v>0</v>
      </c>
      <c r="S1081" s="3">
        <f>'IECC Data-IP'!S1081*Convert!$B$6/$D1081</f>
        <v>0</v>
      </c>
      <c r="T1081" s="3">
        <f>'IECC Data-IP'!T1081*Convert!$B$6/$D1081</f>
        <v>0</v>
      </c>
      <c r="U1081" s="3">
        <f>'IECC Data-IP'!U1081*Convert!$B$7/$D1081</f>
        <v>16.285329073594919</v>
      </c>
      <c r="V1081" s="3">
        <f>'IECC Data-IP'!V1081*Convert!$B$6/$D1081</f>
        <v>0</v>
      </c>
      <c r="W1081" s="3">
        <f>'IECC Data-IP'!W1081*Convert!$B$6/$D1081</f>
        <v>75.282059809148961</v>
      </c>
      <c r="X1081" s="3">
        <f>'IECC Data-IP'!X1081*Convert!$B$7/$D1081</f>
        <v>2.9908479990293051</v>
      </c>
      <c r="Y1081" s="3">
        <f t="shared" si="51"/>
        <v>78.27290780817826</v>
      </c>
      <c r="Z1081" s="3">
        <f>'IECC Data-IP'!Z1081*Convert!$B$6/$D1081</f>
        <v>161.86740670227948</v>
      </c>
      <c r="AA1081" s="3">
        <f>'IECC Data-IP'!AA1081*Convert!$B$6/$D1081</f>
        <v>85.602875296330069</v>
      </c>
      <c r="AB1081" s="3">
        <f t="shared" si="52"/>
        <v>247.47028199860955</v>
      </c>
    </row>
    <row r="1082" spans="1:28" x14ac:dyDescent="0.25">
      <c r="A1082" s="93">
        <f>'IECC Data-IP'!A1082</f>
        <v>2009</v>
      </c>
      <c r="B1082" s="93" t="str">
        <f>'IECC Data-IP'!B1082</f>
        <v>Small Hotel</v>
      </c>
      <c r="C1082" s="121" t="str">
        <f>'IECC Data-IP'!C1082</f>
        <v>6B</v>
      </c>
      <c r="D1082" s="3">
        <f>'IECC Data-IP'!D1082</f>
        <v>43201.815571462859</v>
      </c>
      <c r="E1082" s="3">
        <f>'IECC Data-IP'!E1082*Convert!$B$6/$D1082</f>
        <v>21.249596071392208</v>
      </c>
      <c r="F1082" s="3">
        <f>'IECC Data-IP'!F1082*Convert!$B$7/$D1082</f>
        <v>1.6550024829234204</v>
      </c>
      <c r="G1082" s="3">
        <f>'IECC Data-IP'!G1082*Convert!$B$6/$D1082</f>
        <v>16.243437758133833</v>
      </c>
      <c r="H1082" s="3">
        <f>'IECC Data-IP'!H1082*Convert!$B$6/$D1082</f>
        <v>40.175028428995489</v>
      </c>
      <c r="I1082" s="3">
        <f>'IECC Data-IP'!I1082*Convert!$B$6/$D1082</f>
        <v>4.5649493571280386</v>
      </c>
      <c r="J1082" s="3">
        <f>'IECC Data-IP'!J1082*Convert!$B$6/$D1082</f>
        <v>41.823829772140819</v>
      </c>
      <c r="K1082" s="3">
        <f>'IECC Data-IP'!K1082*Convert!$B$7/$D1082</f>
        <v>10.023954541275936</v>
      </c>
      <c r="L1082" s="3">
        <f>'IECC Data-IP'!L1082*Convert!$B$6/$D1082</f>
        <v>0</v>
      </c>
      <c r="M1082" s="3">
        <f>'IECC Data-IP'!M1082*Convert!$B$6/$D1082</f>
        <v>23.009568175137314</v>
      </c>
      <c r="N1082" s="3">
        <f>'IECC Data-IP'!N1082*Convert!$B$6/$D1082</f>
        <v>1.8065248597462558E-2</v>
      </c>
      <c r="O1082" s="3">
        <f>'IECC Data-IP'!O1082*Convert!$B$6/$D1082</f>
        <v>1.8065248597462558E-2</v>
      </c>
      <c r="P1082" s="3">
        <f t="shared" si="50"/>
        <v>0</v>
      </c>
      <c r="Q1082" s="3">
        <f>'IECC Data-IP'!Q1082*Convert!$B$6/$D1082</f>
        <v>0</v>
      </c>
      <c r="R1082" s="3">
        <f>'IECC Data-IP'!R1082*Convert!$B$6/$D1082</f>
        <v>0</v>
      </c>
      <c r="S1082" s="3">
        <f>'IECC Data-IP'!S1082*Convert!$B$6/$D1082</f>
        <v>0</v>
      </c>
      <c r="T1082" s="3">
        <f>'IECC Data-IP'!T1082*Convert!$B$6/$D1082</f>
        <v>0</v>
      </c>
      <c r="U1082" s="3">
        <f>'IECC Data-IP'!U1082*Convert!$B$7/$D1082</f>
        <v>16.062727791224418</v>
      </c>
      <c r="V1082" s="3">
        <f>'IECC Data-IP'!V1082*Convert!$B$6/$D1082</f>
        <v>0</v>
      </c>
      <c r="W1082" s="3">
        <f>'IECC Data-IP'!W1082*Convert!$B$6/$D1082</f>
        <v>60.502602004663345</v>
      </c>
      <c r="X1082" s="3">
        <f>'IECC Data-IP'!X1082*Convert!$B$7/$D1082</f>
        <v>1.6550024829234204</v>
      </c>
      <c r="Y1082" s="3">
        <f t="shared" si="51"/>
        <v>62.157604487586767</v>
      </c>
      <c r="Z1082" s="3">
        <f>'IECC Data-IP'!Z1082*Convert!$B$6/$D1082</f>
        <v>147.08447481152515</v>
      </c>
      <c r="AA1082" s="3">
        <f>'IECC Data-IP'!AA1082*Convert!$B$6/$D1082</f>
        <v>81.04973783251576</v>
      </c>
      <c r="AB1082" s="3">
        <f t="shared" si="52"/>
        <v>228.13421264404093</v>
      </c>
    </row>
    <row r="1083" spans="1:28" x14ac:dyDescent="0.25">
      <c r="A1083" s="93">
        <f>'IECC Data-IP'!A1083</f>
        <v>2009</v>
      </c>
      <c r="B1083" s="93" t="str">
        <f>'IECC Data-IP'!B1083</f>
        <v>Small Hotel</v>
      </c>
      <c r="C1083" s="121" t="str">
        <f>'IECC Data-IP'!C1083</f>
        <v>7</v>
      </c>
      <c r="D1083" s="3">
        <f>'IECC Data-IP'!D1083</f>
        <v>43201.815571462859</v>
      </c>
      <c r="E1083" s="3">
        <f>'IECC Data-IP'!E1083*Convert!$B$6/$D1083</f>
        <v>38.055835805062372</v>
      </c>
      <c r="F1083" s="3">
        <f>'IECC Data-IP'!F1083*Convert!$B$7/$D1083</f>
        <v>3.8848204567544284</v>
      </c>
      <c r="G1083" s="3">
        <f>'IECC Data-IP'!G1083*Convert!$B$6/$D1083</f>
        <v>17.41281519619266</v>
      </c>
      <c r="H1083" s="3">
        <f>'IECC Data-IP'!H1083*Convert!$B$6/$D1083</f>
        <v>40.175028428995489</v>
      </c>
      <c r="I1083" s="3">
        <f>'IECC Data-IP'!I1083*Convert!$B$6/$D1083</f>
        <v>4.562170088113044</v>
      </c>
      <c r="J1083" s="3">
        <f>'IECC Data-IP'!J1083*Convert!$B$6/$D1083</f>
        <v>41.823829772140819</v>
      </c>
      <c r="K1083" s="3">
        <f>'IECC Data-IP'!K1083*Convert!$B$7/$D1083</f>
        <v>10.023954541275936</v>
      </c>
      <c r="L1083" s="3">
        <f>'IECC Data-IP'!L1083*Convert!$B$6/$D1083</f>
        <v>0</v>
      </c>
      <c r="M1083" s="3">
        <f>'IECC Data-IP'!M1083*Convert!$B$6/$D1083</f>
        <v>22.218171323117701</v>
      </c>
      <c r="N1083" s="3">
        <f>'IECC Data-IP'!N1083*Convert!$B$6/$D1083</f>
        <v>1.8065248597462558E-2</v>
      </c>
      <c r="O1083" s="3">
        <f>'IECC Data-IP'!O1083*Convert!$B$6/$D1083</f>
        <v>1.8065248597462558E-2</v>
      </c>
      <c r="P1083" s="3">
        <f t="shared" si="50"/>
        <v>0</v>
      </c>
      <c r="Q1083" s="3">
        <f>'IECC Data-IP'!Q1083*Convert!$B$6/$D1083</f>
        <v>0</v>
      </c>
      <c r="R1083" s="3">
        <f>'IECC Data-IP'!R1083*Convert!$B$6/$D1083</f>
        <v>0</v>
      </c>
      <c r="S1083" s="3">
        <f>'IECC Data-IP'!S1083*Convert!$B$6/$D1083</f>
        <v>0</v>
      </c>
      <c r="T1083" s="3">
        <f>'IECC Data-IP'!T1083*Convert!$B$6/$D1083</f>
        <v>0</v>
      </c>
      <c r="U1083" s="3">
        <f>'IECC Data-IP'!U1083*Convert!$B$7/$D1083</f>
        <v>17.286321378613554</v>
      </c>
      <c r="V1083" s="3">
        <f>'IECC Data-IP'!V1083*Convert!$B$6/$D1083</f>
        <v>0</v>
      </c>
      <c r="W1083" s="3">
        <f>'IECC Data-IP'!W1083*Convert!$B$6/$D1083</f>
        <v>77.686822324372727</v>
      </c>
      <c r="X1083" s="3">
        <f>'IECC Data-IP'!X1083*Convert!$B$7/$D1083</f>
        <v>3.8848204567544284</v>
      </c>
      <c r="Y1083" s="3">
        <f t="shared" si="51"/>
        <v>81.571642781127153</v>
      </c>
      <c r="Z1083" s="3">
        <f>'IECC Data-IP'!Z1083*Convert!$B$6/$D1083</f>
        <v>164.26591586221949</v>
      </c>
      <c r="AA1083" s="3">
        <f>'IECC Data-IP'!AA1083*Convert!$B$6/$D1083</f>
        <v>91.139179174198588</v>
      </c>
      <c r="AB1083" s="3">
        <f t="shared" si="52"/>
        <v>255.40509503641806</v>
      </c>
    </row>
    <row r="1084" spans="1:28" x14ac:dyDescent="0.25">
      <c r="A1084" s="93">
        <f>'IECC Data-IP'!A1084</f>
        <v>2009</v>
      </c>
      <c r="B1084" s="93" t="str">
        <f>'IECC Data-IP'!B1084</f>
        <v>Small Hotel</v>
      </c>
      <c r="C1084" s="121" t="str">
        <f>'IECC Data-IP'!C1084</f>
        <v>8</v>
      </c>
      <c r="D1084" s="3">
        <f>'IECC Data-IP'!D1084</f>
        <v>43201.815571462859</v>
      </c>
      <c r="E1084" s="3">
        <f>'IECC Data-IP'!E1084*Convert!$B$6/$D1084</f>
        <v>49.926093768102767</v>
      </c>
      <c r="F1084" s="3">
        <f>'IECC Data-IP'!F1084*Convert!$B$7/$D1084</f>
        <v>5.9510169751678035</v>
      </c>
      <c r="G1084" s="3">
        <f>'IECC Data-IP'!G1084*Convert!$B$6/$D1084</f>
        <v>11.877900952831631</v>
      </c>
      <c r="H1084" s="3">
        <f>'IECC Data-IP'!H1084*Convert!$B$6/$D1084</f>
        <v>40.175028428995489</v>
      </c>
      <c r="I1084" s="3">
        <f>'IECC Data-IP'!I1084*Convert!$B$6/$D1084</f>
        <v>4.5371566669780963</v>
      </c>
      <c r="J1084" s="3">
        <f>'IECC Data-IP'!J1084*Convert!$B$6/$D1084</f>
        <v>41.823829772140819</v>
      </c>
      <c r="K1084" s="3">
        <f>'IECC Data-IP'!K1084*Convert!$B$7/$D1084</f>
        <v>10.023954541275936</v>
      </c>
      <c r="L1084" s="3">
        <f>'IECC Data-IP'!L1084*Convert!$B$6/$D1084</f>
        <v>0</v>
      </c>
      <c r="M1084" s="3">
        <f>'IECC Data-IP'!M1084*Convert!$B$6/$D1084</f>
        <v>21.943718507887017</v>
      </c>
      <c r="N1084" s="3">
        <f>'IECC Data-IP'!N1084*Convert!$B$6/$D1084</f>
        <v>1.8065248597462558E-2</v>
      </c>
      <c r="O1084" s="3">
        <f>'IECC Data-IP'!O1084*Convert!$B$6/$D1084</f>
        <v>1.8065248597462558E-2</v>
      </c>
      <c r="P1084" s="3">
        <f t="shared" si="50"/>
        <v>0</v>
      </c>
      <c r="Q1084" s="3">
        <f>'IECC Data-IP'!Q1084*Convert!$B$6/$D1084</f>
        <v>0</v>
      </c>
      <c r="R1084" s="3">
        <f>'IECC Data-IP'!R1084*Convert!$B$6/$D1084</f>
        <v>0</v>
      </c>
      <c r="S1084" s="3">
        <f>'IECC Data-IP'!S1084*Convert!$B$6/$D1084</f>
        <v>0</v>
      </c>
      <c r="T1084" s="3">
        <f>'IECC Data-IP'!T1084*Convert!$B$6/$D1084</f>
        <v>0</v>
      </c>
      <c r="U1084" s="3">
        <f>'IECC Data-IP'!U1084*Convert!$B$7/$D1084</f>
        <v>18.645949083006883</v>
      </c>
      <c r="V1084" s="3">
        <f>'IECC Data-IP'!V1084*Convert!$B$6/$D1084</f>
        <v>0</v>
      </c>
      <c r="W1084" s="3">
        <f>'IECC Data-IP'!W1084*Convert!$B$6/$D1084</f>
        <v>83.747713228821411</v>
      </c>
      <c r="X1084" s="3">
        <f>'IECC Data-IP'!X1084*Convert!$B$7/$D1084</f>
        <v>5.9510169751678035</v>
      </c>
      <c r="Y1084" s="3">
        <f t="shared" si="51"/>
        <v>89.698730203989214</v>
      </c>
      <c r="Z1084" s="3">
        <f>'IECC Data-IP'!Z1084*Convert!$B$6/$D1084</f>
        <v>170.3017933455333</v>
      </c>
      <c r="AA1084" s="3">
        <f>'IECC Data-IP'!AA1084*Convert!$B$6/$D1084</f>
        <v>101.14802171444661</v>
      </c>
      <c r="AB1084" s="3">
        <f t="shared" si="52"/>
        <v>271.44981505997993</v>
      </c>
    </row>
    <row r="1085" spans="1:28" x14ac:dyDescent="0.25">
      <c r="A1085" s="93">
        <f>'IECC Data-IP'!A1085</f>
        <v>2012</v>
      </c>
      <c r="B1085" s="93" t="str">
        <f>'IECC Data-IP'!B1085</f>
        <v>Small Hotel</v>
      </c>
      <c r="C1085" s="121" t="str">
        <f>'IECC Data-IP'!C1085</f>
        <v>0A</v>
      </c>
      <c r="D1085" s="3">
        <f>'IECC Data-IP'!D1085</f>
        <v>43201.815571462859</v>
      </c>
      <c r="E1085" s="3">
        <f>'IECC Data-IP'!E1085*Convert!$B$6/$D1085</f>
        <v>0</v>
      </c>
      <c r="F1085" s="3">
        <f>'IECC Data-IP'!F1085*Convert!$B$7/$D1085</f>
        <v>0</v>
      </c>
      <c r="G1085" s="3">
        <f>'IECC Data-IP'!G1085*Convert!$B$6/$D1085</f>
        <v>74.902689588602243</v>
      </c>
      <c r="H1085" s="3">
        <f>'IECC Data-IP'!H1085*Convert!$B$6/$D1085</f>
        <v>35.969299592055442</v>
      </c>
      <c r="I1085" s="3">
        <f>'IECC Data-IP'!I1085*Convert!$B$6/$D1085</f>
        <v>4.5795405194567573</v>
      </c>
      <c r="J1085" s="3">
        <f>'IECC Data-IP'!J1085*Convert!$B$6/$D1085</f>
        <v>41.823829772140819</v>
      </c>
      <c r="K1085" s="3">
        <f>'IECC Data-IP'!K1085*Convert!$B$7/$D1085</f>
        <v>10.023954541275936</v>
      </c>
      <c r="L1085" s="3">
        <f>'IECC Data-IP'!L1085*Convert!$B$6/$D1085</f>
        <v>0</v>
      </c>
      <c r="M1085" s="3">
        <f>'IECC Data-IP'!M1085*Convert!$B$6/$D1085</f>
        <v>21.900639838154607</v>
      </c>
      <c r="N1085" s="3">
        <f>'IECC Data-IP'!N1085*Convert!$B$6/$D1085</f>
        <v>1.8065248597462558E-2</v>
      </c>
      <c r="O1085" s="3">
        <f>'IECC Data-IP'!O1085*Convert!$B$6/$D1085</f>
        <v>1.8065248597462558E-2</v>
      </c>
      <c r="P1085" s="3">
        <f t="shared" si="50"/>
        <v>0</v>
      </c>
      <c r="Q1085" s="3">
        <f>'IECC Data-IP'!Q1085*Convert!$B$6/$D1085</f>
        <v>0</v>
      </c>
      <c r="R1085" s="3">
        <f>'IECC Data-IP'!R1085*Convert!$B$6/$D1085</f>
        <v>0</v>
      </c>
      <c r="S1085" s="3">
        <f>'IECC Data-IP'!S1085*Convert!$B$6/$D1085</f>
        <v>0</v>
      </c>
      <c r="T1085" s="3">
        <f>'IECC Data-IP'!T1085*Convert!$B$6/$D1085</f>
        <v>0</v>
      </c>
      <c r="U1085" s="3">
        <f>'IECC Data-IP'!U1085*Convert!$B$7/$D1085</f>
        <v>10.870838266191917</v>
      </c>
      <c r="V1085" s="3">
        <f>'IECC Data-IP'!V1085*Convert!$B$6/$D1085</f>
        <v>0</v>
      </c>
      <c r="W1085" s="3">
        <f>'IECC Data-IP'!W1085*Convert!$B$6/$D1085</f>
        <v>96.803329426756861</v>
      </c>
      <c r="X1085" s="3">
        <f>'IECC Data-IP'!X1085*Convert!$B$7/$D1085</f>
        <v>0</v>
      </c>
      <c r="Y1085" s="3">
        <f t="shared" si="51"/>
        <v>96.803329426756861</v>
      </c>
      <c r="Z1085" s="3">
        <f>'IECC Data-IP'!Z1085*Convert!$B$6/$D1085</f>
        <v>179.19406455900736</v>
      </c>
      <c r="AA1085" s="3">
        <f>'IECC Data-IP'!AA1085*Convert!$B$6/$D1085</f>
        <v>61.04594909709472</v>
      </c>
      <c r="AB1085" s="3">
        <f t="shared" si="52"/>
        <v>240.24001365610206</v>
      </c>
    </row>
    <row r="1086" spans="1:28" x14ac:dyDescent="0.25">
      <c r="A1086" s="93">
        <f>'IECC Data-IP'!A1086</f>
        <v>2012</v>
      </c>
      <c r="B1086" s="93" t="str">
        <f>'IECC Data-IP'!B1086</f>
        <v>Small Hotel</v>
      </c>
      <c r="C1086" s="121" t="str">
        <f>'IECC Data-IP'!C1086</f>
        <v>0B</v>
      </c>
      <c r="D1086" s="3">
        <f>'IECC Data-IP'!D1086</f>
        <v>43201.815571462859</v>
      </c>
      <c r="E1086" s="3">
        <f>'IECC Data-IP'!E1086*Convert!$B$6/$D1086</f>
        <v>5.5585380299884787E-3</v>
      </c>
      <c r="F1086" s="3">
        <f>'IECC Data-IP'!F1086*Convert!$B$7/$D1086</f>
        <v>0</v>
      </c>
      <c r="G1086" s="3">
        <f>'IECC Data-IP'!G1086*Convert!$B$6/$D1086</f>
        <v>68.656282477402698</v>
      </c>
      <c r="H1086" s="3">
        <f>'IECC Data-IP'!H1086*Convert!$B$6/$D1086</f>
        <v>35.969299592055442</v>
      </c>
      <c r="I1086" s="3">
        <f>'IECC Data-IP'!I1086*Convert!$B$6/$D1086</f>
        <v>4.5802353367105066</v>
      </c>
      <c r="J1086" s="3">
        <f>'IECC Data-IP'!J1086*Convert!$B$6/$D1086</f>
        <v>41.823829772140819</v>
      </c>
      <c r="K1086" s="3">
        <f>'IECC Data-IP'!K1086*Convert!$B$7/$D1086</f>
        <v>10.023954541275936</v>
      </c>
      <c r="L1086" s="3">
        <f>'IECC Data-IP'!L1086*Convert!$B$6/$D1086</f>
        <v>0</v>
      </c>
      <c r="M1086" s="3">
        <f>'IECC Data-IP'!M1086*Convert!$B$6/$D1086</f>
        <v>22.40507716437606</v>
      </c>
      <c r="N1086" s="3">
        <f>'IECC Data-IP'!N1086*Convert!$B$6/$D1086</f>
        <v>1.8065248597462558E-2</v>
      </c>
      <c r="O1086" s="3">
        <f>'IECC Data-IP'!O1086*Convert!$B$6/$D1086</f>
        <v>1.8065248597462558E-2</v>
      </c>
      <c r="P1086" s="3">
        <f t="shared" si="50"/>
        <v>0</v>
      </c>
      <c r="Q1086" s="3">
        <f>'IECC Data-IP'!Q1086*Convert!$B$6/$D1086</f>
        <v>0</v>
      </c>
      <c r="R1086" s="3">
        <f>'IECC Data-IP'!R1086*Convert!$B$6/$D1086</f>
        <v>0</v>
      </c>
      <c r="S1086" s="3">
        <f>'IECC Data-IP'!S1086*Convert!$B$6/$D1086</f>
        <v>0</v>
      </c>
      <c r="T1086" s="3">
        <f>'IECC Data-IP'!T1086*Convert!$B$6/$D1086</f>
        <v>0</v>
      </c>
      <c r="U1086" s="3">
        <f>'IECC Data-IP'!U1086*Convert!$B$7/$D1086</f>
        <v>10.846818256021594</v>
      </c>
      <c r="V1086" s="3">
        <f>'IECC Data-IP'!V1086*Convert!$B$6/$D1086</f>
        <v>0</v>
      </c>
      <c r="W1086" s="3">
        <f>'IECC Data-IP'!W1086*Convert!$B$6/$D1086</f>
        <v>91.066918179808752</v>
      </c>
      <c r="X1086" s="3">
        <f>'IECC Data-IP'!X1086*Convert!$B$7/$D1086</f>
        <v>0</v>
      </c>
      <c r="Y1086" s="3">
        <f t="shared" si="51"/>
        <v>91.066918179808752</v>
      </c>
      <c r="Z1086" s="3">
        <f>'IECC Data-IP'!Z1086*Convert!$B$6/$D1086</f>
        <v>173.45765331205919</v>
      </c>
      <c r="AA1086" s="3">
        <f>'IECC Data-IP'!AA1086*Convert!$B$6/$D1086</f>
        <v>60.975772554466118</v>
      </c>
      <c r="AB1086" s="3">
        <f t="shared" si="52"/>
        <v>234.43342586652531</v>
      </c>
    </row>
    <row r="1087" spans="1:28" x14ac:dyDescent="0.25">
      <c r="A1087" s="93">
        <f>'IECC Data-IP'!A1087</f>
        <v>2012</v>
      </c>
      <c r="B1087" s="93" t="str">
        <f>'IECC Data-IP'!B1087</f>
        <v>Small Hotel</v>
      </c>
      <c r="C1087" s="121" t="str">
        <f>'IECC Data-IP'!C1087</f>
        <v>1A</v>
      </c>
      <c r="D1087" s="3">
        <f>'IECC Data-IP'!D1087</f>
        <v>43201.815571462859</v>
      </c>
      <c r="E1087" s="3">
        <f>'IECC Data-IP'!E1087*Convert!$B$6/$D1087</f>
        <v>6.9481725374855984E-4</v>
      </c>
      <c r="F1087" s="3">
        <f>'IECC Data-IP'!F1087*Convert!$B$7/$D1087</f>
        <v>0</v>
      </c>
      <c r="G1087" s="3">
        <f>'IECC Data-IP'!G1087*Convert!$B$6/$D1087</f>
        <v>56.945832482724477</v>
      </c>
      <c r="H1087" s="3">
        <f>'IECC Data-IP'!H1087*Convert!$B$6/$D1087</f>
        <v>35.969299592055442</v>
      </c>
      <c r="I1087" s="3">
        <f>'IECC Data-IP'!I1087*Convert!$B$6/$D1087</f>
        <v>4.5809301539642551</v>
      </c>
      <c r="J1087" s="3">
        <f>'IECC Data-IP'!J1087*Convert!$B$6/$D1087</f>
        <v>41.823829772140819</v>
      </c>
      <c r="K1087" s="3">
        <f>'IECC Data-IP'!K1087*Convert!$B$7/$D1087</f>
        <v>10.023954541275936</v>
      </c>
      <c r="L1087" s="3">
        <f>'IECC Data-IP'!L1087*Convert!$B$6/$D1087</f>
        <v>0</v>
      </c>
      <c r="M1087" s="3">
        <f>'IECC Data-IP'!M1087*Convert!$B$6/$D1087</f>
        <v>21.795722432838577</v>
      </c>
      <c r="N1087" s="3">
        <f>'IECC Data-IP'!N1087*Convert!$B$6/$D1087</f>
        <v>1.8065248597462558E-2</v>
      </c>
      <c r="O1087" s="3">
        <f>'IECC Data-IP'!O1087*Convert!$B$6/$D1087</f>
        <v>1.8065248597462558E-2</v>
      </c>
      <c r="P1087" s="3">
        <f t="shared" si="50"/>
        <v>0</v>
      </c>
      <c r="Q1087" s="3">
        <f>'IECC Data-IP'!Q1087*Convert!$B$6/$D1087</f>
        <v>0</v>
      </c>
      <c r="R1087" s="3">
        <f>'IECC Data-IP'!R1087*Convert!$B$6/$D1087</f>
        <v>0</v>
      </c>
      <c r="S1087" s="3">
        <f>'IECC Data-IP'!S1087*Convert!$B$6/$D1087</f>
        <v>0</v>
      </c>
      <c r="T1087" s="3">
        <f>'IECC Data-IP'!T1087*Convert!$B$6/$D1087</f>
        <v>0</v>
      </c>
      <c r="U1087" s="3">
        <f>'IECC Data-IP'!U1087*Convert!$B$7/$D1087</f>
        <v>11.329596678256763</v>
      </c>
      <c r="V1087" s="3">
        <f>'IECC Data-IP'!V1087*Convert!$B$6/$D1087</f>
        <v>0</v>
      </c>
      <c r="W1087" s="3">
        <f>'IECC Data-IP'!W1087*Convert!$B$6/$D1087</f>
        <v>78.742249732816774</v>
      </c>
      <c r="X1087" s="3">
        <f>'IECC Data-IP'!X1087*Convert!$B$7/$D1087</f>
        <v>0</v>
      </c>
      <c r="Y1087" s="3">
        <f t="shared" si="51"/>
        <v>78.742249732816774</v>
      </c>
      <c r="Z1087" s="3">
        <f>'IECC Data-IP'!Z1087*Convert!$B$6/$D1087</f>
        <v>161.133679682321</v>
      </c>
      <c r="AA1087" s="3">
        <f>'IECC Data-IP'!AA1087*Convert!$B$6/$D1087</f>
        <v>62.386251579575692</v>
      </c>
      <c r="AB1087" s="3">
        <f t="shared" si="52"/>
        <v>223.51993126189669</v>
      </c>
    </row>
    <row r="1088" spans="1:28" x14ac:dyDescent="0.25">
      <c r="A1088" s="93">
        <f>'IECC Data-IP'!A1088</f>
        <v>2012</v>
      </c>
      <c r="B1088" s="93" t="str">
        <f>'IECC Data-IP'!B1088</f>
        <v>Small Hotel</v>
      </c>
      <c r="C1088" s="121" t="str">
        <f>'IECC Data-IP'!C1088</f>
        <v>1B</v>
      </c>
      <c r="D1088" s="3">
        <f>'IECC Data-IP'!D1088</f>
        <v>43201.815571462859</v>
      </c>
      <c r="E1088" s="3">
        <f>'IECC Data-IP'!E1088*Convert!$B$6/$D1088</f>
        <v>0.15216497857093461</v>
      </c>
      <c r="F1088" s="3">
        <f>'IECC Data-IP'!F1088*Convert!$B$7/$D1088</f>
        <v>0</v>
      </c>
      <c r="G1088" s="3">
        <f>'IECC Data-IP'!G1088*Convert!$B$6/$D1088</f>
        <v>58.073520885558374</v>
      </c>
      <c r="H1088" s="3">
        <f>'IECC Data-IP'!H1088*Convert!$B$6/$D1088</f>
        <v>35.969299592055442</v>
      </c>
      <c r="I1088" s="3">
        <f>'IECC Data-IP'!I1088*Convert!$B$6/$D1088</f>
        <v>4.5746767986805184</v>
      </c>
      <c r="J1088" s="3">
        <f>'IECC Data-IP'!J1088*Convert!$B$6/$D1088</f>
        <v>41.823829772140819</v>
      </c>
      <c r="K1088" s="3">
        <f>'IECC Data-IP'!K1088*Convert!$B$7/$D1088</f>
        <v>10.023954541275936</v>
      </c>
      <c r="L1088" s="3">
        <f>'IECC Data-IP'!L1088*Convert!$B$6/$D1088</f>
        <v>0</v>
      </c>
      <c r="M1088" s="3">
        <f>'IECC Data-IP'!M1088*Convert!$B$6/$D1088</f>
        <v>22.139656973444112</v>
      </c>
      <c r="N1088" s="3">
        <f>'IECC Data-IP'!N1088*Convert!$B$6/$D1088</f>
        <v>1.8065248597462558E-2</v>
      </c>
      <c r="O1088" s="3">
        <f>'IECC Data-IP'!O1088*Convert!$B$6/$D1088</f>
        <v>1.8065248597462558E-2</v>
      </c>
      <c r="P1088" s="3">
        <f t="shared" si="50"/>
        <v>0</v>
      </c>
      <c r="Q1088" s="3">
        <f>'IECC Data-IP'!Q1088*Convert!$B$6/$D1088</f>
        <v>0</v>
      </c>
      <c r="R1088" s="3">
        <f>'IECC Data-IP'!R1088*Convert!$B$6/$D1088</f>
        <v>0</v>
      </c>
      <c r="S1088" s="3">
        <f>'IECC Data-IP'!S1088*Convert!$B$6/$D1088</f>
        <v>0</v>
      </c>
      <c r="T1088" s="3">
        <f>'IECC Data-IP'!T1088*Convert!$B$6/$D1088</f>
        <v>0</v>
      </c>
      <c r="U1088" s="3">
        <f>'IECC Data-IP'!U1088*Convert!$B$7/$D1088</f>
        <v>11.345292922526479</v>
      </c>
      <c r="V1088" s="3">
        <f>'IECC Data-IP'!V1088*Convert!$B$6/$D1088</f>
        <v>0</v>
      </c>
      <c r="W1088" s="3">
        <f>'IECC Data-IP'!W1088*Convert!$B$6/$D1088</f>
        <v>80.365342837573408</v>
      </c>
      <c r="X1088" s="3">
        <f>'IECC Data-IP'!X1088*Convert!$B$7/$D1088</f>
        <v>0</v>
      </c>
      <c r="Y1088" s="3">
        <f t="shared" si="51"/>
        <v>80.365342837573408</v>
      </c>
      <c r="Z1088" s="3">
        <f>'IECC Data-IP'!Z1088*Convert!$B$6/$D1088</f>
        <v>162.75121424904771</v>
      </c>
      <c r="AA1088" s="3">
        <f>'IECC Data-IP'!AA1088*Convert!$B$6/$D1088</f>
        <v>62.432109518323095</v>
      </c>
      <c r="AB1088" s="3">
        <f t="shared" si="52"/>
        <v>225.18332376737081</v>
      </c>
    </row>
    <row r="1089" spans="1:28" x14ac:dyDescent="0.25">
      <c r="A1089" s="93">
        <f>'IECC Data-IP'!A1089</f>
        <v>2012</v>
      </c>
      <c r="B1089" s="93" t="str">
        <f>'IECC Data-IP'!B1089</f>
        <v>Small Hotel</v>
      </c>
      <c r="C1089" s="121" t="str">
        <f>'IECC Data-IP'!C1089</f>
        <v>2A</v>
      </c>
      <c r="D1089" s="3">
        <f>'IECC Data-IP'!D1089</f>
        <v>43201.815571462859</v>
      </c>
      <c r="E1089" s="3">
        <f>'IECC Data-IP'!E1089*Convert!$B$6/$D1089</f>
        <v>0.5058269607289515</v>
      </c>
      <c r="F1089" s="3">
        <f>'IECC Data-IP'!F1089*Convert!$B$7/$D1089</f>
        <v>1.4507134855342524E-2</v>
      </c>
      <c r="G1089" s="3">
        <f>'IECC Data-IP'!G1089*Convert!$B$6/$D1089</f>
        <v>48.565641585263087</v>
      </c>
      <c r="H1089" s="3">
        <f>'IECC Data-IP'!H1089*Convert!$B$6/$D1089</f>
        <v>35.969299592055442</v>
      </c>
      <c r="I1089" s="3">
        <f>'IECC Data-IP'!I1089*Convert!$B$6/$D1089</f>
        <v>4.5732871641730215</v>
      </c>
      <c r="J1089" s="3">
        <f>'IECC Data-IP'!J1089*Convert!$B$6/$D1089</f>
        <v>41.823829772140819</v>
      </c>
      <c r="K1089" s="3">
        <f>'IECC Data-IP'!K1089*Convert!$B$7/$D1089</f>
        <v>10.023954541275936</v>
      </c>
      <c r="L1089" s="3">
        <f>'IECC Data-IP'!L1089*Convert!$B$6/$D1089</f>
        <v>0</v>
      </c>
      <c r="M1089" s="3">
        <f>'IECC Data-IP'!M1089*Convert!$B$6/$D1089</f>
        <v>21.829073661018505</v>
      </c>
      <c r="N1089" s="3">
        <f>'IECC Data-IP'!N1089*Convert!$B$6/$D1089</f>
        <v>1.8065248597462558E-2</v>
      </c>
      <c r="O1089" s="3">
        <f>'IECC Data-IP'!O1089*Convert!$B$6/$D1089</f>
        <v>1.8065248597462558E-2</v>
      </c>
      <c r="P1089" s="3">
        <f t="shared" si="50"/>
        <v>0</v>
      </c>
      <c r="Q1089" s="3">
        <f>'IECC Data-IP'!Q1089*Convert!$B$6/$D1089</f>
        <v>0</v>
      </c>
      <c r="R1089" s="3">
        <f>'IECC Data-IP'!R1089*Convert!$B$6/$D1089</f>
        <v>0</v>
      </c>
      <c r="S1089" s="3">
        <f>'IECC Data-IP'!S1089*Convert!$B$6/$D1089</f>
        <v>0</v>
      </c>
      <c r="T1089" s="3">
        <f>'IECC Data-IP'!T1089*Convert!$B$6/$D1089</f>
        <v>0</v>
      </c>
      <c r="U1089" s="3">
        <f>'IECC Data-IP'!U1089*Convert!$B$7/$D1089</f>
        <v>11.870165818030429</v>
      </c>
      <c r="V1089" s="3">
        <f>'IECC Data-IP'!V1089*Convert!$B$6/$D1089</f>
        <v>0</v>
      </c>
      <c r="W1089" s="3">
        <f>'IECC Data-IP'!W1089*Convert!$B$6/$D1089</f>
        <v>70.900542207010545</v>
      </c>
      <c r="X1089" s="3">
        <f>'IECC Data-IP'!X1089*Convert!$B$7/$D1089</f>
        <v>1.4507134855342524E-2</v>
      </c>
      <c r="Y1089" s="3">
        <f t="shared" si="51"/>
        <v>70.915049341865881</v>
      </c>
      <c r="Z1089" s="3">
        <f>'IECC Data-IP'!Z1089*Convert!$B$6/$D1089</f>
        <v>153.28502398397725</v>
      </c>
      <c r="AA1089" s="3">
        <f>'IECC Data-IP'!AA1089*Convert!$B$6/$D1089</f>
        <v>64.00795504982483</v>
      </c>
      <c r="AB1089" s="3">
        <f t="shared" si="52"/>
        <v>217.29297903380208</v>
      </c>
    </row>
    <row r="1090" spans="1:28" x14ac:dyDescent="0.25">
      <c r="A1090" s="93">
        <f>'IECC Data-IP'!A1090</f>
        <v>2012</v>
      </c>
      <c r="B1090" s="93" t="str">
        <f>'IECC Data-IP'!B1090</f>
        <v>Small Hotel</v>
      </c>
      <c r="C1090" s="121" t="str">
        <f>'IECC Data-IP'!C1090</f>
        <v>2B</v>
      </c>
      <c r="D1090" s="3">
        <f>'IECC Data-IP'!D1090</f>
        <v>43201.815571462859</v>
      </c>
      <c r="E1090" s="3">
        <f>'IECC Data-IP'!E1090*Convert!$B$6/$D1090</f>
        <v>0.44885194592156968</v>
      </c>
      <c r="F1090" s="3">
        <f>'IECC Data-IP'!F1090*Convert!$B$7/$D1090</f>
        <v>1.0939806612225511E-2</v>
      </c>
      <c r="G1090" s="3">
        <f>'IECC Data-IP'!G1090*Convert!$B$6/$D1090</f>
        <v>39.057762284967794</v>
      </c>
      <c r="H1090" s="3">
        <f>'IECC Data-IP'!H1090*Convert!$B$6/$D1090</f>
        <v>35.969299592055442</v>
      </c>
      <c r="I1090" s="3">
        <f>'IECC Data-IP'!I1090*Convert!$B$6/$D1090</f>
        <v>4.5767612504417636</v>
      </c>
      <c r="J1090" s="3">
        <f>'IECC Data-IP'!J1090*Convert!$B$6/$D1090</f>
        <v>41.823829772140819</v>
      </c>
      <c r="K1090" s="3">
        <f>'IECC Data-IP'!K1090*Convert!$B$7/$D1090</f>
        <v>10.023954541275936</v>
      </c>
      <c r="L1090" s="3">
        <f>'IECC Data-IP'!L1090*Convert!$B$6/$D1090</f>
        <v>0</v>
      </c>
      <c r="M1090" s="3">
        <f>'IECC Data-IP'!M1090*Convert!$B$6/$D1090</f>
        <v>22.916462663135</v>
      </c>
      <c r="N1090" s="3">
        <f>'IECC Data-IP'!N1090*Convert!$B$6/$D1090</f>
        <v>1.8065248597462558E-2</v>
      </c>
      <c r="O1090" s="3">
        <f>'IECC Data-IP'!O1090*Convert!$B$6/$D1090</f>
        <v>1.8065248597462558E-2</v>
      </c>
      <c r="P1090" s="3">
        <f t="shared" si="50"/>
        <v>0</v>
      </c>
      <c r="Q1090" s="3">
        <f>'IECC Data-IP'!Q1090*Convert!$B$6/$D1090</f>
        <v>0</v>
      </c>
      <c r="R1090" s="3">
        <f>'IECC Data-IP'!R1090*Convert!$B$6/$D1090</f>
        <v>0</v>
      </c>
      <c r="S1090" s="3">
        <f>'IECC Data-IP'!S1090*Convert!$B$6/$D1090</f>
        <v>0</v>
      </c>
      <c r="T1090" s="3">
        <f>'IECC Data-IP'!T1090*Convert!$B$6/$D1090</f>
        <v>0</v>
      </c>
      <c r="U1090" s="3">
        <f>'IECC Data-IP'!U1090*Convert!$B$7/$D1090</f>
        <v>11.966959324360337</v>
      </c>
      <c r="V1090" s="3">
        <f>'IECC Data-IP'!V1090*Convert!$B$6/$D1090</f>
        <v>0</v>
      </c>
      <c r="W1090" s="3">
        <f>'IECC Data-IP'!W1090*Convert!$B$6/$D1090</f>
        <v>62.423076894024376</v>
      </c>
      <c r="X1090" s="3">
        <f>'IECC Data-IP'!X1090*Convert!$B$7/$D1090</f>
        <v>1.0939806612225511E-2</v>
      </c>
      <c r="Y1090" s="3">
        <f t="shared" si="51"/>
        <v>62.434016700636604</v>
      </c>
      <c r="Z1090" s="3">
        <f>'IECC Data-IP'!Z1090*Convert!$B$6/$D1090</f>
        <v>144.81033794000609</v>
      </c>
      <c r="AA1090" s="3">
        <f>'IECC Data-IP'!AA1090*Convert!$B$6/$D1090</f>
        <v>64.27962859604051</v>
      </c>
      <c r="AB1090" s="3">
        <f t="shared" si="52"/>
        <v>209.0899665360466</v>
      </c>
    </row>
    <row r="1091" spans="1:28" x14ac:dyDescent="0.25">
      <c r="A1091" s="93">
        <f>'IECC Data-IP'!A1091</f>
        <v>2012</v>
      </c>
      <c r="B1091" s="93" t="str">
        <f>'IECC Data-IP'!B1091</f>
        <v>Small Hotel</v>
      </c>
      <c r="C1091" s="121" t="str">
        <f>'IECC Data-IP'!C1091</f>
        <v>3A</v>
      </c>
      <c r="D1091" s="3">
        <f>'IECC Data-IP'!D1091</f>
        <v>43201.815571462859</v>
      </c>
      <c r="E1091" s="3">
        <f>'IECC Data-IP'!E1091*Convert!$B$6/$D1091</f>
        <v>4.7414329395801715</v>
      </c>
      <c r="F1091" s="3">
        <f>'IECC Data-IP'!F1091*Convert!$B$7/$D1091</f>
        <v>0.32724291083526746</v>
      </c>
      <c r="G1091" s="3">
        <f>'IECC Data-IP'!G1091*Convert!$B$6/$D1091</f>
        <v>31.858065901625217</v>
      </c>
      <c r="H1091" s="3">
        <f>'IECC Data-IP'!H1091*Convert!$B$6/$D1091</f>
        <v>35.969299592055442</v>
      </c>
      <c r="I1091" s="3">
        <f>'IECC Data-IP'!I1091*Convert!$B$6/$D1091</f>
        <v>4.5760664331880152</v>
      </c>
      <c r="J1091" s="3">
        <f>'IECC Data-IP'!J1091*Convert!$B$6/$D1091</f>
        <v>41.823829772140819</v>
      </c>
      <c r="K1091" s="3">
        <f>'IECC Data-IP'!K1091*Convert!$B$7/$D1091</f>
        <v>10.023954541275936</v>
      </c>
      <c r="L1091" s="3">
        <f>'IECC Data-IP'!L1091*Convert!$B$6/$D1091</f>
        <v>0</v>
      </c>
      <c r="M1091" s="3">
        <f>'IECC Data-IP'!M1091*Convert!$B$6/$D1091</f>
        <v>21.832547747287251</v>
      </c>
      <c r="N1091" s="3">
        <f>'IECC Data-IP'!N1091*Convert!$B$6/$D1091</f>
        <v>1.8065248597462558E-2</v>
      </c>
      <c r="O1091" s="3">
        <f>'IECC Data-IP'!O1091*Convert!$B$6/$D1091</f>
        <v>1.8065248597462558E-2</v>
      </c>
      <c r="P1091" s="3">
        <f t="shared" ref="P1091:P1154" si="53">N1091-O1091</f>
        <v>0</v>
      </c>
      <c r="Q1091" s="3">
        <f>'IECC Data-IP'!Q1091*Convert!$B$6/$D1091</f>
        <v>0</v>
      </c>
      <c r="R1091" s="3">
        <f>'IECC Data-IP'!R1091*Convert!$B$6/$D1091</f>
        <v>0</v>
      </c>
      <c r="S1091" s="3">
        <f>'IECC Data-IP'!S1091*Convert!$B$6/$D1091</f>
        <v>0</v>
      </c>
      <c r="T1091" s="3">
        <f>'IECC Data-IP'!T1091*Convert!$B$6/$D1091</f>
        <v>0</v>
      </c>
      <c r="U1091" s="3">
        <f>'IECC Data-IP'!U1091*Convert!$B$7/$D1091</f>
        <v>13.17557013312838</v>
      </c>
      <c r="V1091" s="3">
        <f>'IECC Data-IP'!V1091*Convert!$B$6/$D1091</f>
        <v>0</v>
      </c>
      <c r="W1091" s="3">
        <f>'IECC Data-IP'!W1091*Convert!$B$6/$D1091</f>
        <v>58.432046588492639</v>
      </c>
      <c r="X1091" s="3">
        <f>'IECC Data-IP'!X1091*Convert!$B$7/$D1091</f>
        <v>0.32724291083526746</v>
      </c>
      <c r="Y1091" s="3">
        <f t="shared" ref="Y1091:Y1154" si="54">SUM(W1091:X1091)</f>
        <v>58.759289499327906</v>
      </c>
      <c r="Z1091" s="3">
        <f>'IECC Data-IP'!Z1091*Convert!$B$6/$D1091</f>
        <v>140.81791799996688</v>
      </c>
      <c r="AA1091" s="3">
        <f>'IECC Data-IP'!AA1091*Convert!$B$6/$D1091</f>
        <v>68.73549164433004</v>
      </c>
      <c r="AB1091" s="3">
        <f t="shared" ref="AB1091:AB1154" si="55">SUM(Z1091:AA1091)</f>
        <v>209.55340964429692</v>
      </c>
    </row>
    <row r="1092" spans="1:28" x14ac:dyDescent="0.25">
      <c r="A1092" s="93">
        <f>'IECC Data-IP'!A1092</f>
        <v>2012</v>
      </c>
      <c r="B1092" s="93" t="str">
        <f>'IECC Data-IP'!B1092</f>
        <v>Small Hotel</v>
      </c>
      <c r="C1092" s="121" t="str">
        <f>'IECC Data-IP'!C1092</f>
        <v>3B</v>
      </c>
      <c r="D1092" s="3">
        <f>'IECC Data-IP'!D1092</f>
        <v>43201.815571462859</v>
      </c>
      <c r="E1092" s="3">
        <f>'IECC Data-IP'!E1092*Convert!$B$6/$D1092</f>
        <v>1.7731736315663245</v>
      </c>
      <c r="F1092" s="3">
        <f>'IECC Data-IP'!F1092*Convert!$B$7/$D1092</f>
        <v>5.2558636115257351E-2</v>
      </c>
      <c r="G1092" s="3">
        <f>'IECC Data-IP'!G1092*Convert!$B$6/$D1092</f>
        <v>31.617659131828216</v>
      </c>
      <c r="H1092" s="3">
        <f>'IECC Data-IP'!H1092*Convert!$B$6/$D1092</f>
        <v>35.969299592055442</v>
      </c>
      <c r="I1092" s="3">
        <f>'IECC Data-IP'!I1092*Convert!$B$6/$D1092</f>
        <v>4.5753716159342668</v>
      </c>
      <c r="J1092" s="3">
        <f>'IECC Data-IP'!J1092*Convert!$B$6/$D1092</f>
        <v>41.823829772140819</v>
      </c>
      <c r="K1092" s="3">
        <f>'IECC Data-IP'!K1092*Convert!$B$7/$D1092</f>
        <v>10.023954541275936</v>
      </c>
      <c r="L1092" s="3">
        <f>'IECC Data-IP'!L1092*Convert!$B$6/$D1092</f>
        <v>0</v>
      </c>
      <c r="M1092" s="3">
        <f>'IECC Data-IP'!M1092*Convert!$B$6/$D1092</f>
        <v>22.868520272626345</v>
      </c>
      <c r="N1092" s="3">
        <f>'IECC Data-IP'!N1092*Convert!$B$6/$D1092</f>
        <v>1.8065248597462558E-2</v>
      </c>
      <c r="O1092" s="3">
        <f>'IECC Data-IP'!O1092*Convert!$B$6/$D1092</f>
        <v>1.8065248597462558E-2</v>
      </c>
      <c r="P1092" s="3">
        <f t="shared" si="53"/>
        <v>0</v>
      </c>
      <c r="Q1092" s="3">
        <f>'IECC Data-IP'!Q1092*Convert!$B$6/$D1092</f>
        <v>0</v>
      </c>
      <c r="R1092" s="3">
        <f>'IECC Data-IP'!R1092*Convert!$B$6/$D1092</f>
        <v>0</v>
      </c>
      <c r="S1092" s="3">
        <f>'IECC Data-IP'!S1092*Convert!$B$6/$D1092</f>
        <v>0</v>
      </c>
      <c r="T1092" s="3">
        <f>'IECC Data-IP'!T1092*Convert!$B$6/$D1092</f>
        <v>0</v>
      </c>
      <c r="U1092" s="3">
        <f>'IECC Data-IP'!U1092*Convert!$B$7/$D1092</f>
        <v>12.824069390239918</v>
      </c>
      <c r="V1092" s="3">
        <f>'IECC Data-IP'!V1092*Convert!$B$6/$D1092</f>
        <v>0</v>
      </c>
      <c r="W1092" s="3">
        <f>'IECC Data-IP'!W1092*Convert!$B$6/$D1092</f>
        <v>56.259353036020897</v>
      </c>
      <c r="X1092" s="3">
        <f>'IECC Data-IP'!X1092*Convert!$B$7/$D1092</f>
        <v>5.2558636115257351E-2</v>
      </c>
      <c r="Y1092" s="3">
        <f t="shared" si="54"/>
        <v>56.311911672136155</v>
      </c>
      <c r="Z1092" s="3">
        <f>'IECC Data-IP'!Z1092*Convert!$B$6/$D1092</f>
        <v>138.64591926474887</v>
      </c>
      <c r="AA1092" s="3">
        <f>'IECC Data-IP'!AA1092*Convert!$B$6/$D1092</f>
        <v>66.905342997956325</v>
      </c>
      <c r="AB1092" s="3">
        <f t="shared" si="55"/>
        <v>205.55126226270519</v>
      </c>
    </row>
    <row r="1093" spans="1:28" x14ac:dyDescent="0.25">
      <c r="A1093" s="93">
        <f>'IECC Data-IP'!A1093</f>
        <v>2012</v>
      </c>
      <c r="B1093" s="93" t="str">
        <f>'IECC Data-IP'!B1093</f>
        <v>Small Hotel</v>
      </c>
      <c r="C1093" s="121" t="str">
        <f>'IECC Data-IP'!C1093</f>
        <v>3C</v>
      </c>
      <c r="D1093" s="3">
        <f>'IECC Data-IP'!D1093</f>
        <v>43201.815571462859</v>
      </c>
      <c r="E1093" s="3">
        <f>'IECC Data-IP'!E1093*Convert!$B$6/$D1093</f>
        <v>0.33976563708304575</v>
      </c>
      <c r="F1093" s="3">
        <f>'IECC Data-IP'!F1093*Convert!$B$7/$D1093</f>
        <v>4.5186157746148854E-3</v>
      </c>
      <c r="G1093" s="3">
        <f>'IECC Data-IP'!G1093*Convert!$B$6/$D1093</f>
        <v>25.868741174312635</v>
      </c>
      <c r="H1093" s="3">
        <f>'IECC Data-IP'!H1093*Convert!$B$6/$D1093</f>
        <v>35.969299592055442</v>
      </c>
      <c r="I1093" s="3">
        <f>'IECC Data-IP'!I1093*Convert!$B$6/$D1093</f>
        <v>4.5746767986805184</v>
      </c>
      <c r="J1093" s="3">
        <f>'IECC Data-IP'!J1093*Convert!$B$6/$D1093</f>
        <v>41.823829772140819</v>
      </c>
      <c r="K1093" s="3">
        <f>'IECC Data-IP'!K1093*Convert!$B$7/$D1093</f>
        <v>10.023954541275936</v>
      </c>
      <c r="L1093" s="3">
        <f>'IECC Data-IP'!L1093*Convert!$B$6/$D1093</f>
        <v>0</v>
      </c>
      <c r="M1093" s="3">
        <f>'IECC Data-IP'!M1093*Convert!$B$6/$D1093</f>
        <v>21.750559311344919</v>
      </c>
      <c r="N1093" s="3">
        <f>'IECC Data-IP'!N1093*Convert!$B$6/$D1093</f>
        <v>1.8065248597462558E-2</v>
      </c>
      <c r="O1093" s="3">
        <f>'IECC Data-IP'!O1093*Convert!$B$6/$D1093</f>
        <v>1.8065248597462558E-2</v>
      </c>
      <c r="P1093" s="3">
        <f t="shared" si="53"/>
        <v>0</v>
      </c>
      <c r="Q1093" s="3">
        <f>'IECC Data-IP'!Q1093*Convert!$B$6/$D1093</f>
        <v>0</v>
      </c>
      <c r="R1093" s="3">
        <f>'IECC Data-IP'!R1093*Convert!$B$6/$D1093</f>
        <v>0</v>
      </c>
      <c r="S1093" s="3">
        <f>'IECC Data-IP'!S1093*Convert!$B$6/$D1093</f>
        <v>0</v>
      </c>
      <c r="T1093" s="3">
        <f>'IECC Data-IP'!T1093*Convert!$B$6/$D1093</f>
        <v>0</v>
      </c>
      <c r="U1093" s="3">
        <f>'IECC Data-IP'!U1093*Convert!$B$7/$D1093</f>
        <v>13.149171904129316</v>
      </c>
      <c r="V1093" s="3">
        <f>'IECC Data-IP'!V1093*Convert!$B$6/$D1093</f>
        <v>0</v>
      </c>
      <c r="W1093" s="3">
        <f>'IECC Data-IP'!W1093*Convert!$B$6/$D1093</f>
        <v>47.959066122740595</v>
      </c>
      <c r="X1093" s="3">
        <f>'IECC Data-IP'!X1093*Convert!$B$7/$D1093</f>
        <v>4.5186157746148854E-3</v>
      </c>
      <c r="Y1093" s="3">
        <f t="shared" si="54"/>
        <v>47.963584738515209</v>
      </c>
      <c r="Z1093" s="3">
        <f>'IECC Data-IP'!Z1093*Convert!$B$6/$D1093</f>
        <v>130.34493753421484</v>
      </c>
      <c r="AA1093" s="3">
        <f>'IECC Data-IP'!AA1093*Convert!$B$6/$D1093</f>
        <v>67.715499915827152</v>
      </c>
      <c r="AB1093" s="3">
        <f t="shared" si="55"/>
        <v>198.060437450042</v>
      </c>
    </row>
    <row r="1094" spans="1:28" x14ac:dyDescent="0.25">
      <c r="A1094" s="93">
        <f>'IECC Data-IP'!A1094</f>
        <v>2012</v>
      </c>
      <c r="B1094" s="93" t="str">
        <f>'IECC Data-IP'!B1094</f>
        <v>Small Hotel</v>
      </c>
      <c r="C1094" s="121" t="str">
        <f>'IECC Data-IP'!C1094</f>
        <v>4A</v>
      </c>
      <c r="D1094" s="3">
        <f>'IECC Data-IP'!D1094</f>
        <v>43201.815571462859</v>
      </c>
      <c r="E1094" s="3">
        <f>'IECC Data-IP'!E1094*Convert!$B$6/$D1094</f>
        <v>8.7227358035594218</v>
      </c>
      <c r="F1094" s="3">
        <f>'IECC Data-IP'!F1094*Convert!$B$7/$D1094</f>
        <v>0.86305561295144306</v>
      </c>
      <c r="G1094" s="3">
        <f>'IECC Data-IP'!G1094*Convert!$B$6/$D1094</f>
        <v>24.672265863357609</v>
      </c>
      <c r="H1094" s="3">
        <f>'IECC Data-IP'!H1094*Convert!$B$6/$D1094</f>
        <v>35.969299592055442</v>
      </c>
      <c r="I1094" s="3">
        <f>'IECC Data-IP'!I1094*Convert!$B$6/$D1094</f>
        <v>4.5684234433967816</v>
      </c>
      <c r="J1094" s="3">
        <f>'IECC Data-IP'!J1094*Convert!$B$6/$D1094</f>
        <v>41.823829772140819</v>
      </c>
      <c r="K1094" s="3">
        <f>'IECC Data-IP'!K1094*Convert!$B$7/$D1094</f>
        <v>10.023954541275936</v>
      </c>
      <c r="L1094" s="3">
        <f>'IECC Data-IP'!L1094*Convert!$B$6/$D1094</f>
        <v>0</v>
      </c>
      <c r="M1094" s="3">
        <f>'IECC Data-IP'!M1094*Convert!$B$6/$D1094</f>
        <v>21.639388550745146</v>
      </c>
      <c r="N1094" s="3">
        <f>'IECC Data-IP'!N1094*Convert!$B$6/$D1094</f>
        <v>1.8065248597462558E-2</v>
      </c>
      <c r="O1094" s="3">
        <f>'IECC Data-IP'!O1094*Convert!$B$6/$D1094</f>
        <v>1.8065248597462558E-2</v>
      </c>
      <c r="P1094" s="3">
        <f t="shared" si="53"/>
        <v>0</v>
      </c>
      <c r="Q1094" s="3">
        <f>'IECC Data-IP'!Q1094*Convert!$B$6/$D1094</f>
        <v>0</v>
      </c>
      <c r="R1094" s="3">
        <f>'IECC Data-IP'!R1094*Convert!$B$6/$D1094</f>
        <v>0</v>
      </c>
      <c r="S1094" s="3">
        <f>'IECC Data-IP'!S1094*Convert!$B$6/$D1094</f>
        <v>0</v>
      </c>
      <c r="T1094" s="3">
        <f>'IECC Data-IP'!T1094*Convert!$B$6/$D1094</f>
        <v>0</v>
      </c>
      <c r="U1094" s="3">
        <f>'IECC Data-IP'!U1094*Convert!$B$7/$D1094</f>
        <v>14.304748433016353</v>
      </c>
      <c r="V1094" s="3">
        <f>'IECC Data-IP'!V1094*Convert!$B$6/$D1094</f>
        <v>0</v>
      </c>
      <c r="W1094" s="3">
        <f>'IECC Data-IP'!W1094*Convert!$B$6/$D1094</f>
        <v>55.034390217662178</v>
      </c>
      <c r="X1094" s="3">
        <f>'IECC Data-IP'!X1094*Convert!$B$7/$D1094</f>
        <v>0.86305561295144306</v>
      </c>
      <c r="Y1094" s="3">
        <f t="shared" si="54"/>
        <v>55.89744583061362</v>
      </c>
      <c r="Z1094" s="3">
        <f>'IECC Data-IP'!Z1094*Convert!$B$6/$D1094</f>
        <v>137.41400827385269</v>
      </c>
      <c r="AA1094" s="3">
        <f>'IECC Data-IP'!AA1094*Convert!$B$6/$D1094</f>
        <v>73.5999072378237</v>
      </c>
      <c r="AB1094" s="3">
        <f t="shared" si="55"/>
        <v>211.01391551167637</v>
      </c>
    </row>
    <row r="1095" spans="1:28" x14ac:dyDescent="0.25">
      <c r="A1095" s="93">
        <f>'IECC Data-IP'!A1095</f>
        <v>2012</v>
      </c>
      <c r="B1095" s="93" t="str">
        <f>'IECC Data-IP'!B1095</f>
        <v>Small Hotel</v>
      </c>
      <c r="C1095" s="121" t="str">
        <f>'IECC Data-IP'!C1095</f>
        <v>4B</v>
      </c>
      <c r="D1095" s="3">
        <f>'IECC Data-IP'!D1095</f>
        <v>43201.815571462859</v>
      </c>
      <c r="E1095" s="3">
        <f>'IECC Data-IP'!E1095*Convert!$B$6/$D1095</f>
        <v>3.264251458110734</v>
      </c>
      <c r="F1095" s="3">
        <f>'IECC Data-IP'!F1095*Convert!$B$7/$D1095</f>
        <v>0.16647531801212734</v>
      </c>
      <c r="G1095" s="3">
        <f>'IECC Data-IP'!G1095*Convert!$B$6/$D1095</f>
        <v>25.91390429580629</v>
      </c>
      <c r="H1095" s="3">
        <f>'IECC Data-IP'!H1095*Convert!$B$6/$D1095</f>
        <v>35.969299592055442</v>
      </c>
      <c r="I1095" s="3">
        <f>'IECC Data-IP'!I1095*Convert!$B$6/$D1095</f>
        <v>4.5725923469192731</v>
      </c>
      <c r="J1095" s="3">
        <f>'IECC Data-IP'!J1095*Convert!$B$6/$D1095</f>
        <v>41.823829772140819</v>
      </c>
      <c r="K1095" s="3">
        <f>'IECC Data-IP'!K1095*Convert!$B$7/$D1095</f>
        <v>10.023954541275936</v>
      </c>
      <c r="L1095" s="3">
        <f>'IECC Data-IP'!L1095*Convert!$B$6/$D1095</f>
        <v>0</v>
      </c>
      <c r="M1095" s="3">
        <f>'IECC Data-IP'!M1095*Convert!$B$6/$D1095</f>
        <v>23.379210954131544</v>
      </c>
      <c r="N1095" s="3">
        <f>'IECC Data-IP'!N1095*Convert!$B$6/$D1095</f>
        <v>1.8065248597462558E-2</v>
      </c>
      <c r="O1095" s="3">
        <f>'IECC Data-IP'!O1095*Convert!$B$6/$D1095</f>
        <v>1.8065248597462558E-2</v>
      </c>
      <c r="P1095" s="3">
        <f t="shared" si="53"/>
        <v>0</v>
      </c>
      <c r="Q1095" s="3">
        <f>'IECC Data-IP'!Q1095*Convert!$B$6/$D1095</f>
        <v>0</v>
      </c>
      <c r="R1095" s="3">
        <f>'IECC Data-IP'!R1095*Convert!$B$6/$D1095</f>
        <v>0</v>
      </c>
      <c r="S1095" s="3">
        <f>'IECC Data-IP'!S1095*Convert!$B$6/$D1095</f>
        <v>0</v>
      </c>
      <c r="T1095" s="3">
        <f>'IECC Data-IP'!T1095*Convert!$B$6/$D1095</f>
        <v>0</v>
      </c>
      <c r="U1095" s="3">
        <f>'IECC Data-IP'!U1095*Convert!$B$7/$D1095</f>
        <v>13.948015608704651</v>
      </c>
      <c r="V1095" s="3">
        <f>'IECC Data-IP'!V1095*Convert!$B$6/$D1095</f>
        <v>0</v>
      </c>
      <c r="W1095" s="3">
        <f>'IECC Data-IP'!W1095*Convert!$B$6/$D1095</f>
        <v>52.557366708048576</v>
      </c>
      <c r="X1095" s="3">
        <f>'IECC Data-IP'!X1095*Convert!$B$7/$D1095</f>
        <v>0.16647531801212734</v>
      </c>
      <c r="Y1095" s="3">
        <f t="shared" si="54"/>
        <v>52.723842026060701</v>
      </c>
      <c r="Z1095" s="3">
        <f>'IECC Data-IP'!Z1095*Convert!$B$6/$D1095</f>
        <v>134.94045885050781</v>
      </c>
      <c r="AA1095" s="3">
        <f>'IECC Data-IP'!AA1095*Convert!$B$6/$D1095</f>
        <v>70.522561620971331</v>
      </c>
      <c r="AB1095" s="3">
        <f t="shared" si="55"/>
        <v>205.46302047147913</v>
      </c>
    </row>
    <row r="1096" spans="1:28" x14ac:dyDescent="0.25">
      <c r="A1096" s="93">
        <f>'IECC Data-IP'!A1096</f>
        <v>2012</v>
      </c>
      <c r="B1096" s="93" t="str">
        <f>'IECC Data-IP'!B1096</f>
        <v>Small Hotel</v>
      </c>
      <c r="C1096" s="121" t="str">
        <f>'IECC Data-IP'!C1096</f>
        <v>4C</v>
      </c>
      <c r="D1096" s="3">
        <f>'IECC Data-IP'!D1096</f>
        <v>43201.815571462859</v>
      </c>
      <c r="E1096" s="3">
        <f>'IECC Data-IP'!E1096*Convert!$B$6/$D1096</f>
        <v>4.1140129594452235</v>
      </c>
      <c r="F1096" s="3">
        <f>'IECC Data-IP'!F1096*Convert!$B$7/$D1096</f>
        <v>0.35411678360008231</v>
      </c>
      <c r="G1096" s="3">
        <f>'IECC Data-IP'!G1096*Convert!$B$6/$D1096</f>
        <v>17.255091679591736</v>
      </c>
      <c r="H1096" s="3">
        <f>'IECC Data-IP'!H1096*Convert!$B$6/$D1096</f>
        <v>35.969299592055442</v>
      </c>
      <c r="I1096" s="3">
        <f>'IECC Data-IP'!I1096*Convert!$B$6/$D1096</f>
        <v>4.5635597226205418</v>
      </c>
      <c r="J1096" s="3">
        <f>'IECC Data-IP'!J1096*Convert!$B$6/$D1096</f>
        <v>41.823829772140819</v>
      </c>
      <c r="K1096" s="3">
        <f>'IECC Data-IP'!K1096*Convert!$B$7/$D1096</f>
        <v>10.023954541275936</v>
      </c>
      <c r="L1096" s="3">
        <f>'IECC Data-IP'!L1096*Convert!$B$6/$D1096</f>
        <v>0</v>
      </c>
      <c r="M1096" s="3">
        <f>'IECC Data-IP'!M1096*Convert!$B$6/$D1096</f>
        <v>21.729019976478718</v>
      </c>
      <c r="N1096" s="3">
        <f>'IECC Data-IP'!N1096*Convert!$B$6/$D1096</f>
        <v>1.8065248597462558E-2</v>
      </c>
      <c r="O1096" s="3">
        <f>'IECC Data-IP'!O1096*Convert!$B$6/$D1096</f>
        <v>1.8065248597462558E-2</v>
      </c>
      <c r="P1096" s="3">
        <f t="shared" si="53"/>
        <v>0</v>
      </c>
      <c r="Q1096" s="3">
        <f>'IECC Data-IP'!Q1096*Convert!$B$6/$D1096</f>
        <v>0</v>
      </c>
      <c r="R1096" s="3">
        <f>'IECC Data-IP'!R1096*Convert!$B$6/$D1096</f>
        <v>0</v>
      </c>
      <c r="S1096" s="3">
        <f>'IECC Data-IP'!S1096*Convert!$B$6/$D1096</f>
        <v>0</v>
      </c>
      <c r="T1096" s="3">
        <f>'IECC Data-IP'!T1096*Convert!$B$6/$D1096</f>
        <v>0</v>
      </c>
      <c r="U1096" s="3">
        <f>'IECC Data-IP'!U1096*Convert!$B$7/$D1096</f>
        <v>14.689306417624367</v>
      </c>
      <c r="V1096" s="3">
        <f>'IECC Data-IP'!V1096*Convert!$B$6/$D1096</f>
        <v>0</v>
      </c>
      <c r="W1096" s="3">
        <f>'IECC Data-IP'!W1096*Convert!$B$6/$D1096</f>
        <v>43.098124615515665</v>
      </c>
      <c r="X1096" s="3">
        <f>'IECC Data-IP'!X1096*Convert!$B$7/$D1096</f>
        <v>0.35411678360008231</v>
      </c>
      <c r="Y1096" s="3">
        <f t="shared" si="54"/>
        <v>43.452241399115749</v>
      </c>
      <c r="Z1096" s="3">
        <f>'IECC Data-IP'!Z1096*Convert!$B$6/$D1096</f>
        <v>125.47218413367618</v>
      </c>
      <c r="AA1096" s="3">
        <f>'IECC Data-IP'!AA1096*Convert!$B$6/$D1096</f>
        <v>73.237212631366958</v>
      </c>
      <c r="AB1096" s="3">
        <f t="shared" si="55"/>
        <v>198.70939676504315</v>
      </c>
    </row>
    <row r="1097" spans="1:28" x14ac:dyDescent="0.25">
      <c r="A1097" s="93">
        <f>'IECC Data-IP'!A1097</f>
        <v>2012</v>
      </c>
      <c r="B1097" s="93" t="str">
        <f>'IECC Data-IP'!B1097</f>
        <v>Small Hotel</v>
      </c>
      <c r="C1097" s="121" t="str">
        <f>'IECC Data-IP'!C1097</f>
        <v>5A</v>
      </c>
      <c r="D1097" s="3">
        <f>'IECC Data-IP'!D1097</f>
        <v>43201.815571462859</v>
      </c>
      <c r="E1097" s="3">
        <f>'IECC Data-IP'!E1097*Convert!$B$6/$D1097</f>
        <v>15.940497435499459</v>
      </c>
      <c r="F1097" s="3">
        <f>'IECC Data-IP'!F1097*Convert!$B$7/$D1097</f>
        <v>1.6547646610405458</v>
      </c>
      <c r="G1097" s="3">
        <f>'IECC Data-IP'!G1097*Convert!$B$6/$D1097</f>
        <v>18.247985535198428</v>
      </c>
      <c r="H1097" s="3">
        <f>'IECC Data-IP'!H1097*Convert!$B$6/$D1097</f>
        <v>35.969299592055442</v>
      </c>
      <c r="I1097" s="3">
        <f>'IECC Data-IP'!I1097*Convert!$B$6/$D1097</f>
        <v>4.5705078951580269</v>
      </c>
      <c r="J1097" s="3">
        <f>'IECC Data-IP'!J1097*Convert!$B$6/$D1097</f>
        <v>41.823829772140819</v>
      </c>
      <c r="K1097" s="3">
        <f>'IECC Data-IP'!K1097*Convert!$B$7/$D1097</f>
        <v>10.023954541275936</v>
      </c>
      <c r="L1097" s="3">
        <f>'IECC Data-IP'!L1097*Convert!$B$6/$D1097</f>
        <v>0</v>
      </c>
      <c r="M1097" s="3">
        <f>'IECC Data-IP'!M1097*Convert!$B$6/$D1097</f>
        <v>21.74708522507618</v>
      </c>
      <c r="N1097" s="3">
        <f>'IECC Data-IP'!N1097*Convert!$B$6/$D1097</f>
        <v>1.8065248597462558E-2</v>
      </c>
      <c r="O1097" s="3">
        <f>'IECC Data-IP'!O1097*Convert!$B$6/$D1097</f>
        <v>1.8065248597462558E-2</v>
      </c>
      <c r="P1097" s="3">
        <f t="shared" si="53"/>
        <v>0</v>
      </c>
      <c r="Q1097" s="3">
        <f>'IECC Data-IP'!Q1097*Convert!$B$6/$D1097</f>
        <v>0</v>
      </c>
      <c r="R1097" s="3">
        <f>'IECC Data-IP'!R1097*Convert!$B$6/$D1097</f>
        <v>0</v>
      </c>
      <c r="S1097" s="3">
        <f>'IECC Data-IP'!S1097*Convert!$B$6/$D1097</f>
        <v>0</v>
      </c>
      <c r="T1097" s="3">
        <f>'IECC Data-IP'!T1097*Convert!$B$6/$D1097</f>
        <v>0</v>
      </c>
      <c r="U1097" s="3">
        <f>'IECC Data-IP'!U1097*Convert!$B$7/$D1097</f>
        <v>15.427981185832467</v>
      </c>
      <c r="V1097" s="3">
        <f>'IECC Data-IP'!V1097*Convert!$B$6/$D1097</f>
        <v>0</v>
      </c>
      <c r="W1097" s="3">
        <f>'IECC Data-IP'!W1097*Convert!$B$6/$D1097</f>
        <v>55.93556819577406</v>
      </c>
      <c r="X1097" s="3">
        <f>'IECC Data-IP'!X1097*Convert!$B$7/$D1097</f>
        <v>1.6547646610405458</v>
      </c>
      <c r="Y1097" s="3">
        <f t="shared" si="54"/>
        <v>57.590332856814605</v>
      </c>
      <c r="Z1097" s="3">
        <f>'IECC Data-IP'!Z1097*Convert!$B$6/$D1097</f>
        <v>138.31657588647207</v>
      </c>
      <c r="AA1097" s="3">
        <f>'IECC Data-IP'!AA1097*Convert!$B$6/$D1097</f>
        <v>79.194575765007116</v>
      </c>
      <c r="AB1097" s="3">
        <f t="shared" si="55"/>
        <v>217.51115165147917</v>
      </c>
    </row>
    <row r="1098" spans="1:28" x14ac:dyDescent="0.25">
      <c r="A1098" s="93">
        <f>'IECC Data-IP'!A1098</f>
        <v>2012</v>
      </c>
      <c r="B1098" s="93" t="str">
        <f>'IECC Data-IP'!B1098</f>
        <v>Small Hotel</v>
      </c>
      <c r="C1098" s="121" t="str">
        <f>'IECC Data-IP'!C1098</f>
        <v>5B</v>
      </c>
      <c r="D1098" s="3">
        <f>'IECC Data-IP'!D1098</f>
        <v>43201.815571462859</v>
      </c>
      <c r="E1098" s="3">
        <f>'IECC Data-IP'!E1098*Convert!$B$6/$D1098</f>
        <v>8.5657071042122457</v>
      </c>
      <c r="F1098" s="3">
        <f>'IECC Data-IP'!F1098*Convert!$B$7/$D1098</f>
        <v>0.67660325677786037</v>
      </c>
      <c r="G1098" s="3">
        <f>'IECC Data-IP'!G1098*Convert!$B$6/$D1098</f>
        <v>20.479738554238804</v>
      </c>
      <c r="H1098" s="3">
        <f>'IECC Data-IP'!H1098*Convert!$B$6/$D1098</f>
        <v>35.969299592055442</v>
      </c>
      <c r="I1098" s="3">
        <f>'IECC Data-IP'!I1098*Convert!$B$6/$D1098</f>
        <v>4.5705078951580269</v>
      </c>
      <c r="J1098" s="3">
        <f>'IECC Data-IP'!J1098*Convert!$B$6/$D1098</f>
        <v>41.823829772140819</v>
      </c>
      <c r="K1098" s="3">
        <f>'IECC Data-IP'!K1098*Convert!$B$7/$D1098</f>
        <v>10.023954541275936</v>
      </c>
      <c r="L1098" s="3">
        <f>'IECC Data-IP'!L1098*Convert!$B$6/$D1098</f>
        <v>0</v>
      </c>
      <c r="M1098" s="3">
        <f>'IECC Data-IP'!M1098*Convert!$B$6/$D1098</f>
        <v>23.306949959741694</v>
      </c>
      <c r="N1098" s="3">
        <f>'IECC Data-IP'!N1098*Convert!$B$6/$D1098</f>
        <v>1.8065248597462558E-2</v>
      </c>
      <c r="O1098" s="3">
        <f>'IECC Data-IP'!O1098*Convert!$B$6/$D1098</f>
        <v>1.8065248597462558E-2</v>
      </c>
      <c r="P1098" s="3">
        <f t="shared" si="53"/>
        <v>0</v>
      </c>
      <c r="Q1098" s="3">
        <f>'IECC Data-IP'!Q1098*Convert!$B$6/$D1098</f>
        <v>0</v>
      </c>
      <c r="R1098" s="3">
        <f>'IECC Data-IP'!R1098*Convert!$B$6/$D1098</f>
        <v>0</v>
      </c>
      <c r="S1098" s="3">
        <f>'IECC Data-IP'!S1098*Convert!$B$6/$D1098</f>
        <v>0</v>
      </c>
      <c r="T1098" s="3">
        <f>'IECC Data-IP'!T1098*Convert!$B$6/$D1098</f>
        <v>0</v>
      </c>
      <c r="U1098" s="3">
        <f>'IECC Data-IP'!U1098*Convert!$B$7/$D1098</f>
        <v>15.09717094675408</v>
      </c>
      <c r="V1098" s="3">
        <f>'IECC Data-IP'!V1098*Convert!$B$6/$D1098</f>
        <v>0</v>
      </c>
      <c r="W1098" s="3">
        <f>'IECC Data-IP'!W1098*Convert!$B$6/$D1098</f>
        <v>52.352395618192745</v>
      </c>
      <c r="X1098" s="3">
        <f>'IECC Data-IP'!X1098*Convert!$B$7/$D1098</f>
        <v>0.67660325677786037</v>
      </c>
      <c r="Y1098" s="3">
        <f t="shared" si="54"/>
        <v>53.028998874970604</v>
      </c>
      <c r="Z1098" s="3">
        <f>'IECC Data-IP'!Z1098*Convert!$B$6/$D1098</f>
        <v>134.73340330889073</v>
      </c>
      <c r="AA1098" s="3">
        <f>'IECC Data-IP'!AA1098*Convert!$B$6/$D1098</f>
        <v>75.370301600375043</v>
      </c>
      <c r="AB1098" s="3">
        <f t="shared" si="55"/>
        <v>210.10370490926579</v>
      </c>
    </row>
    <row r="1099" spans="1:28" x14ac:dyDescent="0.25">
      <c r="A1099" s="93">
        <f>'IECC Data-IP'!A1099</f>
        <v>2012</v>
      </c>
      <c r="B1099" s="93" t="str">
        <f>'IECC Data-IP'!B1099</f>
        <v>Small Hotel</v>
      </c>
      <c r="C1099" s="121" t="str">
        <f>'IECC Data-IP'!C1099</f>
        <v>5C</v>
      </c>
      <c r="D1099" s="3">
        <f>'IECC Data-IP'!D1099</f>
        <v>43201.815571462859</v>
      </c>
      <c r="E1099" s="3">
        <f>'IECC Data-IP'!E1099*Convert!$B$6/$D1099</f>
        <v>4.8109146649550283</v>
      </c>
      <c r="F1099" s="3">
        <f>'IECC Data-IP'!F1099*Convert!$B$7/$D1099</f>
        <v>0.49395605073026927</v>
      </c>
      <c r="G1099" s="3">
        <f>'IECC Data-IP'!G1099*Convert!$B$6/$D1099</f>
        <v>14.853108433382964</v>
      </c>
      <c r="H1099" s="3">
        <f>'IECC Data-IP'!H1099*Convert!$B$6/$D1099</f>
        <v>35.969299592055442</v>
      </c>
      <c r="I1099" s="3">
        <f>'IECC Data-IP'!I1099*Convert!$B$6/$D1099</f>
        <v>4.5628649053667933</v>
      </c>
      <c r="J1099" s="3">
        <f>'IECC Data-IP'!J1099*Convert!$B$6/$D1099</f>
        <v>41.823829772140819</v>
      </c>
      <c r="K1099" s="3">
        <f>'IECC Data-IP'!K1099*Convert!$B$7/$D1099</f>
        <v>10.023954541275936</v>
      </c>
      <c r="L1099" s="3">
        <f>'IECC Data-IP'!L1099*Convert!$B$6/$D1099</f>
        <v>0</v>
      </c>
      <c r="M1099" s="3">
        <f>'IECC Data-IP'!M1099*Convert!$B$6/$D1099</f>
        <v>21.492087292950455</v>
      </c>
      <c r="N1099" s="3">
        <f>'IECC Data-IP'!N1099*Convert!$B$6/$D1099</f>
        <v>1.8065248597462558E-2</v>
      </c>
      <c r="O1099" s="3">
        <f>'IECC Data-IP'!O1099*Convert!$B$6/$D1099</f>
        <v>1.8065248597462558E-2</v>
      </c>
      <c r="P1099" s="3">
        <f t="shared" si="53"/>
        <v>0</v>
      </c>
      <c r="Q1099" s="3">
        <f>'IECC Data-IP'!Q1099*Convert!$B$6/$D1099</f>
        <v>0</v>
      </c>
      <c r="R1099" s="3">
        <f>'IECC Data-IP'!R1099*Convert!$B$6/$D1099</f>
        <v>0</v>
      </c>
      <c r="S1099" s="3">
        <f>'IECC Data-IP'!S1099*Convert!$B$6/$D1099</f>
        <v>0</v>
      </c>
      <c r="T1099" s="3">
        <f>'IECC Data-IP'!T1099*Convert!$B$6/$D1099</f>
        <v>0</v>
      </c>
      <c r="U1099" s="3">
        <f>'IECC Data-IP'!U1099*Convert!$B$7/$D1099</f>
        <v>15.328809460673812</v>
      </c>
      <c r="V1099" s="3">
        <f>'IECC Data-IP'!V1099*Convert!$B$6/$D1099</f>
        <v>0</v>
      </c>
      <c r="W1099" s="3">
        <f>'IECC Data-IP'!W1099*Convert!$B$6/$D1099</f>
        <v>41.156110391288436</v>
      </c>
      <c r="X1099" s="3">
        <f>'IECC Data-IP'!X1099*Convert!$B$7/$D1099</f>
        <v>0.49395605073026927</v>
      </c>
      <c r="Y1099" s="3">
        <f t="shared" si="54"/>
        <v>41.650066442018705</v>
      </c>
      <c r="Z1099" s="3">
        <f>'IECC Data-IP'!Z1099*Convert!$B$6/$D1099</f>
        <v>123.53016990944897</v>
      </c>
      <c r="AA1099" s="3">
        <f>'IECC Data-IP'!AA1099*Convert!$B$6/$D1099</f>
        <v>75.514128771900985</v>
      </c>
      <c r="AB1099" s="3">
        <f t="shared" si="55"/>
        <v>199.04429868134997</v>
      </c>
    </row>
    <row r="1100" spans="1:28" x14ac:dyDescent="0.25">
      <c r="A1100" s="93">
        <f>'IECC Data-IP'!A1100</f>
        <v>2012</v>
      </c>
      <c r="B1100" s="93" t="str">
        <f>'IECC Data-IP'!B1100</f>
        <v>Small Hotel</v>
      </c>
      <c r="C1100" s="121" t="str">
        <f>'IECC Data-IP'!C1100</f>
        <v>6A</v>
      </c>
      <c r="D1100" s="3">
        <f>'IECC Data-IP'!D1100</f>
        <v>43201.815571462859</v>
      </c>
      <c r="E1100" s="3">
        <f>'IECC Data-IP'!E1100*Convert!$B$6/$D1100</f>
        <v>25.818714332042731</v>
      </c>
      <c r="F1100" s="3">
        <f>'IECC Data-IP'!F1100*Convert!$B$7/$D1100</f>
        <v>2.8338855563321563</v>
      </c>
      <c r="G1100" s="3">
        <f>'IECC Data-IP'!G1100*Convert!$B$6/$D1100</f>
        <v>17.923505877697849</v>
      </c>
      <c r="H1100" s="3">
        <f>'IECC Data-IP'!H1100*Convert!$B$6/$D1100</f>
        <v>35.969299592055442</v>
      </c>
      <c r="I1100" s="3">
        <f>'IECC Data-IP'!I1100*Convert!$B$6/$D1100</f>
        <v>4.5677286261430323</v>
      </c>
      <c r="J1100" s="3">
        <f>'IECC Data-IP'!J1100*Convert!$B$6/$D1100</f>
        <v>41.823829772140819</v>
      </c>
      <c r="K1100" s="3">
        <f>'IECC Data-IP'!K1100*Convert!$B$7/$D1100</f>
        <v>10.023954541275936</v>
      </c>
      <c r="L1100" s="3">
        <f>'IECC Data-IP'!L1100*Convert!$B$6/$D1100</f>
        <v>0</v>
      </c>
      <c r="M1100" s="3">
        <f>'IECC Data-IP'!M1100*Convert!$B$6/$D1100</f>
        <v>21.973595649798202</v>
      </c>
      <c r="N1100" s="3">
        <f>'IECC Data-IP'!N1100*Convert!$B$6/$D1100</f>
        <v>1.8065248597462558E-2</v>
      </c>
      <c r="O1100" s="3">
        <f>'IECC Data-IP'!O1100*Convert!$B$6/$D1100</f>
        <v>1.8065248597462558E-2</v>
      </c>
      <c r="P1100" s="3">
        <f t="shared" si="53"/>
        <v>0</v>
      </c>
      <c r="Q1100" s="3">
        <f>'IECC Data-IP'!Q1100*Convert!$B$6/$D1100</f>
        <v>0</v>
      </c>
      <c r="R1100" s="3">
        <f>'IECC Data-IP'!R1100*Convert!$B$6/$D1100</f>
        <v>0</v>
      </c>
      <c r="S1100" s="3">
        <f>'IECC Data-IP'!S1100*Convert!$B$6/$D1100</f>
        <v>0</v>
      </c>
      <c r="T1100" s="3">
        <f>'IECC Data-IP'!T1100*Convert!$B$6/$D1100</f>
        <v>0</v>
      </c>
      <c r="U1100" s="3">
        <f>'IECC Data-IP'!U1100*Convert!$B$7/$D1100</f>
        <v>16.277005307694314</v>
      </c>
      <c r="V1100" s="3">
        <f>'IECC Data-IP'!V1100*Convert!$B$6/$D1100</f>
        <v>0</v>
      </c>
      <c r="W1100" s="3">
        <f>'IECC Data-IP'!W1100*Convert!$B$6/$D1100</f>
        <v>65.715815859538793</v>
      </c>
      <c r="X1100" s="3">
        <f>'IECC Data-IP'!X1100*Convert!$B$7/$D1100</f>
        <v>2.8338855563321563</v>
      </c>
      <c r="Y1100" s="3">
        <f t="shared" si="54"/>
        <v>68.549701415870956</v>
      </c>
      <c r="Z1100" s="3">
        <f>'IECC Data-IP'!Z1100*Convert!$B$6/$D1100</f>
        <v>148.0954339157293</v>
      </c>
      <c r="AA1100" s="3">
        <f>'IECC Data-IP'!AA1100*Convert!$B$6/$D1100</f>
        <v>85.120672122228569</v>
      </c>
      <c r="AB1100" s="3">
        <f t="shared" si="55"/>
        <v>233.21610603795787</v>
      </c>
    </row>
    <row r="1101" spans="1:28" x14ac:dyDescent="0.25">
      <c r="A1101" s="93">
        <f>'IECC Data-IP'!A1101</f>
        <v>2012</v>
      </c>
      <c r="B1101" s="93" t="str">
        <f>'IECC Data-IP'!B1101</f>
        <v>Small Hotel</v>
      </c>
      <c r="C1101" s="121" t="str">
        <f>'IECC Data-IP'!C1101</f>
        <v>6B</v>
      </c>
      <c r="D1101" s="3">
        <f>'IECC Data-IP'!D1101</f>
        <v>43201.815571462859</v>
      </c>
      <c r="E1101" s="3">
        <f>'IECC Data-IP'!E1101*Convert!$B$6/$D1101</f>
        <v>15.917568466125758</v>
      </c>
      <c r="F1101" s="3">
        <f>'IECC Data-IP'!F1101*Convert!$B$7/$D1101</f>
        <v>1.6055355312855311</v>
      </c>
      <c r="G1101" s="3">
        <f>'IECC Data-IP'!G1101*Convert!$B$6/$D1101</f>
        <v>15.793196177704768</v>
      </c>
      <c r="H1101" s="3">
        <f>'IECC Data-IP'!H1101*Convert!$B$6/$D1101</f>
        <v>35.969299592055442</v>
      </c>
      <c r="I1101" s="3">
        <f>'IECC Data-IP'!I1101*Convert!$B$6/$D1101</f>
        <v>4.5649493571280386</v>
      </c>
      <c r="J1101" s="3">
        <f>'IECC Data-IP'!J1101*Convert!$B$6/$D1101</f>
        <v>41.823829772140819</v>
      </c>
      <c r="K1101" s="3">
        <f>'IECC Data-IP'!K1101*Convert!$B$7/$D1101</f>
        <v>10.023954541275936</v>
      </c>
      <c r="L1101" s="3">
        <f>'IECC Data-IP'!L1101*Convert!$B$6/$D1101</f>
        <v>0</v>
      </c>
      <c r="M1101" s="3">
        <f>'IECC Data-IP'!M1101*Convert!$B$6/$D1101</f>
        <v>22.646873568680558</v>
      </c>
      <c r="N1101" s="3">
        <f>'IECC Data-IP'!N1101*Convert!$B$6/$D1101</f>
        <v>1.8065248597462558E-2</v>
      </c>
      <c r="O1101" s="3">
        <f>'IECC Data-IP'!O1101*Convert!$B$6/$D1101</f>
        <v>1.8065248597462558E-2</v>
      </c>
      <c r="P1101" s="3">
        <f t="shared" si="53"/>
        <v>0</v>
      </c>
      <c r="Q1101" s="3">
        <f>'IECC Data-IP'!Q1101*Convert!$B$6/$D1101</f>
        <v>0</v>
      </c>
      <c r="R1101" s="3">
        <f>'IECC Data-IP'!R1101*Convert!$B$6/$D1101</f>
        <v>0</v>
      </c>
      <c r="S1101" s="3">
        <f>'IECC Data-IP'!S1101*Convert!$B$6/$D1101</f>
        <v>0</v>
      </c>
      <c r="T1101" s="3">
        <f>'IECC Data-IP'!T1101*Convert!$B$6/$D1101</f>
        <v>0</v>
      </c>
      <c r="U1101" s="3">
        <f>'IECC Data-IP'!U1101*Convert!$B$7/$D1101</f>
        <v>16.055830956621058</v>
      </c>
      <c r="V1101" s="3">
        <f>'IECC Data-IP'!V1101*Convert!$B$6/$D1101</f>
        <v>0</v>
      </c>
      <c r="W1101" s="3">
        <f>'IECC Data-IP'!W1101*Convert!$B$6/$D1101</f>
        <v>54.357638212511084</v>
      </c>
      <c r="X1101" s="3">
        <f>'IECC Data-IP'!X1101*Convert!$B$7/$D1101</f>
        <v>1.6055355312855311</v>
      </c>
      <c r="Y1101" s="3">
        <f t="shared" si="54"/>
        <v>55.963173743796617</v>
      </c>
      <c r="Z1101" s="3">
        <f>'IECC Data-IP'!Z1101*Convert!$B$6/$D1101</f>
        <v>136.73378218243283</v>
      </c>
      <c r="AA1101" s="3">
        <f>'IECC Data-IP'!AA1101*Convert!$B$6/$D1101</f>
        <v>80.885066143377344</v>
      </c>
      <c r="AB1101" s="3">
        <f t="shared" si="55"/>
        <v>217.61884832581018</v>
      </c>
    </row>
    <row r="1102" spans="1:28" x14ac:dyDescent="0.25">
      <c r="A1102" s="93">
        <f>'IECC Data-IP'!A1102</f>
        <v>2012</v>
      </c>
      <c r="B1102" s="93" t="str">
        <f>'IECC Data-IP'!B1102</f>
        <v>Small Hotel</v>
      </c>
      <c r="C1102" s="121" t="str">
        <f>'IECC Data-IP'!C1102</f>
        <v>7</v>
      </c>
      <c r="D1102" s="3">
        <f>'IECC Data-IP'!D1102</f>
        <v>43201.815571462859</v>
      </c>
      <c r="E1102" s="3">
        <f>'IECC Data-IP'!E1102*Convert!$B$6/$D1102</f>
        <v>30.298201166959704</v>
      </c>
      <c r="F1102" s="3">
        <f>'IECC Data-IP'!F1102*Convert!$B$7/$D1102</f>
        <v>3.6538954084833204</v>
      </c>
      <c r="G1102" s="3">
        <f>'IECC Data-IP'!G1102*Convert!$B$6/$D1102</f>
        <v>15.490255855070393</v>
      </c>
      <c r="H1102" s="3">
        <f>'IECC Data-IP'!H1102*Convert!$B$6/$D1102</f>
        <v>35.969299592055442</v>
      </c>
      <c r="I1102" s="3">
        <f>'IECC Data-IP'!I1102*Convert!$B$6/$D1102</f>
        <v>4.562170088113044</v>
      </c>
      <c r="J1102" s="3">
        <f>'IECC Data-IP'!J1102*Convert!$B$6/$D1102</f>
        <v>41.823829772140819</v>
      </c>
      <c r="K1102" s="3">
        <f>'IECC Data-IP'!K1102*Convert!$B$7/$D1102</f>
        <v>10.023954541275936</v>
      </c>
      <c r="L1102" s="3">
        <f>'IECC Data-IP'!L1102*Convert!$B$6/$D1102</f>
        <v>0</v>
      </c>
      <c r="M1102" s="3">
        <f>'IECC Data-IP'!M1102*Convert!$B$6/$D1102</f>
        <v>22.028486212844346</v>
      </c>
      <c r="N1102" s="3">
        <f>'IECC Data-IP'!N1102*Convert!$B$6/$D1102</f>
        <v>1.8065248597462558E-2</v>
      </c>
      <c r="O1102" s="3">
        <f>'IECC Data-IP'!O1102*Convert!$B$6/$D1102</f>
        <v>1.8065248597462558E-2</v>
      </c>
      <c r="P1102" s="3">
        <f t="shared" si="53"/>
        <v>0</v>
      </c>
      <c r="Q1102" s="3">
        <f>'IECC Data-IP'!Q1102*Convert!$B$6/$D1102</f>
        <v>0</v>
      </c>
      <c r="R1102" s="3">
        <f>'IECC Data-IP'!R1102*Convert!$B$6/$D1102</f>
        <v>0</v>
      </c>
      <c r="S1102" s="3">
        <f>'IECC Data-IP'!S1102*Convert!$B$6/$D1102</f>
        <v>0</v>
      </c>
      <c r="T1102" s="3">
        <f>'IECC Data-IP'!T1102*Convert!$B$6/$D1102</f>
        <v>0</v>
      </c>
      <c r="U1102" s="3">
        <f>'IECC Data-IP'!U1102*Convert!$B$7/$D1102</f>
        <v>17.276570681415702</v>
      </c>
      <c r="V1102" s="3">
        <f>'IECC Data-IP'!V1102*Convert!$B$6/$D1102</f>
        <v>0</v>
      </c>
      <c r="W1102" s="3">
        <f>'IECC Data-IP'!W1102*Convert!$B$6/$D1102</f>
        <v>67.816943234874429</v>
      </c>
      <c r="X1102" s="3">
        <f>'IECC Data-IP'!X1102*Convert!$B$7/$D1102</f>
        <v>3.6538954084833204</v>
      </c>
      <c r="Y1102" s="3">
        <f t="shared" si="54"/>
        <v>71.470838643357752</v>
      </c>
      <c r="Z1102" s="3">
        <f>'IECC Data-IP'!Z1102*Convert!$B$6/$D1102</f>
        <v>150.18961311852749</v>
      </c>
      <c r="AA1102" s="3">
        <f>'IECC Data-IP'!AA1102*Convert!$B$6/$D1102</f>
        <v>90.43602411340504</v>
      </c>
      <c r="AB1102" s="3">
        <f t="shared" si="55"/>
        <v>240.62563723193253</v>
      </c>
    </row>
    <row r="1103" spans="1:28" x14ac:dyDescent="0.25">
      <c r="A1103" s="93">
        <f>'IECC Data-IP'!A1103</f>
        <v>2012</v>
      </c>
      <c r="B1103" s="93" t="str">
        <f>'IECC Data-IP'!B1103</f>
        <v>Small Hotel</v>
      </c>
      <c r="C1103" s="121" t="str">
        <f>'IECC Data-IP'!C1103</f>
        <v>8</v>
      </c>
      <c r="D1103" s="3">
        <f>'IECC Data-IP'!D1103</f>
        <v>43201.815571462859</v>
      </c>
      <c r="E1103" s="3">
        <f>'IECC Data-IP'!E1103*Convert!$B$6/$D1103</f>
        <v>43.078669732410717</v>
      </c>
      <c r="F1103" s="3">
        <f>'IECC Data-IP'!F1103*Convert!$B$7/$D1103</f>
        <v>5.5131868887959081</v>
      </c>
      <c r="G1103" s="3">
        <f>'IECC Data-IP'!G1103*Convert!$B$6/$D1103</f>
        <v>10.821778727133818</v>
      </c>
      <c r="H1103" s="3">
        <f>'IECC Data-IP'!H1103*Convert!$B$6/$D1103</f>
        <v>35.969299592055442</v>
      </c>
      <c r="I1103" s="3">
        <f>'IECC Data-IP'!I1103*Convert!$B$6/$D1103</f>
        <v>4.5371566669780963</v>
      </c>
      <c r="J1103" s="3">
        <f>'IECC Data-IP'!J1103*Convert!$B$6/$D1103</f>
        <v>41.823829772140819</v>
      </c>
      <c r="K1103" s="3">
        <f>'IECC Data-IP'!K1103*Convert!$B$7/$D1103</f>
        <v>10.023954541275936</v>
      </c>
      <c r="L1103" s="3">
        <f>'IECC Data-IP'!L1103*Convert!$B$6/$D1103</f>
        <v>0</v>
      </c>
      <c r="M1103" s="3">
        <f>'IECC Data-IP'!M1103*Convert!$B$6/$D1103</f>
        <v>21.664401971880096</v>
      </c>
      <c r="N1103" s="3">
        <f>'IECC Data-IP'!N1103*Convert!$B$6/$D1103</f>
        <v>1.8065248597462558E-2</v>
      </c>
      <c r="O1103" s="3">
        <f>'IECC Data-IP'!O1103*Convert!$B$6/$D1103</f>
        <v>1.8065248597462558E-2</v>
      </c>
      <c r="P1103" s="3">
        <f t="shared" si="53"/>
        <v>0</v>
      </c>
      <c r="Q1103" s="3">
        <f>'IECC Data-IP'!Q1103*Convert!$B$6/$D1103</f>
        <v>0</v>
      </c>
      <c r="R1103" s="3">
        <f>'IECC Data-IP'!R1103*Convert!$B$6/$D1103</f>
        <v>0</v>
      </c>
      <c r="S1103" s="3">
        <f>'IECC Data-IP'!S1103*Convert!$B$6/$D1103</f>
        <v>0</v>
      </c>
      <c r="T1103" s="3">
        <f>'IECC Data-IP'!T1103*Convert!$B$6/$D1103</f>
        <v>0</v>
      </c>
      <c r="U1103" s="3">
        <f>'IECC Data-IP'!U1103*Convert!$B$7/$D1103</f>
        <v>18.630728482502917</v>
      </c>
      <c r="V1103" s="3">
        <f>'IECC Data-IP'!V1103*Convert!$B$6/$D1103</f>
        <v>0</v>
      </c>
      <c r="W1103" s="3">
        <f>'IECC Data-IP'!W1103*Convert!$B$6/$D1103</f>
        <v>75.564850431424631</v>
      </c>
      <c r="X1103" s="3">
        <f>'IECC Data-IP'!X1103*Convert!$B$7/$D1103</f>
        <v>5.5131868887959081</v>
      </c>
      <c r="Y1103" s="3">
        <f t="shared" si="54"/>
        <v>81.078037320220545</v>
      </c>
      <c r="Z1103" s="3">
        <f>'IECC Data-IP'!Z1103*Convert!$B$6/$D1103</f>
        <v>157.91250689394269</v>
      </c>
      <c r="AA1103" s="3">
        <f>'IECC Data-IP'!AA1103*Convert!$B$6/$D1103</f>
        <v>99.824394846055611</v>
      </c>
      <c r="AB1103" s="3">
        <f t="shared" si="55"/>
        <v>257.7369017399983</v>
      </c>
    </row>
    <row r="1104" spans="1:28" x14ac:dyDescent="0.25">
      <c r="A1104" s="93">
        <f>'IECC Data-IP'!A1104</f>
        <v>2015</v>
      </c>
      <c r="B1104" s="93" t="str">
        <f>'IECC Data-IP'!B1104</f>
        <v>Small Hotel</v>
      </c>
      <c r="C1104" s="121" t="str">
        <f>'IECC Data-IP'!C1104</f>
        <v>0A</v>
      </c>
      <c r="D1104" s="3">
        <f>'IECC Data-IP'!D1104</f>
        <v>43201.815571462859</v>
      </c>
      <c r="E1104" s="3">
        <f>'IECC Data-IP'!E1104*Convert!$B$6/$D1104</f>
        <v>0</v>
      </c>
      <c r="F1104" s="3">
        <f>'IECC Data-IP'!F1104*Convert!$B$7/$D1104</f>
        <v>0</v>
      </c>
      <c r="G1104" s="3">
        <f>'IECC Data-IP'!G1104*Convert!$B$6/$D1104</f>
        <v>66.041685151546872</v>
      </c>
      <c r="H1104" s="3">
        <f>'IECC Data-IP'!H1104*Convert!$B$6/$D1104</f>
        <v>18.684330770552528</v>
      </c>
      <c r="I1104" s="3">
        <f>'IECC Data-IP'!I1104*Convert!$B$6/$D1104</f>
        <v>4.4245962718708292</v>
      </c>
      <c r="J1104" s="3">
        <f>'IECC Data-IP'!J1104*Convert!$B$6/$D1104</f>
        <v>41.181818629677146</v>
      </c>
      <c r="K1104" s="3">
        <f>'IECC Data-IP'!K1104*Convert!$B$7/$D1104</f>
        <v>10.023954541275936</v>
      </c>
      <c r="L1104" s="3">
        <f>'IECC Data-IP'!L1104*Convert!$B$6/$D1104</f>
        <v>0</v>
      </c>
      <c r="M1104" s="3">
        <f>'IECC Data-IP'!M1104*Convert!$B$6/$D1104</f>
        <v>18.663486252940068</v>
      </c>
      <c r="N1104" s="3">
        <f>'IECC Data-IP'!N1104*Convert!$B$6/$D1104</f>
        <v>1.8065248597462558E-2</v>
      </c>
      <c r="O1104" s="3">
        <f>'IECC Data-IP'!O1104*Convert!$B$6/$D1104</f>
        <v>1.8065248597462558E-2</v>
      </c>
      <c r="P1104" s="3">
        <f t="shared" si="53"/>
        <v>0</v>
      </c>
      <c r="Q1104" s="3">
        <f>'IECC Data-IP'!Q1104*Convert!$B$6/$D1104</f>
        <v>0</v>
      </c>
      <c r="R1104" s="3">
        <f>'IECC Data-IP'!R1104*Convert!$B$6/$D1104</f>
        <v>0</v>
      </c>
      <c r="S1104" s="3">
        <f>'IECC Data-IP'!S1104*Convert!$B$6/$D1104</f>
        <v>0</v>
      </c>
      <c r="T1104" s="3">
        <f>'IECC Data-IP'!T1104*Convert!$B$6/$D1104</f>
        <v>0</v>
      </c>
      <c r="U1104" s="3">
        <f>'IECC Data-IP'!U1104*Convert!$B$7/$D1104</f>
        <v>10.075799711742571</v>
      </c>
      <c r="V1104" s="3">
        <f>'IECC Data-IP'!V1104*Convert!$B$6/$D1104</f>
        <v>0</v>
      </c>
      <c r="W1104" s="3">
        <f>'IECC Data-IP'!W1104*Convert!$B$6/$D1104</f>
        <v>84.705171404486933</v>
      </c>
      <c r="X1104" s="3">
        <f>'IECC Data-IP'!X1104*Convert!$B$7/$D1104</f>
        <v>0</v>
      </c>
      <c r="Y1104" s="3">
        <f t="shared" si="54"/>
        <v>84.705171404486933</v>
      </c>
      <c r="Z1104" s="3">
        <f>'IECC Data-IP'!Z1104*Convert!$B$6/$D1104</f>
        <v>149.01398232518488</v>
      </c>
      <c r="AA1104" s="3">
        <f>'IECC Data-IP'!AA1104*Convert!$B$6/$D1104</f>
        <v>58.723175017813276</v>
      </c>
      <c r="AB1104" s="3">
        <f t="shared" si="55"/>
        <v>207.73715734299816</v>
      </c>
    </row>
    <row r="1105" spans="1:28" x14ac:dyDescent="0.25">
      <c r="A1105" s="93">
        <f>'IECC Data-IP'!A1105</f>
        <v>2015</v>
      </c>
      <c r="B1105" s="93" t="str">
        <f>'IECC Data-IP'!B1105</f>
        <v>Small Hotel</v>
      </c>
      <c r="C1105" s="121" t="str">
        <f>'IECC Data-IP'!C1105</f>
        <v>0B</v>
      </c>
      <c r="D1105" s="3">
        <f>'IECC Data-IP'!D1105</f>
        <v>43201.815571462859</v>
      </c>
      <c r="E1105" s="3">
        <f>'IECC Data-IP'!E1105*Convert!$B$6/$D1105</f>
        <v>1.1811893313725516E-2</v>
      </c>
      <c r="F1105" s="3">
        <f>'IECC Data-IP'!F1105*Convert!$B$7/$D1105</f>
        <v>0</v>
      </c>
      <c r="G1105" s="3">
        <f>'IECC Data-IP'!G1105*Convert!$B$6/$D1105</f>
        <v>59.971066805545696</v>
      </c>
      <c r="H1105" s="3">
        <f>'IECC Data-IP'!H1105*Convert!$B$6/$D1105</f>
        <v>18.703090836403735</v>
      </c>
      <c r="I1105" s="3">
        <f>'IECC Data-IP'!I1105*Convert!$B$6/$D1105</f>
        <v>4.4252910891245776</v>
      </c>
      <c r="J1105" s="3">
        <f>'IECC Data-IP'!J1105*Convert!$B$6/$D1105</f>
        <v>41.181818629677146</v>
      </c>
      <c r="K1105" s="3">
        <f>'IECC Data-IP'!K1105*Convert!$B$7/$D1105</f>
        <v>10.023954541275936</v>
      </c>
      <c r="L1105" s="3">
        <f>'IECC Data-IP'!L1105*Convert!$B$6/$D1105</f>
        <v>0</v>
      </c>
      <c r="M1105" s="3">
        <f>'IECC Data-IP'!M1105*Convert!$B$6/$D1105</f>
        <v>18.852476545959671</v>
      </c>
      <c r="N1105" s="3">
        <f>'IECC Data-IP'!N1105*Convert!$B$6/$D1105</f>
        <v>1.8065248597462558E-2</v>
      </c>
      <c r="O1105" s="3">
        <f>'IECC Data-IP'!O1105*Convert!$B$6/$D1105</f>
        <v>1.8065248597462558E-2</v>
      </c>
      <c r="P1105" s="3">
        <f t="shared" si="53"/>
        <v>0</v>
      </c>
      <c r="Q1105" s="3">
        <f>'IECC Data-IP'!Q1105*Convert!$B$6/$D1105</f>
        <v>0</v>
      </c>
      <c r="R1105" s="3">
        <f>'IECC Data-IP'!R1105*Convert!$B$6/$D1105</f>
        <v>0</v>
      </c>
      <c r="S1105" s="3">
        <f>'IECC Data-IP'!S1105*Convert!$B$6/$D1105</f>
        <v>0</v>
      </c>
      <c r="T1105" s="3">
        <f>'IECC Data-IP'!T1105*Convert!$B$6/$D1105</f>
        <v>0</v>
      </c>
      <c r="U1105" s="3">
        <f>'IECC Data-IP'!U1105*Convert!$B$7/$D1105</f>
        <v>10.093398531075282</v>
      </c>
      <c r="V1105" s="3">
        <f>'IECC Data-IP'!V1105*Convert!$B$6/$D1105</f>
        <v>0</v>
      </c>
      <c r="W1105" s="3">
        <f>'IECC Data-IP'!W1105*Convert!$B$6/$D1105</f>
        <v>78.835355244819098</v>
      </c>
      <c r="X1105" s="3">
        <f>'IECC Data-IP'!X1105*Convert!$B$7/$D1105</f>
        <v>0</v>
      </c>
      <c r="Y1105" s="3">
        <f t="shared" si="54"/>
        <v>78.835355244819098</v>
      </c>
      <c r="Z1105" s="3">
        <f>'IECC Data-IP'!Z1105*Convert!$B$6/$D1105</f>
        <v>143.16431586587578</v>
      </c>
      <c r="AA1105" s="3">
        <f>'IECC Data-IP'!AA1105*Convert!$B$6/$D1105</f>
        <v>58.774591494590673</v>
      </c>
      <c r="AB1105" s="3">
        <f t="shared" si="55"/>
        <v>201.93890736046646</v>
      </c>
    </row>
    <row r="1106" spans="1:28" x14ac:dyDescent="0.25">
      <c r="A1106" s="93">
        <f>'IECC Data-IP'!A1106</f>
        <v>2015</v>
      </c>
      <c r="B1106" s="93" t="str">
        <f>'IECC Data-IP'!B1106</f>
        <v>Small Hotel</v>
      </c>
      <c r="C1106" s="121" t="str">
        <f>'IECC Data-IP'!C1106</f>
        <v>1A</v>
      </c>
      <c r="D1106" s="3">
        <f>'IECC Data-IP'!D1106</f>
        <v>43201.815571462859</v>
      </c>
      <c r="E1106" s="3">
        <f>'IECC Data-IP'!E1106*Convert!$B$6/$D1106</f>
        <v>2.0844517612456791E-3</v>
      </c>
      <c r="F1106" s="3">
        <f>'IECC Data-IP'!F1106*Convert!$B$7/$D1106</f>
        <v>0</v>
      </c>
      <c r="G1106" s="3">
        <f>'IECC Data-IP'!G1106*Convert!$B$6/$D1106</f>
        <v>49.101345687903233</v>
      </c>
      <c r="H1106" s="3">
        <f>'IECC Data-IP'!H1106*Convert!$B$6/$D1106</f>
        <v>18.744085054374896</v>
      </c>
      <c r="I1106" s="3">
        <f>'IECC Data-IP'!I1106*Convert!$B$6/$D1106</f>
        <v>4.4259859063783269</v>
      </c>
      <c r="J1106" s="3">
        <f>'IECC Data-IP'!J1106*Convert!$B$6/$D1106</f>
        <v>41.181818629677146</v>
      </c>
      <c r="K1106" s="3">
        <f>'IECC Data-IP'!K1106*Convert!$B$7/$D1106</f>
        <v>10.023954541275936</v>
      </c>
      <c r="L1106" s="3">
        <f>'IECC Data-IP'!L1106*Convert!$B$6/$D1106</f>
        <v>0</v>
      </c>
      <c r="M1106" s="3">
        <f>'IECC Data-IP'!M1106*Convert!$B$6/$D1106</f>
        <v>18.428638021173054</v>
      </c>
      <c r="N1106" s="3">
        <f>'IECC Data-IP'!N1106*Convert!$B$6/$D1106</f>
        <v>1.8065248597462558E-2</v>
      </c>
      <c r="O1106" s="3">
        <f>'IECC Data-IP'!O1106*Convert!$B$6/$D1106</f>
        <v>1.8065248597462558E-2</v>
      </c>
      <c r="P1106" s="3">
        <f t="shared" si="53"/>
        <v>0</v>
      </c>
      <c r="Q1106" s="3">
        <f>'IECC Data-IP'!Q1106*Convert!$B$6/$D1106</f>
        <v>0</v>
      </c>
      <c r="R1106" s="3">
        <f>'IECC Data-IP'!R1106*Convert!$B$6/$D1106</f>
        <v>0</v>
      </c>
      <c r="S1106" s="3">
        <f>'IECC Data-IP'!S1106*Convert!$B$6/$D1106</f>
        <v>0</v>
      </c>
      <c r="T1106" s="3">
        <f>'IECC Data-IP'!T1106*Convert!$B$6/$D1106</f>
        <v>0</v>
      </c>
      <c r="U1106" s="3">
        <f>'IECC Data-IP'!U1106*Convert!$B$7/$D1106</f>
        <v>10.535033767573168</v>
      </c>
      <c r="V1106" s="3">
        <f>'IECC Data-IP'!V1106*Convert!$B$6/$D1106</f>
        <v>0</v>
      </c>
      <c r="W1106" s="3">
        <f>'IECC Data-IP'!W1106*Convert!$B$6/$D1106</f>
        <v>67.532068160837525</v>
      </c>
      <c r="X1106" s="3">
        <f>'IECC Data-IP'!X1106*Convert!$B$7/$D1106</f>
        <v>0</v>
      </c>
      <c r="Y1106" s="3">
        <f t="shared" si="54"/>
        <v>67.532068160837525</v>
      </c>
      <c r="Z1106" s="3">
        <f>'IECC Data-IP'!Z1106*Convert!$B$6/$D1106</f>
        <v>131.90202299986535</v>
      </c>
      <c r="AA1106" s="3">
        <f>'IECC Data-IP'!AA1106*Convert!$B$6/$D1106</f>
        <v>60.064867134801759</v>
      </c>
      <c r="AB1106" s="3">
        <f t="shared" si="55"/>
        <v>191.9668901346671</v>
      </c>
    </row>
    <row r="1107" spans="1:28" x14ac:dyDescent="0.25">
      <c r="A1107" s="93">
        <f>'IECC Data-IP'!A1107</f>
        <v>2015</v>
      </c>
      <c r="B1107" s="93" t="str">
        <f>'IECC Data-IP'!B1107</f>
        <v>Small Hotel</v>
      </c>
      <c r="C1107" s="121" t="str">
        <f>'IECC Data-IP'!C1107</f>
        <v>1B</v>
      </c>
      <c r="D1107" s="3">
        <f>'IECC Data-IP'!D1107</f>
        <v>43201.815571462859</v>
      </c>
      <c r="E1107" s="3">
        <f>'IECC Data-IP'!E1107*Convert!$B$6/$D1107</f>
        <v>0.24388085606574453</v>
      </c>
      <c r="F1107" s="3">
        <f>'IECC Data-IP'!F1107*Convert!$B$7/$D1107</f>
        <v>1.1653272260848913E-2</v>
      </c>
      <c r="G1107" s="3">
        <f>'IECC Data-IP'!G1107*Convert!$B$6/$D1107</f>
        <v>50.429836277070471</v>
      </c>
      <c r="H1107" s="3">
        <f>'IECC Data-IP'!H1107*Convert!$B$6/$D1107</f>
        <v>18.742000602613654</v>
      </c>
      <c r="I1107" s="3">
        <f>'IECC Data-IP'!I1107*Convert!$B$6/$D1107</f>
        <v>4.4204273683483368</v>
      </c>
      <c r="J1107" s="3">
        <f>'IECC Data-IP'!J1107*Convert!$B$6/$D1107</f>
        <v>41.181818629677146</v>
      </c>
      <c r="K1107" s="3">
        <f>'IECC Data-IP'!K1107*Convert!$B$7/$D1107</f>
        <v>10.023954541275936</v>
      </c>
      <c r="L1107" s="3">
        <f>'IECC Data-IP'!L1107*Convert!$B$6/$D1107</f>
        <v>0</v>
      </c>
      <c r="M1107" s="3">
        <f>'IECC Data-IP'!M1107*Convert!$B$6/$D1107</f>
        <v>18.655148445895087</v>
      </c>
      <c r="N1107" s="3">
        <f>'IECC Data-IP'!N1107*Convert!$B$6/$D1107</f>
        <v>1.8065248597462558E-2</v>
      </c>
      <c r="O1107" s="3">
        <f>'IECC Data-IP'!O1107*Convert!$B$6/$D1107</f>
        <v>1.8065248597462558E-2</v>
      </c>
      <c r="P1107" s="3">
        <f t="shared" si="53"/>
        <v>0</v>
      </c>
      <c r="Q1107" s="3">
        <f>'IECC Data-IP'!Q1107*Convert!$B$6/$D1107</f>
        <v>0</v>
      </c>
      <c r="R1107" s="3">
        <f>'IECC Data-IP'!R1107*Convert!$B$6/$D1107</f>
        <v>0</v>
      </c>
      <c r="S1107" s="3">
        <f>'IECC Data-IP'!S1107*Convert!$B$6/$D1107</f>
        <v>0</v>
      </c>
      <c r="T1107" s="3">
        <f>'IECC Data-IP'!T1107*Convert!$B$6/$D1107</f>
        <v>0</v>
      </c>
      <c r="U1107" s="3">
        <f>'IECC Data-IP'!U1107*Convert!$B$7/$D1107</f>
        <v>10.779990306933868</v>
      </c>
      <c r="V1107" s="3">
        <f>'IECC Data-IP'!V1107*Convert!$B$6/$D1107</f>
        <v>0</v>
      </c>
      <c r="W1107" s="3">
        <f>'IECC Data-IP'!W1107*Convert!$B$6/$D1107</f>
        <v>69.328865579031302</v>
      </c>
      <c r="X1107" s="3">
        <f>'IECC Data-IP'!X1107*Convert!$B$7/$D1107</f>
        <v>1.1653272260848913E-2</v>
      </c>
      <c r="Y1107" s="3">
        <f t="shared" si="54"/>
        <v>69.340518851292146</v>
      </c>
      <c r="Z1107" s="3">
        <f>'IECC Data-IP'!Z1107*Convert!$B$6/$D1107</f>
        <v>133.69048261101415</v>
      </c>
      <c r="AA1107" s="3">
        <f>'IECC Data-IP'!AA1107*Convert!$B$6/$D1107</f>
        <v>60.813880134342703</v>
      </c>
      <c r="AB1107" s="3">
        <f t="shared" si="55"/>
        <v>194.50436274535684</v>
      </c>
    </row>
    <row r="1108" spans="1:28" x14ac:dyDescent="0.25">
      <c r="A1108" s="93">
        <f>'IECC Data-IP'!A1108</f>
        <v>2015</v>
      </c>
      <c r="B1108" s="93" t="str">
        <f>'IECC Data-IP'!B1108</f>
        <v>Small Hotel</v>
      </c>
      <c r="C1108" s="121" t="str">
        <f>'IECC Data-IP'!C1108</f>
        <v>2A</v>
      </c>
      <c r="D1108" s="3">
        <f>'IECC Data-IP'!D1108</f>
        <v>43201.815571462859</v>
      </c>
      <c r="E1108" s="3">
        <f>'IECC Data-IP'!E1108*Convert!$B$6/$D1108</f>
        <v>0.53431446813264261</v>
      </c>
      <c r="F1108" s="3">
        <f>'IECC Data-IP'!F1108*Convert!$B$7/$D1108</f>
        <v>6.0644580132989234E-2</v>
      </c>
      <c r="G1108" s="3">
        <f>'IECC Data-IP'!G1108*Convert!$B$6/$D1108</f>
        <v>42.267817997286151</v>
      </c>
      <c r="H1108" s="3">
        <f>'IECC Data-IP'!H1108*Convert!$B$6/$D1108</f>
        <v>18.752422861419877</v>
      </c>
      <c r="I1108" s="3">
        <f>'IECC Data-IP'!I1108*Convert!$B$6/$D1108</f>
        <v>4.4190377338408409</v>
      </c>
      <c r="J1108" s="3">
        <f>'IECC Data-IP'!J1108*Convert!$B$6/$D1108</f>
        <v>41.181818629677146</v>
      </c>
      <c r="K1108" s="3">
        <f>'IECC Data-IP'!K1108*Convert!$B$7/$D1108</f>
        <v>10.023954541275936</v>
      </c>
      <c r="L1108" s="3">
        <f>'IECC Data-IP'!L1108*Convert!$B$6/$D1108</f>
        <v>0</v>
      </c>
      <c r="M1108" s="3">
        <f>'IECC Data-IP'!M1108*Convert!$B$6/$D1108</f>
        <v>18.407793503560594</v>
      </c>
      <c r="N1108" s="3">
        <f>'IECC Data-IP'!N1108*Convert!$B$6/$D1108</f>
        <v>1.8065248597462558E-2</v>
      </c>
      <c r="O1108" s="3">
        <f>'IECC Data-IP'!O1108*Convert!$B$6/$D1108</f>
        <v>1.8065248597462558E-2</v>
      </c>
      <c r="P1108" s="3">
        <f t="shared" si="53"/>
        <v>0</v>
      </c>
      <c r="Q1108" s="3">
        <f>'IECC Data-IP'!Q1108*Convert!$B$6/$D1108</f>
        <v>0</v>
      </c>
      <c r="R1108" s="3">
        <f>'IECC Data-IP'!R1108*Convert!$B$6/$D1108</f>
        <v>0</v>
      </c>
      <c r="S1108" s="3">
        <f>'IECC Data-IP'!S1108*Convert!$B$6/$D1108</f>
        <v>0</v>
      </c>
      <c r="T1108" s="3">
        <f>'IECC Data-IP'!T1108*Convert!$B$6/$D1108</f>
        <v>0</v>
      </c>
      <c r="U1108" s="3">
        <f>'IECC Data-IP'!U1108*Convert!$B$7/$D1108</f>
        <v>11.394522052281493</v>
      </c>
      <c r="V1108" s="3">
        <f>'IECC Data-IP'!V1108*Convert!$B$6/$D1108</f>
        <v>0</v>
      </c>
      <c r="W1108" s="3">
        <f>'IECC Data-IP'!W1108*Convert!$B$6/$D1108</f>
        <v>61.209925968979391</v>
      </c>
      <c r="X1108" s="3">
        <f>'IECC Data-IP'!X1108*Convert!$B$7/$D1108</f>
        <v>6.0644580132989234E-2</v>
      </c>
      <c r="Y1108" s="3">
        <f t="shared" si="54"/>
        <v>61.270570549112378</v>
      </c>
      <c r="Z1108" s="3">
        <f>'IECC Data-IP'!Z1108*Convert!$B$6/$D1108</f>
        <v>125.58057562526095</v>
      </c>
      <c r="AA1108" s="3">
        <f>'IECC Data-IP'!AA1108*Convert!$B$6/$D1108</f>
        <v>62.753115089554939</v>
      </c>
      <c r="AB1108" s="3">
        <f t="shared" si="55"/>
        <v>188.33369071481587</v>
      </c>
    </row>
    <row r="1109" spans="1:28" x14ac:dyDescent="0.25">
      <c r="A1109" s="93">
        <f>'IECC Data-IP'!A1109</f>
        <v>2015</v>
      </c>
      <c r="B1109" s="93" t="str">
        <f>'IECC Data-IP'!B1109</f>
        <v>Small Hotel</v>
      </c>
      <c r="C1109" s="121" t="str">
        <f>'IECC Data-IP'!C1109</f>
        <v>2B</v>
      </c>
      <c r="D1109" s="3">
        <f>'IECC Data-IP'!D1109</f>
        <v>43201.815571462859</v>
      </c>
      <c r="E1109" s="3">
        <f>'IECC Data-IP'!E1109*Convert!$B$6/$D1109</f>
        <v>0.57808795511880184</v>
      </c>
      <c r="F1109" s="3">
        <f>'IECC Data-IP'!F1109*Convert!$B$7/$D1109</f>
        <v>4.257011703452971E-2</v>
      </c>
      <c r="G1109" s="3">
        <f>'IECC Data-IP'!G1109*Convert!$B$6/$D1109</f>
        <v>33.766728897672515</v>
      </c>
      <c r="H1109" s="3">
        <f>'IECC Data-IP'!H1109*Convert!$B$6/$D1109</f>
        <v>18.79967043467478</v>
      </c>
      <c r="I1109" s="3">
        <f>'IECC Data-IP'!I1109*Convert!$B$6/$D1109</f>
        <v>4.4218170028558346</v>
      </c>
      <c r="J1109" s="3">
        <f>'IECC Data-IP'!J1109*Convert!$B$6/$D1109</f>
        <v>41.181818629677146</v>
      </c>
      <c r="K1109" s="3">
        <f>'IECC Data-IP'!K1109*Convert!$B$7/$D1109</f>
        <v>10.023954541275936</v>
      </c>
      <c r="L1109" s="3">
        <f>'IECC Data-IP'!L1109*Convert!$B$6/$D1109</f>
        <v>0</v>
      </c>
      <c r="M1109" s="3">
        <f>'IECC Data-IP'!M1109*Convert!$B$6/$D1109</f>
        <v>18.944192423454481</v>
      </c>
      <c r="N1109" s="3">
        <f>'IECC Data-IP'!N1109*Convert!$B$6/$D1109</f>
        <v>1.8065248597462558E-2</v>
      </c>
      <c r="O1109" s="3">
        <f>'IECC Data-IP'!O1109*Convert!$B$6/$D1109</f>
        <v>1.8065248597462558E-2</v>
      </c>
      <c r="P1109" s="3">
        <f t="shared" si="53"/>
        <v>0</v>
      </c>
      <c r="Q1109" s="3">
        <f>'IECC Data-IP'!Q1109*Convert!$B$6/$D1109</f>
        <v>0</v>
      </c>
      <c r="R1109" s="3">
        <f>'IECC Data-IP'!R1109*Convert!$B$6/$D1109</f>
        <v>0</v>
      </c>
      <c r="S1109" s="3">
        <f>'IECC Data-IP'!S1109*Convert!$B$6/$D1109</f>
        <v>0</v>
      </c>
      <c r="T1109" s="3">
        <f>'IECC Data-IP'!T1109*Convert!$B$6/$D1109</f>
        <v>0</v>
      </c>
      <c r="U1109" s="3">
        <f>'IECC Data-IP'!U1109*Convert!$B$7/$D1109</f>
        <v>11.52151893773646</v>
      </c>
      <c r="V1109" s="3">
        <f>'IECC Data-IP'!V1109*Convert!$B$6/$D1109</f>
        <v>0</v>
      </c>
      <c r="W1109" s="3">
        <f>'IECC Data-IP'!W1109*Convert!$B$6/$D1109</f>
        <v>53.289009276245793</v>
      </c>
      <c r="X1109" s="3">
        <f>'IECC Data-IP'!X1109*Convert!$B$7/$D1109</f>
        <v>4.257011703452971E-2</v>
      </c>
      <c r="Y1109" s="3">
        <f t="shared" si="54"/>
        <v>53.331579393280322</v>
      </c>
      <c r="Z1109" s="3">
        <f>'IECC Data-IP'!Z1109*Convert!$B$6/$D1109</f>
        <v>117.71038059205102</v>
      </c>
      <c r="AA1109" s="3">
        <f>'IECC Data-IP'!AA1109*Convert!$B$6/$D1109</f>
        <v>63.071341391771774</v>
      </c>
      <c r="AB1109" s="3">
        <f t="shared" si="55"/>
        <v>180.78172198382279</v>
      </c>
    </row>
    <row r="1110" spans="1:28" x14ac:dyDescent="0.25">
      <c r="A1110" s="93">
        <f>'IECC Data-IP'!A1110</f>
        <v>2015</v>
      </c>
      <c r="B1110" s="93" t="str">
        <f>'IECC Data-IP'!B1110</f>
        <v>Small Hotel</v>
      </c>
      <c r="C1110" s="121" t="str">
        <f>'IECC Data-IP'!C1110</f>
        <v>3A</v>
      </c>
      <c r="D1110" s="3">
        <f>'IECC Data-IP'!D1110</f>
        <v>43201.815571462859</v>
      </c>
      <c r="E1110" s="3">
        <f>'IECC Data-IP'!E1110*Convert!$B$6/$D1110</f>
        <v>4.8706689487774044</v>
      </c>
      <c r="F1110" s="3">
        <f>'IECC Data-IP'!F1110*Convert!$B$7/$D1110</f>
        <v>0.58052321609657553</v>
      </c>
      <c r="G1110" s="3">
        <f>'IECC Data-IP'!G1110*Convert!$B$6/$D1110</f>
        <v>27.566179725220366</v>
      </c>
      <c r="H1110" s="3">
        <f>'IECC Data-IP'!H1110*Convert!$B$6/$D1110</f>
        <v>18.778825917062324</v>
      </c>
      <c r="I1110" s="3">
        <f>'IECC Data-IP'!I1110*Convert!$B$6/$D1110</f>
        <v>4.4211221856020861</v>
      </c>
      <c r="J1110" s="3">
        <f>'IECC Data-IP'!J1110*Convert!$B$6/$D1110</f>
        <v>41.181818629677146</v>
      </c>
      <c r="K1110" s="3">
        <f>'IECC Data-IP'!K1110*Convert!$B$7/$D1110</f>
        <v>10.023954541275936</v>
      </c>
      <c r="L1110" s="3">
        <f>'IECC Data-IP'!L1110*Convert!$B$6/$D1110</f>
        <v>0</v>
      </c>
      <c r="M1110" s="3">
        <f>'IECC Data-IP'!M1110*Convert!$B$6/$D1110</f>
        <v>18.317467260573284</v>
      </c>
      <c r="N1110" s="3">
        <f>'IECC Data-IP'!N1110*Convert!$B$6/$D1110</f>
        <v>1.8065248597462558E-2</v>
      </c>
      <c r="O1110" s="3">
        <f>'IECC Data-IP'!O1110*Convert!$B$6/$D1110</f>
        <v>1.8065248597462558E-2</v>
      </c>
      <c r="P1110" s="3">
        <f t="shared" si="53"/>
        <v>0</v>
      </c>
      <c r="Q1110" s="3">
        <f>'IECC Data-IP'!Q1110*Convert!$B$6/$D1110</f>
        <v>0</v>
      </c>
      <c r="R1110" s="3">
        <f>'IECC Data-IP'!R1110*Convert!$B$6/$D1110</f>
        <v>0</v>
      </c>
      <c r="S1110" s="3">
        <f>'IECC Data-IP'!S1110*Convert!$B$6/$D1110</f>
        <v>0</v>
      </c>
      <c r="T1110" s="3">
        <f>'IECC Data-IP'!T1110*Convert!$B$6/$D1110</f>
        <v>0</v>
      </c>
      <c r="U1110" s="3">
        <f>'IECC Data-IP'!U1110*Convert!$B$7/$D1110</f>
        <v>12.952493206992129</v>
      </c>
      <c r="V1110" s="3">
        <f>'IECC Data-IP'!V1110*Convert!$B$6/$D1110</f>
        <v>0</v>
      </c>
      <c r="W1110" s="3">
        <f>'IECC Data-IP'!W1110*Convert!$B$6/$D1110</f>
        <v>50.754315934571054</v>
      </c>
      <c r="X1110" s="3">
        <f>'IECC Data-IP'!X1110*Convert!$B$7/$D1110</f>
        <v>0.58052321609657553</v>
      </c>
      <c r="Y1110" s="3">
        <f t="shared" si="54"/>
        <v>51.334839150667626</v>
      </c>
      <c r="Z1110" s="3">
        <f>'IECC Data-IP'!Z1110*Convert!$B$6/$D1110</f>
        <v>115.15345309825631</v>
      </c>
      <c r="AA1110" s="3">
        <f>'IECC Data-IP'!AA1110*Convert!$B$6/$D1110</f>
        <v>68.824428252809852</v>
      </c>
      <c r="AB1110" s="3">
        <f t="shared" si="55"/>
        <v>183.97788135106617</v>
      </c>
    </row>
    <row r="1111" spans="1:28" x14ac:dyDescent="0.25">
      <c r="A1111" s="93">
        <f>'IECC Data-IP'!A1111</f>
        <v>2015</v>
      </c>
      <c r="B1111" s="93" t="str">
        <f>'IECC Data-IP'!B1111</f>
        <v>Small Hotel</v>
      </c>
      <c r="C1111" s="121" t="str">
        <f>'IECC Data-IP'!C1111</f>
        <v>3B</v>
      </c>
      <c r="D1111" s="3">
        <f>'IECC Data-IP'!D1111</f>
        <v>43201.815571462859</v>
      </c>
      <c r="E1111" s="3">
        <f>'IECC Data-IP'!E1111*Convert!$B$6/$D1111</f>
        <v>1.9128318995697855</v>
      </c>
      <c r="F1111" s="3">
        <f>'IECC Data-IP'!F1111*Convert!$B$7/$D1111</f>
        <v>0.19858127220018043</v>
      </c>
      <c r="G1111" s="3">
        <f>'IECC Data-IP'!G1111*Convert!$B$6/$D1111</f>
        <v>27.283389102944703</v>
      </c>
      <c r="H1111" s="3">
        <f>'IECC Data-IP'!H1111*Convert!$B$6/$D1111</f>
        <v>18.78230000333107</v>
      </c>
      <c r="I1111" s="3">
        <f>'IECC Data-IP'!I1111*Convert!$B$6/$D1111</f>
        <v>4.4211221856020861</v>
      </c>
      <c r="J1111" s="3">
        <f>'IECC Data-IP'!J1111*Convert!$B$6/$D1111</f>
        <v>41.181818629677146</v>
      </c>
      <c r="K1111" s="3">
        <f>'IECC Data-IP'!K1111*Convert!$B$7/$D1111</f>
        <v>10.023954541275936</v>
      </c>
      <c r="L1111" s="3">
        <f>'IECC Data-IP'!L1111*Convert!$B$6/$D1111</f>
        <v>0</v>
      </c>
      <c r="M1111" s="3">
        <f>'IECC Data-IP'!M1111*Convert!$B$6/$D1111</f>
        <v>18.777436282554831</v>
      </c>
      <c r="N1111" s="3">
        <f>'IECC Data-IP'!N1111*Convert!$B$6/$D1111</f>
        <v>1.8065248597462558E-2</v>
      </c>
      <c r="O1111" s="3">
        <f>'IECC Data-IP'!O1111*Convert!$B$6/$D1111</f>
        <v>1.8065248597462558E-2</v>
      </c>
      <c r="P1111" s="3">
        <f t="shared" si="53"/>
        <v>0</v>
      </c>
      <c r="Q1111" s="3">
        <f>'IECC Data-IP'!Q1111*Convert!$B$6/$D1111</f>
        <v>0</v>
      </c>
      <c r="R1111" s="3">
        <f>'IECC Data-IP'!R1111*Convert!$B$6/$D1111</f>
        <v>0</v>
      </c>
      <c r="S1111" s="3">
        <f>'IECC Data-IP'!S1111*Convert!$B$6/$D1111</f>
        <v>0</v>
      </c>
      <c r="T1111" s="3">
        <f>'IECC Data-IP'!T1111*Convert!$B$6/$D1111</f>
        <v>0</v>
      </c>
      <c r="U1111" s="3">
        <f>'IECC Data-IP'!U1111*Convert!$B$7/$D1111</f>
        <v>12.533926693133068</v>
      </c>
      <c r="V1111" s="3">
        <f>'IECC Data-IP'!V1111*Convert!$B$6/$D1111</f>
        <v>0</v>
      </c>
      <c r="W1111" s="3">
        <f>'IECC Data-IP'!W1111*Convert!$B$6/$D1111</f>
        <v>47.973657285069315</v>
      </c>
      <c r="X1111" s="3">
        <f>'IECC Data-IP'!X1111*Convert!$B$7/$D1111</f>
        <v>0.19858127220018043</v>
      </c>
      <c r="Y1111" s="3">
        <f t="shared" si="54"/>
        <v>48.172238557269495</v>
      </c>
      <c r="Z1111" s="3">
        <f>'IECC Data-IP'!Z1111*Convert!$B$6/$D1111</f>
        <v>112.37765816953083</v>
      </c>
      <c r="AA1111" s="3">
        <f>'IECC Data-IP'!AA1111*Convert!$B$6/$D1111</f>
        <v>66.485673376692191</v>
      </c>
      <c r="AB1111" s="3">
        <f t="shared" si="55"/>
        <v>178.86333154622304</v>
      </c>
    </row>
    <row r="1112" spans="1:28" x14ac:dyDescent="0.25">
      <c r="A1112" s="93">
        <f>'IECC Data-IP'!A1112</f>
        <v>2015</v>
      </c>
      <c r="B1112" s="93" t="str">
        <f>'IECC Data-IP'!B1112</f>
        <v>Small Hotel</v>
      </c>
      <c r="C1112" s="121" t="str">
        <f>'IECC Data-IP'!C1112</f>
        <v>3C</v>
      </c>
      <c r="D1112" s="3">
        <f>'IECC Data-IP'!D1112</f>
        <v>43201.815571462859</v>
      </c>
      <c r="E1112" s="3">
        <f>'IECC Data-IP'!E1112*Convert!$B$6/$D1112</f>
        <v>0.38075985505421084</v>
      </c>
      <c r="F1112" s="3">
        <f>'IECC Data-IP'!F1112*Convert!$B$7/$D1112</f>
        <v>1.5696244269714863E-2</v>
      </c>
      <c r="G1112" s="3">
        <f>'IECC Data-IP'!G1112*Convert!$B$6/$D1112</f>
        <v>21.765845290927388</v>
      </c>
      <c r="H1112" s="3">
        <f>'IECC Data-IP'!H1112*Convert!$B$6/$D1112</f>
        <v>18.780215551569825</v>
      </c>
      <c r="I1112" s="3">
        <f>'IECC Data-IP'!I1112*Convert!$B$6/$D1112</f>
        <v>4.4204273683483368</v>
      </c>
      <c r="J1112" s="3">
        <f>'IECC Data-IP'!J1112*Convert!$B$6/$D1112</f>
        <v>41.181818629677146</v>
      </c>
      <c r="K1112" s="3">
        <f>'IECC Data-IP'!K1112*Convert!$B$7/$D1112</f>
        <v>10.023954541275936</v>
      </c>
      <c r="L1112" s="3">
        <f>'IECC Data-IP'!L1112*Convert!$B$6/$D1112</f>
        <v>0</v>
      </c>
      <c r="M1112" s="3">
        <f>'IECC Data-IP'!M1112*Convert!$B$6/$D1112</f>
        <v>21.051573154073864</v>
      </c>
      <c r="N1112" s="3">
        <f>'IECC Data-IP'!N1112*Convert!$B$6/$D1112</f>
        <v>1.8065248597462558E-2</v>
      </c>
      <c r="O1112" s="3">
        <f>'IECC Data-IP'!O1112*Convert!$B$6/$D1112</f>
        <v>1.8065248597462558E-2</v>
      </c>
      <c r="P1112" s="3">
        <f t="shared" si="53"/>
        <v>0</v>
      </c>
      <c r="Q1112" s="3">
        <f>'IECC Data-IP'!Q1112*Convert!$B$6/$D1112</f>
        <v>0</v>
      </c>
      <c r="R1112" s="3">
        <f>'IECC Data-IP'!R1112*Convert!$B$6/$D1112</f>
        <v>0</v>
      </c>
      <c r="S1112" s="3">
        <f>'IECC Data-IP'!S1112*Convert!$B$6/$D1112</f>
        <v>0</v>
      </c>
      <c r="T1112" s="3">
        <f>'IECC Data-IP'!T1112*Convert!$B$6/$D1112</f>
        <v>0</v>
      </c>
      <c r="U1112" s="3">
        <f>'IECC Data-IP'!U1112*Convert!$B$7/$D1112</f>
        <v>13.128719222202109</v>
      </c>
      <c r="V1112" s="3">
        <f>'IECC Data-IP'!V1112*Convert!$B$6/$D1112</f>
        <v>0</v>
      </c>
      <c r="W1112" s="3">
        <f>'IECC Data-IP'!W1112*Convert!$B$6/$D1112</f>
        <v>43.198178300055467</v>
      </c>
      <c r="X1112" s="3">
        <f>'IECC Data-IP'!X1112*Convert!$B$7/$D1112</f>
        <v>1.5696244269714863E-2</v>
      </c>
      <c r="Y1112" s="3">
        <f t="shared" si="54"/>
        <v>43.213874544325179</v>
      </c>
      <c r="Z1112" s="3">
        <f>'IECC Data-IP'!Z1112*Convert!$B$6/$D1112</f>
        <v>107.59939991550196</v>
      </c>
      <c r="AA1112" s="3">
        <f>'IECC Data-IP'!AA1112*Convert!$B$6/$D1112</f>
        <v>67.68840204293096</v>
      </c>
      <c r="AB1112" s="3">
        <f t="shared" si="55"/>
        <v>175.28780195843291</v>
      </c>
    </row>
    <row r="1113" spans="1:28" x14ac:dyDescent="0.25">
      <c r="A1113" s="93">
        <f>'IECC Data-IP'!A1113</f>
        <v>2015</v>
      </c>
      <c r="B1113" s="93" t="str">
        <f>'IECC Data-IP'!B1113</f>
        <v>Small Hotel</v>
      </c>
      <c r="C1113" s="121" t="str">
        <f>'IECC Data-IP'!C1113</f>
        <v>4A</v>
      </c>
      <c r="D1113" s="3">
        <f>'IECC Data-IP'!D1113</f>
        <v>43201.815571462859</v>
      </c>
      <c r="E1113" s="3">
        <f>'IECC Data-IP'!E1113*Convert!$B$6/$D1113</f>
        <v>11.143479115619401</v>
      </c>
      <c r="F1113" s="3">
        <f>'IECC Data-IP'!F1113*Convert!$B$7/$D1113</f>
        <v>1.4821059740736822</v>
      </c>
      <c r="G1113" s="3">
        <f>'IECC Data-IP'!G1113*Convert!$B$6/$D1113</f>
        <v>20.754191369469478</v>
      </c>
      <c r="H1113" s="3">
        <f>'IECC Data-IP'!H1113*Convert!$B$6/$D1113</f>
        <v>18.702396019149983</v>
      </c>
      <c r="I1113" s="3">
        <f>'IECC Data-IP'!I1113*Convert!$B$6/$D1113</f>
        <v>4.414174013064601</v>
      </c>
      <c r="J1113" s="3">
        <f>'IECC Data-IP'!J1113*Convert!$B$6/$D1113</f>
        <v>41.181818629677146</v>
      </c>
      <c r="K1113" s="3">
        <f>'IECC Data-IP'!K1113*Convert!$B$7/$D1113</f>
        <v>10.023954541275936</v>
      </c>
      <c r="L1113" s="3">
        <f>'IECC Data-IP'!L1113*Convert!$B$6/$D1113</f>
        <v>0</v>
      </c>
      <c r="M1113" s="3">
        <f>'IECC Data-IP'!M1113*Convert!$B$6/$D1113</f>
        <v>18.245901083437182</v>
      </c>
      <c r="N1113" s="3">
        <f>'IECC Data-IP'!N1113*Convert!$B$6/$D1113</f>
        <v>1.8065248597462558E-2</v>
      </c>
      <c r="O1113" s="3">
        <f>'IECC Data-IP'!O1113*Convert!$B$6/$D1113</f>
        <v>1.8065248597462558E-2</v>
      </c>
      <c r="P1113" s="3">
        <f t="shared" si="53"/>
        <v>0</v>
      </c>
      <c r="Q1113" s="3">
        <f>'IECC Data-IP'!Q1113*Convert!$B$6/$D1113</f>
        <v>0</v>
      </c>
      <c r="R1113" s="3">
        <f>'IECC Data-IP'!R1113*Convert!$B$6/$D1113</f>
        <v>0</v>
      </c>
      <c r="S1113" s="3">
        <f>'IECC Data-IP'!S1113*Convert!$B$6/$D1113</f>
        <v>0</v>
      </c>
      <c r="T1113" s="3">
        <f>'IECC Data-IP'!T1113*Convert!$B$6/$D1113</f>
        <v>0</v>
      </c>
      <c r="U1113" s="3">
        <f>'IECC Data-IP'!U1113*Convert!$B$7/$D1113</f>
        <v>14.286436148035021</v>
      </c>
      <c r="V1113" s="3">
        <f>'IECC Data-IP'!V1113*Convert!$B$6/$D1113</f>
        <v>0</v>
      </c>
      <c r="W1113" s="3">
        <f>'IECC Data-IP'!W1113*Convert!$B$6/$D1113</f>
        <v>50.143571568526077</v>
      </c>
      <c r="X1113" s="3">
        <f>'IECC Data-IP'!X1113*Convert!$B$7/$D1113</f>
        <v>1.4821059740736822</v>
      </c>
      <c r="Y1113" s="3">
        <f t="shared" si="54"/>
        <v>51.62567754259976</v>
      </c>
      <c r="Z1113" s="3">
        <f>'IECC Data-IP'!Z1113*Convert!$B$6/$D1113</f>
        <v>114.46002547901527</v>
      </c>
      <c r="AA1113" s="3">
        <f>'IECC Data-IP'!AA1113*Convert!$B$6/$D1113</f>
        <v>75.355015620792557</v>
      </c>
      <c r="AB1113" s="3">
        <f t="shared" si="55"/>
        <v>189.81504109980784</v>
      </c>
    </row>
    <row r="1114" spans="1:28" x14ac:dyDescent="0.25">
      <c r="A1114" s="93">
        <f>'IECC Data-IP'!A1114</f>
        <v>2015</v>
      </c>
      <c r="B1114" s="93" t="str">
        <f>'IECC Data-IP'!B1114</f>
        <v>Small Hotel</v>
      </c>
      <c r="C1114" s="121" t="str">
        <f>'IECC Data-IP'!C1114</f>
        <v>4B</v>
      </c>
      <c r="D1114" s="3">
        <f>'IECC Data-IP'!D1114</f>
        <v>43201.815571462859</v>
      </c>
      <c r="E1114" s="3">
        <f>'IECC Data-IP'!E1114*Convert!$B$6/$D1114</f>
        <v>4.2995291661960895</v>
      </c>
      <c r="F1114" s="3">
        <f>'IECC Data-IP'!F1114*Convert!$B$7/$D1114</f>
        <v>0.51274397947735217</v>
      </c>
      <c r="G1114" s="3">
        <f>'IECC Data-IP'!G1114*Convert!$B$6/$D1114</f>
        <v>21.687330941253801</v>
      </c>
      <c r="H1114" s="3">
        <f>'IECC Data-IP'!H1114*Convert!$B$6/$D1114</f>
        <v>18.712818277956213</v>
      </c>
      <c r="I1114" s="3">
        <f>'IECC Data-IP'!I1114*Convert!$B$6/$D1114</f>
        <v>4.4176480993333431</v>
      </c>
      <c r="J1114" s="3">
        <f>'IECC Data-IP'!J1114*Convert!$B$6/$D1114</f>
        <v>41.181818629677146</v>
      </c>
      <c r="K1114" s="3">
        <f>'IECC Data-IP'!K1114*Convert!$B$7/$D1114</f>
        <v>10.023954541275936</v>
      </c>
      <c r="L1114" s="3">
        <f>'IECC Data-IP'!L1114*Convert!$B$6/$D1114</f>
        <v>0</v>
      </c>
      <c r="M1114" s="3">
        <f>'IECC Data-IP'!M1114*Convert!$B$6/$D1114</f>
        <v>19.049109828770519</v>
      </c>
      <c r="N1114" s="3">
        <f>'IECC Data-IP'!N1114*Convert!$B$6/$D1114</f>
        <v>1.8065248597462558E-2</v>
      </c>
      <c r="O1114" s="3">
        <f>'IECC Data-IP'!O1114*Convert!$B$6/$D1114</f>
        <v>1.8065248597462558E-2</v>
      </c>
      <c r="P1114" s="3">
        <f t="shared" si="53"/>
        <v>0</v>
      </c>
      <c r="Q1114" s="3">
        <f>'IECC Data-IP'!Q1114*Convert!$B$6/$D1114</f>
        <v>0</v>
      </c>
      <c r="R1114" s="3">
        <f>'IECC Data-IP'!R1114*Convert!$B$6/$D1114</f>
        <v>0</v>
      </c>
      <c r="S1114" s="3">
        <f>'IECC Data-IP'!S1114*Convert!$B$6/$D1114</f>
        <v>0</v>
      </c>
      <c r="T1114" s="3">
        <f>'IECC Data-IP'!T1114*Convert!$B$6/$D1114</f>
        <v>0</v>
      </c>
      <c r="U1114" s="3">
        <f>'IECC Data-IP'!U1114*Convert!$B$7/$D1114</f>
        <v>13.898310835183885</v>
      </c>
      <c r="V1114" s="3">
        <f>'IECC Data-IP'!V1114*Convert!$B$6/$D1114</f>
        <v>0</v>
      </c>
      <c r="W1114" s="3">
        <f>'IECC Data-IP'!W1114*Convert!$B$6/$D1114</f>
        <v>45.035969936220411</v>
      </c>
      <c r="X1114" s="3">
        <f>'IECC Data-IP'!X1114*Convert!$B$7/$D1114</f>
        <v>0.51274397947735217</v>
      </c>
      <c r="Y1114" s="3">
        <f t="shared" si="54"/>
        <v>45.548713915697761</v>
      </c>
      <c r="Z1114" s="3">
        <f>'IECC Data-IP'!Z1114*Convert!$B$6/$D1114</f>
        <v>109.36562537453084</v>
      </c>
      <c r="AA1114" s="3">
        <f>'IECC Data-IP'!AA1114*Convert!$B$6/$D1114</f>
        <v>71.388998736395791</v>
      </c>
      <c r="AB1114" s="3">
        <f t="shared" si="55"/>
        <v>180.75462411092661</v>
      </c>
    </row>
    <row r="1115" spans="1:28" x14ac:dyDescent="0.25">
      <c r="A1115" s="93">
        <f>'IECC Data-IP'!A1115</f>
        <v>2015</v>
      </c>
      <c r="B1115" s="93" t="str">
        <f>'IECC Data-IP'!B1115</f>
        <v>Small Hotel</v>
      </c>
      <c r="C1115" s="121" t="str">
        <f>'IECC Data-IP'!C1115</f>
        <v>4C</v>
      </c>
      <c r="D1115" s="3">
        <f>'IECC Data-IP'!D1115</f>
        <v>43201.815571462859</v>
      </c>
      <c r="E1115" s="3">
        <f>'IECC Data-IP'!E1115*Convert!$B$6/$D1115</f>
        <v>5.6856895874244646</v>
      </c>
      <c r="F1115" s="3">
        <f>'IECC Data-IP'!F1115*Convert!$B$7/$D1115</f>
        <v>0.61476956723049891</v>
      </c>
      <c r="G1115" s="3">
        <f>'IECC Data-IP'!G1115*Convert!$B$6/$D1115</f>
        <v>13.692068802369119</v>
      </c>
      <c r="H1115" s="3">
        <f>'IECC Data-IP'!H1115*Convert!$B$6/$D1115</f>
        <v>18.742000602613654</v>
      </c>
      <c r="I1115" s="3">
        <f>'IECC Data-IP'!I1115*Convert!$B$6/$D1115</f>
        <v>4.4093102922883602</v>
      </c>
      <c r="J1115" s="3">
        <f>'IECC Data-IP'!J1115*Convert!$B$6/$D1115</f>
        <v>41.181818629677146</v>
      </c>
      <c r="K1115" s="3">
        <f>'IECC Data-IP'!K1115*Convert!$B$7/$D1115</f>
        <v>10.023954541275936</v>
      </c>
      <c r="L1115" s="3">
        <f>'IECC Data-IP'!L1115*Convert!$B$6/$D1115</f>
        <v>0</v>
      </c>
      <c r="M1115" s="3">
        <f>'IECC Data-IP'!M1115*Convert!$B$6/$D1115</f>
        <v>21.157880193897398</v>
      </c>
      <c r="N1115" s="3">
        <f>'IECC Data-IP'!N1115*Convert!$B$6/$D1115</f>
        <v>1.8065248597462558E-2</v>
      </c>
      <c r="O1115" s="3">
        <f>'IECC Data-IP'!O1115*Convert!$B$6/$D1115</f>
        <v>1.8065248597462558E-2</v>
      </c>
      <c r="P1115" s="3">
        <f t="shared" si="53"/>
        <v>0</v>
      </c>
      <c r="Q1115" s="3">
        <f>'IECC Data-IP'!Q1115*Convert!$B$6/$D1115</f>
        <v>0</v>
      </c>
      <c r="R1115" s="3">
        <f>'IECC Data-IP'!R1115*Convert!$B$6/$D1115</f>
        <v>0</v>
      </c>
      <c r="S1115" s="3">
        <f>'IECC Data-IP'!S1115*Convert!$B$6/$D1115</f>
        <v>0</v>
      </c>
      <c r="T1115" s="3">
        <f>'IECC Data-IP'!T1115*Convert!$B$6/$D1115</f>
        <v>0</v>
      </c>
      <c r="U1115" s="3">
        <f>'IECC Data-IP'!U1115*Convert!$B$7/$D1115</f>
        <v>14.689782061390115</v>
      </c>
      <c r="V1115" s="3">
        <f>'IECC Data-IP'!V1115*Convert!$B$6/$D1115</f>
        <v>0</v>
      </c>
      <c r="W1115" s="3">
        <f>'IECC Data-IP'!W1115*Convert!$B$6/$D1115</f>
        <v>40.535638583690982</v>
      </c>
      <c r="X1115" s="3">
        <f>'IECC Data-IP'!X1115*Convert!$B$7/$D1115</f>
        <v>0.61476956723049891</v>
      </c>
      <c r="Y1115" s="3">
        <f t="shared" si="54"/>
        <v>41.150408150921479</v>
      </c>
      <c r="Z1115" s="3">
        <f>'IECC Data-IP'!Z1115*Convert!$B$6/$D1115</f>
        <v>104.88613853961384</v>
      </c>
      <c r="AA1115" s="3">
        <f>'IECC Data-IP'!AA1115*Convert!$B$6/$D1115</f>
        <v>73.999427158729119</v>
      </c>
      <c r="AB1115" s="3">
        <f t="shared" si="55"/>
        <v>178.88556569834296</v>
      </c>
    </row>
    <row r="1116" spans="1:28" x14ac:dyDescent="0.25">
      <c r="A1116" s="93">
        <f>'IECC Data-IP'!A1116</f>
        <v>2015</v>
      </c>
      <c r="B1116" s="93" t="str">
        <f>'IECC Data-IP'!B1116</f>
        <v>Small Hotel</v>
      </c>
      <c r="C1116" s="121" t="str">
        <f>'IECC Data-IP'!C1116</f>
        <v>5A</v>
      </c>
      <c r="D1116" s="3">
        <f>'IECC Data-IP'!D1116</f>
        <v>43201.815571462859</v>
      </c>
      <c r="E1116" s="3">
        <f>'IECC Data-IP'!E1116*Convert!$B$6/$D1116</f>
        <v>19.413194069734764</v>
      </c>
      <c r="F1116" s="3">
        <f>'IECC Data-IP'!F1116*Convert!$B$7/$D1116</f>
        <v>2.4733475818944632</v>
      </c>
      <c r="G1116" s="3">
        <f>'IECC Data-IP'!G1116*Convert!$B$6/$D1116</f>
        <v>15.142152410942368</v>
      </c>
      <c r="H1116" s="3">
        <f>'IECC Data-IP'!H1116*Convert!$B$6/$D1116</f>
        <v>18.70378565365748</v>
      </c>
      <c r="I1116" s="3">
        <f>'IECC Data-IP'!I1116*Convert!$B$6/$D1116</f>
        <v>4.4155636475720978</v>
      </c>
      <c r="J1116" s="3">
        <f>'IECC Data-IP'!J1116*Convert!$B$6/$D1116</f>
        <v>41.181818629677146</v>
      </c>
      <c r="K1116" s="3">
        <f>'IECC Data-IP'!K1116*Convert!$B$7/$D1116</f>
        <v>10.023954541275936</v>
      </c>
      <c r="L1116" s="3">
        <f>'IECC Data-IP'!L1116*Convert!$B$6/$D1116</f>
        <v>0</v>
      </c>
      <c r="M1116" s="3">
        <f>'IECC Data-IP'!M1116*Convert!$B$6/$D1116</f>
        <v>18.270219687318384</v>
      </c>
      <c r="N1116" s="3">
        <f>'IECC Data-IP'!N1116*Convert!$B$6/$D1116</f>
        <v>1.8065248597462558E-2</v>
      </c>
      <c r="O1116" s="3">
        <f>'IECC Data-IP'!O1116*Convert!$B$6/$D1116</f>
        <v>1.8065248597462558E-2</v>
      </c>
      <c r="P1116" s="3">
        <f t="shared" si="53"/>
        <v>0</v>
      </c>
      <c r="Q1116" s="3">
        <f>'IECC Data-IP'!Q1116*Convert!$B$6/$D1116</f>
        <v>0</v>
      </c>
      <c r="R1116" s="3">
        <f>'IECC Data-IP'!R1116*Convert!$B$6/$D1116</f>
        <v>0</v>
      </c>
      <c r="S1116" s="3">
        <f>'IECC Data-IP'!S1116*Convert!$B$6/$D1116</f>
        <v>0</v>
      </c>
      <c r="T1116" s="3">
        <f>'IECC Data-IP'!T1116*Convert!$B$6/$D1116</f>
        <v>0</v>
      </c>
      <c r="U1116" s="3">
        <f>'IECC Data-IP'!U1116*Convert!$B$7/$D1116</f>
        <v>15.429645939012582</v>
      </c>
      <c r="V1116" s="3">
        <f>'IECC Data-IP'!V1116*Convert!$B$6/$D1116</f>
        <v>0</v>
      </c>
      <c r="W1116" s="3">
        <f>'IECC Data-IP'!W1116*Convert!$B$6/$D1116</f>
        <v>52.825566167995497</v>
      </c>
      <c r="X1116" s="3">
        <f>'IECC Data-IP'!X1116*Convert!$B$7/$D1116</f>
        <v>2.4733475818944632</v>
      </c>
      <c r="Y1116" s="3">
        <f t="shared" si="54"/>
        <v>55.298913749889962</v>
      </c>
      <c r="Z1116" s="3">
        <f>'IECC Data-IP'!Z1116*Convert!$B$6/$D1116</f>
        <v>117.14479934749968</v>
      </c>
      <c r="AA1116" s="3">
        <f>'IECC Data-IP'!AA1116*Convert!$B$6/$D1116</f>
        <v>81.590305655932141</v>
      </c>
      <c r="AB1116" s="3">
        <f t="shared" si="55"/>
        <v>198.73510500343184</v>
      </c>
    </row>
    <row r="1117" spans="1:28" x14ac:dyDescent="0.25">
      <c r="A1117" s="93">
        <f>'IECC Data-IP'!A1117</f>
        <v>2015</v>
      </c>
      <c r="B1117" s="93" t="str">
        <f>'IECC Data-IP'!B1117</f>
        <v>Small Hotel</v>
      </c>
      <c r="C1117" s="121" t="str">
        <f>'IECC Data-IP'!C1117</f>
        <v>5B</v>
      </c>
      <c r="D1117" s="3">
        <f>'IECC Data-IP'!D1117</f>
        <v>43201.815571462859</v>
      </c>
      <c r="E1117" s="3">
        <f>'IECC Data-IP'!E1117*Convert!$B$6/$D1117</f>
        <v>10.735621387668999</v>
      </c>
      <c r="F1117" s="3">
        <f>'IECC Data-IP'!F1117*Convert!$B$7/$D1117</f>
        <v>1.2913728240083591</v>
      </c>
      <c r="G1117" s="3">
        <f>'IECC Data-IP'!G1117*Convert!$B$6/$D1117</f>
        <v>16.895871159403729</v>
      </c>
      <c r="H1117" s="3">
        <f>'IECC Data-IP'!H1117*Convert!$B$6/$D1117</f>
        <v>18.716987181478704</v>
      </c>
      <c r="I1117" s="3">
        <f>'IECC Data-IP'!I1117*Convert!$B$6/$D1117</f>
        <v>4.4162584648258463</v>
      </c>
      <c r="J1117" s="3">
        <f>'IECC Data-IP'!J1117*Convert!$B$6/$D1117</f>
        <v>41.181818629677146</v>
      </c>
      <c r="K1117" s="3">
        <f>'IECC Data-IP'!K1117*Convert!$B$7/$D1117</f>
        <v>10.023954541275936</v>
      </c>
      <c r="L1117" s="3">
        <f>'IECC Data-IP'!L1117*Convert!$B$6/$D1117</f>
        <v>0</v>
      </c>
      <c r="M1117" s="3">
        <f>'IECC Data-IP'!M1117*Convert!$B$6/$D1117</f>
        <v>19.00116743826187</v>
      </c>
      <c r="N1117" s="3">
        <f>'IECC Data-IP'!N1117*Convert!$B$6/$D1117</f>
        <v>1.8065248597462558E-2</v>
      </c>
      <c r="O1117" s="3">
        <f>'IECC Data-IP'!O1117*Convert!$B$6/$D1117</f>
        <v>1.8065248597462558E-2</v>
      </c>
      <c r="P1117" s="3">
        <f t="shared" si="53"/>
        <v>0</v>
      </c>
      <c r="Q1117" s="3">
        <f>'IECC Data-IP'!Q1117*Convert!$B$6/$D1117</f>
        <v>0</v>
      </c>
      <c r="R1117" s="3">
        <f>'IECC Data-IP'!R1117*Convert!$B$6/$D1117</f>
        <v>0</v>
      </c>
      <c r="S1117" s="3">
        <f>'IECC Data-IP'!S1117*Convert!$B$6/$D1117</f>
        <v>0</v>
      </c>
      <c r="T1117" s="3">
        <f>'IECC Data-IP'!T1117*Convert!$B$6/$D1117</f>
        <v>0</v>
      </c>
      <c r="U1117" s="3">
        <f>'IECC Data-IP'!U1117*Convert!$B$7/$D1117</f>
        <v>15.098597878051326</v>
      </c>
      <c r="V1117" s="3">
        <f>'IECC Data-IP'!V1117*Convert!$B$6/$D1117</f>
        <v>0</v>
      </c>
      <c r="W1117" s="3">
        <f>'IECC Data-IP'!W1117*Convert!$B$6/$D1117</f>
        <v>46.632659985334598</v>
      </c>
      <c r="X1117" s="3">
        <f>'IECC Data-IP'!X1117*Convert!$B$7/$D1117</f>
        <v>1.2913728240083591</v>
      </c>
      <c r="Y1117" s="3">
        <f t="shared" si="54"/>
        <v>47.924032809342954</v>
      </c>
      <c r="Z1117" s="3">
        <f>'IECC Data-IP'!Z1117*Convert!$B$6/$D1117</f>
        <v>110.96578950991375</v>
      </c>
      <c r="AA1117" s="3">
        <f>'IECC Data-IP'!AA1117*Convert!$B$6/$D1117</f>
        <v>77.170573104837558</v>
      </c>
      <c r="AB1117" s="3">
        <f t="shared" si="55"/>
        <v>188.13636261475131</v>
      </c>
    </row>
    <row r="1118" spans="1:28" x14ac:dyDescent="0.25">
      <c r="A1118" s="93">
        <f>'IECC Data-IP'!A1118</f>
        <v>2015</v>
      </c>
      <c r="B1118" s="93" t="str">
        <f>'IECC Data-IP'!B1118</f>
        <v>Small Hotel</v>
      </c>
      <c r="C1118" s="121" t="str">
        <f>'IECC Data-IP'!C1118</f>
        <v>5C</v>
      </c>
      <c r="D1118" s="3">
        <f>'IECC Data-IP'!D1118</f>
        <v>43201.815571462859</v>
      </c>
      <c r="E1118" s="3">
        <f>'IECC Data-IP'!E1118*Convert!$B$6/$D1118</f>
        <v>6.6118809866712951</v>
      </c>
      <c r="F1118" s="3">
        <f>'IECC Data-IP'!F1118*Convert!$B$7/$D1118</f>
        <v>0.8359439183037537</v>
      </c>
      <c r="G1118" s="3">
        <f>'IECC Data-IP'!G1118*Convert!$B$6/$D1118</f>
        <v>11.340807215683993</v>
      </c>
      <c r="H1118" s="3">
        <f>'IECC Data-IP'!H1118*Convert!$B$6/$D1118</f>
        <v>18.735747247329911</v>
      </c>
      <c r="I1118" s="3">
        <f>'IECC Data-IP'!I1118*Convert!$B$6/$D1118</f>
        <v>4.4093102922883602</v>
      </c>
      <c r="J1118" s="3">
        <f>'IECC Data-IP'!J1118*Convert!$B$6/$D1118</f>
        <v>41.181818629677146</v>
      </c>
      <c r="K1118" s="3">
        <f>'IECC Data-IP'!K1118*Convert!$B$7/$D1118</f>
        <v>10.023954541275936</v>
      </c>
      <c r="L1118" s="3">
        <f>'IECC Data-IP'!L1118*Convert!$B$6/$D1118</f>
        <v>0</v>
      </c>
      <c r="M1118" s="3">
        <f>'IECC Data-IP'!M1118*Convert!$B$6/$D1118</f>
        <v>21.024475281177669</v>
      </c>
      <c r="N1118" s="3">
        <f>'IECC Data-IP'!N1118*Convert!$B$6/$D1118</f>
        <v>1.8065248597462558E-2</v>
      </c>
      <c r="O1118" s="3">
        <f>'IECC Data-IP'!O1118*Convert!$B$6/$D1118</f>
        <v>1.8065248597462558E-2</v>
      </c>
      <c r="P1118" s="3">
        <f t="shared" si="53"/>
        <v>0</v>
      </c>
      <c r="Q1118" s="3">
        <f>'IECC Data-IP'!Q1118*Convert!$B$6/$D1118</f>
        <v>0</v>
      </c>
      <c r="R1118" s="3">
        <f>'IECC Data-IP'!R1118*Convert!$B$6/$D1118</f>
        <v>0</v>
      </c>
      <c r="S1118" s="3">
        <f>'IECC Data-IP'!S1118*Convert!$B$6/$D1118</f>
        <v>0</v>
      </c>
      <c r="T1118" s="3">
        <f>'IECC Data-IP'!T1118*Convert!$B$6/$D1118</f>
        <v>0</v>
      </c>
      <c r="U1118" s="3">
        <f>'IECC Data-IP'!U1118*Convert!$B$7/$D1118</f>
        <v>15.33142550138543</v>
      </c>
      <c r="V1118" s="3">
        <f>'IECC Data-IP'!V1118*Convert!$B$6/$D1118</f>
        <v>0</v>
      </c>
      <c r="W1118" s="3">
        <f>'IECC Data-IP'!W1118*Convert!$B$6/$D1118</f>
        <v>38.977163483532969</v>
      </c>
      <c r="X1118" s="3">
        <f>'IECC Data-IP'!X1118*Convert!$B$7/$D1118</f>
        <v>0.8359439183037537</v>
      </c>
      <c r="Y1118" s="3">
        <f t="shared" si="54"/>
        <v>39.813107401836724</v>
      </c>
      <c r="Z1118" s="3">
        <f>'IECC Data-IP'!Z1118*Convert!$B$6/$D1118</f>
        <v>103.32141008417209</v>
      </c>
      <c r="AA1118" s="3">
        <f>'IECC Data-IP'!AA1118*Convert!$B$6/$D1118</f>
        <v>76.52022415532889</v>
      </c>
      <c r="AB1118" s="3">
        <f t="shared" si="55"/>
        <v>179.84163423950099</v>
      </c>
    </row>
    <row r="1119" spans="1:28" x14ac:dyDescent="0.25">
      <c r="A1119" s="93">
        <f>'IECC Data-IP'!A1119</f>
        <v>2015</v>
      </c>
      <c r="B1119" s="93" t="str">
        <f>'IECC Data-IP'!B1119</f>
        <v>Small Hotel</v>
      </c>
      <c r="C1119" s="121" t="str">
        <f>'IECC Data-IP'!C1119</f>
        <v>6A</v>
      </c>
      <c r="D1119" s="3">
        <f>'IECC Data-IP'!D1119</f>
        <v>43201.815571462859</v>
      </c>
      <c r="E1119" s="3">
        <f>'IECC Data-IP'!E1119*Convert!$B$6/$D1119</f>
        <v>30.808891848464892</v>
      </c>
      <c r="F1119" s="3">
        <f>'IECC Data-IP'!F1119*Convert!$B$7/$D1119</f>
        <v>3.8065770572887287</v>
      </c>
      <c r="G1119" s="3">
        <f>'IECC Data-IP'!G1119*Convert!$B$6/$D1119</f>
        <v>14.990682249625179</v>
      </c>
      <c r="H1119" s="3">
        <f>'IECC Data-IP'!H1119*Convert!$B$6/$D1119</f>
        <v>18.712123460702465</v>
      </c>
      <c r="I1119" s="3">
        <f>'IECC Data-IP'!I1119*Convert!$B$6/$D1119</f>
        <v>4.4134791958108526</v>
      </c>
      <c r="J1119" s="3">
        <f>'IECC Data-IP'!J1119*Convert!$B$6/$D1119</f>
        <v>41.181818629677146</v>
      </c>
      <c r="K1119" s="3">
        <f>'IECC Data-IP'!K1119*Convert!$B$7/$D1119</f>
        <v>10.023954541275936</v>
      </c>
      <c r="L1119" s="3">
        <f>'IECC Data-IP'!L1119*Convert!$B$6/$D1119</f>
        <v>0</v>
      </c>
      <c r="M1119" s="3">
        <f>'IECC Data-IP'!M1119*Convert!$B$6/$D1119</f>
        <v>18.426553569411809</v>
      </c>
      <c r="N1119" s="3">
        <f>'IECC Data-IP'!N1119*Convert!$B$6/$D1119</f>
        <v>1.8065248597462558E-2</v>
      </c>
      <c r="O1119" s="3">
        <f>'IECC Data-IP'!O1119*Convert!$B$6/$D1119</f>
        <v>1.8065248597462558E-2</v>
      </c>
      <c r="P1119" s="3">
        <f t="shared" si="53"/>
        <v>0</v>
      </c>
      <c r="Q1119" s="3">
        <f>'IECC Data-IP'!Q1119*Convert!$B$6/$D1119</f>
        <v>0</v>
      </c>
      <c r="R1119" s="3">
        <f>'IECC Data-IP'!R1119*Convert!$B$6/$D1119</f>
        <v>0</v>
      </c>
      <c r="S1119" s="3">
        <f>'IECC Data-IP'!S1119*Convert!$B$6/$D1119</f>
        <v>0</v>
      </c>
      <c r="T1119" s="3">
        <f>'IECC Data-IP'!T1119*Convert!$B$6/$D1119</f>
        <v>0</v>
      </c>
      <c r="U1119" s="3">
        <f>'IECC Data-IP'!U1119*Convert!$B$7/$D1119</f>
        <v>16.274389266982691</v>
      </c>
      <c r="V1119" s="3">
        <f>'IECC Data-IP'!V1119*Convert!$B$6/$D1119</f>
        <v>0</v>
      </c>
      <c r="W1119" s="3">
        <f>'IECC Data-IP'!W1119*Convert!$B$6/$D1119</f>
        <v>64.226127667501885</v>
      </c>
      <c r="X1119" s="3">
        <f>'IECC Data-IP'!X1119*Convert!$B$7/$D1119</f>
        <v>3.8065770572887287</v>
      </c>
      <c r="Y1119" s="3">
        <f t="shared" si="54"/>
        <v>68.032704724790619</v>
      </c>
      <c r="Z1119" s="3">
        <f>'IECC Data-IP'!Z1119*Convert!$B$6/$D1119</f>
        <v>128.55161420228981</v>
      </c>
      <c r="AA1119" s="3">
        <f>'IECC Data-IP'!AA1119*Convert!$B$6/$D1119</f>
        <v>87.954831700268954</v>
      </c>
      <c r="AB1119" s="3">
        <f t="shared" si="55"/>
        <v>216.50644590255877</v>
      </c>
    </row>
    <row r="1120" spans="1:28" x14ac:dyDescent="0.25">
      <c r="A1120" s="93">
        <f>'IECC Data-IP'!A1120</f>
        <v>2015</v>
      </c>
      <c r="B1120" s="93" t="str">
        <f>'IECC Data-IP'!B1120</f>
        <v>Small Hotel</v>
      </c>
      <c r="C1120" s="121" t="str">
        <f>'IECC Data-IP'!C1120</f>
        <v>6B</v>
      </c>
      <c r="D1120" s="3">
        <f>'IECC Data-IP'!D1120</f>
        <v>43201.815571462859</v>
      </c>
      <c r="E1120" s="3">
        <f>'IECC Data-IP'!E1120*Convert!$B$6/$D1120</f>
        <v>19.863435650163829</v>
      </c>
      <c r="F1120" s="3">
        <f>'IECC Data-IP'!F1120*Convert!$B$7/$D1120</f>
        <v>2.4564622282103765</v>
      </c>
      <c r="G1120" s="3">
        <f>'IECC Data-IP'!G1120*Convert!$B$6/$D1120</f>
        <v>12.812430159123446</v>
      </c>
      <c r="H1120" s="3">
        <f>'IECC Data-IP'!H1120*Convert!$B$6/$D1120</f>
        <v>18.723935354016191</v>
      </c>
      <c r="I1120" s="3">
        <f>'IECC Data-IP'!I1120*Convert!$B$6/$D1120</f>
        <v>4.410699926795858</v>
      </c>
      <c r="J1120" s="3">
        <f>'IECC Data-IP'!J1120*Convert!$B$6/$D1120</f>
        <v>41.181818629677146</v>
      </c>
      <c r="K1120" s="3">
        <f>'IECC Data-IP'!K1120*Convert!$B$7/$D1120</f>
        <v>10.023954541275936</v>
      </c>
      <c r="L1120" s="3">
        <f>'IECC Data-IP'!L1120*Convert!$B$6/$D1120</f>
        <v>0</v>
      </c>
      <c r="M1120" s="3">
        <f>'IECC Data-IP'!M1120*Convert!$B$6/$D1120</f>
        <v>18.730883526553676</v>
      </c>
      <c r="N1120" s="3">
        <f>'IECC Data-IP'!N1120*Convert!$B$6/$D1120</f>
        <v>1.8065248597462558E-2</v>
      </c>
      <c r="O1120" s="3">
        <f>'IECC Data-IP'!O1120*Convert!$B$6/$D1120</f>
        <v>1.8065248597462558E-2</v>
      </c>
      <c r="P1120" s="3">
        <f t="shared" si="53"/>
        <v>0</v>
      </c>
      <c r="Q1120" s="3">
        <f>'IECC Data-IP'!Q1120*Convert!$B$6/$D1120</f>
        <v>0</v>
      </c>
      <c r="R1120" s="3">
        <f>'IECC Data-IP'!R1120*Convert!$B$6/$D1120</f>
        <v>0</v>
      </c>
      <c r="S1120" s="3">
        <f>'IECC Data-IP'!S1120*Convert!$B$6/$D1120</f>
        <v>0</v>
      </c>
      <c r="T1120" s="3">
        <f>'IECC Data-IP'!T1120*Convert!$B$6/$D1120</f>
        <v>0</v>
      </c>
      <c r="U1120" s="3">
        <f>'IECC Data-IP'!U1120*Convert!$B$7/$D1120</f>
        <v>16.056068778503931</v>
      </c>
      <c r="V1120" s="3">
        <f>'IECC Data-IP'!V1120*Convert!$B$6/$D1120</f>
        <v>0</v>
      </c>
      <c r="W1120" s="3">
        <f>'IECC Data-IP'!W1120*Convert!$B$6/$D1120</f>
        <v>51.406749335840942</v>
      </c>
      <c r="X1120" s="3">
        <f>'IECC Data-IP'!X1120*Convert!$B$7/$D1120</f>
        <v>2.4564622282103765</v>
      </c>
      <c r="Y1120" s="3">
        <f t="shared" si="54"/>
        <v>53.863211564051319</v>
      </c>
      <c r="Z1120" s="3">
        <f>'IECC Data-IP'!Z1120*Convert!$B$6/$D1120</f>
        <v>115.74057367767388</v>
      </c>
      <c r="AA1120" s="3">
        <f>'IECC Data-IP'!AA1120*Convert!$B$6/$D1120</f>
        <v>83.371817094543459</v>
      </c>
      <c r="AB1120" s="3">
        <f t="shared" si="55"/>
        <v>199.11239077221734</v>
      </c>
    </row>
    <row r="1121" spans="1:28" x14ac:dyDescent="0.25">
      <c r="A1121" s="93">
        <f>'IECC Data-IP'!A1121</f>
        <v>2015</v>
      </c>
      <c r="B1121" s="93" t="str">
        <f>'IECC Data-IP'!B1121</f>
        <v>Small Hotel</v>
      </c>
      <c r="C1121" s="121" t="str">
        <f>'IECC Data-IP'!C1121</f>
        <v>7</v>
      </c>
      <c r="D1121" s="3">
        <f>'IECC Data-IP'!D1121</f>
        <v>43201.815571462859</v>
      </c>
      <c r="E1121" s="3">
        <f>'IECC Data-IP'!E1121*Convert!$B$6/$D1121</f>
        <v>35.7483477053634</v>
      </c>
      <c r="F1121" s="3">
        <f>'IECC Data-IP'!F1121*Convert!$B$7/$D1121</f>
        <v>4.6408562224123608</v>
      </c>
      <c r="G1121" s="3">
        <f>'IECC Data-IP'!G1121*Convert!$B$6/$D1121</f>
        <v>12.741558799241091</v>
      </c>
      <c r="H1121" s="3">
        <f>'IECC Data-IP'!H1121*Convert!$B$6/$D1121</f>
        <v>18.70378565365748</v>
      </c>
      <c r="I1121" s="3">
        <f>'IECC Data-IP'!I1121*Convert!$B$6/$D1121</f>
        <v>4.4079206577808634</v>
      </c>
      <c r="J1121" s="3">
        <f>'IECC Data-IP'!J1121*Convert!$B$6/$D1121</f>
        <v>41.181818629677146</v>
      </c>
      <c r="K1121" s="3">
        <f>'IECC Data-IP'!K1121*Convert!$B$7/$D1121</f>
        <v>10.023954541275936</v>
      </c>
      <c r="L1121" s="3">
        <f>'IECC Data-IP'!L1121*Convert!$B$6/$D1121</f>
        <v>0</v>
      </c>
      <c r="M1121" s="3">
        <f>'IECC Data-IP'!M1121*Convert!$B$6/$D1121</f>
        <v>20.058679298467172</v>
      </c>
      <c r="N1121" s="3">
        <f>'IECC Data-IP'!N1121*Convert!$B$6/$D1121</f>
        <v>1.8065248597462558E-2</v>
      </c>
      <c r="O1121" s="3">
        <f>'IECC Data-IP'!O1121*Convert!$B$6/$D1121</f>
        <v>1.8065248597462558E-2</v>
      </c>
      <c r="P1121" s="3">
        <f t="shared" si="53"/>
        <v>0</v>
      </c>
      <c r="Q1121" s="3">
        <f>'IECC Data-IP'!Q1121*Convert!$B$6/$D1121</f>
        <v>0</v>
      </c>
      <c r="R1121" s="3">
        <f>'IECC Data-IP'!R1121*Convert!$B$6/$D1121</f>
        <v>0</v>
      </c>
      <c r="S1121" s="3">
        <f>'IECC Data-IP'!S1121*Convert!$B$6/$D1121</f>
        <v>0</v>
      </c>
      <c r="T1121" s="3">
        <f>'IECC Data-IP'!T1121*Convert!$B$6/$D1121</f>
        <v>0</v>
      </c>
      <c r="U1121" s="3">
        <f>'IECC Data-IP'!U1121*Convert!$B$7/$D1121</f>
        <v>17.271100778109592</v>
      </c>
      <c r="V1121" s="3">
        <f>'IECC Data-IP'!V1121*Convert!$B$6/$D1121</f>
        <v>0</v>
      </c>
      <c r="W1121" s="3">
        <f>'IECC Data-IP'!W1121*Convert!$B$6/$D1121</f>
        <v>68.54858580307166</v>
      </c>
      <c r="X1121" s="3">
        <f>'IECC Data-IP'!X1121*Convert!$B$7/$D1121</f>
        <v>4.6408562224123608</v>
      </c>
      <c r="Y1121" s="3">
        <f t="shared" si="54"/>
        <v>73.189442025484027</v>
      </c>
      <c r="Z1121" s="3">
        <f>'IECC Data-IP'!Z1121*Convert!$B$6/$D1121</f>
        <v>132.85948117553087</v>
      </c>
      <c r="AA1121" s="3">
        <f>'IECC Data-IP'!AA1121*Convert!$B$6/$D1121</f>
        <v>93.304229736879108</v>
      </c>
      <c r="AB1121" s="3">
        <f t="shared" si="55"/>
        <v>226.16371091240998</v>
      </c>
    </row>
    <row r="1122" spans="1:28" x14ac:dyDescent="0.25">
      <c r="A1122" s="93">
        <f>'IECC Data-IP'!A1122</f>
        <v>2015</v>
      </c>
      <c r="B1122" s="93" t="str">
        <f>'IECC Data-IP'!B1122</f>
        <v>Small Hotel</v>
      </c>
      <c r="C1122" s="121" t="str">
        <f>'IECC Data-IP'!C1122</f>
        <v>8</v>
      </c>
      <c r="D1122" s="3">
        <f>'IECC Data-IP'!D1122</f>
        <v>43201.815571462859</v>
      </c>
      <c r="E1122" s="3">
        <f>'IECC Data-IP'!E1122*Convert!$B$6/$D1122</f>
        <v>49.857306859981655</v>
      </c>
      <c r="F1122" s="3">
        <f>'IECC Data-IP'!F1122*Convert!$B$7/$D1122</f>
        <v>6.2449648224006449</v>
      </c>
      <c r="G1122" s="3">
        <f>'IECC Data-IP'!G1122*Convert!$B$6/$D1122</f>
        <v>8.6073961394371601</v>
      </c>
      <c r="H1122" s="3">
        <f>'IECC Data-IP'!H1122*Convert!$B$6/$D1122</f>
        <v>18.832326845600967</v>
      </c>
      <c r="I1122" s="3">
        <f>'IECC Data-IP'!I1122*Convert!$B$6/$D1122</f>
        <v>4.3836020538996641</v>
      </c>
      <c r="J1122" s="3">
        <f>'IECC Data-IP'!J1122*Convert!$B$6/$D1122</f>
        <v>41.181818629677146</v>
      </c>
      <c r="K1122" s="3">
        <f>'IECC Data-IP'!K1122*Convert!$B$7/$D1122</f>
        <v>10.023954541275936</v>
      </c>
      <c r="L1122" s="3">
        <f>'IECC Data-IP'!L1122*Convert!$B$6/$D1122</f>
        <v>0</v>
      </c>
      <c r="M1122" s="3">
        <f>'IECC Data-IP'!M1122*Convert!$B$6/$D1122</f>
        <v>21.181503980524848</v>
      </c>
      <c r="N1122" s="3">
        <f>'IECC Data-IP'!N1122*Convert!$B$6/$D1122</f>
        <v>1.8065248597462558E-2</v>
      </c>
      <c r="O1122" s="3">
        <f>'IECC Data-IP'!O1122*Convert!$B$6/$D1122</f>
        <v>1.8065248597462558E-2</v>
      </c>
      <c r="P1122" s="3">
        <f t="shared" si="53"/>
        <v>0</v>
      </c>
      <c r="Q1122" s="3">
        <f>'IECC Data-IP'!Q1122*Convert!$B$6/$D1122</f>
        <v>0</v>
      </c>
      <c r="R1122" s="3">
        <f>'IECC Data-IP'!R1122*Convert!$B$6/$D1122</f>
        <v>0</v>
      </c>
      <c r="S1122" s="3">
        <f>'IECC Data-IP'!S1122*Convert!$B$6/$D1122</f>
        <v>0</v>
      </c>
      <c r="T1122" s="3">
        <f>'IECC Data-IP'!T1122*Convert!$B$6/$D1122</f>
        <v>0</v>
      </c>
      <c r="U1122" s="3">
        <f>'IECC Data-IP'!U1122*Convert!$B$7/$D1122</f>
        <v>18.619788675890693</v>
      </c>
      <c r="V1122" s="3">
        <f>'IECC Data-IP'!V1122*Convert!$B$6/$D1122</f>
        <v>0</v>
      </c>
      <c r="W1122" s="3">
        <f>'IECC Data-IP'!W1122*Convert!$B$6/$D1122</f>
        <v>79.64620697994367</v>
      </c>
      <c r="X1122" s="3">
        <f>'IECC Data-IP'!X1122*Convert!$B$7/$D1122</f>
        <v>6.2449648224006449</v>
      </c>
      <c r="Y1122" s="3">
        <f t="shared" si="54"/>
        <v>85.891171802344317</v>
      </c>
      <c r="Z1122" s="3">
        <f>'IECC Data-IP'!Z1122*Convert!$B$6/$D1122</f>
        <v>144.06132494046514</v>
      </c>
      <c r="AA1122" s="3">
        <f>'IECC Data-IP'!AA1122*Convert!$B$6/$D1122</f>
        <v>101.93038594216748</v>
      </c>
      <c r="AB1122" s="3">
        <f t="shared" si="55"/>
        <v>245.99171088263262</v>
      </c>
    </row>
    <row r="1123" spans="1:28" x14ac:dyDescent="0.25">
      <c r="A1123" s="93">
        <f>'IECC Data-IP'!A1123</f>
        <v>2018</v>
      </c>
      <c r="B1123" s="93" t="str">
        <f>'IECC Data-IP'!B1123</f>
        <v>Small Hotel</v>
      </c>
      <c r="C1123" s="121" t="str">
        <f>'IECC Data-IP'!C1123</f>
        <v>0A</v>
      </c>
      <c r="D1123" s="3">
        <f>'IECC Data-IP'!D1123</f>
        <v>43201.815571462859</v>
      </c>
      <c r="E1123" s="3">
        <f>'IECC Data-IP'!E1123*Convert!$B$6/$D1123</f>
        <v>0</v>
      </c>
      <c r="F1123" s="3">
        <f>'IECC Data-IP'!F1123*Convert!$B$7/$D1123</f>
        <v>0</v>
      </c>
      <c r="G1123" s="3">
        <f>'IECC Data-IP'!G1123*Convert!$B$6/$D1123</f>
        <v>57.914407734449952</v>
      </c>
      <c r="H1123" s="3">
        <f>'IECC Data-IP'!H1123*Convert!$B$6/$D1123</f>
        <v>20.16498633829071</v>
      </c>
      <c r="I1123" s="3">
        <f>'IECC Data-IP'!I1123*Convert!$B$6/$D1123</f>
        <v>2.9279599072964313</v>
      </c>
      <c r="J1123" s="3">
        <f>'IECC Data-IP'!J1123*Convert!$B$6/$D1123</f>
        <v>41.181818629677146</v>
      </c>
      <c r="K1123" s="3">
        <f>'IECC Data-IP'!K1123*Convert!$B$7/$D1123</f>
        <v>10.023954541275936</v>
      </c>
      <c r="L1123" s="3">
        <f>'IECC Data-IP'!L1123*Convert!$B$6/$D1123</f>
        <v>0</v>
      </c>
      <c r="M1123" s="3">
        <f>'IECC Data-IP'!M1123*Convert!$B$6/$D1123</f>
        <v>12.637336211178805</v>
      </c>
      <c r="N1123" s="3">
        <f>'IECC Data-IP'!N1123*Convert!$B$6/$D1123</f>
        <v>1.8065248597462558E-2</v>
      </c>
      <c r="O1123" s="3">
        <f>'IECC Data-IP'!O1123*Convert!$B$6/$D1123</f>
        <v>1.8065248597462558E-2</v>
      </c>
      <c r="P1123" s="3">
        <f t="shared" si="53"/>
        <v>0</v>
      </c>
      <c r="Q1123" s="3">
        <f>'IECC Data-IP'!Q1123*Convert!$B$6/$D1123</f>
        <v>0</v>
      </c>
      <c r="R1123" s="3">
        <f>'IECC Data-IP'!R1123*Convert!$B$6/$D1123</f>
        <v>0</v>
      </c>
      <c r="S1123" s="3">
        <f>'IECC Data-IP'!S1123*Convert!$B$6/$D1123</f>
        <v>0</v>
      </c>
      <c r="T1123" s="3">
        <f>'IECC Data-IP'!T1123*Convert!$B$6/$D1123</f>
        <v>0</v>
      </c>
      <c r="U1123" s="3">
        <f>'IECC Data-IP'!U1123*Convert!$B$7/$D1123</f>
        <v>10.070091986553583</v>
      </c>
      <c r="V1123" s="3">
        <f>'IECC Data-IP'!V1123*Convert!$B$6/$D1123</f>
        <v>0</v>
      </c>
      <c r="W1123" s="3">
        <f>'IECC Data-IP'!W1123*Convert!$B$6/$D1123</f>
        <v>70.551743945628772</v>
      </c>
      <c r="X1123" s="3">
        <f>'IECC Data-IP'!X1123*Convert!$B$7/$D1123</f>
        <v>0</v>
      </c>
      <c r="Y1123" s="3">
        <f t="shared" si="54"/>
        <v>70.551743945628772</v>
      </c>
      <c r="Z1123" s="3">
        <f>'IECC Data-IP'!Z1123*Convert!$B$6/$D1123</f>
        <v>134.84457406949051</v>
      </c>
      <c r="AA1123" s="3">
        <f>'IECC Data-IP'!AA1123*Convert!$B$6/$D1123</f>
        <v>58.706499403723321</v>
      </c>
      <c r="AB1123" s="3">
        <f t="shared" si="55"/>
        <v>193.55107347321382</v>
      </c>
    </row>
    <row r="1124" spans="1:28" x14ac:dyDescent="0.25">
      <c r="A1124" s="93">
        <f>'IECC Data-IP'!A1124</f>
        <v>2018</v>
      </c>
      <c r="B1124" s="93" t="str">
        <f>'IECC Data-IP'!B1124</f>
        <v>Small Hotel</v>
      </c>
      <c r="C1124" s="121" t="str">
        <f>'IECC Data-IP'!C1124</f>
        <v>0B</v>
      </c>
      <c r="D1124" s="3">
        <f>'IECC Data-IP'!D1124</f>
        <v>43201.815571462859</v>
      </c>
      <c r="E1124" s="3">
        <f>'IECC Data-IP'!E1124*Convert!$B$6/$D1124</f>
        <v>6.9481725374855984E-3</v>
      </c>
      <c r="F1124" s="3">
        <f>'IECC Data-IP'!F1124*Convert!$B$7/$D1124</f>
        <v>0</v>
      </c>
      <c r="G1124" s="3">
        <f>'IECC Data-IP'!G1124*Convert!$B$6/$D1124</f>
        <v>53.630859365090089</v>
      </c>
      <c r="H1124" s="3">
        <f>'IECC Data-IP'!H1124*Convert!$B$6/$D1124</f>
        <v>20.181661952380669</v>
      </c>
      <c r="I1124" s="3">
        <f>'IECC Data-IP'!I1124*Convert!$B$6/$D1124</f>
        <v>2.9286547245501797</v>
      </c>
      <c r="J1124" s="3">
        <f>'IECC Data-IP'!J1124*Convert!$B$6/$D1124</f>
        <v>41.181818629677146</v>
      </c>
      <c r="K1124" s="3">
        <f>'IECC Data-IP'!K1124*Convert!$B$7/$D1124</f>
        <v>10.023954541275936</v>
      </c>
      <c r="L1124" s="3">
        <f>'IECC Data-IP'!L1124*Convert!$B$6/$D1124</f>
        <v>0</v>
      </c>
      <c r="M1124" s="3">
        <f>'IECC Data-IP'!M1124*Convert!$B$6/$D1124</f>
        <v>12.786027103480999</v>
      </c>
      <c r="N1124" s="3">
        <f>'IECC Data-IP'!N1124*Convert!$B$6/$D1124</f>
        <v>1.8065248597462558E-2</v>
      </c>
      <c r="O1124" s="3">
        <f>'IECC Data-IP'!O1124*Convert!$B$6/$D1124</f>
        <v>1.8065248597462558E-2</v>
      </c>
      <c r="P1124" s="3">
        <f t="shared" si="53"/>
        <v>0</v>
      </c>
      <c r="Q1124" s="3">
        <f>'IECC Data-IP'!Q1124*Convert!$B$6/$D1124</f>
        <v>0</v>
      </c>
      <c r="R1124" s="3">
        <f>'IECC Data-IP'!R1124*Convert!$B$6/$D1124</f>
        <v>0</v>
      </c>
      <c r="S1124" s="3">
        <f>'IECC Data-IP'!S1124*Convert!$B$6/$D1124</f>
        <v>0</v>
      </c>
      <c r="T1124" s="3">
        <f>'IECC Data-IP'!T1124*Convert!$B$6/$D1124</f>
        <v>0</v>
      </c>
      <c r="U1124" s="3">
        <f>'IECC Data-IP'!U1124*Convert!$B$7/$D1124</f>
        <v>10.086026052706172</v>
      </c>
      <c r="V1124" s="3">
        <f>'IECC Data-IP'!V1124*Convert!$B$6/$D1124</f>
        <v>0</v>
      </c>
      <c r="W1124" s="3">
        <f>'IECC Data-IP'!W1124*Convert!$B$6/$D1124</f>
        <v>66.423834641108584</v>
      </c>
      <c r="X1124" s="3">
        <f>'IECC Data-IP'!X1124*Convert!$B$7/$D1124</f>
        <v>0</v>
      </c>
      <c r="Y1124" s="3">
        <f t="shared" si="54"/>
        <v>66.423834641108584</v>
      </c>
      <c r="Z1124" s="3">
        <f>'IECC Data-IP'!Z1124*Convert!$B$6/$D1124</f>
        <v>130.73334037906028</v>
      </c>
      <c r="AA1124" s="3">
        <f>'IECC Data-IP'!AA1124*Convert!$B$6/$D1124</f>
        <v>58.753052159724469</v>
      </c>
      <c r="AB1124" s="3">
        <f t="shared" si="55"/>
        <v>189.48639253878474</v>
      </c>
    </row>
    <row r="1125" spans="1:28" x14ac:dyDescent="0.25">
      <c r="A1125" s="93">
        <f>'IECC Data-IP'!A1125</f>
        <v>2018</v>
      </c>
      <c r="B1125" s="93" t="str">
        <f>'IECC Data-IP'!B1125</f>
        <v>Small Hotel</v>
      </c>
      <c r="C1125" s="121" t="str">
        <f>'IECC Data-IP'!C1125</f>
        <v>1A</v>
      </c>
      <c r="D1125" s="3">
        <f>'IECC Data-IP'!D1125</f>
        <v>43201.815571462859</v>
      </c>
      <c r="E1125" s="3">
        <f>'IECC Data-IP'!E1125*Convert!$B$6/$D1125</f>
        <v>6.9481725374855984E-4</v>
      </c>
      <c r="F1125" s="3">
        <f>'IECC Data-IP'!F1125*Convert!$B$7/$D1125</f>
        <v>0</v>
      </c>
      <c r="G1125" s="3">
        <f>'IECC Data-IP'!G1125*Convert!$B$6/$D1125</f>
        <v>44.425225570175421</v>
      </c>
      <c r="H1125" s="3">
        <f>'IECC Data-IP'!H1125*Convert!$B$6/$D1125</f>
        <v>20.215707997814349</v>
      </c>
      <c r="I1125" s="3">
        <f>'IECC Data-IP'!I1125*Convert!$B$6/$D1125</f>
        <v>2.9293495418039281</v>
      </c>
      <c r="J1125" s="3">
        <f>'IECC Data-IP'!J1125*Convert!$B$6/$D1125</f>
        <v>41.181818629677146</v>
      </c>
      <c r="K1125" s="3">
        <f>'IECC Data-IP'!K1125*Convert!$B$7/$D1125</f>
        <v>10.023954541275936</v>
      </c>
      <c r="L1125" s="3">
        <f>'IECC Data-IP'!L1125*Convert!$B$6/$D1125</f>
        <v>0</v>
      </c>
      <c r="M1125" s="3">
        <f>'IECC Data-IP'!M1125*Convert!$B$6/$D1125</f>
        <v>12.186399813495992</v>
      </c>
      <c r="N1125" s="3">
        <f>'IECC Data-IP'!N1125*Convert!$B$6/$D1125</f>
        <v>1.8065248597462558E-2</v>
      </c>
      <c r="O1125" s="3">
        <f>'IECC Data-IP'!O1125*Convert!$B$6/$D1125</f>
        <v>1.8065248597462558E-2</v>
      </c>
      <c r="P1125" s="3">
        <f t="shared" si="53"/>
        <v>0</v>
      </c>
      <c r="Q1125" s="3">
        <f>'IECC Data-IP'!Q1125*Convert!$B$6/$D1125</f>
        <v>0</v>
      </c>
      <c r="R1125" s="3">
        <f>'IECC Data-IP'!R1125*Convert!$B$6/$D1125</f>
        <v>0</v>
      </c>
      <c r="S1125" s="3">
        <f>'IECC Data-IP'!S1125*Convert!$B$6/$D1125</f>
        <v>0</v>
      </c>
      <c r="T1125" s="3">
        <f>'IECC Data-IP'!T1125*Convert!$B$6/$D1125</f>
        <v>0</v>
      </c>
      <c r="U1125" s="3">
        <f>'IECC Data-IP'!U1125*Convert!$B$7/$D1125</f>
        <v>10.528850398618433</v>
      </c>
      <c r="V1125" s="3">
        <f>'IECC Data-IP'!V1125*Convert!$B$6/$D1125</f>
        <v>0</v>
      </c>
      <c r="W1125" s="3">
        <f>'IECC Data-IP'!W1125*Convert!$B$6/$D1125</f>
        <v>56.612320200925147</v>
      </c>
      <c r="X1125" s="3">
        <f>'IECC Data-IP'!X1125*Convert!$B$7/$D1125</f>
        <v>0</v>
      </c>
      <c r="Y1125" s="3">
        <f t="shared" si="54"/>
        <v>56.612320200925147</v>
      </c>
      <c r="Z1125" s="3">
        <f>'IECC Data-IP'!Z1125*Convert!$B$6/$D1125</f>
        <v>120.95587198431055</v>
      </c>
      <c r="AA1125" s="3">
        <f>'IECC Data-IP'!AA1125*Convert!$B$6/$D1125</f>
        <v>60.046801886204292</v>
      </c>
      <c r="AB1125" s="3">
        <f t="shared" si="55"/>
        <v>181.00267387051485</v>
      </c>
    </row>
    <row r="1126" spans="1:28" x14ac:dyDescent="0.25">
      <c r="A1126" s="93">
        <f>'IECC Data-IP'!A1126</f>
        <v>2018</v>
      </c>
      <c r="B1126" s="93" t="str">
        <f>'IECC Data-IP'!B1126</f>
        <v>Small Hotel</v>
      </c>
      <c r="C1126" s="121" t="str">
        <f>'IECC Data-IP'!C1126</f>
        <v>1B</v>
      </c>
      <c r="D1126" s="3">
        <f>'IECC Data-IP'!D1126</f>
        <v>43201.815571462859</v>
      </c>
      <c r="E1126" s="3">
        <f>'IECC Data-IP'!E1126*Convert!$B$6/$D1126</f>
        <v>0.13965826800346051</v>
      </c>
      <c r="F1126" s="3">
        <f>'IECC Data-IP'!F1126*Convert!$B$7/$D1126</f>
        <v>9.2750534321042397E-3</v>
      </c>
      <c r="G1126" s="3">
        <f>'IECC Data-IP'!G1126*Convert!$B$6/$D1126</f>
        <v>45.621700881130444</v>
      </c>
      <c r="H1126" s="3">
        <f>'IECC Data-IP'!H1126*Convert!$B$6/$D1126</f>
        <v>20.214318363306855</v>
      </c>
      <c r="I1126" s="3">
        <f>'IECC Data-IP'!I1126*Convert!$B$6/$D1126</f>
        <v>2.9251806382814367</v>
      </c>
      <c r="J1126" s="3">
        <f>'IECC Data-IP'!J1126*Convert!$B$6/$D1126</f>
        <v>41.181818629677146</v>
      </c>
      <c r="K1126" s="3">
        <f>'IECC Data-IP'!K1126*Convert!$B$7/$D1126</f>
        <v>10.023954541275936</v>
      </c>
      <c r="L1126" s="3">
        <f>'IECC Data-IP'!L1126*Convert!$B$6/$D1126</f>
        <v>0</v>
      </c>
      <c r="M1126" s="3">
        <f>'IECC Data-IP'!M1126*Convert!$B$6/$D1126</f>
        <v>12.458768176965426</v>
      </c>
      <c r="N1126" s="3">
        <f>'IECC Data-IP'!N1126*Convert!$B$6/$D1126</f>
        <v>1.8065248597462558E-2</v>
      </c>
      <c r="O1126" s="3">
        <f>'IECC Data-IP'!O1126*Convert!$B$6/$D1126</f>
        <v>1.8065248597462558E-2</v>
      </c>
      <c r="P1126" s="3">
        <f t="shared" si="53"/>
        <v>0</v>
      </c>
      <c r="Q1126" s="3">
        <f>'IECC Data-IP'!Q1126*Convert!$B$6/$D1126</f>
        <v>0</v>
      </c>
      <c r="R1126" s="3">
        <f>'IECC Data-IP'!R1126*Convert!$B$6/$D1126</f>
        <v>0</v>
      </c>
      <c r="S1126" s="3">
        <f>'IECC Data-IP'!S1126*Convert!$B$6/$D1126</f>
        <v>0</v>
      </c>
      <c r="T1126" s="3">
        <f>'IECC Data-IP'!T1126*Convert!$B$6/$D1126</f>
        <v>0</v>
      </c>
      <c r="U1126" s="3">
        <f>'IECC Data-IP'!U1126*Convert!$B$7/$D1126</f>
        <v>10.771666541033264</v>
      </c>
      <c r="V1126" s="3">
        <f>'IECC Data-IP'!V1126*Convert!$B$6/$D1126</f>
        <v>0</v>
      </c>
      <c r="W1126" s="3">
        <f>'IECC Data-IP'!W1126*Convert!$B$6/$D1126</f>
        <v>58.22012732609933</v>
      </c>
      <c r="X1126" s="3">
        <f>'IECC Data-IP'!X1126*Convert!$B$7/$D1126</f>
        <v>9.2750534321042397E-3</v>
      </c>
      <c r="Y1126" s="3">
        <f t="shared" si="54"/>
        <v>58.229402379531436</v>
      </c>
      <c r="Z1126" s="3">
        <f>'IECC Data-IP'!Z1126*Convert!$B$6/$D1126</f>
        <v>122.55951020596223</v>
      </c>
      <c r="AA1126" s="3">
        <f>'IECC Data-IP'!AA1126*Convert!$B$6/$D1126</f>
        <v>60.782613357924014</v>
      </c>
      <c r="AB1126" s="3">
        <f t="shared" si="55"/>
        <v>183.34212356388625</v>
      </c>
    </row>
    <row r="1127" spans="1:28" x14ac:dyDescent="0.25">
      <c r="A1127" s="93">
        <f>'IECC Data-IP'!A1127</f>
        <v>2018</v>
      </c>
      <c r="B1127" s="93" t="str">
        <f>'IECC Data-IP'!B1127</f>
        <v>Small Hotel</v>
      </c>
      <c r="C1127" s="121" t="str">
        <f>'IECC Data-IP'!C1127</f>
        <v>2A</v>
      </c>
      <c r="D1127" s="3">
        <f>'IECC Data-IP'!D1127</f>
        <v>43201.815571462859</v>
      </c>
      <c r="E1127" s="3">
        <f>'IECC Data-IP'!E1127*Convert!$B$6/$D1127</f>
        <v>0.28487507403690948</v>
      </c>
      <c r="F1127" s="3">
        <f>'IECC Data-IP'!F1127*Convert!$B$7/$D1127</f>
        <v>5.2796457998131825E-2</v>
      </c>
      <c r="G1127" s="3">
        <f>'IECC Data-IP'!G1127*Convert!$B$6/$D1127</f>
        <v>38.529006354865146</v>
      </c>
      <c r="H1127" s="3">
        <f>'IECC Data-IP'!H1127*Convert!$B$6/$D1127</f>
        <v>20.22265617035184</v>
      </c>
      <c r="I1127" s="3">
        <f>'IECC Data-IP'!I1127*Convert!$B$6/$D1127</f>
        <v>2.9244858210276883</v>
      </c>
      <c r="J1127" s="3">
        <f>'IECC Data-IP'!J1127*Convert!$B$6/$D1127</f>
        <v>41.181818629677146</v>
      </c>
      <c r="K1127" s="3">
        <f>'IECC Data-IP'!K1127*Convert!$B$7/$D1127</f>
        <v>10.023954541275936</v>
      </c>
      <c r="L1127" s="3">
        <f>'IECC Data-IP'!L1127*Convert!$B$6/$D1127</f>
        <v>0</v>
      </c>
      <c r="M1127" s="3">
        <f>'IECC Data-IP'!M1127*Convert!$B$6/$D1127</f>
        <v>12.056468987045013</v>
      </c>
      <c r="N1127" s="3">
        <f>'IECC Data-IP'!N1127*Convert!$B$6/$D1127</f>
        <v>1.8065248597462558E-2</v>
      </c>
      <c r="O1127" s="3">
        <f>'IECC Data-IP'!O1127*Convert!$B$6/$D1127</f>
        <v>1.8065248597462558E-2</v>
      </c>
      <c r="P1127" s="3">
        <f t="shared" si="53"/>
        <v>0</v>
      </c>
      <c r="Q1127" s="3">
        <f>'IECC Data-IP'!Q1127*Convert!$B$6/$D1127</f>
        <v>0</v>
      </c>
      <c r="R1127" s="3">
        <f>'IECC Data-IP'!R1127*Convert!$B$6/$D1127</f>
        <v>0</v>
      </c>
      <c r="S1127" s="3">
        <f>'IECC Data-IP'!S1127*Convert!$B$6/$D1127</f>
        <v>0</v>
      </c>
      <c r="T1127" s="3">
        <f>'IECC Data-IP'!T1127*Convert!$B$6/$D1127</f>
        <v>0</v>
      </c>
      <c r="U1127" s="3">
        <f>'IECC Data-IP'!U1127*Convert!$B$7/$D1127</f>
        <v>11.38691175202951</v>
      </c>
      <c r="V1127" s="3">
        <f>'IECC Data-IP'!V1127*Convert!$B$6/$D1127</f>
        <v>0</v>
      </c>
      <c r="W1127" s="3">
        <f>'IECC Data-IP'!W1127*Convert!$B$6/$D1127</f>
        <v>50.870350415947065</v>
      </c>
      <c r="X1127" s="3">
        <f>'IECC Data-IP'!X1127*Convert!$B$7/$D1127</f>
        <v>5.2796457998131825E-2</v>
      </c>
      <c r="Y1127" s="3">
        <f t="shared" si="54"/>
        <v>50.9231468739452</v>
      </c>
      <c r="Z1127" s="3">
        <f>'IECC Data-IP'!Z1127*Convert!$B$6/$D1127</f>
        <v>115.2173762856012</v>
      </c>
      <c r="AA1127" s="3">
        <f>'IECC Data-IP'!AA1127*Convert!$B$6/$D1127</f>
        <v>62.70795196806128</v>
      </c>
      <c r="AB1127" s="3">
        <f t="shared" si="55"/>
        <v>177.92532825366249</v>
      </c>
    </row>
    <row r="1128" spans="1:28" x14ac:dyDescent="0.25">
      <c r="A1128" s="93">
        <f>'IECC Data-IP'!A1128</f>
        <v>2018</v>
      </c>
      <c r="B1128" s="93" t="str">
        <f>'IECC Data-IP'!B1128</f>
        <v>Small Hotel</v>
      </c>
      <c r="C1128" s="121" t="str">
        <f>'IECC Data-IP'!C1128</f>
        <v>2B</v>
      </c>
      <c r="D1128" s="3">
        <f>'IECC Data-IP'!D1128</f>
        <v>43201.815571462859</v>
      </c>
      <c r="E1128" s="3">
        <f>'IECC Data-IP'!E1128*Convert!$B$6/$D1128</f>
        <v>0.32934337827681737</v>
      </c>
      <c r="F1128" s="3">
        <f>'IECC Data-IP'!F1128*Convert!$B$7/$D1128</f>
        <v>3.6862391845542485E-2</v>
      </c>
      <c r="G1128" s="3">
        <f>'IECC Data-IP'!G1128*Convert!$B$6/$D1128</f>
        <v>31.667685974098116</v>
      </c>
      <c r="H1128" s="3">
        <f>'IECC Data-IP'!H1128*Convert!$B$6/$D1128</f>
        <v>20.262260753815507</v>
      </c>
      <c r="I1128" s="3">
        <f>'IECC Data-IP'!I1128*Convert!$B$6/$D1128</f>
        <v>2.926570272788934</v>
      </c>
      <c r="J1128" s="3">
        <f>'IECC Data-IP'!J1128*Convert!$B$6/$D1128</f>
        <v>41.181818629677146</v>
      </c>
      <c r="K1128" s="3">
        <f>'IECC Data-IP'!K1128*Convert!$B$7/$D1128</f>
        <v>10.023954541275936</v>
      </c>
      <c r="L1128" s="3">
        <f>'IECC Data-IP'!L1128*Convert!$B$6/$D1128</f>
        <v>0</v>
      </c>
      <c r="M1128" s="3">
        <f>'IECC Data-IP'!M1128*Convert!$B$6/$D1128</f>
        <v>12.599816079476387</v>
      </c>
      <c r="N1128" s="3">
        <f>'IECC Data-IP'!N1128*Convert!$B$6/$D1128</f>
        <v>1.8065248597462558E-2</v>
      </c>
      <c r="O1128" s="3">
        <f>'IECC Data-IP'!O1128*Convert!$B$6/$D1128</f>
        <v>1.8065248597462558E-2</v>
      </c>
      <c r="P1128" s="3">
        <f t="shared" si="53"/>
        <v>0</v>
      </c>
      <c r="Q1128" s="3">
        <f>'IECC Data-IP'!Q1128*Convert!$B$6/$D1128</f>
        <v>0</v>
      </c>
      <c r="R1128" s="3">
        <f>'IECC Data-IP'!R1128*Convert!$B$6/$D1128</f>
        <v>0</v>
      </c>
      <c r="S1128" s="3">
        <f>'IECC Data-IP'!S1128*Convert!$B$6/$D1128</f>
        <v>0</v>
      </c>
      <c r="T1128" s="3">
        <f>'IECC Data-IP'!T1128*Convert!$B$6/$D1128</f>
        <v>0</v>
      </c>
      <c r="U1128" s="3">
        <f>'IECC Data-IP'!U1128*Convert!$B$7/$D1128</f>
        <v>11.513908637484477</v>
      </c>
      <c r="V1128" s="3">
        <f>'IECC Data-IP'!V1128*Convert!$B$6/$D1128</f>
        <v>0</v>
      </c>
      <c r="W1128" s="3">
        <f>'IECC Data-IP'!W1128*Convert!$B$6/$D1128</f>
        <v>44.596845431851321</v>
      </c>
      <c r="X1128" s="3">
        <f>'IECC Data-IP'!X1128*Convert!$B$7/$D1128</f>
        <v>3.6862391845542485E-2</v>
      </c>
      <c r="Y1128" s="3">
        <f t="shared" si="54"/>
        <v>44.633707823696867</v>
      </c>
      <c r="Z1128" s="3">
        <f>'IECC Data-IP'!Z1128*Convert!$B$6/$D1128</f>
        <v>108.98556033673036</v>
      </c>
      <c r="AA1128" s="3">
        <f>'IECC Data-IP'!AA1128*Convert!$B$6/$D1128</f>
        <v>63.032431625561848</v>
      </c>
      <c r="AB1128" s="3">
        <f t="shared" si="55"/>
        <v>172.0179919622922</v>
      </c>
    </row>
    <row r="1129" spans="1:28" x14ac:dyDescent="0.25">
      <c r="A1129" s="93">
        <f>'IECC Data-IP'!A1129</f>
        <v>2018</v>
      </c>
      <c r="B1129" s="93" t="str">
        <f>'IECC Data-IP'!B1129</f>
        <v>Small Hotel</v>
      </c>
      <c r="C1129" s="121" t="str">
        <f>'IECC Data-IP'!C1129</f>
        <v>3A</v>
      </c>
      <c r="D1129" s="3">
        <f>'IECC Data-IP'!D1129</f>
        <v>43201.815571462859</v>
      </c>
      <c r="E1129" s="3">
        <f>'IECC Data-IP'!E1129*Convert!$B$6/$D1129</f>
        <v>2.6597604473494871</v>
      </c>
      <c r="F1129" s="3">
        <f>'IECC Data-IP'!F1129*Convert!$B$7/$D1129</f>
        <v>0.55507627462900744</v>
      </c>
      <c r="G1129" s="3">
        <f>'IECC Data-IP'!G1129*Convert!$B$6/$D1129</f>
        <v>26.127908009960848</v>
      </c>
      <c r="H1129" s="3">
        <f>'IECC Data-IP'!H1129*Convert!$B$6/$D1129</f>
        <v>20.245585139725534</v>
      </c>
      <c r="I1129" s="3">
        <f>'IECC Data-IP'!I1129*Convert!$B$6/$D1129</f>
        <v>2.9258754555351856</v>
      </c>
      <c r="J1129" s="3">
        <f>'IECC Data-IP'!J1129*Convert!$B$6/$D1129</f>
        <v>41.181818629677146</v>
      </c>
      <c r="K1129" s="3">
        <f>'IECC Data-IP'!K1129*Convert!$B$7/$D1129</f>
        <v>10.023954541275936</v>
      </c>
      <c r="L1129" s="3">
        <f>'IECC Data-IP'!L1129*Convert!$B$6/$D1129</f>
        <v>0</v>
      </c>
      <c r="M1129" s="3">
        <f>'IECC Data-IP'!M1129*Convert!$B$6/$D1129</f>
        <v>11.80563995844178</v>
      </c>
      <c r="N1129" s="3">
        <f>'IECC Data-IP'!N1129*Convert!$B$6/$D1129</f>
        <v>1.8065248597462558E-2</v>
      </c>
      <c r="O1129" s="3">
        <f>'IECC Data-IP'!O1129*Convert!$B$6/$D1129</f>
        <v>1.8065248597462558E-2</v>
      </c>
      <c r="P1129" s="3">
        <f t="shared" si="53"/>
        <v>0</v>
      </c>
      <c r="Q1129" s="3">
        <f>'IECC Data-IP'!Q1129*Convert!$B$6/$D1129</f>
        <v>0</v>
      </c>
      <c r="R1129" s="3">
        <f>'IECC Data-IP'!R1129*Convert!$B$6/$D1129</f>
        <v>0</v>
      </c>
      <c r="S1129" s="3">
        <f>'IECC Data-IP'!S1129*Convert!$B$6/$D1129</f>
        <v>0</v>
      </c>
      <c r="T1129" s="3">
        <f>'IECC Data-IP'!T1129*Convert!$B$6/$D1129</f>
        <v>0</v>
      </c>
      <c r="U1129" s="3">
        <f>'IECC Data-IP'!U1129*Convert!$B$7/$D1129</f>
        <v>12.942742509794279</v>
      </c>
      <c r="V1129" s="3">
        <f>'IECC Data-IP'!V1129*Convert!$B$6/$D1129</f>
        <v>0</v>
      </c>
      <c r="W1129" s="3">
        <f>'IECC Data-IP'!W1129*Convert!$B$6/$D1129</f>
        <v>40.593308415752119</v>
      </c>
      <c r="X1129" s="3">
        <f>'IECC Data-IP'!X1129*Convert!$B$7/$D1129</f>
        <v>0.55507627462900744</v>
      </c>
      <c r="Y1129" s="3">
        <f t="shared" si="54"/>
        <v>41.148384690381128</v>
      </c>
      <c r="Z1129" s="3">
        <f>'IECC Data-IP'!Z1129*Convert!$B$6/$D1129</f>
        <v>104.96534770654121</v>
      </c>
      <c r="AA1129" s="3">
        <f>'IECC Data-IP'!AA1129*Convert!$B$6/$D1129</f>
        <v>68.720900482001312</v>
      </c>
      <c r="AB1129" s="3">
        <f t="shared" si="55"/>
        <v>173.68624818854252</v>
      </c>
    </row>
    <row r="1130" spans="1:28" x14ac:dyDescent="0.25">
      <c r="A1130" s="93">
        <f>'IECC Data-IP'!A1130</f>
        <v>2018</v>
      </c>
      <c r="B1130" s="93" t="str">
        <f>'IECC Data-IP'!B1130</f>
        <v>Small Hotel</v>
      </c>
      <c r="C1130" s="121" t="str">
        <f>'IECC Data-IP'!C1130</f>
        <v>3B</v>
      </c>
      <c r="D1130" s="3">
        <f>'IECC Data-IP'!D1130</f>
        <v>43201.815571462859</v>
      </c>
      <c r="E1130" s="3">
        <f>'IECC Data-IP'!E1130*Convert!$B$6/$D1130</f>
        <v>0.98594568306920627</v>
      </c>
      <c r="F1130" s="3">
        <f>'IECC Data-IP'!F1130*Convert!$B$7/$D1130</f>
        <v>0.17741512462435283</v>
      </c>
      <c r="G1130" s="3">
        <f>'IECC Data-IP'!G1130*Convert!$B$6/$D1130</f>
        <v>26.222403156470651</v>
      </c>
      <c r="H1130" s="3">
        <f>'IECC Data-IP'!H1130*Convert!$B$6/$D1130</f>
        <v>20.246974774233031</v>
      </c>
      <c r="I1130" s="3">
        <f>'IECC Data-IP'!I1130*Convert!$B$6/$D1130</f>
        <v>2.9258754555351856</v>
      </c>
      <c r="J1130" s="3">
        <f>'IECC Data-IP'!J1130*Convert!$B$6/$D1130</f>
        <v>41.181818629677146</v>
      </c>
      <c r="K1130" s="3">
        <f>'IECC Data-IP'!K1130*Convert!$B$7/$D1130</f>
        <v>10.023954541275936</v>
      </c>
      <c r="L1130" s="3">
        <f>'IECC Data-IP'!L1130*Convert!$B$6/$D1130</f>
        <v>0</v>
      </c>
      <c r="M1130" s="3">
        <f>'IECC Data-IP'!M1130*Convert!$B$6/$D1130</f>
        <v>12.325363264245704</v>
      </c>
      <c r="N1130" s="3">
        <f>'IECC Data-IP'!N1130*Convert!$B$6/$D1130</f>
        <v>1.8065248597462558E-2</v>
      </c>
      <c r="O1130" s="3">
        <f>'IECC Data-IP'!O1130*Convert!$B$6/$D1130</f>
        <v>1.8065248597462558E-2</v>
      </c>
      <c r="P1130" s="3">
        <f t="shared" si="53"/>
        <v>0</v>
      </c>
      <c r="Q1130" s="3">
        <f>'IECC Data-IP'!Q1130*Convert!$B$6/$D1130</f>
        <v>0</v>
      </c>
      <c r="R1130" s="3">
        <f>'IECC Data-IP'!R1130*Convert!$B$6/$D1130</f>
        <v>0</v>
      </c>
      <c r="S1130" s="3">
        <f>'IECC Data-IP'!S1130*Convert!$B$6/$D1130</f>
        <v>0</v>
      </c>
      <c r="T1130" s="3">
        <f>'IECC Data-IP'!T1130*Convert!$B$6/$D1130</f>
        <v>0</v>
      </c>
      <c r="U1130" s="3">
        <f>'IECC Data-IP'!U1130*Convert!$B$7/$D1130</f>
        <v>12.524889461583838</v>
      </c>
      <c r="V1130" s="3">
        <f>'IECC Data-IP'!V1130*Convert!$B$6/$D1130</f>
        <v>0</v>
      </c>
      <c r="W1130" s="3">
        <f>'IECC Data-IP'!W1130*Convert!$B$6/$D1130</f>
        <v>39.533712103785554</v>
      </c>
      <c r="X1130" s="3">
        <f>'IECC Data-IP'!X1130*Convert!$B$7/$D1130</f>
        <v>0.17741512462435283</v>
      </c>
      <c r="Y1130" s="3">
        <f t="shared" si="54"/>
        <v>39.711127228409907</v>
      </c>
      <c r="Z1130" s="3">
        <f>'IECC Data-IP'!Z1130*Convert!$B$6/$D1130</f>
        <v>103.90644621182838</v>
      </c>
      <c r="AA1130" s="3">
        <f>'IECC Data-IP'!AA1130*Convert!$B$6/$D1130</f>
        <v>66.397431585466137</v>
      </c>
      <c r="AB1130" s="3">
        <f t="shared" si="55"/>
        <v>170.30387779729452</v>
      </c>
    </row>
    <row r="1131" spans="1:28" x14ac:dyDescent="0.25">
      <c r="A1131" s="93">
        <f>'IECC Data-IP'!A1131</f>
        <v>2018</v>
      </c>
      <c r="B1131" s="93" t="str">
        <f>'IECC Data-IP'!B1131</f>
        <v>Small Hotel</v>
      </c>
      <c r="C1131" s="121" t="str">
        <f>'IECC Data-IP'!C1131</f>
        <v>3C</v>
      </c>
      <c r="D1131" s="3">
        <f>'IECC Data-IP'!D1131</f>
        <v>43201.815571462859</v>
      </c>
      <c r="E1131" s="3">
        <f>'IECC Data-IP'!E1131*Convert!$B$6/$D1131</f>
        <v>0.21400371415455643</v>
      </c>
      <c r="F1131" s="3">
        <f>'IECC Data-IP'!F1131*Convert!$B$7/$D1131</f>
        <v>4.3759226448902046E-2</v>
      </c>
      <c r="G1131" s="3">
        <f>'IECC Data-IP'!G1131*Convert!$B$6/$D1131</f>
        <v>21.949971863170756</v>
      </c>
      <c r="H1131" s="3">
        <f>'IECC Data-IP'!H1131*Convert!$B$6/$D1131</f>
        <v>20.245585139725534</v>
      </c>
      <c r="I1131" s="3">
        <f>'IECC Data-IP'!I1131*Convert!$B$6/$D1131</f>
        <v>2.9251806382814367</v>
      </c>
      <c r="J1131" s="3">
        <f>'IECC Data-IP'!J1131*Convert!$B$6/$D1131</f>
        <v>41.181818629677146</v>
      </c>
      <c r="K1131" s="3">
        <f>'IECC Data-IP'!K1131*Convert!$B$7/$D1131</f>
        <v>10.023954541275936</v>
      </c>
      <c r="L1131" s="3">
        <f>'IECC Data-IP'!L1131*Convert!$B$6/$D1131</f>
        <v>0</v>
      </c>
      <c r="M1131" s="3">
        <f>'IECC Data-IP'!M1131*Convert!$B$6/$D1131</f>
        <v>13.107727491966584</v>
      </c>
      <c r="N1131" s="3">
        <f>'IECC Data-IP'!N1131*Convert!$B$6/$D1131</f>
        <v>1.8065248597462558E-2</v>
      </c>
      <c r="O1131" s="3">
        <f>'IECC Data-IP'!O1131*Convert!$B$6/$D1131</f>
        <v>1.8065248597462558E-2</v>
      </c>
      <c r="P1131" s="3">
        <f t="shared" si="53"/>
        <v>0</v>
      </c>
      <c r="Q1131" s="3">
        <f>'IECC Data-IP'!Q1131*Convert!$B$6/$D1131</f>
        <v>0</v>
      </c>
      <c r="R1131" s="3">
        <f>'IECC Data-IP'!R1131*Convert!$B$6/$D1131</f>
        <v>0</v>
      </c>
      <c r="S1131" s="3">
        <f>'IECC Data-IP'!S1131*Convert!$B$6/$D1131</f>
        <v>0</v>
      </c>
      <c r="T1131" s="3">
        <f>'IECC Data-IP'!T1131*Convert!$B$6/$D1131</f>
        <v>0</v>
      </c>
      <c r="U1131" s="3">
        <f>'IECC Data-IP'!U1131*Convert!$B$7/$D1131</f>
        <v>13.120633278184382</v>
      </c>
      <c r="V1131" s="3">
        <f>'IECC Data-IP'!V1131*Convert!$B$6/$D1131</f>
        <v>0</v>
      </c>
      <c r="W1131" s="3">
        <f>'IECC Data-IP'!W1131*Convert!$B$6/$D1131</f>
        <v>35.271703069291888</v>
      </c>
      <c r="X1131" s="3">
        <f>'IECC Data-IP'!X1131*Convert!$B$7/$D1131</f>
        <v>4.3759226448902046E-2</v>
      </c>
      <c r="Y1131" s="3">
        <f t="shared" si="54"/>
        <v>35.315462295740794</v>
      </c>
      <c r="Z1131" s="3">
        <f>'IECC Data-IP'!Z1131*Convert!$B$6/$D1131</f>
        <v>99.642352725573474</v>
      </c>
      <c r="AA1131" s="3">
        <f>'IECC Data-IP'!AA1131*Convert!$B$6/$D1131</f>
        <v>67.747461509499587</v>
      </c>
      <c r="AB1131" s="3">
        <f t="shared" si="55"/>
        <v>167.38981423507306</v>
      </c>
    </row>
    <row r="1132" spans="1:28" x14ac:dyDescent="0.25">
      <c r="A1132" s="93">
        <f>'IECC Data-IP'!A1132</f>
        <v>2018</v>
      </c>
      <c r="B1132" s="93" t="str">
        <f>'IECC Data-IP'!B1132</f>
        <v>Small Hotel</v>
      </c>
      <c r="C1132" s="121" t="str">
        <f>'IECC Data-IP'!C1132</f>
        <v>4A</v>
      </c>
      <c r="D1132" s="3">
        <f>'IECC Data-IP'!D1132</f>
        <v>43201.815571462859</v>
      </c>
      <c r="E1132" s="3">
        <f>'IECC Data-IP'!E1132*Convert!$B$6/$D1132</f>
        <v>6.2401537559158156</v>
      </c>
      <c r="F1132" s="3">
        <f>'IECC Data-IP'!F1132*Convert!$B$7/$D1132</f>
        <v>1.4538051700116206</v>
      </c>
      <c r="G1132" s="3">
        <f>'IECC Data-IP'!G1132*Convert!$B$6/$D1132</f>
        <v>19.980859766047335</v>
      </c>
      <c r="H1132" s="3">
        <f>'IECC Data-IP'!H1132*Convert!$B$6/$D1132</f>
        <v>20.198337566470634</v>
      </c>
      <c r="I1132" s="3">
        <f>'IECC Data-IP'!I1132*Convert!$B$6/$D1132</f>
        <v>2.9217065520126937</v>
      </c>
      <c r="J1132" s="3">
        <f>'IECC Data-IP'!J1132*Convert!$B$6/$D1132</f>
        <v>41.181818629677146</v>
      </c>
      <c r="K1132" s="3">
        <f>'IECC Data-IP'!K1132*Convert!$B$7/$D1132</f>
        <v>10.023954541275936</v>
      </c>
      <c r="L1132" s="3">
        <f>'IECC Data-IP'!L1132*Convert!$B$6/$D1132</f>
        <v>0</v>
      </c>
      <c r="M1132" s="3">
        <f>'IECC Data-IP'!M1132*Convert!$B$6/$D1132</f>
        <v>11.618734117183418</v>
      </c>
      <c r="N1132" s="3">
        <f>'IECC Data-IP'!N1132*Convert!$B$6/$D1132</f>
        <v>1.8065248597462558E-2</v>
      </c>
      <c r="O1132" s="3">
        <f>'IECC Data-IP'!O1132*Convert!$B$6/$D1132</f>
        <v>1.8065248597462558E-2</v>
      </c>
      <c r="P1132" s="3">
        <f t="shared" si="53"/>
        <v>0</v>
      </c>
      <c r="Q1132" s="3">
        <f>'IECC Data-IP'!Q1132*Convert!$B$6/$D1132</f>
        <v>0</v>
      </c>
      <c r="R1132" s="3">
        <f>'IECC Data-IP'!R1132*Convert!$B$6/$D1132</f>
        <v>0</v>
      </c>
      <c r="S1132" s="3">
        <f>'IECC Data-IP'!S1132*Convert!$B$6/$D1132</f>
        <v>0</v>
      </c>
      <c r="T1132" s="3">
        <f>'IECC Data-IP'!T1132*Convert!$B$6/$D1132</f>
        <v>0</v>
      </c>
      <c r="U1132" s="3">
        <f>'IECC Data-IP'!U1132*Convert!$B$7/$D1132</f>
        <v>14.278350204017288</v>
      </c>
      <c r="V1132" s="3">
        <f>'IECC Data-IP'!V1132*Convert!$B$6/$D1132</f>
        <v>0</v>
      </c>
      <c r="W1132" s="3">
        <f>'IECC Data-IP'!W1132*Convert!$B$6/$D1132</f>
        <v>37.839747639146573</v>
      </c>
      <c r="X1132" s="3">
        <f>'IECC Data-IP'!X1132*Convert!$B$7/$D1132</f>
        <v>1.4538051700116206</v>
      </c>
      <c r="Y1132" s="3">
        <f t="shared" si="54"/>
        <v>39.293552809158193</v>
      </c>
      <c r="Z1132" s="3">
        <f>'IECC Data-IP'!Z1132*Convert!$B$6/$D1132</f>
        <v>102.15898081865076</v>
      </c>
      <c r="AA1132" s="3">
        <f>'IECC Data-IP'!AA1132*Convert!$B$6/$D1132</f>
        <v>75.248708580969037</v>
      </c>
      <c r="AB1132" s="3">
        <f t="shared" si="55"/>
        <v>177.40768939961981</v>
      </c>
    </row>
    <row r="1133" spans="1:28" x14ac:dyDescent="0.25">
      <c r="A1133" s="93">
        <f>'IECC Data-IP'!A1133</f>
        <v>2018</v>
      </c>
      <c r="B1133" s="93" t="str">
        <f>'IECC Data-IP'!B1133</f>
        <v>Small Hotel</v>
      </c>
      <c r="C1133" s="121" t="str">
        <f>'IECC Data-IP'!C1133</f>
        <v>4B</v>
      </c>
      <c r="D1133" s="3">
        <f>'IECC Data-IP'!D1133</f>
        <v>43201.815571462859</v>
      </c>
      <c r="E1133" s="3">
        <f>'IECC Data-IP'!E1133*Convert!$B$6/$D1133</f>
        <v>2.2011810598754376</v>
      </c>
      <c r="F1133" s="3">
        <f>'IECC Data-IP'!F1133*Convert!$B$7/$D1133</f>
        <v>0.48967525683852881</v>
      </c>
      <c r="G1133" s="3">
        <f>'IECC Data-IP'!G1133*Convert!$B$6/$D1133</f>
        <v>21.201653680883553</v>
      </c>
      <c r="H1133" s="3">
        <f>'IECC Data-IP'!H1133*Convert!$B$6/$D1133</f>
        <v>20.205980556261874</v>
      </c>
      <c r="I1133" s="3">
        <f>'IECC Data-IP'!I1133*Convert!$B$6/$D1133</f>
        <v>2.9237910037739394</v>
      </c>
      <c r="J1133" s="3">
        <f>'IECC Data-IP'!J1133*Convert!$B$6/$D1133</f>
        <v>41.181818629677146</v>
      </c>
      <c r="K1133" s="3">
        <f>'IECC Data-IP'!K1133*Convert!$B$7/$D1133</f>
        <v>10.023954541275936</v>
      </c>
      <c r="L1133" s="3">
        <f>'IECC Data-IP'!L1133*Convert!$B$6/$D1133</f>
        <v>0</v>
      </c>
      <c r="M1133" s="3">
        <f>'IECC Data-IP'!M1133*Convert!$B$6/$D1133</f>
        <v>12.49628830866785</v>
      </c>
      <c r="N1133" s="3">
        <f>'IECC Data-IP'!N1133*Convert!$B$6/$D1133</f>
        <v>1.8065248597462558E-2</v>
      </c>
      <c r="O1133" s="3">
        <f>'IECC Data-IP'!O1133*Convert!$B$6/$D1133</f>
        <v>1.8065248597462558E-2</v>
      </c>
      <c r="P1133" s="3">
        <f t="shared" si="53"/>
        <v>0</v>
      </c>
      <c r="Q1133" s="3">
        <f>'IECC Data-IP'!Q1133*Convert!$B$6/$D1133</f>
        <v>0</v>
      </c>
      <c r="R1133" s="3">
        <f>'IECC Data-IP'!R1133*Convert!$B$6/$D1133</f>
        <v>0</v>
      </c>
      <c r="S1133" s="3">
        <f>'IECC Data-IP'!S1133*Convert!$B$6/$D1133</f>
        <v>0</v>
      </c>
      <c r="T1133" s="3">
        <f>'IECC Data-IP'!T1133*Convert!$B$6/$D1133</f>
        <v>0</v>
      </c>
      <c r="U1133" s="3">
        <f>'IECC Data-IP'!U1133*Convert!$B$7/$D1133</f>
        <v>13.889511425517535</v>
      </c>
      <c r="V1133" s="3">
        <f>'IECC Data-IP'!V1133*Convert!$B$6/$D1133</f>
        <v>0</v>
      </c>
      <c r="W1133" s="3">
        <f>'IECC Data-IP'!W1133*Convert!$B$6/$D1133</f>
        <v>35.899123049426841</v>
      </c>
      <c r="X1133" s="3">
        <f>'IECC Data-IP'!X1133*Convert!$B$7/$D1133</f>
        <v>0.48967525683852881</v>
      </c>
      <c r="Y1133" s="3">
        <f t="shared" si="54"/>
        <v>36.388798306265372</v>
      </c>
      <c r="Z1133" s="3">
        <f>'IECC Data-IP'!Z1133*Convert!$B$6/$D1133</f>
        <v>100.2280836704835</v>
      </c>
      <c r="AA1133" s="3">
        <f>'IECC Data-IP'!AA1133*Convert!$B$6/$D1133</f>
        <v>71.295893224393467</v>
      </c>
      <c r="AB1133" s="3">
        <f t="shared" si="55"/>
        <v>171.52397689487697</v>
      </c>
    </row>
    <row r="1134" spans="1:28" x14ac:dyDescent="0.25">
      <c r="A1134" s="93">
        <f>'IECC Data-IP'!A1134</f>
        <v>2018</v>
      </c>
      <c r="B1134" s="93" t="str">
        <f>'IECC Data-IP'!B1134</f>
        <v>Small Hotel</v>
      </c>
      <c r="C1134" s="121" t="str">
        <f>'IECC Data-IP'!C1134</f>
        <v>4C</v>
      </c>
      <c r="D1134" s="3">
        <f>'IECC Data-IP'!D1134</f>
        <v>43201.815571462859</v>
      </c>
      <c r="E1134" s="3">
        <f>'IECC Data-IP'!E1134*Convert!$B$6/$D1134</f>
        <v>2.7751001114717475</v>
      </c>
      <c r="F1134" s="3">
        <f>'IECC Data-IP'!F1134*Convert!$B$7/$D1134</f>
        <v>0.57814499726783075</v>
      </c>
      <c r="G1134" s="3">
        <f>'IECC Data-IP'!G1134*Convert!$B$6/$D1134</f>
        <v>14.461231502268776</v>
      </c>
      <c r="H1134" s="3">
        <f>'IECC Data-IP'!H1134*Convert!$B$6/$D1134</f>
        <v>20.233078429158063</v>
      </c>
      <c r="I1134" s="3">
        <f>'IECC Data-IP'!I1134*Convert!$B$6/$D1134</f>
        <v>2.9182324657439516</v>
      </c>
      <c r="J1134" s="3">
        <f>'IECC Data-IP'!J1134*Convert!$B$6/$D1134</f>
        <v>41.181818629677146</v>
      </c>
      <c r="K1134" s="3">
        <f>'IECC Data-IP'!K1134*Convert!$B$7/$D1134</f>
        <v>10.023954541275936</v>
      </c>
      <c r="L1134" s="3">
        <f>'IECC Data-IP'!L1134*Convert!$B$6/$D1134</f>
        <v>0</v>
      </c>
      <c r="M1134" s="3">
        <f>'IECC Data-IP'!M1134*Convert!$B$6/$D1134</f>
        <v>14.426490639581347</v>
      </c>
      <c r="N1134" s="3">
        <f>'IECC Data-IP'!N1134*Convert!$B$6/$D1134</f>
        <v>1.8065248597462558E-2</v>
      </c>
      <c r="O1134" s="3">
        <f>'IECC Data-IP'!O1134*Convert!$B$6/$D1134</f>
        <v>1.8065248597462558E-2</v>
      </c>
      <c r="P1134" s="3">
        <f t="shared" si="53"/>
        <v>0</v>
      </c>
      <c r="Q1134" s="3">
        <f>'IECC Data-IP'!Q1134*Convert!$B$6/$D1134</f>
        <v>0</v>
      </c>
      <c r="R1134" s="3">
        <f>'IECC Data-IP'!R1134*Convert!$B$6/$D1134</f>
        <v>0</v>
      </c>
      <c r="S1134" s="3">
        <f>'IECC Data-IP'!S1134*Convert!$B$6/$D1134</f>
        <v>0</v>
      </c>
      <c r="T1134" s="3">
        <f>'IECC Data-IP'!T1134*Convert!$B$6/$D1134</f>
        <v>0</v>
      </c>
      <c r="U1134" s="3">
        <f>'IECC Data-IP'!U1134*Convert!$B$7/$D1134</f>
        <v>14.681220473606636</v>
      </c>
      <c r="V1134" s="3">
        <f>'IECC Data-IP'!V1134*Convert!$B$6/$D1134</f>
        <v>0</v>
      </c>
      <c r="W1134" s="3">
        <f>'IECC Data-IP'!W1134*Convert!$B$6/$D1134</f>
        <v>31.66282225332187</v>
      </c>
      <c r="X1134" s="3">
        <f>'IECC Data-IP'!X1134*Convert!$B$7/$D1134</f>
        <v>0.57814499726783075</v>
      </c>
      <c r="Y1134" s="3">
        <f t="shared" si="54"/>
        <v>32.240967250589698</v>
      </c>
      <c r="Z1134" s="3">
        <f>'IECC Data-IP'!Z1134*Convert!$B$6/$D1134</f>
        <v>96.013322209244748</v>
      </c>
      <c r="AA1134" s="3">
        <f>'IECC Data-IP'!AA1134*Convert!$B$6/$D1134</f>
        <v>73.867411880516883</v>
      </c>
      <c r="AB1134" s="3">
        <f t="shared" si="55"/>
        <v>169.88073408976163</v>
      </c>
    </row>
    <row r="1135" spans="1:28" x14ac:dyDescent="0.25">
      <c r="A1135" s="93">
        <f>'IECC Data-IP'!A1135</f>
        <v>2018</v>
      </c>
      <c r="B1135" s="93" t="str">
        <f>'IECC Data-IP'!B1135</f>
        <v>Small Hotel</v>
      </c>
      <c r="C1135" s="121" t="str">
        <f>'IECC Data-IP'!C1135</f>
        <v>5A</v>
      </c>
      <c r="D1135" s="3">
        <f>'IECC Data-IP'!D1135</f>
        <v>43201.815571462859</v>
      </c>
      <c r="E1135" s="3">
        <f>'IECC Data-IP'!E1135*Convert!$B$6/$D1135</f>
        <v>11.588162158018481</v>
      </c>
      <c r="F1135" s="3">
        <f>'IECC Data-IP'!F1135*Convert!$B$7/$D1135</f>
        <v>2.3986715106718806</v>
      </c>
      <c r="G1135" s="3">
        <f>'IECC Data-IP'!G1135*Convert!$B$6/$D1135</f>
        <v>15.046267629925065</v>
      </c>
      <c r="H1135" s="3">
        <f>'IECC Data-IP'!H1135*Convert!$B$6/$D1135</f>
        <v>20.190694576679398</v>
      </c>
      <c r="I1135" s="3">
        <f>'IECC Data-IP'!I1135*Convert!$B$6/$D1135</f>
        <v>2.922401369266443</v>
      </c>
      <c r="J1135" s="3">
        <f>'IECC Data-IP'!J1135*Convert!$B$6/$D1135</f>
        <v>41.181818629677146</v>
      </c>
      <c r="K1135" s="3">
        <f>'IECC Data-IP'!K1135*Convert!$B$7/$D1135</f>
        <v>10.023954541275936</v>
      </c>
      <c r="L1135" s="3">
        <f>'IECC Data-IP'!L1135*Convert!$B$6/$D1135</f>
        <v>0</v>
      </c>
      <c r="M1135" s="3">
        <f>'IECC Data-IP'!M1135*Convert!$B$6/$D1135</f>
        <v>13.131351278594032</v>
      </c>
      <c r="N1135" s="3">
        <f>'IECC Data-IP'!N1135*Convert!$B$6/$D1135</f>
        <v>1.8065248597462558E-2</v>
      </c>
      <c r="O1135" s="3">
        <f>'IECC Data-IP'!O1135*Convert!$B$6/$D1135</f>
        <v>1.8065248597462558E-2</v>
      </c>
      <c r="P1135" s="3">
        <f t="shared" si="53"/>
        <v>0</v>
      </c>
      <c r="Q1135" s="3">
        <f>'IECC Data-IP'!Q1135*Convert!$B$6/$D1135</f>
        <v>0</v>
      </c>
      <c r="R1135" s="3">
        <f>'IECC Data-IP'!R1135*Convert!$B$6/$D1135</f>
        <v>0</v>
      </c>
      <c r="S1135" s="3">
        <f>'IECC Data-IP'!S1135*Convert!$B$6/$D1135</f>
        <v>0</v>
      </c>
      <c r="T1135" s="3">
        <f>'IECC Data-IP'!T1135*Convert!$B$6/$D1135</f>
        <v>0</v>
      </c>
      <c r="U1135" s="3">
        <f>'IECC Data-IP'!U1135*Convert!$B$7/$D1135</f>
        <v>15.419657419931857</v>
      </c>
      <c r="V1135" s="3">
        <f>'IECC Data-IP'!V1135*Convert!$B$6/$D1135</f>
        <v>0</v>
      </c>
      <c r="W1135" s="3">
        <f>'IECC Data-IP'!W1135*Convert!$B$6/$D1135</f>
        <v>39.765781066537585</v>
      </c>
      <c r="X1135" s="3">
        <f>'IECC Data-IP'!X1135*Convert!$B$7/$D1135</f>
        <v>2.3986715106718806</v>
      </c>
      <c r="Y1135" s="3">
        <f t="shared" si="54"/>
        <v>42.164452577209467</v>
      </c>
      <c r="Z1135" s="3">
        <f>'IECC Data-IP'!Z1135*Convert!$B$6/$D1135</f>
        <v>104.07876089075803</v>
      </c>
      <c r="AA1135" s="3">
        <f>'IECC Data-IP'!AA1135*Convert!$B$6/$D1135</f>
        <v>81.343645530851404</v>
      </c>
      <c r="AB1135" s="3">
        <f t="shared" si="55"/>
        <v>185.42240642160942</v>
      </c>
    </row>
    <row r="1136" spans="1:28" x14ac:dyDescent="0.25">
      <c r="A1136" s="93">
        <f>'IECC Data-IP'!A1136</f>
        <v>2018</v>
      </c>
      <c r="B1136" s="93" t="str">
        <f>'IECC Data-IP'!B1136</f>
        <v>Small Hotel</v>
      </c>
      <c r="C1136" s="121" t="str">
        <f>'IECC Data-IP'!C1136</f>
        <v>5B</v>
      </c>
      <c r="D1136" s="3">
        <f>'IECC Data-IP'!D1136</f>
        <v>43201.815571462859</v>
      </c>
      <c r="E1136" s="3">
        <f>'IECC Data-IP'!E1136*Convert!$B$6/$D1136</f>
        <v>5.9948832653425743</v>
      </c>
      <c r="F1136" s="3">
        <f>'IECC Data-IP'!F1136*Convert!$B$7/$D1136</f>
        <v>1.2566508291086869</v>
      </c>
      <c r="G1136" s="3">
        <f>'IECC Data-IP'!G1136*Convert!$B$6/$D1136</f>
        <v>16.945898001673626</v>
      </c>
      <c r="H1136" s="3">
        <f>'IECC Data-IP'!H1136*Convert!$B$6/$D1136</f>
        <v>20.201116835485632</v>
      </c>
      <c r="I1136" s="3">
        <f>'IECC Data-IP'!I1136*Convert!$B$6/$D1136</f>
        <v>2.922401369266443</v>
      </c>
      <c r="J1136" s="3">
        <f>'IECC Data-IP'!J1136*Convert!$B$6/$D1136</f>
        <v>41.181818629677146</v>
      </c>
      <c r="K1136" s="3">
        <f>'IECC Data-IP'!K1136*Convert!$B$7/$D1136</f>
        <v>10.023954541275936</v>
      </c>
      <c r="L1136" s="3">
        <f>'IECC Data-IP'!L1136*Convert!$B$6/$D1136</f>
        <v>0</v>
      </c>
      <c r="M1136" s="3">
        <f>'IECC Data-IP'!M1136*Convert!$B$6/$D1136</f>
        <v>12.401793162158045</v>
      </c>
      <c r="N1136" s="3">
        <f>'IECC Data-IP'!N1136*Convert!$B$6/$D1136</f>
        <v>1.8065248597462558E-2</v>
      </c>
      <c r="O1136" s="3">
        <f>'IECC Data-IP'!O1136*Convert!$B$6/$D1136</f>
        <v>1.8065248597462558E-2</v>
      </c>
      <c r="P1136" s="3">
        <f t="shared" si="53"/>
        <v>0</v>
      </c>
      <c r="Q1136" s="3">
        <f>'IECC Data-IP'!Q1136*Convert!$B$6/$D1136</f>
        <v>0</v>
      </c>
      <c r="R1136" s="3">
        <f>'IECC Data-IP'!R1136*Convert!$B$6/$D1136</f>
        <v>0</v>
      </c>
      <c r="S1136" s="3">
        <f>'IECC Data-IP'!S1136*Convert!$B$6/$D1136</f>
        <v>0</v>
      </c>
      <c r="T1136" s="3">
        <f>'IECC Data-IP'!T1136*Convert!$B$6/$D1136</f>
        <v>0</v>
      </c>
      <c r="U1136" s="3">
        <f>'IECC Data-IP'!U1136*Convert!$B$7/$D1136</f>
        <v>15.089085002736349</v>
      </c>
      <c r="V1136" s="3">
        <f>'IECC Data-IP'!V1136*Convert!$B$6/$D1136</f>
        <v>0</v>
      </c>
      <c r="W1136" s="3">
        <f>'IECC Data-IP'!W1136*Convert!$B$6/$D1136</f>
        <v>35.342574429174249</v>
      </c>
      <c r="X1136" s="3">
        <f>'IECC Data-IP'!X1136*Convert!$B$7/$D1136</f>
        <v>1.2566508291086869</v>
      </c>
      <c r="Y1136" s="3">
        <f t="shared" si="54"/>
        <v>36.599225258282935</v>
      </c>
      <c r="Z1136" s="3">
        <f>'IECC Data-IP'!Z1136*Convert!$B$6/$D1136</f>
        <v>99.665281694947197</v>
      </c>
      <c r="AA1136" s="3">
        <f>'IECC Data-IP'!AA1136*Convert!$B$6/$D1136</f>
        <v>77.040642278386557</v>
      </c>
      <c r="AB1136" s="3">
        <f t="shared" si="55"/>
        <v>176.70592397333377</v>
      </c>
    </row>
    <row r="1137" spans="1:28" x14ac:dyDescent="0.25">
      <c r="A1137" s="93">
        <f>'IECC Data-IP'!A1137</f>
        <v>2018</v>
      </c>
      <c r="B1137" s="93" t="str">
        <f>'IECC Data-IP'!B1137</f>
        <v>Small Hotel</v>
      </c>
      <c r="C1137" s="121" t="str">
        <f>'IECC Data-IP'!C1137</f>
        <v>5C</v>
      </c>
      <c r="D1137" s="3">
        <f>'IECC Data-IP'!D1137</f>
        <v>43201.815571462859</v>
      </c>
      <c r="E1137" s="3">
        <f>'IECC Data-IP'!E1137*Convert!$B$6/$D1137</f>
        <v>3.0870730584048514</v>
      </c>
      <c r="F1137" s="3">
        <f>'IECC Data-IP'!F1137*Convert!$B$7/$D1137</f>
        <v>0.76768903791878162</v>
      </c>
      <c r="G1137" s="3">
        <f>'IECC Data-IP'!G1137*Convert!$B$6/$D1137</f>
        <v>12.672771891119984</v>
      </c>
      <c r="H1137" s="3">
        <f>'IECC Data-IP'!H1137*Convert!$B$6/$D1137</f>
        <v>20.219182084083094</v>
      </c>
      <c r="I1137" s="3">
        <f>'IECC Data-IP'!I1137*Convert!$B$6/$D1137</f>
        <v>2.9182324657439516</v>
      </c>
      <c r="J1137" s="3">
        <f>'IECC Data-IP'!J1137*Convert!$B$6/$D1137</f>
        <v>41.181818629677146</v>
      </c>
      <c r="K1137" s="3">
        <f>'IECC Data-IP'!K1137*Convert!$B$7/$D1137</f>
        <v>10.023954541275936</v>
      </c>
      <c r="L1137" s="3">
        <f>'IECC Data-IP'!L1137*Convert!$B$6/$D1137</f>
        <v>0</v>
      </c>
      <c r="M1137" s="3">
        <f>'IECC Data-IP'!M1137*Convert!$B$6/$D1137</f>
        <v>14.319488782504068</v>
      </c>
      <c r="N1137" s="3">
        <f>'IECC Data-IP'!N1137*Convert!$B$6/$D1137</f>
        <v>1.8065248597462558E-2</v>
      </c>
      <c r="O1137" s="3">
        <f>'IECC Data-IP'!O1137*Convert!$B$6/$D1137</f>
        <v>1.8065248597462558E-2</v>
      </c>
      <c r="P1137" s="3">
        <f t="shared" si="53"/>
        <v>0</v>
      </c>
      <c r="Q1137" s="3">
        <f>'IECC Data-IP'!Q1137*Convert!$B$6/$D1137</f>
        <v>0</v>
      </c>
      <c r="R1137" s="3">
        <f>'IECC Data-IP'!R1137*Convert!$B$6/$D1137</f>
        <v>0</v>
      </c>
      <c r="S1137" s="3">
        <f>'IECC Data-IP'!S1137*Convert!$B$6/$D1137</f>
        <v>0</v>
      </c>
      <c r="T1137" s="3">
        <f>'IECC Data-IP'!T1137*Convert!$B$6/$D1137</f>
        <v>0</v>
      </c>
      <c r="U1137" s="3">
        <f>'IECC Data-IP'!U1137*Convert!$B$7/$D1137</f>
        <v>15.322388269836202</v>
      </c>
      <c r="V1137" s="3">
        <f>'IECC Data-IP'!V1137*Convert!$B$6/$D1137</f>
        <v>0</v>
      </c>
      <c r="W1137" s="3">
        <f>'IECC Data-IP'!W1137*Convert!$B$6/$D1137</f>
        <v>30.079333732028907</v>
      </c>
      <c r="X1137" s="3">
        <f>'IECC Data-IP'!X1137*Convert!$B$7/$D1137</f>
        <v>0.76768903791878162</v>
      </c>
      <c r="Y1137" s="3">
        <f t="shared" si="54"/>
        <v>30.847022769947689</v>
      </c>
      <c r="Z1137" s="3">
        <f>'IECC Data-IP'!Z1137*Convert!$B$6/$D1137</f>
        <v>94.415937342876788</v>
      </c>
      <c r="AA1137" s="3">
        <f>'IECC Data-IP'!AA1137*Convert!$B$6/$D1137</f>
        <v>76.294408547860613</v>
      </c>
      <c r="AB1137" s="3">
        <f t="shared" si="55"/>
        <v>170.71034589073741</v>
      </c>
    </row>
    <row r="1138" spans="1:28" x14ac:dyDescent="0.25">
      <c r="A1138" s="93">
        <f>'IECC Data-IP'!A1138</f>
        <v>2018</v>
      </c>
      <c r="B1138" s="93" t="str">
        <f>'IECC Data-IP'!B1138</f>
        <v>Small Hotel</v>
      </c>
      <c r="C1138" s="121" t="str">
        <f>'IECC Data-IP'!C1138</f>
        <v>6A</v>
      </c>
      <c r="D1138" s="3">
        <f>'IECC Data-IP'!D1138</f>
        <v>43201.815571462859</v>
      </c>
      <c r="E1138" s="3">
        <f>'IECC Data-IP'!E1138*Convert!$B$6/$D1138</f>
        <v>19.879416447000047</v>
      </c>
      <c r="F1138" s="3">
        <f>'IECC Data-IP'!F1138*Convert!$B$7/$D1138</f>
        <v>3.7739954593349267</v>
      </c>
      <c r="G1138" s="3">
        <f>'IECC Data-IP'!G1138*Convert!$B$6/$D1138</f>
        <v>14.959415473206493</v>
      </c>
      <c r="H1138" s="3">
        <f>'IECC Data-IP'!H1138*Convert!$B$6/$D1138</f>
        <v>20.189304942171908</v>
      </c>
      <c r="I1138" s="3">
        <f>'IECC Data-IP'!I1138*Convert!$B$6/$D1138</f>
        <v>2.9210117347589453</v>
      </c>
      <c r="J1138" s="3">
        <f>'IECC Data-IP'!J1138*Convert!$B$6/$D1138</f>
        <v>41.181818629677146</v>
      </c>
      <c r="K1138" s="3">
        <f>'IECC Data-IP'!K1138*Convert!$B$7/$D1138</f>
        <v>10.023954541275936</v>
      </c>
      <c r="L1138" s="3">
        <f>'IECC Data-IP'!L1138*Convert!$B$6/$D1138</f>
        <v>0</v>
      </c>
      <c r="M1138" s="3">
        <f>'IECC Data-IP'!M1138*Convert!$B$6/$D1138</f>
        <v>11.822315572531744</v>
      </c>
      <c r="N1138" s="3">
        <f>'IECC Data-IP'!N1138*Convert!$B$6/$D1138</f>
        <v>1.8065248597462558E-2</v>
      </c>
      <c r="O1138" s="3">
        <f>'IECC Data-IP'!O1138*Convert!$B$6/$D1138</f>
        <v>1.8065248597462558E-2</v>
      </c>
      <c r="P1138" s="3">
        <f t="shared" si="53"/>
        <v>0</v>
      </c>
      <c r="Q1138" s="3">
        <f>'IECC Data-IP'!Q1138*Convert!$B$6/$D1138</f>
        <v>0</v>
      </c>
      <c r="R1138" s="3">
        <f>'IECC Data-IP'!R1138*Convert!$B$6/$D1138</f>
        <v>0</v>
      </c>
      <c r="S1138" s="3">
        <f>'IECC Data-IP'!S1138*Convert!$B$6/$D1138</f>
        <v>0</v>
      </c>
      <c r="T1138" s="3">
        <f>'IECC Data-IP'!T1138*Convert!$B$6/$D1138</f>
        <v>0</v>
      </c>
      <c r="U1138" s="3">
        <f>'IECC Data-IP'!U1138*Convert!$B$7/$D1138</f>
        <v>16.265589857316343</v>
      </c>
      <c r="V1138" s="3">
        <f>'IECC Data-IP'!V1138*Convert!$B$6/$D1138</f>
        <v>0</v>
      </c>
      <c r="W1138" s="3">
        <f>'IECC Data-IP'!W1138*Convert!$B$6/$D1138</f>
        <v>46.661147492738287</v>
      </c>
      <c r="X1138" s="3">
        <f>'IECC Data-IP'!X1138*Convert!$B$7/$D1138</f>
        <v>3.7739954593349267</v>
      </c>
      <c r="Y1138" s="3">
        <f t="shared" si="54"/>
        <v>50.435142952073214</v>
      </c>
      <c r="Z1138" s="3">
        <f>'IECC Data-IP'!Z1138*Convert!$B$6/$D1138</f>
        <v>110.97065323068999</v>
      </c>
      <c r="AA1138" s="3">
        <f>'IECC Data-IP'!AA1138*Convert!$B$6/$D1138</f>
        <v>87.833238680862948</v>
      </c>
      <c r="AB1138" s="3">
        <f t="shared" si="55"/>
        <v>198.80389191155294</v>
      </c>
    </row>
    <row r="1139" spans="1:28" x14ac:dyDescent="0.25">
      <c r="A1139" s="93">
        <f>'IECC Data-IP'!A1139</f>
        <v>2018</v>
      </c>
      <c r="B1139" s="93" t="str">
        <f>'IECC Data-IP'!B1139</f>
        <v>Small Hotel</v>
      </c>
      <c r="C1139" s="121" t="str">
        <f>'IECC Data-IP'!C1139</f>
        <v>6B</v>
      </c>
      <c r="D1139" s="3">
        <f>'IECC Data-IP'!D1139</f>
        <v>43201.815571462859</v>
      </c>
      <c r="E1139" s="3">
        <f>'IECC Data-IP'!E1139*Convert!$B$6/$D1139</f>
        <v>12.010611048297607</v>
      </c>
      <c r="F1139" s="3">
        <f>'IECC Data-IP'!F1139*Convert!$B$7/$D1139</f>
        <v>2.4067574546896124</v>
      </c>
      <c r="G1139" s="3">
        <f>'IECC Data-IP'!G1139*Convert!$B$6/$D1139</f>
        <v>13.312698581822406</v>
      </c>
      <c r="H1139" s="3">
        <f>'IECC Data-IP'!H1139*Convert!$B$6/$D1139</f>
        <v>20.199727200978131</v>
      </c>
      <c r="I1139" s="3">
        <f>'IECC Data-IP'!I1139*Convert!$B$6/$D1139</f>
        <v>2.9189272829977</v>
      </c>
      <c r="J1139" s="3">
        <f>'IECC Data-IP'!J1139*Convert!$B$6/$D1139</f>
        <v>41.181818629677146</v>
      </c>
      <c r="K1139" s="3">
        <f>'IECC Data-IP'!K1139*Convert!$B$7/$D1139</f>
        <v>10.023954541275936</v>
      </c>
      <c r="L1139" s="3">
        <f>'IECC Data-IP'!L1139*Convert!$B$6/$D1139</f>
        <v>0</v>
      </c>
      <c r="M1139" s="3">
        <f>'IECC Data-IP'!M1139*Convert!$B$6/$D1139</f>
        <v>12.100937291284918</v>
      </c>
      <c r="N1139" s="3">
        <f>'IECC Data-IP'!N1139*Convert!$B$6/$D1139</f>
        <v>1.8065248597462558E-2</v>
      </c>
      <c r="O1139" s="3">
        <f>'IECC Data-IP'!O1139*Convert!$B$6/$D1139</f>
        <v>1.8065248597462558E-2</v>
      </c>
      <c r="P1139" s="3">
        <f t="shared" si="53"/>
        <v>0</v>
      </c>
      <c r="Q1139" s="3">
        <f>'IECC Data-IP'!Q1139*Convert!$B$6/$D1139</f>
        <v>0</v>
      </c>
      <c r="R1139" s="3">
        <f>'IECC Data-IP'!R1139*Convert!$B$6/$D1139</f>
        <v>0</v>
      </c>
      <c r="S1139" s="3">
        <f>'IECC Data-IP'!S1139*Convert!$B$6/$D1139</f>
        <v>0</v>
      </c>
      <c r="T1139" s="3">
        <f>'IECC Data-IP'!T1139*Convert!$B$6/$D1139</f>
        <v>0</v>
      </c>
      <c r="U1139" s="3">
        <f>'IECC Data-IP'!U1139*Convert!$B$7/$D1139</f>
        <v>16.046080259423206</v>
      </c>
      <c r="V1139" s="3">
        <f>'IECC Data-IP'!V1139*Convert!$B$6/$D1139</f>
        <v>0</v>
      </c>
      <c r="W1139" s="3">
        <f>'IECC Data-IP'!W1139*Convert!$B$6/$D1139</f>
        <v>37.424246921404929</v>
      </c>
      <c r="X1139" s="3">
        <f>'IECC Data-IP'!X1139*Convert!$B$7/$D1139</f>
        <v>2.4067574546896124</v>
      </c>
      <c r="Y1139" s="3">
        <f t="shared" si="54"/>
        <v>39.83100437609454</v>
      </c>
      <c r="Z1139" s="3">
        <f>'IECC Data-IP'!Z1139*Convert!$B$6/$D1139</f>
        <v>101.74278528365535</v>
      </c>
      <c r="AA1139" s="3">
        <f>'IECC Data-IP'!AA1139*Convert!$B$6/$D1139</f>
        <v>83.197417963852558</v>
      </c>
      <c r="AB1139" s="3">
        <f t="shared" si="55"/>
        <v>184.9402032475079</v>
      </c>
    </row>
    <row r="1140" spans="1:28" x14ac:dyDescent="0.25">
      <c r="A1140" s="93">
        <f>'IECC Data-IP'!A1140</f>
        <v>2018</v>
      </c>
      <c r="B1140" s="93" t="str">
        <f>'IECC Data-IP'!B1140</f>
        <v>Small Hotel</v>
      </c>
      <c r="C1140" s="121" t="str">
        <f>'IECC Data-IP'!C1140</f>
        <v>7</v>
      </c>
      <c r="D1140" s="3">
        <f>'IECC Data-IP'!D1140</f>
        <v>43201.815571462859</v>
      </c>
      <c r="E1140" s="3">
        <f>'IECC Data-IP'!E1140*Convert!$B$6/$D1140</f>
        <v>22.354355504852414</v>
      </c>
      <c r="F1140" s="3">
        <f>'IECC Data-IP'!F1140*Convert!$B$7/$D1140</f>
        <v>4.5859193674683594</v>
      </c>
      <c r="G1140" s="3">
        <f>'IECC Data-IP'!G1140*Convert!$B$6/$D1140</f>
        <v>13.14246835465401</v>
      </c>
      <c r="H1140" s="3">
        <f>'IECC Data-IP'!H1140*Convert!$B$6/$D1140</f>
        <v>20.182356769634421</v>
      </c>
      <c r="I1140" s="3">
        <f>'IECC Data-IP'!I1140*Convert!$B$6/$D1140</f>
        <v>2.9168428312364543</v>
      </c>
      <c r="J1140" s="3">
        <f>'IECC Data-IP'!J1140*Convert!$B$6/$D1140</f>
        <v>41.181818629677146</v>
      </c>
      <c r="K1140" s="3">
        <f>'IECC Data-IP'!K1140*Convert!$B$7/$D1140</f>
        <v>10.023954541275936</v>
      </c>
      <c r="L1140" s="3">
        <f>'IECC Data-IP'!L1140*Convert!$B$6/$D1140</f>
        <v>0</v>
      </c>
      <c r="M1140" s="3">
        <f>'IECC Data-IP'!M1140*Convert!$B$6/$D1140</f>
        <v>13.430122697705913</v>
      </c>
      <c r="N1140" s="3">
        <f>'IECC Data-IP'!N1140*Convert!$B$6/$D1140</f>
        <v>1.8065248597462558E-2</v>
      </c>
      <c r="O1140" s="3">
        <f>'IECC Data-IP'!O1140*Convert!$B$6/$D1140</f>
        <v>1.8065248597462558E-2</v>
      </c>
      <c r="P1140" s="3">
        <f t="shared" si="53"/>
        <v>0</v>
      </c>
      <c r="Q1140" s="3">
        <f>'IECC Data-IP'!Q1140*Convert!$B$6/$D1140</f>
        <v>0</v>
      </c>
      <c r="R1140" s="3">
        <f>'IECC Data-IP'!R1140*Convert!$B$6/$D1140</f>
        <v>0</v>
      </c>
      <c r="S1140" s="3">
        <f>'IECC Data-IP'!S1140*Convert!$B$6/$D1140</f>
        <v>0</v>
      </c>
      <c r="T1140" s="3">
        <f>'IECC Data-IP'!T1140*Convert!$B$6/$D1140</f>
        <v>0</v>
      </c>
      <c r="U1140" s="3">
        <f>'IECC Data-IP'!U1140*Convert!$B$7/$D1140</f>
        <v>17.260160971497363</v>
      </c>
      <c r="V1140" s="3">
        <f>'IECC Data-IP'!V1140*Convert!$B$6/$D1140</f>
        <v>0</v>
      </c>
      <c r="W1140" s="3">
        <f>'IECC Data-IP'!W1140*Convert!$B$6/$D1140</f>
        <v>48.926946557212325</v>
      </c>
      <c r="X1140" s="3">
        <f>'IECC Data-IP'!X1140*Convert!$B$7/$D1140</f>
        <v>4.5859193674683594</v>
      </c>
      <c r="Y1140" s="3">
        <f t="shared" si="54"/>
        <v>53.512865924680682</v>
      </c>
      <c r="Z1140" s="3">
        <f>'IECC Data-IP'!Z1140*Convert!$B$6/$D1140</f>
        <v>113.22603003635781</v>
      </c>
      <c r="AA1140" s="3">
        <f>'IECC Data-IP'!AA1140*Convert!$B$6/$D1140</f>
        <v>93.111070540336996</v>
      </c>
      <c r="AB1140" s="3">
        <f t="shared" si="55"/>
        <v>206.33710057669481</v>
      </c>
    </row>
    <row r="1141" spans="1:28" x14ac:dyDescent="0.25">
      <c r="A1141" s="93">
        <f>'IECC Data-IP'!A1141</f>
        <v>2018</v>
      </c>
      <c r="B1141" s="93" t="str">
        <f>'IECC Data-IP'!B1141</f>
        <v>Small Hotel</v>
      </c>
      <c r="C1141" s="121" t="str">
        <f>'IECC Data-IP'!C1141</f>
        <v>8</v>
      </c>
      <c r="D1141" s="3">
        <f>'IECC Data-IP'!D1141</f>
        <v>43201.815571462859</v>
      </c>
      <c r="E1141" s="3">
        <f>'IECC Data-IP'!E1141*Convert!$B$6/$D1141</f>
        <v>30.927010781602153</v>
      </c>
      <c r="F1141" s="3">
        <f>'IECC Data-IP'!F1141*Convert!$B$7/$D1141</f>
        <v>6.1833689547361583</v>
      </c>
      <c r="G1141" s="3">
        <f>'IECC Data-IP'!G1141*Convert!$B$6/$D1141</f>
        <v>9.528723817907748</v>
      </c>
      <c r="H1141" s="3">
        <f>'IECC Data-IP'!H1141*Convert!$B$6/$D1141</f>
        <v>20.294222347487935</v>
      </c>
      <c r="I1141" s="3">
        <f>'IECC Data-IP'!I1141*Convert!$B$6/$D1141</f>
        <v>2.9008620344002374</v>
      </c>
      <c r="J1141" s="3">
        <f>'IECC Data-IP'!J1141*Convert!$B$6/$D1141</f>
        <v>41.181818629677146</v>
      </c>
      <c r="K1141" s="3">
        <f>'IECC Data-IP'!K1141*Convert!$B$7/$D1141</f>
        <v>10.023954541275936</v>
      </c>
      <c r="L1141" s="3">
        <f>'IECC Data-IP'!L1141*Convert!$B$6/$D1141</f>
        <v>0</v>
      </c>
      <c r="M1141" s="3">
        <f>'IECC Data-IP'!M1141*Convert!$B$6/$D1141</f>
        <v>14.525849506867392</v>
      </c>
      <c r="N1141" s="3">
        <f>'IECC Data-IP'!N1141*Convert!$B$6/$D1141</f>
        <v>1.8065248597462558E-2</v>
      </c>
      <c r="O1141" s="3">
        <f>'IECC Data-IP'!O1141*Convert!$B$6/$D1141</f>
        <v>1.8065248597462558E-2</v>
      </c>
      <c r="P1141" s="3">
        <f t="shared" si="53"/>
        <v>0</v>
      </c>
      <c r="Q1141" s="3">
        <f>'IECC Data-IP'!Q1141*Convert!$B$6/$D1141</f>
        <v>0</v>
      </c>
      <c r="R1141" s="3">
        <f>'IECC Data-IP'!R1141*Convert!$B$6/$D1141</f>
        <v>0</v>
      </c>
      <c r="S1141" s="3">
        <f>'IECC Data-IP'!S1141*Convert!$B$6/$D1141</f>
        <v>0</v>
      </c>
      <c r="T1141" s="3">
        <f>'IECC Data-IP'!T1141*Convert!$B$6/$D1141</f>
        <v>0</v>
      </c>
      <c r="U1141" s="3">
        <f>'IECC Data-IP'!U1141*Convert!$B$7/$D1141</f>
        <v>18.610513622458587</v>
      </c>
      <c r="V1141" s="3">
        <f>'IECC Data-IP'!V1141*Convert!$B$6/$D1141</f>
        <v>0</v>
      </c>
      <c r="W1141" s="3">
        <f>'IECC Data-IP'!W1141*Convert!$B$6/$D1141</f>
        <v>54.981584106377284</v>
      </c>
      <c r="X1141" s="3">
        <f>'IECC Data-IP'!X1141*Convert!$B$7/$D1141</f>
        <v>6.1833689547361583</v>
      </c>
      <c r="Y1141" s="3">
        <f t="shared" si="54"/>
        <v>61.164953061113444</v>
      </c>
      <c r="Z1141" s="3">
        <f>'IECC Data-IP'!Z1141*Convert!$B$6/$D1141</f>
        <v>119.37724718379381</v>
      </c>
      <c r="AA1141" s="3">
        <f>'IECC Data-IP'!AA1141*Convert!$B$6/$D1141</f>
        <v>101.72333040055041</v>
      </c>
      <c r="AB1141" s="3">
        <f t="shared" si="55"/>
        <v>221.10057758434422</v>
      </c>
    </row>
    <row r="1142" spans="1:28" x14ac:dyDescent="0.25">
      <c r="A1142" s="93">
        <f>'IECC Data-IP'!A1142</f>
        <v>2006</v>
      </c>
      <c r="B1142" s="93" t="str">
        <f>'IECC Data-IP'!B1142</f>
        <v>Small Office</v>
      </c>
      <c r="C1142" s="121" t="str">
        <f>'IECC Data-IP'!C1142</f>
        <v>0A</v>
      </c>
      <c r="D1142" s="3">
        <f>'IECC Data-IP'!D1142</f>
        <v>5502.0804487537198</v>
      </c>
      <c r="E1142" s="3">
        <f>'IECC Data-IP'!E1142*Convert!$B$6/$D1142</f>
        <v>0</v>
      </c>
      <c r="F1142" s="3">
        <f>'IECC Data-IP'!F1142*Convert!$B$7/$D1142</f>
        <v>0</v>
      </c>
      <c r="G1142" s="3">
        <f>'IECC Data-IP'!G1142*Convert!$B$6/$D1142</f>
        <v>60.453940139288889</v>
      </c>
      <c r="H1142" s="3">
        <f>'IECC Data-IP'!H1142*Convert!$B$6/$D1142</f>
        <v>39.482462303766241</v>
      </c>
      <c r="I1142" s="3">
        <f>'IECC Data-IP'!I1142*Convert!$B$6/$D1142</f>
        <v>13.584542094290164</v>
      </c>
      <c r="J1142" s="3">
        <f>'IECC Data-IP'!J1142*Convert!$B$6/$D1142</f>
        <v>28.805776007169509</v>
      </c>
      <c r="K1142" s="3">
        <f>'IECC Data-IP'!K1142*Convert!$B$7/$D1142</f>
        <v>0</v>
      </c>
      <c r="L1142" s="3">
        <f>'IECC Data-IP'!L1142*Convert!$B$6/$D1142</f>
        <v>0</v>
      </c>
      <c r="M1142" s="3">
        <f>'IECC Data-IP'!M1142*Convert!$B$6/$D1142</f>
        <v>13.720933079172594</v>
      </c>
      <c r="N1142" s="3">
        <f>'IECC Data-IP'!N1142*Convert!$B$6/$D1142</f>
        <v>0</v>
      </c>
      <c r="O1142" s="3">
        <f>'IECC Data-IP'!O1142*Convert!$B$6/$D1142</f>
        <v>0</v>
      </c>
      <c r="P1142" s="3">
        <f t="shared" si="53"/>
        <v>0</v>
      </c>
      <c r="Q1142" s="3">
        <f>'IECC Data-IP'!Q1142*Convert!$B$6/$D1142</f>
        <v>0</v>
      </c>
      <c r="R1142" s="3">
        <f>'IECC Data-IP'!R1142*Convert!$B$6/$D1142</f>
        <v>0</v>
      </c>
      <c r="S1142" s="3">
        <f>'IECC Data-IP'!S1142*Convert!$B$6/$D1142</f>
        <v>0</v>
      </c>
      <c r="T1142" s="3">
        <f>'IECC Data-IP'!T1142*Convert!$B$6/$D1142</f>
        <v>9.8419734691162475</v>
      </c>
      <c r="U1142" s="3">
        <f>'IECC Data-IP'!U1142*Convert!$B$7/$D1142</f>
        <v>0</v>
      </c>
      <c r="V1142" s="3">
        <f>'IECC Data-IP'!V1142*Convert!$B$6/$D1142</f>
        <v>0</v>
      </c>
      <c r="W1142" s="3">
        <f>'IECC Data-IP'!W1142*Convert!$B$6/$D1142</f>
        <v>74.174873218461485</v>
      </c>
      <c r="X1142" s="3">
        <f>'IECC Data-IP'!X1142*Convert!$B$7/$D1142</f>
        <v>0</v>
      </c>
      <c r="Y1142" s="3">
        <f t="shared" si="54"/>
        <v>74.174873218461485</v>
      </c>
      <c r="Z1142" s="3">
        <f>'IECC Data-IP'!Z1142*Convert!$B$6/$D1142</f>
        <v>165.88962709280364</v>
      </c>
      <c r="AA1142" s="3">
        <f>'IECC Data-IP'!AA1142*Convert!$B$6/$D1142</f>
        <v>0</v>
      </c>
      <c r="AB1142" s="3">
        <f t="shared" si="55"/>
        <v>165.88962709280364</v>
      </c>
    </row>
    <row r="1143" spans="1:28" x14ac:dyDescent="0.25">
      <c r="A1143" s="93">
        <f>'IECC Data-IP'!A1143</f>
        <v>2006</v>
      </c>
      <c r="B1143" s="93" t="str">
        <f>'IECC Data-IP'!B1143</f>
        <v>Small Office</v>
      </c>
      <c r="C1143" s="121" t="str">
        <f>'IECC Data-IP'!C1143</f>
        <v>0B</v>
      </c>
      <c r="D1143" s="3">
        <f>'IECC Data-IP'!D1143</f>
        <v>5502.0804487537198</v>
      </c>
      <c r="E1143" s="3">
        <f>'IECC Data-IP'!E1143*Convert!$B$6/$D1143</f>
        <v>0</v>
      </c>
      <c r="F1143" s="3">
        <f>'IECC Data-IP'!F1143*Convert!$B$7/$D1143</f>
        <v>0</v>
      </c>
      <c r="G1143" s="3">
        <f>'IECC Data-IP'!G1143*Convert!$B$6/$D1143</f>
        <v>57.944346017452141</v>
      </c>
      <c r="H1143" s="3">
        <f>'IECC Data-IP'!H1143*Convert!$B$6/$D1143</f>
        <v>39.482462303766241</v>
      </c>
      <c r="I1143" s="3">
        <f>'IECC Data-IP'!I1143*Convert!$B$6/$D1143</f>
        <v>13.589997733685461</v>
      </c>
      <c r="J1143" s="3">
        <f>'IECC Data-IP'!J1143*Convert!$B$6/$D1143</f>
        <v>28.805776007169509</v>
      </c>
      <c r="K1143" s="3">
        <f>'IECC Data-IP'!K1143*Convert!$B$7/$D1143</f>
        <v>0</v>
      </c>
      <c r="L1143" s="3">
        <f>'IECC Data-IP'!L1143*Convert!$B$6/$D1143</f>
        <v>0</v>
      </c>
      <c r="M1143" s="3">
        <f>'IECC Data-IP'!M1143*Convert!$B$6/$D1143</f>
        <v>16.448752776821223</v>
      </c>
      <c r="N1143" s="3">
        <f>'IECC Data-IP'!N1143*Convert!$B$6/$D1143</f>
        <v>0</v>
      </c>
      <c r="O1143" s="3">
        <f>'IECC Data-IP'!O1143*Convert!$B$6/$D1143</f>
        <v>0</v>
      </c>
      <c r="P1143" s="3">
        <f t="shared" si="53"/>
        <v>0</v>
      </c>
      <c r="Q1143" s="3">
        <f>'IECC Data-IP'!Q1143*Convert!$B$6/$D1143</f>
        <v>0</v>
      </c>
      <c r="R1143" s="3">
        <f>'IECC Data-IP'!R1143*Convert!$B$6/$D1143</f>
        <v>0</v>
      </c>
      <c r="S1143" s="3">
        <f>'IECC Data-IP'!S1143*Convert!$B$6/$D1143</f>
        <v>0</v>
      </c>
      <c r="T1143" s="3">
        <f>'IECC Data-IP'!T1143*Convert!$B$6/$D1143</f>
        <v>9.8419734691162475</v>
      </c>
      <c r="U1143" s="3">
        <f>'IECC Data-IP'!U1143*Convert!$B$7/$D1143</f>
        <v>0</v>
      </c>
      <c r="V1143" s="3">
        <f>'IECC Data-IP'!V1143*Convert!$B$6/$D1143</f>
        <v>0</v>
      </c>
      <c r="W1143" s="3">
        <f>'IECC Data-IP'!W1143*Convert!$B$6/$D1143</f>
        <v>74.393098794273371</v>
      </c>
      <c r="X1143" s="3">
        <f>'IECC Data-IP'!X1143*Convert!$B$7/$D1143</f>
        <v>0</v>
      </c>
      <c r="Y1143" s="3">
        <f t="shared" si="54"/>
        <v>74.393098794273371</v>
      </c>
      <c r="Z1143" s="3">
        <f>'IECC Data-IP'!Z1143*Convert!$B$6/$D1143</f>
        <v>166.10785266861555</v>
      </c>
      <c r="AA1143" s="3">
        <f>'IECC Data-IP'!AA1143*Convert!$B$6/$D1143</f>
        <v>0</v>
      </c>
      <c r="AB1143" s="3">
        <f t="shared" si="55"/>
        <v>166.10785266861555</v>
      </c>
    </row>
    <row r="1144" spans="1:28" x14ac:dyDescent="0.25">
      <c r="A1144" s="93">
        <f>'IECC Data-IP'!A1144</f>
        <v>2006</v>
      </c>
      <c r="B1144" s="93" t="str">
        <f>'IECC Data-IP'!B1144</f>
        <v>Small Office</v>
      </c>
      <c r="C1144" s="121" t="str">
        <f>'IECC Data-IP'!C1144</f>
        <v>1A</v>
      </c>
      <c r="D1144" s="3">
        <f>'IECC Data-IP'!D1144</f>
        <v>5502.0804487537198</v>
      </c>
      <c r="E1144" s="3">
        <f>'IECC Data-IP'!E1144*Convert!$B$6/$D1144</f>
        <v>0</v>
      </c>
      <c r="F1144" s="3">
        <f>'IECC Data-IP'!F1144*Convert!$B$7/$D1144</f>
        <v>0</v>
      </c>
      <c r="G1144" s="3">
        <f>'IECC Data-IP'!G1144*Convert!$B$6/$D1144</f>
        <v>43.410522668380253</v>
      </c>
      <c r="H1144" s="3">
        <f>'IECC Data-IP'!H1144*Convert!$B$6/$D1144</f>
        <v>39.482462303766241</v>
      </c>
      <c r="I1144" s="3">
        <f>'IECC Data-IP'!I1144*Convert!$B$6/$D1144</f>
        <v>13.589997733685461</v>
      </c>
      <c r="J1144" s="3">
        <f>'IECC Data-IP'!J1144*Convert!$B$6/$D1144</f>
        <v>28.805776007169509</v>
      </c>
      <c r="K1144" s="3">
        <f>'IECC Data-IP'!K1144*Convert!$B$7/$D1144</f>
        <v>0</v>
      </c>
      <c r="L1144" s="3">
        <f>'IECC Data-IP'!L1144*Convert!$B$6/$D1144</f>
        <v>0</v>
      </c>
      <c r="M1144" s="3">
        <f>'IECC Data-IP'!M1144*Convert!$B$6/$D1144</f>
        <v>12.809841300157958</v>
      </c>
      <c r="N1144" s="3">
        <f>'IECC Data-IP'!N1144*Convert!$B$6/$D1144</f>
        <v>0</v>
      </c>
      <c r="O1144" s="3">
        <f>'IECC Data-IP'!O1144*Convert!$B$6/$D1144</f>
        <v>0</v>
      </c>
      <c r="P1144" s="3">
        <f t="shared" si="53"/>
        <v>0</v>
      </c>
      <c r="Q1144" s="3">
        <f>'IECC Data-IP'!Q1144*Convert!$B$6/$D1144</f>
        <v>0</v>
      </c>
      <c r="R1144" s="3">
        <f>'IECC Data-IP'!R1144*Convert!$B$6/$D1144</f>
        <v>0</v>
      </c>
      <c r="S1144" s="3">
        <f>'IECC Data-IP'!S1144*Convert!$B$6/$D1144</f>
        <v>0</v>
      </c>
      <c r="T1144" s="3">
        <f>'IECC Data-IP'!T1144*Convert!$B$6/$D1144</f>
        <v>9.8419734691162475</v>
      </c>
      <c r="U1144" s="3">
        <f>'IECC Data-IP'!U1144*Convert!$B$7/$D1144</f>
        <v>0</v>
      </c>
      <c r="V1144" s="3">
        <f>'IECC Data-IP'!V1144*Convert!$B$6/$D1144</f>
        <v>0</v>
      </c>
      <c r="W1144" s="3">
        <f>'IECC Data-IP'!W1144*Convert!$B$6/$D1144</f>
        <v>56.220363968538216</v>
      </c>
      <c r="X1144" s="3">
        <f>'IECC Data-IP'!X1144*Convert!$B$7/$D1144</f>
        <v>0</v>
      </c>
      <c r="Y1144" s="3">
        <f t="shared" si="54"/>
        <v>56.220363968538216</v>
      </c>
      <c r="Z1144" s="3">
        <f>'IECC Data-IP'!Z1144*Convert!$B$6/$D1144</f>
        <v>147.94057348227565</v>
      </c>
      <c r="AA1144" s="3">
        <f>'IECC Data-IP'!AA1144*Convert!$B$6/$D1144</f>
        <v>0</v>
      </c>
      <c r="AB1144" s="3">
        <f t="shared" si="55"/>
        <v>147.94057348227565</v>
      </c>
    </row>
    <row r="1145" spans="1:28" x14ac:dyDescent="0.25">
      <c r="A1145" s="93">
        <f>'IECC Data-IP'!A1145</f>
        <v>2006</v>
      </c>
      <c r="B1145" s="93" t="str">
        <f>'IECC Data-IP'!B1145</f>
        <v>Small Office</v>
      </c>
      <c r="C1145" s="121" t="str">
        <f>'IECC Data-IP'!C1145</f>
        <v>1B</v>
      </c>
      <c r="D1145" s="3">
        <f>'IECC Data-IP'!D1145</f>
        <v>5502.0804487537198</v>
      </c>
      <c r="E1145" s="3">
        <f>'IECC Data-IP'!E1145*Convert!$B$6/$D1145</f>
        <v>2.7278196976486275E-2</v>
      </c>
      <c r="F1145" s="3">
        <f>'IECC Data-IP'!F1145*Convert!$B$7/$D1145</f>
        <v>0</v>
      </c>
      <c r="G1145" s="3">
        <f>'IECC Data-IP'!G1145*Convert!$B$6/$D1145</f>
        <v>46.198354399377159</v>
      </c>
      <c r="H1145" s="3">
        <f>'IECC Data-IP'!H1145*Convert!$B$6/$D1145</f>
        <v>39.482462303766241</v>
      </c>
      <c r="I1145" s="3">
        <f>'IECC Data-IP'!I1145*Convert!$B$6/$D1145</f>
        <v>13.57363081549957</v>
      </c>
      <c r="J1145" s="3">
        <f>'IECC Data-IP'!J1145*Convert!$B$6/$D1145</f>
        <v>28.805776007169509</v>
      </c>
      <c r="K1145" s="3">
        <f>'IECC Data-IP'!K1145*Convert!$B$7/$D1145</f>
        <v>0</v>
      </c>
      <c r="L1145" s="3">
        <f>'IECC Data-IP'!L1145*Convert!$B$6/$D1145</f>
        <v>0</v>
      </c>
      <c r="M1145" s="3">
        <f>'IECC Data-IP'!M1145*Convert!$B$6/$D1145</f>
        <v>15.324891061389989</v>
      </c>
      <c r="N1145" s="3">
        <f>'IECC Data-IP'!N1145*Convert!$B$6/$D1145</f>
        <v>0</v>
      </c>
      <c r="O1145" s="3">
        <f>'IECC Data-IP'!O1145*Convert!$B$6/$D1145</f>
        <v>0</v>
      </c>
      <c r="P1145" s="3">
        <f t="shared" si="53"/>
        <v>0</v>
      </c>
      <c r="Q1145" s="3">
        <f>'IECC Data-IP'!Q1145*Convert!$B$6/$D1145</f>
        <v>0</v>
      </c>
      <c r="R1145" s="3">
        <f>'IECC Data-IP'!R1145*Convert!$B$6/$D1145</f>
        <v>0</v>
      </c>
      <c r="S1145" s="3">
        <f>'IECC Data-IP'!S1145*Convert!$B$6/$D1145</f>
        <v>0</v>
      </c>
      <c r="T1145" s="3">
        <f>'IECC Data-IP'!T1145*Convert!$B$6/$D1145</f>
        <v>9.8419734691162475</v>
      </c>
      <c r="U1145" s="3">
        <f>'IECC Data-IP'!U1145*Convert!$B$7/$D1145</f>
        <v>0</v>
      </c>
      <c r="V1145" s="3">
        <f>'IECC Data-IP'!V1145*Convert!$B$6/$D1145</f>
        <v>0</v>
      </c>
      <c r="W1145" s="3">
        <f>'IECC Data-IP'!W1145*Convert!$B$6/$D1145</f>
        <v>61.550523657743639</v>
      </c>
      <c r="X1145" s="3">
        <f>'IECC Data-IP'!X1145*Convert!$B$7/$D1145</f>
        <v>0</v>
      </c>
      <c r="Y1145" s="3">
        <f t="shared" si="54"/>
        <v>61.550523657743639</v>
      </c>
      <c r="Z1145" s="3">
        <f>'IECC Data-IP'!Z1145*Convert!$B$6/$D1145</f>
        <v>153.24891061389988</v>
      </c>
      <c r="AA1145" s="3">
        <f>'IECC Data-IP'!AA1145*Convert!$B$6/$D1145</f>
        <v>0</v>
      </c>
      <c r="AB1145" s="3">
        <f t="shared" si="55"/>
        <v>153.24891061389988</v>
      </c>
    </row>
    <row r="1146" spans="1:28" x14ac:dyDescent="0.25">
      <c r="A1146" s="93">
        <f>'IECC Data-IP'!A1146</f>
        <v>2006</v>
      </c>
      <c r="B1146" s="93" t="str">
        <f>'IECC Data-IP'!B1146</f>
        <v>Small Office</v>
      </c>
      <c r="C1146" s="121" t="str">
        <f>'IECC Data-IP'!C1146</f>
        <v>2A</v>
      </c>
      <c r="D1146" s="3">
        <f>'IECC Data-IP'!D1146</f>
        <v>5502.0804487537198</v>
      </c>
      <c r="E1146" s="3">
        <f>'IECC Data-IP'!E1146*Convert!$B$6/$D1146</f>
        <v>0.21276993641659295</v>
      </c>
      <c r="F1146" s="3">
        <f>'IECC Data-IP'!F1146*Convert!$B$7/$D1146</f>
        <v>0</v>
      </c>
      <c r="G1146" s="3">
        <f>'IECC Data-IP'!G1146*Convert!$B$6/$D1146</f>
        <v>36.089054599891348</v>
      </c>
      <c r="H1146" s="3">
        <f>'IECC Data-IP'!H1146*Convert!$B$6/$D1146</f>
        <v>39.482462303766241</v>
      </c>
      <c r="I1146" s="3">
        <f>'IECC Data-IP'!I1146*Convert!$B$6/$D1146</f>
        <v>13.568175176104274</v>
      </c>
      <c r="J1146" s="3">
        <f>'IECC Data-IP'!J1146*Convert!$B$6/$D1146</f>
        <v>28.805776007169509</v>
      </c>
      <c r="K1146" s="3">
        <f>'IECC Data-IP'!K1146*Convert!$B$7/$D1146</f>
        <v>0</v>
      </c>
      <c r="L1146" s="3">
        <f>'IECC Data-IP'!L1146*Convert!$B$6/$D1146</f>
        <v>0</v>
      </c>
      <c r="M1146" s="3">
        <f>'IECC Data-IP'!M1146*Convert!$B$6/$D1146</f>
        <v>13.339038321501789</v>
      </c>
      <c r="N1146" s="3">
        <f>'IECC Data-IP'!N1146*Convert!$B$6/$D1146</f>
        <v>0</v>
      </c>
      <c r="O1146" s="3">
        <f>'IECC Data-IP'!O1146*Convert!$B$6/$D1146</f>
        <v>0</v>
      </c>
      <c r="P1146" s="3">
        <f t="shared" si="53"/>
        <v>0</v>
      </c>
      <c r="Q1146" s="3">
        <f>'IECC Data-IP'!Q1146*Convert!$B$6/$D1146</f>
        <v>0</v>
      </c>
      <c r="R1146" s="3">
        <f>'IECC Data-IP'!R1146*Convert!$B$6/$D1146</f>
        <v>0</v>
      </c>
      <c r="S1146" s="3">
        <f>'IECC Data-IP'!S1146*Convert!$B$6/$D1146</f>
        <v>0</v>
      </c>
      <c r="T1146" s="3">
        <f>'IECC Data-IP'!T1146*Convert!$B$6/$D1146</f>
        <v>9.8419734691162475</v>
      </c>
      <c r="U1146" s="3">
        <f>'IECC Data-IP'!U1146*Convert!$B$7/$D1146</f>
        <v>0</v>
      </c>
      <c r="V1146" s="3">
        <f>'IECC Data-IP'!V1146*Convert!$B$6/$D1146</f>
        <v>0</v>
      </c>
      <c r="W1146" s="3">
        <f>'IECC Data-IP'!W1146*Convert!$B$6/$D1146</f>
        <v>49.640862857809729</v>
      </c>
      <c r="X1146" s="3">
        <f>'IECC Data-IP'!X1146*Convert!$B$7/$D1146</f>
        <v>0</v>
      </c>
      <c r="Y1146" s="3">
        <f t="shared" si="54"/>
        <v>49.640862857809729</v>
      </c>
      <c r="Z1146" s="3">
        <f>'IECC Data-IP'!Z1146*Convert!$B$6/$D1146</f>
        <v>141.33924981396598</v>
      </c>
      <c r="AA1146" s="3">
        <f>'IECC Data-IP'!AA1146*Convert!$B$6/$D1146</f>
        <v>0</v>
      </c>
      <c r="AB1146" s="3">
        <f t="shared" si="55"/>
        <v>141.33924981396598</v>
      </c>
    </row>
    <row r="1147" spans="1:28" x14ac:dyDescent="0.25">
      <c r="A1147" s="93">
        <f>'IECC Data-IP'!A1147</f>
        <v>2006</v>
      </c>
      <c r="B1147" s="93" t="str">
        <f>'IECC Data-IP'!B1147</f>
        <v>Small Office</v>
      </c>
      <c r="C1147" s="121" t="str">
        <f>'IECC Data-IP'!C1147</f>
        <v>2B</v>
      </c>
      <c r="D1147" s="3">
        <f>'IECC Data-IP'!D1147</f>
        <v>5502.0804487537198</v>
      </c>
      <c r="E1147" s="3">
        <f>'IECC Data-IP'!E1147*Convert!$B$6/$D1147</f>
        <v>0.24550377278837651</v>
      </c>
      <c r="F1147" s="3">
        <f>'IECC Data-IP'!F1147*Convert!$B$7/$D1147</f>
        <v>1.8673549430067019E-3</v>
      </c>
      <c r="G1147" s="3">
        <f>'IECC Data-IP'!G1147*Convert!$B$6/$D1147</f>
        <v>32.433776205042186</v>
      </c>
      <c r="H1147" s="3">
        <f>'IECC Data-IP'!H1147*Convert!$B$6/$D1147</f>
        <v>39.482462303766241</v>
      </c>
      <c r="I1147" s="3">
        <f>'IECC Data-IP'!I1147*Convert!$B$6/$D1147</f>
        <v>13.579086454894869</v>
      </c>
      <c r="J1147" s="3">
        <f>'IECC Data-IP'!J1147*Convert!$B$6/$D1147</f>
        <v>28.805776007169509</v>
      </c>
      <c r="K1147" s="3">
        <f>'IECC Data-IP'!K1147*Convert!$B$7/$D1147</f>
        <v>0</v>
      </c>
      <c r="L1147" s="3">
        <f>'IECC Data-IP'!L1147*Convert!$B$6/$D1147</f>
        <v>0</v>
      </c>
      <c r="M1147" s="3">
        <f>'IECC Data-IP'!M1147*Convert!$B$6/$D1147</f>
        <v>16.045035461569228</v>
      </c>
      <c r="N1147" s="3">
        <f>'IECC Data-IP'!N1147*Convert!$B$6/$D1147</f>
        <v>0</v>
      </c>
      <c r="O1147" s="3">
        <f>'IECC Data-IP'!O1147*Convert!$B$6/$D1147</f>
        <v>0</v>
      </c>
      <c r="P1147" s="3">
        <f t="shared" si="53"/>
        <v>0</v>
      </c>
      <c r="Q1147" s="3">
        <f>'IECC Data-IP'!Q1147*Convert!$B$6/$D1147</f>
        <v>0</v>
      </c>
      <c r="R1147" s="3">
        <f>'IECC Data-IP'!R1147*Convert!$B$6/$D1147</f>
        <v>0</v>
      </c>
      <c r="S1147" s="3">
        <f>'IECC Data-IP'!S1147*Convert!$B$6/$D1147</f>
        <v>0</v>
      </c>
      <c r="T1147" s="3">
        <f>'IECC Data-IP'!T1147*Convert!$B$6/$D1147</f>
        <v>9.8419734691162475</v>
      </c>
      <c r="U1147" s="3">
        <f>'IECC Data-IP'!U1147*Convert!$B$7/$D1147</f>
        <v>0</v>
      </c>
      <c r="V1147" s="3">
        <f>'IECC Data-IP'!V1147*Convert!$B$6/$D1147</f>
        <v>0</v>
      </c>
      <c r="W1147" s="3">
        <f>'IECC Data-IP'!W1147*Convert!$B$6/$D1147</f>
        <v>48.724315439399781</v>
      </c>
      <c r="X1147" s="3">
        <f>'IECC Data-IP'!X1147*Convert!$B$7/$D1147</f>
        <v>1.8673549430067019E-3</v>
      </c>
      <c r="Y1147" s="3">
        <f t="shared" si="54"/>
        <v>48.72618279434279</v>
      </c>
      <c r="Z1147" s="3">
        <f>'IECC Data-IP'!Z1147*Convert!$B$6/$D1147</f>
        <v>140.42270239555603</v>
      </c>
      <c r="AA1147" s="3">
        <f>'IECC Data-IP'!AA1147*Convert!$B$6/$D1147</f>
        <v>5.455639395297255E-3</v>
      </c>
      <c r="AB1147" s="3">
        <f t="shared" si="55"/>
        <v>140.42815803495134</v>
      </c>
    </row>
    <row r="1148" spans="1:28" x14ac:dyDescent="0.25">
      <c r="A1148" s="93">
        <f>'IECC Data-IP'!A1148</f>
        <v>2006</v>
      </c>
      <c r="B1148" s="93" t="str">
        <f>'IECC Data-IP'!B1148</f>
        <v>Small Office</v>
      </c>
      <c r="C1148" s="121" t="str">
        <f>'IECC Data-IP'!C1148</f>
        <v>3A</v>
      </c>
      <c r="D1148" s="3">
        <f>'IECC Data-IP'!D1148</f>
        <v>5502.0804487537198</v>
      </c>
      <c r="E1148" s="3">
        <f>'IECC Data-IP'!E1148*Convert!$B$6/$D1148</f>
        <v>3.4479640978278656</v>
      </c>
      <c r="F1148" s="3">
        <f>'IECC Data-IP'!F1148*Convert!$B$7/$D1148</f>
        <v>0.28197059639401201</v>
      </c>
      <c r="G1148" s="3">
        <f>'IECC Data-IP'!G1148*Convert!$B$6/$D1148</f>
        <v>20.142220647437465</v>
      </c>
      <c r="H1148" s="3">
        <f>'IECC Data-IP'!H1148*Convert!$B$6/$D1148</f>
        <v>39.482462303766241</v>
      </c>
      <c r="I1148" s="3">
        <f>'IECC Data-IP'!I1148*Convert!$B$6/$D1148</f>
        <v>13.579086454894869</v>
      </c>
      <c r="J1148" s="3">
        <f>'IECC Data-IP'!J1148*Convert!$B$6/$D1148</f>
        <v>28.805776007169509</v>
      </c>
      <c r="K1148" s="3">
        <f>'IECC Data-IP'!K1148*Convert!$B$7/$D1148</f>
        <v>0</v>
      </c>
      <c r="L1148" s="3">
        <f>'IECC Data-IP'!L1148*Convert!$B$6/$D1148</f>
        <v>0</v>
      </c>
      <c r="M1148" s="3">
        <f>'IECC Data-IP'!M1148*Convert!$B$6/$D1148</f>
        <v>12.477047297044823</v>
      </c>
      <c r="N1148" s="3">
        <f>'IECC Data-IP'!N1148*Convert!$B$6/$D1148</f>
        <v>0</v>
      </c>
      <c r="O1148" s="3">
        <f>'IECC Data-IP'!O1148*Convert!$B$6/$D1148</f>
        <v>0</v>
      </c>
      <c r="P1148" s="3">
        <f t="shared" si="53"/>
        <v>0</v>
      </c>
      <c r="Q1148" s="3">
        <f>'IECC Data-IP'!Q1148*Convert!$B$6/$D1148</f>
        <v>0</v>
      </c>
      <c r="R1148" s="3">
        <f>'IECC Data-IP'!R1148*Convert!$B$6/$D1148</f>
        <v>0</v>
      </c>
      <c r="S1148" s="3">
        <f>'IECC Data-IP'!S1148*Convert!$B$6/$D1148</f>
        <v>0</v>
      </c>
      <c r="T1148" s="3">
        <f>'IECC Data-IP'!T1148*Convert!$B$6/$D1148</f>
        <v>9.8419734691162475</v>
      </c>
      <c r="U1148" s="3">
        <f>'IECC Data-IP'!U1148*Convert!$B$7/$D1148</f>
        <v>0</v>
      </c>
      <c r="V1148" s="3">
        <f>'IECC Data-IP'!V1148*Convert!$B$6/$D1148</f>
        <v>0</v>
      </c>
      <c r="W1148" s="3">
        <f>'IECC Data-IP'!W1148*Convert!$B$6/$D1148</f>
        <v>36.067232042310152</v>
      </c>
      <c r="X1148" s="3">
        <f>'IECC Data-IP'!X1148*Convert!$B$7/$D1148</f>
        <v>0.28197059639401201</v>
      </c>
      <c r="Y1148" s="3">
        <f t="shared" si="54"/>
        <v>36.349202638704163</v>
      </c>
      <c r="Z1148" s="3">
        <f>'IECC Data-IP'!Z1148*Convert!$B$6/$D1148</f>
        <v>127.76561899846642</v>
      </c>
      <c r="AA1148" s="3">
        <f>'IECC Data-IP'!AA1148*Convert!$B$6/$D1148</f>
        <v>0.82380154868988542</v>
      </c>
      <c r="AB1148" s="3">
        <f t="shared" si="55"/>
        <v>128.58942054715629</v>
      </c>
    </row>
    <row r="1149" spans="1:28" x14ac:dyDescent="0.25">
      <c r="A1149" s="93">
        <f>'IECC Data-IP'!A1149</f>
        <v>2006</v>
      </c>
      <c r="B1149" s="93" t="str">
        <f>'IECC Data-IP'!B1149</f>
        <v>Small Office</v>
      </c>
      <c r="C1149" s="121" t="str">
        <f>'IECC Data-IP'!C1149</f>
        <v>3B</v>
      </c>
      <c r="D1149" s="3">
        <f>'IECC Data-IP'!D1149</f>
        <v>5502.0804487537198</v>
      </c>
      <c r="E1149" s="3">
        <f>'IECC Data-IP'!E1149*Convert!$B$6/$D1149</f>
        <v>1.2547970609183687</v>
      </c>
      <c r="F1149" s="3">
        <f>'IECC Data-IP'!F1149*Convert!$B$7/$D1149</f>
        <v>2.4275614259087124E-2</v>
      </c>
      <c r="G1149" s="3">
        <f>'IECC Data-IP'!G1149*Convert!$B$6/$D1149</f>
        <v>22.27537565099869</v>
      </c>
      <c r="H1149" s="3">
        <f>'IECC Data-IP'!H1149*Convert!$B$6/$D1149</f>
        <v>39.482462303766241</v>
      </c>
      <c r="I1149" s="3">
        <f>'IECC Data-IP'!I1149*Convert!$B$6/$D1149</f>
        <v>13.57363081549957</v>
      </c>
      <c r="J1149" s="3">
        <f>'IECC Data-IP'!J1149*Convert!$B$6/$D1149</f>
        <v>28.805776007169509</v>
      </c>
      <c r="K1149" s="3">
        <f>'IECC Data-IP'!K1149*Convert!$B$7/$D1149</f>
        <v>0</v>
      </c>
      <c r="L1149" s="3">
        <f>'IECC Data-IP'!L1149*Convert!$B$6/$D1149</f>
        <v>0</v>
      </c>
      <c r="M1149" s="3">
        <f>'IECC Data-IP'!M1149*Convert!$B$6/$D1149</f>
        <v>14.621113579396647</v>
      </c>
      <c r="N1149" s="3">
        <f>'IECC Data-IP'!N1149*Convert!$B$6/$D1149</f>
        <v>0</v>
      </c>
      <c r="O1149" s="3">
        <f>'IECC Data-IP'!O1149*Convert!$B$6/$D1149</f>
        <v>0</v>
      </c>
      <c r="P1149" s="3">
        <f t="shared" si="53"/>
        <v>0</v>
      </c>
      <c r="Q1149" s="3">
        <f>'IECC Data-IP'!Q1149*Convert!$B$6/$D1149</f>
        <v>0</v>
      </c>
      <c r="R1149" s="3">
        <f>'IECC Data-IP'!R1149*Convert!$B$6/$D1149</f>
        <v>0</v>
      </c>
      <c r="S1149" s="3">
        <f>'IECC Data-IP'!S1149*Convert!$B$6/$D1149</f>
        <v>0</v>
      </c>
      <c r="T1149" s="3">
        <f>'IECC Data-IP'!T1149*Convert!$B$6/$D1149</f>
        <v>9.8419734691162475</v>
      </c>
      <c r="U1149" s="3">
        <f>'IECC Data-IP'!U1149*Convert!$B$7/$D1149</f>
        <v>0</v>
      </c>
      <c r="V1149" s="3">
        <f>'IECC Data-IP'!V1149*Convert!$B$6/$D1149</f>
        <v>0</v>
      </c>
      <c r="W1149" s="3">
        <f>'IECC Data-IP'!W1149*Convert!$B$6/$D1149</f>
        <v>38.15128629131371</v>
      </c>
      <c r="X1149" s="3">
        <f>'IECC Data-IP'!X1149*Convert!$B$7/$D1149</f>
        <v>2.4275614259087124E-2</v>
      </c>
      <c r="Y1149" s="3">
        <f t="shared" si="54"/>
        <v>38.175561905572799</v>
      </c>
      <c r="Z1149" s="3">
        <f>'IECC Data-IP'!Z1149*Convert!$B$6/$D1149</f>
        <v>129.85512888686526</v>
      </c>
      <c r="AA1149" s="3">
        <f>'IECC Data-IP'!AA1149*Convert!$B$6/$D1149</f>
        <v>7.0923312138864325E-2</v>
      </c>
      <c r="AB1149" s="3">
        <f t="shared" si="55"/>
        <v>129.92605219900412</v>
      </c>
    </row>
    <row r="1150" spans="1:28" x14ac:dyDescent="0.25">
      <c r="A1150" s="93">
        <f>'IECC Data-IP'!A1150</f>
        <v>2006</v>
      </c>
      <c r="B1150" s="93" t="str">
        <f>'IECC Data-IP'!B1150</f>
        <v>Small Office</v>
      </c>
      <c r="C1150" s="121" t="str">
        <f>'IECC Data-IP'!C1150</f>
        <v>3C</v>
      </c>
      <c r="D1150" s="3">
        <f>'IECC Data-IP'!D1150</f>
        <v>5502.0804487537198</v>
      </c>
      <c r="E1150" s="3">
        <f>'IECC Data-IP'!E1150*Convert!$B$6/$D1150</f>
        <v>0.12547970609183687</v>
      </c>
      <c r="F1150" s="3">
        <f>'IECC Data-IP'!F1150*Convert!$B$7/$D1150</f>
        <v>0</v>
      </c>
      <c r="G1150" s="3">
        <f>'IECC Data-IP'!G1150*Convert!$B$6/$D1150</f>
        <v>15.128488043159289</v>
      </c>
      <c r="H1150" s="3">
        <f>'IECC Data-IP'!H1150*Convert!$B$6/$D1150</f>
        <v>39.482462303766241</v>
      </c>
      <c r="I1150" s="3">
        <f>'IECC Data-IP'!I1150*Convert!$B$6/$D1150</f>
        <v>13.57363081549957</v>
      </c>
      <c r="J1150" s="3">
        <f>'IECC Data-IP'!J1150*Convert!$B$6/$D1150</f>
        <v>28.805776007169509</v>
      </c>
      <c r="K1150" s="3">
        <f>'IECC Data-IP'!K1150*Convert!$B$7/$D1150</f>
        <v>0</v>
      </c>
      <c r="L1150" s="3">
        <f>'IECC Data-IP'!L1150*Convert!$B$6/$D1150</f>
        <v>0</v>
      </c>
      <c r="M1150" s="3">
        <f>'IECC Data-IP'!M1150*Convert!$B$6/$D1150</f>
        <v>11.053125414872241</v>
      </c>
      <c r="N1150" s="3">
        <f>'IECC Data-IP'!N1150*Convert!$B$6/$D1150</f>
        <v>0</v>
      </c>
      <c r="O1150" s="3">
        <f>'IECC Data-IP'!O1150*Convert!$B$6/$D1150</f>
        <v>0</v>
      </c>
      <c r="P1150" s="3">
        <f t="shared" si="53"/>
        <v>0</v>
      </c>
      <c r="Q1150" s="3">
        <f>'IECC Data-IP'!Q1150*Convert!$B$6/$D1150</f>
        <v>0</v>
      </c>
      <c r="R1150" s="3">
        <f>'IECC Data-IP'!R1150*Convert!$B$6/$D1150</f>
        <v>0</v>
      </c>
      <c r="S1150" s="3">
        <f>'IECC Data-IP'!S1150*Convert!$B$6/$D1150</f>
        <v>0</v>
      </c>
      <c r="T1150" s="3">
        <f>'IECC Data-IP'!T1150*Convert!$B$6/$D1150</f>
        <v>9.8419734691162475</v>
      </c>
      <c r="U1150" s="3">
        <f>'IECC Data-IP'!U1150*Convert!$B$7/$D1150</f>
        <v>0</v>
      </c>
      <c r="V1150" s="3">
        <f>'IECC Data-IP'!V1150*Convert!$B$6/$D1150</f>
        <v>0</v>
      </c>
      <c r="W1150" s="3">
        <f>'IECC Data-IP'!W1150*Convert!$B$6/$D1150</f>
        <v>26.307093164123362</v>
      </c>
      <c r="X1150" s="3">
        <f>'IECC Data-IP'!X1150*Convert!$B$7/$D1150</f>
        <v>0</v>
      </c>
      <c r="Y1150" s="3">
        <f t="shared" si="54"/>
        <v>26.307093164123362</v>
      </c>
      <c r="Z1150" s="3">
        <f>'IECC Data-IP'!Z1150*Convert!$B$6/$D1150</f>
        <v>118.00548012027963</v>
      </c>
      <c r="AA1150" s="3">
        <f>'IECC Data-IP'!AA1150*Convert!$B$6/$D1150</f>
        <v>0</v>
      </c>
      <c r="AB1150" s="3">
        <f t="shared" si="55"/>
        <v>118.00548012027963</v>
      </c>
    </row>
    <row r="1151" spans="1:28" x14ac:dyDescent="0.25">
      <c r="A1151" s="93">
        <f>'IECC Data-IP'!A1151</f>
        <v>2006</v>
      </c>
      <c r="B1151" s="93" t="str">
        <f>'IECC Data-IP'!B1151</f>
        <v>Small Office</v>
      </c>
      <c r="C1151" s="121" t="str">
        <f>'IECC Data-IP'!C1151</f>
        <v>4A</v>
      </c>
      <c r="D1151" s="3">
        <f>'IECC Data-IP'!D1151</f>
        <v>5502.0804487537198</v>
      </c>
      <c r="E1151" s="3">
        <f>'IECC Data-IP'!E1151*Convert!$B$6/$D1151</f>
        <v>8.6853779173132306</v>
      </c>
      <c r="F1151" s="3">
        <f>'IECC Data-IP'!F1151*Convert!$B$7/$D1151</f>
        <v>1.0980047064879408</v>
      </c>
      <c r="G1151" s="3">
        <f>'IECC Data-IP'!G1151*Convert!$B$6/$D1151</f>
        <v>13.917336097403297</v>
      </c>
      <c r="H1151" s="3">
        <f>'IECC Data-IP'!H1151*Convert!$B$6/$D1151</f>
        <v>39.482462303766241</v>
      </c>
      <c r="I1151" s="3">
        <f>'IECC Data-IP'!I1151*Convert!$B$6/$D1151</f>
        <v>13.55726389731368</v>
      </c>
      <c r="J1151" s="3">
        <f>'IECC Data-IP'!J1151*Convert!$B$6/$D1151</f>
        <v>28.805776007169509</v>
      </c>
      <c r="K1151" s="3">
        <f>'IECC Data-IP'!K1151*Convert!$B$7/$D1151</f>
        <v>0</v>
      </c>
      <c r="L1151" s="3">
        <f>'IECC Data-IP'!L1151*Convert!$B$6/$D1151</f>
        <v>0</v>
      </c>
      <c r="M1151" s="3">
        <f>'IECC Data-IP'!M1151*Convert!$B$6/$D1151</f>
        <v>11.740535978679693</v>
      </c>
      <c r="N1151" s="3">
        <f>'IECC Data-IP'!N1151*Convert!$B$6/$D1151</f>
        <v>0</v>
      </c>
      <c r="O1151" s="3">
        <f>'IECC Data-IP'!O1151*Convert!$B$6/$D1151</f>
        <v>0</v>
      </c>
      <c r="P1151" s="3">
        <f t="shared" si="53"/>
        <v>0</v>
      </c>
      <c r="Q1151" s="3">
        <f>'IECC Data-IP'!Q1151*Convert!$B$6/$D1151</f>
        <v>0</v>
      </c>
      <c r="R1151" s="3">
        <f>'IECC Data-IP'!R1151*Convert!$B$6/$D1151</f>
        <v>0</v>
      </c>
      <c r="S1151" s="3">
        <f>'IECC Data-IP'!S1151*Convert!$B$6/$D1151</f>
        <v>0</v>
      </c>
      <c r="T1151" s="3">
        <f>'IECC Data-IP'!T1151*Convert!$B$6/$D1151</f>
        <v>9.8419734691162475</v>
      </c>
      <c r="U1151" s="3">
        <f>'IECC Data-IP'!U1151*Convert!$B$7/$D1151</f>
        <v>0</v>
      </c>
      <c r="V1151" s="3">
        <f>'IECC Data-IP'!V1151*Convert!$B$6/$D1151</f>
        <v>0</v>
      </c>
      <c r="W1151" s="3">
        <f>'IECC Data-IP'!W1151*Convert!$B$6/$D1151</f>
        <v>34.343249993396228</v>
      </c>
      <c r="X1151" s="3">
        <f>'IECC Data-IP'!X1151*Convert!$B$7/$D1151</f>
        <v>1.0980047064879408</v>
      </c>
      <c r="Y1151" s="3">
        <f t="shared" si="54"/>
        <v>35.441254699884169</v>
      </c>
      <c r="Z1151" s="3">
        <f>'IECC Data-IP'!Z1151*Convert!$B$6/$D1151</f>
        <v>126.01981439197131</v>
      </c>
      <c r="AA1151" s="3">
        <f>'IECC Data-IP'!AA1151*Convert!$B$6/$D1151</f>
        <v>3.2079159644347861</v>
      </c>
      <c r="AB1151" s="3">
        <f t="shared" si="55"/>
        <v>129.22773035640608</v>
      </c>
    </row>
    <row r="1152" spans="1:28" x14ac:dyDescent="0.25">
      <c r="A1152" s="93">
        <f>'IECC Data-IP'!A1152</f>
        <v>2006</v>
      </c>
      <c r="B1152" s="93" t="str">
        <f>'IECC Data-IP'!B1152</f>
        <v>Small Office</v>
      </c>
      <c r="C1152" s="121" t="str">
        <f>'IECC Data-IP'!C1152</f>
        <v>4B</v>
      </c>
      <c r="D1152" s="3">
        <f>'IECC Data-IP'!D1152</f>
        <v>5502.0804487537198</v>
      </c>
      <c r="E1152" s="3">
        <f>'IECC Data-IP'!E1152*Convert!$B$6/$D1152</f>
        <v>3.5788994433149988</v>
      </c>
      <c r="F1152" s="3">
        <f>'IECC Data-IP'!F1152*Convert!$B$7/$D1152</f>
        <v>0.19793962395871045</v>
      </c>
      <c r="G1152" s="3">
        <f>'IECC Data-IP'!G1152*Convert!$B$6/$D1152</f>
        <v>16.11595877370809</v>
      </c>
      <c r="H1152" s="3">
        <f>'IECC Data-IP'!H1152*Convert!$B$6/$D1152</f>
        <v>39.482462303766241</v>
      </c>
      <c r="I1152" s="3">
        <f>'IECC Data-IP'!I1152*Convert!$B$6/$D1152</f>
        <v>13.568175176104274</v>
      </c>
      <c r="J1152" s="3">
        <f>'IECC Data-IP'!J1152*Convert!$B$6/$D1152</f>
        <v>28.805776007169509</v>
      </c>
      <c r="K1152" s="3">
        <f>'IECC Data-IP'!K1152*Convert!$B$7/$D1152</f>
        <v>0</v>
      </c>
      <c r="L1152" s="3">
        <f>'IECC Data-IP'!L1152*Convert!$B$6/$D1152</f>
        <v>0</v>
      </c>
      <c r="M1152" s="3">
        <f>'IECC Data-IP'!M1152*Convert!$B$6/$D1152</f>
        <v>14.582924103629564</v>
      </c>
      <c r="N1152" s="3">
        <f>'IECC Data-IP'!N1152*Convert!$B$6/$D1152</f>
        <v>0</v>
      </c>
      <c r="O1152" s="3">
        <f>'IECC Data-IP'!O1152*Convert!$B$6/$D1152</f>
        <v>0</v>
      </c>
      <c r="P1152" s="3">
        <f t="shared" si="53"/>
        <v>0</v>
      </c>
      <c r="Q1152" s="3">
        <f>'IECC Data-IP'!Q1152*Convert!$B$6/$D1152</f>
        <v>0</v>
      </c>
      <c r="R1152" s="3">
        <f>'IECC Data-IP'!R1152*Convert!$B$6/$D1152</f>
        <v>0</v>
      </c>
      <c r="S1152" s="3">
        <f>'IECC Data-IP'!S1152*Convert!$B$6/$D1152</f>
        <v>0</v>
      </c>
      <c r="T1152" s="3">
        <f>'IECC Data-IP'!T1152*Convert!$B$6/$D1152</f>
        <v>9.8419734691162475</v>
      </c>
      <c r="U1152" s="3">
        <f>'IECC Data-IP'!U1152*Convert!$B$7/$D1152</f>
        <v>0</v>
      </c>
      <c r="V1152" s="3">
        <f>'IECC Data-IP'!V1152*Convert!$B$6/$D1152</f>
        <v>0</v>
      </c>
      <c r="W1152" s="3">
        <f>'IECC Data-IP'!W1152*Convert!$B$6/$D1152</f>
        <v>34.277782320652655</v>
      </c>
      <c r="X1152" s="3">
        <f>'IECC Data-IP'!X1152*Convert!$B$7/$D1152</f>
        <v>0.19793962395871045</v>
      </c>
      <c r="Y1152" s="3">
        <f t="shared" si="54"/>
        <v>34.475721944611365</v>
      </c>
      <c r="Z1152" s="3">
        <f>'IECC Data-IP'!Z1152*Convert!$B$6/$D1152</f>
        <v>125.96525799801832</v>
      </c>
      <c r="AA1152" s="3">
        <f>'IECC Data-IP'!AA1152*Convert!$B$6/$D1152</f>
        <v>0.5782977759015091</v>
      </c>
      <c r="AB1152" s="3">
        <f t="shared" si="55"/>
        <v>126.54355577391982</v>
      </c>
    </row>
    <row r="1153" spans="1:28" x14ac:dyDescent="0.25">
      <c r="A1153" s="93">
        <f>'IECC Data-IP'!A1153</f>
        <v>2006</v>
      </c>
      <c r="B1153" s="93" t="str">
        <f>'IECC Data-IP'!B1153</f>
        <v>Small Office</v>
      </c>
      <c r="C1153" s="121" t="str">
        <f>'IECC Data-IP'!C1153</f>
        <v>4C</v>
      </c>
      <c r="D1153" s="3">
        <f>'IECC Data-IP'!D1153</f>
        <v>5502.0804487537198</v>
      </c>
      <c r="E1153" s="3">
        <f>'IECC Data-IP'!E1153*Convert!$B$6/$D1153</f>
        <v>5.0573777194405558</v>
      </c>
      <c r="F1153" s="3">
        <f>'IECC Data-IP'!F1153*Convert!$B$7/$D1153</f>
        <v>0.21474581844577073</v>
      </c>
      <c r="G1153" s="3">
        <f>'IECC Data-IP'!G1153*Convert!$B$6/$D1153</f>
        <v>6.5631341925425986</v>
      </c>
      <c r="H1153" s="3">
        <f>'IECC Data-IP'!H1153*Convert!$B$6/$D1153</f>
        <v>39.482462303766241</v>
      </c>
      <c r="I1153" s="3">
        <f>'IECC Data-IP'!I1153*Convert!$B$6/$D1153</f>
        <v>13.540896979127787</v>
      </c>
      <c r="J1153" s="3">
        <f>'IECC Data-IP'!J1153*Convert!$B$6/$D1153</f>
        <v>28.805776007169509</v>
      </c>
      <c r="K1153" s="3">
        <f>'IECC Data-IP'!K1153*Convert!$B$7/$D1153</f>
        <v>0</v>
      </c>
      <c r="L1153" s="3">
        <f>'IECC Data-IP'!L1153*Convert!$B$6/$D1153</f>
        <v>0</v>
      </c>
      <c r="M1153" s="3">
        <f>'IECC Data-IP'!M1153*Convert!$B$6/$D1153</f>
        <v>11.920572078724501</v>
      </c>
      <c r="N1153" s="3">
        <f>'IECC Data-IP'!N1153*Convert!$B$6/$D1153</f>
        <v>0</v>
      </c>
      <c r="O1153" s="3">
        <f>'IECC Data-IP'!O1153*Convert!$B$6/$D1153</f>
        <v>0</v>
      </c>
      <c r="P1153" s="3">
        <f t="shared" si="53"/>
        <v>0</v>
      </c>
      <c r="Q1153" s="3">
        <f>'IECC Data-IP'!Q1153*Convert!$B$6/$D1153</f>
        <v>0</v>
      </c>
      <c r="R1153" s="3">
        <f>'IECC Data-IP'!R1153*Convert!$B$6/$D1153</f>
        <v>0</v>
      </c>
      <c r="S1153" s="3">
        <f>'IECC Data-IP'!S1153*Convert!$B$6/$D1153</f>
        <v>0</v>
      </c>
      <c r="T1153" s="3">
        <f>'IECC Data-IP'!T1153*Convert!$B$6/$D1153</f>
        <v>9.8419734691162475</v>
      </c>
      <c r="U1153" s="3">
        <f>'IECC Data-IP'!U1153*Convert!$B$7/$D1153</f>
        <v>0</v>
      </c>
      <c r="V1153" s="3">
        <f>'IECC Data-IP'!V1153*Convert!$B$6/$D1153</f>
        <v>0</v>
      </c>
      <c r="W1153" s="3">
        <f>'IECC Data-IP'!W1153*Convert!$B$6/$D1153</f>
        <v>23.541083990707655</v>
      </c>
      <c r="X1153" s="3">
        <f>'IECC Data-IP'!X1153*Convert!$B$7/$D1153</f>
        <v>0.21474581844577073</v>
      </c>
      <c r="Y1153" s="3">
        <f t="shared" si="54"/>
        <v>23.755829809153425</v>
      </c>
      <c r="Z1153" s="3">
        <f>'IECC Data-IP'!Z1153*Convert!$B$6/$D1153</f>
        <v>115.20128147109685</v>
      </c>
      <c r="AA1153" s="3">
        <f>'IECC Data-IP'!AA1153*Convert!$B$6/$D1153</f>
        <v>0.62739853045918437</v>
      </c>
      <c r="AB1153" s="3">
        <f t="shared" si="55"/>
        <v>115.82868000155604</v>
      </c>
    </row>
    <row r="1154" spans="1:28" x14ac:dyDescent="0.25">
      <c r="A1154" s="93">
        <f>'IECC Data-IP'!A1154</f>
        <v>2006</v>
      </c>
      <c r="B1154" s="93" t="str">
        <f>'IECC Data-IP'!B1154</f>
        <v>Small Office</v>
      </c>
      <c r="C1154" s="121" t="str">
        <f>'IECC Data-IP'!C1154</f>
        <v>5A</v>
      </c>
      <c r="D1154" s="3">
        <f>'IECC Data-IP'!D1154</f>
        <v>5502.0804487537198</v>
      </c>
      <c r="E1154" s="3">
        <f>'IECC Data-IP'!E1154*Convert!$B$6/$D1154</f>
        <v>15.264879028041721</v>
      </c>
      <c r="F1154" s="3">
        <f>'IECC Data-IP'!F1154*Convert!$B$7/$D1154</f>
        <v>4.4274985698688907</v>
      </c>
      <c r="G1154" s="3">
        <f>'IECC Data-IP'!G1154*Convert!$B$6/$D1154</f>
        <v>8.2052816505270716</v>
      </c>
      <c r="H1154" s="3">
        <f>'IECC Data-IP'!H1154*Convert!$B$6/$D1154</f>
        <v>39.482462303766241</v>
      </c>
      <c r="I1154" s="3">
        <f>'IECC Data-IP'!I1154*Convert!$B$6/$D1154</f>
        <v>13.562719536708975</v>
      </c>
      <c r="J1154" s="3">
        <f>'IECC Data-IP'!J1154*Convert!$B$6/$D1154</f>
        <v>28.805776007169509</v>
      </c>
      <c r="K1154" s="3">
        <f>'IECC Data-IP'!K1154*Convert!$B$7/$D1154</f>
        <v>0</v>
      </c>
      <c r="L1154" s="3">
        <f>'IECC Data-IP'!L1154*Convert!$B$6/$D1154</f>
        <v>0</v>
      </c>
      <c r="M1154" s="3">
        <f>'IECC Data-IP'!M1154*Convert!$B$6/$D1154</f>
        <v>11.915116439329204</v>
      </c>
      <c r="N1154" s="3">
        <f>'IECC Data-IP'!N1154*Convert!$B$6/$D1154</f>
        <v>0</v>
      </c>
      <c r="O1154" s="3">
        <f>'IECC Data-IP'!O1154*Convert!$B$6/$D1154</f>
        <v>0</v>
      </c>
      <c r="P1154" s="3">
        <f t="shared" si="53"/>
        <v>0</v>
      </c>
      <c r="Q1154" s="3">
        <f>'IECC Data-IP'!Q1154*Convert!$B$6/$D1154</f>
        <v>0</v>
      </c>
      <c r="R1154" s="3">
        <f>'IECC Data-IP'!R1154*Convert!$B$6/$D1154</f>
        <v>0</v>
      </c>
      <c r="S1154" s="3">
        <f>'IECC Data-IP'!S1154*Convert!$B$6/$D1154</f>
        <v>0</v>
      </c>
      <c r="T1154" s="3">
        <f>'IECC Data-IP'!T1154*Convert!$B$6/$D1154</f>
        <v>9.8419734691162475</v>
      </c>
      <c r="U1154" s="3">
        <f>'IECC Data-IP'!U1154*Convert!$B$7/$D1154</f>
        <v>0</v>
      </c>
      <c r="V1154" s="3">
        <f>'IECC Data-IP'!V1154*Convert!$B$6/$D1154</f>
        <v>0</v>
      </c>
      <c r="W1154" s="3">
        <f>'IECC Data-IP'!W1154*Convert!$B$6/$D1154</f>
        <v>35.385277117897999</v>
      </c>
      <c r="X1154" s="3">
        <f>'IECC Data-IP'!X1154*Convert!$B$7/$D1154</f>
        <v>4.4274985698688907</v>
      </c>
      <c r="Y1154" s="3">
        <f t="shared" si="54"/>
        <v>39.812775687766887</v>
      </c>
      <c r="Z1154" s="3">
        <f>'IECC Data-IP'!Z1154*Convert!$B$6/$D1154</f>
        <v>127.06729715586837</v>
      </c>
      <c r="AA1154" s="3">
        <f>'IECC Data-IP'!AA1154*Convert!$B$6/$D1154</f>
        <v>12.935321006249792</v>
      </c>
      <c r="AB1154" s="3">
        <f t="shared" si="55"/>
        <v>140.00261816211815</v>
      </c>
    </row>
    <row r="1155" spans="1:28" x14ac:dyDescent="0.25">
      <c r="A1155" s="93">
        <f>'IECC Data-IP'!A1155</f>
        <v>2006</v>
      </c>
      <c r="B1155" s="93" t="str">
        <f>'IECC Data-IP'!B1155</f>
        <v>Small Office</v>
      </c>
      <c r="C1155" s="121" t="str">
        <f>'IECC Data-IP'!C1155</f>
        <v>5B</v>
      </c>
      <c r="D1155" s="3">
        <f>'IECC Data-IP'!D1155</f>
        <v>5502.0804487537198</v>
      </c>
      <c r="E1155" s="3">
        <f>'IECC Data-IP'!E1155*Convert!$B$6/$D1155</f>
        <v>8.8926922143345273</v>
      </c>
      <c r="F1155" s="3">
        <f>'IECC Data-IP'!F1155*Convert!$B$7/$D1155</f>
        <v>2.3005812897842568</v>
      </c>
      <c r="G1155" s="3">
        <f>'IECC Data-IP'!G1155*Convert!$B$6/$D1155</f>
        <v>11.162238202778184</v>
      </c>
      <c r="H1155" s="3">
        <f>'IECC Data-IP'!H1155*Convert!$B$6/$D1155</f>
        <v>39.482462303766241</v>
      </c>
      <c r="I1155" s="3">
        <f>'IECC Data-IP'!I1155*Convert!$B$6/$D1155</f>
        <v>13.562719536708975</v>
      </c>
      <c r="J1155" s="3">
        <f>'IECC Data-IP'!J1155*Convert!$B$6/$D1155</f>
        <v>28.805776007169509</v>
      </c>
      <c r="K1155" s="3">
        <f>'IECC Data-IP'!K1155*Convert!$B$7/$D1155</f>
        <v>0</v>
      </c>
      <c r="L1155" s="3">
        <f>'IECC Data-IP'!L1155*Convert!$B$6/$D1155</f>
        <v>0</v>
      </c>
      <c r="M1155" s="3">
        <f>'IECC Data-IP'!M1155*Convert!$B$6/$D1155</f>
        <v>14.146472952005784</v>
      </c>
      <c r="N1155" s="3">
        <f>'IECC Data-IP'!N1155*Convert!$B$6/$D1155</f>
        <v>0</v>
      </c>
      <c r="O1155" s="3">
        <f>'IECC Data-IP'!O1155*Convert!$B$6/$D1155</f>
        <v>0</v>
      </c>
      <c r="P1155" s="3">
        <f t="shared" ref="P1155:P1218" si="56">N1155-O1155</f>
        <v>0</v>
      </c>
      <c r="Q1155" s="3">
        <f>'IECC Data-IP'!Q1155*Convert!$B$6/$D1155</f>
        <v>0</v>
      </c>
      <c r="R1155" s="3">
        <f>'IECC Data-IP'!R1155*Convert!$B$6/$D1155</f>
        <v>0</v>
      </c>
      <c r="S1155" s="3">
        <f>'IECC Data-IP'!S1155*Convert!$B$6/$D1155</f>
        <v>0</v>
      </c>
      <c r="T1155" s="3">
        <f>'IECC Data-IP'!T1155*Convert!$B$6/$D1155</f>
        <v>9.8419734691162475</v>
      </c>
      <c r="U1155" s="3">
        <f>'IECC Data-IP'!U1155*Convert!$B$7/$D1155</f>
        <v>0</v>
      </c>
      <c r="V1155" s="3">
        <f>'IECC Data-IP'!V1155*Convert!$B$6/$D1155</f>
        <v>0</v>
      </c>
      <c r="W1155" s="3">
        <f>'IECC Data-IP'!W1155*Convert!$B$6/$D1155</f>
        <v>34.201403369118495</v>
      </c>
      <c r="X1155" s="3">
        <f>'IECC Data-IP'!X1155*Convert!$B$7/$D1155</f>
        <v>2.3005812897842568</v>
      </c>
      <c r="Y1155" s="3">
        <f t="shared" ref="Y1155:Y1218" si="57">SUM(W1155:X1155)</f>
        <v>36.501984658902749</v>
      </c>
      <c r="Z1155" s="3">
        <f>'IECC Data-IP'!Z1155*Convert!$B$6/$D1155</f>
        <v>125.88342340708886</v>
      </c>
      <c r="AA1155" s="3">
        <f>'IECC Data-IP'!AA1155*Convert!$B$6/$D1155</f>
        <v>6.7213477350062183</v>
      </c>
      <c r="AB1155" s="3">
        <f t="shared" ref="AB1155:AB1218" si="58">SUM(Z1155:AA1155)</f>
        <v>132.60477114209507</v>
      </c>
    </row>
    <row r="1156" spans="1:28" x14ac:dyDescent="0.25">
      <c r="A1156" s="93">
        <f>'IECC Data-IP'!A1156</f>
        <v>2006</v>
      </c>
      <c r="B1156" s="93" t="str">
        <f>'IECC Data-IP'!B1156</f>
        <v>Small Office</v>
      </c>
      <c r="C1156" s="121" t="str">
        <f>'IECC Data-IP'!C1156</f>
        <v>5C</v>
      </c>
      <c r="D1156" s="3">
        <f>'IECC Data-IP'!D1156</f>
        <v>5502.0804487537198</v>
      </c>
      <c r="E1156" s="3">
        <f>'IECC Data-IP'!E1156*Convert!$B$6/$D1156</f>
        <v>6.2030619924529775</v>
      </c>
      <c r="F1156" s="3">
        <f>'IECC Data-IP'!F1156*Convert!$B$7/$D1156</f>
        <v>0.40334866768944766</v>
      </c>
      <c r="G1156" s="3">
        <f>'IECC Data-IP'!G1156*Convert!$B$6/$D1156</f>
        <v>4.4899912223296417</v>
      </c>
      <c r="H1156" s="3">
        <f>'IECC Data-IP'!H1156*Convert!$B$6/$D1156</f>
        <v>39.482462303766241</v>
      </c>
      <c r="I1156" s="3">
        <f>'IECC Data-IP'!I1156*Convert!$B$6/$D1156</f>
        <v>13.540896979127787</v>
      </c>
      <c r="J1156" s="3">
        <f>'IECC Data-IP'!J1156*Convert!$B$6/$D1156</f>
        <v>28.805776007169509</v>
      </c>
      <c r="K1156" s="3">
        <f>'IECC Data-IP'!K1156*Convert!$B$7/$D1156</f>
        <v>0</v>
      </c>
      <c r="L1156" s="3">
        <f>'IECC Data-IP'!L1156*Convert!$B$6/$D1156</f>
        <v>0</v>
      </c>
      <c r="M1156" s="3">
        <f>'IECC Data-IP'!M1156*Convert!$B$6/$D1156</f>
        <v>11.058581054267536</v>
      </c>
      <c r="N1156" s="3">
        <f>'IECC Data-IP'!N1156*Convert!$B$6/$D1156</f>
        <v>0</v>
      </c>
      <c r="O1156" s="3">
        <f>'IECC Data-IP'!O1156*Convert!$B$6/$D1156</f>
        <v>0</v>
      </c>
      <c r="P1156" s="3">
        <f t="shared" si="56"/>
        <v>0</v>
      </c>
      <c r="Q1156" s="3">
        <f>'IECC Data-IP'!Q1156*Convert!$B$6/$D1156</f>
        <v>0</v>
      </c>
      <c r="R1156" s="3">
        <f>'IECC Data-IP'!R1156*Convert!$B$6/$D1156</f>
        <v>0</v>
      </c>
      <c r="S1156" s="3">
        <f>'IECC Data-IP'!S1156*Convert!$B$6/$D1156</f>
        <v>0</v>
      </c>
      <c r="T1156" s="3">
        <f>'IECC Data-IP'!T1156*Convert!$B$6/$D1156</f>
        <v>9.8419734691162475</v>
      </c>
      <c r="U1156" s="3">
        <f>'IECC Data-IP'!U1156*Convert!$B$7/$D1156</f>
        <v>0</v>
      </c>
      <c r="V1156" s="3">
        <f>'IECC Data-IP'!V1156*Convert!$B$6/$D1156</f>
        <v>0</v>
      </c>
      <c r="W1156" s="3">
        <f>'IECC Data-IP'!W1156*Convert!$B$6/$D1156</f>
        <v>21.751634269050157</v>
      </c>
      <c r="X1156" s="3">
        <f>'IECC Data-IP'!X1156*Convert!$B$7/$D1156</f>
        <v>0.40334866768944766</v>
      </c>
      <c r="Y1156" s="3">
        <f t="shared" si="57"/>
        <v>22.154982936739604</v>
      </c>
      <c r="Z1156" s="3">
        <f>'IECC Data-IP'!Z1156*Convert!$B$6/$D1156</f>
        <v>113.41728738883462</v>
      </c>
      <c r="AA1156" s="3">
        <f>'IECC Data-IP'!AA1156*Convert!$B$6/$D1156</f>
        <v>1.1784181093842072</v>
      </c>
      <c r="AB1156" s="3">
        <f t="shared" si="58"/>
        <v>114.59570549821883</v>
      </c>
    </row>
    <row r="1157" spans="1:28" x14ac:dyDescent="0.25">
      <c r="A1157" s="93">
        <f>'IECC Data-IP'!A1157</f>
        <v>2006</v>
      </c>
      <c r="B1157" s="93" t="str">
        <f>'IECC Data-IP'!B1157</f>
        <v>Small Office</v>
      </c>
      <c r="C1157" s="121" t="str">
        <f>'IECC Data-IP'!C1157</f>
        <v>6A</v>
      </c>
      <c r="D1157" s="3">
        <f>'IECC Data-IP'!D1157</f>
        <v>5502.0804487537198</v>
      </c>
      <c r="E1157" s="3">
        <f>'IECC Data-IP'!E1157*Convert!$B$6/$D1157</f>
        <v>18.107267152991589</v>
      </c>
      <c r="F1157" s="3">
        <f>'IECC Data-IP'!F1157*Convert!$B$7/$D1157</f>
        <v>13.543925401627609</v>
      </c>
      <c r="G1157" s="3">
        <f>'IECC Data-IP'!G1157*Convert!$B$6/$D1157</f>
        <v>8.4016846687577722</v>
      </c>
      <c r="H1157" s="3">
        <f>'IECC Data-IP'!H1157*Convert!$B$6/$D1157</f>
        <v>39.482462303766241</v>
      </c>
      <c r="I1157" s="3">
        <f>'IECC Data-IP'!I1157*Convert!$B$6/$D1157</f>
        <v>13.551808257918383</v>
      </c>
      <c r="J1157" s="3">
        <f>'IECC Data-IP'!J1157*Convert!$B$6/$D1157</f>
        <v>28.805776007169509</v>
      </c>
      <c r="K1157" s="3">
        <f>'IECC Data-IP'!K1157*Convert!$B$7/$D1157</f>
        <v>0</v>
      </c>
      <c r="L1157" s="3">
        <f>'IECC Data-IP'!L1157*Convert!$B$6/$D1157</f>
        <v>0</v>
      </c>
      <c r="M1157" s="3">
        <f>'IECC Data-IP'!M1157*Convert!$B$6/$D1157</f>
        <v>13.950069933775081</v>
      </c>
      <c r="N1157" s="3">
        <f>'IECC Data-IP'!N1157*Convert!$B$6/$D1157</f>
        <v>0</v>
      </c>
      <c r="O1157" s="3">
        <f>'IECC Data-IP'!O1157*Convert!$B$6/$D1157</f>
        <v>0</v>
      </c>
      <c r="P1157" s="3">
        <f t="shared" si="56"/>
        <v>0</v>
      </c>
      <c r="Q1157" s="3">
        <f>'IECC Data-IP'!Q1157*Convert!$B$6/$D1157</f>
        <v>0</v>
      </c>
      <c r="R1157" s="3">
        <f>'IECC Data-IP'!R1157*Convert!$B$6/$D1157</f>
        <v>0</v>
      </c>
      <c r="S1157" s="3">
        <f>'IECC Data-IP'!S1157*Convert!$B$6/$D1157</f>
        <v>0</v>
      </c>
      <c r="T1157" s="3">
        <f>'IECC Data-IP'!T1157*Convert!$B$6/$D1157</f>
        <v>9.8419734691162475</v>
      </c>
      <c r="U1157" s="3">
        <f>'IECC Data-IP'!U1157*Convert!$B$7/$D1157</f>
        <v>0</v>
      </c>
      <c r="V1157" s="3">
        <f>'IECC Data-IP'!V1157*Convert!$B$6/$D1157</f>
        <v>0</v>
      </c>
      <c r="W1157" s="3">
        <f>'IECC Data-IP'!W1157*Convert!$B$6/$D1157</f>
        <v>40.459021755524446</v>
      </c>
      <c r="X1157" s="3">
        <f>'IECC Data-IP'!X1157*Convert!$B$7/$D1157</f>
        <v>13.543925401627609</v>
      </c>
      <c r="Y1157" s="3">
        <f t="shared" si="57"/>
        <v>54.002947157152057</v>
      </c>
      <c r="Z1157" s="3">
        <f>'IECC Data-IP'!Z1157*Convert!$B$6/$D1157</f>
        <v>132.13558615409951</v>
      </c>
      <c r="AA1157" s="3">
        <f>'IECC Data-IP'!AA1157*Convert!$B$6/$D1157</f>
        <v>39.569752534090995</v>
      </c>
      <c r="AB1157" s="3">
        <f t="shared" si="58"/>
        <v>171.70533868819052</v>
      </c>
    </row>
    <row r="1158" spans="1:28" x14ac:dyDescent="0.25">
      <c r="A1158" s="93">
        <f>'IECC Data-IP'!A1158</f>
        <v>2006</v>
      </c>
      <c r="B1158" s="93" t="str">
        <f>'IECC Data-IP'!B1158</f>
        <v>Small Office</v>
      </c>
      <c r="C1158" s="121" t="str">
        <f>'IECC Data-IP'!C1158</f>
        <v>6B</v>
      </c>
      <c r="D1158" s="3">
        <f>'IECC Data-IP'!D1158</f>
        <v>5502.0804487537198</v>
      </c>
      <c r="E1158" s="3">
        <f>'IECC Data-IP'!E1158*Convert!$B$6/$D1158</f>
        <v>11.773269815051476</v>
      </c>
      <c r="F1158" s="3">
        <f>'IECC Data-IP'!F1158*Convert!$B$7/$D1158</f>
        <v>8.466587311592388</v>
      </c>
      <c r="G1158" s="3">
        <f>'IECC Data-IP'!G1158*Convert!$B$6/$D1158</f>
        <v>6.7486259319827049</v>
      </c>
      <c r="H1158" s="3">
        <f>'IECC Data-IP'!H1158*Convert!$B$6/$D1158</f>
        <v>39.482462303766241</v>
      </c>
      <c r="I1158" s="3">
        <f>'IECC Data-IP'!I1158*Convert!$B$6/$D1158</f>
        <v>13.546352618523084</v>
      </c>
      <c r="J1158" s="3">
        <f>'IECC Data-IP'!J1158*Convert!$B$6/$D1158</f>
        <v>28.805776007169509</v>
      </c>
      <c r="K1158" s="3">
        <f>'IECC Data-IP'!K1158*Convert!$B$7/$D1158</f>
        <v>0</v>
      </c>
      <c r="L1158" s="3">
        <f>'IECC Data-IP'!L1158*Convert!$B$6/$D1158</f>
        <v>0</v>
      </c>
      <c r="M1158" s="3">
        <f>'IECC Data-IP'!M1158*Convert!$B$6/$D1158</f>
        <v>14.064638361076325</v>
      </c>
      <c r="N1158" s="3">
        <f>'IECC Data-IP'!N1158*Convert!$B$6/$D1158</f>
        <v>0</v>
      </c>
      <c r="O1158" s="3">
        <f>'IECC Data-IP'!O1158*Convert!$B$6/$D1158</f>
        <v>0</v>
      </c>
      <c r="P1158" s="3">
        <f t="shared" si="56"/>
        <v>0</v>
      </c>
      <c r="Q1158" s="3">
        <f>'IECC Data-IP'!Q1158*Convert!$B$6/$D1158</f>
        <v>0</v>
      </c>
      <c r="R1158" s="3">
        <f>'IECC Data-IP'!R1158*Convert!$B$6/$D1158</f>
        <v>0</v>
      </c>
      <c r="S1158" s="3">
        <f>'IECC Data-IP'!S1158*Convert!$B$6/$D1158</f>
        <v>0</v>
      </c>
      <c r="T1158" s="3">
        <f>'IECC Data-IP'!T1158*Convert!$B$6/$D1158</f>
        <v>9.8419734691162475</v>
      </c>
      <c r="U1158" s="3">
        <f>'IECC Data-IP'!U1158*Convert!$B$7/$D1158</f>
        <v>0</v>
      </c>
      <c r="V1158" s="3">
        <f>'IECC Data-IP'!V1158*Convert!$B$6/$D1158</f>
        <v>0</v>
      </c>
      <c r="W1158" s="3">
        <f>'IECC Data-IP'!W1158*Convert!$B$6/$D1158</f>
        <v>32.586534108110506</v>
      </c>
      <c r="X1158" s="3">
        <f>'IECC Data-IP'!X1158*Convert!$B$7/$D1158</f>
        <v>8.466587311592388</v>
      </c>
      <c r="Y1158" s="3">
        <f t="shared" si="57"/>
        <v>41.05312141970289</v>
      </c>
      <c r="Z1158" s="3">
        <f>'IECC Data-IP'!Z1158*Convert!$B$6/$D1158</f>
        <v>124.25218722789499</v>
      </c>
      <c r="AA1158" s="3">
        <f>'IECC Data-IP'!AA1158*Convert!$B$6/$D1158</f>
        <v>24.735869018277757</v>
      </c>
      <c r="AB1158" s="3">
        <f t="shared" si="58"/>
        <v>148.98805624617276</v>
      </c>
    </row>
    <row r="1159" spans="1:28" x14ac:dyDescent="0.25">
      <c r="A1159" s="93">
        <f>'IECC Data-IP'!A1159</f>
        <v>2006</v>
      </c>
      <c r="B1159" s="93" t="str">
        <f>'IECC Data-IP'!B1159</f>
        <v>Small Office</v>
      </c>
      <c r="C1159" s="121" t="str">
        <f>'IECC Data-IP'!C1159</f>
        <v>7</v>
      </c>
      <c r="D1159" s="3">
        <f>'IECC Data-IP'!D1159</f>
        <v>5502.0804487537198</v>
      </c>
      <c r="E1159" s="3">
        <f>'IECC Data-IP'!E1159*Convert!$B$6/$D1159</f>
        <v>15.56493919478307</v>
      </c>
      <c r="F1159" s="3">
        <f>'IECC Data-IP'!F1159*Convert!$B$7/$D1159</f>
        <v>21.032018723084487</v>
      </c>
      <c r="G1159" s="3">
        <f>'IECC Data-IP'!G1159*Convert!$B$6/$D1159</f>
        <v>6.4758439622178408</v>
      </c>
      <c r="H1159" s="3">
        <f>'IECC Data-IP'!H1159*Convert!$B$6/$D1159</f>
        <v>39.482462303766241</v>
      </c>
      <c r="I1159" s="3">
        <f>'IECC Data-IP'!I1159*Convert!$B$6/$D1159</f>
        <v>13.535441339732488</v>
      </c>
      <c r="J1159" s="3">
        <f>'IECC Data-IP'!J1159*Convert!$B$6/$D1159</f>
        <v>28.805776007169509</v>
      </c>
      <c r="K1159" s="3">
        <f>'IECC Data-IP'!K1159*Convert!$B$7/$D1159</f>
        <v>0</v>
      </c>
      <c r="L1159" s="3">
        <f>'IECC Data-IP'!L1159*Convert!$B$6/$D1159</f>
        <v>0</v>
      </c>
      <c r="M1159" s="3">
        <f>'IECC Data-IP'!M1159*Convert!$B$6/$D1159</f>
        <v>14.07009400047162</v>
      </c>
      <c r="N1159" s="3">
        <f>'IECC Data-IP'!N1159*Convert!$B$6/$D1159</f>
        <v>0</v>
      </c>
      <c r="O1159" s="3">
        <f>'IECC Data-IP'!O1159*Convert!$B$6/$D1159</f>
        <v>0</v>
      </c>
      <c r="P1159" s="3">
        <f t="shared" si="56"/>
        <v>0</v>
      </c>
      <c r="Q1159" s="3">
        <f>'IECC Data-IP'!Q1159*Convert!$B$6/$D1159</f>
        <v>0</v>
      </c>
      <c r="R1159" s="3">
        <f>'IECC Data-IP'!R1159*Convert!$B$6/$D1159</f>
        <v>0</v>
      </c>
      <c r="S1159" s="3">
        <f>'IECC Data-IP'!S1159*Convert!$B$6/$D1159</f>
        <v>0</v>
      </c>
      <c r="T1159" s="3">
        <f>'IECC Data-IP'!T1159*Convert!$B$6/$D1159</f>
        <v>9.8419734691162475</v>
      </c>
      <c r="U1159" s="3">
        <f>'IECC Data-IP'!U1159*Convert!$B$7/$D1159</f>
        <v>0</v>
      </c>
      <c r="V1159" s="3">
        <f>'IECC Data-IP'!V1159*Convert!$B$6/$D1159</f>
        <v>0</v>
      </c>
      <c r="W1159" s="3">
        <f>'IECC Data-IP'!W1159*Convert!$B$6/$D1159</f>
        <v>36.110877157472537</v>
      </c>
      <c r="X1159" s="3">
        <f>'IECC Data-IP'!X1159*Convert!$B$7/$D1159</f>
        <v>21.032018723084487</v>
      </c>
      <c r="Y1159" s="3">
        <f t="shared" si="57"/>
        <v>57.14289588055702</v>
      </c>
      <c r="Z1159" s="3">
        <f>'IECC Data-IP'!Z1159*Convert!$B$6/$D1159</f>
        <v>127.7710746378617</v>
      </c>
      <c r="AA1159" s="3">
        <f>'IECC Data-IP'!AA1159*Convert!$B$6/$D1159</f>
        <v>61.446866509232983</v>
      </c>
      <c r="AB1159" s="3">
        <f t="shared" si="58"/>
        <v>189.21794114709468</v>
      </c>
    </row>
    <row r="1160" spans="1:28" x14ac:dyDescent="0.25">
      <c r="A1160" s="93">
        <f>'IECC Data-IP'!A1160</f>
        <v>2006</v>
      </c>
      <c r="B1160" s="93" t="str">
        <f>'IECC Data-IP'!B1160</f>
        <v>Small Office</v>
      </c>
      <c r="C1160" s="121" t="str">
        <f>'IECC Data-IP'!C1160</f>
        <v>8</v>
      </c>
      <c r="D1160" s="3">
        <f>'IECC Data-IP'!D1160</f>
        <v>5502.0804487537198</v>
      </c>
      <c r="E1160" s="3">
        <f>'IECC Data-IP'!E1160*Convert!$B$6/$D1160</f>
        <v>12.908042809273306</v>
      </c>
      <c r="F1160" s="3">
        <f>'IECC Data-IP'!F1160*Convert!$B$7/$D1160</f>
        <v>32.295903739300904</v>
      </c>
      <c r="G1160" s="3">
        <f>'IECC Data-IP'!G1160*Convert!$B$6/$D1160</f>
        <v>4.4354348283766685</v>
      </c>
      <c r="H1160" s="3">
        <f>'IECC Data-IP'!H1160*Convert!$B$6/$D1160</f>
        <v>39.482462303766241</v>
      </c>
      <c r="I1160" s="3">
        <f>'IECC Data-IP'!I1160*Convert!$B$6/$D1160</f>
        <v>13.459062388198328</v>
      </c>
      <c r="J1160" s="3">
        <f>'IECC Data-IP'!J1160*Convert!$B$6/$D1160</f>
        <v>28.805776007169509</v>
      </c>
      <c r="K1160" s="3">
        <f>'IECC Data-IP'!K1160*Convert!$B$7/$D1160</f>
        <v>0</v>
      </c>
      <c r="L1160" s="3">
        <f>'IECC Data-IP'!L1160*Convert!$B$6/$D1160</f>
        <v>0</v>
      </c>
      <c r="M1160" s="3">
        <f>'IECC Data-IP'!M1160*Convert!$B$6/$D1160</f>
        <v>15.101209846182801</v>
      </c>
      <c r="N1160" s="3">
        <f>'IECC Data-IP'!N1160*Convert!$B$6/$D1160</f>
        <v>0</v>
      </c>
      <c r="O1160" s="3">
        <f>'IECC Data-IP'!O1160*Convert!$B$6/$D1160</f>
        <v>0</v>
      </c>
      <c r="P1160" s="3">
        <f t="shared" si="56"/>
        <v>0</v>
      </c>
      <c r="Q1160" s="3">
        <f>'IECC Data-IP'!Q1160*Convert!$B$6/$D1160</f>
        <v>0</v>
      </c>
      <c r="R1160" s="3">
        <f>'IECC Data-IP'!R1160*Convert!$B$6/$D1160</f>
        <v>0</v>
      </c>
      <c r="S1160" s="3">
        <f>'IECC Data-IP'!S1160*Convert!$B$6/$D1160</f>
        <v>0</v>
      </c>
      <c r="T1160" s="3">
        <f>'IECC Data-IP'!T1160*Convert!$B$6/$D1160</f>
        <v>9.8419734691162475</v>
      </c>
      <c r="U1160" s="3">
        <f>'IECC Data-IP'!U1160*Convert!$B$7/$D1160</f>
        <v>0</v>
      </c>
      <c r="V1160" s="3">
        <f>'IECC Data-IP'!V1160*Convert!$B$6/$D1160</f>
        <v>0</v>
      </c>
      <c r="W1160" s="3">
        <f>'IECC Data-IP'!W1160*Convert!$B$6/$D1160</f>
        <v>32.444687483832773</v>
      </c>
      <c r="X1160" s="3">
        <f>'IECC Data-IP'!X1160*Convert!$B$7/$D1160</f>
        <v>32.295903739300904</v>
      </c>
      <c r="Y1160" s="3">
        <f t="shared" si="57"/>
        <v>64.740591223133677</v>
      </c>
      <c r="Z1160" s="3">
        <f>'IECC Data-IP'!Z1160*Convert!$B$6/$D1160</f>
        <v>124.03396165208309</v>
      </c>
      <c r="AA1160" s="3">
        <f>'IECC Data-IP'!AA1160*Convert!$B$6/$D1160</f>
        <v>94.355283341666009</v>
      </c>
      <c r="AB1160" s="3">
        <f t="shared" si="58"/>
        <v>218.38924499374912</v>
      </c>
    </row>
    <row r="1161" spans="1:28" x14ac:dyDescent="0.25">
      <c r="A1161" s="93">
        <f>'IECC Data-IP'!A1161</f>
        <v>2009</v>
      </c>
      <c r="B1161" s="93" t="str">
        <f>'IECC Data-IP'!B1161</f>
        <v>Small Office</v>
      </c>
      <c r="C1161" s="121" t="str">
        <f>'IECC Data-IP'!C1161</f>
        <v>0A</v>
      </c>
      <c r="D1161" s="3">
        <f>'IECC Data-IP'!D1161</f>
        <v>5502.0804487537198</v>
      </c>
      <c r="E1161" s="3">
        <f>'IECC Data-IP'!E1161*Convert!$B$6/$D1161</f>
        <v>0</v>
      </c>
      <c r="F1161" s="3">
        <f>'IECC Data-IP'!F1161*Convert!$B$7/$D1161</f>
        <v>0</v>
      </c>
      <c r="G1161" s="3">
        <f>'IECC Data-IP'!G1161*Convert!$B$6/$D1161</f>
        <v>47.022155948067045</v>
      </c>
      <c r="H1161" s="3">
        <f>'IECC Data-IP'!H1161*Convert!$B$6/$D1161</f>
        <v>39.482462303766241</v>
      </c>
      <c r="I1161" s="3">
        <f>'IECC Data-IP'!I1161*Convert!$B$6/$D1161</f>
        <v>7.8288425322515618</v>
      </c>
      <c r="J1161" s="3">
        <f>'IECC Data-IP'!J1161*Convert!$B$6/$D1161</f>
        <v>28.805776007169509</v>
      </c>
      <c r="K1161" s="3">
        <f>'IECC Data-IP'!K1161*Convert!$B$7/$D1161</f>
        <v>0</v>
      </c>
      <c r="L1161" s="3">
        <f>'IECC Data-IP'!L1161*Convert!$B$6/$D1161</f>
        <v>0</v>
      </c>
      <c r="M1161" s="3">
        <f>'IECC Data-IP'!M1161*Convert!$B$6/$D1161</f>
        <v>13.726388718567893</v>
      </c>
      <c r="N1161" s="3">
        <f>'IECC Data-IP'!N1161*Convert!$B$6/$D1161</f>
        <v>0</v>
      </c>
      <c r="O1161" s="3">
        <f>'IECC Data-IP'!O1161*Convert!$B$6/$D1161</f>
        <v>0</v>
      </c>
      <c r="P1161" s="3">
        <f t="shared" si="56"/>
        <v>0</v>
      </c>
      <c r="Q1161" s="3">
        <f>'IECC Data-IP'!Q1161*Convert!$B$6/$D1161</f>
        <v>0</v>
      </c>
      <c r="R1161" s="3">
        <f>'IECC Data-IP'!R1161*Convert!$B$6/$D1161</f>
        <v>0</v>
      </c>
      <c r="S1161" s="3">
        <f>'IECC Data-IP'!S1161*Convert!$B$6/$D1161</f>
        <v>0</v>
      </c>
      <c r="T1161" s="3">
        <f>'IECC Data-IP'!T1161*Convert!$B$6/$D1161</f>
        <v>9.8419734691162475</v>
      </c>
      <c r="U1161" s="3">
        <f>'IECC Data-IP'!U1161*Convert!$B$7/$D1161</f>
        <v>0</v>
      </c>
      <c r="V1161" s="3">
        <f>'IECC Data-IP'!V1161*Convert!$B$6/$D1161</f>
        <v>0</v>
      </c>
      <c r="W1161" s="3">
        <f>'IECC Data-IP'!W1161*Convert!$B$6/$D1161</f>
        <v>60.748544666634935</v>
      </c>
      <c r="X1161" s="3">
        <f>'IECC Data-IP'!X1161*Convert!$B$7/$D1161</f>
        <v>0</v>
      </c>
      <c r="Y1161" s="3">
        <f t="shared" si="57"/>
        <v>60.748544666634935</v>
      </c>
      <c r="Z1161" s="3">
        <f>'IECC Data-IP'!Z1161*Convert!$B$6/$D1161</f>
        <v>146.70214333954317</v>
      </c>
      <c r="AA1161" s="3">
        <f>'IECC Data-IP'!AA1161*Convert!$B$6/$D1161</f>
        <v>0</v>
      </c>
      <c r="AB1161" s="3">
        <f t="shared" si="58"/>
        <v>146.70214333954317</v>
      </c>
    </row>
    <row r="1162" spans="1:28" x14ac:dyDescent="0.25">
      <c r="A1162" s="93">
        <f>'IECC Data-IP'!A1162</f>
        <v>2009</v>
      </c>
      <c r="B1162" s="93" t="str">
        <f>'IECC Data-IP'!B1162</f>
        <v>Small Office</v>
      </c>
      <c r="C1162" s="121" t="str">
        <f>'IECC Data-IP'!C1162</f>
        <v>0B</v>
      </c>
      <c r="D1162" s="3">
        <f>'IECC Data-IP'!D1162</f>
        <v>5502.0804487537198</v>
      </c>
      <c r="E1162" s="3">
        <f>'IECC Data-IP'!E1162*Convert!$B$6/$D1162</f>
        <v>0</v>
      </c>
      <c r="F1162" s="3">
        <f>'IECC Data-IP'!F1162*Convert!$B$7/$D1162</f>
        <v>0</v>
      </c>
      <c r="G1162" s="3">
        <f>'IECC Data-IP'!G1162*Convert!$B$6/$D1162</f>
        <v>45.592778426499159</v>
      </c>
      <c r="H1162" s="3">
        <f>'IECC Data-IP'!H1162*Convert!$B$6/$D1162</f>
        <v>39.482462303766241</v>
      </c>
      <c r="I1162" s="3">
        <f>'IECC Data-IP'!I1162*Convert!$B$6/$D1162</f>
        <v>7.8288425322515618</v>
      </c>
      <c r="J1162" s="3">
        <f>'IECC Data-IP'!J1162*Convert!$B$6/$D1162</f>
        <v>28.805776007169509</v>
      </c>
      <c r="K1162" s="3">
        <f>'IECC Data-IP'!K1162*Convert!$B$7/$D1162</f>
        <v>0</v>
      </c>
      <c r="L1162" s="3">
        <f>'IECC Data-IP'!L1162*Convert!$B$6/$D1162</f>
        <v>0</v>
      </c>
      <c r="M1162" s="3">
        <f>'IECC Data-IP'!M1162*Convert!$B$6/$D1162</f>
        <v>16.443297137425926</v>
      </c>
      <c r="N1162" s="3">
        <f>'IECC Data-IP'!N1162*Convert!$B$6/$D1162</f>
        <v>0</v>
      </c>
      <c r="O1162" s="3">
        <f>'IECC Data-IP'!O1162*Convert!$B$6/$D1162</f>
        <v>0</v>
      </c>
      <c r="P1162" s="3">
        <f t="shared" si="56"/>
        <v>0</v>
      </c>
      <c r="Q1162" s="3">
        <f>'IECC Data-IP'!Q1162*Convert!$B$6/$D1162</f>
        <v>0</v>
      </c>
      <c r="R1162" s="3">
        <f>'IECC Data-IP'!R1162*Convert!$B$6/$D1162</f>
        <v>0</v>
      </c>
      <c r="S1162" s="3">
        <f>'IECC Data-IP'!S1162*Convert!$B$6/$D1162</f>
        <v>0</v>
      </c>
      <c r="T1162" s="3">
        <f>'IECC Data-IP'!T1162*Convert!$B$6/$D1162</f>
        <v>9.8419734691162475</v>
      </c>
      <c r="U1162" s="3">
        <f>'IECC Data-IP'!U1162*Convert!$B$7/$D1162</f>
        <v>0</v>
      </c>
      <c r="V1162" s="3">
        <f>'IECC Data-IP'!V1162*Convert!$B$6/$D1162</f>
        <v>0</v>
      </c>
      <c r="W1162" s="3">
        <f>'IECC Data-IP'!W1162*Convert!$B$6/$D1162</f>
        <v>62.036075563925081</v>
      </c>
      <c r="X1162" s="3">
        <f>'IECC Data-IP'!X1162*Convert!$B$7/$D1162</f>
        <v>0</v>
      </c>
      <c r="Y1162" s="3">
        <f t="shared" si="57"/>
        <v>62.036075563925081</v>
      </c>
      <c r="Z1162" s="3">
        <f>'IECC Data-IP'!Z1162*Convert!$B$6/$D1162</f>
        <v>147.99512987622862</v>
      </c>
      <c r="AA1162" s="3">
        <f>'IECC Data-IP'!AA1162*Convert!$B$6/$D1162</f>
        <v>0</v>
      </c>
      <c r="AB1162" s="3">
        <f t="shared" si="58"/>
        <v>147.99512987622862</v>
      </c>
    </row>
    <row r="1163" spans="1:28" x14ac:dyDescent="0.25">
      <c r="A1163" s="93">
        <f>'IECC Data-IP'!A1163</f>
        <v>2009</v>
      </c>
      <c r="B1163" s="93" t="str">
        <f>'IECC Data-IP'!B1163</f>
        <v>Small Office</v>
      </c>
      <c r="C1163" s="121" t="str">
        <f>'IECC Data-IP'!C1163</f>
        <v>1A</v>
      </c>
      <c r="D1163" s="3">
        <f>'IECC Data-IP'!D1163</f>
        <v>5502.0804487537198</v>
      </c>
      <c r="E1163" s="3">
        <f>'IECC Data-IP'!E1163*Convert!$B$6/$D1163</f>
        <v>0</v>
      </c>
      <c r="F1163" s="3">
        <f>'IECC Data-IP'!F1163*Convert!$B$7/$D1163</f>
        <v>0</v>
      </c>
      <c r="G1163" s="3">
        <f>'IECC Data-IP'!G1163*Convert!$B$6/$D1163</f>
        <v>34.201403369118495</v>
      </c>
      <c r="H1163" s="3">
        <f>'IECC Data-IP'!H1163*Convert!$B$6/$D1163</f>
        <v>39.482462303766241</v>
      </c>
      <c r="I1163" s="3">
        <f>'IECC Data-IP'!I1163*Convert!$B$6/$D1163</f>
        <v>7.834298171646858</v>
      </c>
      <c r="J1163" s="3">
        <f>'IECC Data-IP'!J1163*Convert!$B$6/$D1163</f>
        <v>28.805776007169509</v>
      </c>
      <c r="K1163" s="3">
        <f>'IECC Data-IP'!K1163*Convert!$B$7/$D1163</f>
        <v>0</v>
      </c>
      <c r="L1163" s="3">
        <f>'IECC Data-IP'!L1163*Convert!$B$6/$D1163</f>
        <v>0</v>
      </c>
      <c r="M1163" s="3">
        <f>'IECC Data-IP'!M1163*Convert!$B$6/$D1163</f>
        <v>12.809841300157958</v>
      </c>
      <c r="N1163" s="3">
        <f>'IECC Data-IP'!N1163*Convert!$B$6/$D1163</f>
        <v>0</v>
      </c>
      <c r="O1163" s="3">
        <f>'IECC Data-IP'!O1163*Convert!$B$6/$D1163</f>
        <v>0</v>
      </c>
      <c r="P1163" s="3">
        <f t="shared" si="56"/>
        <v>0</v>
      </c>
      <c r="Q1163" s="3">
        <f>'IECC Data-IP'!Q1163*Convert!$B$6/$D1163</f>
        <v>0</v>
      </c>
      <c r="R1163" s="3">
        <f>'IECC Data-IP'!R1163*Convert!$B$6/$D1163</f>
        <v>0</v>
      </c>
      <c r="S1163" s="3">
        <f>'IECC Data-IP'!S1163*Convert!$B$6/$D1163</f>
        <v>0</v>
      </c>
      <c r="T1163" s="3">
        <f>'IECC Data-IP'!T1163*Convert!$B$6/$D1163</f>
        <v>9.8419734691162475</v>
      </c>
      <c r="U1163" s="3">
        <f>'IECC Data-IP'!U1163*Convert!$B$7/$D1163</f>
        <v>0</v>
      </c>
      <c r="V1163" s="3">
        <f>'IECC Data-IP'!V1163*Convert!$B$6/$D1163</f>
        <v>0</v>
      </c>
      <c r="W1163" s="3">
        <f>'IECC Data-IP'!W1163*Convert!$B$6/$D1163</f>
        <v>47.011244669276451</v>
      </c>
      <c r="X1163" s="3">
        <f>'IECC Data-IP'!X1163*Convert!$B$7/$D1163</f>
        <v>0</v>
      </c>
      <c r="Y1163" s="3">
        <f t="shared" si="57"/>
        <v>47.011244669276451</v>
      </c>
      <c r="Z1163" s="3">
        <f>'IECC Data-IP'!Z1163*Convert!$B$6/$D1163</f>
        <v>132.97029898158002</v>
      </c>
      <c r="AA1163" s="3">
        <f>'IECC Data-IP'!AA1163*Convert!$B$6/$D1163</f>
        <v>0</v>
      </c>
      <c r="AB1163" s="3">
        <f t="shared" si="58"/>
        <v>132.97029898158002</v>
      </c>
    </row>
    <row r="1164" spans="1:28" x14ac:dyDescent="0.25">
      <c r="A1164" s="93">
        <f>'IECC Data-IP'!A1164</f>
        <v>2009</v>
      </c>
      <c r="B1164" s="93" t="str">
        <f>'IECC Data-IP'!B1164</f>
        <v>Small Office</v>
      </c>
      <c r="C1164" s="121" t="str">
        <f>'IECC Data-IP'!C1164</f>
        <v>1B</v>
      </c>
      <c r="D1164" s="3">
        <f>'IECC Data-IP'!D1164</f>
        <v>5502.0804487537198</v>
      </c>
      <c r="E1164" s="3">
        <f>'IECC Data-IP'!E1164*Convert!$B$6/$D1164</f>
        <v>1.6366918185891761E-2</v>
      </c>
      <c r="F1164" s="3">
        <f>'IECC Data-IP'!F1164*Convert!$B$7/$D1164</f>
        <v>0</v>
      </c>
      <c r="G1164" s="3">
        <f>'IECC Data-IP'!G1164*Convert!$B$6/$D1164</f>
        <v>36.514594472724532</v>
      </c>
      <c r="H1164" s="3">
        <f>'IECC Data-IP'!H1164*Convert!$B$6/$D1164</f>
        <v>39.482462303766241</v>
      </c>
      <c r="I1164" s="3">
        <f>'IECC Data-IP'!I1164*Convert!$B$6/$D1164</f>
        <v>7.8233868928562638</v>
      </c>
      <c r="J1164" s="3">
        <f>'IECC Data-IP'!J1164*Convert!$B$6/$D1164</f>
        <v>28.805776007169509</v>
      </c>
      <c r="K1164" s="3">
        <f>'IECC Data-IP'!K1164*Convert!$B$7/$D1164</f>
        <v>0</v>
      </c>
      <c r="L1164" s="3">
        <f>'IECC Data-IP'!L1164*Convert!$B$6/$D1164</f>
        <v>0</v>
      </c>
      <c r="M1164" s="3">
        <f>'IECC Data-IP'!M1164*Convert!$B$6/$D1164</f>
        <v>15.324891061389989</v>
      </c>
      <c r="N1164" s="3">
        <f>'IECC Data-IP'!N1164*Convert!$B$6/$D1164</f>
        <v>0</v>
      </c>
      <c r="O1164" s="3">
        <f>'IECC Data-IP'!O1164*Convert!$B$6/$D1164</f>
        <v>0</v>
      </c>
      <c r="P1164" s="3">
        <f t="shared" si="56"/>
        <v>0</v>
      </c>
      <c r="Q1164" s="3">
        <f>'IECC Data-IP'!Q1164*Convert!$B$6/$D1164</f>
        <v>0</v>
      </c>
      <c r="R1164" s="3">
        <f>'IECC Data-IP'!R1164*Convert!$B$6/$D1164</f>
        <v>0</v>
      </c>
      <c r="S1164" s="3">
        <f>'IECC Data-IP'!S1164*Convert!$B$6/$D1164</f>
        <v>0</v>
      </c>
      <c r="T1164" s="3">
        <f>'IECC Data-IP'!T1164*Convert!$B$6/$D1164</f>
        <v>9.8419734691162475</v>
      </c>
      <c r="U1164" s="3">
        <f>'IECC Data-IP'!U1164*Convert!$B$7/$D1164</f>
        <v>0</v>
      </c>
      <c r="V1164" s="3">
        <f>'IECC Data-IP'!V1164*Convert!$B$6/$D1164</f>
        <v>0</v>
      </c>
      <c r="W1164" s="3">
        <f>'IECC Data-IP'!W1164*Convert!$B$6/$D1164</f>
        <v>51.855852452300418</v>
      </c>
      <c r="X1164" s="3">
        <f>'IECC Data-IP'!X1164*Convert!$B$7/$D1164</f>
        <v>0</v>
      </c>
      <c r="Y1164" s="3">
        <f t="shared" si="57"/>
        <v>51.855852452300418</v>
      </c>
      <c r="Z1164" s="3">
        <f>'IECC Data-IP'!Z1164*Convert!$B$6/$D1164</f>
        <v>137.80399548581337</v>
      </c>
      <c r="AA1164" s="3">
        <f>'IECC Data-IP'!AA1164*Convert!$B$6/$D1164</f>
        <v>0</v>
      </c>
      <c r="AB1164" s="3">
        <f t="shared" si="58"/>
        <v>137.80399548581337</v>
      </c>
    </row>
    <row r="1165" spans="1:28" x14ac:dyDescent="0.25">
      <c r="A1165" s="93">
        <f>'IECC Data-IP'!A1165</f>
        <v>2009</v>
      </c>
      <c r="B1165" s="93" t="str">
        <f>'IECC Data-IP'!B1165</f>
        <v>Small Office</v>
      </c>
      <c r="C1165" s="121" t="str">
        <f>'IECC Data-IP'!C1165</f>
        <v>2A</v>
      </c>
      <c r="D1165" s="3">
        <f>'IECC Data-IP'!D1165</f>
        <v>5502.0804487537198</v>
      </c>
      <c r="E1165" s="3">
        <f>'IECC Data-IP'!E1165*Convert!$B$6/$D1165</f>
        <v>0.16366918185891766</v>
      </c>
      <c r="F1165" s="3">
        <f>'IECC Data-IP'!F1165*Convert!$B$7/$D1165</f>
        <v>0</v>
      </c>
      <c r="G1165" s="3">
        <f>'IECC Data-IP'!G1165*Convert!$B$6/$D1165</f>
        <v>28.205655673686813</v>
      </c>
      <c r="H1165" s="3">
        <f>'IECC Data-IP'!H1165*Convert!$B$6/$D1165</f>
        <v>39.482462303766241</v>
      </c>
      <c r="I1165" s="3">
        <f>'IECC Data-IP'!I1165*Convert!$B$6/$D1165</f>
        <v>7.8179312534609666</v>
      </c>
      <c r="J1165" s="3">
        <f>'IECC Data-IP'!J1165*Convert!$B$6/$D1165</f>
        <v>28.805776007169509</v>
      </c>
      <c r="K1165" s="3">
        <f>'IECC Data-IP'!K1165*Convert!$B$7/$D1165</f>
        <v>0</v>
      </c>
      <c r="L1165" s="3">
        <f>'IECC Data-IP'!L1165*Convert!$B$6/$D1165</f>
        <v>0</v>
      </c>
      <c r="M1165" s="3">
        <f>'IECC Data-IP'!M1165*Convert!$B$6/$D1165</f>
        <v>13.066256351736925</v>
      </c>
      <c r="N1165" s="3">
        <f>'IECC Data-IP'!N1165*Convert!$B$6/$D1165</f>
        <v>0</v>
      </c>
      <c r="O1165" s="3">
        <f>'IECC Data-IP'!O1165*Convert!$B$6/$D1165</f>
        <v>0</v>
      </c>
      <c r="P1165" s="3">
        <f t="shared" si="56"/>
        <v>0</v>
      </c>
      <c r="Q1165" s="3">
        <f>'IECC Data-IP'!Q1165*Convert!$B$6/$D1165</f>
        <v>0</v>
      </c>
      <c r="R1165" s="3">
        <f>'IECC Data-IP'!R1165*Convert!$B$6/$D1165</f>
        <v>0</v>
      </c>
      <c r="S1165" s="3">
        <f>'IECC Data-IP'!S1165*Convert!$B$6/$D1165</f>
        <v>0</v>
      </c>
      <c r="T1165" s="3">
        <f>'IECC Data-IP'!T1165*Convert!$B$6/$D1165</f>
        <v>9.8419734691162475</v>
      </c>
      <c r="U1165" s="3">
        <f>'IECC Data-IP'!U1165*Convert!$B$7/$D1165</f>
        <v>0</v>
      </c>
      <c r="V1165" s="3">
        <f>'IECC Data-IP'!V1165*Convert!$B$6/$D1165</f>
        <v>0</v>
      </c>
      <c r="W1165" s="3">
        <f>'IECC Data-IP'!W1165*Convert!$B$6/$D1165</f>
        <v>41.435581207282659</v>
      </c>
      <c r="X1165" s="3">
        <f>'IECC Data-IP'!X1165*Convert!$B$7/$D1165</f>
        <v>0</v>
      </c>
      <c r="Y1165" s="3">
        <f t="shared" si="57"/>
        <v>41.435581207282659</v>
      </c>
      <c r="Z1165" s="3">
        <f>'IECC Data-IP'!Z1165*Convert!$B$6/$D1165</f>
        <v>127.37826860140031</v>
      </c>
      <c r="AA1165" s="3">
        <f>'IECC Data-IP'!AA1165*Convert!$B$6/$D1165</f>
        <v>0</v>
      </c>
      <c r="AB1165" s="3">
        <f t="shared" si="58"/>
        <v>127.37826860140031</v>
      </c>
    </row>
    <row r="1166" spans="1:28" x14ac:dyDescent="0.25">
      <c r="A1166" s="93">
        <f>'IECC Data-IP'!A1166</f>
        <v>2009</v>
      </c>
      <c r="B1166" s="93" t="str">
        <f>'IECC Data-IP'!B1166</f>
        <v>Small Office</v>
      </c>
      <c r="C1166" s="121" t="str">
        <f>'IECC Data-IP'!C1166</f>
        <v>2B</v>
      </c>
      <c r="D1166" s="3">
        <f>'IECC Data-IP'!D1166</f>
        <v>5502.0804487537198</v>
      </c>
      <c r="E1166" s="3">
        <f>'IECC Data-IP'!E1166*Convert!$B$6/$D1166</f>
        <v>0.18549173944010666</v>
      </c>
      <c r="F1166" s="3">
        <f>'IECC Data-IP'!F1166*Convert!$B$7/$D1166</f>
        <v>0</v>
      </c>
      <c r="G1166" s="3">
        <f>'IECC Data-IP'!G1166*Convert!$B$6/$D1166</f>
        <v>25.712428470035967</v>
      </c>
      <c r="H1166" s="3">
        <f>'IECC Data-IP'!H1166*Convert!$B$6/$D1166</f>
        <v>39.482462303766241</v>
      </c>
      <c r="I1166" s="3">
        <f>'IECC Data-IP'!I1166*Convert!$B$6/$D1166</f>
        <v>7.8233868928562638</v>
      </c>
      <c r="J1166" s="3">
        <f>'IECC Data-IP'!J1166*Convert!$B$6/$D1166</f>
        <v>28.805776007169509</v>
      </c>
      <c r="K1166" s="3">
        <f>'IECC Data-IP'!K1166*Convert!$B$7/$D1166</f>
        <v>0</v>
      </c>
      <c r="L1166" s="3">
        <f>'IECC Data-IP'!L1166*Convert!$B$6/$D1166</f>
        <v>0</v>
      </c>
      <c r="M1166" s="3">
        <f>'IECC Data-IP'!M1166*Convert!$B$6/$D1166</f>
        <v>15.67950762208431</v>
      </c>
      <c r="N1166" s="3">
        <f>'IECC Data-IP'!N1166*Convert!$B$6/$D1166</f>
        <v>0</v>
      </c>
      <c r="O1166" s="3">
        <f>'IECC Data-IP'!O1166*Convert!$B$6/$D1166</f>
        <v>0</v>
      </c>
      <c r="P1166" s="3">
        <f t="shared" si="56"/>
        <v>0</v>
      </c>
      <c r="Q1166" s="3">
        <f>'IECC Data-IP'!Q1166*Convert!$B$6/$D1166</f>
        <v>0</v>
      </c>
      <c r="R1166" s="3">
        <f>'IECC Data-IP'!R1166*Convert!$B$6/$D1166</f>
        <v>0</v>
      </c>
      <c r="S1166" s="3">
        <f>'IECC Data-IP'!S1166*Convert!$B$6/$D1166</f>
        <v>0</v>
      </c>
      <c r="T1166" s="3">
        <f>'IECC Data-IP'!T1166*Convert!$B$6/$D1166</f>
        <v>9.8419734691162475</v>
      </c>
      <c r="U1166" s="3">
        <f>'IECC Data-IP'!U1166*Convert!$B$7/$D1166</f>
        <v>0</v>
      </c>
      <c r="V1166" s="3">
        <f>'IECC Data-IP'!V1166*Convert!$B$6/$D1166</f>
        <v>0</v>
      </c>
      <c r="W1166" s="3">
        <f>'IECC Data-IP'!W1166*Convert!$B$6/$D1166</f>
        <v>41.577427831560385</v>
      </c>
      <c r="X1166" s="3">
        <f>'IECC Data-IP'!X1166*Convert!$B$7/$D1166</f>
        <v>0</v>
      </c>
      <c r="Y1166" s="3">
        <f t="shared" si="57"/>
        <v>41.577427831560385</v>
      </c>
      <c r="Z1166" s="3">
        <f>'IECC Data-IP'!Z1166*Convert!$B$6/$D1166</f>
        <v>127.52557086507332</v>
      </c>
      <c r="AA1166" s="3">
        <f>'IECC Data-IP'!AA1166*Convert!$B$6/$D1166</f>
        <v>0</v>
      </c>
      <c r="AB1166" s="3">
        <f t="shared" si="58"/>
        <v>127.52557086507332</v>
      </c>
    </row>
    <row r="1167" spans="1:28" x14ac:dyDescent="0.25">
      <c r="A1167" s="93">
        <f>'IECC Data-IP'!A1167</f>
        <v>2009</v>
      </c>
      <c r="B1167" s="93" t="str">
        <f>'IECC Data-IP'!B1167</f>
        <v>Small Office</v>
      </c>
      <c r="C1167" s="121" t="str">
        <f>'IECC Data-IP'!C1167</f>
        <v>3A</v>
      </c>
      <c r="D1167" s="3">
        <f>'IECC Data-IP'!D1167</f>
        <v>5502.0804487537198</v>
      </c>
      <c r="E1167" s="3">
        <f>'IECC Data-IP'!E1167*Convert!$B$6/$D1167</f>
        <v>2.7223640582533299</v>
      </c>
      <c r="F1167" s="3">
        <f>'IECC Data-IP'!F1167*Convert!$B$7/$D1167</f>
        <v>0.24462349753387794</v>
      </c>
      <c r="G1167" s="3">
        <f>'IECC Data-IP'!G1167*Convert!$B$6/$D1167</f>
        <v>15.985023428220956</v>
      </c>
      <c r="H1167" s="3">
        <f>'IECC Data-IP'!H1167*Convert!$B$6/$D1167</f>
        <v>39.482462303766241</v>
      </c>
      <c r="I1167" s="3">
        <f>'IECC Data-IP'!I1167*Convert!$B$6/$D1167</f>
        <v>7.8233868928562638</v>
      </c>
      <c r="J1167" s="3">
        <f>'IECC Data-IP'!J1167*Convert!$B$6/$D1167</f>
        <v>28.805776007169509</v>
      </c>
      <c r="K1167" s="3">
        <f>'IECC Data-IP'!K1167*Convert!$B$7/$D1167</f>
        <v>0</v>
      </c>
      <c r="L1167" s="3">
        <f>'IECC Data-IP'!L1167*Convert!$B$6/$D1167</f>
        <v>0</v>
      </c>
      <c r="M1167" s="3">
        <f>'IECC Data-IP'!M1167*Convert!$B$6/$D1167</f>
        <v>12.176987130303475</v>
      </c>
      <c r="N1167" s="3">
        <f>'IECC Data-IP'!N1167*Convert!$B$6/$D1167</f>
        <v>0</v>
      </c>
      <c r="O1167" s="3">
        <f>'IECC Data-IP'!O1167*Convert!$B$6/$D1167</f>
        <v>0</v>
      </c>
      <c r="P1167" s="3">
        <f t="shared" si="56"/>
        <v>0</v>
      </c>
      <c r="Q1167" s="3">
        <f>'IECC Data-IP'!Q1167*Convert!$B$6/$D1167</f>
        <v>0</v>
      </c>
      <c r="R1167" s="3">
        <f>'IECC Data-IP'!R1167*Convert!$B$6/$D1167</f>
        <v>0</v>
      </c>
      <c r="S1167" s="3">
        <f>'IECC Data-IP'!S1167*Convert!$B$6/$D1167</f>
        <v>0</v>
      </c>
      <c r="T1167" s="3">
        <f>'IECC Data-IP'!T1167*Convert!$B$6/$D1167</f>
        <v>9.8419734691162475</v>
      </c>
      <c r="U1167" s="3">
        <f>'IECC Data-IP'!U1167*Convert!$B$7/$D1167</f>
        <v>0</v>
      </c>
      <c r="V1167" s="3">
        <f>'IECC Data-IP'!V1167*Convert!$B$6/$D1167</f>
        <v>0</v>
      </c>
      <c r="W1167" s="3">
        <f>'IECC Data-IP'!W1167*Convert!$B$6/$D1167</f>
        <v>30.884374616777759</v>
      </c>
      <c r="X1167" s="3">
        <f>'IECC Data-IP'!X1167*Convert!$B$7/$D1167</f>
        <v>0.24462349753387794</v>
      </c>
      <c r="Y1167" s="3">
        <f t="shared" si="57"/>
        <v>31.128998114311639</v>
      </c>
      <c r="Z1167" s="3">
        <f>'IECC Data-IP'!Z1167*Convert!$B$6/$D1167</f>
        <v>116.83251765029074</v>
      </c>
      <c r="AA1167" s="3">
        <f>'IECC Data-IP'!AA1167*Convert!$B$6/$D1167</f>
        <v>0.71468876078394039</v>
      </c>
      <c r="AB1167" s="3">
        <f t="shared" si="58"/>
        <v>117.54720641107468</v>
      </c>
    </row>
    <row r="1168" spans="1:28" x14ac:dyDescent="0.25">
      <c r="A1168" s="93">
        <f>'IECC Data-IP'!A1168</f>
        <v>2009</v>
      </c>
      <c r="B1168" s="93" t="str">
        <f>'IECC Data-IP'!B1168</f>
        <v>Small Office</v>
      </c>
      <c r="C1168" s="121" t="str">
        <f>'IECC Data-IP'!C1168</f>
        <v>3B</v>
      </c>
      <c r="D1168" s="3">
        <f>'IECC Data-IP'!D1168</f>
        <v>5502.0804487537198</v>
      </c>
      <c r="E1168" s="3">
        <f>'IECC Data-IP'!E1168*Convert!$B$6/$D1168</f>
        <v>0.98201509115350605</v>
      </c>
      <c r="F1168" s="3">
        <f>'IECC Data-IP'!F1168*Convert!$B$7/$D1168</f>
        <v>1.8673549430067021E-2</v>
      </c>
      <c r="G1168" s="3">
        <f>'IECC Data-IP'!G1168*Convert!$B$6/$D1168</f>
        <v>17.861763380203215</v>
      </c>
      <c r="H1168" s="3">
        <f>'IECC Data-IP'!H1168*Convert!$B$6/$D1168</f>
        <v>39.482462303766241</v>
      </c>
      <c r="I1168" s="3">
        <f>'IECC Data-IP'!I1168*Convert!$B$6/$D1168</f>
        <v>7.8233868928562638</v>
      </c>
      <c r="J1168" s="3">
        <f>'IECC Data-IP'!J1168*Convert!$B$6/$D1168</f>
        <v>28.805776007169509</v>
      </c>
      <c r="K1168" s="3">
        <f>'IECC Data-IP'!K1168*Convert!$B$7/$D1168</f>
        <v>0</v>
      </c>
      <c r="L1168" s="3">
        <f>'IECC Data-IP'!L1168*Convert!$B$6/$D1168</f>
        <v>0</v>
      </c>
      <c r="M1168" s="3">
        <f>'IECC Data-IP'!M1168*Convert!$B$6/$D1168</f>
        <v>14.277408297492919</v>
      </c>
      <c r="N1168" s="3">
        <f>'IECC Data-IP'!N1168*Convert!$B$6/$D1168</f>
        <v>0</v>
      </c>
      <c r="O1168" s="3">
        <f>'IECC Data-IP'!O1168*Convert!$B$6/$D1168</f>
        <v>0</v>
      </c>
      <c r="P1168" s="3">
        <f t="shared" si="56"/>
        <v>0</v>
      </c>
      <c r="Q1168" s="3">
        <f>'IECC Data-IP'!Q1168*Convert!$B$6/$D1168</f>
        <v>0</v>
      </c>
      <c r="R1168" s="3">
        <f>'IECC Data-IP'!R1168*Convert!$B$6/$D1168</f>
        <v>0</v>
      </c>
      <c r="S1168" s="3">
        <f>'IECC Data-IP'!S1168*Convert!$B$6/$D1168</f>
        <v>0</v>
      </c>
      <c r="T1168" s="3">
        <f>'IECC Data-IP'!T1168*Convert!$B$6/$D1168</f>
        <v>9.8419734691162475</v>
      </c>
      <c r="U1168" s="3">
        <f>'IECC Data-IP'!U1168*Convert!$B$7/$D1168</f>
        <v>0</v>
      </c>
      <c r="V1168" s="3">
        <f>'IECC Data-IP'!V1168*Convert!$B$6/$D1168</f>
        <v>0</v>
      </c>
      <c r="W1168" s="3">
        <f>'IECC Data-IP'!W1168*Convert!$B$6/$D1168</f>
        <v>33.12118676884964</v>
      </c>
      <c r="X1168" s="3">
        <f>'IECC Data-IP'!X1168*Convert!$B$7/$D1168</f>
        <v>1.8673549430067021E-2</v>
      </c>
      <c r="Y1168" s="3">
        <f t="shared" si="57"/>
        <v>33.139860318279709</v>
      </c>
      <c r="Z1168" s="3">
        <f>'IECC Data-IP'!Z1168*Convert!$B$6/$D1168</f>
        <v>119.0693298023626</v>
      </c>
      <c r="AA1168" s="3">
        <f>'IECC Data-IP'!AA1168*Convert!$B$6/$D1168</f>
        <v>5.455639395297255E-2</v>
      </c>
      <c r="AB1168" s="3">
        <f t="shared" si="58"/>
        <v>119.12388619631558</v>
      </c>
    </row>
    <row r="1169" spans="1:28" x14ac:dyDescent="0.25">
      <c r="A1169" s="93">
        <f>'IECC Data-IP'!A1169</f>
        <v>2009</v>
      </c>
      <c r="B1169" s="93" t="str">
        <f>'IECC Data-IP'!B1169</f>
        <v>Small Office</v>
      </c>
      <c r="C1169" s="121" t="str">
        <f>'IECC Data-IP'!C1169</f>
        <v>3C</v>
      </c>
      <c r="D1169" s="3">
        <f>'IECC Data-IP'!D1169</f>
        <v>5502.0804487537198</v>
      </c>
      <c r="E1169" s="3">
        <f>'IECC Data-IP'!E1169*Convert!$B$6/$D1169</f>
        <v>8.1834590929458828E-2</v>
      </c>
      <c r="F1169" s="3">
        <f>'IECC Data-IP'!F1169*Convert!$B$7/$D1169</f>
        <v>0</v>
      </c>
      <c r="G1169" s="3">
        <f>'IECC Data-IP'!G1169*Convert!$B$6/$D1169</f>
        <v>12.504325494021307</v>
      </c>
      <c r="H1169" s="3">
        <f>'IECC Data-IP'!H1169*Convert!$B$6/$D1169</f>
        <v>39.482462303766241</v>
      </c>
      <c r="I1169" s="3">
        <f>'IECC Data-IP'!I1169*Convert!$B$6/$D1169</f>
        <v>7.8233868928562638</v>
      </c>
      <c r="J1169" s="3">
        <f>'IECC Data-IP'!J1169*Convert!$B$6/$D1169</f>
        <v>28.805776007169509</v>
      </c>
      <c r="K1169" s="3">
        <f>'IECC Data-IP'!K1169*Convert!$B$7/$D1169</f>
        <v>0</v>
      </c>
      <c r="L1169" s="3">
        <f>'IECC Data-IP'!L1169*Convert!$B$6/$D1169</f>
        <v>0</v>
      </c>
      <c r="M1169" s="3">
        <f>'IECC Data-IP'!M1169*Convert!$B$6/$D1169</f>
        <v>10.829444199665053</v>
      </c>
      <c r="N1169" s="3">
        <f>'IECC Data-IP'!N1169*Convert!$B$6/$D1169</f>
        <v>0</v>
      </c>
      <c r="O1169" s="3">
        <f>'IECC Data-IP'!O1169*Convert!$B$6/$D1169</f>
        <v>0</v>
      </c>
      <c r="P1169" s="3">
        <f t="shared" si="56"/>
        <v>0</v>
      </c>
      <c r="Q1169" s="3">
        <f>'IECC Data-IP'!Q1169*Convert!$B$6/$D1169</f>
        <v>0</v>
      </c>
      <c r="R1169" s="3">
        <f>'IECC Data-IP'!R1169*Convert!$B$6/$D1169</f>
        <v>0</v>
      </c>
      <c r="S1169" s="3">
        <f>'IECC Data-IP'!S1169*Convert!$B$6/$D1169</f>
        <v>0</v>
      </c>
      <c r="T1169" s="3">
        <f>'IECC Data-IP'!T1169*Convert!$B$6/$D1169</f>
        <v>9.8419734691162475</v>
      </c>
      <c r="U1169" s="3">
        <f>'IECC Data-IP'!U1169*Convert!$B$7/$D1169</f>
        <v>0</v>
      </c>
      <c r="V1169" s="3">
        <f>'IECC Data-IP'!V1169*Convert!$B$6/$D1169</f>
        <v>0</v>
      </c>
      <c r="W1169" s="3">
        <f>'IECC Data-IP'!W1169*Convert!$B$6/$D1169</f>
        <v>23.415604284615817</v>
      </c>
      <c r="X1169" s="3">
        <f>'IECC Data-IP'!X1169*Convert!$B$7/$D1169</f>
        <v>0</v>
      </c>
      <c r="Y1169" s="3">
        <f t="shared" si="57"/>
        <v>23.415604284615817</v>
      </c>
      <c r="Z1169" s="3">
        <f>'IECC Data-IP'!Z1169*Convert!$B$6/$D1169</f>
        <v>109.36374731812879</v>
      </c>
      <c r="AA1169" s="3">
        <f>'IECC Data-IP'!AA1169*Convert!$B$6/$D1169</f>
        <v>0</v>
      </c>
      <c r="AB1169" s="3">
        <f t="shared" si="58"/>
        <v>109.36374731812879</v>
      </c>
    </row>
    <row r="1170" spans="1:28" x14ac:dyDescent="0.25">
      <c r="A1170" s="93">
        <f>'IECC Data-IP'!A1170</f>
        <v>2009</v>
      </c>
      <c r="B1170" s="93" t="str">
        <f>'IECC Data-IP'!B1170</f>
        <v>Small Office</v>
      </c>
      <c r="C1170" s="121" t="str">
        <f>'IECC Data-IP'!C1170</f>
        <v>4A</v>
      </c>
      <c r="D1170" s="3">
        <f>'IECC Data-IP'!D1170</f>
        <v>5502.0804487537198</v>
      </c>
      <c r="E1170" s="3">
        <f>'IECC Data-IP'!E1170*Convert!$B$6/$D1170</f>
        <v>6.8686499986792446</v>
      </c>
      <c r="F1170" s="3">
        <f>'IECC Data-IP'!F1170*Convert!$B$7/$D1170</f>
        <v>0.95235102093341784</v>
      </c>
      <c r="G1170" s="3">
        <f>'IECC Data-IP'!G1170*Convert!$B$6/$D1170</f>
        <v>11.113137448220508</v>
      </c>
      <c r="H1170" s="3">
        <f>'IECC Data-IP'!H1170*Convert!$B$6/$D1170</f>
        <v>39.482462303766241</v>
      </c>
      <c r="I1170" s="3">
        <f>'IECC Data-IP'!I1170*Convert!$B$6/$D1170</f>
        <v>7.8124756140656695</v>
      </c>
      <c r="J1170" s="3">
        <f>'IECC Data-IP'!J1170*Convert!$B$6/$D1170</f>
        <v>28.805776007169509</v>
      </c>
      <c r="K1170" s="3">
        <f>'IECC Data-IP'!K1170*Convert!$B$7/$D1170</f>
        <v>0</v>
      </c>
      <c r="L1170" s="3">
        <f>'IECC Data-IP'!L1170*Convert!$B$6/$D1170</f>
        <v>0</v>
      </c>
      <c r="M1170" s="3">
        <f>'IECC Data-IP'!M1170*Convert!$B$6/$D1170</f>
        <v>11.467754008914829</v>
      </c>
      <c r="N1170" s="3">
        <f>'IECC Data-IP'!N1170*Convert!$B$6/$D1170</f>
        <v>0</v>
      </c>
      <c r="O1170" s="3">
        <f>'IECC Data-IP'!O1170*Convert!$B$6/$D1170</f>
        <v>0</v>
      </c>
      <c r="P1170" s="3">
        <f t="shared" si="56"/>
        <v>0</v>
      </c>
      <c r="Q1170" s="3">
        <f>'IECC Data-IP'!Q1170*Convert!$B$6/$D1170</f>
        <v>0</v>
      </c>
      <c r="R1170" s="3">
        <f>'IECC Data-IP'!R1170*Convert!$B$6/$D1170</f>
        <v>0</v>
      </c>
      <c r="S1170" s="3">
        <f>'IECC Data-IP'!S1170*Convert!$B$6/$D1170</f>
        <v>0</v>
      </c>
      <c r="T1170" s="3">
        <f>'IECC Data-IP'!T1170*Convert!$B$6/$D1170</f>
        <v>9.8419734691162475</v>
      </c>
      <c r="U1170" s="3">
        <f>'IECC Data-IP'!U1170*Convert!$B$7/$D1170</f>
        <v>0</v>
      </c>
      <c r="V1170" s="3">
        <f>'IECC Data-IP'!V1170*Convert!$B$6/$D1170</f>
        <v>0</v>
      </c>
      <c r="W1170" s="3">
        <f>'IECC Data-IP'!W1170*Convert!$B$6/$D1170</f>
        <v>29.449541455814586</v>
      </c>
      <c r="X1170" s="3">
        <f>'IECC Data-IP'!X1170*Convert!$B$7/$D1170</f>
        <v>0.95235102093341784</v>
      </c>
      <c r="Y1170" s="3">
        <f t="shared" si="57"/>
        <v>30.401892476748003</v>
      </c>
      <c r="Z1170" s="3">
        <f>'IECC Data-IP'!Z1170*Convert!$B$6/$D1170</f>
        <v>115.38131757114165</v>
      </c>
      <c r="AA1170" s="3">
        <f>'IECC Data-IP'!AA1170*Convert!$B$6/$D1170</f>
        <v>2.7823760916015998</v>
      </c>
      <c r="AB1170" s="3">
        <f t="shared" si="58"/>
        <v>118.16369366274326</v>
      </c>
    </row>
    <row r="1171" spans="1:28" x14ac:dyDescent="0.25">
      <c r="A1171" s="93">
        <f>'IECC Data-IP'!A1171</f>
        <v>2009</v>
      </c>
      <c r="B1171" s="93" t="str">
        <f>'IECC Data-IP'!B1171</f>
        <v>Small Office</v>
      </c>
      <c r="C1171" s="121" t="str">
        <f>'IECC Data-IP'!C1171</f>
        <v>4B</v>
      </c>
      <c r="D1171" s="3">
        <f>'IECC Data-IP'!D1171</f>
        <v>5502.0804487537198</v>
      </c>
      <c r="E1171" s="3">
        <f>'IECC Data-IP'!E1171*Convert!$B$6/$D1171</f>
        <v>2.8478437643451668</v>
      </c>
      <c r="F1171" s="3">
        <f>'IECC Data-IP'!F1171*Convert!$B$7/$D1171</f>
        <v>0.14378633061151605</v>
      </c>
      <c r="G1171" s="3">
        <f>'IECC Data-IP'!G1171*Convert!$B$6/$D1171</f>
        <v>13.115357106294603</v>
      </c>
      <c r="H1171" s="3">
        <f>'IECC Data-IP'!H1171*Convert!$B$6/$D1171</f>
        <v>39.482462303766241</v>
      </c>
      <c r="I1171" s="3">
        <f>'IECC Data-IP'!I1171*Convert!$B$6/$D1171</f>
        <v>7.8179312534609666</v>
      </c>
      <c r="J1171" s="3">
        <f>'IECC Data-IP'!J1171*Convert!$B$6/$D1171</f>
        <v>28.805776007169509</v>
      </c>
      <c r="K1171" s="3">
        <f>'IECC Data-IP'!K1171*Convert!$B$7/$D1171</f>
        <v>0</v>
      </c>
      <c r="L1171" s="3">
        <f>'IECC Data-IP'!L1171*Convert!$B$6/$D1171</f>
        <v>0</v>
      </c>
      <c r="M1171" s="3">
        <f>'IECC Data-IP'!M1171*Convert!$B$6/$D1171</f>
        <v>14.255585739911727</v>
      </c>
      <c r="N1171" s="3">
        <f>'IECC Data-IP'!N1171*Convert!$B$6/$D1171</f>
        <v>0</v>
      </c>
      <c r="O1171" s="3">
        <f>'IECC Data-IP'!O1171*Convert!$B$6/$D1171</f>
        <v>0</v>
      </c>
      <c r="P1171" s="3">
        <f t="shared" si="56"/>
        <v>0</v>
      </c>
      <c r="Q1171" s="3">
        <f>'IECC Data-IP'!Q1171*Convert!$B$6/$D1171</f>
        <v>0</v>
      </c>
      <c r="R1171" s="3">
        <f>'IECC Data-IP'!R1171*Convert!$B$6/$D1171</f>
        <v>0</v>
      </c>
      <c r="S1171" s="3">
        <f>'IECC Data-IP'!S1171*Convert!$B$6/$D1171</f>
        <v>0</v>
      </c>
      <c r="T1171" s="3">
        <f>'IECC Data-IP'!T1171*Convert!$B$6/$D1171</f>
        <v>9.8419734691162475</v>
      </c>
      <c r="U1171" s="3">
        <f>'IECC Data-IP'!U1171*Convert!$B$7/$D1171</f>
        <v>0</v>
      </c>
      <c r="V1171" s="3">
        <f>'IECC Data-IP'!V1171*Convert!$B$6/$D1171</f>
        <v>0</v>
      </c>
      <c r="W1171" s="3">
        <f>'IECC Data-IP'!W1171*Convert!$B$6/$D1171</f>
        <v>30.218786610551501</v>
      </c>
      <c r="X1171" s="3">
        <f>'IECC Data-IP'!X1171*Convert!$B$7/$D1171</f>
        <v>0.14378633061151605</v>
      </c>
      <c r="Y1171" s="3">
        <f t="shared" si="57"/>
        <v>30.362572941163016</v>
      </c>
      <c r="Z1171" s="3">
        <f>'IECC Data-IP'!Z1171*Convert!$B$6/$D1171</f>
        <v>116.15601836527385</v>
      </c>
      <c r="AA1171" s="3">
        <f>'IECC Data-IP'!AA1171*Convert!$B$6/$D1171</f>
        <v>0.42008423343788864</v>
      </c>
      <c r="AB1171" s="3">
        <f t="shared" si="58"/>
        <v>116.57610259871174</v>
      </c>
    </row>
    <row r="1172" spans="1:28" x14ac:dyDescent="0.25">
      <c r="A1172" s="93">
        <f>'IECC Data-IP'!A1172</f>
        <v>2009</v>
      </c>
      <c r="B1172" s="93" t="str">
        <f>'IECC Data-IP'!B1172</f>
        <v>Small Office</v>
      </c>
      <c r="C1172" s="121" t="str">
        <f>'IECC Data-IP'!C1172</f>
        <v>4C</v>
      </c>
      <c r="D1172" s="3">
        <f>'IECC Data-IP'!D1172</f>
        <v>5502.0804487537198</v>
      </c>
      <c r="E1172" s="3">
        <f>'IECC Data-IP'!E1172*Convert!$B$6/$D1172</f>
        <v>3.3661295068984067</v>
      </c>
      <c r="F1172" s="3">
        <f>'IECC Data-IP'!F1172*Convert!$B$7/$D1172</f>
        <v>0.13818426578249596</v>
      </c>
      <c r="G1172" s="3">
        <f>'IECC Data-IP'!G1172*Convert!$B$6/$D1172</f>
        <v>5.7938890378056858</v>
      </c>
      <c r="H1172" s="3">
        <f>'IECC Data-IP'!H1172*Convert!$B$6/$D1172</f>
        <v>39.482462303766241</v>
      </c>
      <c r="I1172" s="3">
        <f>'IECC Data-IP'!I1172*Convert!$B$6/$D1172</f>
        <v>7.8015643352750761</v>
      </c>
      <c r="J1172" s="3">
        <f>'IECC Data-IP'!J1172*Convert!$B$6/$D1172</f>
        <v>28.805776007169509</v>
      </c>
      <c r="K1172" s="3">
        <f>'IECC Data-IP'!K1172*Convert!$B$7/$D1172</f>
        <v>0</v>
      </c>
      <c r="L1172" s="3">
        <f>'IECC Data-IP'!L1172*Convert!$B$6/$D1172</f>
        <v>0</v>
      </c>
      <c r="M1172" s="3">
        <f>'IECC Data-IP'!M1172*Convert!$B$6/$D1172</f>
        <v>11.451387090728938</v>
      </c>
      <c r="N1172" s="3">
        <f>'IECC Data-IP'!N1172*Convert!$B$6/$D1172</f>
        <v>0</v>
      </c>
      <c r="O1172" s="3">
        <f>'IECC Data-IP'!O1172*Convert!$B$6/$D1172</f>
        <v>0</v>
      </c>
      <c r="P1172" s="3">
        <f t="shared" si="56"/>
        <v>0</v>
      </c>
      <c r="Q1172" s="3">
        <f>'IECC Data-IP'!Q1172*Convert!$B$6/$D1172</f>
        <v>0</v>
      </c>
      <c r="R1172" s="3">
        <f>'IECC Data-IP'!R1172*Convert!$B$6/$D1172</f>
        <v>0</v>
      </c>
      <c r="S1172" s="3">
        <f>'IECC Data-IP'!S1172*Convert!$B$6/$D1172</f>
        <v>0</v>
      </c>
      <c r="T1172" s="3">
        <f>'IECC Data-IP'!T1172*Convert!$B$6/$D1172</f>
        <v>9.8419734691162475</v>
      </c>
      <c r="U1172" s="3">
        <f>'IECC Data-IP'!U1172*Convert!$B$7/$D1172</f>
        <v>0</v>
      </c>
      <c r="V1172" s="3">
        <f>'IECC Data-IP'!V1172*Convert!$B$6/$D1172</f>
        <v>0</v>
      </c>
      <c r="W1172" s="3">
        <f>'IECC Data-IP'!W1172*Convert!$B$6/$D1172</f>
        <v>20.61140563543303</v>
      </c>
      <c r="X1172" s="3">
        <f>'IECC Data-IP'!X1172*Convert!$B$7/$D1172</f>
        <v>0.13818426578249596</v>
      </c>
      <c r="Y1172" s="3">
        <f t="shared" si="57"/>
        <v>20.749589901215526</v>
      </c>
      <c r="Z1172" s="3">
        <f>'IECC Data-IP'!Z1172*Convert!$B$6/$D1172</f>
        <v>106.5377261113648</v>
      </c>
      <c r="AA1172" s="3">
        <f>'IECC Data-IP'!AA1172*Convert!$B$6/$D1172</f>
        <v>0.40371731525199689</v>
      </c>
      <c r="AB1172" s="3">
        <f t="shared" si="58"/>
        <v>106.9414434266168</v>
      </c>
    </row>
    <row r="1173" spans="1:28" x14ac:dyDescent="0.25">
      <c r="A1173" s="93">
        <f>'IECC Data-IP'!A1173</f>
        <v>2009</v>
      </c>
      <c r="B1173" s="93" t="str">
        <f>'IECC Data-IP'!B1173</f>
        <v>Small Office</v>
      </c>
      <c r="C1173" s="121" t="str">
        <f>'IECC Data-IP'!C1173</f>
        <v>5A</v>
      </c>
      <c r="D1173" s="3">
        <f>'IECC Data-IP'!D1173</f>
        <v>5502.0804487537198</v>
      </c>
      <c r="E1173" s="3">
        <f>'IECC Data-IP'!E1173*Convert!$B$6/$D1173</f>
        <v>11.473209648310128</v>
      </c>
      <c r="F1173" s="3">
        <f>'IECC Data-IP'!F1173*Convert!$B$7/$D1173</f>
        <v>3.5106272928525999</v>
      </c>
      <c r="G1173" s="3">
        <f>'IECC Data-IP'!G1173*Convert!$B$6/$D1173</f>
        <v>6.7540815713780029</v>
      </c>
      <c r="H1173" s="3">
        <f>'IECC Data-IP'!H1173*Convert!$B$6/$D1173</f>
        <v>39.482462303766241</v>
      </c>
      <c r="I1173" s="3">
        <f>'IECC Data-IP'!I1173*Convert!$B$6/$D1173</f>
        <v>7.8124756140656695</v>
      </c>
      <c r="J1173" s="3">
        <f>'IECC Data-IP'!J1173*Convert!$B$6/$D1173</f>
        <v>28.805776007169509</v>
      </c>
      <c r="K1173" s="3">
        <f>'IECC Data-IP'!K1173*Convert!$B$7/$D1173</f>
        <v>0</v>
      </c>
      <c r="L1173" s="3">
        <f>'IECC Data-IP'!L1173*Convert!$B$6/$D1173</f>
        <v>0</v>
      </c>
      <c r="M1173" s="3">
        <f>'IECC Data-IP'!M1173*Convert!$B$6/$D1173</f>
        <v>11.21133895733586</v>
      </c>
      <c r="N1173" s="3">
        <f>'IECC Data-IP'!N1173*Convert!$B$6/$D1173</f>
        <v>0</v>
      </c>
      <c r="O1173" s="3">
        <f>'IECC Data-IP'!O1173*Convert!$B$6/$D1173</f>
        <v>0</v>
      </c>
      <c r="P1173" s="3">
        <f t="shared" si="56"/>
        <v>0</v>
      </c>
      <c r="Q1173" s="3">
        <f>'IECC Data-IP'!Q1173*Convert!$B$6/$D1173</f>
        <v>0</v>
      </c>
      <c r="R1173" s="3">
        <f>'IECC Data-IP'!R1173*Convert!$B$6/$D1173</f>
        <v>0</v>
      </c>
      <c r="S1173" s="3">
        <f>'IECC Data-IP'!S1173*Convert!$B$6/$D1173</f>
        <v>0</v>
      </c>
      <c r="T1173" s="3">
        <f>'IECC Data-IP'!T1173*Convert!$B$6/$D1173</f>
        <v>9.8419734691162475</v>
      </c>
      <c r="U1173" s="3">
        <f>'IECC Data-IP'!U1173*Convert!$B$7/$D1173</f>
        <v>0</v>
      </c>
      <c r="V1173" s="3">
        <f>'IECC Data-IP'!V1173*Convert!$B$6/$D1173</f>
        <v>0</v>
      </c>
      <c r="W1173" s="3">
        <f>'IECC Data-IP'!W1173*Convert!$B$6/$D1173</f>
        <v>29.438630177023995</v>
      </c>
      <c r="X1173" s="3">
        <f>'IECC Data-IP'!X1173*Convert!$B$7/$D1173</f>
        <v>3.5106272928525999</v>
      </c>
      <c r="Y1173" s="3">
        <f t="shared" si="57"/>
        <v>32.949257469876592</v>
      </c>
      <c r="Z1173" s="3">
        <f>'IECC Data-IP'!Z1173*Convert!$B$6/$D1173</f>
        <v>115.38131757114165</v>
      </c>
      <c r="AA1173" s="3">
        <f>'IECC Data-IP'!AA1173*Convert!$B$6/$D1173</f>
        <v>10.256602063158839</v>
      </c>
      <c r="AB1173" s="3">
        <f t="shared" si="58"/>
        <v>125.63791963430049</v>
      </c>
    </row>
    <row r="1174" spans="1:28" x14ac:dyDescent="0.25">
      <c r="A1174" s="93">
        <f>'IECC Data-IP'!A1174</f>
        <v>2009</v>
      </c>
      <c r="B1174" s="93" t="str">
        <f>'IECC Data-IP'!B1174</f>
        <v>Small Office</v>
      </c>
      <c r="C1174" s="121" t="str">
        <f>'IECC Data-IP'!C1174</f>
        <v>5B</v>
      </c>
      <c r="D1174" s="3">
        <f>'IECC Data-IP'!D1174</f>
        <v>5502.0804487537198</v>
      </c>
      <c r="E1174" s="3">
        <f>'IECC Data-IP'!E1174*Convert!$B$6/$D1174</f>
        <v>6.3994650106836799</v>
      </c>
      <c r="F1174" s="3">
        <f>'IECC Data-IP'!F1174*Convert!$B$7/$D1174</f>
        <v>1.6544764795039377</v>
      </c>
      <c r="G1174" s="3">
        <f>'IECC Data-IP'!G1174*Convert!$B$6/$D1174</f>
        <v>9.1381959871229022</v>
      </c>
      <c r="H1174" s="3">
        <f>'IECC Data-IP'!H1174*Convert!$B$6/$D1174</f>
        <v>39.482462303766241</v>
      </c>
      <c r="I1174" s="3">
        <f>'IECC Data-IP'!I1174*Convert!$B$6/$D1174</f>
        <v>7.8124756140656695</v>
      </c>
      <c r="J1174" s="3">
        <f>'IECC Data-IP'!J1174*Convert!$B$6/$D1174</f>
        <v>28.805776007169509</v>
      </c>
      <c r="K1174" s="3">
        <f>'IECC Data-IP'!K1174*Convert!$B$7/$D1174</f>
        <v>0</v>
      </c>
      <c r="L1174" s="3">
        <f>'IECC Data-IP'!L1174*Convert!$B$6/$D1174</f>
        <v>0</v>
      </c>
      <c r="M1174" s="3">
        <f>'IECC Data-IP'!M1174*Convert!$B$6/$D1174</f>
        <v>13.317215763920601</v>
      </c>
      <c r="N1174" s="3">
        <f>'IECC Data-IP'!N1174*Convert!$B$6/$D1174</f>
        <v>0</v>
      </c>
      <c r="O1174" s="3">
        <f>'IECC Data-IP'!O1174*Convert!$B$6/$D1174</f>
        <v>0</v>
      </c>
      <c r="P1174" s="3">
        <f t="shared" si="56"/>
        <v>0</v>
      </c>
      <c r="Q1174" s="3">
        <f>'IECC Data-IP'!Q1174*Convert!$B$6/$D1174</f>
        <v>0</v>
      </c>
      <c r="R1174" s="3">
        <f>'IECC Data-IP'!R1174*Convert!$B$6/$D1174</f>
        <v>0</v>
      </c>
      <c r="S1174" s="3">
        <f>'IECC Data-IP'!S1174*Convert!$B$6/$D1174</f>
        <v>0</v>
      </c>
      <c r="T1174" s="3">
        <f>'IECC Data-IP'!T1174*Convert!$B$6/$D1174</f>
        <v>9.8419734691162475</v>
      </c>
      <c r="U1174" s="3">
        <f>'IECC Data-IP'!U1174*Convert!$B$7/$D1174</f>
        <v>0</v>
      </c>
      <c r="V1174" s="3">
        <f>'IECC Data-IP'!V1174*Convert!$B$6/$D1174</f>
        <v>0</v>
      </c>
      <c r="W1174" s="3">
        <f>'IECC Data-IP'!W1174*Convert!$B$6/$D1174</f>
        <v>28.85487676172718</v>
      </c>
      <c r="X1174" s="3">
        <f>'IECC Data-IP'!X1174*Convert!$B$7/$D1174</f>
        <v>1.6544764795039377</v>
      </c>
      <c r="Y1174" s="3">
        <f t="shared" si="57"/>
        <v>30.509353241231118</v>
      </c>
      <c r="Z1174" s="3">
        <f>'IECC Data-IP'!Z1174*Convert!$B$6/$D1174</f>
        <v>114.79210851644955</v>
      </c>
      <c r="AA1174" s="3">
        <f>'IECC Data-IP'!AA1174*Convert!$B$6/$D1174</f>
        <v>4.8336965042333668</v>
      </c>
      <c r="AB1174" s="3">
        <f t="shared" si="58"/>
        <v>119.62580502068292</v>
      </c>
    </row>
    <row r="1175" spans="1:28" x14ac:dyDescent="0.25">
      <c r="A1175" s="93">
        <f>'IECC Data-IP'!A1175</f>
        <v>2009</v>
      </c>
      <c r="B1175" s="93" t="str">
        <f>'IECC Data-IP'!B1175</f>
        <v>Small Office</v>
      </c>
      <c r="C1175" s="121" t="str">
        <f>'IECC Data-IP'!C1175</f>
        <v>5C</v>
      </c>
      <c r="D1175" s="3">
        <f>'IECC Data-IP'!D1175</f>
        <v>5502.0804487537198</v>
      </c>
      <c r="E1175" s="3">
        <f>'IECC Data-IP'!E1175*Convert!$B$6/$D1175</f>
        <v>4.2008423343788861</v>
      </c>
      <c r="F1175" s="3">
        <f>'IECC Data-IP'!F1175*Convert!$B$7/$D1175</f>
        <v>0.25022556236289811</v>
      </c>
      <c r="G1175" s="3">
        <f>'IECC Data-IP'!G1175*Convert!$B$6/$D1175</f>
        <v>4.1408303010306167</v>
      </c>
      <c r="H1175" s="3">
        <f>'IECC Data-IP'!H1175*Convert!$B$6/$D1175</f>
        <v>39.482462303766241</v>
      </c>
      <c r="I1175" s="3">
        <f>'IECC Data-IP'!I1175*Convert!$B$6/$D1175</f>
        <v>7.8015643352750761</v>
      </c>
      <c r="J1175" s="3">
        <f>'IECC Data-IP'!J1175*Convert!$B$6/$D1175</f>
        <v>28.805776007169509</v>
      </c>
      <c r="K1175" s="3">
        <f>'IECC Data-IP'!K1175*Convert!$B$7/$D1175</f>
        <v>0</v>
      </c>
      <c r="L1175" s="3">
        <f>'IECC Data-IP'!L1175*Convert!$B$6/$D1175</f>
        <v>0</v>
      </c>
      <c r="M1175" s="3">
        <f>'IECC Data-IP'!M1175*Convert!$B$6/$D1175</f>
        <v>10.67668629659673</v>
      </c>
      <c r="N1175" s="3">
        <f>'IECC Data-IP'!N1175*Convert!$B$6/$D1175</f>
        <v>0</v>
      </c>
      <c r="O1175" s="3">
        <f>'IECC Data-IP'!O1175*Convert!$B$6/$D1175</f>
        <v>0</v>
      </c>
      <c r="P1175" s="3">
        <f t="shared" si="56"/>
        <v>0</v>
      </c>
      <c r="Q1175" s="3">
        <f>'IECC Data-IP'!Q1175*Convert!$B$6/$D1175</f>
        <v>0</v>
      </c>
      <c r="R1175" s="3">
        <f>'IECC Data-IP'!R1175*Convert!$B$6/$D1175</f>
        <v>0</v>
      </c>
      <c r="S1175" s="3">
        <f>'IECC Data-IP'!S1175*Convert!$B$6/$D1175</f>
        <v>0</v>
      </c>
      <c r="T1175" s="3">
        <f>'IECC Data-IP'!T1175*Convert!$B$6/$D1175</f>
        <v>9.8419734691162475</v>
      </c>
      <c r="U1175" s="3">
        <f>'IECC Data-IP'!U1175*Convert!$B$7/$D1175</f>
        <v>0</v>
      </c>
      <c r="V1175" s="3">
        <f>'IECC Data-IP'!V1175*Convert!$B$6/$D1175</f>
        <v>0</v>
      </c>
      <c r="W1175" s="3">
        <f>'IECC Data-IP'!W1175*Convert!$B$6/$D1175</f>
        <v>19.01835893200623</v>
      </c>
      <c r="X1175" s="3">
        <f>'IECC Data-IP'!X1175*Convert!$B$7/$D1175</f>
        <v>0.25022556236289811</v>
      </c>
      <c r="Y1175" s="3">
        <f t="shared" si="57"/>
        <v>19.268584494369129</v>
      </c>
      <c r="Z1175" s="3">
        <f>'IECC Data-IP'!Z1175*Convert!$B$6/$D1175</f>
        <v>104.94467940793801</v>
      </c>
      <c r="AA1175" s="3">
        <f>'IECC Data-IP'!AA1175*Convert!$B$6/$D1175</f>
        <v>0.73105567896983226</v>
      </c>
      <c r="AB1175" s="3">
        <f t="shared" si="58"/>
        <v>105.67573508690785</v>
      </c>
    </row>
    <row r="1176" spans="1:28" x14ac:dyDescent="0.25">
      <c r="A1176" s="93">
        <f>'IECC Data-IP'!A1176</f>
        <v>2009</v>
      </c>
      <c r="B1176" s="93" t="str">
        <f>'IECC Data-IP'!B1176</f>
        <v>Small Office</v>
      </c>
      <c r="C1176" s="121" t="str">
        <f>'IECC Data-IP'!C1176</f>
        <v>6A</v>
      </c>
      <c r="D1176" s="3">
        <f>'IECC Data-IP'!D1176</f>
        <v>5502.0804487537198</v>
      </c>
      <c r="E1176" s="3">
        <f>'IECC Data-IP'!E1176*Convert!$B$6/$D1176</f>
        <v>12.460680378858928</v>
      </c>
      <c r="F1176" s="3">
        <f>'IECC Data-IP'!F1176*Convert!$B$7/$D1176</f>
        <v>10.526279813728779</v>
      </c>
      <c r="G1176" s="3">
        <f>'IECC Data-IP'!G1176*Convert!$B$6/$D1176</f>
        <v>7.5015041685337254</v>
      </c>
      <c r="H1176" s="3">
        <f>'IECC Data-IP'!H1176*Convert!$B$6/$D1176</f>
        <v>39.482462303766241</v>
      </c>
      <c r="I1176" s="3">
        <f>'IECC Data-IP'!I1176*Convert!$B$6/$D1176</f>
        <v>7.8124756140656695</v>
      </c>
      <c r="J1176" s="3">
        <f>'IECC Data-IP'!J1176*Convert!$B$6/$D1176</f>
        <v>28.805776007169509</v>
      </c>
      <c r="K1176" s="3">
        <f>'IECC Data-IP'!K1176*Convert!$B$7/$D1176</f>
        <v>0</v>
      </c>
      <c r="L1176" s="3">
        <f>'IECC Data-IP'!L1176*Convert!$B$6/$D1176</f>
        <v>0</v>
      </c>
      <c r="M1176" s="3">
        <f>'IECC Data-IP'!M1176*Convert!$B$6/$D1176</f>
        <v>12.706184151647307</v>
      </c>
      <c r="N1176" s="3">
        <f>'IECC Data-IP'!N1176*Convert!$B$6/$D1176</f>
        <v>0</v>
      </c>
      <c r="O1176" s="3">
        <f>'IECC Data-IP'!O1176*Convert!$B$6/$D1176</f>
        <v>0</v>
      </c>
      <c r="P1176" s="3">
        <f t="shared" si="56"/>
        <v>0</v>
      </c>
      <c r="Q1176" s="3">
        <f>'IECC Data-IP'!Q1176*Convert!$B$6/$D1176</f>
        <v>0</v>
      </c>
      <c r="R1176" s="3">
        <f>'IECC Data-IP'!R1176*Convert!$B$6/$D1176</f>
        <v>0</v>
      </c>
      <c r="S1176" s="3">
        <f>'IECC Data-IP'!S1176*Convert!$B$6/$D1176</f>
        <v>0</v>
      </c>
      <c r="T1176" s="3">
        <f>'IECC Data-IP'!T1176*Convert!$B$6/$D1176</f>
        <v>9.8419734691162475</v>
      </c>
      <c r="U1176" s="3">
        <f>'IECC Data-IP'!U1176*Convert!$B$7/$D1176</f>
        <v>0</v>
      </c>
      <c r="V1176" s="3">
        <f>'IECC Data-IP'!V1176*Convert!$B$6/$D1176</f>
        <v>0</v>
      </c>
      <c r="W1176" s="3">
        <f>'IECC Data-IP'!W1176*Convert!$B$6/$D1176</f>
        <v>32.668368699039966</v>
      </c>
      <c r="X1176" s="3">
        <f>'IECC Data-IP'!X1176*Convert!$B$7/$D1176</f>
        <v>10.526279813728779</v>
      </c>
      <c r="Y1176" s="3">
        <f t="shared" si="57"/>
        <v>43.194648512768744</v>
      </c>
      <c r="Z1176" s="3">
        <f>'IECC Data-IP'!Z1176*Convert!$B$6/$D1176</f>
        <v>118.60014481436703</v>
      </c>
      <c r="AA1176" s="3">
        <f>'IECC Data-IP'!AA1176*Convert!$B$6/$D1176</f>
        <v>30.753439271290624</v>
      </c>
      <c r="AB1176" s="3">
        <f t="shared" si="58"/>
        <v>149.35358408565764</v>
      </c>
    </row>
    <row r="1177" spans="1:28" x14ac:dyDescent="0.25">
      <c r="A1177" s="93">
        <f>'IECC Data-IP'!A1177</f>
        <v>2009</v>
      </c>
      <c r="B1177" s="93" t="str">
        <f>'IECC Data-IP'!B1177</f>
        <v>Small Office</v>
      </c>
      <c r="C1177" s="121" t="str">
        <f>'IECC Data-IP'!C1177</f>
        <v>6B</v>
      </c>
      <c r="D1177" s="3">
        <f>'IECC Data-IP'!D1177</f>
        <v>5502.0804487537198</v>
      </c>
      <c r="E1177" s="3">
        <f>'IECC Data-IP'!E1177*Convert!$B$6/$D1177</f>
        <v>7.741552301926804</v>
      </c>
      <c r="F1177" s="3">
        <f>'IECC Data-IP'!F1177*Convert!$B$7/$D1177</f>
        <v>5.9120457495592191</v>
      </c>
      <c r="G1177" s="3">
        <f>'IECC Data-IP'!G1177*Convert!$B$6/$D1177</f>
        <v>6.3339973379401124</v>
      </c>
      <c r="H1177" s="3">
        <f>'IECC Data-IP'!H1177*Convert!$B$6/$D1177</f>
        <v>39.482462303766241</v>
      </c>
      <c r="I1177" s="3">
        <f>'IECC Data-IP'!I1177*Convert!$B$6/$D1177</f>
        <v>7.8070199746703732</v>
      </c>
      <c r="J1177" s="3">
        <f>'IECC Data-IP'!J1177*Convert!$B$6/$D1177</f>
        <v>28.805776007169509</v>
      </c>
      <c r="K1177" s="3">
        <f>'IECC Data-IP'!K1177*Convert!$B$7/$D1177</f>
        <v>0</v>
      </c>
      <c r="L1177" s="3">
        <f>'IECC Data-IP'!L1177*Convert!$B$6/$D1177</f>
        <v>0</v>
      </c>
      <c r="M1177" s="3">
        <f>'IECC Data-IP'!M1177*Convert!$B$6/$D1177</f>
        <v>13.377227797268869</v>
      </c>
      <c r="N1177" s="3">
        <f>'IECC Data-IP'!N1177*Convert!$B$6/$D1177</f>
        <v>0</v>
      </c>
      <c r="O1177" s="3">
        <f>'IECC Data-IP'!O1177*Convert!$B$6/$D1177</f>
        <v>0</v>
      </c>
      <c r="P1177" s="3">
        <f t="shared" si="56"/>
        <v>0</v>
      </c>
      <c r="Q1177" s="3">
        <f>'IECC Data-IP'!Q1177*Convert!$B$6/$D1177</f>
        <v>0</v>
      </c>
      <c r="R1177" s="3">
        <f>'IECC Data-IP'!R1177*Convert!$B$6/$D1177</f>
        <v>0</v>
      </c>
      <c r="S1177" s="3">
        <f>'IECC Data-IP'!S1177*Convert!$B$6/$D1177</f>
        <v>0</v>
      </c>
      <c r="T1177" s="3">
        <f>'IECC Data-IP'!T1177*Convert!$B$6/$D1177</f>
        <v>9.8419734691162475</v>
      </c>
      <c r="U1177" s="3">
        <f>'IECC Data-IP'!U1177*Convert!$B$7/$D1177</f>
        <v>0</v>
      </c>
      <c r="V1177" s="3">
        <f>'IECC Data-IP'!V1177*Convert!$B$6/$D1177</f>
        <v>0</v>
      </c>
      <c r="W1177" s="3">
        <f>'IECC Data-IP'!W1177*Convert!$B$6/$D1177</f>
        <v>27.452777437135779</v>
      </c>
      <c r="X1177" s="3">
        <f>'IECC Data-IP'!X1177*Convert!$B$7/$D1177</f>
        <v>5.9120457495592191</v>
      </c>
      <c r="Y1177" s="3">
        <f t="shared" si="57"/>
        <v>33.364823186694998</v>
      </c>
      <c r="Z1177" s="3">
        <f>'IECC Data-IP'!Z1177*Convert!$B$6/$D1177</f>
        <v>113.38455355246286</v>
      </c>
      <c r="AA1177" s="3">
        <f>'IECC Data-IP'!AA1177*Convert!$B$6/$D1177</f>
        <v>17.272554325511109</v>
      </c>
      <c r="AB1177" s="3">
        <f t="shared" si="58"/>
        <v>130.65710787797397</v>
      </c>
    </row>
    <row r="1178" spans="1:28" x14ac:dyDescent="0.25">
      <c r="A1178" s="93">
        <f>'IECC Data-IP'!A1178</f>
        <v>2009</v>
      </c>
      <c r="B1178" s="93" t="str">
        <f>'IECC Data-IP'!B1178</f>
        <v>Small Office</v>
      </c>
      <c r="C1178" s="121" t="str">
        <f>'IECC Data-IP'!C1178</f>
        <v>7</v>
      </c>
      <c r="D1178" s="3">
        <f>'IECC Data-IP'!D1178</f>
        <v>5502.0804487537198</v>
      </c>
      <c r="E1178" s="3">
        <f>'IECC Data-IP'!E1178*Convert!$B$6/$D1178</f>
        <v>10.742153969340295</v>
      </c>
      <c r="F1178" s="3">
        <f>'IECC Data-IP'!F1178*Convert!$B$7/$D1178</f>
        <v>15.534525770872754</v>
      </c>
      <c r="G1178" s="3">
        <f>'IECC Data-IP'!G1178*Convert!$B$6/$D1178</f>
        <v>6.317630419754221</v>
      </c>
      <c r="H1178" s="3">
        <f>'IECC Data-IP'!H1178*Convert!$B$6/$D1178</f>
        <v>39.482462303766241</v>
      </c>
      <c r="I1178" s="3">
        <f>'IECC Data-IP'!I1178*Convert!$B$6/$D1178</f>
        <v>7.8015643352750761</v>
      </c>
      <c r="J1178" s="3">
        <f>'IECC Data-IP'!J1178*Convert!$B$6/$D1178</f>
        <v>28.805776007169509</v>
      </c>
      <c r="K1178" s="3">
        <f>'IECC Data-IP'!K1178*Convert!$B$7/$D1178</f>
        <v>0</v>
      </c>
      <c r="L1178" s="3">
        <f>'IECC Data-IP'!L1178*Convert!$B$6/$D1178</f>
        <v>0</v>
      </c>
      <c r="M1178" s="3">
        <f>'IECC Data-IP'!M1178*Convert!$B$6/$D1178</f>
        <v>13.109901466899307</v>
      </c>
      <c r="N1178" s="3">
        <f>'IECC Data-IP'!N1178*Convert!$B$6/$D1178</f>
        <v>0</v>
      </c>
      <c r="O1178" s="3">
        <f>'IECC Data-IP'!O1178*Convert!$B$6/$D1178</f>
        <v>0</v>
      </c>
      <c r="P1178" s="3">
        <f t="shared" si="56"/>
        <v>0</v>
      </c>
      <c r="Q1178" s="3">
        <f>'IECC Data-IP'!Q1178*Convert!$B$6/$D1178</f>
        <v>0</v>
      </c>
      <c r="R1178" s="3">
        <f>'IECC Data-IP'!R1178*Convert!$B$6/$D1178</f>
        <v>0</v>
      </c>
      <c r="S1178" s="3">
        <f>'IECC Data-IP'!S1178*Convert!$B$6/$D1178</f>
        <v>0</v>
      </c>
      <c r="T1178" s="3">
        <f>'IECC Data-IP'!T1178*Convert!$B$6/$D1178</f>
        <v>9.8419734691162475</v>
      </c>
      <c r="U1178" s="3">
        <f>'IECC Data-IP'!U1178*Convert!$B$7/$D1178</f>
        <v>0</v>
      </c>
      <c r="V1178" s="3">
        <f>'IECC Data-IP'!V1178*Convert!$B$6/$D1178</f>
        <v>0</v>
      </c>
      <c r="W1178" s="3">
        <f>'IECC Data-IP'!W1178*Convert!$B$6/$D1178</f>
        <v>30.169685855993823</v>
      </c>
      <c r="X1178" s="3">
        <f>'IECC Data-IP'!X1178*Convert!$B$7/$D1178</f>
        <v>15.534525770872754</v>
      </c>
      <c r="Y1178" s="3">
        <f t="shared" si="57"/>
        <v>45.704211626866581</v>
      </c>
      <c r="Z1178" s="3">
        <f>'IECC Data-IP'!Z1178*Convert!$B$6/$D1178</f>
        <v>116.0905506925303</v>
      </c>
      <c r="AA1178" s="3">
        <f>'IECC Data-IP'!AA1178*Convert!$B$6/$D1178</f>
        <v>45.38546412947786</v>
      </c>
      <c r="AB1178" s="3">
        <f t="shared" si="58"/>
        <v>161.47601482200815</v>
      </c>
    </row>
    <row r="1179" spans="1:28" x14ac:dyDescent="0.25">
      <c r="A1179" s="93">
        <f>'IECC Data-IP'!A1179</f>
        <v>2009</v>
      </c>
      <c r="B1179" s="93" t="str">
        <f>'IECC Data-IP'!B1179</f>
        <v>Small Office</v>
      </c>
      <c r="C1179" s="121" t="str">
        <f>'IECC Data-IP'!C1179</f>
        <v>8</v>
      </c>
      <c r="D1179" s="3">
        <f>'IECC Data-IP'!D1179</f>
        <v>5502.0804487537198</v>
      </c>
      <c r="E1179" s="3">
        <f>'IECC Data-IP'!E1179*Convert!$B$6/$D1179</f>
        <v>10.338436654088296</v>
      </c>
      <c r="F1179" s="3">
        <f>'IECC Data-IP'!F1179*Convert!$B$7/$D1179</f>
        <v>26.822686401348268</v>
      </c>
      <c r="G1179" s="3">
        <f>'IECC Data-IP'!G1179*Convert!$B$6/$D1179</f>
        <v>3.9989836767528879</v>
      </c>
      <c r="H1179" s="3">
        <f>'IECC Data-IP'!H1179*Convert!$B$6/$D1179</f>
        <v>39.482462303766241</v>
      </c>
      <c r="I1179" s="3">
        <f>'IECC Data-IP'!I1179*Convert!$B$6/$D1179</f>
        <v>7.7579192201126963</v>
      </c>
      <c r="J1179" s="3">
        <f>'IECC Data-IP'!J1179*Convert!$B$6/$D1179</f>
        <v>28.805776007169509</v>
      </c>
      <c r="K1179" s="3">
        <f>'IECC Data-IP'!K1179*Convert!$B$7/$D1179</f>
        <v>0</v>
      </c>
      <c r="L1179" s="3">
        <f>'IECC Data-IP'!L1179*Convert!$B$6/$D1179</f>
        <v>0</v>
      </c>
      <c r="M1179" s="3">
        <f>'IECC Data-IP'!M1179*Convert!$B$6/$D1179</f>
        <v>14.277408297492919</v>
      </c>
      <c r="N1179" s="3">
        <f>'IECC Data-IP'!N1179*Convert!$B$6/$D1179</f>
        <v>0</v>
      </c>
      <c r="O1179" s="3">
        <f>'IECC Data-IP'!O1179*Convert!$B$6/$D1179</f>
        <v>0</v>
      </c>
      <c r="P1179" s="3">
        <f t="shared" si="56"/>
        <v>0</v>
      </c>
      <c r="Q1179" s="3">
        <f>'IECC Data-IP'!Q1179*Convert!$B$6/$D1179</f>
        <v>0</v>
      </c>
      <c r="R1179" s="3">
        <f>'IECC Data-IP'!R1179*Convert!$B$6/$D1179</f>
        <v>0</v>
      </c>
      <c r="S1179" s="3">
        <f>'IECC Data-IP'!S1179*Convert!$B$6/$D1179</f>
        <v>0</v>
      </c>
      <c r="T1179" s="3">
        <f>'IECC Data-IP'!T1179*Convert!$B$6/$D1179</f>
        <v>9.8419734691162475</v>
      </c>
      <c r="U1179" s="3">
        <f>'IECC Data-IP'!U1179*Convert!$B$7/$D1179</f>
        <v>0</v>
      </c>
      <c r="V1179" s="3">
        <f>'IECC Data-IP'!V1179*Convert!$B$6/$D1179</f>
        <v>0</v>
      </c>
      <c r="W1179" s="3">
        <f>'IECC Data-IP'!W1179*Convert!$B$6/$D1179</f>
        <v>28.614828628334106</v>
      </c>
      <c r="X1179" s="3">
        <f>'IECC Data-IP'!X1179*Convert!$B$7/$D1179</f>
        <v>26.822686401348268</v>
      </c>
      <c r="Y1179" s="3">
        <f t="shared" si="57"/>
        <v>55.437515029682373</v>
      </c>
      <c r="Z1179" s="3">
        <f>'IECC Data-IP'!Z1179*Convert!$B$6/$D1179</f>
        <v>114.49750398910351</v>
      </c>
      <c r="AA1179" s="3">
        <f>'IECC Data-IP'!AA1179*Convert!$B$6/$D1179</f>
        <v>78.364804274049774</v>
      </c>
      <c r="AB1179" s="3">
        <f t="shared" si="58"/>
        <v>192.8623082631533</v>
      </c>
    </row>
    <row r="1180" spans="1:28" x14ac:dyDescent="0.25">
      <c r="A1180" s="93">
        <f>'IECC Data-IP'!A1180</f>
        <v>2012</v>
      </c>
      <c r="B1180" s="93" t="str">
        <f>'IECC Data-IP'!B1180</f>
        <v>Small Office</v>
      </c>
      <c r="C1180" s="121" t="str">
        <f>'IECC Data-IP'!C1180</f>
        <v>0A</v>
      </c>
      <c r="D1180" s="3">
        <f>'IECC Data-IP'!D1180</f>
        <v>5502.0804487537198</v>
      </c>
      <c r="E1180" s="3">
        <f>'IECC Data-IP'!E1180*Convert!$B$6/$D1180</f>
        <v>0</v>
      </c>
      <c r="F1180" s="3">
        <f>'IECC Data-IP'!F1180*Convert!$B$7/$D1180</f>
        <v>0</v>
      </c>
      <c r="G1180" s="3">
        <f>'IECC Data-IP'!G1180*Convert!$B$6/$D1180</f>
        <v>38.53318104898451</v>
      </c>
      <c r="H1180" s="3">
        <f>'IECC Data-IP'!H1180*Convert!$B$6/$D1180</f>
        <v>22.580891457135344</v>
      </c>
      <c r="I1180" s="3">
        <f>'IECC Data-IP'!I1180*Convert!$B$6/$D1180</f>
        <v>7.8288425322515618</v>
      </c>
      <c r="J1180" s="3">
        <f>'IECC Data-IP'!J1180*Convert!$B$6/$D1180</f>
        <v>28.805776007169509</v>
      </c>
      <c r="K1180" s="3">
        <f>'IECC Data-IP'!K1180*Convert!$B$7/$D1180</f>
        <v>0</v>
      </c>
      <c r="L1180" s="3">
        <f>'IECC Data-IP'!L1180*Convert!$B$6/$D1180</f>
        <v>0</v>
      </c>
      <c r="M1180" s="3">
        <f>'IECC Data-IP'!M1180*Convert!$B$6/$D1180</f>
        <v>10.240235144972948</v>
      </c>
      <c r="N1180" s="3">
        <f>'IECC Data-IP'!N1180*Convert!$B$6/$D1180</f>
        <v>0</v>
      </c>
      <c r="O1180" s="3">
        <f>'IECC Data-IP'!O1180*Convert!$B$6/$D1180</f>
        <v>0</v>
      </c>
      <c r="P1180" s="3">
        <f t="shared" si="56"/>
        <v>0</v>
      </c>
      <c r="Q1180" s="3">
        <f>'IECC Data-IP'!Q1180*Convert!$B$6/$D1180</f>
        <v>0</v>
      </c>
      <c r="R1180" s="3">
        <f>'IECC Data-IP'!R1180*Convert!$B$6/$D1180</f>
        <v>0</v>
      </c>
      <c r="S1180" s="3">
        <f>'IECC Data-IP'!S1180*Convert!$B$6/$D1180</f>
        <v>0</v>
      </c>
      <c r="T1180" s="3">
        <f>'IECC Data-IP'!T1180*Convert!$B$6/$D1180</f>
        <v>9.8419734691162475</v>
      </c>
      <c r="U1180" s="3">
        <f>'IECC Data-IP'!U1180*Convert!$B$7/$D1180</f>
        <v>0</v>
      </c>
      <c r="V1180" s="3">
        <f>'IECC Data-IP'!V1180*Convert!$B$6/$D1180</f>
        <v>0</v>
      </c>
      <c r="W1180" s="3">
        <f>'IECC Data-IP'!W1180*Convert!$B$6/$D1180</f>
        <v>48.773416193957452</v>
      </c>
      <c r="X1180" s="3">
        <f>'IECC Data-IP'!X1180*Convert!$B$7/$D1180</f>
        <v>0</v>
      </c>
      <c r="Y1180" s="3">
        <f t="shared" si="57"/>
        <v>48.773416193957452</v>
      </c>
      <c r="Z1180" s="3">
        <f>'IECC Data-IP'!Z1180*Convert!$B$6/$D1180</f>
        <v>117.83089965963011</v>
      </c>
      <c r="AA1180" s="3">
        <f>'IECC Data-IP'!AA1180*Convert!$B$6/$D1180</f>
        <v>0</v>
      </c>
      <c r="AB1180" s="3">
        <f t="shared" si="58"/>
        <v>117.83089965963011</v>
      </c>
    </row>
    <row r="1181" spans="1:28" x14ac:dyDescent="0.25">
      <c r="A1181" s="93">
        <f>'IECC Data-IP'!A1181</f>
        <v>2012</v>
      </c>
      <c r="B1181" s="93" t="str">
        <f>'IECC Data-IP'!B1181</f>
        <v>Small Office</v>
      </c>
      <c r="C1181" s="121" t="str">
        <f>'IECC Data-IP'!C1181</f>
        <v>0B</v>
      </c>
      <c r="D1181" s="3">
        <f>'IECC Data-IP'!D1181</f>
        <v>5502.0804487537198</v>
      </c>
      <c r="E1181" s="3">
        <f>'IECC Data-IP'!E1181*Convert!$B$6/$D1181</f>
        <v>0</v>
      </c>
      <c r="F1181" s="3">
        <f>'IECC Data-IP'!F1181*Convert!$B$7/$D1181</f>
        <v>0</v>
      </c>
      <c r="G1181" s="3">
        <f>'IECC Data-IP'!G1181*Convert!$B$6/$D1181</f>
        <v>37.027424575882478</v>
      </c>
      <c r="H1181" s="3">
        <f>'IECC Data-IP'!H1181*Convert!$B$6/$D1181</f>
        <v>22.777294475366041</v>
      </c>
      <c r="I1181" s="3">
        <f>'IECC Data-IP'!I1181*Convert!$B$6/$D1181</f>
        <v>7.8288425322515618</v>
      </c>
      <c r="J1181" s="3">
        <f>'IECC Data-IP'!J1181*Convert!$B$6/$D1181</f>
        <v>28.805776007169509</v>
      </c>
      <c r="K1181" s="3">
        <f>'IECC Data-IP'!K1181*Convert!$B$7/$D1181</f>
        <v>0</v>
      </c>
      <c r="L1181" s="3">
        <f>'IECC Data-IP'!L1181*Convert!$B$6/$D1181</f>
        <v>0</v>
      </c>
      <c r="M1181" s="3">
        <f>'IECC Data-IP'!M1181*Convert!$B$6/$D1181</f>
        <v>11.98603975146807</v>
      </c>
      <c r="N1181" s="3">
        <f>'IECC Data-IP'!N1181*Convert!$B$6/$D1181</f>
        <v>0</v>
      </c>
      <c r="O1181" s="3">
        <f>'IECC Data-IP'!O1181*Convert!$B$6/$D1181</f>
        <v>0</v>
      </c>
      <c r="P1181" s="3">
        <f t="shared" si="56"/>
        <v>0</v>
      </c>
      <c r="Q1181" s="3">
        <f>'IECC Data-IP'!Q1181*Convert!$B$6/$D1181</f>
        <v>0</v>
      </c>
      <c r="R1181" s="3">
        <f>'IECC Data-IP'!R1181*Convert!$B$6/$D1181</f>
        <v>0</v>
      </c>
      <c r="S1181" s="3">
        <f>'IECC Data-IP'!S1181*Convert!$B$6/$D1181</f>
        <v>0</v>
      </c>
      <c r="T1181" s="3">
        <f>'IECC Data-IP'!T1181*Convert!$B$6/$D1181</f>
        <v>9.8419734691162475</v>
      </c>
      <c r="U1181" s="3">
        <f>'IECC Data-IP'!U1181*Convert!$B$7/$D1181</f>
        <v>0</v>
      </c>
      <c r="V1181" s="3">
        <f>'IECC Data-IP'!V1181*Convert!$B$6/$D1181</f>
        <v>0</v>
      </c>
      <c r="W1181" s="3">
        <f>'IECC Data-IP'!W1181*Convert!$B$6/$D1181</f>
        <v>49.01346432735054</v>
      </c>
      <c r="X1181" s="3">
        <f>'IECC Data-IP'!X1181*Convert!$B$7/$D1181</f>
        <v>0</v>
      </c>
      <c r="Y1181" s="3">
        <f t="shared" si="57"/>
        <v>49.01346432735054</v>
      </c>
      <c r="Z1181" s="3">
        <f>'IECC Data-IP'!Z1181*Convert!$B$6/$D1181</f>
        <v>118.26735081125389</v>
      </c>
      <c r="AA1181" s="3">
        <f>'IECC Data-IP'!AA1181*Convert!$B$6/$D1181</f>
        <v>0</v>
      </c>
      <c r="AB1181" s="3">
        <f t="shared" si="58"/>
        <v>118.26735081125389</v>
      </c>
    </row>
    <row r="1182" spans="1:28" x14ac:dyDescent="0.25">
      <c r="A1182" s="93">
        <f>'IECC Data-IP'!A1182</f>
        <v>2012</v>
      </c>
      <c r="B1182" s="93" t="str">
        <f>'IECC Data-IP'!B1182</f>
        <v>Small Office</v>
      </c>
      <c r="C1182" s="121" t="str">
        <f>'IECC Data-IP'!C1182</f>
        <v>1A</v>
      </c>
      <c r="D1182" s="3">
        <f>'IECC Data-IP'!D1182</f>
        <v>5502.0804487537198</v>
      </c>
      <c r="E1182" s="3">
        <f>'IECC Data-IP'!E1182*Convert!$B$6/$D1182</f>
        <v>0</v>
      </c>
      <c r="F1182" s="3">
        <f>'IECC Data-IP'!F1182*Convert!$B$7/$D1182</f>
        <v>0</v>
      </c>
      <c r="G1182" s="3">
        <f>'IECC Data-IP'!G1182*Convert!$B$6/$D1182</f>
        <v>28.162010558524432</v>
      </c>
      <c r="H1182" s="3">
        <f>'IECC Data-IP'!H1182*Convert!$B$6/$D1182</f>
        <v>23.770220845310138</v>
      </c>
      <c r="I1182" s="3">
        <f>'IECC Data-IP'!I1182*Convert!$B$6/$D1182</f>
        <v>7.834298171646858</v>
      </c>
      <c r="J1182" s="3">
        <f>'IECC Data-IP'!J1182*Convert!$B$6/$D1182</f>
        <v>28.805776007169509</v>
      </c>
      <c r="K1182" s="3">
        <f>'IECC Data-IP'!K1182*Convert!$B$7/$D1182</f>
        <v>0</v>
      </c>
      <c r="L1182" s="3">
        <f>'IECC Data-IP'!L1182*Convert!$B$6/$D1182</f>
        <v>0</v>
      </c>
      <c r="M1182" s="3">
        <f>'IECC Data-IP'!M1182*Convert!$B$6/$D1182</f>
        <v>9.9292636994410053</v>
      </c>
      <c r="N1182" s="3">
        <f>'IECC Data-IP'!N1182*Convert!$B$6/$D1182</f>
        <v>0</v>
      </c>
      <c r="O1182" s="3">
        <f>'IECC Data-IP'!O1182*Convert!$B$6/$D1182</f>
        <v>0</v>
      </c>
      <c r="P1182" s="3">
        <f t="shared" si="56"/>
        <v>0</v>
      </c>
      <c r="Q1182" s="3">
        <f>'IECC Data-IP'!Q1182*Convert!$B$6/$D1182</f>
        <v>0</v>
      </c>
      <c r="R1182" s="3">
        <f>'IECC Data-IP'!R1182*Convert!$B$6/$D1182</f>
        <v>0</v>
      </c>
      <c r="S1182" s="3">
        <f>'IECC Data-IP'!S1182*Convert!$B$6/$D1182</f>
        <v>0</v>
      </c>
      <c r="T1182" s="3">
        <f>'IECC Data-IP'!T1182*Convert!$B$6/$D1182</f>
        <v>9.8419734691162475</v>
      </c>
      <c r="U1182" s="3">
        <f>'IECC Data-IP'!U1182*Convert!$B$7/$D1182</f>
        <v>0</v>
      </c>
      <c r="V1182" s="3">
        <f>'IECC Data-IP'!V1182*Convert!$B$6/$D1182</f>
        <v>0</v>
      </c>
      <c r="W1182" s="3">
        <f>'IECC Data-IP'!W1182*Convert!$B$6/$D1182</f>
        <v>38.091274257965431</v>
      </c>
      <c r="X1182" s="3">
        <f>'IECC Data-IP'!X1182*Convert!$B$7/$D1182</f>
        <v>0</v>
      </c>
      <c r="Y1182" s="3">
        <f t="shared" si="57"/>
        <v>38.091274257965431</v>
      </c>
      <c r="Z1182" s="3">
        <f>'IECC Data-IP'!Z1182*Convert!$B$6/$D1182</f>
        <v>108.34354275120819</v>
      </c>
      <c r="AA1182" s="3">
        <f>'IECC Data-IP'!AA1182*Convert!$B$6/$D1182</f>
        <v>0</v>
      </c>
      <c r="AB1182" s="3">
        <f t="shared" si="58"/>
        <v>108.34354275120819</v>
      </c>
    </row>
    <row r="1183" spans="1:28" x14ac:dyDescent="0.25">
      <c r="A1183" s="93">
        <f>'IECC Data-IP'!A1183</f>
        <v>2012</v>
      </c>
      <c r="B1183" s="93" t="str">
        <f>'IECC Data-IP'!B1183</f>
        <v>Small Office</v>
      </c>
      <c r="C1183" s="121" t="str">
        <f>'IECC Data-IP'!C1183</f>
        <v>1B</v>
      </c>
      <c r="D1183" s="3">
        <f>'IECC Data-IP'!D1183</f>
        <v>5502.0804487537198</v>
      </c>
      <c r="E1183" s="3">
        <f>'IECC Data-IP'!E1183*Convert!$B$6/$D1183</f>
        <v>0</v>
      </c>
      <c r="F1183" s="3">
        <f>'IECC Data-IP'!F1183*Convert!$B$7/$D1183</f>
        <v>0</v>
      </c>
      <c r="G1183" s="3">
        <f>'IECC Data-IP'!G1183*Convert!$B$6/$D1183</f>
        <v>29.487730931581662</v>
      </c>
      <c r="H1183" s="3">
        <f>'IECC Data-IP'!H1183*Convert!$B$6/$D1183</f>
        <v>23.437426842197009</v>
      </c>
      <c r="I1183" s="3">
        <f>'IECC Data-IP'!I1183*Convert!$B$6/$D1183</f>
        <v>7.8233868928562638</v>
      </c>
      <c r="J1183" s="3">
        <f>'IECC Data-IP'!J1183*Convert!$B$6/$D1183</f>
        <v>28.805776007169509</v>
      </c>
      <c r="K1183" s="3">
        <f>'IECC Data-IP'!K1183*Convert!$B$7/$D1183</f>
        <v>0</v>
      </c>
      <c r="L1183" s="3">
        <f>'IECC Data-IP'!L1183*Convert!$B$6/$D1183</f>
        <v>0</v>
      </c>
      <c r="M1183" s="3">
        <f>'IECC Data-IP'!M1183*Convert!$B$6/$D1183</f>
        <v>11.134960005801696</v>
      </c>
      <c r="N1183" s="3">
        <f>'IECC Data-IP'!N1183*Convert!$B$6/$D1183</f>
        <v>0</v>
      </c>
      <c r="O1183" s="3">
        <f>'IECC Data-IP'!O1183*Convert!$B$6/$D1183</f>
        <v>0</v>
      </c>
      <c r="P1183" s="3">
        <f t="shared" si="56"/>
        <v>0</v>
      </c>
      <c r="Q1183" s="3">
        <f>'IECC Data-IP'!Q1183*Convert!$B$6/$D1183</f>
        <v>0</v>
      </c>
      <c r="R1183" s="3">
        <f>'IECC Data-IP'!R1183*Convert!$B$6/$D1183</f>
        <v>0</v>
      </c>
      <c r="S1183" s="3">
        <f>'IECC Data-IP'!S1183*Convert!$B$6/$D1183</f>
        <v>0</v>
      </c>
      <c r="T1183" s="3">
        <f>'IECC Data-IP'!T1183*Convert!$B$6/$D1183</f>
        <v>9.8419734691162475</v>
      </c>
      <c r="U1183" s="3">
        <f>'IECC Data-IP'!U1183*Convert!$B$7/$D1183</f>
        <v>0</v>
      </c>
      <c r="V1183" s="3">
        <f>'IECC Data-IP'!V1183*Convert!$B$6/$D1183</f>
        <v>0</v>
      </c>
      <c r="W1183" s="3">
        <f>'IECC Data-IP'!W1183*Convert!$B$6/$D1183</f>
        <v>40.622690937383354</v>
      </c>
      <c r="X1183" s="3">
        <f>'IECC Data-IP'!X1183*Convert!$B$7/$D1183</f>
        <v>0</v>
      </c>
      <c r="Y1183" s="3">
        <f t="shared" si="57"/>
        <v>40.622690937383354</v>
      </c>
      <c r="Z1183" s="3">
        <f>'IECC Data-IP'!Z1183*Convert!$B$6/$D1183</f>
        <v>110.5257985093271</v>
      </c>
      <c r="AA1183" s="3">
        <f>'IECC Data-IP'!AA1183*Convert!$B$6/$D1183</f>
        <v>0</v>
      </c>
      <c r="AB1183" s="3">
        <f t="shared" si="58"/>
        <v>110.5257985093271</v>
      </c>
    </row>
    <row r="1184" spans="1:28" x14ac:dyDescent="0.25">
      <c r="A1184" s="93">
        <f>'IECC Data-IP'!A1184</f>
        <v>2012</v>
      </c>
      <c r="B1184" s="93" t="str">
        <f>'IECC Data-IP'!B1184</f>
        <v>Small Office</v>
      </c>
      <c r="C1184" s="121" t="str">
        <f>'IECC Data-IP'!C1184</f>
        <v>2A</v>
      </c>
      <c r="D1184" s="3">
        <f>'IECC Data-IP'!D1184</f>
        <v>5502.0804487537198</v>
      </c>
      <c r="E1184" s="3">
        <f>'IECC Data-IP'!E1184*Convert!$B$6/$D1184</f>
        <v>7.0923312138864325E-2</v>
      </c>
      <c r="F1184" s="3">
        <f>'IECC Data-IP'!F1184*Convert!$B$7/$D1184</f>
        <v>0</v>
      </c>
      <c r="G1184" s="3">
        <f>'IECC Data-IP'!G1184*Convert!$B$6/$D1184</f>
        <v>23.426515563406412</v>
      </c>
      <c r="H1184" s="3">
        <f>'IECC Data-IP'!H1184*Convert!$B$6/$D1184</f>
        <v>23.742942648333653</v>
      </c>
      <c r="I1184" s="3">
        <f>'IECC Data-IP'!I1184*Convert!$B$6/$D1184</f>
        <v>7.8179312534609666</v>
      </c>
      <c r="J1184" s="3">
        <f>'IECC Data-IP'!J1184*Convert!$B$6/$D1184</f>
        <v>28.805776007169509</v>
      </c>
      <c r="K1184" s="3">
        <f>'IECC Data-IP'!K1184*Convert!$B$7/$D1184</f>
        <v>0</v>
      </c>
      <c r="L1184" s="3">
        <f>'IECC Data-IP'!L1184*Convert!$B$6/$D1184</f>
        <v>0</v>
      </c>
      <c r="M1184" s="3">
        <f>'IECC Data-IP'!M1184*Convert!$B$6/$D1184</f>
        <v>10.065654684323437</v>
      </c>
      <c r="N1184" s="3">
        <f>'IECC Data-IP'!N1184*Convert!$B$6/$D1184</f>
        <v>0</v>
      </c>
      <c r="O1184" s="3">
        <f>'IECC Data-IP'!O1184*Convert!$B$6/$D1184</f>
        <v>0</v>
      </c>
      <c r="P1184" s="3">
        <f t="shared" si="56"/>
        <v>0</v>
      </c>
      <c r="Q1184" s="3">
        <f>'IECC Data-IP'!Q1184*Convert!$B$6/$D1184</f>
        <v>0</v>
      </c>
      <c r="R1184" s="3">
        <f>'IECC Data-IP'!R1184*Convert!$B$6/$D1184</f>
        <v>0</v>
      </c>
      <c r="S1184" s="3">
        <f>'IECC Data-IP'!S1184*Convert!$B$6/$D1184</f>
        <v>0</v>
      </c>
      <c r="T1184" s="3">
        <f>'IECC Data-IP'!T1184*Convert!$B$6/$D1184</f>
        <v>9.8419734691162475</v>
      </c>
      <c r="U1184" s="3">
        <f>'IECC Data-IP'!U1184*Convert!$B$7/$D1184</f>
        <v>0</v>
      </c>
      <c r="V1184" s="3">
        <f>'IECC Data-IP'!V1184*Convert!$B$6/$D1184</f>
        <v>0</v>
      </c>
      <c r="W1184" s="3">
        <f>'IECC Data-IP'!W1184*Convert!$B$6/$D1184</f>
        <v>33.563093559868712</v>
      </c>
      <c r="X1184" s="3">
        <f>'IECC Data-IP'!X1184*Convert!$B$7/$D1184</f>
        <v>0</v>
      </c>
      <c r="Y1184" s="3">
        <f t="shared" si="57"/>
        <v>33.563093559868712</v>
      </c>
      <c r="Z1184" s="3">
        <f>'IECC Data-IP'!Z1184*Convert!$B$6/$D1184</f>
        <v>103.77171693794908</v>
      </c>
      <c r="AA1184" s="3">
        <f>'IECC Data-IP'!AA1184*Convert!$B$6/$D1184</f>
        <v>0</v>
      </c>
      <c r="AB1184" s="3">
        <f t="shared" si="58"/>
        <v>103.77171693794908</v>
      </c>
    </row>
    <row r="1185" spans="1:28" x14ac:dyDescent="0.25">
      <c r="A1185" s="93">
        <f>'IECC Data-IP'!A1185</f>
        <v>2012</v>
      </c>
      <c r="B1185" s="93" t="str">
        <f>'IECC Data-IP'!B1185</f>
        <v>Small Office</v>
      </c>
      <c r="C1185" s="121" t="str">
        <f>'IECC Data-IP'!C1185</f>
        <v>2B</v>
      </c>
      <c r="D1185" s="3">
        <f>'IECC Data-IP'!D1185</f>
        <v>5502.0804487537198</v>
      </c>
      <c r="E1185" s="3">
        <f>'IECC Data-IP'!E1185*Convert!$B$6/$D1185</f>
        <v>8.1834590929458828E-2</v>
      </c>
      <c r="F1185" s="3">
        <f>'IECC Data-IP'!F1185*Convert!$B$7/$D1185</f>
        <v>0</v>
      </c>
      <c r="G1185" s="3">
        <f>'IECC Data-IP'!G1185*Convert!$B$6/$D1185</f>
        <v>20.813264293059031</v>
      </c>
      <c r="H1185" s="3">
        <f>'IECC Data-IP'!H1185*Convert!$B$6/$D1185</f>
        <v>24.233950193910406</v>
      </c>
      <c r="I1185" s="3">
        <f>'IECC Data-IP'!I1185*Convert!$B$6/$D1185</f>
        <v>7.8233868928562638</v>
      </c>
      <c r="J1185" s="3">
        <f>'IECC Data-IP'!J1185*Convert!$B$6/$D1185</f>
        <v>28.805776007169509</v>
      </c>
      <c r="K1185" s="3">
        <f>'IECC Data-IP'!K1185*Convert!$B$7/$D1185</f>
        <v>0</v>
      </c>
      <c r="L1185" s="3">
        <f>'IECC Data-IP'!L1185*Convert!$B$6/$D1185</f>
        <v>0</v>
      </c>
      <c r="M1185" s="3">
        <f>'IECC Data-IP'!M1185*Convert!$B$6/$D1185</f>
        <v>11.76235853626088</v>
      </c>
      <c r="N1185" s="3">
        <f>'IECC Data-IP'!N1185*Convert!$B$6/$D1185</f>
        <v>0</v>
      </c>
      <c r="O1185" s="3">
        <f>'IECC Data-IP'!O1185*Convert!$B$6/$D1185</f>
        <v>0</v>
      </c>
      <c r="P1185" s="3">
        <f t="shared" si="56"/>
        <v>0</v>
      </c>
      <c r="Q1185" s="3">
        <f>'IECC Data-IP'!Q1185*Convert!$B$6/$D1185</f>
        <v>0</v>
      </c>
      <c r="R1185" s="3">
        <f>'IECC Data-IP'!R1185*Convert!$B$6/$D1185</f>
        <v>0</v>
      </c>
      <c r="S1185" s="3">
        <f>'IECC Data-IP'!S1185*Convert!$B$6/$D1185</f>
        <v>0</v>
      </c>
      <c r="T1185" s="3">
        <f>'IECC Data-IP'!T1185*Convert!$B$6/$D1185</f>
        <v>9.8419734691162475</v>
      </c>
      <c r="U1185" s="3">
        <f>'IECC Data-IP'!U1185*Convert!$B$7/$D1185</f>
        <v>0</v>
      </c>
      <c r="V1185" s="3">
        <f>'IECC Data-IP'!V1185*Convert!$B$6/$D1185</f>
        <v>0</v>
      </c>
      <c r="W1185" s="3">
        <f>'IECC Data-IP'!W1185*Convert!$B$6/$D1185</f>
        <v>32.657457420249365</v>
      </c>
      <c r="X1185" s="3">
        <f>'IECC Data-IP'!X1185*Convert!$B$7/$D1185</f>
        <v>0</v>
      </c>
      <c r="Y1185" s="3">
        <f t="shared" si="57"/>
        <v>32.657457420249365</v>
      </c>
      <c r="Z1185" s="3">
        <f>'IECC Data-IP'!Z1185*Convert!$B$6/$D1185</f>
        <v>103.3570883439065</v>
      </c>
      <c r="AA1185" s="3">
        <f>'IECC Data-IP'!AA1185*Convert!$B$6/$D1185</f>
        <v>0</v>
      </c>
      <c r="AB1185" s="3">
        <f t="shared" si="58"/>
        <v>103.3570883439065</v>
      </c>
    </row>
    <row r="1186" spans="1:28" x14ac:dyDescent="0.25">
      <c r="A1186" s="93">
        <f>'IECC Data-IP'!A1186</f>
        <v>2012</v>
      </c>
      <c r="B1186" s="93" t="str">
        <f>'IECC Data-IP'!B1186</f>
        <v>Small Office</v>
      </c>
      <c r="C1186" s="121" t="str">
        <f>'IECC Data-IP'!C1186</f>
        <v>3A</v>
      </c>
      <c r="D1186" s="3">
        <f>'IECC Data-IP'!D1186</f>
        <v>5502.0804487537198</v>
      </c>
      <c r="E1186" s="3">
        <f>'IECC Data-IP'!E1186*Convert!$B$6/$D1186</f>
        <v>2.3513805793731164</v>
      </c>
      <c r="F1186" s="3">
        <f>'IECC Data-IP'!F1186*Convert!$B$7/$D1186</f>
        <v>0.17366400969962331</v>
      </c>
      <c r="G1186" s="3">
        <f>'IECC Data-IP'!G1186*Convert!$B$6/$D1186</f>
        <v>12.831663857739144</v>
      </c>
      <c r="H1186" s="3">
        <f>'IECC Data-IP'!H1186*Convert!$B$6/$D1186</f>
        <v>24.086647930237383</v>
      </c>
      <c r="I1186" s="3">
        <f>'IECC Data-IP'!I1186*Convert!$B$6/$D1186</f>
        <v>7.8233868928562638</v>
      </c>
      <c r="J1186" s="3">
        <f>'IECC Data-IP'!J1186*Convert!$B$6/$D1186</f>
        <v>28.805776007169509</v>
      </c>
      <c r="K1186" s="3">
        <f>'IECC Data-IP'!K1186*Convert!$B$7/$D1186</f>
        <v>0</v>
      </c>
      <c r="L1186" s="3">
        <f>'IECC Data-IP'!L1186*Convert!$B$6/$D1186</f>
        <v>0</v>
      </c>
      <c r="M1186" s="3">
        <f>'IECC Data-IP'!M1186*Convert!$B$6/$D1186</f>
        <v>9.5801027781419794</v>
      </c>
      <c r="N1186" s="3">
        <f>'IECC Data-IP'!N1186*Convert!$B$6/$D1186</f>
        <v>0</v>
      </c>
      <c r="O1186" s="3">
        <f>'IECC Data-IP'!O1186*Convert!$B$6/$D1186</f>
        <v>0</v>
      </c>
      <c r="P1186" s="3">
        <f t="shared" si="56"/>
        <v>0</v>
      </c>
      <c r="Q1186" s="3">
        <f>'IECC Data-IP'!Q1186*Convert!$B$6/$D1186</f>
        <v>0</v>
      </c>
      <c r="R1186" s="3">
        <f>'IECC Data-IP'!R1186*Convert!$B$6/$D1186</f>
        <v>0</v>
      </c>
      <c r="S1186" s="3">
        <f>'IECC Data-IP'!S1186*Convert!$B$6/$D1186</f>
        <v>0</v>
      </c>
      <c r="T1186" s="3">
        <f>'IECC Data-IP'!T1186*Convert!$B$6/$D1186</f>
        <v>9.8419734691162475</v>
      </c>
      <c r="U1186" s="3">
        <f>'IECC Data-IP'!U1186*Convert!$B$7/$D1186</f>
        <v>0</v>
      </c>
      <c r="V1186" s="3">
        <f>'IECC Data-IP'!V1186*Convert!$B$6/$D1186</f>
        <v>0</v>
      </c>
      <c r="W1186" s="3">
        <f>'IECC Data-IP'!W1186*Convert!$B$6/$D1186</f>
        <v>24.763147215254239</v>
      </c>
      <c r="X1186" s="3">
        <f>'IECC Data-IP'!X1186*Convert!$B$7/$D1186</f>
        <v>0.17366400969962331</v>
      </c>
      <c r="Y1186" s="3">
        <f t="shared" si="57"/>
        <v>24.936811224953864</v>
      </c>
      <c r="Z1186" s="3">
        <f>'IECC Data-IP'!Z1186*Convert!$B$6/$D1186</f>
        <v>95.315475875238349</v>
      </c>
      <c r="AA1186" s="3">
        <f>'IECC Data-IP'!AA1186*Convert!$B$6/$D1186</f>
        <v>0.50737446376264472</v>
      </c>
      <c r="AB1186" s="3">
        <f t="shared" si="58"/>
        <v>95.822850339000993</v>
      </c>
    </row>
    <row r="1187" spans="1:28" x14ac:dyDescent="0.25">
      <c r="A1187" s="93">
        <f>'IECC Data-IP'!A1187</f>
        <v>2012</v>
      </c>
      <c r="B1187" s="93" t="str">
        <f>'IECC Data-IP'!B1187</f>
        <v>Small Office</v>
      </c>
      <c r="C1187" s="121" t="str">
        <f>'IECC Data-IP'!C1187</f>
        <v>3B</v>
      </c>
      <c r="D1187" s="3">
        <f>'IECC Data-IP'!D1187</f>
        <v>5502.0804487537198</v>
      </c>
      <c r="E1187" s="3">
        <f>'IECC Data-IP'!E1187*Convert!$B$6/$D1187</f>
        <v>0.59466469408740086</v>
      </c>
      <c r="F1187" s="3">
        <f>'IECC Data-IP'!F1187*Convert!$B$7/$D1187</f>
        <v>1.8673549430067021E-2</v>
      </c>
      <c r="G1187" s="3">
        <f>'IECC Data-IP'!G1187*Convert!$B$6/$D1187</f>
        <v>14.244674461121134</v>
      </c>
      <c r="H1187" s="3">
        <f>'IECC Data-IP'!H1187*Convert!$B$6/$D1187</f>
        <v>24.064825372656191</v>
      </c>
      <c r="I1187" s="3">
        <f>'IECC Data-IP'!I1187*Convert!$B$6/$D1187</f>
        <v>7.8233868928562638</v>
      </c>
      <c r="J1187" s="3">
        <f>'IECC Data-IP'!J1187*Convert!$B$6/$D1187</f>
        <v>28.805776007169509</v>
      </c>
      <c r="K1187" s="3">
        <f>'IECC Data-IP'!K1187*Convert!$B$7/$D1187</f>
        <v>0</v>
      </c>
      <c r="L1187" s="3">
        <f>'IECC Data-IP'!L1187*Convert!$B$6/$D1187</f>
        <v>0</v>
      </c>
      <c r="M1187" s="3">
        <f>'IECC Data-IP'!M1187*Convert!$B$6/$D1187</f>
        <v>11.200427678545266</v>
      </c>
      <c r="N1187" s="3">
        <f>'IECC Data-IP'!N1187*Convert!$B$6/$D1187</f>
        <v>0</v>
      </c>
      <c r="O1187" s="3">
        <f>'IECC Data-IP'!O1187*Convert!$B$6/$D1187</f>
        <v>0</v>
      </c>
      <c r="P1187" s="3">
        <f t="shared" si="56"/>
        <v>0</v>
      </c>
      <c r="Q1187" s="3">
        <f>'IECC Data-IP'!Q1187*Convert!$B$6/$D1187</f>
        <v>0</v>
      </c>
      <c r="R1187" s="3">
        <f>'IECC Data-IP'!R1187*Convert!$B$6/$D1187</f>
        <v>0</v>
      </c>
      <c r="S1187" s="3">
        <f>'IECC Data-IP'!S1187*Convert!$B$6/$D1187</f>
        <v>0</v>
      </c>
      <c r="T1187" s="3">
        <f>'IECC Data-IP'!T1187*Convert!$B$6/$D1187</f>
        <v>9.8419734691162475</v>
      </c>
      <c r="U1187" s="3">
        <f>'IECC Data-IP'!U1187*Convert!$B$7/$D1187</f>
        <v>0</v>
      </c>
      <c r="V1187" s="3">
        <f>'IECC Data-IP'!V1187*Convert!$B$6/$D1187</f>
        <v>0</v>
      </c>
      <c r="W1187" s="3">
        <f>'IECC Data-IP'!W1187*Convert!$B$6/$D1187</f>
        <v>26.039766833753806</v>
      </c>
      <c r="X1187" s="3">
        <f>'IECC Data-IP'!X1187*Convert!$B$7/$D1187</f>
        <v>1.8673549430067021E-2</v>
      </c>
      <c r="Y1187" s="3">
        <f t="shared" si="57"/>
        <v>26.058440383183871</v>
      </c>
      <c r="Z1187" s="3">
        <f>'IECC Data-IP'!Z1187*Convert!$B$6/$D1187</f>
        <v>96.57572857555202</v>
      </c>
      <c r="AA1187" s="3">
        <f>'IECC Data-IP'!AA1187*Convert!$B$6/$D1187</f>
        <v>5.455639395297255E-2</v>
      </c>
      <c r="AB1187" s="3">
        <f t="shared" si="58"/>
        <v>96.630284969504999</v>
      </c>
    </row>
    <row r="1188" spans="1:28" x14ac:dyDescent="0.25">
      <c r="A1188" s="93">
        <f>'IECC Data-IP'!A1188</f>
        <v>2012</v>
      </c>
      <c r="B1188" s="93" t="str">
        <f>'IECC Data-IP'!B1188</f>
        <v>Small Office</v>
      </c>
      <c r="C1188" s="121" t="str">
        <f>'IECC Data-IP'!C1188</f>
        <v>3C</v>
      </c>
      <c r="D1188" s="3">
        <f>'IECC Data-IP'!D1188</f>
        <v>5502.0804487537198</v>
      </c>
      <c r="E1188" s="3">
        <f>'IECC Data-IP'!E1188*Convert!$B$6/$D1188</f>
        <v>2.7278196976486275E-2</v>
      </c>
      <c r="F1188" s="3">
        <f>'IECC Data-IP'!F1188*Convert!$B$7/$D1188</f>
        <v>0</v>
      </c>
      <c r="G1188" s="3">
        <f>'IECC Data-IP'!G1188*Convert!$B$6/$D1188</f>
        <v>9.9074411418598149</v>
      </c>
      <c r="H1188" s="3">
        <f>'IECC Data-IP'!H1188*Convert!$B$6/$D1188</f>
        <v>23.950256945354955</v>
      </c>
      <c r="I1188" s="3">
        <f>'IECC Data-IP'!I1188*Convert!$B$6/$D1188</f>
        <v>7.8233868928562638</v>
      </c>
      <c r="J1188" s="3">
        <f>'IECC Data-IP'!J1188*Convert!$B$6/$D1188</f>
        <v>28.805776007169509</v>
      </c>
      <c r="K1188" s="3">
        <f>'IECC Data-IP'!K1188*Convert!$B$7/$D1188</f>
        <v>0</v>
      </c>
      <c r="L1188" s="3">
        <f>'IECC Data-IP'!L1188*Convert!$B$6/$D1188</f>
        <v>0</v>
      </c>
      <c r="M1188" s="3">
        <f>'IECC Data-IP'!M1188*Convert!$B$6/$D1188</f>
        <v>8.8926922143345273</v>
      </c>
      <c r="N1188" s="3">
        <f>'IECC Data-IP'!N1188*Convert!$B$6/$D1188</f>
        <v>0</v>
      </c>
      <c r="O1188" s="3">
        <f>'IECC Data-IP'!O1188*Convert!$B$6/$D1188</f>
        <v>0</v>
      </c>
      <c r="P1188" s="3">
        <f t="shared" si="56"/>
        <v>0</v>
      </c>
      <c r="Q1188" s="3">
        <f>'IECC Data-IP'!Q1188*Convert!$B$6/$D1188</f>
        <v>0</v>
      </c>
      <c r="R1188" s="3">
        <f>'IECC Data-IP'!R1188*Convert!$B$6/$D1188</f>
        <v>0</v>
      </c>
      <c r="S1188" s="3">
        <f>'IECC Data-IP'!S1188*Convert!$B$6/$D1188</f>
        <v>0</v>
      </c>
      <c r="T1188" s="3">
        <f>'IECC Data-IP'!T1188*Convert!$B$6/$D1188</f>
        <v>9.8419734691162475</v>
      </c>
      <c r="U1188" s="3">
        <f>'IECC Data-IP'!U1188*Convert!$B$7/$D1188</f>
        <v>0</v>
      </c>
      <c r="V1188" s="3">
        <f>'IECC Data-IP'!V1188*Convert!$B$6/$D1188</f>
        <v>0</v>
      </c>
      <c r="W1188" s="3">
        <f>'IECC Data-IP'!W1188*Convert!$B$6/$D1188</f>
        <v>18.82741155317083</v>
      </c>
      <c r="X1188" s="3">
        <f>'IECC Data-IP'!X1188*Convert!$B$7/$D1188</f>
        <v>0</v>
      </c>
      <c r="Y1188" s="3">
        <f t="shared" si="57"/>
        <v>18.82741155317083</v>
      </c>
      <c r="Z1188" s="3">
        <f>'IECC Data-IP'!Z1188*Convert!$B$6/$D1188</f>
        <v>89.248804867667801</v>
      </c>
      <c r="AA1188" s="3">
        <f>'IECC Data-IP'!AA1188*Convert!$B$6/$D1188</f>
        <v>0</v>
      </c>
      <c r="AB1188" s="3">
        <f t="shared" si="58"/>
        <v>89.248804867667801</v>
      </c>
    </row>
    <row r="1189" spans="1:28" x14ac:dyDescent="0.25">
      <c r="A1189" s="93">
        <f>'IECC Data-IP'!A1189</f>
        <v>2012</v>
      </c>
      <c r="B1189" s="93" t="str">
        <f>'IECC Data-IP'!B1189</f>
        <v>Small Office</v>
      </c>
      <c r="C1189" s="121" t="str">
        <f>'IECC Data-IP'!C1189</f>
        <v>4A</v>
      </c>
      <c r="D1189" s="3">
        <f>'IECC Data-IP'!D1189</f>
        <v>5502.0804487537198</v>
      </c>
      <c r="E1189" s="3">
        <f>'IECC Data-IP'!E1189*Convert!$B$6/$D1189</f>
        <v>5.3028814922289325</v>
      </c>
      <c r="F1189" s="3">
        <f>'IECC Data-IP'!F1189*Convert!$B$7/$D1189</f>
        <v>0.63863539050829199</v>
      </c>
      <c r="G1189" s="3">
        <f>'IECC Data-IP'!G1189*Convert!$B$6/$D1189</f>
        <v>9.4437117932595491</v>
      </c>
      <c r="H1189" s="3">
        <f>'IECC Data-IP'!H1189*Convert!$B$6/$D1189</f>
        <v>22.259008732812799</v>
      </c>
      <c r="I1189" s="3">
        <f>'IECC Data-IP'!I1189*Convert!$B$6/$D1189</f>
        <v>7.8124756140656695</v>
      </c>
      <c r="J1189" s="3">
        <f>'IECC Data-IP'!J1189*Convert!$B$6/$D1189</f>
        <v>28.805776007169509</v>
      </c>
      <c r="K1189" s="3">
        <f>'IECC Data-IP'!K1189*Convert!$B$7/$D1189</f>
        <v>0</v>
      </c>
      <c r="L1189" s="3">
        <f>'IECC Data-IP'!L1189*Convert!$B$6/$D1189</f>
        <v>0</v>
      </c>
      <c r="M1189" s="3">
        <f>'IECC Data-IP'!M1189*Convert!$B$6/$D1189</f>
        <v>9.0781839537746336</v>
      </c>
      <c r="N1189" s="3">
        <f>'IECC Data-IP'!N1189*Convert!$B$6/$D1189</f>
        <v>0</v>
      </c>
      <c r="O1189" s="3">
        <f>'IECC Data-IP'!O1189*Convert!$B$6/$D1189</f>
        <v>0</v>
      </c>
      <c r="P1189" s="3">
        <f t="shared" si="56"/>
        <v>0</v>
      </c>
      <c r="Q1189" s="3">
        <f>'IECC Data-IP'!Q1189*Convert!$B$6/$D1189</f>
        <v>0</v>
      </c>
      <c r="R1189" s="3">
        <f>'IECC Data-IP'!R1189*Convert!$B$6/$D1189</f>
        <v>0</v>
      </c>
      <c r="S1189" s="3">
        <f>'IECC Data-IP'!S1189*Convert!$B$6/$D1189</f>
        <v>0</v>
      </c>
      <c r="T1189" s="3">
        <f>'IECC Data-IP'!T1189*Convert!$B$6/$D1189</f>
        <v>9.8419734691162475</v>
      </c>
      <c r="U1189" s="3">
        <f>'IECC Data-IP'!U1189*Convert!$B$7/$D1189</f>
        <v>0</v>
      </c>
      <c r="V1189" s="3">
        <f>'IECC Data-IP'!V1189*Convert!$B$6/$D1189</f>
        <v>0</v>
      </c>
      <c r="W1189" s="3">
        <f>'IECC Data-IP'!W1189*Convert!$B$6/$D1189</f>
        <v>23.824777239263113</v>
      </c>
      <c r="X1189" s="3">
        <f>'IECC Data-IP'!X1189*Convert!$B$7/$D1189</f>
        <v>0.63863539050829199</v>
      </c>
      <c r="Y1189" s="3">
        <f t="shared" si="57"/>
        <v>24.463412629771405</v>
      </c>
      <c r="Z1189" s="3">
        <f>'IECC Data-IP'!Z1189*Convert!$B$6/$D1189</f>
        <v>92.538555423032037</v>
      </c>
      <c r="AA1189" s="3">
        <f>'IECC Data-IP'!AA1189*Convert!$B$6/$D1189</f>
        <v>1.8658286731916609</v>
      </c>
      <c r="AB1189" s="3">
        <f t="shared" si="58"/>
        <v>94.404384096223694</v>
      </c>
    </row>
    <row r="1190" spans="1:28" x14ac:dyDescent="0.25">
      <c r="A1190" s="93">
        <f>'IECC Data-IP'!A1190</f>
        <v>2012</v>
      </c>
      <c r="B1190" s="93" t="str">
        <f>'IECC Data-IP'!B1190</f>
        <v>Small Office</v>
      </c>
      <c r="C1190" s="121" t="str">
        <f>'IECC Data-IP'!C1190</f>
        <v>4B</v>
      </c>
      <c r="D1190" s="3">
        <f>'IECC Data-IP'!D1190</f>
        <v>5502.0804487537198</v>
      </c>
      <c r="E1190" s="3">
        <f>'IECC Data-IP'!E1190*Convert!$B$6/$D1190</f>
        <v>1.8658286731916609</v>
      </c>
      <c r="F1190" s="3">
        <f>'IECC Data-IP'!F1190*Convert!$B$7/$D1190</f>
        <v>6.5357423005234574E-2</v>
      </c>
      <c r="G1190" s="3">
        <f>'IECC Data-IP'!G1190*Convert!$B$6/$D1190</f>
        <v>11.200427678545266</v>
      </c>
      <c r="H1190" s="3">
        <f>'IECC Data-IP'!H1190*Convert!$B$6/$D1190</f>
        <v>22.029871878210319</v>
      </c>
      <c r="I1190" s="3">
        <f>'IECC Data-IP'!I1190*Convert!$B$6/$D1190</f>
        <v>7.8179312534609666</v>
      </c>
      <c r="J1190" s="3">
        <f>'IECC Data-IP'!J1190*Convert!$B$6/$D1190</f>
        <v>28.805776007169509</v>
      </c>
      <c r="K1190" s="3">
        <f>'IECC Data-IP'!K1190*Convert!$B$7/$D1190</f>
        <v>0</v>
      </c>
      <c r="L1190" s="3">
        <f>'IECC Data-IP'!L1190*Convert!$B$6/$D1190</f>
        <v>0</v>
      </c>
      <c r="M1190" s="3">
        <f>'IECC Data-IP'!M1190*Convert!$B$6/$D1190</f>
        <v>11.544132960448994</v>
      </c>
      <c r="N1190" s="3">
        <f>'IECC Data-IP'!N1190*Convert!$B$6/$D1190</f>
        <v>0</v>
      </c>
      <c r="O1190" s="3">
        <f>'IECC Data-IP'!O1190*Convert!$B$6/$D1190</f>
        <v>0</v>
      </c>
      <c r="P1190" s="3">
        <f t="shared" si="56"/>
        <v>0</v>
      </c>
      <c r="Q1190" s="3">
        <f>'IECC Data-IP'!Q1190*Convert!$B$6/$D1190</f>
        <v>0</v>
      </c>
      <c r="R1190" s="3">
        <f>'IECC Data-IP'!R1190*Convert!$B$6/$D1190</f>
        <v>0</v>
      </c>
      <c r="S1190" s="3">
        <f>'IECC Data-IP'!S1190*Convert!$B$6/$D1190</f>
        <v>0</v>
      </c>
      <c r="T1190" s="3">
        <f>'IECC Data-IP'!T1190*Convert!$B$6/$D1190</f>
        <v>9.8419734691162475</v>
      </c>
      <c r="U1190" s="3">
        <f>'IECC Data-IP'!U1190*Convert!$B$7/$D1190</f>
        <v>0</v>
      </c>
      <c r="V1190" s="3">
        <f>'IECC Data-IP'!V1190*Convert!$B$6/$D1190</f>
        <v>0</v>
      </c>
      <c r="W1190" s="3">
        <f>'IECC Data-IP'!W1190*Convert!$B$6/$D1190</f>
        <v>24.610389312185919</v>
      </c>
      <c r="X1190" s="3">
        <f>'IECC Data-IP'!X1190*Convert!$B$7/$D1190</f>
        <v>6.5357423005234574E-2</v>
      </c>
      <c r="Y1190" s="3">
        <f t="shared" si="57"/>
        <v>24.675746735191154</v>
      </c>
      <c r="Z1190" s="3">
        <f>'IECC Data-IP'!Z1190*Convert!$B$6/$D1190</f>
        <v>93.105941920142953</v>
      </c>
      <c r="AA1190" s="3">
        <f>'IECC Data-IP'!AA1190*Convert!$B$6/$D1190</f>
        <v>0.19094737883540394</v>
      </c>
      <c r="AB1190" s="3">
        <f t="shared" si="58"/>
        <v>93.296889298978357</v>
      </c>
    </row>
    <row r="1191" spans="1:28" x14ac:dyDescent="0.25">
      <c r="A1191" s="93">
        <f>'IECC Data-IP'!A1191</f>
        <v>2012</v>
      </c>
      <c r="B1191" s="93" t="str">
        <f>'IECC Data-IP'!B1191</f>
        <v>Small Office</v>
      </c>
      <c r="C1191" s="121" t="str">
        <f>'IECC Data-IP'!C1191</f>
        <v>4C</v>
      </c>
      <c r="D1191" s="3">
        <f>'IECC Data-IP'!D1191</f>
        <v>5502.0804487537198</v>
      </c>
      <c r="E1191" s="3">
        <f>'IECC Data-IP'!E1191*Convert!$B$6/$D1191</f>
        <v>2.7605535340204108</v>
      </c>
      <c r="F1191" s="3">
        <f>'IECC Data-IP'!F1191*Convert!$B$7/$D1191</f>
        <v>9.1500392207328404E-2</v>
      </c>
      <c r="G1191" s="3">
        <f>'IECC Data-IP'!G1191*Convert!$B$6/$D1191</f>
        <v>4.8336965042333668</v>
      </c>
      <c r="H1191" s="3">
        <f>'IECC Data-IP'!H1191*Convert!$B$6/$D1191</f>
        <v>23.251935102756896</v>
      </c>
      <c r="I1191" s="3">
        <f>'IECC Data-IP'!I1191*Convert!$B$6/$D1191</f>
        <v>7.8015643352750761</v>
      </c>
      <c r="J1191" s="3">
        <f>'IECC Data-IP'!J1191*Convert!$B$6/$D1191</f>
        <v>28.805776007169509</v>
      </c>
      <c r="K1191" s="3">
        <f>'IECC Data-IP'!K1191*Convert!$B$7/$D1191</f>
        <v>0</v>
      </c>
      <c r="L1191" s="3">
        <f>'IECC Data-IP'!L1191*Convert!$B$6/$D1191</f>
        <v>0</v>
      </c>
      <c r="M1191" s="3">
        <f>'IECC Data-IP'!M1191*Convert!$B$6/$D1191</f>
        <v>9.6783042872573297</v>
      </c>
      <c r="N1191" s="3">
        <f>'IECC Data-IP'!N1191*Convert!$B$6/$D1191</f>
        <v>0</v>
      </c>
      <c r="O1191" s="3">
        <f>'IECC Data-IP'!O1191*Convert!$B$6/$D1191</f>
        <v>0</v>
      </c>
      <c r="P1191" s="3">
        <f t="shared" si="56"/>
        <v>0</v>
      </c>
      <c r="Q1191" s="3">
        <f>'IECC Data-IP'!Q1191*Convert!$B$6/$D1191</f>
        <v>0</v>
      </c>
      <c r="R1191" s="3">
        <f>'IECC Data-IP'!R1191*Convert!$B$6/$D1191</f>
        <v>0</v>
      </c>
      <c r="S1191" s="3">
        <f>'IECC Data-IP'!S1191*Convert!$B$6/$D1191</f>
        <v>0</v>
      </c>
      <c r="T1191" s="3">
        <f>'IECC Data-IP'!T1191*Convert!$B$6/$D1191</f>
        <v>9.8419734691162475</v>
      </c>
      <c r="U1191" s="3">
        <f>'IECC Data-IP'!U1191*Convert!$B$7/$D1191</f>
        <v>0</v>
      </c>
      <c r="V1191" s="3">
        <f>'IECC Data-IP'!V1191*Convert!$B$6/$D1191</f>
        <v>0</v>
      </c>
      <c r="W1191" s="3">
        <f>'IECC Data-IP'!W1191*Convert!$B$6/$D1191</f>
        <v>17.272554325511109</v>
      </c>
      <c r="X1191" s="3">
        <f>'IECC Data-IP'!X1191*Convert!$B$7/$D1191</f>
        <v>9.1500392207328404E-2</v>
      </c>
      <c r="Y1191" s="3">
        <f t="shared" si="57"/>
        <v>17.364054717718439</v>
      </c>
      <c r="Z1191" s="3">
        <f>'IECC Data-IP'!Z1191*Convert!$B$6/$D1191</f>
        <v>86.973803239828825</v>
      </c>
      <c r="AA1191" s="3">
        <f>'IECC Data-IP'!AA1191*Convert!$B$6/$D1191</f>
        <v>0.26732633036956549</v>
      </c>
      <c r="AB1191" s="3">
        <f t="shared" si="58"/>
        <v>87.241129570198396</v>
      </c>
    </row>
    <row r="1192" spans="1:28" x14ac:dyDescent="0.25">
      <c r="A1192" s="93">
        <f>'IECC Data-IP'!A1192</f>
        <v>2012</v>
      </c>
      <c r="B1192" s="93" t="str">
        <f>'IECC Data-IP'!B1192</f>
        <v>Small Office</v>
      </c>
      <c r="C1192" s="121" t="str">
        <f>'IECC Data-IP'!C1192</f>
        <v>5A</v>
      </c>
      <c r="D1192" s="3">
        <f>'IECC Data-IP'!D1192</f>
        <v>5502.0804487537198</v>
      </c>
      <c r="E1192" s="3">
        <f>'IECC Data-IP'!E1192*Convert!$B$6/$D1192</f>
        <v>9.8637960266974343</v>
      </c>
      <c r="F1192" s="3">
        <f>'IECC Data-IP'!F1192*Convert!$B$7/$D1192</f>
        <v>2.9821658439817034</v>
      </c>
      <c r="G1192" s="3">
        <f>'IECC Data-IP'!G1192*Convert!$B$6/$D1192</f>
        <v>5.7175100862715231</v>
      </c>
      <c r="H1192" s="3">
        <f>'IECC Data-IP'!H1192*Convert!$B$6/$D1192</f>
        <v>22.564524538949446</v>
      </c>
      <c r="I1192" s="3">
        <f>'IECC Data-IP'!I1192*Convert!$B$6/$D1192</f>
        <v>7.8124756140656695</v>
      </c>
      <c r="J1192" s="3">
        <f>'IECC Data-IP'!J1192*Convert!$B$6/$D1192</f>
        <v>28.805776007169509</v>
      </c>
      <c r="K1192" s="3">
        <f>'IECC Data-IP'!K1192*Convert!$B$7/$D1192</f>
        <v>0</v>
      </c>
      <c r="L1192" s="3">
        <f>'IECC Data-IP'!L1192*Convert!$B$6/$D1192</f>
        <v>0</v>
      </c>
      <c r="M1192" s="3">
        <f>'IECC Data-IP'!M1192*Convert!$B$6/$D1192</f>
        <v>9.1982080204711725</v>
      </c>
      <c r="N1192" s="3">
        <f>'IECC Data-IP'!N1192*Convert!$B$6/$D1192</f>
        <v>0</v>
      </c>
      <c r="O1192" s="3">
        <f>'IECC Data-IP'!O1192*Convert!$B$6/$D1192</f>
        <v>0</v>
      </c>
      <c r="P1192" s="3">
        <f t="shared" si="56"/>
        <v>0</v>
      </c>
      <c r="Q1192" s="3">
        <f>'IECC Data-IP'!Q1192*Convert!$B$6/$D1192</f>
        <v>0</v>
      </c>
      <c r="R1192" s="3">
        <f>'IECC Data-IP'!R1192*Convert!$B$6/$D1192</f>
        <v>0</v>
      </c>
      <c r="S1192" s="3">
        <f>'IECC Data-IP'!S1192*Convert!$B$6/$D1192</f>
        <v>0</v>
      </c>
      <c r="T1192" s="3">
        <f>'IECC Data-IP'!T1192*Convert!$B$6/$D1192</f>
        <v>9.8419734691162475</v>
      </c>
      <c r="U1192" s="3">
        <f>'IECC Data-IP'!U1192*Convert!$B$7/$D1192</f>
        <v>0</v>
      </c>
      <c r="V1192" s="3">
        <f>'IECC Data-IP'!V1192*Convert!$B$6/$D1192</f>
        <v>0</v>
      </c>
      <c r="W1192" s="3">
        <f>'IECC Data-IP'!W1192*Convert!$B$6/$D1192</f>
        <v>24.779514133440134</v>
      </c>
      <c r="X1192" s="3">
        <f>'IECC Data-IP'!X1192*Convert!$B$7/$D1192</f>
        <v>2.9821658439817034</v>
      </c>
      <c r="Y1192" s="3">
        <f t="shared" si="57"/>
        <v>27.761679977421839</v>
      </c>
      <c r="Z1192" s="3">
        <f>'IECC Data-IP'!Z1192*Convert!$B$6/$D1192</f>
        <v>93.804263762740987</v>
      </c>
      <c r="AA1192" s="3">
        <f>'IECC Data-IP'!AA1192*Convert!$B$6/$D1192</f>
        <v>8.7126561142897163</v>
      </c>
      <c r="AB1192" s="3">
        <f t="shared" si="58"/>
        <v>102.5169198770307</v>
      </c>
    </row>
    <row r="1193" spans="1:28" x14ac:dyDescent="0.25">
      <c r="A1193" s="93">
        <f>'IECC Data-IP'!A1193</f>
        <v>2012</v>
      </c>
      <c r="B1193" s="93" t="str">
        <f>'IECC Data-IP'!B1193</f>
        <v>Small Office</v>
      </c>
      <c r="C1193" s="121" t="str">
        <f>'IECC Data-IP'!C1193</f>
        <v>5B</v>
      </c>
      <c r="D1193" s="3">
        <f>'IECC Data-IP'!D1193</f>
        <v>5502.0804487537198</v>
      </c>
      <c r="E1193" s="3">
        <f>'IECC Data-IP'!E1193*Convert!$B$6/$D1193</f>
        <v>5.3028814922289325</v>
      </c>
      <c r="F1193" s="3">
        <f>'IECC Data-IP'!F1193*Convert!$B$7/$D1193</f>
        <v>1.277270781016584</v>
      </c>
      <c r="G1193" s="3">
        <f>'IECC Data-IP'!G1193*Convert!$B$6/$D1193</f>
        <v>7.7142741049503183</v>
      </c>
      <c r="H1193" s="3">
        <f>'IECC Data-IP'!H1193*Convert!$B$6/$D1193</f>
        <v>22.133529026720968</v>
      </c>
      <c r="I1193" s="3">
        <f>'IECC Data-IP'!I1193*Convert!$B$6/$D1193</f>
        <v>7.8124756140656695</v>
      </c>
      <c r="J1193" s="3">
        <f>'IECC Data-IP'!J1193*Convert!$B$6/$D1193</f>
        <v>28.805776007169509</v>
      </c>
      <c r="K1193" s="3">
        <f>'IECC Data-IP'!K1193*Convert!$B$7/$D1193</f>
        <v>0</v>
      </c>
      <c r="L1193" s="3">
        <f>'IECC Data-IP'!L1193*Convert!$B$6/$D1193</f>
        <v>0</v>
      </c>
      <c r="M1193" s="3">
        <f>'IECC Data-IP'!M1193*Convert!$B$6/$D1193</f>
        <v>11.113137448220508</v>
      </c>
      <c r="N1193" s="3">
        <f>'IECC Data-IP'!N1193*Convert!$B$6/$D1193</f>
        <v>0</v>
      </c>
      <c r="O1193" s="3">
        <f>'IECC Data-IP'!O1193*Convert!$B$6/$D1193</f>
        <v>0</v>
      </c>
      <c r="P1193" s="3">
        <f t="shared" si="56"/>
        <v>0</v>
      </c>
      <c r="Q1193" s="3">
        <f>'IECC Data-IP'!Q1193*Convert!$B$6/$D1193</f>
        <v>0</v>
      </c>
      <c r="R1193" s="3">
        <f>'IECC Data-IP'!R1193*Convert!$B$6/$D1193</f>
        <v>0</v>
      </c>
      <c r="S1193" s="3">
        <f>'IECC Data-IP'!S1193*Convert!$B$6/$D1193</f>
        <v>0</v>
      </c>
      <c r="T1193" s="3">
        <f>'IECC Data-IP'!T1193*Convert!$B$6/$D1193</f>
        <v>9.8419734691162475</v>
      </c>
      <c r="U1193" s="3">
        <f>'IECC Data-IP'!U1193*Convert!$B$7/$D1193</f>
        <v>0</v>
      </c>
      <c r="V1193" s="3">
        <f>'IECC Data-IP'!V1193*Convert!$B$6/$D1193</f>
        <v>0</v>
      </c>
      <c r="W1193" s="3">
        <f>'IECC Data-IP'!W1193*Convert!$B$6/$D1193</f>
        <v>24.130293045399764</v>
      </c>
      <c r="X1193" s="3">
        <f>'IECC Data-IP'!X1193*Convert!$B$7/$D1193</f>
        <v>1.277270781016584</v>
      </c>
      <c r="Y1193" s="3">
        <f t="shared" si="57"/>
        <v>25.407563826416347</v>
      </c>
      <c r="Z1193" s="3">
        <f>'IECC Data-IP'!Z1193*Convert!$B$6/$D1193</f>
        <v>92.718591523076853</v>
      </c>
      <c r="AA1193" s="3">
        <f>'IECC Data-IP'!AA1193*Convert!$B$6/$D1193</f>
        <v>3.7316573463833218</v>
      </c>
      <c r="AB1193" s="3">
        <f t="shared" si="58"/>
        <v>96.450248869460168</v>
      </c>
    </row>
    <row r="1194" spans="1:28" x14ac:dyDescent="0.25">
      <c r="A1194" s="93">
        <f>'IECC Data-IP'!A1194</f>
        <v>2012</v>
      </c>
      <c r="B1194" s="93" t="str">
        <f>'IECC Data-IP'!B1194</f>
        <v>Small Office</v>
      </c>
      <c r="C1194" s="121" t="str">
        <f>'IECC Data-IP'!C1194</f>
        <v>5C</v>
      </c>
      <c r="D1194" s="3">
        <f>'IECC Data-IP'!D1194</f>
        <v>5502.0804487537198</v>
      </c>
      <c r="E1194" s="3">
        <f>'IECC Data-IP'!E1194*Convert!$B$6/$D1194</f>
        <v>3.8898708888469433</v>
      </c>
      <c r="F1194" s="3">
        <f>'IECC Data-IP'!F1194*Convert!$B$7/$D1194</f>
        <v>0.19607226901570371</v>
      </c>
      <c r="G1194" s="3">
        <f>'IECC Data-IP'!G1194*Convert!$B$6/$D1194</f>
        <v>3.3115731129454336</v>
      </c>
      <c r="H1194" s="3">
        <f>'IECC Data-IP'!H1194*Convert!$B$6/$D1194</f>
        <v>22.930052378434365</v>
      </c>
      <c r="I1194" s="3">
        <f>'IECC Data-IP'!I1194*Convert!$B$6/$D1194</f>
        <v>7.8015643352750761</v>
      </c>
      <c r="J1194" s="3">
        <f>'IECC Data-IP'!J1194*Convert!$B$6/$D1194</f>
        <v>28.805776007169509</v>
      </c>
      <c r="K1194" s="3">
        <f>'IECC Data-IP'!K1194*Convert!$B$7/$D1194</f>
        <v>0</v>
      </c>
      <c r="L1194" s="3">
        <f>'IECC Data-IP'!L1194*Convert!$B$6/$D1194</f>
        <v>0</v>
      </c>
      <c r="M1194" s="3">
        <f>'IECC Data-IP'!M1194*Convert!$B$6/$D1194</f>
        <v>9.083639593169929</v>
      </c>
      <c r="N1194" s="3">
        <f>'IECC Data-IP'!N1194*Convert!$B$6/$D1194</f>
        <v>0</v>
      </c>
      <c r="O1194" s="3">
        <f>'IECC Data-IP'!O1194*Convert!$B$6/$D1194</f>
        <v>0</v>
      </c>
      <c r="P1194" s="3">
        <f t="shared" si="56"/>
        <v>0</v>
      </c>
      <c r="Q1194" s="3">
        <f>'IECC Data-IP'!Q1194*Convert!$B$6/$D1194</f>
        <v>0</v>
      </c>
      <c r="R1194" s="3">
        <f>'IECC Data-IP'!R1194*Convert!$B$6/$D1194</f>
        <v>0</v>
      </c>
      <c r="S1194" s="3">
        <f>'IECC Data-IP'!S1194*Convert!$B$6/$D1194</f>
        <v>0</v>
      </c>
      <c r="T1194" s="3">
        <f>'IECC Data-IP'!T1194*Convert!$B$6/$D1194</f>
        <v>9.8419734691162475</v>
      </c>
      <c r="U1194" s="3">
        <f>'IECC Data-IP'!U1194*Convert!$B$7/$D1194</f>
        <v>0</v>
      </c>
      <c r="V1194" s="3">
        <f>'IECC Data-IP'!V1194*Convert!$B$6/$D1194</f>
        <v>0</v>
      </c>
      <c r="W1194" s="3">
        <f>'IECC Data-IP'!W1194*Convert!$B$6/$D1194</f>
        <v>16.285083594962305</v>
      </c>
      <c r="X1194" s="3">
        <f>'IECC Data-IP'!X1194*Convert!$B$7/$D1194</f>
        <v>0.19607226901570371</v>
      </c>
      <c r="Y1194" s="3">
        <f t="shared" si="57"/>
        <v>16.48115586397801</v>
      </c>
      <c r="Z1194" s="3">
        <f>'IECC Data-IP'!Z1194*Convert!$B$6/$D1194</f>
        <v>85.65899414556219</v>
      </c>
      <c r="AA1194" s="3">
        <f>'IECC Data-IP'!AA1194*Convert!$B$6/$D1194</f>
        <v>0.57284213650621174</v>
      </c>
      <c r="AB1194" s="3">
        <f t="shared" si="58"/>
        <v>86.2318362820684</v>
      </c>
    </row>
    <row r="1195" spans="1:28" x14ac:dyDescent="0.25">
      <c r="A1195" s="93">
        <f>'IECC Data-IP'!A1195</f>
        <v>2012</v>
      </c>
      <c r="B1195" s="93" t="str">
        <f>'IECC Data-IP'!B1195</f>
        <v>Small Office</v>
      </c>
      <c r="C1195" s="121" t="str">
        <f>'IECC Data-IP'!C1195</f>
        <v>6A</v>
      </c>
      <c r="D1195" s="3">
        <f>'IECC Data-IP'!D1195</f>
        <v>5502.0804487537198</v>
      </c>
      <c r="E1195" s="3">
        <f>'IECC Data-IP'!E1195*Convert!$B$6/$D1195</f>
        <v>10.551206590504892</v>
      </c>
      <c r="F1195" s="3">
        <f>'IECC Data-IP'!F1195*Convert!$B$7/$D1195</f>
        <v>8.4908629258514736</v>
      </c>
      <c r="G1195" s="3">
        <f>'IECC Data-IP'!G1195*Convert!$B$6/$D1195</f>
        <v>5.8757236287351438</v>
      </c>
      <c r="H1195" s="3">
        <f>'IECC Data-IP'!H1195*Convert!$B$6/$D1195</f>
        <v>22.542701981368261</v>
      </c>
      <c r="I1195" s="3">
        <f>'IECC Data-IP'!I1195*Convert!$B$6/$D1195</f>
        <v>7.8124756140656695</v>
      </c>
      <c r="J1195" s="3">
        <f>'IECC Data-IP'!J1195*Convert!$B$6/$D1195</f>
        <v>28.805776007169509</v>
      </c>
      <c r="K1195" s="3">
        <f>'IECC Data-IP'!K1195*Convert!$B$7/$D1195</f>
        <v>0</v>
      </c>
      <c r="L1195" s="3">
        <f>'IECC Data-IP'!L1195*Convert!$B$6/$D1195</f>
        <v>0</v>
      </c>
      <c r="M1195" s="3">
        <f>'IECC Data-IP'!M1195*Convert!$B$6/$D1195</f>
        <v>9.6619373690714383</v>
      </c>
      <c r="N1195" s="3">
        <f>'IECC Data-IP'!N1195*Convert!$B$6/$D1195</f>
        <v>0</v>
      </c>
      <c r="O1195" s="3">
        <f>'IECC Data-IP'!O1195*Convert!$B$6/$D1195</f>
        <v>0</v>
      </c>
      <c r="P1195" s="3">
        <f t="shared" si="56"/>
        <v>0</v>
      </c>
      <c r="Q1195" s="3">
        <f>'IECC Data-IP'!Q1195*Convert!$B$6/$D1195</f>
        <v>0</v>
      </c>
      <c r="R1195" s="3">
        <f>'IECC Data-IP'!R1195*Convert!$B$6/$D1195</f>
        <v>0</v>
      </c>
      <c r="S1195" s="3">
        <f>'IECC Data-IP'!S1195*Convert!$B$6/$D1195</f>
        <v>0</v>
      </c>
      <c r="T1195" s="3">
        <f>'IECC Data-IP'!T1195*Convert!$B$6/$D1195</f>
        <v>9.8419734691162475</v>
      </c>
      <c r="U1195" s="3">
        <f>'IECC Data-IP'!U1195*Convert!$B$7/$D1195</f>
        <v>0</v>
      </c>
      <c r="V1195" s="3">
        <f>'IECC Data-IP'!V1195*Convert!$B$6/$D1195</f>
        <v>0</v>
      </c>
      <c r="W1195" s="3">
        <f>'IECC Data-IP'!W1195*Convert!$B$6/$D1195</f>
        <v>26.088867588311473</v>
      </c>
      <c r="X1195" s="3">
        <f>'IECC Data-IP'!X1195*Convert!$B$7/$D1195</f>
        <v>8.4908629258514736</v>
      </c>
      <c r="Y1195" s="3">
        <f t="shared" si="57"/>
        <v>34.579730514162947</v>
      </c>
      <c r="Z1195" s="3">
        <f>'IECC Data-IP'!Z1195*Convert!$B$6/$D1195</f>
        <v>95.091794660031169</v>
      </c>
      <c r="AA1195" s="3">
        <f>'IECC Data-IP'!AA1195*Convert!$B$6/$D1195</f>
        <v>24.806792330416616</v>
      </c>
      <c r="AB1195" s="3">
        <f t="shared" si="58"/>
        <v>119.89858699044778</v>
      </c>
    </row>
    <row r="1196" spans="1:28" x14ac:dyDescent="0.25">
      <c r="A1196" s="93">
        <f>'IECC Data-IP'!A1196</f>
        <v>2012</v>
      </c>
      <c r="B1196" s="93" t="str">
        <f>'IECC Data-IP'!B1196</f>
        <v>Small Office</v>
      </c>
      <c r="C1196" s="121" t="str">
        <f>'IECC Data-IP'!C1196</f>
        <v>6B</v>
      </c>
      <c r="D1196" s="3">
        <f>'IECC Data-IP'!D1196</f>
        <v>5502.0804487537198</v>
      </c>
      <c r="E1196" s="3">
        <f>'IECC Data-IP'!E1196*Convert!$B$6/$D1196</f>
        <v>6.57950111072849</v>
      </c>
      <c r="F1196" s="3">
        <f>'IECC Data-IP'!F1196*Convert!$B$7/$D1196</f>
        <v>4.8308472375583387</v>
      </c>
      <c r="G1196" s="3">
        <f>'IECC Data-IP'!G1196*Convert!$B$6/$D1196</f>
        <v>4.9209867345581237</v>
      </c>
      <c r="H1196" s="3">
        <f>'IECC Data-IP'!H1196*Convert!$B$6/$D1196</f>
        <v>22.564524538949446</v>
      </c>
      <c r="I1196" s="3">
        <f>'IECC Data-IP'!I1196*Convert!$B$6/$D1196</f>
        <v>7.8070199746703732</v>
      </c>
      <c r="J1196" s="3">
        <f>'IECC Data-IP'!J1196*Convert!$B$6/$D1196</f>
        <v>28.805776007169509</v>
      </c>
      <c r="K1196" s="3">
        <f>'IECC Data-IP'!K1196*Convert!$B$7/$D1196</f>
        <v>0</v>
      </c>
      <c r="L1196" s="3">
        <f>'IECC Data-IP'!L1196*Convert!$B$6/$D1196</f>
        <v>0</v>
      </c>
      <c r="M1196" s="3">
        <f>'IECC Data-IP'!M1196*Convert!$B$6/$D1196</f>
        <v>10.360259211669486</v>
      </c>
      <c r="N1196" s="3">
        <f>'IECC Data-IP'!N1196*Convert!$B$6/$D1196</f>
        <v>0</v>
      </c>
      <c r="O1196" s="3">
        <f>'IECC Data-IP'!O1196*Convert!$B$6/$D1196</f>
        <v>0</v>
      </c>
      <c r="P1196" s="3">
        <f t="shared" si="56"/>
        <v>0</v>
      </c>
      <c r="Q1196" s="3">
        <f>'IECC Data-IP'!Q1196*Convert!$B$6/$D1196</f>
        <v>0</v>
      </c>
      <c r="R1196" s="3">
        <f>'IECC Data-IP'!R1196*Convert!$B$6/$D1196</f>
        <v>0</v>
      </c>
      <c r="S1196" s="3">
        <f>'IECC Data-IP'!S1196*Convert!$B$6/$D1196</f>
        <v>0</v>
      </c>
      <c r="T1196" s="3">
        <f>'IECC Data-IP'!T1196*Convert!$B$6/$D1196</f>
        <v>9.8419734691162475</v>
      </c>
      <c r="U1196" s="3">
        <f>'IECC Data-IP'!U1196*Convert!$B$7/$D1196</f>
        <v>0</v>
      </c>
      <c r="V1196" s="3">
        <f>'IECC Data-IP'!V1196*Convert!$B$6/$D1196</f>
        <v>0</v>
      </c>
      <c r="W1196" s="3">
        <f>'IECC Data-IP'!W1196*Convert!$B$6/$D1196</f>
        <v>21.860747056956097</v>
      </c>
      <c r="X1196" s="3">
        <f>'IECC Data-IP'!X1196*Convert!$B$7/$D1196</f>
        <v>4.8308472375583387</v>
      </c>
      <c r="Y1196" s="3">
        <f t="shared" si="57"/>
        <v>26.691594294514434</v>
      </c>
      <c r="Z1196" s="3">
        <f>'IECC Data-IP'!Z1196*Convert!$B$6/$D1196</f>
        <v>90.87458540746637</v>
      </c>
      <c r="AA1196" s="3">
        <f>'IECC Data-IP'!AA1196*Convert!$B$6/$D1196</f>
        <v>14.113739115634001</v>
      </c>
      <c r="AB1196" s="3">
        <f t="shared" si="58"/>
        <v>104.98832452310037</v>
      </c>
    </row>
    <row r="1197" spans="1:28" x14ac:dyDescent="0.25">
      <c r="A1197" s="93">
        <f>'IECC Data-IP'!A1197</f>
        <v>2012</v>
      </c>
      <c r="B1197" s="93" t="str">
        <f>'IECC Data-IP'!B1197</f>
        <v>Small Office</v>
      </c>
      <c r="C1197" s="121" t="str">
        <f>'IECC Data-IP'!C1197</f>
        <v>7</v>
      </c>
      <c r="D1197" s="3">
        <f>'IECC Data-IP'!D1197</f>
        <v>5502.0804487537198</v>
      </c>
      <c r="E1197" s="3">
        <f>'IECC Data-IP'!E1197*Convert!$B$6/$D1197</f>
        <v>8.7344786718709067</v>
      </c>
      <c r="F1197" s="3">
        <f>'IECC Data-IP'!F1197*Convert!$B$7/$D1197</f>
        <v>12.070582351595323</v>
      </c>
      <c r="G1197" s="3">
        <f>'IECC Data-IP'!G1197*Convert!$B$6/$D1197</f>
        <v>5.319248410414823</v>
      </c>
      <c r="H1197" s="3">
        <f>'IECC Data-IP'!H1197*Convert!$B$6/$D1197</f>
        <v>22.166262863092751</v>
      </c>
      <c r="I1197" s="3">
        <f>'IECC Data-IP'!I1197*Convert!$B$6/$D1197</f>
        <v>7.8015643352750761</v>
      </c>
      <c r="J1197" s="3">
        <f>'IECC Data-IP'!J1197*Convert!$B$6/$D1197</f>
        <v>28.805776007169509</v>
      </c>
      <c r="K1197" s="3">
        <f>'IECC Data-IP'!K1197*Convert!$B$7/$D1197</f>
        <v>0</v>
      </c>
      <c r="L1197" s="3">
        <f>'IECC Data-IP'!L1197*Convert!$B$6/$D1197</f>
        <v>0</v>
      </c>
      <c r="M1197" s="3">
        <f>'IECC Data-IP'!M1197*Convert!$B$6/$D1197</f>
        <v>10.011098290370462</v>
      </c>
      <c r="N1197" s="3">
        <f>'IECC Data-IP'!N1197*Convert!$B$6/$D1197</f>
        <v>0</v>
      </c>
      <c r="O1197" s="3">
        <f>'IECC Data-IP'!O1197*Convert!$B$6/$D1197</f>
        <v>0</v>
      </c>
      <c r="P1197" s="3">
        <f t="shared" si="56"/>
        <v>0</v>
      </c>
      <c r="Q1197" s="3">
        <f>'IECC Data-IP'!Q1197*Convert!$B$6/$D1197</f>
        <v>0</v>
      </c>
      <c r="R1197" s="3">
        <f>'IECC Data-IP'!R1197*Convert!$B$6/$D1197</f>
        <v>0</v>
      </c>
      <c r="S1197" s="3">
        <f>'IECC Data-IP'!S1197*Convert!$B$6/$D1197</f>
        <v>0</v>
      </c>
      <c r="T1197" s="3">
        <f>'IECC Data-IP'!T1197*Convert!$B$6/$D1197</f>
        <v>9.8419734691162475</v>
      </c>
      <c r="U1197" s="3">
        <f>'IECC Data-IP'!U1197*Convert!$B$7/$D1197</f>
        <v>0</v>
      </c>
      <c r="V1197" s="3">
        <f>'IECC Data-IP'!V1197*Convert!$B$6/$D1197</f>
        <v>0</v>
      </c>
      <c r="W1197" s="3">
        <f>'IECC Data-IP'!W1197*Convert!$B$6/$D1197</f>
        <v>24.064825372656191</v>
      </c>
      <c r="X1197" s="3">
        <f>'IECC Data-IP'!X1197*Convert!$B$7/$D1197</f>
        <v>12.070582351595323</v>
      </c>
      <c r="Y1197" s="3">
        <f t="shared" si="57"/>
        <v>36.135407724251515</v>
      </c>
      <c r="Z1197" s="3">
        <f>'IECC Data-IP'!Z1197*Convert!$B$6/$D1197</f>
        <v>92.669490768519182</v>
      </c>
      <c r="AA1197" s="3">
        <f>'IECC Data-IP'!AA1197*Convert!$B$6/$D1197</f>
        <v>35.265253051201462</v>
      </c>
      <c r="AB1197" s="3">
        <f t="shared" si="58"/>
        <v>127.93474381972064</v>
      </c>
    </row>
    <row r="1198" spans="1:28" x14ac:dyDescent="0.25">
      <c r="A1198" s="93">
        <f>'IECC Data-IP'!A1198</f>
        <v>2012</v>
      </c>
      <c r="B1198" s="93" t="str">
        <f>'IECC Data-IP'!B1198</f>
        <v>Small Office</v>
      </c>
      <c r="C1198" s="121" t="str">
        <f>'IECC Data-IP'!C1198</f>
        <v>8</v>
      </c>
      <c r="D1198" s="3">
        <f>'IECC Data-IP'!D1198</f>
        <v>5502.0804487537198</v>
      </c>
      <c r="E1198" s="3">
        <f>'IECC Data-IP'!E1198*Convert!$B$6/$D1198</f>
        <v>8.4671523415013397</v>
      </c>
      <c r="F1198" s="3">
        <f>'IECC Data-IP'!F1198*Convert!$B$7/$D1198</f>
        <v>21.694929727851868</v>
      </c>
      <c r="G1198" s="3">
        <f>'IECC Data-IP'!G1198*Convert!$B$6/$D1198</f>
        <v>3.4534197372231623</v>
      </c>
      <c r="H1198" s="3">
        <f>'IECC Data-IP'!H1198*Convert!$B$6/$D1198</f>
        <v>23.764765205914845</v>
      </c>
      <c r="I1198" s="3">
        <f>'IECC Data-IP'!I1198*Convert!$B$6/$D1198</f>
        <v>7.7579192201126963</v>
      </c>
      <c r="J1198" s="3">
        <f>'IECC Data-IP'!J1198*Convert!$B$6/$D1198</f>
        <v>28.805776007169509</v>
      </c>
      <c r="K1198" s="3">
        <f>'IECC Data-IP'!K1198*Convert!$B$7/$D1198</f>
        <v>0</v>
      </c>
      <c r="L1198" s="3">
        <f>'IECC Data-IP'!L1198*Convert!$B$6/$D1198</f>
        <v>0</v>
      </c>
      <c r="M1198" s="3">
        <f>'IECC Data-IP'!M1198*Convert!$B$6/$D1198</f>
        <v>11.036758496686346</v>
      </c>
      <c r="N1198" s="3">
        <f>'IECC Data-IP'!N1198*Convert!$B$6/$D1198</f>
        <v>0</v>
      </c>
      <c r="O1198" s="3">
        <f>'IECC Data-IP'!O1198*Convert!$B$6/$D1198</f>
        <v>0</v>
      </c>
      <c r="P1198" s="3">
        <f t="shared" si="56"/>
        <v>0</v>
      </c>
      <c r="Q1198" s="3">
        <f>'IECC Data-IP'!Q1198*Convert!$B$6/$D1198</f>
        <v>0</v>
      </c>
      <c r="R1198" s="3">
        <f>'IECC Data-IP'!R1198*Convert!$B$6/$D1198</f>
        <v>0</v>
      </c>
      <c r="S1198" s="3">
        <f>'IECC Data-IP'!S1198*Convert!$B$6/$D1198</f>
        <v>0</v>
      </c>
      <c r="T1198" s="3">
        <f>'IECC Data-IP'!T1198*Convert!$B$6/$D1198</f>
        <v>9.8419734691162475</v>
      </c>
      <c r="U1198" s="3">
        <f>'IECC Data-IP'!U1198*Convert!$B$7/$D1198</f>
        <v>0</v>
      </c>
      <c r="V1198" s="3">
        <f>'IECC Data-IP'!V1198*Convert!$B$6/$D1198</f>
        <v>0</v>
      </c>
      <c r="W1198" s="3">
        <f>'IECC Data-IP'!W1198*Convert!$B$6/$D1198</f>
        <v>22.957330575410847</v>
      </c>
      <c r="X1198" s="3">
        <f>'IECC Data-IP'!X1198*Convert!$B$7/$D1198</f>
        <v>21.694929727851868</v>
      </c>
      <c r="Y1198" s="3">
        <f t="shared" si="57"/>
        <v>44.652260303262715</v>
      </c>
      <c r="Z1198" s="3">
        <f>'IECC Data-IP'!Z1198*Convert!$B$6/$D1198</f>
        <v>93.127764477724142</v>
      </c>
      <c r="AA1198" s="3">
        <f>'IECC Data-IP'!AA1198*Convert!$B$6/$D1198</f>
        <v>63.383618494563521</v>
      </c>
      <c r="AB1198" s="3">
        <f t="shared" si="58"/>
        <v>156.51138297228766</v>
      </c>
    </row>
    <row r="1199" spans="1:28" x14ac:dyDescent="0.25">
      <c r="A1199" s="93">
        <f>'IECC Data-IP'!A1199</f>
        <v>2015</v>
      </c>
      <c r="B1199" s="93" t="str">
        <f>'IECC Data-IP'!B1199</f>
        <v>Small Office</v>
      </c>
      <c r="C1199" s="121" t="str">
        <f>'IECC Data-IP'!C1199</f>
        <v>0A</v>
      </c>
      <c r="D1199" s="3">
        <f>'IECC Data-IP'!D1199</f>
        <v>5502.0804487537198</v>
      </c>
      <c r="E1199" s="3">
        <f>'IECC Data-IP'!E1199*Convert!$B$6/$D1199</f>
        <v>0</v>
      </c>
      <c r="F1199" s="3">
        <f>'IECC Data-IP'!F1199*Convert!$B$7/$D1199</f>
        <v>0</v>
      </c>
      <c r="G1199" s="3">
        <f>'IECC Data-IP'!G1199*Convert!$B$6/$D1199</f>
        <v>36.427304242399771</v>
      </c>
      <c r="H1199" s="3">
        <f>'IECC Data-IP'!H1199*Convert!$B$6/$D1199</f>
        <v>22.842762148109603</v>
      </c>
      <c r="I1199" s="3">
        <f>'IECC Data-IP'!I1199*Convert!$B$6/$D1199</f>
        <v>6.4485657652413551</v>
      </c>
      <c r="J1199" s="3">
        <f>'IECC Data-IP'!J1199*Convert!$B$6/$D1199</f>
        <v>28.805776007169509</v>
      </c>
      <c r="K1199" s="3">
        <f>'IECC Data-IP'!K1199*Convert!$B$7/$D1199</f>
        <v>0</v>
      </c>
      <c r="L1199" s="3">
        <f>'IECC Data-IP'!L1199*Convert!$B$6/$D1199</f>
        <v>0</v>
      </c>
      <c r="M1199" s="3">
        <f>'IECC Data-IP'!M1199*Convert!$B$6/$D1199</f>
        <v>10.338436654088296</v>
      </c>
      <c r="N1199" s="3">
        <f>'IECC Data-IP'!N1199*Convert!$B$6/$D1199</f>
        <v>0</v>
      </c>
      <c r="O1199" s="3">
        <f>'IECC Data-IP'!O1199*Convert!$B$6/$D1199</f>
        <v>0</v>
      </c>
      <c r="P1199" s="3">
        <f t="shared" si="56"/>
        <v>0</v>
      </c>
      <c r="Q1199" s="3">
        <f>'IECC Data-IP'!Q1199*Convert!$B$6/$D1199</f>
        <v>0</v>
      </c>
      <c r="R1199" s="3">
        <f>'IECC Data-IP'!R1199*Convert!$B$6/$D1199</f>
        <v>0</v>
      </c>
      <c r="S1199" s="3">
        <f>'IECC Data-IP'!S1199*Convert!$B$6/$D1199</f>
        <v>0</v>
      </c>
      <c r="T1199" s="3">
        <f>'IECC Data-IP'!T1199*Convert!$B$6/$D1199</f>
        <v>9.8419734691162475</v>
      </c>
      <c r="U1199" s="3">
        <f>'IECC Data-IP'!U1199*Convert!$B$7/$D1199</f>
        <v>0</v>
      </c>
      <c r="V1199" s="3">
        <f>'IECC Data-IP'!V1199*Convert!$B$6/$D1199</f>
        <v>0</v>
      </c>
      <c r="W1199" s="3">
        <f>'IECC Data-IP'!W1199*Convert!$B$6/$D1199</f>
        <v>46.765740896488069</v>
      </c>
      <c r="X1199" s="3">
        <f>'IECC Data-IP'!X1199*Convert!$B$7/$D1199</f>
        <v>0</v>
      </c>
      <c r="Y1199" s="3">
        <f t="shared" si="57"/>
        <v>46.765740896488069</v>
      </c>
      <c r="Z1199" s="3">
        <f>'IECC Data-IP'!Z1199*Convert!$B$6/$D1199</f>
        <v>114.70481828612479</v>
      </c>
      <c r="AA1199" s="3">
        <f>'IECC Data-IP'!AA1199*Convert!$B$6/$D1199</f>
        <v>0</v>
      </c>
      <c r="AB1199" s="3">
        <f t="shared" si="58"/>
        <v>114.70481828612479</v>
      </c>
    </row>
    <row r="1200" spans="1:28" x14ac:dyDescent="0.25">
      <c r="A1200" s="93">
        <f>'IECC Data-IP'!A1200</f>
        <v>2015</v>
      </c>
      <c r="B1200" s="93" t="str">
        <f>'IECC Data-IP'!B1200</f>
        <v>Small Office</v>
      </c>
      <c r="C1200" s="121" t="str">
        <f>'IECC Data-IP'!C1200</f>
        <v>0B</v>
      </c>
      <c r="D1200" s="3">
        <f>'IECC Data-IP'!D1200</f>
        <v>5502.0804487537198</v>
      </c>
      <c r="E1200" s="3">
        <f>'IECC Data-IP'!E1200*Convert!$B$6/$D1200</f>
        <v>0</v>
      </c>
      <c r="F1200" s="3">
        <f>'IECC Data-IP'!F1200*Convert!$B$7/$D1200</f>
        <v>0</v>
      </c>
      <c r="G1200" s="3">
        <f>'IECC Data-IP'!G1200*Convert!$B$6/$D1200</f>
        <v>34.899725211716536</v>
      </c>
      <c r="H1200" s="3">
        <f>'IECC Data-IP'!H1200*Convert!$B$6/$D1200</f>
        <v>22.902774181457875</v>
      </c>
      <c r="I1200" s="3">
        <f>'IECC Data-IP'!I1200*Convert!$B$6/$D1200</f>
        <v>6.4485657652413551</v>
      </c>
      <c r="J1200" s="3">
        <f>'IECC Data-IP'!J1200*Convert!$B$6/$D1200</f>
        <v>28.805776007169509</v>
      </c>
      <c r="K1200" s="3">
        <f>'IECC Data-IP'!K1200*Convert!$B$7/$D1200</f>
        <v>0</v>
      </c>
      <c r="L1200" s="3">
        <f>'IECC Data-IP'!L1200*Convert!$B$6/$D1200</f>
        <v>0</v>
      </c>
      <c r="M1200" s="3">
        <f>'IECC Data-IP'!M1200*Convert!$B$6/$D1200</f>
        <v>12.122430736350502</v>
      </c>
      <c r="N1200" s="3">
        <f>'IECC Data-IP'!N1200*Convert!$B$6/$D1200</f>
        <v>0</v>
      </c>
      <c r="O1200" s="3">
        <f>'IECC Data-IP'!O1200*Convert!$B$6/$D1200</f>
        <v>0</v>
      </c>
      <c r="P1200" s="3">
        <f t="shared" si="56"/>
        <v>0</v>
      </c>
      <c r="Q1200" s="3">
        <f>'IECC Data-IP'!Q1200*Convert!$B$6/$D1200</f>
        <v>0</v>
      </c>
      <c r="R1200" s="3">
        <f>'IECC Data-IP'!R1200*Convert!$B$6/$D1200</f>
        <v>0</v>
      </c>
      <c r="S1200" s="3">
        <f>'IECC Data-IP'!S1200*Convert!$B$6/$D1200</f>
        <v>0</v>
      </c>
      <c r="T1200" s="3">
        <f>'IECC Data-IP'!T1200*Convert!$B$6/$D1200</f>
        <v>9.8419734691162475</v>
      </c>
      <c r="U1200" s="3">
        <f>'IECC Data-IP'!U1200*Convert!$B$7/$D1200</f>
        <v>0</v>
      </c>
      <c r="V1200" s="3">
        <f>'IECC Data-IP'!V1200*Convert!$B$6/$D1200</f>
        <v>0</v>
      </c>
      <c r="W1200" s="3">
        <f>'IECC Data-IP'!W1200*Convert!$B$6/$D1200</f>
        <v>47.022155948067045</v>
      </c>
      <c r="X1200" s="3">
        <f>'IECC Data-IP'!X1200*Convert!$B$7/$D1200</f>
        <v>0</v>
      </c>
      <c r="Y1200" s="3">
        <f t="shared" si="57"/>
        <v>47.022155948067045</v>
      </c>
      <c r="Z1200" s="3">
        <f>'IECC Data-IP'!Z1200*Convert!$B$6/$D1200</f>
        <v>115.02124537105203</v>
      </c>
      <c r="AA1200" s="3">
        <f>'IECC Data-IP'!AA1200*Convert!$B$6/$D1200</f>
        <v>0</v>
      </c>
      <c r="AB1200" s="3">
        <f t="shared" si="58"/>
        <v>115.02124537105203</v>
      </c>
    </row>
    <row r="1201" spans="1:28" x14ac:dyDescent="0.25">
      <c r="A1201" s="93">
        <f>'IECC Data-IP'!A1201</f>
        <v>2015</v>
      </c>
      <c r="B1201" s="93" t="str">
        <f>'IECC Data-IP'!B1201</f>
        <v>Small Office</v>
      </c>
      <c r="C1201" s="121" t="str">
        <f>'IECC Data-IP'!C1201</f>
        <v>1A</v>
      </c>
      <c r="D1201" s="3">
        <f>'IECC Data-IP'!D1201</f>
        <v>5502.0804487537198</v>
      </c>
      <c r="E1201" s="3">
        <f>'IECC Data-IP'!E1201*Convert!$B$6/$D1201</f>
        <v>0</v>
      </c>
      <c r="F1201" s="3">
        <f>'IECC Data-IP'!F1201*Convert!$B$7/$D1201</f>
        <v>0</v>
      </c>
      <c r="G1201" s="3">
        <f>'IECC Data-IP'!G1201*Convert!$B$6/$D1201</f>
        <v>26.568963855097635</v>
      </c>
      <c r="H1201" s="3">
        <f>'IECC Data-IP'!H1201*Convert!$B$6/$D1201</f>
        <v>23.044620805735605</v>
      </c>
      <c r="I1201" s="3">
        <f>'IECC Data-IP'!I1201*Convert!$B$6/$D1201</f>
        <v>6.4485657652413551</v>
      </c>
      <c r="J1201" s="3">
        <f>'IECC Data-IP'!J1201*Convert!$B$6/$D1201</f>
        <v>28.805776007169509</v>
      </c>
      <c r="K1201" s="3">
        <f>'IECC Data-IP'!K1201*Convert!$B$7/$D1201</f>
        <v>0</v>
      </c>
      <c r="L1201" s="3">
        <f>'IECC Data-IP'!L1201*Convert!$B$6/$D1201</f>
        <v>0</v>
      </c>
      <c r="M1201" s="3">
        <f>'IECC Data-IP'!M1201*Convert!$B$6/$D1201</f>
        <v>9.85288474790684</v>
      </c>
      <c r="N1201" s="3">
        <f>'IECC Data-IP'!N1201*Convert!$B$6/$D1201</f>
        <v>0</v>
      </c>
      <c r="O1201" s="3">
        <f>'IECC Data-IP'!O1201*Convert!$B$6/$D1201</f>
        <v>0</v>
      </c>
      <c r="P1201" s="3">
        <f t="shared" si="56"/>
        <v>0</v>
      </c>
      <c r="Q1201" s="3">
        <f>'IECC Data-IP'!Q1201*Convert!$B$6/$D1201</f>
        <v>0</v>
      </c>
      <c r="R1201" s="3">
        <f>'IECC Data-IP'!R1201*Convert!$B$6/$D1201</f>
        <v>0</v>
      </c>
      <c r="S1201" s="3">
        <f>'IECC Data-IP'!S1201*Convert!$B$6/$D1201</f>
        <v>0</v>
      </c>
      <c r="T1201" s="3">
        <f>'IECC Data-IP'!T1201*Convert!$B$6/$D1201</f>
        <v>9.8419734691162475</v>
      </c>
      <c r="U1201" s="3">
        <f>'IECC Data-IP'!U1201*Convert!$B$7/$D1201</f>
        <v>0</v>
      </c>
      <c r="V1201" s="3">
        <f>'IECC Data-IP'!V1201*Convert!$B$6/$D1201</f>
        <v>0</v>
      </c>
      <c r="W1201" s="3">
        <f>'IECC Data-IP'!W1201*Convert!$B$6/$D1201</f>
        <v>36.421848603004477</v>
      </c>
      <c r="X1201" s="3">
        <f>'IECC Data-IP'!X1201*Convert!$B$7/$D1201</f>
        <v>0</v>
      </c>
      <c r="Y1201" s="3">
        <f t="shared" si="57"/>
        <v>36.421848603004477</v>
      </c>
      <c r="Z1201" s="3">
        <f>'IECC Data-IP'!Z1201*Convert!$B$6/$D1201</f>
        <v>104.55732901087191</v>
      </c>
      <c r="AA1201" s="3">
        <f>'IECC Data-IP'!AA1201*Convert!$B$6/$D1201</f>
        <v>0</v>
      </c>
      <c r="AB1201" s="3">
        <f t="shared" si="58"/>
        <v>104.55732901087191</v>
      </c>
    </row>
    <row r="1202" spans="1:28" x14ac:dyDescent="0.25">
      <c r="A1202" s="93">
        <f>'IECC Data-IP'!A1202</f>
        <v>2015</v>
      </c>
      <c r="B1202" s="93" t="str">
        <f>'IECC Data-IP'!B1202</f>
        <v>Small Office</v>
      </c>
      <c r="C1202" s="121" t="str">
        <f>'IECC Data-IP'!C1202</f>
        <v>1B</v>
      </c>
      <c r="D1202" s="3">
        <f>'IECC Data-IP'!D1202</f>
        <v>5502.0804487537198</v>
      </c>
      <c r="E1202" s="3">
        <f>'IECC Data-IP'!E1202*Convert!$B$6/$D1202</f>
        <v>0</v>
      </c>
      <c r="F1202" s="3">
        <f>'IECC Data-IP'!F1202*Convert!$B$7/$D1202</f>
        <v>0</v>
      </c>
      <c r="G1202" s="3">
        <f>'IECC Data-IP'!G1202*Convert!$B$6/$D1202</f>
        <v>27.95469626150313</v>
      </c>
      <c r="H1202" s="3">
        <f>'IECC Data-IP'!H1202*Convert!$B$6/$D1202</f>
        <v>23.02279824815442</v>
      </c>
      <c r="I1202" s="3">
        <f>'IECC Data-IP'!I1202*Convert!$B$6/$D1202</f>
        <v>6.4376544864507608</v>
      </c>
      <c r="J1202" s="3">
        <f>'IECC Data-IP'!J1202*Convert!$B$6/$D1202</f>
        <v>28.805776007169509</v>
      </c>
      <c r="K1202" s="3">
        <f>'IECC Data-IP'!K1202*Convert!$B$7/$D1202</f>
        <v>0</v>
      </c>
      <c r="L1202" s="3">
        <f>'IECC Data-IP'!L1202*Convert!$B$6/$D1202</f>
        <v>0</v>
      </c>
      <c r="M1202" s="3">
        <f>'IECC Data-IP'!M1202*Convert!$B$6/$D1202</f>
        <v>11.276806630079427</v>
      </c>
      <c r="N1202" s="3">
        <f>'IECC Data-IP'!N1202*Convert!$B$6/$D1202</f>
        <v>0</v>
      </c>
      <c r="O1202" s="3">
        <f>'IECC Data-IP'!O1202*Convert!$B$6/$D1202</f>
        <v>0</v>
      </c>
      <c r="P1202" s="3">
        <f t="shared" si="56"/>
        <v>0</v>
      </c>
      <c r="Q1202" s="3">
        <f>'IECC Data-IP'!Q1202*Convert!$B$6/$D1202</f>
        <v>0</v>
      </c>
      <c r="R1202" s="3">
        <f>'IECC Data-IP'!R1202*Convert!$B$6/$D1202</f>
        <v>0</v>
      </c>
      <c r="S1202" s="3">
        <f>'IECC Data-IP'!S1202*Convert!$B$6/$D1202</f>
        <v>0</v>
      </c>
      <c r="T1202" s="3">
        <f>'IECC Data-IP'!T1202*Convert!$B$6/$D1202</f>
        <v>9.8419734691162475</v>
      </c>
      <c r="U1202" s="3">
        <f>'IECC Data-IP'!U1202*Convert!$B$7/$D1202</f>
        <v>0</v>
      </c>
      <c r="V1202" s="3">
        <f>'IECC Data-IP'!V1202*Convert!$B$6/$D1202</f>
        <v>0</v>
      </c>
      <c r="W1202" s="3">
        <f>'IECC Data-IP'!W1202*Convert!$B$6/$D1202</f>
        <v>39.231502891582565</v>
      </c>
      <c r="X1202" s="3">
        <f>'IECC Data-IP'!X1202*Convert!$B$7/$D1202</f>
        <v>0</v>
      </c>
      <c r="Y1202" s="3">
        <f t="shared" si="57"/>
        <v>39.231502891582565</v>
      </c>
      <c r="Z1202" s="3">
        <f>'IECC Data-IP'!Z1202*Convert!$B$6/$D1202</f>
        <v>107.33424946307821</v>
      </c>
      <c r="AA1202" s="3">
        <f>'IECC Data-IP'!AA1202*Convert!$B$6/$D1202</f>
        <v>0</v>
      </c>
      <c r="AB1202" s="3">
        <f t="shared" si="58"/>
        <v>107.33424946307821</v>
      </c>
    </row>
    <row r="1203" spans="1:28" x14ac:dyDescent="0.25">
      <c r="A1203" s="93">
        <f>'IECC Data-IP'!A1203</f>
        <v>2015</v>
      </c>
      <c r="B1203" s="93" t="str">
        <f>'IECC Data-IP'!B1203</f>
        <v>Small Office</v>
      </c>
      <c r="C1203" s="121" t="str">
        <f>'IECC Data-IP'!C1203</f>
        <v>2A</v>
      </c>
      <c r="D1203" s="3">
        <f>'IECC Data-IP'!D1203</f>
        <v>5502.0804487537198</v>
      </c>
      <c r="E1203" s="3">
        <f>'IECC Data-IP'!E1203*Convert!$B$6/$D1203</f>
        <v>6.5467672743567046E-2</v>
      </c>
      <c r="F1203" s="3">
        <f>'IECC Data-IP'!F1203*Convert!$B$7/$D1203</f>
        <v>0</v>
      </c>
      <c r="G1203" s="3">
        <f>'IECC Data-IP'!G1203*Convert!$B$6/$D1203</f>
        <v>22.248097454022204</v>
      </c>
      <c r="H1203" s="3">
        <f>'IECC Data-IP'!H1203*Convert!$B$6/$D1203</f>
        <v>23.044620805735605</v>
      </c>
      <c r="I1203" s="3">
        <f>'IECC Data-IP'!I1203*Convert!$B$6/$D1203</f>
        <v>6.4376544864507608</v>
      </c>
      <c r="J1203" s="3">
        <f>'IECC Data-IP'!J1203*Convert!$B$6/$D1203</f>
        <v>28.805776007169509</v>
      </c>
      <c r="K1203" s="3">
        <f>'IECC Data-IP'!K1203*Convert!$B$7/$D1203</f>
        <v>0</v>
      </c>
      <c r="L1203" s="3">
        <f>'IECC Data-IP'!L1203*Convert!$B$6/$D1203</f>
        <v>0</v>
      </c>
      <c r="M1203" s="3">
        <f>'IECC Data-IP'!M1203*Convert!$B$6/$D1203</f>
        <v>10.15294491464819</v>
      </c>
      <c r="N1203" s="3">
        <f>'IECC Data-IP'!N1203*Convert!$B$6/$D1203</f>
        <v>0</v>
      </c>
      <c r="O1203" s="3">
        <f>'IECC Data-IP'!O1203*Convert!$B$6/$D1203</f>
        <v>0</v>
      </c>
      <c r="P1203" s="3">
        <f t="shared" si="56"/>
        <v>0</v>
      </c>
      <c r="Q1203" s="3">
        <f>'IECC Data-IP'!Q1203*Convert!$B$6/$D1203</f>
        <v>0</v>
      </c>
      <c r="R1203" s="3">
        <f>'IECC Data-IP'!R1203*Convert!$B$6/$D1203</f>
        <v>0</v>
      </c>
      <c r="S1203" s="3">
        <f>'IECC Data-IP'!S1203*Convert!$B$6/$D1203</f>
        <v>0</v>
      </c>
      <c r="T1203" s="3">
        <f>'IECC Data-IP'!T1203*Convert!$B$6/$D1203</f>
        <v>9.8419734691162475</v>
      </c>
      <c r="U1203" s="3">
        <f>'IECC Data-IP'!U1203*Convert!$B$7/$D1203</f>
        <v>0</v>
      </c>
      <c r="V1203" s="3">
        <f>'IECC Data-IP'!V1203*Convert!$B$6/$D1203</f>
        <v>0</v>
      </c>
      <c r="W1203" s="3">
        <f>'IECC Data-IP'!W1203*Convert!$B$6/$D1203</f>
        <v>32.466510041413969</v>
      </c>
      <c r="X1203" s="3">
        <f>'IECC Data-IP'!X1203*Convert!$B$7/$D1203</f>
        <v>0</v>
      </c>
      <c r="Y1203" s="3">
        <f t="shared" si="57"/>
        <v>32.466510041413969</v>
      </c>
      <c r="Z1203" s="3">
        <f>'IECC Data-IP'!Z1203*Convert!$B$6/$D1203</f>
        <v>100.59653480988608</v>
      </c>
      <c r="AA1203" s="3">
        <f>'IECC Data-IP'!AA1203*Convert!$B$6/$D1203</f>
        <v>0</v>
      </c>
      <c r="AB1203" s="3">
        <f t="shared" si="58"/>
        <v>100.59653480988608</v>
      </c>
    </row>
    <row r="1204" spans="1:28" x14ac:dyDescent="0.25">
      <c r="A1204" s="93">
        <f>'IECC Data-IP'!A1204</f>
        <v>2015</v>
      </c>
      <c r="B1204" s="93" t="str">
        <f>'IECC Data-IP'!B1204</f>
        <v>Small Office</v>
      </c>
      <c r="C1204" s="121" t="str">
        <f>'IECC Data-IP'!C1204</f>
        <v>2B</v>
      </c>
      <c r="D1204" s="3">
        <f>'IECC Data-IP'!D1204</f>
        <v>5502.0804487537198</v>
      </c>
      <c r="E1204" s="3">
        <f>'IECC Data-IP'!E1204*Convert!$B$6/$D1204</f>
        <v>8.1834590929458828E-2</v>
      </c>
      <c r="F1204" s="3">
        <f>'IECC Data-IP'!F1204*Convert!$B$7/$D1204</f>
        <v>0</v>
      </c>
      <c r="G1204" s="3">
        <f>'IECC Data-IP'!G1204*Convert!$B$6/$D1204</f>
        <v>19.667580020046604</v>
      </c>
      <c r="H1204" s="3">
        <f>'IECC Data-IP'!H1204*Convert!$B$6/$D1204</f>
        <v>23.159189233036848</v>
      </c>
      <c r="I1204" s="3">
        <f>'IECC Data-IP'!I1204*Convert!$B$6/$D1204</f>
        <v>6.4431101258460588</v>
      </c>
      <c r="J1204" s="3">
        <f>'IECC Data-IP'!J1204*Convert!$B$6/$D1204</f>
        <v>28.805776007169509</v>
      </c>
      <c r="K1204" s="3">
        <f>'IECC Data-IP'!K1204*Convert!$B$7/$D1204</f>
        <v>0</v>
      </c>
      <c r="L1204" s="3">
        <f>'IECC Data-IP'!L1204*Convert!$B$6/$D1204</f>
        <v>0</v>
      </c>
      <c r="M1204" s="3">
        <f>'IECC Data-IP'!M1204*Convert!$B$6/$D1204</f>
        <v>11.98603975146807</v>
      </c>
      <c r="N1204" s="3">
        <f>'IECC Data-IP'!N1204*Convert!$B$6/$D1204</f>
        <v>0</v>
      </c>
      <c r="O1204" s="3">
        <f>'IECC Data-IP'!O1204*Convert!$B$6/$D1204</f>
        <v>0</v>
      </c>
      <c r="P1204" s="3">
        <f t="shared" si="56"/>
        <v>0</v>
      </c>
      <c r="Q1204" s="3">
        <f>'IECC Data-IP'!Q1204*Convert!$B$6/$D1204</f>
        <v>0</v>
      </c>
      <c r="R1204" s="3">
        <f>'IECC Data-IP'!R1204*Convert!$B$6/$D1204</f>
        <v>0</v>
      </c>
      <c r="S1204" s="3">
        <f>'IECC Data-IP'!S1204*Convert!$B$6/$D1204</f>
        <v>0</v>
      </c>
      <c r="T1204" s="3">
        <f>'IECC Data-IP'!T1204*Convert!$B$6/$D1204</f>
        <v>9.8419734691162475</v>
      </c>
      <c r="U1204" s="3">
        <f>'IECC Data-IP'!U1204*Convert!$B$7/$D1204</f>
        <v>0</v>
      </c>
      <c r="V1204" s="3">
        <f>'IECC Data-IP'!V1204*Convert!$B$6/$D1204</f>
        <v>0</v>
      </c>
      <c r="W1204" s="3">
        <f>'IECC Data-IP'!W1204*Convert!$B$6/$D1204</f>
        <v>31.735454362444131</v>
      </c>
      <c r="X1204" s="3">
        <f>'IECC Data-IP'!X1204*Convert!$B$7/$D1204</f>
        <v>0</v>
      </c>
      <c r="Y1204" s="3">
        <f t="shared" si="57"/>
        <v>31.735454362444131</v>
      </c>
      <c r="Z1204" s="3">
        <f>'IECC Data-IP'!Z1204*Convert!$B$6/$D1204</f>
        <v>99.980047558217478</v>
      </c>
      <c r="AA1204" s="3">
        <f>'IECC Data-IP'!AA1204*Convert!$B$6/$D1204</f>
        <v>0</v>
      </c>
      <c r="AB1204" s="3">
        <f t="shared" si="58"/>
        <v>99.980047558217478</v>
      </c>
    </row>
    <row r="1205" spans="1:28" x14ac:dyDescent="0.25">
      <c r="A1205" s="93">
        <f>'IECC Data-IP'!A1205</f>
        <v>2015</v>
      </c>
      <c r="B1205" s="93" t="str">
        <f>'IECC Data-IP'!B1205</f>
        <v>Small Office</v>
      </c>
      <c r="C1205" s="121" t="str">
        <f>'IECC Data-IP'!C1205</f>
        <v>3A</v>
      </c>
      <c r="D1205" s="3">
        <f>'IECC Data-IP'!D1205</f>
        <v>5502.0804487537198</v>
      </c>
      <c r="E1205" s="3">
        <f>'IECC Data-IP'!E1205*Convert!$B$6/$D1205</f>
        <v>2.0458647732364708</v>
      </c>
      <c r="F1205" s="3">
        <f>'IECC Data-IP'!F1205*Convert!$B$7/$D1205</f>
        <v>0.13631691083948924</v>
      </c>
      <c r="G1205" s="3">
        <f>'IECC Data-IP'!G1205*Convert!$B$6/$D1205</f>
        <v>12.302466836395309</v>
      </c>
      <c r="H1205" s="3">
        <f>'IECC Data-IP'!H1205*Convert!$B$6/$D1205</f>
        <v>23.10463283908388</v>
      </c>
      <c r="I1205" s="3">
        <f>'IECC Data-IP'!I1205*Convert!$B$6/$D1205</f>
        <v>6.4376544864507608</v>
      </c>
      <c r="J1205" s="3">
        <f>'IECC Data-IP'!J1205*Convert!$B$6/$D1205</f>
        <v>28.805776007169509</v>
      </c>
      <c r="K1205" s="3">
        <f>'IECC Data-IP'!K1205*Convert!$B$7/$D1205</f>
        <v>0</v>
      </c>
      <c r="L1205" s="3">
        <f>'IECC Data-IP'!L1205*Convert!$B$6/$D1205</f>
        <v>0</v>
      </c>
      <c r="M1205" s="3">
        <f>'IECC Data-IP'!M1205*Convert!$B$6/$D1205</f>
        <v>9.743771960000899</v>
      </c>
      <c r="N1205" s="3">
        <f>'IECC Data-IP'!N1205*Convert!$B$6/$D1205</f>
        <v>0</v>
      </c>
      <c r="O1205" s="3">
        <f>'IECC Data-IP'!O1205*Convert!$B$6/$D1205</f>
        <v>0</v>
      </c>
      <c r="P1205" s="3">
        <f t="shared" si="56"/>
        <v>0</v>
      </c>
      <c r="Q1205" s="3">
        <f>'IECC Data-IP'!Q1205*Convert!$B$6/$D1205</f>
        <v>0</v>
      </c>
      <c r="R1205" s="3">
        <f>'IECC Data-IP'!R1205*Convert!$B$6/$D1205</f>
        <v>0</v>
      </c>
      <c r="S1205" s="3">
        <f>'IECC Data-IP'!S1205*Convert!$B$6/$D1205</f>
        <v>0</v>
      </c>
      <c r="T1205" s="3">
        <f>'IECC Data-IP'!T1205*Convert!$B$6/$D1205</f>
        <v>9.8419734691162475</v>
      </c>
      <c r="U1205" s="3">
        <f>'IECC Data-IP'!U1205*Convert!$B$7/$D1205</f>
        <v>0</v>
      </c>
      <c r="V1205" s="3">
        <f>'IECC Data-IP'!V1205*Convert!$B$6/$D1205</f>
        <v>0</v>
      </c>
      <c r="W1205" s="3">
        <f>'IECC Data-IP'!W1205*Convert!$B$6/$D1205</f>
        <v>24.092103569632677</v>
      </c>
      <c r="X1205" s="3">
        <f>'IECC Data-IP'!X1205*Convert!$B$7/$D1205</f>
        <v>0.13631691083948924</v>
      </c>
      <c r="Y1205" s="3">
        <f t="shared" si="57"/>
        <v>24.228420480472167</v>
      </c>
      <c r="Z1205" s="3">
        <f>'IECC Data-IP'!Z1205*Convert!$B$6/$D1205</f>
        <v>92.276684732057774</v>
      </c>
      <c r="AA1205" s="3">
        <f>'IECC Data-IP'!AA1205*Convert!$B$6/$D1205</f>
        <v>0.39826167585669964</v>
      </c>
      <c r="AB1205" s="3">
        <f t="shared" si="58"/>
        <v>92.674946407914476</v>
      </c>
    </row>
    <row r="1206" spans="1:28" x14ac:dyDescent="0.25">
      <c r="A1206" s="93">
        <f>'IECC Data-IP'!A1206</f>
        <v>2015</v>
      </c>
      <c r="B1206" s="93" t="str">
        <f>'IECC Data-IP'!B1206</f>
        <v>Small Office</v>
      </c>
      <c r="C1206" s="121" t="str">
        <f>'IECC Data-IP'!C1206</f>
        <v>3B</v>
      </c>
      <c r="D1206" s="3">
        <f>'IECC Data-IP'!D1206</f>
        <v>5502.0804487537198</v>
      </c>
      <c r="E1206" s="3">
        <f>'IECC Data-IP'!E1206*Convert!$B$6/$D1206</f>
        <v>0.54556393952972548</v>
      </c>
      <c r="F1206" s="3">
        <f>'IECC Data-IP'!F1206*Convert!$B$7/$D1206</f>
        <v>1.1204129658040211E-2</v>
      </c>
      <c r="G1206" s="3">
        <f>'IECC Data-IP'!G1206*Convert!$B$6/$D1206</f>
        <v>13.660921045824326</v>
      </c>
      <c r="H1206" s="3">
        <f>'IECC Data-IP'!H1206*Convert!$B$6/$D1206</f>
        <v>23.120999757269772</v>
      </c>
      <c r="I1206" s="3">
        <f>'IECC Data-IP'!I1206*Convert!$B$6/$D1206</f>
        <v>6.4376544864507608</v>
      </c>
      <c r="J1206" s="3">
        <f>'IECC Data-IP'!J1206*Convert!$B$6/$D1206</f>
        <v>28.805776007169509</v>
      </c>
      <c r="K1206" s="3">
        <f>'IECC Data-IP'!K1206*Convert!$B$7/$D1206</f>
        <v>0</v>
      </c>
      <c r="L1206" s="3">
        <f>'IECC Data-IP'!L1206*Convert!$B$6/$D1206</f>
        <v>0</v>
      </c>
      <c r="M1206" s="3">
        <f>'IECC Data-IP'!M1206*Convert!$B$6/$D1206</f>
        <v>11.440475811938345</v>
      </c>
      <c r="N1206" s="3">
        <f>'IECC Data-IP'!N1206*Convert!$B$6/$D1206</f>
        <v>0</v>
      </c>
      <c r="O1206" s="3">
        <f>'IECC Data-IP'!O1206*Convert!$B$6/$D1206</f>
        <v>0</v>
      </c>
      <c r="P1206" s="3">
        <f t="shared" si="56"/>
        <v>0</v>
      </c>
      <c r="Q1206" s="3">
        <f>'IECC Data-IP'!Q1206*Convert!$B$6/$D1206</f>
        <v>0</v>
      </c>
      <c r="R1206" s="3">
        <f>'IECC Data-IP'!R1206*Convert!$B$6/$D1206</f>
        <v>0</v>
      </c>
      <c r="S1206" s="3">
        <f>'IECC Data-IP'!S1206*Convert!$B$6/$D1206</f>
        <v>0</v>
      </c>
      <c r="T1206" s="3">
        <f>'IECC Data-IP'!T1206*Convert!$B$6/$D1206</f>
        <v>9.8419734691162475</v>
      </c>
      <c r="U1206" s="3">
        <f>'IECC Data-IP'!U1206*Convert!$B$7/$D1206</f>
        <v>0</v>
      </c>
      <c r="V1206" s="3">
        <f>'IECC Data-IP'!V1206*Convert!$B$6/$D1206</f>
        <v>0</v>
      </c>
      <c r="W1206" s="3">
        <f>'IECC Data-IP'!W1206*Convert!$B$6/$D1206</f>
        <v>25.646960797292397</v>
      </c>
      <c r="X1206" s="3">
        <f>'IECC Data-IP'!X1206*Convert!$B$7/$D1206</f>
        <v>1.1204129658040211E-2</v>
      </c>
      <c r="Y1206" s="3">
        <f t="shared" si="57"/>
        <v>25.658164926950437</v>
      </c>
      <c r="Z1206" s="3">
        <f>'IECC Data-IP'!Z1206*Convert!$B$6/$D1206</f>
        <v>93.853364517298687</v>
      </c>
      <c r="AA1206" s="3">
        <f>'IECC Data-IP'!AA1206*Convert!$B$6/$D1206</f>
        <v>3.2733836371783523E-2</v>
      </c>
      <c r="AB1206" s="3">
        <f t="shared" si="58"/>
        <v>93.886098353670477</v>
      </c>
    </row>
    <row r="1207" spans="1:28" x14ac:dyDescent="0.25">
      <c r="A1207" s="93">
        <f>'IECC Data-IP'!A1207</f>
        <v>2015</v>
      </c>
      <c r="B1207" s="93" t="str">
        <f>'IECC Data-IP'!B1207</f>
        <v>Small Office</v>
      </c>
      <c r="C1207" s="121" t="str">
        <f>'IECC Data-IP'!C1207</f>
        <v>3C</v>
      </c>
      <c r="D1207" s="3">
        <f>'IECC Data-IP'!D1207</f>
        <v>5502.0804487537198</v>
      </c>
      <c r="E1207" s="3">
        <f>'IECC Data-IP'!E1207*Convert!$B$6/$D1207</f>
        <v>2.182255758118902E-2</v>
      </c>
      <c r="F1207" s="3">
        <f>'IECC Data-IP'!F1207*Convert!$B$7/$D1207</f>
        <v>0</v>
      </c>
      <c r="G1207" s="3">
        <f>'IECC Data-IP'!G1207*Convert!$B$6/$D1207</f>
        <v>9.5310020235843051</v>
      </c>
      <c r="H1207" s="3">
        <f>'IECC Data-IP'!H1207*Convert!$B$6/$D1207</f>
        <v>23.09917719968858</v>
      </c>
      <c r="I1207" s="3">
        <f>'IECC Data-IP'!I1207*Convert!$B$6/$D1207</f>
        <v>6.4485657652413551</v>
      </c>
      <c r="J1207" s="3">
        <f>'IECC Data-IP'!J1207*Convert!$B$6/$D1207</f>
        <v>28.805776007169509</v>
      </c>
      <c r="K1207" s="3">
        <f>'IECC Data-IP'!K1207*Convert!$B$7/$D1207</f>
        <v>0</v>
      </c>
      <c r="L1207" s="3">
        <f>'IECC Data-IP'!L1207*Convert!$B$6/$D1207</f>
        <v>0</v>
      </c>
      <c r="M1207" s="3">
        <f>'IECC Data-IP'!M1207*Convert!$B$6/$D1207</f>
        <v>8.9254260507063101</v>
      </c>
      <c r="N1207" s="3">
        <f>'IECC Data-IP'!N1207*Convert!$B$6/$D1207</f>
        <v>0</v>
      </c>
      <c r="O1207" s="3">
        <f>'IECC Data-IP'!O1207*Convert!$B$6/$D1207</f>
        <v>0</v>
      </c>
      <c r="P1207" s="3">
        <f t="shared" si="56"/>
        <v>0</v>
      </c>
      <c r="Q1207" s="3">
        <f>'IECC Data-IP'!Q1207*Convert!$B$6/$D1207</f>
        <v>0</v>
      </c>
      <c r="R1207" s="3">
        <f>'IECC Data-IP'!R1207*Convert!$B$6/$D1207</f>
        <v>0</v>
      </c>
      <c r="S1207" s="3">
        <f>'IECC Data-IP'!S1207*Convert!$B$6/$D1207</f>
        <v>0</v>
      </c>
      <c r="T1207" s="3">
        <f>'IECC Data-IP'!T1207*Convert!$B$6/$D1207</f>
        <v>9.8419734691162475</v>
      </c>
      <c r="U1207" s="3">
        <f>'IECC Data-IP'!U1207*Convert!$B$7/$D1207</f>
        <v>0</v>
      </c>
      <c r="V1207" s="3">
        <f>'IECC Data-IP'!V1207*Convert!$B$6/$D1207</f>
        <v>0</v>
      </c>
      <c r="W1207" s="3">
        <f>'IECC Data-IP'!W1207*Convert!$B$6/$D1207</f>
        <v>18.478250631871802</v>
      </c>
      <c r="X1207" s="3">
        <f>'IECC Data-IP'!X1207*Convert!$B$7/$D1207</f>
        <v>0</v>
      </c>
      <c r="Y1207" s="3">
        <f t="shared" si="57"/>
        <v>18.478250631871802</v>
      </c>
      <c r="Z1207" s="3">
        <f>'IECC Data-IP'!Z1207*Convert!$B$6/$D1207</f>
        <v>86.673743073087493</v>
      </c>
      <c r="AA1207" s="3">
        <f>'IECC Data-IP'!AA1207*Convert!$B$6/$D1207</f>
        <v>0</v>
      </c>
      <c r="AB1207" s="3">
        <f t="shared" si="58"/>
        <v>86.673743073087493</v>
      </c>
    </row>
    <row r="1208" spans="1:28" x14ac:dyDescent="0.25">
      <c r="A1208" s="93">
        <f>'IECC Data-IP'!A1208</f>
        <v>2015</v>
      </c>
      <c r="B1208" s="93" t="str">
        <f>'IECC Data-IP'!B1208</f>
        <v>Small Office</v>
      </c>
      <c r="C1208" s="121" t="str">
        <f>'IECC Data-IP'!C1208</f>
        <v>4A</v>
      </c>
      <c r="D1208" s="3">
        <f>'IECC Data-IP'!D1208</f>
        <v>5502.0804487537198</v>
      </c>
      <c r="E1208" s="3">
        <f>'IECC Data-IP'!E1208*Convert!$B$6/$D1208</f>
        <v>5.3356153286007153</v>
      </c>
      <c r="F1208" s="3">
        <f>'IECC Data-IP'!F1208*Convert!$B$7/$D1208</f>
        <v>0.58074738727508435</v>
      </c>
      <c r="G1208" s="3">
        <f>'IECC Data-IP'!G1208*Convert!$B$6/$D1208</f>
        <v>9.2636756932147399</v>
      </c>
      <c r="H1208" s="3">
        <f>'IECC Data-IP'!H1208*Convert!$B$6/$D1208</f>
        <v>22.913685460248473</v>
      </c>
      <c r="I1208" s="3">
        <f>'IECC Data-IP'!I1208*Convert!$B$6/$D1208</f>
        <v>6.4540214046366531</v>
      </c>
      <c r="J1208" s="3">
        <f>'IECC Data-IP'!J1208*Convert!$B$6/$D1208</f>
        <v>28.805776007169509</v>
      </c>
      <c r="K1208" s="3">
        <f>'IECC Data-IP'!K1208*Convert!$B$7/$D1208</f>
        <v>0</v>
      </c>
      <c r="L1208" s="3">
        <f>'IECC Data-IP'!L1208*Convert!$B$6/$D1208</f>
        <v>0</v>
      </c>
      <c r="M1208" s="3">
        <f>'IECC Data-IP'!M1208*Convert!$B$6/$D1208</f>
        <v>9.6619373690714383</v>
      </c>
      <c r="N1208" s="3">
        <f>'IECC Data-IP'!N1208*Convert!$B$6/$D1208</f>
        <v>0</v>
      </c>
      <c r="O1208" s="3">
        <f>'IECC Data-IP'!O1208*Convert!$B$6/$D1208</f>
        <v>0</v>
      </c>
      <c r="P1208" s="3">
        <f t="shared" si="56"/>
        <v>0</v>
      </c>
      <c r="Q1208" s="3">
        <f>'IECC Data-IP'!Q1208*Convert!$B$6/$D1208</f>
        <v>0</v>
      </c>
      <c r="R1208" s="3">
        <f>'IECC Data-IP'!R1208*Convert!$B$6/$D1208</f>
        <v>0</v>
      </c>
      <c r="S1208" s="3">
        <f>'IECC Data-IP'!S1208*Convert!$B$6/$D1208</f>
        <v>0</v>
      </c>
      <c r="T1208" s="3">
        <f>'IECC Data-IP'!T1208*Convert!$B$6/$D1208</f>
        <v>9.8419734691162475</v>
      </c>
      <c r="U1208" s="3">
        <f>'IECC Data-IP'!U1208*Convert!$B$7/$D1208</f>
        <v>0</v>
      </c>
      <c r="V1208" s="3">
        <f>'IECC Data-IP'!V1208*Convert!$B$6/$D1208</f>
        <v>0</v>
      </c>
      <c r="W1208" s="3">
        <f>'IECC Data-IP'!W1208*Convert!$B$6/$D1208</f>
        <v>24.261228390886892</v>
      </c>
      <c r="X1208" s="3">
        <f>'IECC Data-IP'!X1208*Convert!$B$7/$D1208</f>
        <v>0.58074738727508435</v>
      </c>
      <c r="Y1208" s="3">
        <f t="shared" si="57"/>
        <v>24.841975778161977</v>
      </c>
      <c r="Z1208" s="3">
        <f>'IECC Data-IP'!Z1208*Convert!$B$6/$D1208</f>
        <v>92.27122909266248</v>
      </c>
      <c r="AA1208" s="3">
        <f>'IECC Data-IP'!AA1208*Convert!$B$6/$D1208</f>
        <v>1.6967038519374462</v>
      </c>
      <c r="AB1208" s="3">
        <f t="shared" si="58"/>
        <v>93.967932944599923</v>
      </c>
    </row>
    <row r="1209" spans="1:28" x14ac:dyDescent="0.25">
      <c r="A1209" s="93">
        <f>'IECC Data-IP'!A1209</f>
        <v>2015</v>
      </c>
      <c r="B1209" s="93" t="str">
        <f>'IECC Data-IP'!B1209</f>
        <v>Small Office</v>
      </c>
      <c r="C1209" s="121" t="str">
        <f>'IECC Data-IP'!C1209</f>
        <v>4B</v>
      </c>
      <c r="D1209" s="3">
        <f>'IECC Data-IP'!D1209</f>
        <v>5502.0804487537198</v>
      </c>
      <c r="E1209" s="3">
        <f>'IECC Data-IP'!E1209*Convert!$B$6/$D1209</f>
        <v>1.8658286731916609</v>
      </c>
      <c r="F1209" s="3">
        <f>'IECC Data-IP'!F1209*Convert!$B$7/$D1209</f>
        <v>5.4153293347194355E-2</v>
      </c>
      <c r="G1209" s="3">
        <f>'IECC Data-IP'!G1209*Convert!$B$6/$D1209</f>
        <v>10.938556987570996</v>
      </c>
      <c r="H1209" s="3">
        <f>'IECC Data-IP'!H1209*Convert!$B$6/$D1209</f>
        <v>22.897318542062582</v>
      </c>
      <c r="I1209" s="3">
        <f>'IECC Data-IP'!I1209*Convert!$B$6/$D1209</f>
        <v>6.4376544864507608</v>
      </c>
      <c r="J1209" s="3">
        <f>'IECC Data-IP'!J1209*Convert!$B$6/$D1209</f>
        <v>28.805776007169509</v>
      </c>
      <c r="K1209" s="3">
        <f>'IECC Data-IP'!K1209*Convert!$B$7/$D1209</f>
        <v>0</v>
      </c>
      <c r="L1209" s="3">
        <f>'IECC Data-IP'!L1209*Convert!$B$6/$D1209</f>
        <v>0</v>
      </c>
      <c r="M1209" s="3">
        <f>'IECC Data-IP'!M1209*Convert!$B$6/$D1209</f>
        <v>12.100608178769312</v>
      </c>
      <c r="N1209" s="3">
        <f>'IECC Data-IP'!N1209*Convert!$B$6/$D1209</f>
        <v>0</v>
      </c>
      <c r="O1209" s="3">
        <f>'IECC Data-IP'!O1209*Convert!$B$6/$D1209</f>
        <v>0</v>
      </c>
      <c r="P1209" s="3">
        <f t="shared" si="56"/>
        <v>0</v>
      </c>
      <c r="Q1209" s="3">
        <f>'IECC Data-IP'!Q1209*Convert!$B$6/$D1209</f>
        <v>0</v>
      </c>
      <c r="R1209" s="3">
        <f>'IECC Data-IP'!R1209*Convert!$B$6/$D1209</f>
        <v>0</v>
      </c>
      <c r="S1209" s="3">
        <f>'IECC Data-IP'!S1209*Convert!$B$6/$D1209</f>
        <v>0</v>
      </c>
      <c r="T1209" s="3">
        <f>'IECC Data-IP'!T1209*Convert!$B$6/$D1209</f>
        <v>9.8419734691162475</v>
      </c>
      <c r="U1209" s="3">
        <f>'IECC Data-IP'!U1209*Convert!$B$7/$D1209</f>
        <v>0</v>
      </c>
      <c r="V1209" s="3">
        <f>'IECC Data-IP'!V1209*Convert!$B$6/$D1209</f>
        <v>0</v>
      </c>
      <c r="W1209" s="3">
        <f>'IECC Data-IP'!W1209*Convert!$B$6/$D1209</f>
        <v>24.904993839531969</v>
      </c>
      <c r="X1209" s="3">
        <f>'IECC Data-IP'!X1209*Convert!$B$7/$D1209</f>
        <v>5.4153293347194355E-2</v>
      </c>
      <c r="Y1209" s="3">
        <f t="shared" si="57"/>
        <v>24.959147132879163</v>
      </c>
      <c r="Z1209" s="3">
        <f>'IECC Data-IP'!Z1209*Convert!$B$6/$D1209</f>
        <v>92.882260704935774</v>
      </c>
      <c r="AA1209" s="3">
        <f>'IECC Data-IP'!AA1209*Convert!$B$6/$D1209</f>
        <v>0.15821354246362038</v>
      </c>
      <c r="AB1209" s="3">
        <f t="shared" si="58"/>
        <v>93.040474247399388</v>
      </c>
    </row>
    <row r="1210" spans="1:28" x14ac:dyDescent="0.25">
      <c r="A1210" s="93">
        <f>'IECC Data-IP'!A1210</f>
        <v>2015</v>
      </c>
      <c r="B1210" s="93" t="str">
        <f>'IECC Data-IP'!B1210</f>
        <v>Small Office</v>
      </c>
      <c r="C1210" s="121" t="str">
        <f>'IECC Data-IP'!C1210</f>
        <v>4C</v>
      </c>
      <c r="D1210" s="3">
        <f>'IECC Data-IP'!D1210</f>
        <v>5502.0804487537198</v>
      </c>
      <c r="E1210" s="3">
        <f>'IECC Data-IP'!E1210*Convert!$B$6/$D1210</f>
        <v>2.8642106825310591</v>
      </c>
      <c r="F1210" s="3">
        <f>'IECC Data-IP'!F1210*Convert!$B$7/$D1210</f>
        <v>8.7765682321314986E-2</v>
      </c>
      <c r="G1210" s="3">
        <f>'IECC Data-IP'!G1210*Convert!$B$6/$D1210</f>
        <v>4.7409506345133154</v>
      </c>
      <c r="H1210" s="3">
        <f>'IECC Data-IP'!H1210*Convert!$B$6/$D1210</f>
        <v>23.028253887549713</v>
      </c>
      <c r="I1210" s="3">
        <f>'IECC Data-IP'!I1210*Convert!$B$6/$D1210</f>
        <v>6.4485657652413551</v>
      </c>
      <c r="J1210" s="3">
        <f>'IECC Data-IP'!J1210*Convert!$B$6/$D1210</f>
        <v>28.805776007169509</v>
      </c>
      <c r="K1210" s="3">
        <f>'IECC Data-IP'!K1210*Convert!$B$7/$D1210</f>
        <v>0</v>
      </c>
      <c r="L1210" s="3">
        <f>'IECC Data-IP'!L1210*Convert!$B$6/$D1210</f>
        <v>0</v>
      </c>
      <c r="M1210" s="3">
        <f>'IECC Data-IP'!M1210*Convert!$B$6/$D1210</f>
        <v>10.06019904492814</v>
      </c>
      <c r="N1210" s="3">
        <f>'IECC Data-IP'!N1210*Convert!$B$6/$D1210</f>
        <v>0</v>
      </c>
      <c r="O1210" s="3">
        <f>'IECC Data-IP'!O1210*Convert!$B$6/$D1210</f>
        <v>0</v>
      </c>
      <c r="P1210" s="3">
        <f t="shared" si="56"/>
        <v>0</v>
      </c>
      <c r="Q1210" s="3">
        <f>'IECC Data-IP'!Q1210*Convert!$B$6/$D1210</f>
        <v>0</v>
      </c>
      <c r="R1210" s="3">
        <f>'IECC Data-IP'!R1210*Convert!$B$6/$D1210</f>
        <v>0</v>
      </c>
      <c r="S1210" s="3">
        <f>'IECC Data-IP'!S1210*Convert!$B$6/$D1210</f>
        <v>0</v>
      </c>
      <c r="T1210" s="3">
        <f>'IECC Data-IP'!T1210*Convert!$B$6/$D1210</f>
        <v>9.8419734691162475</v>
      </c>
      <c r="U1210" s="3">
        <f>'IECC Data-IP'!U1210*Convert!$B$7/$D1210</f>
        <v>0</v>
      </c>
      <c r="V1210" s="3">
        <f>'IECC Data-IP'!V1210*Convert!$B$6/$D1210</f>
        <v>0</v>
      </c>
      <c r="W1210" s="3">
        <f>'IECC Data-IP'!W1210*Convert!$B$6/$D1210</f>
        <v>17.665360361972517</v>
      </c>
      <c r="X1210" s="3">
        <f>'IECC Data-IP'!X1210*Convert!$B$7/$D1210</f>
        <v>8.7765682321314986E-2</v>
      </c>
      <c r="Y1210" s="3">
        <f t="shared" si="57"/>
        <v>17.753126044293833</v>
      </c>
      <c r="Z1210" s="3">
        <f>'IECC Data-IP'!Z1210*Convert!$B$6/$D1210</f>
        <v>85.795385130444629</v>
      </c>
      <c r="AA1210" s="3">
        <f>'IECC Data-IP'!AA1210*Convert!$B$6/$D1210</f>
        <v>0.25641505157897099</v>
      </c>
      <c r="AB1210" s="3">
        <f t="shared" si="58"/>
        <v>86.051800182023598</v>
      </c>
    </row>
    <row r="1211" spans="1:28" x14ac:dyDescent="0.25">
      <c r="A1211" s="93">
        <f>'IECC Data-IP'!A1211</f>
        <v>2015</v>
      </c>
      <c r="B1211" s="93" t="str">
        <f>'IECC Data-IP'!B1211</f>
        <v>Small Office</v>
      </c>
      <c r="C1211" s="121" t="str">
        <f>'IECC Data-IP'!C1211</f>
        <v>5A</v>
      </c>
      <c r="D1211" s="3">
        <f>'IECC Data-IP'!D1211</f>
        <v>5502.0804487537198</v>
      </c>
      <c r="E1211" s="3">
        <f>'IECC Data-IP'!E1211*Convert!$B$6/$D1211</f>
        <v>10.011098290370462</v>
      </c>
      <c r="F1211" s="3">
        <f>'IECC Data-IP'!F1211*Convert!$B$7/$D1211</f>
        <v>2.8234406738261333</v>
      </c>
      <c r="G1211" s="3">
        <f>'IECC Data-IP'!G1211*Convert!$B$6/$D1211</f>
        <v>5.6083972983655777</v>
      </c>
      <c r="H1211" s="3">
        <f>'IECC Data-IP'!H1211*Convert!$B$6/$D1211</f>
        <v>22.924596739039067</v>
      </c>
      <c r="I1211" s="3">
        <f>'IECC Data-IP'!I1211*Convert!$B$6/$D1211</f>
        <v>6.4431101258460588</v>
      </c>
      <c r="J1211" s="3">
        <f>'IECC Data-IP'!J1211*Convert!$B$6/$D1211</f>
        <v>28.805776007169509</v>
      </c>
      <c r="K1211" s="3">
        <f>'IECC Data-IP'!K1211*Convert!$B$7/$D1211</f>
        <v>0</v>
      </c>
      <c r="L1211" s="3">
        <f>'IECC Data-IP'!L1211*Convert!$B$6/$D1211</f>
        <v>0</v>
      </c>
      <c r="M1211" s="3">
        <f>'IECC Data-IP'!M1211*Convert!$B$6/$D1211</f>
        <v>9.6837599266526286</v>
      </c>
      <c r="N1211" s="3">
        <f>'IECC Data-IP'!N1211*Convert!$B$6/$D1211</f>
        <v>0</v>
      </c>
      <c r="O1211" s="3">
        <f>'IECC Data-IP'!O1211*Convert!$B$6/$D1211</f>
        <v>0</v>
      </c>
      <c r="P1211" s="3">
        <f t="shared" si="56"/>
        <v>0</v>
      </c>
      <c r="Q1211" s="3">
        <f>'IECC Data-IP'!Q1211*Convert!$B$6/$D1211</f>
        <v>0</v>
      </c>
      <c r="R1211" s="3">
        <f>'IECC Data-IP'!R1211*Convert!$B$6/$D1211</f>
        <v>0</v>
      </c>
      <c r="S1211" s="3">
        <f>'IECC Data-IP'!S1211*Convert!$B$6/$D1211</f>
        <v>0</v>
      </c>
      <c r="T1211" s="3">
        <f>'IECC Data-IP'!T1211*Convert!$B$6/$D1211</f>
        <v>9.8419734691162475</v>
      </c>
      <c r="U1211" s="3">
        <f>'IECC Data-IP'!U1211*Convert!$B$7/$D1211</f>
        <v>0</v>
      </c>
      <c r="V1211" s="3">
        <f>'IECC Data-IP'!V1211*Convert!$B$6/$D1211</f>
        <v>0</v>
      </c>
      <c r="W1211" s="3">
        <f>'IECC Data-IP'!W1211*Convert!$B$6/$D1211</f>
        <v>25.303255515388667</v>
      </c>
      <c r="X1211" s="3">
        <f>'IECC Data-IP'!X1211*Convert!$B$7/$D1211</f>
        <v>2.8234406738261333</v>
      </c>
      <c r="Y1211" s="3">
        <f t="shared" si="57"/>
        <v>28.126696189214801</v>
      </c>
      <c r="Z1211" s="3">
        <f>'IECC Data-IP'!Z1211*Convert!$B$6/$D1211</f>
        <v>93.313256217164238</v>
      </c>
      <c r="AA1211" s="3">
        <f>'IECC Data-IP'!AA1211*Convert!$B$6/$D1211</f>
        <v>8.2489267656894487</v>
      </c>
      <c r="AB1211" s="3">
        <f t="shared" si="58"/>
        <v>101.56218298285368</v>
      </c>
    </row>
    <row r="1212" spans="1:28" x14ac:dyDescent="0.25">
      <c r="A1212" s="93">
        <f>'IECC Data-IP'!A1212</f>
        <v>2015</v>
      </c>
      <c r="B1212" s="93" t="str">
        <f>'IECC Data-IP'!B1212</f>
        <v>Small Office</v>
      </c>
      <c r="C1212" s="121" t="str">
        <f>'IECC Data-IP'!C1212</f>
        <v>5B</v>
      </c>
      <c r="D1212" s="3">
        <f>'IECC Data-IP'!D1212</f>
        <v>5502.0804487537198</v>
      </c>
      <c r="E1212" s="3">
        <f>'IECC Data-IP'!E1212*Convert!$B$6/$D1212</f>
        <v>5.3247040498101201</v>
      </c>
      <c r="F1212" s="3">
        <f>'IECC Data-IP'!F1212*Convert!$B$7/$D1212</f>
        <v>1.247393101928477</v>
      </c>
      <c r="G1212" s="3">
        <f>'IECC Data-IP'!G1212*Convert!$B$6/$D1212</f>
        <v>7.6051613170443737</v>
      </c>
      <c r="H1212" s="3">
        <f>'IECC Data-IP'!H1212*Convert!$B$6/$D1212</f>
        <v>22.919141099643767</v>
      </c>
      <c r="I1212" s="3">
        <f>'IECC Data-IP'!I1212*Convert!$B$6/$D1212</f>
        <v>6.4485657652413551</v>
      </c>
      <c r="J1212" s="3">
        <f>'IECC Data-IP'!J1212*Convert!$B$6/$D1212</f>
        <v>28.805776007169509</v>
      </c>
      <c r="K1212" s="3">
        <f>'IECC Data-IP'!K1212*Convert!$B$7/$D1212</f>
        <v>0</v>
      </c>
      <c r="L1212" s="3">
        <f>'IECC Data-IP'!L1212*Convert!$B$6/$D1212</f>
        <v>0</v>
      </c>
      <c r="M1212" s="3">
        <f>'IECC Data-IP'!M1212*Convert!$B$6/$D1212</f>
        <v>11.658701387750234</v>
      </c>
      <c r="N1212" s="3">
        <f>'IECC Data-IP'!N1212*Convert!$B$6/$D1212</f>
        <v>0</v>
      </c>
      <c r="O1212" s="3">
        <f>'IECC Data-IP'!O1212*Convert!$B$6/$D1212</f>
        <v>0</v>
      </c>
      <c r="P1212" s="3">
        <f t="shared" si="56"/>
        <v>0</v>
      </c>
      <c r="Q1212" s="3">
        <f>'IECC Data-IP'!Q1212*Convert!$B$6/$D1212</f>
        <v>0</v>
      </c>
      <c r="R1212" s="3">
        <f>'IECC Data-IP'!R1212*Convert!$B$6/$D1212</f>
        <v>0</v>
      </c>
      <c r="S1212" s="3">
        <f>'IECC Data-IP'!S1212*Convert!$B$6/$D1212</f>
        <v>0</v>
      </c>
      <c r="T1212" s="3">
        <f>'IECC Data-IP'!T1212*Convert!$B$6/$D1212</f>
        <v>9.8419734691162475</v>
      </c>
      <c r="U1212" s="3">
        <f>'IECC Data-IP'!U1212*Convert!$B$7/$D1212</f>
        <v>0</v>
      </c>
      <c r="V1212" s="3">
        <f>'IECC Data-IP'!V1212*Convert!$B$6/$D1212</f>
        <v>0</v>
      </c>
      <c r="W1212" s="3">
        <f>'IECC Data-IP'!W1212*Convert!$B$6/$D1212</f>
        <v>24.588566754604731</v>
      </c>
      <c r="X1212" s="3">
        <f>'IECC Data-IP'!X1212*Convert!$B$7/$D1212</f>
        <v>1.247393101928477</v>
      </c>
      <c r="Y1212" s="3">
        <f t="shared" si="57"/>
        <v>25.835959856533208</v>
      </c>
      <c r="Z1212" s="3">
        <f>'IECC Data-IP'!Z1212*Convert!$B$6/$D1212</f>
        <v>92.598567456380309</v>
      </c>
      <c r="AA1212" s="3">
        <f>'IECC Data-IP'!AA1212*Convert!$B$6/$D1212</f>
        <v>3.6443671160585662</v>
      </c>
      <c r="AB1212" s="3">
        <f t="shared" si="58"/>
        <v>96.24293457243887</v>
      </c>
    </row>
    <row r="1213" spans="1:28" x14ac:dyDescent="0.25">
      <c r="A1213" s="93">
        <f>'IECC Data-IP'!A1213</f>
        <v>2015</v>
      </c>
      <c r="B1213" s="93" t="str">
        <f>'IECC Data-IP'!B1213</f>
        <v>Small Office</v>
      </c>
      <c r="C1213" s="121" t="str">
        <f>'IECC Data-IP'!C1213</f>
        <v>5C</v>
      </c>
      <c r="D1213" s="3">
        <f>'IECC Data-IP'!D1213</f>
        <v>5502.0804487537198</v>
      </c>
      <c r="E1213" s="3">
        <f>'IECC Data-IP'!E1213*Convert!$B$6/$D1213</f>
        <v>3.9989836767528879</v>
      </c>
      <c r="F1213" s="3">
        <f>'IECC Data-IP'!F1213*Convert!$B$7/$D1213</f>
        <v>0.19047020418668362</v>
      </c>
      <c r="G1213" s="3">
        <f>'IECC Data-IP'!G1213*Convert!$B$6/$D1213</f>
        <v>3.333395670526623</v>
      </c>
      <c r="H1213" s="3">
        <f>'IECC Data-IP'!H1213*Convert!$B$6/$D1213</f>
        <v>22.99552005117793</v>
      </c>
      <c r="I1213" s="3">
        <f>'IECC Data-IP'!I1213*Convert!$B$6/$D1213</f>
        <v>6.4485657652413551</v>
      </c>
      <c r="J1213" s="3">
        <f>'IECC Data-IP'!J1213*Convert!$B$6/$D1213</f>
        <v>28.805776007169509</v>
      </c>
      <c r="K1213" s="3">
        <f>'IECC Data-IP'!K1213*Convert!$B$7/$D1213</f>
        <v>0</v>
      </c>
      <c r="L1213" s="3">
        <f>'IECC Data-IP'!L1213*Convert!$B$6/$D1213</f>
        <v>0</v>
      </c>
      <c r="M1213" s="3">
        <f>'IECC Data-IP'!M1213*Convert!$B$6/$D1213</f>
        <v>9.4546230720501434</v>
      </c>
      <c r="N1213" s="3">
        <f>'IECC Data-IP'!N1213*Convert!$B$6/$D1213</f>
        <v>0</v>
      </c>
      <c r="O1213" s="3">
        <f>'IECC Data-IP'!O1213*Convert!$B$6/$D1213</f>
        <v>0</v>
      </c>
      <c r="P1213" s="3">
        <f t="shared" si="56"/>
        <v>0</v>
      </c>
      <c r="Q1213" s="3">
        <f>'IECC Data-IP'!Q1213*Convert!$B$6/$D1213</f>
        <v>0</v>
      </c>
      <c r="R1213" s="3">
        <f>'IECC Data-IP'!R1213*Convert!$B$6/$D1213</f>
        <v>0</v>
      </c>
      <c r="S1213" s="3">
        <f>'IECC Data-IP'!S1213*Convert!$B$6/$D1213</f>
        <v>0</v>
      </c>
      <c r="T1213" s="3">
        <f>'IECC Data-IP'!T1213*Convert!$B$6/$D1213</f>
        <v>9.8419734691162475</v>
      </c>
      <c r="U1213" s="3">
        <f>'IECC Data-IP'!U1213*Convert!$B$7/$D1213</f>
        <v>0</v>
      </c>
      <c r="V1213" s="3">
        <f>'IECC Data-IP'!V1213*Convert!$B$6/$D1213</f>
        <v>0</v>
      </c>
      <c r="W1213" s="3">
        <f>'IECC Data-IP'!W1213*Convert!$B$6/$D1213</f>
        <v>16.787002419329653</v>
      </c>
      <c r="X1213" s="3">
        <f>'IECC Data-IP'!X1213*Convert!$B$7/$D1213</f>
        <v>0.19047020418668362</v>
      </c>
      <c r="Y1213" s="3">
        <f t="shared" si="57"/>
        <v>16.977472623516338</v>
      </c>
      <c r="Z1213" s="3">
        <f>'IECC Data-IP'!Z1213*Convert!$B$6/$D1213</f>
        <v>84.878837712034695</v>
      </c>
      <c r="AA1213" s="3">
        <f>'IECC Data-IP'!AA1213*Convert!$B$6/$D1213</f>
        <v>0.5564752183203201</v>
      </c>
      <c r="AB1213" s="3">
        <f t="shared" si="58"/>
        <v>85.435312930355011</v>
      </c>
    </row>
    <row r="1214" spans="1:28" x14ac:dyDescent="0.25">
      <c r="A1214" s="93">
        <f>'IECC Data-IP'!A1214</f>
        <v>2015</v>
      </c>
      <c r="B1214" s="93" t="str">
        <f>'IECC Data-IP'!B1214</f>
        <v>Small Office</v>
      </c>
      <c r="C1214" s="121" t="str">
        <f>'IECC Data-IP'!C1214</f>
        <v>6A</v>
      </c>
      <c r="D1214" s="3">
        <f>'IECC Data-IP'!D1214</f>
        <v>5502.0804487537198</v>
      </c>
      <c r="E1214" s="3">
        <f>'IECC Data-IP'!E1214*Convert!$B$6/$D1214</f>
        <v>10.627585542039052</v>
      </c>
      <c r="F1214" s="3">
        <f>'IECC Data-IP'!F1214*Convert!$B$7/$D1214</f>
        <v>8.3881584039861057</v>
      </c>
      <c r="G1214" s="3">
        <f>'IECC Data-IP'!G1214*Convert!$B$6/$D1214</f>
        <v>5.7829777590150906</v>
      </c>
      <c r="H1214" s="3">
        <f>'IECC Data-IP'!H1214*Convert!$B$6/$D1214</f>
        <v>22.935508017829658</v>
      </c>
      <c r="I1214" s="3">
        <f>'IECC Data-IP'!I1214*Convert!$B$6/$D1214</f>
        <v>6.4431101258460588</v>
      </c>
      <c r="J1214" s="3">
        <f>'IECC Data-IP'!J1214*Convert!$B$6/$D1214</f>
        <v>28.805776007169509</v>
      </c>
      <c r="K1214" s="3">
        <f>'IECC Data-IP'!K1214*Convert!$B$7/$D1214</f>
        <v>0</v>
      </c>
      <c r="L1214" s="3">
        <f>'IECC Data-IP'!L1214*Convert!$B$6/$D1214</f>
        <v>0</v>
      </c>
      <c r="M1214" s="3">
        <f>'IECC Data-IP'!M1214*Convert!$B$6/$D1214</f>
        <v>10.163856193438786</v>
      </c>
      <c r="N1214" s="3">
        <f>'IECC Data-IP'!N1214*Convert!$B$6/$D1214</f>
        <v>0</v>
      </c>
      <c r="O1214" s="3">
        <f>'IECC Data-IP'!O1214*Convert!$B$6/$D1214</f>
        <v>0</v>
      </c>
      <c r="P1214" s="3">
        <f t="shared" si="56"/>
        <v>0</v>
      </c>
      <c r="Q1214" s="3">
        <f>'IECC Data-IP'!Q1214*Convert!$B$6/$D1214</f>
        <v>0</v>
      </c>
      <c r="R1214" s="3">
        <f>'IECC Data-IP'!R1214*Convert!$B$6/$D1214</f>
        <v>0</v>
      </c>
      <c r="S1214" s="3">
        <f>'IECC Data-IP'!S1214*Convert!$B$6/$D1214</f>
        <v>0</v>
      </c>
      <c r="T1214" s="3">
        <f>'IECC Data-IP'!T1214*Convert!$B$6/$D1214</f>
        <v>9.8419734691162475</v>
      </c>
      <c r="U1214" s="3">
        <f>'IECC Data-IP'!U1214*Convert!$B$7/$D1214</f>
        <v>0</v>
      </c>
      <c r="V1214" s="3">
        <f>'IECC Data-IP'!V1214*Convert!$B$6/$D1214</f>
        <v>0</v>
      </c>
      <c r="W1214" s="3">
        <f>'IECC Data-IP'!W1214*Convert!$B$6/$D1214</f>
        <v>26.574419494492922</v>
      </c>
      <c r="X1214" s="3">
        <f>'IECC Data-IP'!X1214*Convert!$B$7/$D1214</f>
        <v>8.3881584039861057</v>
      </c>
      <c r="Y1214" s="3">
        <f t="shared" si="57"/>
        <v>34.962577898479026</v>
      </c>
      <c r="Z1214" s="3">
        <f>'IECC Data-IP'!Z1214*Convert!$B$6/$D1214</f>
        <v>94.600787114454405</v>
      </c>
      <c r="AA1214" s="3">
        <f>'IECC Data-IP'!AA1214*Convert!$B$6/$D1214</f>
        <v>24.50673216367527</v>
      </c>
      <c r="AB1214" s="3">
        <f t="shared" si="58"/>
        <v>119.10751927812967</v>
      </c>
    </row>
    <row r="1215" spans="1:28" x14ac:dyDescent="0.25">
      <c r="A1215" s="93">
        <f>'IECC Data-IP'!A1215</f>
        <v>2015</v>
      </c>
      <c r="B1215" s="93" t="str">
        <f>'IECC Data-IP'!B1215</f>
        <v>Small Office</v>
      </c>
      <c r="C1215" s="121" t="str">
        <f>'IECC Data-IP'!C1215</f>
        <v>6B</v>
      </c>
      <c r="D1215" s="3">
        <f>'IECC Data-IP'!D1215</f>
        <v>5502.0804487537198</v>
      </c>
      <c r="E1215" s="3">
        <f>'IECC Data-IP'!E1215*Convert!$B$6/$D1215</f>
        <v>6.6013236683096785</v>
      </c>
      <c r="F1215" s="3">
        <f>'IECC Data-IP'!F1215*Convert!$B$7/$D1215</f>
        <v>4.7878980738691848</v>
      </c>
      <c r="G1215" s="3">
        <f>'IECC Data-IP'!G1215*Convert!$B$6/$D1215</f>
        <v>4.8555190618145572</v>
      </c>
      <c r="H1215" s="3">
        <f>'IECC Data-IP'!H1215*Convert!$B$6/$D1215</f>
        <v>22.95187493601555</v>
      </c>
      <c r="I1215" s="3">
        <f>'IECC Data-IP'!I1215*Convert!$B$6/$D1215</f>
        <v>6.4376544864507608</v>
      </c>
      <c r="J1215" s="3">
        <f>'IECC Data-IP'!J1215*Convert!$B$6/$D1215</f>
        <v>28.805776007169509</v>
      </c>
      <c r="K1215" s="3">
        <f>'IECC Data-IP'!K1215*Convert!$B$7/$D1215</f>
        <v>0</v>
      </c>
      <c r="L1215" s="3">
        <f>'IECC Data-IP'!L1215*Convert!$B$6/$D1215</f>
        <v>0</v>
      </c>
      <c r="M1215" s="3">
        <f>'IECC Data-IP'!M1215*Convert!$B$6/$D1215</f>
        <v>10.938556987570996</v>
      </c>
      <c r="N1215" s="3">
        <f>'IECC Data-IP'!N1215*Convert!$B$6/$D1215</f>
        <v>0</v>
      </c>
      <c r="O1215" s="3">
        <f>'IECC Data-IP'!O1215*Convert!$B$6/$D1215</f>
        <v>0</v>
      </c>
      <c r="P1215" s="3">
        <f t="shared" si="56"/>
        <v>0</v>
      </c>
      <c r="Q1215" s="3">
        <f>'IECC Data-IP'!Q1215*Convert!$B$6/$D1215</f>
        <v>0</v>
      </c>
      <c r="R1215" s="3">
        <f>'IECC Data-IP'!R1215*Convert!$B$6/$D1215</f>
        <v>0</v>
      </c>
      <c r="S1215" s="3">
        <f>'IECC Data-IP'!S1215*Convert!$B$6/$D1215</f>
        <v>0</v>
      </c>
      <c r="T1215" s="3">
        <f>'IECC Data-IP'!T1215*Convert!$B$6/$D1215</f>
        <v>9.8419734691162475</v>
      </c>
      <c r="U1215" s="3">
        <f>'IECC Data-IP'!U1215*Convert!$B$7/$D1215</f>
        <v>0</v>
      </c>
      <c r="V1215" s="3">
        <f>'IECC Data-IP'!V1215*Convert!$B$6/$D1215</f>
        <v>0</v>
      </c>
      <c r="W1215" s="3">
        <f>'IECC Data-IP'!W1215*Convert!$B$6/$D1215</f>
        <v>22.395399717695231</v>
      </c>
      <c r="X1215" s="3">
        <f>'IECC Data-IP'!X1215*Convert!$B$7/$D1215</f>
        <v>4.7878980738691848</v>
      </c>
      <c r="Y1215" s="3">
        <f t="shared" si="57"/>
        <v>27.183297791564414</v>
      </c>
      <c r="Z1215" s="3">
        <f>'IECC Data-IP'!Z1215*Convert!$B$6/$D1215</f>
        <v>90.427222977052011</v>
      </c>
      <c r="AA1215" s="3">
        <f>'IECC Data-IP'!AA1215*Convert!$B$6/$D1215</f>
        <v>13.988259409542163</v>
      </c>
      <c r="AB1215" s="3">
        <f t="shared" si="58"/>
        <v>104.41548238659418</v>
      </c>
    </row>
    <row r="1216" spans="1:28" x14ac:dyDescent="0.25">
      <c r="A1216" s="93">
        <f>'IECC Data-IP'!A1216</f>
        <v>2015</v>
      </c>
      <c r="B1216" s="93" t="str">
        <f>'IECC Data-IP'!B1216</f>
        <v>Small Office</v>
      </c>
      <c r="C1216" s="121" t="str">
        <f>'IECC Data-IP'!C1216</f>
        <v>7</v>
      </c>
      <c r="D1216" s="3">
        <f>'IECC Data-IP'!D1216</f>
        <v>5502.0804487537198</v>
      </c>
      <c r="E1216" s="3">
        <f>'IECC Data-IP'!E1216*Convert!$B$6/$D1216</f>
        <v>8.7999463446144723</v>
      </c>
      <c r="F1216" s="3">
        <f>'IECC Data-IP'!F1216*Convert!$B$7/$D1216</f>
        <v>12.007092283533094</v>
      </c>
      <c r="G1216" s="3">
        <f>'IECC Data-IP'!G1216*Convert!$B$6/$D1216</f>
        <v>5.3083371316242296</v>
      </c>
      <c r="H1216" s="3">
        <f>'IECC Data-IP'!H1216*Convert!$B$6/$D1216</f>
        <v>22.902774181457875</v>
      </c>
      <c r="I1216" s="3">
        <f>'IECC Data-IP'!I1216*Convert!$B$6/$D1216</f>
        <v>6.4485657652413551</v>
      </c>
      <c r="J1216" s="3">
        <f>'IECC Data-IP'!J1216*Convert!$B$6/$D1216</f>
        <v>28.805776007169509</v>
      </c>
      <c r="K1216" s="3">
        <f>'IECC Data-IP'!K1216*Convert!$B$7/$D1216</f>
        <v>0</v>
      </c>
      <c r="L1216" s="3">
        <f>'IECC Data-IP'!L1216*Convert!$B$6/$D1216</f>
        <v>0</v>
      </c>
      <c r="M1216" s="3">
        <f>'IECC Data-IP'!M1216*Convert!$B$6/$D1216</f>
        <v>10.622129902643755</v>
      </c>
      <c r="N1216" s="3">
        <f>'IECC Data-IP'!N1216*Convert!$B$6/$D1216</f>
        <v>0</v>
      </c>
      <c r="O1216" s="3">
        <f>'IECC Data-IP'!O1216*Convert!$B$6/$D1216</f>
        <v>0</v>
      </c>
      <c r="P1216" s="3">
        <f t="shared" si="56"/>
        <v>0</v>
      </c>
      <c r="Q1216" s="3">
        <f>'IECC Data-IP'!Q1216*Convert!$B$6/$D1216</f>
        <v>0</v>
      </c>
      <c r="R1216" s="3">
        <f>'IECC Data-IP'!R1216*Convert!$B$6/$D1216</f>
        <v>0</v>
      </c>
      <c r="S1216" s="3">
        <f>'IECC Data-IP'!S1216*Convert!$B$6/$D1216</f>
        <v>0</v>
      </c>
      <c r="T1216" s="3">
        <f>'IECC Data-IP'!T1216*Convert!$B$6/$D1216</f>
        <v>9.8419734691162475</v>
      </c>
      <c r="U1216" s="3">
        <f>'IECC Data-IP'!U1216*Convert!$B$7/$D1216</f>
        <v>0</v>
      </c>
      <c r="V1216" s="3">
        <f>'IECC Data-IP'!V1216*Convert!$B$6/$D1216</f>
        <v>0</v>
      </c>
      <c r="W1216" s="3">
        <f>'IECC Data-IP'!W1216*Convert!$B$6/$D1216</f>
        <v>24.730413378882456</v>
      </c>
      <c r="X1216" s="3">
        <f>'IECC Data-IP'!X1216*Convert!$B$7/$D1216</f>
        <v>12.007092283533094</v>
      </c>
      <c r="Y1216" s="3">
        <f t="shared" si="57"/>
        <v>36.73750566241555</v>
      </c>
      <c r="Z1216" s="3">
        <f>'IECC Data-IP'!Z1216*Convert!$B$6/$D1216</f>
        <v>92.72950280186744</v>
      </c>
      <c r="AA1216" s="3">
        <f>'IECC Data-IP'!AA1216*Convert!$B$6/$D1216</f>
        <v>35.079761311761345</v>
      </c>
      <c r="AB1216" s="3">
        <f t="shared" si="58"/>
        <v>127.80926411362879</v>
      </c>
    </row>
    <row r="1217" spans="1:28" x14ac:dyDescent="0.25">
      <c r="A1217" s="93">
        <f>'IECC Data-IP'!A1217</f>
        <v>2015</v>
      </c>
      <c r="B1217" s="93" t="str">
        <f>'IECC Data-IP'!B1217</f>
        <v>Small Office</v>
      </c>
      <c r="C1217" s="121" t="str">
        <f>'IECC Data-IP'!C1217</f>
        <v>8</v>
      </c>
      <c r="D1217" s="3">
        <f>'IECC Data-IP'!D1217</f>
        <v>5502.0804487537198</v>
      </c>
      <c r="E1217" s="3">
        <f>'IECC Data-IP'!E1217*Convert!$B$6/$D1217</f>
        <v>8.6199102445696631</v>
      </c>
      <c r="F1217" s="3">
        <f>'IECC Data-IP'!F1217*Convert!$B$7/$D1217</f>
        <v>22.137492849344454</v>
      </c>
      <c r="G1217" s="3">
        <f>'IECC Data-IP'!G1217*Convert!$B$6/$D1217</f>
        <v>3.5188874099667298</v>
      </c>
      <c r="H1217" s="3">
        <f>'IECC Data-IP'!H1217*Convert!$B$6/$D1217</f>
        <v>23.197378708803928</v>
      </c>
      <c r="I1217" s="3">
        <f>'IECC Data-IP'!I1217*Convert!$B$6/$D1217</f>
        <v>6.4867552410084368</v>
      </c>
      <c r="J1217" s="3">
        <f>'IECC Data-IP'!J1217*Convert!$B$6/$D1217</f>
        <v>28.805776007169509</v>
      </c>
      <c r="K1217" s="3">
        <f>'IECC Data-IP'!K1217*Convert!$B$7/$D1217</f>
        <v>0</v>
      </c>
      <c r="L1217" s="3">
        <f>'IECC Data-IP'!L1217*Convert!$B$6/$D1217</f>
        <v>0</v>
      </c>
      <c r="M1217" s="3">
        <f>'IECC Data-IP'!M1217*Convert!$B$6/$D1217</f>
        <v>11.751447257470288</v>
      </c>
      <c r="N1217" s="3">
        <f>'IECC Data-IP'!N1217*Convert!$B$6/$D1217</f>
        <v>0</v>
      </c>
      <c r="O1217" s="3">
        <f>'IECC Data-IP'!O1217*Convert!$B$6/$D1217</f>
        <v>0</v>
      </c>
      <c r="P1217" s="3">
        <f t="shared" si="56"/>
        <v>0</v>
      </c>
      <c r="Q1217" s="3">
        <f>'IECC Data-IP'!Q1217*Convert!$B$6/$D1217</f>
        <v>0</v>
      </c>
      <c r="R1217" s="3">
        <f>'IECC Data-IP'!R1217*Convert!$B$6/$D1217</f>
        <v>0</v>
      </c>
      <c r="S1217" s="3">
        <f>'IECC Data-IP'!S1217*Convert!$B$6/$D1217</f>
        <v>0</v>
      </c>
      <c r="T1217" s="3">
        <f>'IECC Data-IP'!T1217*Convert!$B$6/$D1217</f>
        <v>9.8419734691162475</v>
      </c>
      <c r="U1217" s="3">
        <f>'IECC Data-IP'!U1217*Convert!$B$7/$D1217</f>
        <v>0</v>
      </c>
      <c r="V1217" s="3">
        <f>'IECC Data-IP'!V1217*Convert!$B$6/$D1217</f>
        <v>0</v>
      </c>
      <c r="W1217" s="3">
        <f>'IECC Data-IP'!W1217*Convert!$B$6/$D1217</f>
        <v>23.890244912006679</v>
      </c>
      <c r="X1217" s="3">
        <f>'IECC Data-IP'!X1217*Convert!$B$7/$D1217</f>
        <v>22.137492849344454</v>
      </c>
      <c r="Y1217" s="3">
        <f t="shared" si="57"/>
        <v>46.027737761351133</v>
      </c>
      <c r="Z1217" s="3">
        <f>'IECC Data-IP'!Z1217*Convert!$B$6/$D1217</f>
        <v>92.222128338104795</v>
      </c>
      <c r="AA1217" s="3">
        <f>'IECC Data-IP'!AA1217*Convert!$B$6/$D1217</f>
        <v>64.676605031248968</v>
      </c>
      <c r="AB1217" s="3">
        <f t="shared" si="58"/>
        <v>156.89873336935375</v>
      </c>
    </row>
    <row r="1218" spans="1:28" x14ac:dyDescent="0.25">
      <c r="A1218" s="93">
        <f>'IECC Data-IP'!A1218</f>
        <v>2018</v>
      </c>
      <c r="B1218" s="93" t="str">
        <f>'IECC Data-IP'!B1218</f>
        <v>Small Office</v>
      </c>
      <c r="C1218" s="121" t="str">
        <f>'IECC Data-IP'!C1218</f>
        <v>0A</v>
      </c>
      <c r="D1218" s="3">
        <f>'IECC Data-IP'!D1218</f>
        <v>5502.0804487537198</v>
      </c>
      <c r="E1218" s="3">
        <f>'IECC Data-IP'!E1218*Convert!$B$6/$D1218</f>
        <v>0</v>
      </c>
      <c r="F1218" s="3">
        <f>'IECC Data-IP'!F1218*Convert!$B$7/$D1218</f>
        <v>0</v>
      </c>
      <c r="G1218" s="3">
        <f>'IECC Data-IP'!G1218*Convert!$B$6/$D1218</f>
        <v>36.154522272634914</v>
      </c>
      <c r="H1218" s="3">
        <f>'IECC Data-IP'!H1218*Convert!$B$6/$D1218</f>
        <v>21.773456826631339</v>
      </c>
      <c r="I1218" s="3">
        <f>'IECC Data-IP'!I1218*Convert!$B$6/$D1218</f>
        <v>4.2553987283318593</v>
      </c>
      <c r="J1218" s="3">
        <f>'IECC Data-IP'!J1218*Convert!$B$6/$D1218</f>
        <v>28.805776007169509</v>
      </c>
      <c r="K1218" s="3">
        <f>'IECC Data-IP'!K1218*Convert!$B$7/$D1218</f>
        <v>0</v>
      </c>
      <c r="L1218" s="3">
        <f>'IECC Data-IP'!L1218*Convert!$B$6/$D1218</f>
        <v>0</v>
      </c>
      <c r="M1218" s="3">
        <f>'IECC Data-IP'!M1218*Convert!$B$6/$D1218</f>
        <v>10.240235144972948</v>
      </c>
      <c r="N1218" s="3">
        <f>'IECC Data-IP'!N1218*Convert!$B$6/$D1218</f>
        <v>0</v>
      </c>
      <c r="O1218" s="3">
        <f>'IECC Data-IP'!O1218*Convert!$B$6/$D1218</f>
        <v>0</v>
      </c>
      <c r="P1218" s="3">
        <f t="shared" si="56"/>
        <v>0</v>
      </c>
      <c r="Q1218" s="3">
        <f>'IECC Data-IP'!Q1218*Convert!$B$6/$D1218</f>
        <v>0</v>
      </c>
      <c r="R1218" s="3">
        <f>'IECC Data-IP'!R1218*Convert!$B$6/$D1218</f>
        <v>0</v>
      </c>
      <c r="S1218" s="3">
        <f>'IECC Data-IP'!S1218*Convert!$B$6/$D1218</f>
        <v>0</v>
      </c>
      <c r="T1218" s="3">
        <f>'IECC Data-IP'!T1218*Convert!$B$6/$D1218</f>
        <v>9.8419734691162475</v>
      </c>
      <c r="U1218" s="3">
        <f>'IECC Data-IP'!U1218*Convert!$B$7/$D1218</f>
        <v>0</v>
      </c>
      <c r="V1218" s="3">
        <f>'IECC Data-IP'!V1218*Convert!$B$6/$D1218</f>
        <v>0</v>
      </c>
      <c r="W1218" s="3">
        <f>'IECC Data-IP'!W1218*Convert!$B$6/$D1218</f>
        <v>46.394757417607856</v>
      </c>
      <c r="X1218" s="3">
        <f>'IECC Data-IP'!X1218*Convert!$B$7/$D1218</f>
        <v>0</v>
      </c>
      <c r="Y1218" s="3">
        <f t="shared" si="57"/>
        <v>46.394757417607856</v>
      </c>
      <c r="Z1218" s="3">
        <f>'IECC Data-IP'!Z1218*Convert!$B$6/$D1218</f>
        <v>111.07136244885683</v>
      </c>
      <c r="AA1218" s="3">
        <f>'IECC Data-IP'!AA1218*Convert!$B$6/$D1218</f>
        <v>0</v>
      </c>
      <c r="AB1218" s="3">
        <f t="shared" si="58"/>
        <v>111.07136244885683</v>
      </c>
    </row>
    <row r="1219" spans="1:28" x14ac:dyDescent="0.25">
      <c r="A1219" s="93">
        <f>'IECC Data-IP'!A1219</f>
        <v>2018</v>
      </c>
      <c r="B1219" s="93" t="str">
        <f>'IECC Data-IP'!B1219</f>
        <v>Small Office</v>
      </c>
      <c r="C1219" s="121" t="str">
        <f>'IECC Data-IP'!C1219</f>
        <v>0B</v>
      </c>
      <c r="D1219" s="3">
        <f>'IECC Data-IP'!D1219</f>
        <v>5502.0804487537198</v>
      </c>
      <c r="E1219" s="3">
        <f>'IECC Data-IP'!E1219*Convert!$B$6/$D1219</f>
        <v>0</v>
      </c>
      <c r="F1219" s="3">
        <f>'IECC Data-IP'!F1219*Convert!$B$7/$D1219</f>
        <v>0</v>
      </c>
      <c r="G1219" s="3">
        <f>'IECC Data-IP'!G1219*Convert!$B$6/$D1219</f>
        <v>34.626943241951679</v>
      </c>
      <c r="H1219" s="3">
        <f>'IECC Data-IP'!H1219*Convert!$B$6/$D1219</f>
        <v>21.828013220584317</v>
      </c>
      <c r="I1219" s="3">
        <f>'IECC Data-IP'!I1219*Convert!$B$6/$D1219</f>
        <v>4.2553987283318593</v>
      </c>
      <c r="J1219" s="3">
        <f>'IECC Data-IP'!J1219*Convert!$B$6/$D1219</f>
        <v>28.805776007169509</v>
      </c>
      <c r="K1219" s="3">
        <f>'IECC Data-IP'!K1219*Convert!$B$7/$D1219</f>
        <v>0</v>
      </c>
      <c r="L1219" s="3">
        <f>'IECC Data-IP'!L1219*Convert!$B$6/$D1219</f>
        <v>0</v>
      </c>
      <c r="M1219" s="3">
        <f>'IECC Data-IP'!M1219*Convert!$B$6/$D1219</f>
        <v>12.024229227235152</v>
      </c>
      <c r="N1219" s="3">
        <f>'IECC Data-IP'!N1219*Convert!$B$6/$D1219</f>
        <v>0</v>
      </c>
      <c r="O1219" s="3">
        <f>'IECC Data-IP'!O1219*Convert!$B$6/$D1219</f>
        <v>0</v>
      </c>
      <c r="P1219" s="3">
        <f t="shared" ref="P1219:P1282" si="59">N1219-O1219</f>
        <v>0</v>
      </c>
      <c r="Q1219" s="3">
        <f>'IECC Data-IP'!Q1219*Convert!$B$6/$D1219</f>
        <v>0</v>
      </c>
      <c r="R1219" s="3">
        <f>'IECC Data-IP'!R1219*Convert!$B$6/$D1219</f>
        <v>0</v>
      </c>
      <c r="S1219" s="3">
        <f>'IECC Data-IP'!S1219*Convert!$B$6/$D1219</f>
        <v>0</v>
      </c>
      <c r="T1219" s="3">
        <f>'IECC Data-IP'!T1219*Convert!$B$6/$D1219</f>
        <v>9.8419734691162475</v>
      </c>
      <c r="U1219" s="3">
        <f>'IECC Data-IP'!U1219*Convert!$B$7/$D1219</f>
        <v>0</v>
      </c>
      <c r="V1219" s="3">
        <f>'IECC Data-IP'!V1219*Convert!$B$6/$D1219</f>
        <v>0</v>
      </c>
      <c r="W1219" s="3">
        <f>'IECC Data-IP'!W1219*Convert!$B$6/$D1219</f>
        <v>46.651172469186818</v>
      </c>
      <c r="X1219" s="3">
        <f>'IECC Data-IP'!X1219*Convert!$B$7/$D1219</f>
        <v>0</v>
      </c>
      <c r="Y1219" s="3">
        <f t="shared" ref="Y1219:Y1282" si="60">SUM(W1219:X1219)</f>
        <v>46.651172469186818</v>
      </c>
      <c r="Z1219" s="3">
        <f>'IECC Data-IP'!Z1219*Convert!$B$6/$D1219</f>
        <v>111.38233389438874</v>
      </c>
      <c r="AA1219" s="3">
        <f>'IECC Data-IP'!AA1219*Convert!$B$6/$D1219</f>
        <v>0</v>
      </c>
      <c r="AB1219" s="3">
        <f t="shared" ref="AB1219:AB1282" si="61">SUM(Z1219:AA1219)</f>
        <v>111.38233389438874</v>
      </c>
    </row>
    <row r="1220" spans="1:28" x14ac:dyDescent="0.25">
      <c r="A1220" s="93">
        <f>'IECC Data-IP'!A1220</f>
        <v>2018</v>
      </c>
      <c r="B1220" s="93" t="str">
        <f>'IECC Data-IP'!B1220</f>
        <v>Small Office</v>
      </c>
      <c r="C1220" s="121" t="str">
        <f>'IECC Data-IP'!C1220</f>
        <v>1A</v>
      </c>
      <c r="D1220" s="3">
        <f>'IECC Data-IP'!D1220</f>
        <v>5502.0804487537198</v>
      </c>
      <c r="E1220" s="3">
        <f>'IECC Data-IP'!E1220*Convert!$B$6/$D1220</f>
        <v>0</v>
      </c>
      <c r="F1220" s="3">
        <f>'IECC Data-IP'!F1220*Convert!$B$7/$D1220</f>
        <v>0</v>
      </c>
      <c r="G1220" s="3">
        <f>'IECC Data-IP'!G1220*Convert!$B$6/$D1220</f>
        <v>26.323460082309257</v>
      </c>
      <c r="H1220" s="3">
        <f>'IECC Data-IP'!H1220*Convert!$B$6/$D1220</f>
        <v>21.964404205466746</v>
      </c>
      <c r="I1220" s="3">
        <f>'IECC Data-IP'!I1220*Convert!$B$6/$D1220</f>
        <v>4.2553987283318593</v>
      </c>
      <c r="J1220" s="3">
        <f>'IECC Data-IP'!J1220*Convert!$B$6/$D1220</f>
        <v>28.805776007169509</v>
      </c>
      <c r="K1220" s="3">
        <f>'IECC Data-IP'!K1220*Convert!$B$7/$D1220</f>
        <v>0</v>
      </c>
      <c r="L1220" s="3">
        <f>'IECC Data-IP'!L1220*Convert!$B$6/$D1220</f>
        <v>0</v>
      </c>
      <c r="M1220" s="3">
        <f>'IECC Data-IP'!M1220*Convert!$B$6/$D1220</f>
        <v>9.7492275993961961</v>
      </c>
      <c r="N1220" s="3">
        <f>'IECC Data-IP'!N1220*Convert!$B$6/$D1220</f>
        <v>0</v>
      </c>
      <c r="O1220" s="3">
        <f>'IECC Data-IP'!O1220*Convert!$B$6/$D1220</f>
        <v>0</v>
      </c>
      <c r="P1220" s="3">
        <f t="shared" si="59"/>
        <v>0</v>
      </c>
      <c r="Q1220" s="3">
        <f>'IECC Data-IP'!Q1220*Convert!$B$6/$D1220</f>
        <v>0</v>
      </c>
      <c r="R1220" s="3">
        <f>'IECC Data-IP'!R1220*Convert!$B$6/$D1220</f>
        <v>0</v>
      </c>
      <c r="S1220" s="3">
        <f>'IECC Data-IP'!S1220*Convert!$B$6/$D1220</f>
        <v>0</v>
      </c>
      <c r="T1220" s="3">
        <f>'IECC Data-IP'!T1220*Convert!$B$6/$D1220</f>
        <v>9.8419734691162475</v>
      </c>
      <c r="U1220" s="3">
        <f>'IECC Data-IP'!U1220*Convert!$B$7/$D1220</f>
        <v>0</v>
      </c>
      <c r="V1220" s="3">
        <f>'IECC Data-IP'!V1220*Convert!$B$6/$D1220</f>
        <v>0</v>
      </c>
      <c r="W1220" s="3">
        <f>'IECC Data-IP'!W1220*Convert!$B$6/$D1220</f>
        <v>36.07268768170546</v>
      </c>
      <c r="X1220" s="3">
        <f>'IECC Data-IP'!X1220*Convert!$B$7/$D1220</f>
        <v>0</v>
      </c>
      <c r="Y1220" s="3">
        <f t="shared" si="60"/>
        <v>36.07268768170546</v>
      </c>
      <c r="Z1220" s="3">
        <f>'IECC Data-IP'!Z1220*Convert!$B$6/$D1220</f>
        <v>100.94024009178982</v>
      </c>
      <c r="AA1220" s="3">
        <f>'IECC Data-IP'!AA1220*Convert!$B$6/$D1220</f>
        <v>0</v>
      </c>
      <c r="AB1220" s="3">
        <f t="shared" si="61"/>
        <v>100.94024009178982</v>
      </c>
    </row>
    <row r="1221" spans="1:28" x14ac:dyDescent="0.25">
      <c r="A1221" s="93">
        <f>'IECC Data-IP'!A1221</f>
        <v>2018</v>
      </c>
      <c r="B1221" s="93" t="str">
        <f>'IECC Data-IP'!B1221</f>
        <v>Small Office</v>
      </c>
      <c r="C1221" s="121" t="str">
        <f>'IECC Data-IP'!C1221</f>
        <v>1B</v>
      </c>
      <c r="D1221" s="3">
        <f>'IECC Data-IP'!D1221</f>
        <v>5502.0804487537198</v>
      </c>
      <c r="E1221" s="3">
        <f>'IECC Data-IP'!E1221*Convert!$B$6/$D1221</f>
        <v>0</v>
      </c>
      <c r="F1221" s="3">
        <f>'IECC Data-IP'!F1221*Convert!$B$7/$D1221</f>
        <v>0</v>
      </c>
      <c r="G1221" s="3">
        <f>'IECC Data-IP'!G1221*Convert!$B$6/$D1221</f>
        <v>27.692825570528871</v>
      </c>
      <c r="H1221" s="3">
        <f>'IECC Data-IP'!H1221*Convert!$B$6/$D1221</f>
        <v>21.942581647885561</v>
      </c>
      <c r="I1221" s="3">
        <f>'IECC Data-IP'!I1221*Convert!$B$6/$D1221</f>
        <v>4.2499430889365621</v>
      </c>
      <c r="J1221" s="3">
        <f>'IECC Data-IP'!J1221*Convert!$B$6/$D1221</f>
        <v>28.805776007169509</v>
      </c>
      <c r="K1221" s="3">
        <f>'IECC Data-IP'!K1221*Convert!$B$7/$D1221</f>
        <v>0</v>
      </c>
      <c r="L1221" s="3">
        <f>'IECC Data-IP'!L1221*Convert!$B$6/$D1221</f>
        <v>0</v>
      </c>
      <c r="M1221" s="3">
        <f>'IECC Data-IP'!M1221*Convert!$B$6/$D1221</f>
        <v>11.173149481568778</v>
      </c>
      <c r="N1221" s="3">
        <f>'IECC Data-IP'!N1221*Convert!$B$6/$D1221</f>
        <v>0</v>
      </c>
      <c r="O1221" s="3">
        <f>'IECC Data-IP'!O1221*Convert!$B$6/$D1221</f>
        <v>0</v>
      </c>
      <c r="P1221" s="3">
        <f t="shared" si="59"/>
        <v>0</v>
      </c>
      <c r="Q1221" s="3">
        <f>'IECC Data-IP'!Q1221*Convert!$B$6/$D1221</f>
        <v>0</v>
      </c>
      <c r="R1221" s="3">
        <f>'IECC Data-IP'!R1221*Convert!$B$6/$D1221</f>
        <v>0</v>
      </c>
      <c r="S1221" s="3">
        <f>'IECC Data-IP'!S1221*Convert!$B$6/$D1221</f>
        <v>0</v>
      </c>
      <c r="T1221" s="3">
        <f>'IECC Data-IP'!T1221*Convert!$B$6/$D1221</f>
        <v>9.8419734691162475</v>
      </c>
      <c r="U1221" s="3">
        <f>'IECC Data-IP'!U1221*Convert!$B$7/$D1221</f>
        <v>0</v>
      </c>
      <c r="V1221" s="3">
        <f>'IECC Data-IP'!V1221*Convert!$B$6/$D1221</f>
        <v>0</v>
      </c>
      <c r="W1221" s="3">
        <f>'IECC Data-IP'!W1221*Convert!$B$6/$D1221</f>
        <v>38.865975052097639</v>
      </c>
      <c r="X1221" s="3">
        <f>'IECC Data-IP'!X1221*Convert!$B$7/$D1221</f>
        <v>0</v>
      </c>
      <c r="Y1221" s="3">
        <f t="shared" si="60"/>
        <v>38.865975052097639</v>
      </c>
      <c r="Z1221" s="3">
        <f>'IECC Data-IP'!Z1221*Convert!$B$6/$D1221</f>
        <v>103.70624926520553</v>
      </c>
      <c r="AA1221" s="3">
        <f>'IECC Data-IP'!AA1221*Convert!$B$6/$D1221</f>
        <v>0</v>
      </c>
      <c r="AB1221" s="3">
        <f t="shared" si="61"/>
        <v>103.70624926520553</v>
      </c>
    </row>
    <row r="1222" spans="1:28" x14ac:dyDescent="0.25">
      <c r="A1222" s="93">
        <f>'IECC Data-IP'!A1222</f>
        <v>2018</v>
      </c>
      <c r="B1222" s="93" t="str">
        <f>'IECC Data-IP'!B1222</f>
        <v>Small Office</v>
      </c>
      <c r="C1222" s="121" t="str">
        <f>'IECC Data-IP'!C1222</f>
        <v>2A</v>
      </c>
      <c r="D1222" s="3">
        <f>'IECC Data-IP'!D1222</f>
        <v>5502.0804487537198</v>
      </c>
      <c r="E1222" s="3">
        <f>'IECC Data-IP'!E1222*Convert!$B$6/$D1222</f>
        <v>6.5467672743567046E-2</v>
      </c>
      <c r="F1222" s="3">
        <f>'IECC Data-IP'!F1222*Convert!$B$7/$D1222</f>
        <v>0</v>
      </c>
      <c r="G1222" s="3">
        <f>'IECC Data-IP'!G1222*Convert!$B$6/$D1222</f>
        <v>22.018960599419724</v>
      </c>
      <c r="H1222" s="3">
        <f>'IECC Data-IP'!H1222*Convert!$B$6/$D1222</f>
        <v>21.964404205466746</v>
      </c>
      <c r="I1222" s="3">
        <f>'IECC Data-IP'!I1222*Convert!$B$6/$D1222</f>
        <v>4.2499430889365621</v>
      </c>
      <c r="J1222" s="3">
        <f>'IECC Data-IP'!J1222*Convert!$B$6/$D1222</f>
        <v>28.805776007169509</v>
      </c>
      <c r="K1222" s="3">
        <f>'IECC Data-IP'!K1222*Convert!$B$7/$D1222</f>
        <v>0</v>
      </c>
      <c r="L1222" s="3">
        <f>'IECC Data-IP'!L1222*Convert!$B$6/$D1222</f>
        <v>0</v>
      </c>
      <c r="M1222" s="3">
        <f>'IECC Data-IP'!M1222*Convert!$B$6/$D1222</f>
        <v>10.054743405532841</v>
      </c>
      <c r="N1222" s="3">
        <f>'IECC Data-IP'!N1222*Convert!$B$6/$D1222</f>
        <v>0</v>
      </c>
      <c r="O1222" s="3">
        <f>'IECC Data-IP'!O1222*Convert!$B$6/$D1222</f>
        <v>0</v>
      </c>
      <c r="P1222" s="3">
        <f t="shared" si="59"/>
        <v>0</v>
      </c>
      <c r="Q1222" s="3">
        <f>'IECC Data-IP'!Q1222*Convert!$B$6/$D1222</f>
        <v>0</v>
      </c>
      <c r="R1222" s="3">
        <f>'IECC Data-IP'!R1222*Convert!$B$6/$D1222</f>
        <v>0</v>
      </c>
      <c r="S1222" s="3">
        <f>'IECC Data-IP'!S1222*Convert!$B$6/$D1222</f>
        <v>0</v>
      </c>
      <c r="T1222" s="3">
        <f>'IECC Data-IP'!T1222*Convert!$B$6/$D1222</f>
        <v>9.8419734691162475</v>
      </c>
      <c r="U1222" s="3">
        <f>'IECC Data-IP'!U1222*Convert!$B$7/$D1222</f>
        <v>0</v>
      </c>
      <c r="V1222" s="3">
        <f>'IECC Data-IP'!V1222*Convert!$B$6/$D1222</f>
        <v>0</v>
      </c>
      <c r="W1222" s="3">
        <f>'IECC Data-IP'!W1222*Convert!$B$6/$D1222</f>
        <v>32.139171677696126</v>
      </c>
      <c r="X1222" s="3">
        <f>'IECC Data-IP'!X1222*Convert!$B$7/$D1222</f>
        <v>0</v>
      </c>
      <c r="Y1222" s="3">
        <f t="shared" si="60"/>
        <v>32.139171677696126</v>
      </c>
      <c r="Z1222" s="3">
        <f>'IECC Data-IP'!Z1222*Convert!$B$6/$D1222</f>
        <v>97.001268448385204</v>
      </c>
      <c r="AA1222" s="3">
        <f>'IECC Data-IP'!AA1222*Convert!$B$6/$D1222</f>
        <v>0</v>
      </c>
      <c r="AB1222" s="3">
        <f t="shared" si="61"/>
        <v>97.001268448385204</v>
      </c>
    </row>
    <row r="1223" spans="1:28" x14ac:dyDescent="0.25">
      <c r="A1223" s="93">
        <f>'IECC Data-IP'!A1223</f>
        <v>2018</v>
      </c>
      <c r="B1223" s="93" t="str">
        <f>'IECC Data-IP'!B1223</f>
        <v>Small Office</v>
      </c>
      <c r="C1223" s="121" t="str">
        <f>'IECC Data-IP'!C1223</f>
        <v>2B</v>
      </c>
      <c r="D1223" s="3">
        <f>'IECC Data-IP'!D1223</f>
        <v>5502.0804487537198</v>
      </c>
      <c r="E1223" s="3">
        <f>'IECC Data-IP'!E1223*Convert!$B$6/$D1223</f>
        <v>8.1834590929458828E-2</v>
      </c>
      <c r="F1223" s="3">
        <f>'IECC Data-IP'!F1223*Convert!$B$7/$D1223</f>
        <v>0</v>
      </c>
      <c r="G1223" s="3">
        <f>'IECC Data-IP'!G1223*Convert!$B$6/$D1223</f>
        <v>19.432987526048819</v>
      </c>
      <c r="H1223" s="3">
        <f>'IECC Data-IP'!H1223*Convert!$B$6/$D1223</f>
        <v>22.073516993372692</v>
      </c>
      <c r="I1223" s="3">
        <f>'IECC Data-IP'!I1223*Convert!$B$6/$D1223</f>
        <v>4.2499430889365621</v>
      </c>
      <c r="J1223" s="3">
        <f>'IECC Data-IP'!J1223*Convert!$B$6/$D1223</f>
        <v>28.805776007169509</v>
      </c>
      <c r="K1223" s="3">
        <f>'IECC Data-IP'!K1223*Convert!$B$7/$D1223</f>
        <v>0</v>
      </c>
      <c r="L1223" s="3">
        <f>'IECC Data-IP'!L1223*Convert!$B$6/$D1223</f>
        <v>0</v>
      </c>
      <c r="M1223" s="3">
        <f>'IECC Data-IP'!M1223*Convert!$B$6/$D1223</f>
        <v>11.876926963562124</v>
      </c>
      <c r="N1223" s="3">
        <f>'IECC Data-IP'!N1223*Convert!$B$6/$D1223</f>
        <v>0</v>
      </c>
      <c r="O1223" s="3">
        <f>'IECC Data-IP'!O1223*Convert!$B$6/$D1223</f>
        <v>0</v>
      </c>
      <c r="P1223" s="3">
        <f t="shared" si="59"/>
        <v>0</v>
      </c>
      <c r="Q1223" s="3">
        <f>'IECC Data-IP'!Q1223*Convert!$B$6/$D1223</f>
        <v>0</v>
      </c>
      <c r="R1223" s="3">
        <f>'IECC Data-IP'!R1223*Convert!$B$6/$D1223</f>
        <v>0</v>
      </c>
      <c r="S1223" s="3">
        <f>'IECC Data-IP'!S1223*Convert!$B$6/$D1223</f>
        <v>0</v>
      </c>
      <c r="T1223" s="3">
        <f>'IECC Data-IP'!T1223*Convert!$B$6/$D1223</f>
        <v>9.8419734691162475</v>
      </c>
      <c r="U1223" s="3">
        <f>'IECC Data-IP'!U1223*Convert!$B$7/$D1223</f>
        <v>0</v>
      </c>
      <c r="V1223" s="3">
        <f>'IECC Data-IP'!V1223*Convert!$B$6/$D1223</f>
        <v>0</v>
      </c>
      <c r="W1223" s="3">
        <f>'IECC Data-IP'!W1223*Convert!$B$6/$D1223</f>
        <v>31.391749080540404</v>
      </c>
      <c r="X1223" s="3">
        <f>'IECC Data-IP'!X1223*Convert!$B$7/$D1223</f>
        <v>0</v>
      </c>
      <c r="Y1223" s="3">
        <f t="shared" si="60"/>
        <v>31.391749080540404</v>
      </c>
      <c r="Z1223" s="3">
        <f>'IECC Data-IP'!Z1223*Convert!$B$6/$D1223</f>
        <v>96.362958639135428</v>
      </c>
      <c r="AA1223" s="3">
        <f>'IECC Data-IP'!AA1223*Convert!$B$6/$D1223</f>
        <v>0</v>
      </c>
      <c r="AB1223" s="3">
        <f t="shared" si="61"/>
        <v>96.362958639135428</v>
      </c>
    </row>
    <row r="1224" spans="1:28" x14ac:dyDescent="0.25">
      <c r="A1224" s="93">
        <f>'IECC Data-IP'!A1224</f>
        <v>2018</v>
      </c>
      <c r="B1224" s="93" t="str">
        <f>'IECC Data-IP'!B1224</f>
        <v>Small Office</v>
      </c>
      <c r="C1224" s="121" t="str">
        <f>'IECC Data-IP'!C1224</f>
        <v>3A</v>
      </c>
      <c r="D1224" s="3">
        <f>'IECC Data-IP'!D1224</f>
        <v>5502.0804487537198</v>
      </c>
      <c r="E1224" s="3">
        <f>'IECC Data-IP'!E1224*Convert!$B$6/$D1224</f>
        <v>2.0949655277941455</v>
      </c>
      <c r="F1224" s="3">
        <f>'IECC Data-IP'!F1224*Convert!$B$7/$D1224</f>
        <v>0.14191897566850936</v>
      </c>
      <c r="G1224" s="3">
        <f>'IECC Data-IP'!G1224*Convert!$B$6/$D1224</f>
        <v>12.127886375745797</v>
      </c>
      <c r="H1224" s="3">
        <f>'IECC Data-IP'!H1224*Convert!$B$6/$D1224</f>
        <v>22.018960599419724</v>
      </c>
      <c r="I1224" s="3">
        <f>'IECC Data-IP'!I1224*Convert!$B$6/$D1224</f>
        <v>4.2499430889365621</v>
      </c>
      <c r="J1224" s="3">
        <f>'IECC Data-IP'!J1224*Convert!$B$6/$D1224</f>
        <v>28.805776007169509</v>
      </c>
      <c r="K1224" s="3">
        <f>'IECC Data-IP'!K1224*Convert!$B$7/$D1224</f>
        <v>0</v>
      </c>
      <c r="L1224" s="3">
        <f>'IECC Data-IP'!L1224*Convert!$B$6/$D1224</f>
        <v>0</v>
      </c>
      <c r="M1224" s="3">
        <f>'IECC Data-IP'!M1224*Convert!$B$6/$D1224</f>
        <v>9.6455704508855469</v>
      </c>
      <c r="N1224" s="3">
        <f>'IECC Data-IP'!N1224*Convert!$B$6/$D1224</f>
        <v>0</v>
      </c>
      <c r="O1224" s="3">
        <f>'IECC Data-IP'!O1224*Convert!$B$6/$D1224</f>
        <v>0</v>
      </c>
      <c r="P1224" s="3">
        <f t="shared" si="59"/>
        <v>0</v>
      </c>
      <c r="Q1224" s="3">
        <f>'IECC Data-IP'!Q1224*Convert!$B$6/$D1224</f>
        <v>0</v>
      </c>
      <c r="R1224" s="3">
        <f>'IECC Data-IP'!R1224*Convert!$B$6/$D1224</f>
        <v>0</v>
      </c>
      <c r="S1224" s="3">
        <f>'IECC Data-IP'!S1224*Convert!$B$6/$D1224</f>
        <v>0</v>
      </c>
      <c r="T1224" s="3">
        <f>'IECC Data-IP'!T1224*Convert!$B$6/$D1224</f>
        <v>9.8419734691162475</v>
      </c>
      <c r="U1224" s="3">
        <f>'IECC Data-IP'!U1224*Convert!$B$7/$D1224</f>
        <v>0</v>
      </c>
      <c r="V1224" s="3">
        <f>'IECC Data-IP'!V1224*Convert!$B$6/$D1224</f>
        <v>0</v>
      </c>
      <c r="W1224" s="3">
        <f>'IECC Data-IP'!W1224*Convert!$B$6/$D1224</f>
        <v>23.868422354425491</v>
      </c>
      <c r="X1224" s="3">
        <f>'IECC Data-IP'!X1224*Convert!$B$7/$D1224</f>
        <v>0.14191897566850936</v>
      </c>
      <c r="Y1224" s="3">
        <f t="shared" si="60"/>
        <v>24.010341330094001</v>
      </c>
      <c r="Z1224" s="3">
        <f>'IECC Data-IP'!Z1224*Convert!$B$6/$D1224</f>
        <v>88.779619879672225</v>
      </c>
      <c r="AA1224" s="3">
        <f>'IECC Data-IP'!AA1224*Convert!$B$6/$D1224</f>
        <v>0.41462859404259145</v>
      </c>
      <c r="AB1224" s="3">
        <f t="shared" si="61"/>
        <v>89.194248473714822</v>
      </c>
    </row>
    <row r="1225" spans="1:28" x14ac:dyDescent="0.25">
      <c r="A1225" s="93">
        <f>'IECC Data-IP'!A1225</f>
        <v>2018</v>
      </c>
      <c r="B1225" s="93" t="str">
        <f>'IECC Data-IP'!B1225</f>
        <v>Small Office</v>
      </c>
      <c r="C1225" s="121" t="str">
        <f>'IECC Data-IP'!C1225</f>
        <v>3B</v>
      </c>
      <c r="D1225" s="3">
        <f>'IECC Data-IP'!D1225</f>
        <v>5502.0804487537198</v>
      </c>
      <c r="E1225" s="3">
        <f>'IECC Data-IP'!E1225*Convert!$B$6/$D1225</f>
        <v>0.56193085771561724</v>
      </c>
      <c r="F1225" s="3">
        <f>'IECC Data-IP'!F1225*Convert!$B$7/$D1225</f>
        <v>1.3071484601046918E-2</v>
      </c>
      <c r="G1225" s="3">
        <f>'IECC Data-IP'!G1225*Convert!$B$6/$D1225</f>
        <v>13.459062388198328</v>
      </c>
      <c r="H1225" s="3">
        <f>'IECC Data-IP'!H1225*Convert!$B$6/$D1225</f>
        <v>22.040783157000909</v>
      </c>
      <c r="I1225" s="3">
        <f>'IECC Data-IP'!I1225*Convert!$B$6/$D1225</f>
        <v>4.2499430889365621</v>
      </c>
      <c r="J1225" s="3">
        <f>'IECC Data-IP'!J1225*Convert!$B$6/$D1225</f>
        <v>28.805776007169509</v>
      </c>
      <c r="K1225" s="3">
        <f>'IECC Data-IP'!K1225*Convert!$B$7/$D1225</f>
        <v>0</v>
      </c>
      <c r="L1225" s="3">
        <f>'IECC Data-IP'!L1225*Convert!$B$6/$D1225</f>
        <v>0</v>
      </c>
      <c r="M1225" s="3">
        <f>'IECC Data-IP'!M1225*Convert!$B$6/$D1225</f>
        <v>11.331363024032399</v>
      </c>
      <c r="N1225" s="3">
        <f>'IECC Data-IP'!N1225*Convert!$B$6/$D1225</f>
        <v>0</v>
      </c>
      <c r="O1225" s="3">
        <f>'IECC Data-IP'!O1225*Convert!$B$6/$D1225</f>
        <v>0</v>
      </c>
      <c r="P1225" s="3">
        <f t="shared" si="59"/>
        <v>0</v>
      </c>
      <c r="Q1225" s="3">
        <f>'IECC Data-IP'!Q1225*Convert!$B$6/$D1225</f>
        <v>0</v>
      </c>
      <c r="R1225" s="3">
        <f>'IECC Data-IP'!R1225*Convert!$B$6/$D1225</f>
        <v>0</v>
      </c>
      <c r="S1225" s="3">
        <f>'IECC Data-IP'!S1225*Convert!$B$6/$D1225</f>
        <v>0</v>
      </c>
      <c r="T1225" s="3">
        <f>'IECC Data-IP'!T1225*Convert!$B$6/$D1225</f>
        <v>9.8419734691162475</v>
      </c>
      <c r="U1225" s="3">
        <f>'IECC Data-IP'!U1225*Convert!$B$7/$D1225</f>
        <v>0</v>
      </c>
      <c r="V1225" s="3">
        <f>'IECC Data-IP'!V1225*Convert!$B$6/$D1225</f>
        <v>0</v>
      </c>
      <c r="W1225" s="3">
        <f>'IECC Data-IP'!W1225*Convert!$B$6/$D1225</f>
        <v>25.352356269946345</v>
      </c>
      <c r="X1225" s="3">
        <f>'IECC Data-IP'!X1225*Convert!$B$7/$D1225</f>
        <v>1.3071484601046918E-2</v>
      </c>
      <c r="Y1225" s="3">
        <f t="shared" si="60"/>
        <v>25.36542775454739</v>
      </c>
      <c r="Z1225" s="3">
        <f>'IECC Data-IP'!Z1225*Convert!$B$6/$D1225</f>
        <v>90.285376352774293</v>
      </c>
      <c r="AA1225" s="3">
        <f>'IECC Data-IP'!AA1225*Convert!$B$6/$D1225</f>
        <v>3.8189475767080795E-2</v>
      </c>
      <c r="AB1225" s="3">
        <f t="shared" si="61"/>
        <v>90.323565828541376</v>
      </c>
    </row>
    <row r="1226" spans="1:28" x14ac:dyDescent="0.25">
      <c r="A1226" s="93">
        <f>'IECC Data-IP'!A1226</f>
        <v>2018</v>
      </c>
      <c r="B1226" s="93" t="str">
        <f>'IECC Data-IP'!B1226</f>
        <v>Small Office</v>
      </c>
      <c r="C1226" s="121" t="str">
        <f>'IECC Data-IP'!C1226</f>
        <v>3C</v>
      </c>
      <c r="D1226" s="3">
        <f>'IECC Data-IP'!D1226</f>
        <v>5502.0804487537198</v>
      </c>
      <c r="E1226" s="3">
        <f>'IECC Data-IP'!E1226*Convert!$B$6/$D1226</f>
        <v>2.182255758118902E-2</v>
      </c>
      <c r="F1226" s="3">
        <f>'IECC Data-IP'!F1226*Convert!$B$7/$D1226</f>
        <v>0</v>
      </c>
      <c r="G1226" s="3">
        <f>'IECC Data-IP'!G1226*Convert!$B$6/$D1226</f>
        <v>9.3236877265630085</v>
      </c>
      <c r="H1226" s="3">
        <f>'IECC Data-IP'!H1226*Convert!$B$6/$D1226</f>
        <v>22.018960599419724</v>
      </c>
      <c r="I1226" s="3">
        <f>'IECC Data-IP'!I1226*Convert!$B$6/$D1226</f>
        <v>4.2608543677271564</v>
      </c>
      <c r="J1226" s="3">
        <f>'IECC Data-IP'!J1226*Convert!$B$6/$D1226</f>
        <v>28.805776007169509</v>
      </c>
      <c r="K1226" s="3">
        <f>'IECC Data-IP'!K1226*Convert!$B$7/$D1226</f>
        <v>0</v>
      </c>
      <c r="L1226" s="3">
        <f>'IECC Data-IP'!L1226*Convert!$B$6/$D1226</f>
        <v>0</v>
      </c>
      <c r="M1226" s="3">
        <f>'IECC Data-IP'!M1226*Convert!$B$6/$D1226</f>
        <v>8.827224541590958</v>
      </c>
      <c r="N1226" s="3">
        <f>'IECC Data-IP'!N1226*Convert!$B$6/$D1226</f>
        <v>0</v>
      </c>
      <c r="O1226" s="3">
        <f>'IECC Data-IP'!O1226*Convert!$B$6/$D1226</f>
        <v>0</v>
      </c>
      <c r="P1226" s="3">
        <f t="shared" si="59"/>
        <v>0</v>
      </c>
      <c r="Q1226" s="3">
        <f>'IECC Data-IP'!Q1226*Convert!$B$6/$D1226</f>
        <v>0</v>
      </c>
      <c r="R1226" s="3">
        <f>'IECC Data-IP'!R1226*Convert!$B$6/$D1226</f>
        <v>0</v>
      </c>
      <c r="S1226" s="3">
        <f>'IECC Data-IP'!S1226*Convert!$B$6/$D1226</f>
        <v>0</v>
      </c>
      <c r="T1226" s="3">
        <f>'IECC Data-IP'!T1226*Convert!$B$6/$D1226</f>
        <v>9.8419734691162475</v>
      </c>
      <c r="U1226" s="3">
        <f>'IECC Data-IP'!U1226*Convert!$B$7/$D1226</f>
        <v>0</v>
      </c>
      <c r="V1226" s="3">
        <f>'IECC Data-IP'!V1226*Convert!$B$6/$D1226</f>
        <v>0</v>
      </c>
      <c r="W1226" s="3">
        <f>'IECC Data-IP'!W1226*Convert!$B$6/$D1226</f>
        <v>18.172734825735159</v>
      </c>
      <c r="X1226" s="3">
        <f>'IECC Data-IP'!X1226*Convert!$B$7/$D1226</f>
        <v>0</v>
      </c>
      <c r="Y1226" s="3">
        <f t="shared" si="60"/>
        <v>18.172734825735159</v>
      </c>
      <c r="Z1226" s="3">
        <f>'IECC Data-IP'!Z1226*Convert!$B$6/$D1226</f>
        <v>83.08938799037719</v>
      </c>
      <c r="AA1226" s="3">
        <f>'IECC Data-IP'!AA1226*Convert!$B$6/$D1226</f>
        <v>0</v>
      </c>
      <c r="AB1226" s="3">
        <f t="shared" si="61"/>
        <v>83.08938799037719</v>
      </c>
    </row>
    <row r="1227" spans="1:28" x14ac:dyDescent="0.25">
      <c r="A1227" s="93">
        <f>'IECC Data-IP'!A1227</f>
        <v>2018</v>
      </c>
      <c r="B1227" s="93" t="str">
        <f>'IECC Data-IP'!B1227</f>
        <v>Small Office</v>
      </c>
      <c r="C1227" s="121" t="str">
        <f>'IECC Data-IP'!C1227</f>
        <v>4A</v>
      </c>
      <c r="D1227" s="3">
        <f>'IECC Data-IP'!D1227</f>
        <v>5502.0804487537198</v>
      </c>
      <c r="E1227" s="3">
        <f>'IECC Data-IP'!E1227*Convert!$B$6/$D1227</f>
        <v>5.6738649711091451</v>
      </c>
      <c r="F1227" s="3">
        <f>'IECC Data-IP'!F1227*Convert!$B$7/$D1227</f>
        <v>0.64610481028031885</v>
      </c>
      <c r="G1227" s="3">
        <f>'IECC Data-IP'!G1227*Convert!$B$6/$D1227</f>
        <v>8.7944907052191752</v>
      </c>
      <c r="H1227" s="3">
        <f>'IECC Data-IP'!H1227*Convert!$B$6/$D1227</f>
        <v>21.898936532723184</v>
      </c>
      <c r="I1227" s="3">
        <f>'IECC Data-IP'!I1227*Convert!$B$6/$D1227</f>
        <v>4.2608543677271564</v>
      </c>
      <c r="J1227" s="3">
        <f>'IECC Data-IP'!J1227*Convert!$B$6/$D1227</f>
        <v>28.805776007169509</v>
      </c>
      <c r="K1227" s="3">
        <f>'IECC Data-IP'!K1227*Convert!$B$7/$D1227</f>
        <v>0</v>
      </c>
      <c r="L1227" s="3">
        <f>'IECC Data-IP'!L1227*Convert!$B$6/$D1227</f>
        <v>0</v>
      </c>
      <c r="M1227" s="3">
        <f>'IECC Data-IP'!M1227*Convert!$B$6/$D1227</f>
        <v>9.3127764477724124</v>
      </c>
      <c r="N1227" s="3">
        <f>'IECC Data-IP'!N1227*Convert!$B$6/$D1227</f>
        <v>0</v>
      </c>
      <c r="O1227" s="3">
        <f>'IECC Data-IP'!O1227*Convert!$B$6/$D1227</f>
        <v>0</v>
      </c>
      <c r="P1227" s="3">
        <f t="shared" si="59"/>
        <v>0</v>
      </c>
      <c r="Q1227" s="3">
        <f>'IECC Data-IP'!Q1227*Convert!$B$6/$D1227</f>
        <v>0</v>
      </c>
      <c r="R1227" s="3">
        <f>'IECC Data-IP'!R1227*Convert!$B$6/$D1227</f>
        <v>0</v>
      </c>
      <c r="S1227" s="3">
        <f>'IECC Data-IP'!S1227*Convert!$B$6/$D1227</f>
        <v>0</v>
      </c>
      <c r="T1227" s="3">
        <f>'IECC Data-IP'!T1227*Convert!$B$6/$D1227</f>
        <v>9.8419734691162475</v>
      </c>
      <c r="U1227" s="3">
        <f>'IECC Data-IP'!U1227*Convert!$B$7/$D1227</f>
        <v>0</v>
      </c>
      <c r="V1227" s="3">
        <f>'IECC Data-IP'!V1227*Convert!$B$6/$D1227</f>
        <v>0</v>
      </c>
      <c r="W1227" s="3">
        <f>'IECC Data-IP'!W1227*Convert!$B$6/$D1227</f>
        <v>23.781132124100736</v>
      </c>
      <c r="X1227" s="3">
        <f>'IECC Data-IP'!X1227*Convert!$B$7/$D1227</f>
        <v>0.64610481028031885</v>
      </c>
      <c r="Y1227" s="3">
        <f t="shared" si="60"/>
        <v>24.427236934381057</v>
      </c>
      <c r="Z1227" s="3">
        <f>'IECC Data-IP'!Z1227*Convert!$B$6/$D1227</f>
        <v>88.588672500836836</v>
      </c>
      <c r="AA1227" s="3">
        <f>'IECC Data-IP'!AA1227*Convert!$B$6/$D1227</f>
        <v>1.8876512307728501</v>
      </c>
      <c r="AB1227" s="3">
        <f t="shared" si="61"/>
        <v>90.476323731609682</v>
      </c>
    </row>
    <row r="1228" spans="1:28" x14ac:dyDescent="0.25">
      <c r="A1228" s="93">
        <f>'IECC Data-IP'!A1228</f>
        <v>2018</v>
      </c>
      <c r="B1228" s="93" t="str">
        <f>'IECC Data-IP'!B1228</f>
        <v>Small Office</v>
      </c>
      <c r="C1228" s="121" t="str">
        <f>'IECC Data-IP'!C1228</f>
        <v>4B</v>
      </c>
      <c r="D1228" s="3">
        <f>'IECC Data-IP'!D1228</f>
        <v>5502.0804487537198</v>
      </c>
      <c r="E1228" s="3">
        <f>'IECC Data-IP'!E1228*Convert!$B$6/$D1228</f>
        <v>2.0676873308176598</v>
      </c>
      <c r="F1228" s="3">
        <f>'IECC Data-IP'!F1228*Convert!$B$7/$D1228</f>
        <v>7.4694197720268085E-2</v>
      </c>
      <c r="G1228" s="3">
        <f>'IECC Data-IP'!G1228*Convert!$B$6/$D1228</f>
        <v>10.212956947996462</v>
      </c>
      <c r="H1228" s="3">
        <f>'IECC Data-IP'!H1228*Convert!$B$6/$D1228</f>
        <v>21.882569614537289</v>
      </c>
      <c r="I1228" s="3">
        <f>'IECC Data-IP'!I1228*Convert!$B$6/$D1228</f>
        <v>4.2499430889365621</v>
      </c>
      <c r="J1228" s="3">
        <f>'IECC Data-IP'!J1228*Convert!$B$6/$D1228</f>
        <v>28.805776007169509</v>
      </c>
      <c r="K1228" s="3">
        <f>'IECC Data-IP'!K1228*Convert!$B$7/$D1228</f>
        <v>0</v>
      </c>
      <c r="L1228" s="3">
        <f>'IECC Data-IP'!L1228*Convert!$B$6/$D1228</f>
        <v>0</v>
      </c>
      <c r="M1228" s="3">
        <f>'IECC Data-IP'!M1228*Convert!$B$6/$D1228</f>
        <v>11.653245748354935</v>
      </c>
      <c r="N1228" s="3">
        <f>'IECC Data-IP'!N1228*Convert!$B$6/$D1228</f>
        <v>0</v>
      </c>
      <c r="O1228" s="3">
        <f>'IECC Data-IP'!O1228*Convert!$B$6/$D1228</f>
        <v>0</v>
      </c>
      <c r="P1228" s="3">
        <f t="shared" si="59"/>
        <v>0</v>
      </c>
      <c r="Q1228" s="3">
        <f>'IECC Data-IP'!Q1228*Convert!$B$6/$D1228</f>
        <v>0</v>
      </c>
      <c r="R1228" s="3">
        <f>'IECC Data-IP'!R1228*Convert!$B$6/$D1228</f>
        <v>0</v>
      </c>
      <c r="S1228" s="3">
        <f>'IECC Data-IP'!S1228*Convert!$B$6/$D1228</f>
        <v>0</v>
      </c>
      <c r="T1228" s="3">
        <f>'IECC Data-IP'!T1228*Convert!$B$6/$D1228</f>
        <v>9.8419734691162475</v>
      </c>
      <c r="U1228" s="3">
        <f>'IECC Data-IP'!U1228*Convert!$B$7/$D1228</f>
        <v>0</v>
      </c>
      <c r="V1228" s="3">
        <f>'IECC Data-IP'!V1228*Convert!$B$6/$D1228</f>
        <v>0</v>
      </c>
      <c r="W1228" s="3">
        <f>'IECC Data-IP'!W1228*Convert!$B$6/$D1228</f>
        <v>23.933890027169053</v>
      </c>
      <c r="X1228" s="3">
        <f>'IECC Data-IP'!X1228*Convert!$B$7/$D1228</f>
        <v>7.4694197720268085E-2</v>
      </c>
      <c r="Y1228" s="3">
        <f t="shared" si="60"/>
        <v>24.008584224889322</v>
      </c>
      <c r="Z1228" s="3">
        <f>'IECC Data-IP'!Z1228*Convert!$B$6/$D1228</f>
        <v>88.719607846323953</v>
      </c>
      <c r="AA1228" s="3">
        <f>'IECC Data-IP'!AA1228*Convert!$B$6/$D1228</f>
        <v>0.2182255758118902</v>
      </c>
      <c r="AB1228" s="3">
        <f t="shared" si="61"/>
        <v>88.937833422135839</v>
      </c>
    </row>
    <row r="1229" spans="1:28" x14ac:dyDescent="0.25">
      <c r="A1229" s="93">
        <f>'IECC Data-IP'!A1229</f>
        <v>2018</v>
      </c>
      <c r="B1229" s="93" t="str">
        <f>'IECC Data-IP'!B1229</f>
        <v>Small Office</v>
      </c>
      <c r="C1229" s="121" t="str">
        <f>'IECC Data-IP'!C1229</f>
        <v>4C</v>
      </c>
      <c r="D1229" s="3">
        <f>'IECC Data-IP'!D1229</f>
        <v>5502.0804487537198</v>
      </c>
      <c r="E1229" s="3">
        <f>'IECC Data-IP'!E1229*Convert!$B$6/$D1229</f>
        <v>3.1206257341100296</v>
      </c>
      <c r="F1229" s="3">
        <f>'IECC Data-IP'!F1229*Convert!$B$7/$D1229</f>
        <v>0.11017394163739541</v>
      </c>
      <c r="G1229" s="3">
        <f>'IECC Data-IP'!G1229*Convert!$B$6/$D1229</f>
        <v>4.288132564703643</v>
      </c>
      <c r="H1229" s="3">
        <f>'IECC Data-IP'!H1229*Convert!$B$6/$D1229</f>
        <v>22.013504960024427</v>
      </c>
      <c r="I1229" s="3">
        <f>'IECC Data-IP'!I1229*Convert!$B$6/$D1229</f>
        <v>4.2608543677271564</v>
      </c>
      <c r="J1229" s="3">
        <f>'IECC Data-IP'!J1229*Convert!$B$6/$D1229</f>
        <v>28.805776007169509</v>
      </c>
      <c r="K1229" s="3">
        <f>'IECC Data-IP'!K1229*Convert!$B$7/$D1229</f>
        <v>0</v>
      </c>
      <c r="L1229" s="3">
        <f>'IECC Data-IP'!L1229*Convert!$B$6/$D1229</f>
        <v>0</v>
      </c>
      <c r="M1229" s="3">
        <f>'IECC Data-IP'!M1229*Convert!$B$6/$D1229</f>
        <v>9.574647138746684</v>
      </c>
      <c r="N1229" s="3">
        <f>'IECC Data-IP'!N1229*Convert!$B$6/$D1229</f>
        <v>0</v>
      </c>
      <c r="O1229" s="3">
        <f>'IECC Data-IP'!O1229*Convert!$B$6/$D1229</f>
        <v>0</v>
      </c>
      <c r="P1229" s="3">
        <f t="shared" si="59"/>
        <v>0</v>
      </c>
      <c r="Q1229" s="3">
        <f>'IECC Data-IP'!Q1229*Convert!$B$6/$D1229</f>
        <v>0</v>
      </c>
      <c r="R1229" s="3">
        <f>'IECC Data-IP'!R1229*Convert!$B$6/$D1229</f>
        <v>0</v>
      </c>
      <c r="S1229" s="3">
        <f>'IECC Data-IP'!S1229*Convert!$B$6/$D1229</f>
        <v>0</v>
      </c>
      <c r="T1229" s="3">
        <f>'IECC Data-IP'!T1229*Convert!$B$6/$D1229</f>
        <v>9.8419734691162475</v>
      </c>
      <c r="U1229" s="3">
        <f>'IECC Data-IP'!U1229*Convert!$B$7/$D1229</f>
        <v>0</v>
      </c>
      <c r="V1229" s="3">
        <f>'IECC Data-IP'!V1229*Convert!$B$6/$D1229</f>
        <v>0</v>
      </c>
      <c r="W1229" s="3">
        <f>'IECC Data-IP'!W1229*Convert!$B$6/$D1229</f>
        <v>16.983405437560357</v>
      </c>
      <c r="X1229" s="3">
        <f>'IECC Data-IP'!X1229*Convert!$B$7/$D1229</f>
        <v>0.11017394163739541</v>
      </c>
      <c r="Y1229" s="3">
        <f t="shared" si="60"/>
        <v>17.093579379197752</v>
      </c>
      <c r="Z1229" s="3">
        <f>'IECC Data-IP'!Z1229*Convert!$B$6/$D1229</f>
        <v>81.900058602202407</v>
      </c>
      <c r="AA1229" s="3">
        <f>'IECC Data-IP'!AA1229*Convert!$B$6/$D1229</f>
        <v>0.32188272432253806</v>
      </c>
      <c r="AB1229" s="3">
        <f t="shared" si="61"/>
        <v>82.221941326524941</v>
      </c>
    </row>
    <row r="1230" spans="1:28" x14ac:dyDescent="0.25">
      <c r="A1230" s="93">
        <f>'IECC Data-IP'!A1230</f>
        <v>2018</v>
      </c>
      <c r="B1230" s="93" t="str">
        <f>'IECC Data-IP'!B1230</f>
        <v>Small Office</v>
      </c>
      <c r="C1230" s="121" t="str">
        <f>'IECC Data-IP'!C1230</f>
        <v>5A</v>
      </c>
      <c r="D1230" s="3">
        <f>'IECC Data-IP'!D1230</f>
        <v>5502.0804487537198</v>
      </c>
      <c r="E1230" s="3">
        <f>'IECC Data-IP'!E1230*Convert!$B$6/$D1230</f>
        <v>10.212956947996462</v>
      </c>
      <c r="F1230" s="3">
        <f>'IECC Data-IP'!F1230*Convert!$B$7/$D1230</f>
        <v>2.969094359380656</v>
      </c>
      <c r="G1230" s="3">
        <f>'IECC Data-IP'!G1230*Convert!$B$6/$D1230</f>
        <v>5.368349164972499</v>
      </c>
      <c r="H1230" s="3">
        <f>'IECC Data-IP'!H1230*Convert!$B$6/$D1230</f>
        <v>21.882569614537289</v>
      </c>
      <c r="I1230" s="3">
        <f>'IECC Data-IP'!I1230*Convert!$B$6/$D1230</f>
        <v>4.2553987283318593</v>
      </c>
      <c r="J1230" s="3">
        <f>'IECC Data-IP'!J1230*Convert!$B$6/$D1230</f>
        <v>28.805776007169509</v>
      </c>
      <c r="K1230" s="3">
        <f>'IECC Data-IP'!K1230*Convert!$B$7/$D1230</f>
        <v>0</v>
      </c>
      <c r="L1230" s="3">
        <f>'IECC Data-IP'!L1230*Convert!$B$6/$D1230</f>
        <v>0</v>
      </c>
      <c r="M1230" s="3">
        <f>'IECC Data-IP'!M1230*Convert!$B$6/$D1230</f>
        <v>9.4546230720501434</v>
      </c>
      <c r="N1230" s="3">
        <f>'IECC Data-IP'!N1230*Convert!$B$6/$D1230</f>
        <v>0</v>
      </c>
      <c r="O1230" s="3">
        <f>'IECC Data-IP'!O1230*Convert!$B$6/$D1230</f>
        <v>0</v>
      </c>
      <c r="P1230" s="3">
        <f t="shared" si="59"/>
        <v>0</v>
      </c>
      <c r="Q1230" s="3">
        <f>'IECC Data-IP'!Q1230*Convert!$B$6/$D1230</f>
        <v>0</v>
      </c>
      <c r="R1230" s="3">
        <f>'IECC Data-IP'!R1230*Convert!$B$6/$D1230</f>
        <v>0</v>
      </c>
      <c r="S1230" s="3">
        <f>'IECC Data-IP'!S1230*Convert!$B$6/$D1230</f>
        <v>0</v>
      </c>
      <c r="T1230" s="3">
        <f>'IECC Data-IP'!T1230*Convert!$B$6/$D1230</f>
        <v>9.8419734691162475</v>
      </c>
      <c r="U1230" s="3">
        <f>'IECC Data-IP'!U1230*Convert!$B$7/$D1230</f>
        <v>0</v>
      </c>
      <c r="V1230" s="3">
        <f>'IECC Data-IP'!V1230*Convert!$B$6/$D1230</f>
        <v>0</v>
      </c>
      <c r="W1230" s="3">
        <f>'IECC Data-IP'!W1230*Convert!$B$6/$D1230</f>
        <v>25.035929185019107</v>
      </c>
      <c r="X1230" s="3">
        <f>'IECC Data-IP'!X1230*Convert!$B$7/$D1230</f>
        <v>2.969094359380656</v>
      </c>
      <c r="Y1230" s="3">
        <f t="shared" si="60"/>
        <v>28.005023544399762</v>
      </c>
      <c r="Z1230" s="3">
        <f>'IECC Data-IP'!Z1230*Convert!$B$6/$D1230</f>
        <v>89.816191364778717</v>
      </c>
      <c r="AA1230" s="3">
        <f>'IECC Data-IP'!AA1230*Convert!$B$6/$D1230</f>
        <v>8.6744666385226346</v>
      </c>
      <c r="AB1230" s="3">
        <f t="shared" si="61"/>
        <v>98.490658003301348</v>
      </c>
    </row>
    <row r="1231" spans="1:28" x14ac:dyDescent="0.25">
      <c r="A1231" s="93">
        <f>'IECC Data-IP'!A1231</f>
        <v>2018</v>
      </c>
      <c r="B1231" s="93" t="str">
        <f>'IECC Data-IP'!B1231</f>
        <v>Small Office</v>
      </c>
      <c r="C1231" s="121" t="str">
        <f>'IECC Data-IP'!C1231</f>
        <v>5B</v>
      </c>
      <c r="D1231" s="3">
        <f>'IECC Data-IP'!D1231</f>
        <v>5502.0804487537198</v>
      </c>
      <c r="E1231" s="3">
        <f>'IECC Data-IP'!E1231*Convert!$B$6/$D1231</f>
        <v>5.6029416589702805</v>
      </c>
      <c r="F1231" s="3">
        <f>'IECC Data-IP'!F1231*Convert!$B$7/$D1231</f>
        <v>1.3295567194207718</v>
      </c>
      <c r="G1231" s="3">
        <f>'IECC Data-IP'!G1231*Convert!$B$6/$D1231</f>
        <v>7.2560003957453487</v>
      </c>
      <c r="H1231" s="3">
        <f>'IECC Data-IP'!H1231*Convert!$B$6/$D1231</f>
        <v>21.871658335746694</v>
      </c>
      <c r="I1231" s="3">
        <f>'IECC Data-IP'!I1231*Convert!$B$6/$D1231</f>
        <v>4.2553987283318593</v>
      </c>
      <c r="J1231" s="3">
        <f>'IECC Data-IP'!J1231*Convert!$B$6/$D1231</f>
        <v>28.805776007169509</v>
      </c>
      <c r="K1231" s="3">
        <f>'IECC Data-IP'!K1231*Convert!$B$7/$D1231</f>
        <v>0</v>
      </c>
      <c r="L1231" s="3">
        <f>'IECC Data-IP'!L1231*Convert!$B$6/$D1231</f>
        <v>0</v>
      </c>
      <c r="M1231" s="3">
        <f>'IECC Data-IP'!M1231*Convert!$B$6/$D1231</f>
        <v>11.380463778590071</v>
      </c>
      <c r="N1231" s="3">
        <f>'IECC Data-IP'!N1231*Convert!$B$6/$D1231</f>
        <v>0</v>
      </c>
      <c r="O1231" s="3">
        <f>'IECC Data-IP'!O1231*Convert!$B$6/$D1231</f>
        <v>0</v>
      </c>
      <c r="P1231" s="3">
        <f t="shared" si="59"/>
        <v>0</v>
      </c>
      <c r="Q1231" s="3">
        <f>'IECC Data-IP'!Q1231*Convert!$B$6/$D1231</f>
        <v>0</v>
      </c>
      <c r="R1231" s="3">
        <f>'IECC Data-IP'!R1231*Convert!$B$6/$D1231</f>
        <v>0</v>
      </c>
      <c r="S1231" s="3">
        <f>'IECC Data-IP'!S1231*Convert!$B$6/$D1231</f>
        <v>0</v>
      </c>
      <c r="T1231" s="3">
        <f>'IECC Data-IP'!T1231*Convert!$B$6/$D1231</f>
        <v>9.8419734691162475</v>
      </c>
      <c r="U1231" s="3">
        <f>'IECC Data-IP'!U1231*Convert!$B$7/$D1231</f>
        <v>0</v>
      </c>
      <c r="V1231" s="3">
        <f>'IECC Data-IP'!V1231*Convert!$B$6/$D1231</f>
        <v>0</v>
      </c>
      <c r="W1231" s="3">
        <f>'IECC Data-IP'!W1231*Convert!$B$6/$D1231</f>
        <v>24.239405833305703</v>
      </c>
      <c r="X1231" s="3">
        <f>'IECC Data-IP'!X1231*Convert!$B$7/$D1231</f>
        <v>1.3295567194207718</v>
      </c>
      <c r="Y1231" s="3">
        <f t="shared" si="60"/>
        <v>25.568962552726475</v>
      </c>
      <c r="Z1231" s="3">
        <f>'IECC Data-IP'!Z1231*Convert!$B$6/$D1231</f>
        <v>89.014212373670006</v>
      </c>
      <c r="AA1231" s="3">
        <f>'IECC Data-IP'!AA1231*Convert!$B$6/$D1231</f>
        <v>3.8844152494516457</v>
      </c>
      <c r="AB1231" s="3">
        <f t="shared" si="61"/>
        <v>92.898627623121655</v>
      </c>
    </row>
    <row r="1232" spans="1:28" x14ac:dyDescent="0.25">
      <c r="A1232" s="93">
        <f>'IECC Data-IP'!A1232</f>
        <v>2018</v>
      </c>
      <c r="B1232" s="93" t="str">
        <f>'IECC Data-IP'!B1232</f>
        <v>Small Office</v>
      </c>
      <c r="C1232" s="121" t="str">
        <f>'IECC Data-IP'!C1232</f>
        <v>5C</v>
      </c>
      <c r="D1232" s="3">
        <f>'IECC Data-IP'!D1232</f>
        <v>5502.0804487537198</v>
      </c>
      <c r="E1232" s="3">
        <f>'IECC Data-IP'!E1232*Convert!$B$6/$D1232</f>
        <v>4.2062979737741832</v>
      </c>
      <c r="F1232" s="3">
        <f>'IECC Data-IP'!F1232*Convert!$B$7/$D1232</f>
        <v>0.21474581844577073</v>
      </c>
      <c r="G1232" s="3">
        <f>'IECC Data-IP'!G1232*Convert!$B$6/$D1232</f>
        <v>3.0715249795523545</v>
      </c>
      <c r="H1232" s="3">
        <f>'IECC Data-IP'!H1232*Convert!$B$6/$D1232</f>
        <v>21.948037287280854</v>
      </c>
      <c r="I1232" s="3">
        <f>'IECC Data-IP'!I1232*Convert!$B$6/$D1232</f>
        <v>4.2553987283318593</v>
      </c>
      <c r="J1232" s="3">
        <f>'IECC Data-IP'!J1232*Convert!$B$6/$D1232</f>
        <v>28.805776007169509</v>
      </c>
      <c r="K1232" s="3">
        <f>'IECC Data-IP'!K1232*Convert!$B$7/$D1232</f>
        <v>0</v>
      </c>
      <c r="L1232" s="3">
        <f>'IECC Data-IP'!L1232*Convert!$B$6/$D1232</f>
        <v>0</v>
      </c>
      <c r="M1232" s="3">
        <f>'IECC Data-IP'!M1232*Convert!$B$6/$D1232</f>
        <v>9.1600185447040907</v>
      </c>
      <c r="N1232" s="3">
        <f>'IECC Data-IP'!N1232*Convert!$B$6/$D1232</f>
        <v>0</v>
      </c>
      <c r="O1232" s="3">
        <f>'IECC Data-IP'!O1232*Convert!$B$6/$D1232</f>
        <v>0</v>
      </c>
      <c r="P1232" s="3">
        <f t="shared" si="59"/>
        <v>0</v>
      </c>
      <c r="Q1232" s="3">
        <f>'IECC Data-IP'!Q1232*Convert!$B$6/$D1232</f>
        <v>0</v>
      </c>
      <c r="R1232" s="3">
        <f>'IECC Data-IP'!R1232*Convert!$B$6/$D1232</f>
        <v>0</v>
      </c>
      <c r="S1232" s="3">
        <f>'IECC Data-IP'!S1232*Convert!$B$6/$D1232</f>
        <v>0</v>
      </c>
      <c r="T1232" s="3">
        <f>'IECC Data-IP'!T1232*Convert!$B$6/$D1232</f>
        <v>9.8419734691162475</v>
      </c>
      <c r="U1232" s="3">
        <f>'IECC Data-IP'!U1232*Convert!$B$7/$D1232</f>
        <v>0</v>
      </c>
      <c r="V1232" s="3">
        <f>'IECC Data-IP'!V1232*Convert!$B$6/$D1232</f>
        <v>0</v>
      </c>
      <c r="W1232" s="3">
        <f>'IECC Data-IP'!W1232*Convert!$B$6/$D1232</f>
        <v>16.437841498030629</v>
      </c>
      <c r="X1232" s="3">
        <f>'IECC Data-IP'!X1232*Convert!$B$7/$D1232</f>
        <v>0.21474581844577073</v>
      </c>
      <c r="Y1232" s="3">
        <f t="shared" si="60"/>
        <v>16.652587316476399</v>
      </c>
      <c r="Z1232" s="3">
        <f>'IECC Data-IP'!Z1232*Convert!$B$6/$D1232</f>
        <v>81.289026989929084</v>
      </c>
      <c r="AA1232" s="3">
        <f>'IECC Data-IP'!AA1232*Convert!$B$6/$D1232</f>
        <v>0.62739853045918437</v>
      </c>
      <c r="AB1232" s="3">
        <f t="shared" si="61"/>
        <v>81.916425520388273</v>
      </c>
    </row>
    <row r="1233" spans="1:28" x14ac:dyDescent="0.25">
      <c r="A1233" s="93">
        <f>'IECC Data-IP'!A1233</f>
        <v>2018</v>
      </c>
      <c r="B1233" s="93" t="str">
        <f>'IECC Data-IP'!B1233</f>
        <v>Small Office</v>
      </c>
      <c r="C1233" s="121" t="str">
        <f>'IECC Data-IP'!C1233</f>
        <v>6A</v>
      </c>
      <c r="D1233" s="3">
        <f>'IECC Data-IP'!D1233</f>
        <v>5502.0804487537198</v>
      </c>
      <c r="E1233" s="3">
        <f>'IECC Data-IP'!E1233*Convert!$B$6/$D1233</f>
        <v>10.753065248130891</v>
      </c>
      <c r="F1233" s="3">
        <f>'IECC Data-IP'!F1233*Convert!$B$7/$D1233</f>
        <v>8.5020670555095155</v>
      </c>
      <c r="G1233" s="3">
        <f>'IECC Data-IP'!G1233*Convert!$B$6/$D1233</f>
        <v>5.6738649711091451</v>
      </c>
      <c r="H1233" s="3">
        <f>'IECC Data-IP'!H1233*Convert!$B$6/$D1233</f>
        <v>21.8607470569561</v>
      </c>
      <c r="I1233" s="3">
        <f>'IECC Data-IP'!I1233*Convert!$B$6/$D1233</f>
        <v>4.2553987283318593</v>
      </c>
      <c r="J1233" s="3">
        <f>'IECC Data-IP'!J1233*Convert!$B$6/$D1233</f>
        <v>28.805776007169509</v>
      </c>
      <c r="K1233" s="3">
        <f>'IECC Data-IP'!K1233*Convert!$B$7/$D1233</f>
        <v>0</v>
      </c>
      <c r="L1233" s="3">
        <f>'IECC Data-IP'!L1233*Convert!$B$6/$D1233</f>
        <v>0</v>
      </c>
      <c r="M1233" s="3">
        <f>'IECC Data-IP'!M1233*Convert!$B$6/$D1233</f>
        <v>10.065654684323437</v>
      </c>
      <c r="N1233" s="3">
        <f>'IECC Data-IP'!N1233*Convert!$B$6/$D1233</f>
        <v>0</v>
      </c>
      <c r="O1233" s="3">
        <f>'IECC Data-IP'!O1233*Convert!$B$6/$D1233</f>
        <v>0</v>
      </c>
      <c r="P1233" s="3">
        <f t="shared" si="59"/>
        <v>0</v>
      </c>
      <c r="Q1233" s="3">
        <f>'IECC Data-IP'!Q1233*Convert!$B$6/$D1233</f>
        <v>0</v>
      </c>
      <c r="R1233" s="3">
        <f>'IECC Data-IP'!R1233*Convert!$B$6/$D1233</f>
        <v>0</v>
      </c>
      <c r="S1233" s="3">
        <f>'IECC Data-IP'!S1233*Convert!$B$6/$D1233</f>
        <v>0</v>
      </c>
      <c r="T1233" s="3">
        <f>'IECC Data-IP'!T1233*Convert!$B$6/$D1233</f>
        <v>9.8419734691162475</v>
      </c>
      <c r="U1233" s="3">
        <f>'IECC Data-IP'!U1233*Convert!$B$7/$D1233</f>
        <v>0</v>
      </c>
      <c r="V1233" s="3">
        <f>'IECC Data-IP'!V1233*Convert!$B$6/$D1233</f>
        <v>0</v>
      </c>
      <c r="W1233" s="3">
        <f>'IECC Data-IP'!W1233*Convert!$B$6/$D1233</f>
        <v>26.492584903563468</v>
      </c>
      <c r="X1233" s="3">
        <f>'IECC Data-IP'!X1233*Convert!$B$7/$D1233</f>
        <v>8.5020670555095155</v>
      </c>
      <c r="Y1233" s="3">
        <f t="shared" si="60"/>
        <v>34.994651959072982</v>
      </c>
      <c r="Z1233" s="3">
        <f>'IECC Data-IP'!Z1233*Convert!$B$6/$D1233</f>
        <v>91.26193580453247</v>
      </c>
      <c r="AA1233" s="3">
        <f>'IECC Data-IP'!AA1233*Convert!$B$6/$D1233</f>
        <v>24.839526166788406</v>
      </c>
      <c r="AB1233" s="3">
        <f t="shared" si="61"/>
        <v>116.10146197132087</v>
      </c>
    </row>
    <row r="1234" spans="1:28" x14ac:dyDescent="0.25">
      <c r="A1234" s="93">
        <f>'IECC Data-IP'!A1234</f>
        <v>2018</v>
      </c>
      <c r="B1234" s="93" t="str">
        <f>'IECC Data-IP'!B1234</f>
        <v>Small Office</v>
      </c>
      <c r="C1234" s="121" t="str">
        <f>'IECC Data-IP'!C1234</f>
        <v>6B</v>
      </c>
      <c r="D1234" s="3">
        <f>'IECC Data-IP'!D1234</f>
        <v>5502.0804487537198</v>
      </c>
      <c r="E1234" s="3">
        <f>'IECC Data-IP'!E1234*Convert!$B$6/$D1234</f>
        <v>6.7158920956109212</v>
      </c>
      <c r="F1234" s="3">
        <f>'IECC Data-IP'!F1234*Convert!$B$7/$D1234</f>
        <v>4.8719290463044862</v>
      </c>
      <c r="G1234" s="3">
        <f>'IECC Data-IP'!G1234*Convert!$B$6/$D1234</f>
        <v>4.7409506345133154</v>
      </c>
      <c r="H1234" s="3">
        <f>'IECC Data-IP'!H1234*Convert!$B$6/$D1234</f>
        <v>21.877113975141992</v>
      </c>
      <c r="I1234" s="3">
        <f>'IECC Data-IP'!I1234*Convert!$B$6/$D1234</f>
        <v>4.2499430889365621</v>
      </c>
      <c r="J1234" s="3">
        <f>'IECC Data-IP'!J1234*Convert!$B$6/$D1234</f>
        <v>28.805776007169509</v>
      </c>
      <c r="K1234" s="3">
        <f>'IECC Data-IP'!K1234*Convert!$B$7/$D1234</f>
        <v>0</v>
      </c>
      <c r="L1234" s="3">
        <f>'IECC Data-IP'!L1234*Convert!$B$6/$D1234</f>
        <v>0</v>
      </c>
      <c r="M1234" s="3">
        <f>'IECC Data-IP'!M1234*Convert!$B$6/$D1234</f>
        <v>10.829444199665053</v>
      </c>
      <c r="N1234" s="3">
        <f>'IECC Data-IP'!N1234*Convert!$B$6/$D1234</f>
        <v>0</v>
      </c>
      <c r="O1234" s="3">
        <f>'IECC Data-IP'!O1234*Convert!$B$6/$D1234</f>
        <v>0</v>
      </c>
      <c r="P1234" s="3">
        <f t="shared" si="59"/>
        <v>0</v>
      </c>
      <c r="Q1234" s="3">
        <f>'IECC Data-IP'!Q1234*Convert!$B$6/$D1234</f>
        <v>0</v>
      </c>
      <c r="R1234" s="3">
        <f>'IECC Data-IP'!R1234*Convert!$B$6/$D1234</f>
        <v>0</v>
      </c>
      <c r="S1234" s="3">
        <f>'IECC Data-IP'!S1234*Convert!$B$6/$D1234</f>
        <v>0</v>
      </c>
      <c r="T1234" s="3">
        <f>'IECC Data-IP'!T1234*Convert!$B$6/$D1234</f>
        <v>9.8419734691162475</v>
      </c>
      <c r="U1234" s="3">
        <f>'IECC Data-IP'!U1234*Convert!$B$7/$D1234</f>
        <v>0</v>
      </c>
      <c r="V1234" s="3">
        <f>'IECC Data-IP'!V1234*Convert!$B$6/$D1234</f>
        <v>0</v>
      </c>
      <c r="W1234" s="3">
        <f>'IECC Data-IP'!W1234*Convert!$B$6/$D1234</f>
        <v>22.286286929789288</v>
      </c>
      <c r="X1234" s="3">
        <f>'IECC Data-IP'!X1234*Convert!$B$7/$D1234</f>
        <v>4.8719290463044862</v>
      </c>
      <c r="Y1234" s="3">
        <f t="shared" si="60"/>
        <v>27.158215976093775</v>
      </c>
      <c r="Z1234" s="3">
        <f>'IECC Data-IP'!Z1234*Convert!$B$6/$D1234</f>
        <v>87.061093470153594</v>
      </c>
      <c r="AA1234" s="3">
        <f>'IECC Data-IP'!AA1234*Convert!$B$6/$D1234</f>
        <v>14.23376318233054</v>
      </c>
      <c r="AB1234" s="3">
        <f t="shared" si="61"/>
        <v>101.29485665248413</v>
      </c>
    </row>
    <row r="1235" spans="1:28" x14ac:dyDescent="0.25">
      <c r="A1235" s="93">
        <f>'IECC Data-IP'!A1235</f>
        <v>2018</v>
      </c>
      <c r="B1235" s="93" t="str">
        <f>'IECC Data-IP'!B1235</f>
        <v>Small Office</v>
      </c>
      <c r="C1235" s="121" t="str">
        <f>'IECC Data-IP'!C1235</f>
        <v>7</v>
      </c>
      <c r="D1235" s="3">
        <f>'IECC Data-IP'!D1235</f>
        <v>5502.0804487537198</v>
      </c>
      <c r="E1235" s="3">
        <f>'IECC Data-IP'!E1235*Convert!$B$6/$D1235</f>
        <v>8.9036034931251216</v>
      </c>
      <c r="F1235" s="3">
        <f>'IECC Data-IP'!F1235*Convert!$B$7/$D1235</f>
        <v>12.154613324030626</v>
      </c>
      <c r="G1235" s="3">
        <f>'IECC Data-IP'!G1235*Convert!$B$6/$D1235</f>
        <v>5.2046799831135813</v>
      </c>
      <c r="H1235" s="3">
        <f>'IECC Data-IP'!H1235*Convert!$B$6/$D1235</f>
        <v>21.833468859979618</v>
      </c>
      <c r="I1235" s="3">
        <f>'IECC Data-IP'!I1235*Convert!$B$6/$D1235</f>
        <v>4.2553987283318593</v>
      </c>
      <c r="J1235" s="3">
        <f>'IECC Data-IP'!J1235*Convert!$B$6/$D1235</f>
        <v>28.805776007169509</v>
      </c>
      <c r="K1235" s="3">
        <f>'IECC Data-IP'!K1235*Convert!$B$7/$D1235</f>
        <v>0</v>
      </c>
      <c r="L1235" s="3">
        <f>'IECC Data-IP'!L1235*Convert!$B$6/$D1235</f>
        <v>0</v>
      </c>
      <c r="M1235" s="3">
        <f>'IECC Data-IP'!M1235*Convert!$B$6/$D1235</f>
        <v>10.529384032923703</v>
      </c>
      <c r="N1235" s="3">
        <f>'IECC Data-IP'!N1235*Convert!$B$6/$D1235</f>
        <v>0</v>
      </c>
      <c r="O1235" s="3">
        <f>'IECC Data-IP'!O1235*Convert!$B$6/$D1235</f>
        <v>0</v>
      </c>
      <c r="P1235" s="3">
        <f t="shared" si="59"/>
        <v>0</v>
      </c>
      <c r="Q1235" s="3">
        <f>'IECC Data-IP'!Q1235*Convert!$B$6/$D1235</f>
        <v>0</v>
      </c>
      <c r="R1235" s="3">
        <f>'IECC Data-IP'!R1235*Convert!$B$6/$D1235</f>
        <v>0</v>
      </c>
      <c r="S1235" s="3">
        <f>'IECC Data-IP'!S1235*Convert!$B$6/$D1235</f>
        <v>0</v>
      </c>
      <c r="T1235" s="3">
        <f>'IECC Data-IP'!T1235*Convert!$B$6/$D1235</f>
        <v>9.8419734691162475</v>
      </c>
      <c r="U1235" s="3">
        <f>'IECC Data-IP'!U1235*Convert!$B$7/$D1235</f>
        <v>0</v>
      </c>
      <c r="V1235" s="3">
        <f>'IECC Data-IP'!V1235*Convert!$B$6/$D1235</f>
        <v>0</v>
      </c>
      <c r="W1235" s="3">
        <f>'IECC Data-IP'!W1235*Convert!$B$6/$D1235</f>
        <v>24.637667509162402</v>
      </c>
      <c r="X1235" s="3">
        <f>'IECC Data-IP'!X1235*Convert!$B$7/$D1235</f>
        <v>12.154613324030626</v>
      </c>
      <c r="Y1235" s="3">
        <f t="shared" si="60"/>
        <v>36.792280833193026</v>
      </c>
      <c r="Z1235" s="3">
        <f>'IECC Data-IP'!Z1235*Convert!$B$6/$D1235</f>
        <v>89.374284573759624</v>
      </c>
      <c r="AA1235" s="3">
        <f>'IECC Data-IP'!AA1235*Convert!$B$6/$D1235</f>
        <v>35.510756823989837</v>
      </c>
      <c r="AB1235" s="3">
        <f t="shared" si="61"/>
        <v>124.88504139774946</v>
      </c>
    </row>
    <row r="1236" spans="1:28" x14ac:dyDescent="0.25">
      <c r="A1236" s="93">
        <f>'IECC Data-IP'!A1236</f>
        <v>2018</v>
      </c>
      <c r="B1236" s="93" t="str">
        <f>'IECC Data-IP'!B1236</f>
        <v>Small Office</v>
      </c>
      <c r="C1236" s="121" t="str">
        <f>'IECC Data-IP'!C1236</f>
        <v>8</v>
      </c>
      <c r="D1236" s="3">
        <f>'IECC Data-IP'!D1236</f>
        <v>5502.0804487537198</v>
      </c>
      <c r="E1236" s="3">
        <f>'IECC Data-IP'!E1236*Convert!$B$6/$D1236</f>
        <v>8.701744835499122</v>
      </c>
      <c r="F1236" s="3">
        <f>'IECC Data-IP'!F1236*Convert!$B$7/$D1236</f>
        <v>22.369044862277288</v>
      </c>
      <c r="G1236" s="3">
        <f>'IECC Data-IP'!G1236*Convert!$B$6/$D1236</f>
        <v>3.4315971796419733</v>
      </c>
      <c r="H1236" s="3">
        <f>'IECC Data-IP'!H1236*Convert!$B$6/$D1236</f>
        <v>22.111706469139779</v>
      </c>
      <c r="I1236" s="3">
        <f>'IECC Data-IP'!I1236*Convert!$B$6/$D1236</f>
        <v>4.288132564703643</v>
      </c>
      <c r="J1236" s="3">
        <f>'IECC Data-IP'!J1236*Convert!$B$6/$D1236</f>
        <v>28.805776007169509</v>
      </c>
      <c r="K1236" s="3">
        <f>'IECC Data-IP'!K1236*Convert!$B$7/$D1236</f>
        <v>0</v>
      </c>
      <c r="L1236" s="3">
        <f>'IECC Data-IP'!L1236*Convert!$B$6/$D1236</f>
        <v>0</v>
      </c>
      <c r="M1236" s="3">
        <f>'IECC Data-IP'!M1236*Convert!$B$6/$D1236</f>
        <v>11.669612666540827</v>
      </c>
      <c r="N1236" s="3">
        <f>'IECC Data-IP'!N1236*Convert!$B$6/$D1236</f>
        <v>0</v>
      </c>
      <c r="O1236" s="3">
        <f>'IECC Data-IP'!O1236*Convert!$B$6/$D1236</f>
        <v>0</v>
      </c>
      <c r="P1236" s="3">
        <f t="shared" si="59"/>
        <v>0</v>
      </c>
      <c r="Q1236" s="3">
        <f>'IECC Data-IP'!Q1236*Convert!$B$6/$D1236</f>
        <v>0</v>
      </c>
      <c r="R1236" s="3">
        <f>'IECC Data-IP'!R1236*Convert!$B$6/$D1236</f>
        <v>0</v>
      </c>
      <c r="S1236" s="3">
        <f>'IECC Data-IP'!S1236*Convert!$B$6/$D1236</f>
        <v>0</v>
      </c>
      <c r="T1236" s="3">
        <f>'IECC Data-IP'!T1236*Convert!$B$6/$D1236</f>
        <v>9.8419734691162475</v>
      </c>
      <c r="U1236" s="3">
        <f>'IECC Data-IP'!U1236*Convert!$B$7/$D1236</f>
        <v>0</v>
      </c>
      <c r="V1236" s="3">
        <f>'IECC Data-IP'!V1236*Convert!$B$6/$D1236</f>
        <v>0</v>
      </c>
      <c r="W1236" s="3">
        <f>'IECC Data-IP'!W1236*Convert!$B$6/$D1236</f>
        <v>23.802954681681921</v>
      </c>
      <c r="X1236" s="3">
        <f>'IECC Data-IP'!X1236*Convert!$B$7/$D1236</f>
        <v>22.369044862277288</v>
      </c>
      <c r="Y1236" s="3">
        <f t="shared" si="60"/>
        <v>46.17199954395921</v>
      </c>
      <c r="Z1236" s="3">
        <f>'IECC Data-IP'!Z1236*Convert!$B$6/$D1236</f>
        <v>88.845087552415791</v>
      </c>
      <c r="AA1236" s="3">
        <f>'IECC Data-IP'!AA1236*Convert!$B$6/$D1236</f>
        <v>65.353104316265828</v>
      </c>
      <c r="AB1236" s="3">
        <f t="shared" si="61"/>
        <v>154.19819186868162</v>
      </c>
    </row>
    <row r="1237" spans="1:28" x14ac:dyDescent="0.25">
      <c r="A1237" s="93">
        <f>'IECC Data-IP'!A1237</f>
        <v>2006</v>
      </c>
      <c r="B1237" s="93" t="str">
        <f>'IECC Data-IP'!B1237</f>
        <v>Stand-Alone Retail</v>
      </c>
      <c r="C1237" s="121" t="str">
        <f>'IECC Data-IP'!C1237</f>
        <v>0A</v>
      </c>
      <c r="D1237" s="3">
        <f>'IECC Data-IP'!D1237</f>
        <v>24692.302857493829</v>
      </c>
      <c r="E1237" s="3">
        <f>'IECC Data-IP'!E1237*Convert!$B$6/$D1237</f>
        <v>0</v>
      </c>
      <c r="F1237" s="3">
        <f>'IECC Data-IP'!F1237*Convert!$B$7/$D1237</f>
        <v>0</v>
      </c>
      <c r="G1237" s="3">
        <f>'IECC Data-IP'!G1237*Convert!$B$6/$D1237</f>
        <v>154.30940092500572</v>
      </c>
      <c r="H1237" s="3">
        <f>'IECC Data-IP'!H1237*Convert!$B$6/$D1237</f>
        <v>57.771659984709082</v>
      </c>
      <c r="I1237" s="3">
        <f>'IECC Data-IP'!I1237*Convert!$B$6/$D1237</f>
        <v>14.006798104997959</v>
      </c>
      <c r="J1237" s="3">
        <f>'IECC Data-IP'!J1237*Convert!$B$6/$D1237</f>
        <v>23.724758880154504</v>
      </c>
      <c r="K1237" s="3">
        <f>'IECC Data-IP'!K1237*Convert!$B$7/$D1237</f>
        <v>0</v>
      </c>
      <c r="L1237" s="3">
        <f>'IECC Data-IP'!L1237*Convert!$B$6/$D1237</f>
        <v>0</v>
      </c>
      <c r="M1237" s="3">
        <f>'IECC Data-IP'!M1237*Convert!$B$6/$D1237</f>
        <v>53.494979223262916</v>
      </c>
      <c r="N1237" s="3">
        <f>'IECC Data-IP'!N1237*Convert!$B$6/$D1237</f>
        <v>0</v>
      </c>
      <c r="O1237" s="3">
        <f>'IECC Data-IP'!O1237*Convert!$B$6/$D1237</f>
        <v>0</v>
      </c>
      <c r="P1237" s="3">
        <f t="shared" si="59"/>
        <v>0</v>
      </c>
      <c r="Q1237" s="3">
        <f>'IECC Data-IP'!Q1237*Convert!$B$6/$D1237</f>
        <v>0</v>
      </c>
      <c r="R1237" s="3">
        <f>'IECC Data-IP'!R1237*Convert!$B$6/$D1237</f>
        <v>0</v>
      </c>
      <c r="S1237" s="3">
        <f>'IECC Data-IP'!S1237*Convert!$B$6/$D1237</f>
        <v>0</v>
      </c>
      <c r="T1237" s="3">
        <f>'IECC Data-IP'!T1237*Convert!$B$6/$D1237</f>
        <v>0</v>
      </c>
      <c r="U1237" s="3">
        <f>'IECC Data-IP'!U1237*Convert!$B$7/$D1237</f>
        <v>3.4698139643558439</v>
      </c>
      <c r="V1237" s="3">
        <f>'IECC Data-IP'!V1237*Convert!$B$6/$D1237</f>
        <v>0</v>
      </c>
      <c r="W1237" s="3">
        <f>'IECC Data-IP'!W1237*Convert!$B$6/$D1237</f>
        <v>207.80438014826859</v>
      </c>
      <c r="X1237" s="3">
        <f>'IECC Data-IP'!X1237*Convert!$B$7/$D1237</f>
        <v>0</v>
      </c>
      <c r="Y1237" s="3">
        <f t="shared" si="60"/>
        <v>207.80438014826859</v>
      </c>
      <c r="Z1237" s="3">
        <f>'IECC Data-IP'!Z1237*Convert!$B$6/$D1237</f>
        <v>303.30881277496974</v>
      </c>
      <c r="AA1237" s="3">
        <f>'IECC Data-IP'!AA1237*Convert!$B$6/$D1237</f>
        <v>10.137362384792395</v>
      </c>
      <c r="AB1237" s="3">
        <f t="shared" si="61"/>
        <v>313.44617515976211</v>
      </c>
    </row>
    <row r="1238" spans="1:28" x14ac:dyDescent="0.25">
      <c r="A1238" s="93">
        <f>'IECC Data-IP'!A1238</f>
        <v>2006</v>
      </c>
      <c r="B1238" s="93" t="str">
        <f>'IECC Data-IP'!B1238</f>
        <v>Stand-Alone Retail</v>
      </c>
      <c r="C1238" s="121" t="str">
        <f>'IECC Data-IP'!C1238</f>
        <v>0B</v>
      </c>
      <c r="D1238" s="3">
        <f>'IECC Data-IP'!D1238</f>
        <v>24692.302857493829</v>
      </c>
      <c r="E1238" s="3">
        <f>'IECC Data-IP'!E1238*Convert!$B$6/$D1238</f>
        <v>0</v>
      </c>
      <c r="F1238" s="3">
        <f>'IECC Data-IP'!F1238*Convert!$B$7/$D1238</f>
        <v>9.9862735513299265E-3</v>
      </c>
      <c r="G1238" s="3">
        <f>'IECC Data-IP'!G1238*Convert!$B$6/$D1238</f>
        <v>143.32107875254641</v>
      </c>
      <c r="H1238" s="3">
        <f>'IECC Data-IP'!H1238*Convert!$B$6/$D1238</f>
        <v>57.771659984709082</v>
      </c>
      <c r="I1238" s="3">
        <f>'IECC Data-IP'!I1238*Convert!$B$6/$D1238</f>
        <v>14.010445075516532</v>
      </c>
      <c r="J1238" s="3">
        <f>'IECC Data-IP'!J1238*Convert!$B$6/$D1238</f>
        <v>23.724758880154504</v>
      </c>
      <c r="K1238" s="3">
        <f>'IECC Data-IP'!K1238*Convert!$B$7/$D1238</f>
        <v>0</v>
      </c>
      <c r="L1238" s="3">
        <f>'IECC Data-IP'!L1238*Convert!$B$6/$D1238</f>
        <v>0</v>
      </c>
      <c r="M1238" s="3">
        <f>'IECC Data-IP'!M1238*Convert!$B$6/$D1238</f>
        <v>57.516372048409004</v>
      </c>
      <c r="N1238" s="3">
        <f>'IECC Data-IP'!N1238*Convert!$B$6/$D1238</f>
        <v>0</v>
      </c>
      <c r="O1238" s="3">
        <f>'IECC Data-IP'!O1238*Convert!$B$6/$D1238</f>
        <v>0</v>
      </c>
      <c r="P1238" s="3">
        <f t="shared" si="59"/>
        <v>0</v>
      </c>
      <c r="Q1238" s="3">
        <f>'IECC Data-IP'!Q1238*Convert!$B$6/$D1238</f>
        <v>0</v>
      </c>
      <c r="R1238" s="3">
        <f>'IECC Data-IP'!R1238*Convert!$B$6/$D1238</f>
        <v>0</v>
      </c>
      <c r="S1238" s="3">
        <f>'IECC Data-IP'!S1238*Convert!$B$6/$D1238</f>
        <v>0</v>
      </c>
      <c r="T1238" s="3">
        <f>'IECC Data-IP'!T1238*Convert!$B$6/$D1238</f>
        <v>0</v>
      </c>
      <c r="U1238" s="3">
        <f>'IECC Data-IP'!U1238*Convert!$B$7/$D1238</f>
        <v>3.4664852065054004</v>
      </c>
      <c r="V1238" s="3">
        <f>'IECC Data-IP'!V1238*Convert!$B$6/$D1238</f>
        <v>0</v>
      </c>
      <c r="W1238" s="3">
        <f>'IECC Data-IP'!W1238*Convert!$B$6/$D1238</f>
        <v>200.83745080095539</v>
      </c>
      <c r="X1238" s="3">
        <f>'IECC Data-IP'!X1238*Convert!$B$7/$D1238</f>
        <v>9.9862735513299265E-3</v>
      </c>
      <c r="Y1238" s="3">
        <f t="shared" si="60"/>
        <v>200.84743707450673</v>
      </c>
      <c r="Z1238" s="3">
        <f>'IECC Data-IP'!Z1238*Convert!$B$6/$D1238</f>
        <v>296.34309908449598</v>
      </c>
      <c r="AA1238" s="3">
        <f>'IECC Data-IP'!AA1238*Convert!$B$6/$D1238</f>
        <v>10.156812894224784</v>
      </c>
      <c r="AB1238" s="3">
        <f t="shared" si="61"/>
        <v>306.49991197872077</v>
      </c>
    </row>
    <row r="1239" spans="1:28" x14ac:dyDescent="0.25">
      <c r="A1239" s="93">
        <f>'IECC Data-IP'!A1239</f>
        <v>2006</v>
      </c>
      <c r="B1239" s="93" t="str">
        <f>'IECC Data-IP'!B1239</f>
        <v>Stand-Alone Retail</v>
      </c>
      <c r="C1239" s="121" t="str">
        <f>'IECC Data-IP'!C1239</f>
        <v>1A</v>
      </c>
      <c r="D1239" s="3">
        <f>'IECC Data-IP'!D1239</f>
        <v>24692.302857493829</v>
      </c>
      <c r="E1239" s="3">
        <f>'IECC Data-IP'!E1239*Convert!$B$6/$D1239</f>
        <v>0</v>
      </c>
      <c r="F1239" s="3">
        <f>'IECC Data-IP'!F1239*Convert!$B$7/$D1239</f>
        <v>4.1609473130541357E-4</v>
      </c>
      <c r="G1239" s="3">
        <f>'IECC Data-IP'!G1239*Convert!$B$6/$D1239</f>
        <v>104.8795781731118</v>
      </c>
      <c r="H1239" s="3">
        <f>'IECC Data-IP'!H1239*Convert!$B$6/$D1239</f>
        <v>57.771659984709082</v>
      </c>
      <c r="I1239" s="3">
        <f>'IECC Data-IP'!I1239*Convert!$B$6/$D1239</f>
        <v>14.011660732356056</v>
      </c>
      <c r="J1239" s="3">
        <f>'IECC Data-IP'!J1239*Convert!$B$6/$D1239</f>
        <v>23.724758880154504</v>
      </c>
      <c r="K1239" s="3">
        <f>'IECC Data-IP'!K1239*Convert!$B$7/$D1239</f>
        <v>0</v>
      </c>
      <c r="L1239" s="3">
        <f>'IECC Data-IP'!L1239*Convert!$B$6/$D1239</f>
        <v>0</v>
      </c>
      <c r="M1239" s="3">
        <f>'IECC Data-IP'!M1239*Convert!$B$6/$D1239</f>
        <v>50.452190153933799</v>
      </c>
      <c r="N1239" s="3">
        <f>'IECC Data-IP'!N1239*Convert!$B$6/$D1239</f>
        <v>0</v>
      </c>
      <c r="O1239" s="3">
        <f>'IECC Data-IP'!O1239*Convert!$B$6/$D1239</f>
        <v>0</v>
      </c>
      <c r="P1239" s="3">
        <f t="shared" si="59"/>
        <v>0</v>
      </c>
      <c r="Q1239" s="3">
        <f>'IECC Data-IP'!Q1239*Convert!$B$6/$D1239</f>
        <v>0</v>
      </c>
      <c r="R1239" s="3">
        <f>'IECC Data-IP'!R1239*Convert!$B$6/$D1239</f>
        <v>0</v>
      </c>
      <c r="S1239" s="3">
        <f>'IECC Data-IP'!S1239*Convert!$B$6/$D1239</f>
        <v>0</v>
      </c>
      <c r="T1239" s="3">
        <f>'IECC Data-IP'!T1239*Convert!$B$6/$D1239</f>
        <v>0</v>
      </c>
      <c r="U1239" s="3">
        <f>'IECC Data-IP'!U1239*Convert!$B$7/$D1239</f>
        <v>3.5501202474977887</v>
      </c>
      <c r="V1239" s="3">
        <f>'IECC Data-IP'!V1239*Convert!$B$6/$D1239</f>
        <v>0</v>
      </c>
      <c r="W1239" s="3">
        <f>'IECC Data-IP'!W1239*Convert!$B$6/$D1239</f>
        <v>155.33176832704558</v>
      </c>
      <c r="X1239" s="3">
        <f>'IECC Data-IP'!X1239*Convert!$B$7/$D1239</f>
        <v>4.1609473130541357E-4</v>
      </c>
      <c r="Y1239" s="3">
        <f t="shared" si="60"/>
        <v>155.33218442177687</v>
      </c>
      <c r="Z1239" s="3">
        <f>'IECC Data-IP'!Z1239*Convert!$B$6/$D1239</f>
        <v>250.83984792426523</v>
      </c>
      <c r="AA1239" s="3">
        <f>'IECC Data-IP'!AA1239*Convert!$B$6/$D1239</f>
        <v>10.373199811660092</v>
      </c>
      <c r="AB1239" s="3">
        <f t="shared" si="61"/>
        <v>261.21304773592533</v>
      </c>
    </row>
    <row r="1240" spans="1:28" x14ac:dyDescent="0.25">
      <c r="A1240" s="93">
        <f>'IECC Data-IP'!A1240</f>
        <v>2006</v>
      </c>
      <c r="B1240" s="93" t="str">
        <f>'IECC Data-IP'!B1240</f>
        <v>Stand-Alone Retail</v>
      </c>
      <c r="C1240" s="121" t="str">
        <f>'IECC Data-IP'!C1240</f>
        <v>1B</v>
      </c>
      <c r="D1240" s="3">
        <f>'IECC Data-IP'!D1240</f>
        <v>24692.302857493829</v>
      </c>
      <c r="E1240" s="3">
        <f>'IECC Data-IP'!E1240*Convert!$B$6/$D1240</f>
        <v>0</v>
      </c>
      <c r="F1240" s="3">
        <f>'IECC Data-IP'!F1240*Convert!$B$7/$D1240</f>
        <v>0.64328245459816957</v>
      </c>
      <c r="G1240" s="3">
        <f>'IECC Data-IP'!G1240*Convert!$B$6/$D1240</f>
        <v>115.46308661800956</v>
      </c>
      <c r="H1240" s="3">
        <f>'IECC Data-IP'!H1240*Convert!$B$6/$D1240</f>
        <v>57.771659984709082</v>
      </c>
      <c r="I1240" s="3">
        <f>'IECC Data-IP'!I1240*Convert!$B$6/$D1240</f>
        <v>13.994641536602717</v>
      </c>
      <c r="J1240" s="3">
        <f>'IECC Data-IP'!J1240*Convert!$B$6/$D1240</f>
        <v>23.724758880154504</v>
      </c>
      <c r="K1240" s="3">
        <f>'IECC Data-IP'!K1240*Convert!$B$7/$D1240</f>
        <v>0</v>
      </c>
      <c r="L1240" s="3">
        <f>'IECC Data-IP'!L1240*Convert!$B$6/$D1240</f>
        <v>0</v>
      </c>
      <c r="M1240" s="3">
        <f>'IECC Data-IP'!M1240*Convert!$B$6/$D1240</f>
        <v>56.628942555556314</v>
      </c>
      <c r="N1240" s="3">
        <f>'IECC Data-IP'!N1240*Convert!$B$6/$D1240</f>
        <v>0</v>
      </c>
      <c r="O1240" s="3">
        <f>'IECC Data-IP'!O1240*Convert!$B$6/$D1240</f>
        <v>0</v>
      </c>
      <c r="P1240" s="3">
        <f t="shared" si="59"/>
        <v>0</v>
      </c>
      <c r="Q1240" s="3">
        <f>'IECC Data-IP'!Q1240*Convert!$B$6/$D1240</f>
        <v>0</v>
      </c>
      <c r="R1240" s="3">
        <f>'IECC Data-IP'!R1240*Convert!$B$6/$D1240</f>
        <v>0</v>
      </c>
      <c r="S1240" s="3">
        <f>'IECC Data-IP'!S1240*Convert!$B$6/$D1240</f>
        <v>0</v>
      </c>
      <c r="T1240" s="3">
        <f>'IECC Data-IP'!T1240*Convert!$B$6/$D1240</f>
        <v>0</v>
      </c>
      <c r="U1240" s="3">
        <f>'IECC Data-IP'!U1240*Convert!$B$7/$D1240</f>
        <v>3.5534490053482326</v>
      </c>
      <c r="V1240" s="3">
        <f>'IECC Data-IP'!V1240*Convert!$B$6/$D1240</f>
        <v>0</v>
      </c>
      <c r="W1240" s="3">
        <f>'IECC Data-IP'!W1240*Convert!$B$6/$D1240</f>
        <v>172.09202917356592</v>
      </c>
      <c r="X1240" s="3">
        <f>'IECC Data-IP'!X1240*Convert!$B$7/$D1240</f>
        <v>0.64328245459816957</v>
      </c>
      <c r="Y1240" s="3">
        <f t="shared" si="60"/>
        <v>172.73531162816408</v>
      </c>
      <c r="Z1240" s="3">
        <f>'IECC Data-IP'!Z1240*Convert!$B$6/$D1240</f>
        <v>267.58187391819268</v>
      </c>
      <c r="AA1240" s="3">
        <f>'IECC Data-IP'!AA1240*Convert!$B$6/$D1240</f>
        <v>12.261114883441193</v>
      </c>
      <c r="AB1240" s="3">
        <f t="shared" si="61"/>
        <v>279.84298880163385</v>
      </c>
    </row>
    <row r="1241" spans="1:28" x14ac:dyDescent="0.25">
      <c r="A1241" s="93">
        <f>'IECC Data-IP'!A1241</f>
        <v>2006</v>
      </c>
      <c r="B1241" s="93" t="str">
        <f>'IECC Data-IP'!B1241</f>
        <v>Stand-Alone Retail</v>
      </c>
      <c r="C1241" s="121" t="str">
        <f>'IECC Data-IP'!C1241</f>
        <v>2A</v>
      </c>
      <c r="D1241" s="3">
        <f>'IECC Data-IP'!D1241</f>
        <v>24692.302857493829</v>
      </c>
      <c r="E1241" s="3">
        <f>'IECC Data-IP'!E1241*Convert!$B$6/$D1241</f>
        <v>0</v>
      </c>
      <c r="F1241" s="3">
        <f>'IECC Data-IP'!F1241*Convert!$B$7/$D1241</f>
        <v>2.1799202973090623</v>
      </c>
      <c r="G1241" s="3">
        <f>'IECC Data-IP'!G1241*Convert!$B$6/$D1241</f>
        <v>89.685083335898682</v>
      </c>
      <c r="H1241" s="3">
        <f>'IECC Data-IP'!H1241*Convert!$B$6/$D1241</f>
        <v>57.771659984709082</v>
      </c>
      <c r="I1241" s="3">
        <f>'IECC Data-IP'!I1241*Convert!$B$6/$D1241</f>
        <v>13.98977890924462</v>
      </c>
      <c r="J1241" s="3">
        <f>'IECC Data-IP'!J1241*Convert!$B$6/$D1241</f>
        <v>23.724758880154504</v>
      </c>
      <c r="K1241" s="3">
        <f>'IECC Data-IP'!K1241*Convert!$B$7/$D1241</f>
        <v>0</v>
      </c>
      <c r="L1241" s="3">
        <f>'IECC Data-IP'!L1241*Convert!$B$6/$D1241</f>
        <v>0</v>
      </c>
      <c r="M1241" s="3">
        <f>'IECC Data-IP'!M1241*Convert!$B$6/$D1241</f>
        <v>52.919973538167959</v>
      </c>
      <c r="N1241" s="3">
        <f>'IECC Data-IP'!N1241*Convert!$B$6/$D1241</f>
        <v>0</v>
      </c>
      <c r="O1241" s="3">
        <f>'IECC Data-IP'!O1241*Convert!$B$6/$D1241</f>
        <v>0</v>
      </c>
      <c r="P1241" s="3">
        <f t="shared" si="59"/>
        <v>0</v>
      </c>
      <c r="Q1241" s="3">
        <f>'IECC Data-IP'!Q1241*Convert!$B$6/$D1241</f>
        <v>0</v>
      </c>
      <c r="R1241" s="3">
        <f>'IECC Data-IP'!R1241*Convert!$B$6/$D1241</f>
        <v>0</v>
      </c>
      <c r="S1241" s="3">
        <f>'IECC Data-IP'!S1241*Convert!$B$6/$D1241</f>
        <v>0</v>
      </c>
      <c r="T1241" s="3">
        <f>'IECC Data-IP'!T1241*Convert!$B$6/$D1241</f>
        <v>0</v>
      </c>
      <c r="U1241" s="3">
        <f>'IECC Data-IP'!U1241*Convert!$B$7/$D1241</f>
        <v>3.6433254673102016</v>
      </c>
      <c r="V1241" s="3">
        <f>'IECC Data-IP'!V1241*Convert!$B$6/$D1241</f>
        <v>0</v>
      </c>
      <c r="W1241" s="3">
        <f>'IECC Data-IP'!W1241*Convert!$B$6/$D1241</f>
        <v>142.60505687406663</v>
      </c>
      <c r="X1241" s="3">
        <f>'IECC Data-IP'!X1241*Convert!$B$7/$D1241</f>
        <v>2.1799202973090623</v>
      </c>
      <c r="Y1241" s="3">
        <f t="shared" si="60"/>
        <v>144.78497717137569</v>
      </c>
      <c r="Z1241" s="3">
        <f>'IECC Data-IP'!Z1241*Convert!$B$6/$D1241</f>
        <v>238.09003899133532</v>
      </c>
      <c r="AA1241" s="3">
        <f>'IECC Data-IP'!AA1241*Convert!$B$6/$D1241</f>
        <v>17.011901812301812</v>
      </c>
      <c r="AB1241" s="3">
        <f t="shared" si="61"/>
        <v>255.10194080363712</v>
      </c>
    </row>
    <row r="1242" spans="1:28" x14ac:dyDescent="0.25">
      <c r="A1242" s="93">
        <f>'IECC Data-IP'!A1242</f>
        <v>2006</v>
      </c>
      <c r="B1242" s="93" t="str">
        <f>'IECC Data-IP'!B1242</f>
        <v>Stand-Alone Retail</v>
      </c>
      <c r="C1242" s="121" t="str">
        <f>'IECC Data-IP'!C1242</f>
        <v>2B</v>
      </c>
      <c r="D1242" s="3">
        <f>'IECC Data-IP'!D1242</f>
        <v>24692.302857493829</v>
      </c>
      <c r="E1242" s="3">
        <f>'IECC Data-IP'!E1242*Convert!$B$6/$D1242</f>
        <v>0</v>
      </c>
      <c r="F1242" s="3">
        <f>'IECC Data-IP'!F1242*Convert!$B$7/$D1242</f>
        <v>1.1796285632508476</v>
      </c>
      <c r="G1242" s="3">
        <f>'IECC Data-IP'!G1242*Convert!$B$6/$D1242</f>
        <v>67.800828910783835</v>
      </c>
      <c r="H1242" s="3">
        <f>'IECC Data-IP'!H1242*Convert!$B$6/$D1242</f>
        <v>57.771659984709082</v>
      </c>
      <c r="I1242" s="3">
        <f>'IECC Data-IP'!I1242*Convert!$B$6/$D1242</f>
        <v>13.999504163960815</v>
      </c>
      <c r="J1242" s="3">
        <f>'IECC Data-IP'!J1242*Convert!$B$6/$D1242</f>
        <v>23.724758880154504</v>
      </c>
      <c r="K1242" s="3">
        <f>'IECC Data-IP'!K1242*Convert!$B$7/$D1242</f>
        <v>0</v>
      </c>
      <c r="L1242" s="3">
        <f>'IECC Data-IP'!L1242*Convert!$B$6/$D1242</f>
        <v>0</v>
      </c>
      <c r="M1242" s="3">
        <f>'IECC Data-IP'!M1242*Convert!$B$6/$D1242</f>
        <v>59.017708245221399</v>
      </c>
      <c r="N1242" s="3">
        <f>'IECC Data-IP'!N1242*Convert!$B$6/$D1242</f>
        <v>0</v>
      </c>
      <c r="O1242" s="3">
        <f>'IECC Data-IP'!O1242*Convert!$B$6/$D1242</f>
        <v>0</v>
      </c>
      <c r="P1242" s="3">
        <f t="shared" si="59"/>
        <v>0</v>
      </c>
      <c r="Q1242" s="3">
        <f>'IECC Data-IP'!Q1242*Convert!$B$6/$D1242</f>
        <v>0</v>
      </c>
      <c r="R1242" s="3">
        <f>'IECC Data-IP'!R1242*Convert!$B$6/$D1242</f>
        <v>0</v>
      </c>
      <c r="S1242" s="3">
        <f>'IECC Data-IP'!S1242*Convert!$B$6/$D1242</f>
        <v>0</v>
      </c>
      <c r="T1242" s="3">
        <f>'IECC Data-IP'!T1242*Convert!$B$6/$D1242</f>
        <v>0</v>
      </c>
      <c r="U1242" s="3">
        <f>'IECC Data-IP'!U1242*Convert!$B$7/$D1242</f>
        <v>3.6495668882797823</v>
      </c>
      <c r="V1242" s="3">
        <f>'IECC Data-IP'!V1242*Convert!$B$6/$D1242</f>
        <v>0</v>
      </c>
      <c r="W1242" s="3">
        <f>'IECC Data-IP'!W1242*Convert!$B$6/$D1242</f>
        <v>126.81853715600522</v>
      </c>
      <c r="X1242" s="3">
        <f>'IECC Data-IP'!X1242*Convert!$B$7/$D1242</f>
        <v>1.1796285632508476</v>
      </c>
      <c r="Y1242" s="3">
        <f t="shared" si="60"/>
        <v>127.99816571925606</v>
      </c>
      <c r="Z1242" s="3">
        <f>'IECC Data-IP'!Z1242*Convert!$B$6/$D1242</f>
        <v>222.31446018482961</v>
      </c>
      <c r="AA1242" s="3">
        <f>'IECC Data-IP'!AA1242*Convert!$B$6/$D1242</f>
        <v>14.108913279517994</v>
      </c>
      <c r="AB1242" s="3">
        <f t="shared" si="61"/>
        <v>236.42337346434761</v>
      </c>
    </row>
    <row r="1243" spans="1:28" x14ac:dyDescent="0.25">
      <c r="A1243" s="93">
        <f>'IECC Data-IP'!A1243</f>
        <v>2006</v>
      </c>
      <c r="B1243" s="93" t="str">
        <f>'IECC Data-IP'!B1243</f>
        <v>Stand-Alone Retail</v>
      </c>
      <c r="C1243" s="121" t="str">
        <f>'IECC Data-IP'!C1243</f>
        <v>3A</v>
      </c>
      <c r="D1243" s="3">
        <f>'IECC Data-IP'!D1243</f>
        <v>24692.302857493829</v>
      </c>
      <c r="E1243" s="3">
        <f>'IECC Data-IP'!E1243*Convert!$B$6/$D1243</f>
        <v>0</v>
      </c>
      <c r="F1243" s="3">
        <f>'IECC Data-IP'!F1243*Convert!$B$7/$D1243</f>
        <v>10.556739427949649</v>
      </c>
      <c r="G1243" s="3">
        <f>'IECC Data-IP'!G1243*Convert!$B$6/$D1243</f>
        <v>48.509570524374126</v>
      </c>
      <c r="H1243" s="3">
        <f>'IECC Data-IP'!H1243*Convert!$B$6/$D1243</f>
        <v>57.771659984709082</v>
      </c>
      <c r="I1243" s="3">
        <f>'IECC Data-IP'!I1243*Convert!$B$6/$D1243</f>
        <v>13.997072850281766</v>
      </c>
      <c r="J1243" s="3">
        <f>'IECC Data-IP'!J1243*Convert!$B$6/$D1243</f>
        <v>23.724758880154504</v>
      </c>
      <c r="K1243" s="3">
        <f>'IECC Data-IP'!K1243*Convert!$B$7/$D1243</f>
        <v>0</v>
      </c>
      <c r="L1243" s="3">
        <f>'IECC Data-IP'!L1243*Convert!$B$6/$D1243</f>
        <v>0</v>
      </c>
      <c r="M1243" s="3">
        <f>'IECC Data-IP'!M1243*Convert!$B$6/$D1243</f>
        <v>51.032058466386857</v>
      </c>
      <c r="N1243" s="3">
        <f>'IECC Data-IP'!N1243*Convert!$B$6/$D1243</f>
        <v>0</v>
      </c>
      <c r="O1243" s="3">
        <f>'IECC Data-IP'!O1243*Convert!$B$6/$D1243</f>
        <v>0</v>
      </c>
      <c r="P1243" s="3">
        <f t="shared" si="59"/>
        <v>0</v>
      </c>
      <c r="Q1243" s="3">
        <f>'IECC Data-IP'!Q1243*Convert!$B$6/$D1243</f>
        <v>0</v>
      </c>
      <c r="R1243" s="3">
        <f>'IECC Data-IP'!R1243*Convert!$B$6/$D1243</f>
        <v>0</v>
      </c>
      <c r="S1243" s="3">
        <f>'IECC Data-IP'!S1243*Convert!$B$6/$D1243</f>
        <v>0</v>
      </c>
      <c r="T1243" s="3">
        <f>'IECC Data-IP'!T1243*Convert!$B$6/$D1243</f>
        <v>0</v>
      </c>
      <c r="U1243" s="3">
        <f>'IECC Data-IP'!U1243*Convert!$B$7/$D1243</f>
        <v>3.8001931810123422</v>
      </c>
      <c r="V1243" s="3">
        <f>'IECC Data-IP'!V1243*Convert!$B$6/$D1243</f>
        <v>0</v>
      </c>
      <c r="W1243" s="3">
        <f>'IECC Data-IP'!W1243*Convert!$B$6/$D1243</f>
        <v>99.541628990760984</v>
      </c>
      <c r="X1243" s="3">
        <f>'IECC Data-IP'!X1243*Convert!$B$7/$D1243</f>
        <v>10.556739427949649</v>
      </c>
      <c r="Y1243" s="3">
        <f t="shared" si="60"/>
        <v>110.09836841871063</v>
      </c>
      <c r="Z1243" s="3">
        <f>'IECC Data-IP'!Z1243*Convert!$B$6/$D1243</f>
        <v>195.03512070590634</v>
      </c>
      <c r="AA1243" s="3">
        <f>'IECC Data-IP'!AA1243*Convert!$B$6/$D1243</f>
        <v>41.946239247782906</v>
      </c>
      <c r="AB1243" s="3">
        <f t="shared" si="61"/>
        <v>236.98135995368924</v>
      </c>
    </row>
    <row r="1244" spans="1:28" x14ac:dyDescent="0.25">
      <c r="A1244" s="93">
        <f>'IECC Data-IP'!A1244</f>
        <v>2006</v>
      </c>
      <c r="B1244" s="93" t="str">
        <f>'IECC Data-IP'!B1244</f>
        <v>Stand-Alone Retail</v>
      </c>
      <c r="C1244" s="121" t="str">
        <f>'IECC Data-IP'!C1244</f>
        <v>3B</v>
      </c>
      <c r="D1244" s="3">
        <f>'IECC Data-IP'!D1244</f>
        <v>24692.302857493829</v>
      </c>
      <c r="E1244" s="3">
        <f>'IECC Data-IP'!E1244*Convert!$B$6/$D1244</f>
        <v>0</v>
      </c>
      <c r="F1244" s="3">
        <f>'IECC Data-IP'!F1244*Convert!$B$7/$D1244</f>
        <v>5.8186687225749054</v>
      </c>
      <c r="G1244" s="3">
        <f>'IECC Data-IP'!G1244*Convert!$B$6/$D1244</f>
        <v>48.62384226728939</v>
      </c>
      <c r="H1244" s="3">
        <f>'IECC Data-IP'!H1244*Convert!$B$6/$D1244</f>
        <v>57.771659984709082</v>
      </c>
      <c r="I1244" s="3">
        <f>'IECC Data-IP'!I1244*Convert!$B$6/$D1244</f>
        <v>13.995857193442243</v>
      </c>
      <c r="J1244" s="3">
        <f>'IECC Data-IP'!J1244*Convert!$B$6/$D1244</f>
        <v>23.724758880154504</v>
      </c>
      <c r="K1244" s="3">
        <f>'IECC Data-IP'!K1244*Convert!$B$7/$D1244</f>
        <v>0</v>
      </c>
      <c r="L1244" s="3">
        <f>'IECC Data-IP'!L1244*Convert!$B$6/$D1244</f>
        <v>0</v>
      </c>
      <c r="M1244" s="3">
        <f>'IECC Data-IP'!M1244*Convert!$B$6/$D1244</f>
        <v>59.933097845383131</v>
      </c>
      <c r="N1244" s="3">
        <f>'IECC Data-IP'!N1244*Convert!$B$6/$D1244</f>
        <v>0</v>
      </c>
      <c r="O1244" s="3">
        <f>'IECC Data-IP'!O1244*Convert!$B$6/$D1244</f>
        <v>0</v>
      </c>
      <c r="P1244" s="3">
        <f t="shared" si="59"/>
        <v>0</v>
      </c>
      <c r="Q1244" s="3">
        <f>'IECC Data-IP'!Q1244*Convert!$B$6/$D1244</f>
        <v>0</v>
      </c>
      <c r="R1244" s="3">
        <f>'IECC Data-IP'!R1244*Convert!$B$6/$D1244</f>
        <v>0</v>
      </c>
      <c r="S1244" s="3">
        <f>'IECC Data-IP'!S1244*Convert!$B$6/$D1244</f>
        <v>0</v>
      </c>
      <c r="T1244" s="3">
        <f>'IECC Data-IP'!T1244*Convert!$B$6/$D1244</f>
        <v>0</v>
      </c>
      <c r="U1244" s="3">
        <f>'IECC Data-IP'!U1244*Convert!$B$7/$D1244</f>
        <v>3.7619124657322445</v>
      </c>
      <c r="V1244" s="3">
        <f>'IECC Data-IP'!V1244*Convert!$B$6/$D1244</f>
        <v>0</v>
      </c>
      <c r="W1244" s="3">
        <f>'IECC Data-IP'!W1244*Convert!$B$6/$D1244</f>
        <v>108.55694011267252</v>
      </c>
      <c r="X1244" s="3">
        <f>'IECC Data-IP'!X1244*Convert!$B$7/$D1244</f>
        <v>5.8186687225749054</v>
      </c>
      <c r="Y1244" s="3">
        <f t="shared" si="60"/>
        <v>114.37560883524742</v>
      </c>
      <c r="Z1244" s="3">
        <f>'IECC Data-IP'!Z1244*Convert!$B$6/$D1244</f>
        <v>204.04921617097835</v>
      </c>
      <c r="AA1244" s="3">
        <f>'IECC Data-IP'!AA1244*Convert!$B$6/$D1244</f>
        <v>27.989283073205435</v>
      </c>
      <c r="AB1244" s="3">
        <f t="shared" si="61"/>
        <v>232.03849924418378</v>
      </c>
    </row>
    <row r="1245" spans="1:28" x14ac:dyDescent="0.25">
      <c r="A1245" s="93">
        <f>'IECC Data-IP'!A1245</f>
        <v>2006</v>
      </c>
      <c r="B1245" s="93" t="str">
        <f>'IECC Data-IP'!B1245</f>
        <v>Stand-Alone Retail</v>
      </c>
      <c r="C1245" s="121" t="str">
        <f>'IECC Data-IP'!C1245</f>
        <v>3C</v>
      </c>
      <c r="D1245" s="3">
        <f>'IECC Data-IP'!D1245</f>
        <v>24692.302857493829</v>
      </c>
      <c r="E1245" s="3">
        <f>'IECC Data-IP'!E1245*Convert!$B$6/$D1245</f>
        <v>0</v>
      </c>
      <c r="F1245" s="3">
        <f>'IECC Data-IP'!F1245*Convert!$B$7/$D1245</f>
        <v>1.3302548559834073</v>
      </c>
      <c r="G1245" s="3">
        <f>'IECC Data-IP'!G1245*Convert!$B$6/$D1245</f>
        <v>20.335507611561003</v>
      </c>
      <c r="H1245" s="3">
        <f>'IECC Data-IP'!H1245*Convert!$B$6/$D1245</f>
        <v>57.771659984709082</v>
      </c>
      <c r="I1245" s="3">
        <f>'IECC Data-IP'!I1245*Convert!$B$6/$D1245</f>
        <v>13.994641536602717</v>
      </c>
      <c r="J1245" s="3">
        <f>'IECC Data-IP'!J1245*Convert!$B$6/$D1245</f>
        <v>23.724758880154504</v>
      </c>
      <c r="K1245" s="3">
        <f>'IECC Data-IP'!K1245*Convert!$B$7/$D1245</f>
        <v>0</v>
      </c>
      <c r="L1245" s="3">
        <f>'IECC Data-IP'!L1245*Convert!$B$6/$D1245</f>
        <v>0</v>
      </c>
      <c r="M1245" s="3">
        <f>'IECC Data-IP'!M1245*Convert!$B$6/$D1245</f>
        <v>47.475046553939009</v>
      </c>
      <c r="N1245" s="3">
        <f>'IECC Data-IP'!N1245*Convert!$B$6/$D1245</f>
        <v>0</v>
      </c>
      <c r="O1245" s="3">
        <f>'IECC Data-IP'!O1245*Convert!$B$6/$D1245</f>
        <v>0</v>
      </c>
      <c r="P1245" s="3">
        <f t="shared" si="59"/>
        <v>0</v>
      </c>
      <c r="Q1245" s="3">
        <f>'IECC Data-IP'!Q1245*Convert!$B$6/$D1245</f>
        <v>0</v>
      </c>
      <c r="R1245" s="3">
        <f>'IECC Data-IP'!R1245*Convert!$B$6/$D1245</f>
        <v>0</v>
      </c>
      <c r="S1245" s="3">
        <f>'IECC Data-IP'!S1245*Convert!$B$6/$D1245</f>
        <v>0</v>
      </c>
      <c r="T1245" s="3">
        <f>'IECC Data-IP'!T1245*Convert!$B$6/$D1245</f>
        <v>0</v>
      </c>
      <c r="U1245" s="3">
        <f>'IECC Data-IP'!U1245*Convert!$B$7/$D1245</f>
        <v>3.8151725913393371</v>
      </c>
      <c r="V1245" s="3">
        <f>'IECC Data-IP'!V1245*Convert!$B$6/$D1245</f>
        <v>0</v>
      </c>
      <c r="W1245" s="3">
        <f>'IECC Data-IP'!W1245*Convert!$B$6/$D1245</f>
        <v>67.810554165500008</v>
      </c>
      <c r="X1245" s="3">
        <f>'IECC Data-IP'!X1245*Convert!$B$7/$D1245</f>
        <v>1.3302548559834073</v>
      </c>
      <c r="Y1245" s="3">
        <f t="shared" si="60"/>
        <v>69.14080902148342</v>
      </c>
      <c r="Z1245" s="3">
        <f>'IECC Data-IP'!Z1245*Convert!$B$6/$D1245</f>
        <v>163.30161456696635</v>
      </c>
      <c r="AA1245" s="3">
        <f>'IECC Data-IP'!AA1245*Convert!$B$6/$D1245</f>
        <v>15.032812477556392</v>
      </c>
      <c r="AB1245" s="3">
        <f t="shared" si="61"/>
        <v>178.33442704452276</v>
      </c>
    </row>
    <row r="1246" spans="1:28" x14ac:dyDescent="0.25">
      <c r="A1246" s="93">
        <f>'IECC Data-IP'!A1246</f>
        <v>2006</v>
      </c>
      <c r="B1246" s="93" t="str">
        <f>'IECC Data-IP'!B1246</f>
        <v>Stand-Alone Retail</v>
      </c>
      <c r="C1246" s="121" t="str">
        <f>'IECC Data-IP'!C1246</f>
        <v>4A</v>
      </c>
      <c r="D1246" s="3">
        <f>'IECC Data-IP'!D1246</f>
        <v>24692.302857493829</v>
      </c>
      <c r="E1246" s="3">
        <f>'IECC Data-IP'!E1246*Convert!$B$6/$D1246</f>
        <v>0</v>
      </c>
      <c r="F1246" s="3">
        <f>'IECC Data-IP'!F1246*Convert!$B$7/$D1246</f>
        <v>27.350322783436141</v>
      </c>
      <c r="G1246" s="3">
        <f>'IECC Data-IP'!G1246*Convert!$B$6/$D1246</f>
        <v>31.28736007883462</v>
      </c>
      <c r="H1246" s="3">
        <f>'IECC Data-IP'!H1246*Convert!$B$6/$D1246</f>
        <v>57.771659984709082</v>
      </c>
      <c r="I1246" s="3">
        <f>'IECC Data-IP'!I1246*Convert!$B$6/$D1246</f>
        <v>13.975191027170329</v>
      </c>
      <c r="J1246" s="3">
        <f>'IECC Data-IP'!J1246*Convert!$B$6/$D1246</f>
        <v>23.724758880154504</v>
      </c>
      <c r="K1246" s="3">
        <f>'IECC Data-IP'!K1246*Convert!$B$7/$D1246</f>
        <v>0</v>
      </c>
      <c r="L1246" s="3">
        <f>'IECC Data-IP'!L1246*Convert!$B$6/$D1246</f>
        <v>0</v>
      </c>
      <c r="M1246" s="3">
        <f>'IECC Data-IP'!M1246*Convert!$B$6/$D1246</f>
        <v>51.511027261159398</v>
      </c>
      <c r="N1246" s="3">
        <f>'IECC Data-IP'!N1246*Convert!$B$6/$D1246</f>
        <v>0</v>
      </c>
      <c r="O1246" s="3">
        <f>'IECC Data-IP'!O1246*Convert!$B$6/$D1246</f>
        <v>0</v>
      </c>
      <c r="P1246" s="3">
        <f t="shared" si="59"/>
        <v>0</v>
      </c>
      <c r="Q1246" s="3">
        <f>'IECC Data-IP'!Q1246*Convert!$B$6/$D1246</f>
        <v>0</v>
      </c>
      <c r="R1246" s="3">
        <f>'IECC Data-IP'!R1246*Convert!$B$6/$D1246</f>
        <v>0</v>
      </c>
      <c r="S1246" s="3">
        <f>'IECC Data-IP'!S1246*Convert!$B$6/$D1246</f>
        <v>0</v>
      </c>
      <c r="T1246" s="3">
        <f>'IECC Data-IP'!T1246*Convert!$B$6/$D1246</f>
        <v>0</v>
      </c>
      <c r="U1246" s="3">
        <f>'IECC Data-IP'!U1246*Convert!$B$7/$D1246</f>
        <v>3.9254376951352725</v>
      </c>
      <c r="V1246" s="3">
        <f>'IECC Data-IP'!V1246*Convert!$B$6/$D1246</f>
        <v>0</v>
      </c>
      <c r="W1246" s="3">
        <f>'IECC Data-IP'!W1246*Convert!$B$6/$D1246</f>
        <v>82.798387339994022</v>
      </c>
      <c r="X1246" s="3">
        <f>'IECC Data-IP'!X1246*Convert!$B$7/$D1246</f>
        <v>27.350322783436141</v>
      </c>
      <c r="Y1246" s="3">
        <f t="shared" si="60"/>
        <v>110.14871012343016</v>
      </c>
      <c r="Z1246" s="3">
        <f>'IECC Data-IP'!Z1246*Convert!$B$6/$D1246</f>
        <v>178.27121288886747</v>
      </c>
      <c r="AA1246" s="3">
        <f>'IECC Data-IP'!AA1246*Convert!$B$6/$D1246</f>
        <v>91.37484634283733</v>
      </c>
      <c r="AB1246" s="3">
        <f t="shared" si="61"/>
        <v>269.64605923170478</v>
      </c>
    </row>
    <row r="1247" spans="1:28" x14ac:dyDescent="0.25">
      <c r="A1247" s="93">
        <f>'IECC Data-IP'!A1247</f>
        <v>2006</v>
      </c>
      <c r="B1247" s="93" t="str">
        <f>'IECC Data-IP'!B1247</f>
        <v>Stand-Alone Retail</v>
      </c>
      <c r="C1247" s="121" t="str">
        <f>'IECC Data-IP'!C1247</f>
        <v>4B</v>
      </c>
      <c r="D1247" s="3">
        <f>'IECC Data-IP'!D1247</f>
        <v>24692.302857493829</v>
      </c>
      <c r="E1247" s="3">
        <f>'IECC Data-IP'!E1247*Convert!$B$6/$D1247</f>
        <v>0</v>
      </c>
      <c r="F1247" s="3">
        <f>'IECC Data-IP'!F1247*Convert!$B$7/$D1247</f>
        <v>9.2052637406696647</v>
      </c>
      <c r="G1247" s="3">
        <f>'IECC Data-IP'!G1247*Convert!$B$6/$D1247</f>
        <v>27.905402751278267</v>
      </c>
      <c r="H1247" s="3">
        <f>'IECC Data-IP'!H1247*Convert!$B$6/$D1247</f>
        <v>57.771659984709082</v>
      </c>
      <c r="I1247" s="3">
        <f>'IECC Data-IP'!I1247*Convert!$B$6/$D1247</f>
        <v>13.986131938726047</v>
      </c>
      <c r="J1247" s="3">
        <f>'IECC Data-IP'!J1247*Convert!$B$6/$D1247</f>
        <v>23.724758880154504</v>
      </c>
      <c r="K1247" s="3">
        <f>'IECC Data-IP'!K1247*Convert!$B$7/$D1247</f>
        <v>0</v>
      </c>
      <c r="L1247" s="3">
        <f>'IECC Data-IP'!L1247*Convert!$B$6/$D1247</f>
        <v>0</v>
      </c>
      <c r="M1247" s="3">
        <f>'IECC Data-IP'!M1247*Convert!$B$6/$D1247</f>
        <v>55.797433277321758</v>
      </c>
      <c r="N1247" s="3">
        <f>'IECC Data-IP'!N1247*Convert!$B$6/$D1247</f>
        <v>0</v>
      </c>
      <c r="O1247" s="3">
        <f>'IECC Data-IP'!O1247*Convert!$B$6/$D1247</f>
        <v>0</v>
      </c>
      <c r="P1247" s="3">
        <f t="shared" si="59"/>
        <v>0</v>
      </c>
      <c r="Q1247" s="3">
        <f>'IECC Data-IP'!Q1247*Convert!$B$6/$D1247</f>
        <v>0</v>
      </c>
      <c r="R1247" s="3">
        <f>'IECC Data-IP'!R1247*Convert!$B$6/$D1247</f>
        <v>0</v>
      </c>
      <c r="S1247" s="3">
        <f>'IECC Data-IP'!S1247*Convert!$B$6/$D1247</f>
        <v>0</v>
      </c>
      <c r="T1247" s="3">
        <f>'IECC Data-IP'!T1247*Convert!$B$6/$D1247</f>
        <v>0</v>
      </c>
      <c r="U1247" s="3">
        <f>'IECC Data-IP'!U1247*Convert!$B$7/$D1247</f>
        <v>3.8892374535117011</v>
      </c>
      <c r="V1247" s="3">
        <f>'IECC Data-IP'!V1247*Convert!$B$6/$D1247</f>
        <v>0</v>
      </c>
      <c r="W1247" s="3">
        <f>'IECC Data-IP'!W1247*Convert!$B$6/$D1247</f>
        <v>83.702836028600004</v>
      </c>
      <c r="X1247" s="3">
        <f>'IECC Data-IP'!X1247*Convert!$B$7/$D1247</f>
        <v>9.2052637406696647</v>
      </c>
      <c r="Y1247" s="3">
        <f t="shared" si="60"/>
        <v>92.908099769269668</v>
      </c>
      <c r="Z1247" s="3">
        <f>'IECC Data-IP'!Z1247*Convert!$B$6/$D1247</f>
        <v>179.18538683218966</v>
      </c>
      <c r="AA1247" s="3">
        <f>'IECC Data-IP'!AA1247*Convert!$B$6/$D1247</f>
        <v>38.256720739826925</v>
      </c>
      <c r="AB1247" s="3">
        <f t="shared" si="61"/>
        <v>217.4421075720166</v>
      </c>
    </row>
    <row r="1248" spans="1:28" x14ac:dyDescent="0.25">
      <c r="A1248" s="93">
        <f>'IECC Data-IP'!A1248</f>
        <v>2006</v>
      </c>
      <c r="B1248" s="93" t="str">
        <f>'IECC Data-IP'!B1248</f>
        <v>Stand-Alone Retail</v>
      </c>
      <c r="C1248" s="121" t="str">
        <f>'IECC Data-IP'!C1248</f>
        <v>4C</v>
      </c>
      <c r="D1248" s="3">
        <f>'IECC Data-IP'!D1248</f>
        <v>24692.302857493829</v>
      </c>
      <c r="E1248" s="3">
        <f>'IECC Data-IP'!E1248*Convert!$B$6/$D1248</f>
        <v>0</v>
      </c>
      <c r="F1248" s="3">
        <f>'IECC Data-IP'!F1248*Convert!$B$7/$D1248</f>
        <v>15.040992347228094</v>
      </c>
      <c r="G1248" s="3">
        <f>'IECC Data-IP'!G1248*Convert!$B$6/$D1248</f>
        <v>7.6513441479653848</v>
      </c>
      <c r="H1248" s="3">
        <f>'IECC Data-IP'!H1248*Convert!$B$6/$D1248</f>
        <v>57.771659984709082</v>
      </c>
      <c r="I1248" s="3">
        <f>'IECC Data-IP'!I1248*Convert!$B$6/$D1248</f>
        <v>13.959387488256517</v>
      </c>
      <c r="J1248" s="3">
        <f>'IECC Data-IP'!J1248*Convert!$B$6/$D1248</f>
        <v>23.724758880154504</v>
      </c>
      <c r="K1248" s="3">
        <f>'IECC Data-IP'!K1248*Convert!$B$7/$D1248</f>
        <v>0</v>
      </c>
      <c r="L1248" s="3">
        <f>'IECC Data-IP'!L1248*Convert!$B$6/$D1248</f>
        <v>0</v>
      </c>
      <c r="M1248" s="3">
        <f>'IECC Data-IP'!M1248*Convert!$B$6/$D1248</f>
        <v>48.700428648179418</v>
      </c>
      <c r="N1248" s="3">
        <f>'IECC Data-IP'!N1248*Convert!$B$6/$D1248</f>
        <v>0</v>
      </c>
      <c r="O1248" s="3">
        <f>'IECC Data-IP'!O1248*Convert!$B$6/$D1248</f>
        <v>0</v>
      </c>
      <c r="P1248" s="3">
        <f t="shared" si="59"/>
        <v>0</v>
      </c>
      <c r="Q1248" s="3">
        <f>'IECC Data-IP'!Q1248*Convert!$B$6/$D1248</f>
        <v>0</v>
      </c>
      <c r="R1248" s="3">
        <f>'IECC Data-IP'!R1248*Convert!$B$6/$D1248</f>
        <v>0</v>
      </c>
      <c r="S1248" s="3">
        <f>'IECC Data-IP'!S1248*Convert!$B$6/$D1248</f>
        <v>0</v>
      </c>
      <c r="T1248" s="3">
        <f>'IECC Data-IP'!T1248*Convert!$B$6/$D1248</f>
        <v>0</v>
      </c>
      <c r="U1248" s="3">
        <f>'IECC Data-IP'!U1248*Convert!$B$7/$D1248</f>
        <v>3.962054031490148</v>
      </c>
      <c r="V1248" s="3">
        <f>'IECC Data-IP'!V1248*Convert!$B$6/$D1248</f>
        <v>0</v>
      </c>
      <c r="W1248" s="3">
        <f>'IECC Data-IP'!W1248*Convert!$B$6/$D1248</f>
        <v>56.3517727961448</v>
      </c>
      <c r="X1248" s="3">
        <f>'IECC Data-IP'!X1248*Convert!$B$7/$D1248</f>
        <v>15.040992347228094</v>
      </c>
      <c r="Y1248" s="3">
        <f t="shared" si="60"/>
        <v>71.392765143372898</v>
      </c>
      <c r="Z1248" s="3">
        <f>'IECC Data-IP'!Z1248*Convert!$B$6/$D1248</f>
        <v>151.80757914926491</v>
      </c>
      <c r="AA1248" s="3">
        <f>'IECC Data-IP'!AA1248*Convert!$B$6/$D1248</f>
        <v>55.519047861070717</v>
      </c>
      <c r="AB1248" s="3">
        <f t="shared" si="61"/>
        <v>207.32662701033564</v>
      </c>
    </row>
    <row r="1249" spans="1:28" x14ac:dyDescent="0.25">
      <c r="A1249" s="93">
        <f>'IECC Data-IP'!A1249</f>
        <v>2006</v>
      </c>
      <c r="B1249" s="93" t="str">
        <f>'IECC Data-IP'!B1249</f>
        <v>Stand-Alone Retail</v>
      </c>
      <c r="C1249" s="121" t="str">
        <f>'IECC Data-IP'!C1249</f>
        <v>5A</v>
      </c>
      <c r="D1249" s="3">
        <f>'IECC Data-IP'!D1249</f>
        <v>24692.302857493829</v>
      </c>
      <c r="E1249" s="3">
        <f>'IECC Data-IP'!E1249*Convert!$B$6/$D1249</f>
        <v>0</v>
      </c>
      <c r="F1249" s="3">
        <f>'IECC Data-IP'!F1249*Convert!$B$7/$D1249</f>
        <v>34.774701074118646</v>
      </c>
      <c r="G1249" s="3">
        <f>'IECC Data-IP'!G1249*Convert!$B$6/$D1249</f>
        <v>16.309252159056815</v>
      </c>
      <c r="H1249" s="3">
        <f>'IECC Data-IP'!H1249*Convert!$B$6/$D1249</f>
        <v>57.771659984709082</v>
      </c>
      <c r="I1249" s="3">
        <f>'IECC Data-IP'!I1249*Convert!$B$6/$D1249</f>
        <v>13.980053654528428</v>
      </c>
      <c r="J1249" s="3">
        <f>'IECC Data-IP'!J1249*Convert!$B$6/$D1249</f>
        <v>23.724758880154504</v>
      </c>
      <c r="K1249" s="3">
        <f>'IECC Data-IP'!K1249*Convert!$B$7/$D1249</f>
        <v>0</v>
      </c>
      <c r="L1249" s="3">
        <f>'IECC Data-IP'!L1249*Convert!$B$6/$D1249</f>
        <v>0</v>
      </c>
      <c r="M1249" s="3">
        <f>'IECC Data-IP'!M1249*Convert!$B$6/$D1249</f>
        <v>55.0060406747915</v>
      </c>
      <c r="N1249" s="3">
        <f>'IECC Data-IP'!N1249*Convert!$B$6/$D1249</f>
        <v>0</v>
      </c>
      <c r="O1249" s="3">
        <f>'IECC Data-IP'!O1249*Convert!$B$6/$D1249</f>
        <v>0</v>
      </c>
      <c r="P1249" s="3">
        <f t="shared" si="59"/>
        <v>0</v>
      </c>
      <c r="Q1249" s="3">
        <f>'IECC Data-IP'!Q1249*Convert!$B$6/$D1249</f>
        <v>0</v>
      </c>
      <c r="R1249" s="3">
        <f>'IECC Data-IP'!R1249*Convert!$B$6/$D1249</f>
        <v>0</v>
      </c>
      <c r="S1249" s="3">
        <f>'IECC Data-IP'!S1249*Convert!$B$6/$D1249</f>
        <v>0</v>
      </c>
      <c r="T1249" s="3">
        <f>'IECC Data-IP'!T1249*Convert!$B$6/$D1249</f>
        <v>0</v>
      </c>
      <c r="U1249" s="3">
        <f>'IECC Data-IP'!U1249*Convert!$B$7/$D1249</f>
        <v>4.0286291884990142</v>
      </c>
      <c r="V1249" s="3">
        <f>'IECC Data-IP'!V1249*Convert!$B$6/$D1249</f>
        <v>0</v>
      </c>
      <c r="W1249" s="3">
        <f>'IECC Data-IP'!W1249*Convert!$B$6/$D1249</f>
        <v>71.315292833848318</v>
      </c>
      <c r="X1249" s="3">
        <f>'IECC Data-IP'!X1249*Convert!$B$7/$D1249</f>
        <v>34.774701074118646</v>
      </c>
      <c r="Y1249" s="3">
        <f t="shared" si="60"/>
        <v>106.08999390796697</v>
      </c>
      <c r="Z1249" s="3">
        <f>'IECC Data-IP'!Z1249*Convert!$B$6/$D1249</f>
        <v>166.79176535324032</v>
      </c>
      <c r="AA1249" s="3">
        <f>'IECC Data-IP'!AA1249*Convert!$B$6/$D1249</f>
        <v>113.36729422666984</v>
      </c>
      <c r="AB1249" s="3">
        <f t="shared" si="61"/>
        <v>280.15905957991015</v>
      </c>
    </row>
    <row r="1250" spans="1:28" x14ac:dyDescent="0.25">
      <c r="A1250" s="93">
        <f>'IECC Data-IP'!A1250</f>
        <v>2006</v>
      </c>
      <c r="B1250" s="93" t="str">
        <f>'IECC Data-IP'!B1250</f>
        <v>Stand-Alone Retail</v>
      </c>
      <c r="C1250" s="121" t="str">
        <f>'IECC Data-IP'!C1250</f>
        <v>5B</v>
      </c>
      <c r="D1250" s="3">
        <f>'IECC Data-IP'!D1250</f>
        <v>24692.302857493829</v>
      </c>
      <c r="E1250" s="3">
        <f>'IECC Data-IP'!E1250*Convert!$B$6/$D1250</f>
        <v>0</v>
      </c>
      <c r="F1250" s="3">
        <f>'IECC Data-IP'!F1250*Convert!$B$7/$D1250</f>
        <v>18.203728399880539</v>
      </c>
      <c r="G1250" s="3">
        <f>'IECC Data-IP'!G1250*Convert!$B$6/$D1250</f>
        <v>18.907110825120053</v>
      </c>
      <c r="H1250" s="3">
        <f>'IECC Data-IP'!H1250*Convert!$B$6/$D1250</f>
        <v>57.771659984709082</v>
      </c>
      <c r="I1250" s="3">
        <f>'IECC Data-IP'!I1250*Convert!$B$6/$D1250</f>
        <v>13.980053654528428</v>
      </c>
      <c r="J1250" s="3">
        <f>'IECC Data-IP'!J1250*Convert!$B$6/$D1250</f>
        <v>23.724758880154504</v>
      </c>
      <c r="K1250" s="3">
        <f>'IECC Data-IP'!K1250*Convert!$B$7/$D1250</f>
        <v>0</v>
      </c>
      <c r="L1250" s="3">
        <f>'IECC Data-IP'!L1250*Convert!$B$6/$D1250</f>
        <v>0</v>
      </c>
      <c r="M1250" s="3">
        <f>'IECC Data-IP'!M1250*Convert!$B$6/$D1250</f>
        <v>58.283451514148773</v>
      </c>
      <c r="N1250" s="3">
        <f>'IECC Data-IP'!N1250*Convert!$B$6/$D1250</f>
        <v>0</v>
      </c>
      <c r="O1250" s="3">
        <f>'IECC Data-IP'!O1250*Convert!$B$6/$D1250</f>
        <v>0</v>
      </c>
      <c r="P1250" s="3">
        <f t="shared" si="59"/>
        <v>0</v>
      </c>
      <c r="Q1250" s="3">
        <f>'IECC Data-IP'!Q1250*Convert!$B$6/$D1250</f>
        <v>0</v>
      </c>
      <c r="R1250" s="3">
        <f>'IECC Data-IP'!R1250*Convert!$B$6/$D1250</f>
        <v>0</v>
      </c>
      <c r="S1250" s="3">
        <f>'IECC Data-IP'!S1250*Convert!$B$6/$D1250</f>
        <v>0</v>
      </c>
      <c r="T1250" s="3">
        <f>'IECC Data-IP'!T1250*Convert!$B$6/$D1250</f>
        <v>0</v>
      </c>
      <c r="U1250" s="3">
        <f>'IECC Data-IP'!U1250*Convert!$B$7/$D1250</f>
        <v>3.9982542731137203</v>
      </c>
      <c r="V1250" s="3">
        <f>'IECC Data-IP'!V1250*Convert!$B$6/$D1250</f>
        <v>0</v>
      </c>
      <c r="W1250" s="3">
        <f>'IECC Data-IP'!W1250*Convert!$B$6/$D1250</f>
        <v>77.190562339268837</v>
      </c>
      <c r="X1250" s="3">
        <f>'IECC Data-IP'!X1250*Convert!$B$7/$D1250</f>
        <v>18.203728399880539</v>
      </c>
      <c r="Y1250" s="3">
        <f t="shared" si="60"/>
        <v>95.394290739149369</v>
      </c>
      <c r="Z1250" s="3">
        <f>'IECC Data-IP'!Z1250*Convert!$B$6/$D1250</f>
        <v>172.66825051550038</v>
      </c>
      <c r="AA1250" s="3">
        <f>'IECC Data-IP'!AA1250*Convert!$B$6/$D1250</f>
        <v>64.866233300172382</v>
      </c>
      <c r="AB1250" s="3">
        <f t="shared" si="61"/>
        <v>237.53448381567276</v>
      </c>
    </row>
    <row r="1251" spans="1:28" x14ac:dyDescent="0.25">
      <c r="A1251" s="93">
        <f>'IECC Data-IP'!A1251</f>
        <v>2006</v>
      </c>
      <c r="B1251" s="93" t="str">
        <f>'IECC Data-IP'!B1251</f>
        <v>Stand-Alone Retail</v>
      </c>
      <c r="C1251" s="121" t="str">
        <f>'IECC Data-IP'!C1251</f>
        <v>5C</v>
      </c>
      <c r="D1251" s="3">
        <f>'IECC Data-IP'!D1251</f>
        <v>24692.302857493829</v>
      </c>
      <c r="E1251" s="3">
        <f>'IECC Data-IP'!E1251*Convert!$B$6/$D1251</f>
        <v>0</v>
      </c>
      <c r="F1251" s="3">
        <f>'IECC Data-IP'!F1251*Convert!$B$7/$D1251</f>
        <v>18.69638456174615</v>
      </c>
      <c r="G1251" s="3">
        <f>'IECC Data-IP'!G1251*Convert!$B$6/$D1251</f>
        <v>3.050083010366246</v>
      </c>
      <c r="H1251" s="3">
        <f>'IECC Data-IP'!H1251*Convert!$B$6/$D1251</f>
        <v>57.771659984709082</v>
      </c>
      <c r="I1251" s="3">
        <f>'IECC Data-IP'!I1251*Convert!$B$6/$D1251</f>
        <v>13.958171831416992</v>
      </c>
      <c r="J1251" s="3">
        <f>'IECC Data-IP'!J1251*Convert!$B$6/$D1251</f>
        <v>23.724758880154504</v>
      </c>
      <c r="K1251" s="3">
        <f>'IECC Data-IP'!K1251*Convert!$B$7/$D1251</f>
        <v>0</v>
      </c>
      <c r="L1251" s="3">
        <f>'IECC Data-IP'!L1251*Convert!$B$6/$D1251</f>
        <v>0</v>
      </c>
      <c r="M1251" s="3">
        <f>'IECC Data-IP'!M1251*Convert!$B$6/$D1251</f>
        <v>47.555279905347611</v>
      </c>
      <c r="N1251" s="3">
        <f>'IECC Data-IP'!N1251*Convert!$B$6/$D1251</f>
        <v>0</v>
      </c>
      <c r="O1251" s="3">
        <f>'IECC Data-IP'!O1251*Convert!$B$6/$D1251</f>
        <v>0</v>
      </c>
      <c r="P1251" s="3">
        <f t="shared" si="59"/>
        <v>0</v>
      </c>
      <c r="Q1251" s="3">
        <f>'IECC Data-IP'!Q1251*Convert!$B$6/$D1251</f>
        <v>0</v>
      </c>
      <c r="R1251" s="3">
        <f>'IECC Data-IP'!R1251*Convert!$B$6/$D1251</f>
        <v>0</v>
      </c>
      <c r="S1251" s="3">
        <f>'IECC Data-IP'!S1251*Convert!$B$6/$D1251</f>
        <v>0</v>
      </c>
      <c r="T1251" s="3">
        <f>'IECC Data-IP'!T1251*Convert!$B$6/$D1251</f>
        <v>0</v>
      </c>
      <c r="U1251" s="3">
        <f>'IECC Data-IP'!U1251*Convert!$B$7/$D1251</f>
        <v>4.0211394833355172</v>
      </c>
      <c r="V1251" s="3">
        <f>'IECC Data-IP'!V1251*Convert!$B$6/$D1251</f>
        <v>0</v>
      </c>
      <c r="W1251" s="3">
        <f>'IECC Data-IP'!W1251*Convert!$B$6/$D1251</f>
        <v>50.605362915713847</v>
      </c>
      <c r="X1251" s="3">
        <f>'IECC Data-IP'!X1251*Convert!$B$7/$D1251</f>
        <v>18.69638456174615</v>
      </c>
      <c r="Y1251" s="3">
        <f t="shared" si="60"/>
        <v>69.301747477459998</v>
      </c>
      <c r="Z1251" s="3">
        <f>'IECC Data-IP'!Z1251*Convert!$B$6/$D1251</f>
        <v>146.05995361199444</v>
      </c>
      <c r="AA1251" s="3">
        <f>'IECC Data-IP'!AA1251*Convert!$B$6/$D1251</f>
        <v>66.372432124342879</v>
      </c>
      <c r="AB1251" s="3">
        <f t="shared" si="61"/>
        <v>212.43238573633732</v>
      </c>
    </row>
    <row r="1252" spans="1:28" x14ac:dyDescent="0.25">
      <c r="A1252" s="93">
        <f>'IECC Data-IP'!A1252</f>
        <v>2006</v>
      </c>
      <c r="B1252" s="93" t="str">
        <f>'IECC Data-IP'!B1252</f>
        <v>Stand-Alone Retail</v>
      </c>
      <c r="C1252" s="121" t="str">
        <f>'IECC Data-IP'!C1252</f>
        <v>6A</v>
      </c>
      <c r="D1252" s="3">
        <f>'IECC Data-IP'!D1252</f>
        <v>24692.302857493829</v>
      </c>
      <c r="E1252" s="3">
        <f>'IECC Data-IP'!E1252*Convert!$B$6/$D1252</f>
        <v>0</v>
      </c>
      <c r="F1252" s="3">
        <f>'IECC Data-IP'!F1252*Convert!$B$7/$D1252</f>
        <v>48.395562103401346</v>
      </c>
      <c r="G1252" s="3">
        <f>'IECC Data-IP'!G1252*Convert!$B$6/$D1252</f>
        <v>17.93823232401926</v>
      </c>
      <c r="H1252" s="3">
        <f>'IECC Data-IP'!H1252*Convert!$B$6/$D1252</f>
        <v>57.771659984709082</v>
      </c>
      <c r="I1252" s="3">
        <f>'IECC Data-IP'!I1252*Convert!$B$6/$D1252</f>
        <v>13.97275971349128</v>
      </c>
      <c r="J1252" s="3">
        <f>'IECC Data-IP'!J1252*Convert!$B$6/$D1252</f>
        <v>23.724758880154504</v>
      </c>
      <c r="K1252" s="3">
        <f>'IECC Data-IP'!K1252*Convert!$B$7/$D1252</f>
        <v>0</v>
      </c>
      <c r="L1252" s="3">
        <f>'IECC Data-IP'!L1252*Convert!$B$6/$D1252</f>
        <v>0</v>
      </c>
      <c r="M1252" s="3">
        <f>'IECC Data-IP'!M1252*Convert!$B$6/$D1252</f>
        <v>59.349582562411506</v>
      </c>
      <c r="N1252" s="3">
        <f>'IECC Data-IP'!N1252*Convert!$B$6/$D1252</f>
        <v>0</v>
      </c>
      <c r="O1252" s="3">
        <f>'IECC Data-IP'!O1252*Convert!$B$6/$D1252</f>
        <v>0</v>
      </c>
      <c r="P1252" s="3">
        <f t="shared" si="59"/>
        <v>0</v>
      </c>
      <c r="Q1252" s="3">
        <f>'IECC Data-IP'!Q1252*Convert!$B$6/$D1252</f>
        <v>0</v>
      </c>
      <c r="R1252" s="3">
        <f>'IECC Data-IP'!R1252*Convert!$B$6/$D1252</f>
        <v>0</v>
      </c>
      <c r="S1252" s="3">
        <f>'IECC Data-IP'!S1252*Convert!$B$6/$D1252</f>
        <v>0</v>
      </c>
      <c r="T1252" s="3">
        <f>'IECC Data-IP'!T1252*Convert!$B$6/$D1252</f>
        <v>0</v>
      </c>
      <c r="U1252" s="3">
        <f>'IECC Data-IP'!U1252*Convert!$B$7/$D1252</f>
        <v>4.1039423348652946</v>
      </c>
      <c r="V1252" s="3">
        <f>'IECC Data-IP'!V1252*Convert!$B$6/$D1252</f>
        <v>0</v>
      </c>
      <c r="W1252" s="3">
        <f>'IECC Data-IP'!W1252*Convert!$B$6/$D1252</f>
        <v>77.287814886430766</v>
      </c>
      <c r="X1252" s="3">
        <f>'IECC Data-IP'!X1252*Convert!$B$7/$D1252</f>
        <v>48.395562103401346</v>
      </c>
      <c r="Y1252" s="3">
        <f t="shared" si="60"/>
        <v>125.68337698983211</v>
      </c>
      <c r="Z1252" s="3">
        <f>'IECC Data-IP'!Z1252*Convert!$B$6/$D1252</f>
        <v>172.75699346478561</v>
      </c>
      <c r="AA1252" s="3">
        <f>'IECC Data-IP'!AA1252*Convert!$B$6/$D1252</f>
        <v>153.38307041328829</v>
      </c>
      <c r="AB1252" s="3">
        <f t="shared" si="61"/>
        <v>326.14006387807387</v>
      </c>
    </row>
    <row r="1253" spans="1:28" x14ac:dyDescent="0.25">
      <c r="A1253" s="93">
        <f>'IECC Data-IP'!A1253</f>
        <v>2006</v>
      </c>
      <c r="B1253" s="93" t="str">
        <f>'IECC Data-IP'!B1253</f>
        <v>Stand-Alone Retail</v>
      </c>
      <c r="C1253" s="121" t="str">
        <f>'IECC Data-IP'!C1253</f>
        <v>6B</v>
      </c>
      <c r="D1253" s="3">
        <f>'IECC Data-IP'!D1253</f>
        <v>24692.302857493829</v>
      </c>
      <c r="E1253" s="3">
        <f>'IECC Data-IP'!E1253*Convert!$B$6/$D1253</f>
        <v>0</v>
      </c>
      <c r="F1253" s="3">
        <f>'IECC Data-IP'!F1253*Convert!$B$7/$D1253</f>
        <v>31.052733702591706</v>
      </c>
      <c r="G1253" s="3">
        <f>'IECC Data-IP'!G1253*Convert!$B$6/$D1253</f>
        <v>11.731088501408637</v>
      </c>
      <c r="H1253" s="3">
        <f>'IECC Data-IP'!H1253*Convert!$B$6/$D1253</f>
        <v>57.771659984709082</v>
      </c>
      <c r="I1253" s="3">
        <f>'IECC Data-IP'!I1253*Convert!$B$6/$D1253</f>
        <v>13.963034458775089</v>
      </c>
      <c r="J1253" s="3">
        <f>'IECC Data-IP'!J1253*Convert!$B$6/$D1253</f>
        <v>23.724758880154504</v>
      </c>
      <c r="K1253" s="3">
        <f>'IECC Data-IP'!K1253*Convert!$B$7/$D1253</f>
        <v>0</v>
      </c>
      <c r="L1253" s="3">
        <f>'IECC Data-IP'!L1253*Convert!$B$6/$D1253</f>
        <v>0</v>
      </c>
      <c r="M1253" s="3">
        <f>'IECC Data-IP'!M1253*Convert!$B$6/$D1253</f>
        <v>62.256218065713902</v>
      </c>
      <c r="N1253" s="3">
        <f>'IECC Data-IP'!N1253*Convert!$B$6/$D1253</f>
        <v>0</v>
      </c>
      <c r="O1253" s="3">
        <f>'IECC Data-IP'!O1253*Convert!$B$6/$D1253</f>
        <v>0</v>
      </c>
      <c r="P1253" s="3">
        <f t="shared" si="59"/>
        <v>0</v>
      </c>
      <c r="Q1253" s="3">
        <f>'IECC Data-IP'!Q1253*Convert!$B$6/$D1253</f>
        <v>0</v>
      </c>
      <c r="R1253" s="3">
        <f>'IECC Data-IP'!R1253*Convert!$B$6/$D1253</f>
        <v>0</v>
      </c>
      <c r="S1253" s="3">
        <f>'IECC Data-IP'!S1253*Convert!$B$6/$D1253</f>
        <v>0</v>
      </c>
      <c r="T1253" s="3">
        <f>'IECC Data-IP'!T1253*Convert!$B$6/$D1253</f>
        <v>0</v>
      </c>
      <c r="U1253" s="3">
        <f>'IECC Data-IP'!U1253*Convert!$B$7/$D1253</f>
        <v>4.0848019772252453</v>
      </c>
      <c r="V1253" s="3">
        <f>'IECC Data-IP'!V1253*Convert!$B$6/$D1253</f>
        <v>0</v>
      </c>
      <c r="W1253" s="3">
        <f>'IECC Data-IP'!W1253*Convert!$B$6/$D1253</f>
        <v>73.987306567122545</v>
      </c>
      <c r="X1253" s="3">
        <f>'IECC Data-IP'!X1253*Convert!$B$7/$D1253</f>
        <v>31.052733702591706</v>
      </c>
      <c r="Y1253" s="3">
        <f t="shared" si="60"/>
        <v>105.04004026971425</v>
      </c>
      <c r="Z1253" s="3">
        <f>'IECC Data-IP'!Z1253*Convert!$B$6/$D1253</f>
        <v>169.4467598907612</v>
      </c>
      <c r="AA1253" s="3">
        <f>'IECC Data-IP'!AA1253*Convert!$B$6/$D1253</f>
        <v>102.65735747046155</v>
      </c>
      <c r="AB1253" s="3">
        <f t="shared" si="61"/>
        <v>272.10411736122273</v>
      </c>
    </row>
    <row r="1254" spans="1:28" x14ac:dyDescent="0.25">
      <c r="A1254" s="93">
        <f>'IECC Data-IP'!A1254</f>
        <v>2006</v>
      </c>
      <c r="B1254" s="93" t="str">
        <f>'IECC Data-IP'!B1254</f>
        <v>Stand-Alone Retail</v>
      </c>
      <c r="C1254" s="121" t="str">
        <f>'IECC Data-IP'!C1254</f>
        <v>7</v>
      </c>
      <c r="D1254" s="3">
        <f>'IECC Data-IP'!D1254</f>
        <v>24692.302857493829</v>
      </c>
      <c r="E1254" s="3">
        <f>'IECC Data-IP'!E1254*Convert!$B$6/$D1254</f>
        <v>0</v>
      </c>
      <c r="F1254" s="3">
        <f>'IECC Data-IP'!F1254*Convert!$B$7/$D1254</f>
        <v>60.689080939819803</v>
      </c>
      <c r="G1254" s="3">
        <f>'IECC Data-IP'!G1254*Convert!$B$6/$D1254</f>
        <v>14.767799286540116</v>
      </c>
      <c r="H1254" s="3">
        <f>'IECC Data-IP'!H1254*Convert!$B$6/$D1254</f>
        <v>57.771659984709082</v>
      </c>
      <c r="I1254" s="3">
        <f>'IECC Data-IP'!I1254*Convert!$B$6/$D1254</f>
        <v>13.954524860898422</v>
      </c>
      <c r="J1254" s="3">
        <f>'IECC Data-IP'!J1254*Convert!$B$6/$D1254</f>
        <v>23.724758880154504</v>
      </c>
      <c r="K1254" s="3">
        <f>'IECC Data-IP'!K1254*Convert!$B$7/$D1254</f>
        <v>0</v>
      </c>
      <c r="L1254" s="3">
        <f>'IECC Data-IP'!L1254*Convert!$B$6/$D1254</f>
        <v>0</v>
      </c>
      <c r="M1254" s="3">
        <f>'IECC Data-IP'!M1254*Convert!$B$6/$D1254</f>
        <v>61.250869859427375</v>
      </c>
      <c r="N1254" s="3">
        <f>'IECC Data-IP'!N1254*Convert!$B$6/$D1254</f>
        <v>0</v>
      </c>
      <c r="O1254" s="3">
        <f>'IECC Data-IP'!O1254*Convert!$B$6/$D1254</f>
        <v>0</v>
      </c>
      <c r="P1254" s="3">
        <f t="shared" si="59"/>
        <v>0</v>
      </c>
      <c r="Q1254" s="3">
        <f>'IECC Data-IP'!Q1254*Convert!$B$6/$D1254</f>
        <v>0</v>
      </c>
      <c r="R1254" s="3">
        <f>'IECC Data-IP'!R1254*Convert!$B$6/$D1254</f>
        <v>0</v>
      </c>
      <c r="S1254" s="3">
        <f>'IECC Data-IP'!S1254*Convert!$B$6/$D1254</f>
        <v>0</v>
      </c>
      <c r="T1254" s="3">
        <f>'IECC Data-IP'!T1254*Convert!$B$6/$D1254</f>
        <v>0</v>
      </c>
      <c r="U1254" s="3">
        <f>'IECC Data-IP'!U1254*Convert!$B$7/$D1254</f>
        <v>4.1934027020959581</v>
      </c>
      <c r="V1254" s="3">
        <f>'IECC Data-IP'!V1254*Convert!$B$6/$D1254</f>
        <v>0</v>
      </c>
      <c r="W1254" s="3">
        <f>'IECC Data-IP'!W1254*Convert!$B$6/$D1254</f>
        <v>76.018669145967493</v>
      </c>
      <c r="X1254" s="3">
        <f>'IECC Data-IP'!X1254*Convert!$B$7/$D1254</f>
        <v>60.689080939819803</v>
      </c>
      <c r="Y1254" s="3">
        <f t="shared" si="60"/>
        <v>136.7077500857873</v>
      </c>
      <c r="Z1254" s="3">
        <f>'IECC Data-IP'!Z1254*Convert!$B$6/$D1254</f>
        <v>171.46961287172954</v>
      </c>
      <c r="AA1254" s="3">
        <f>'IECC Data-IP'!AA1254*Convert!$B$6/$D1254</f>
        <v>189.55858664384976</v>
      </c>
      <c r="AB1254" s="3">
        <f t="shared" si="61"/>
        <v>361.02819951557933</v>
      </c>
    </row>
    <row r="1255" spans="1:28" x14ac:dyDescent="0.25">
      <c r="A1255" s="93">
        <f>'IECC Data-IP'!A1255</f>
        <v>2006</v>
      </c>
      <c r="B1255" s="93" t="str">
        <f>'IECC Data-IP'!B1255</f>
        <v>Stand-Alone Retail</v>
      </c>
      <c r="C1255" s="121" t="str">
        <f>'IECC Data-IP'!C1255</f>
        <v>8</v>
      </c>
      <c r="D1255" s="3">
        <f>'IECC Data-IP'!D1255</f>
        <v>24692.302857493829</v>
      </c>
      <c r="E1255" s="3">
        <f>'IECC Data-IP'!E1255*Convert!$B$6/$D1255</f>
        <v>0</v>
      </c>
      <c r="F1255" s="3">
        <f>'IECC Data-IP'!F1255*Convert!$B$7/$D1255</f>
        <v>85.84117525776945</v>
      </c>
      <c r="G1255" s="3">
        <f>'IECC Data-IP'!G1255*Convert!$B$6/$D1255</f>
        <v>7.4094284369000665</v>
      </c>
      <c r="H1255" s="3">
        <f>'IECC Data-IP'!H1255*Convert!$B$6/$D1255</f>
        <v>57.771659984709082</v>
      </c>
      <c r="I1255" s="3">
        <f>'IECC Data-IP'!I1255*Convert!$B$6/$D1255</f>
        <v>13.877938480008394</v>
      </c>
      <c r="J1255" s="3">
        <f>'IECC Data-IP'!J1255*Convert!$B$6/$D1255</f>
        <v>23.724758880154504</v>
      </c>
      <c r="K1255" s="3">
        <f>'IECC Data-IP'!K1255*Convert!$B$7/$D1255</f>
        <v>0</v>
      </c>
      <c r="L1255" s="3">
        <f>'IECC Data-IP'!L1255*Convert!$B$6/$D1255</f>
        <v>0</v>
      </c>
      <c r="M1255" s="3">
        <f>'IECC Data-IP'!M1255*Convert!$B$6/$D1255</f>
        <v>68.840215508577032</v>
      </c>
      <c r="N1255" s="3">
        <f>'IECC Data-IP'!N1255*Convert!$B$6/$D1255</f>
        <v>0</v>
      </c>
      <c r="O1255" s="3">
        <f>'IECC Data-IP'!O1255*Convert!$B$6/$D1255</f>
        <v>0</v>
      </c>
      <c r="P1255" s="3">
        <f t="shared" si="59"/>
        <v>0</v>
      </c>
      <c r="Q1255" s="3">
        <f>'IECC Data-IP'!Q1255*Convert!$B$6/$D1255</f>
        <v>0</v>
      </c>
      <c r="R1255" s="3">
        <f>'IECC Data-IP'!R1255*Convert!$B$6/$D1255</f>
        <v>0</v>
      </c>
      <c r="S1255" s="3">
        <f>'IECC Data-IP'!S1255*Convert!$B$6/$D1255</f>
        <v>0</v>
      </c>
      <c r="T1255" s="3">
        <f>'IECC Data-IP'!T1255*Convert!$B$6/$D1255</f>
        <v>0</v>
      </c>
      <c r="U1255" s="3">
        <f>'IECC Data-IP'!U1255*Convert!$B$7/$D1255</f>
        <v>4.3144862689058341</v>
      </c>
      <c r="V1255" s="3">
        <f>'IECC Data-IP'!V1255*Convert!$B$6/$D1255</f>
        <v>0</v>
      </c>
      <c r="W1255" s="3">
        <f>'IECC Data-IP'!W1255*Convert!$B$6/$D1255</f>
        <v>76.249643945477104</v>
      </c>
      <c r="X1255" s="3">
        <f>'IECC Data-IP'!X1255*Convert!$B$7/$D1255</f>
        <v>85.84117525776945</v>
      </c>
      <c r="Y1255" s="3">
        <f t="shared" si="60"/>
        <v>162.09081920324655</v>
      </c>
      <c r="Z1255" s="3">
        <f>'IECC Data-IP'!Z1255*Convert!$B$6/$D1255</f>
        <v>171.62400129034904</v>
      </c>
      <c r="AA1255" s="3">
        <f>'IECC Data-IP'!AA1255*Convert!$B$6/$D1255</f>
        <v>263.39758307655029</v>
      </c>
      <c r="AB1255" s="3">
        <f t="shared" si="61"/>
        <v>435.02158436689933</v>
      </c>
    </row>
    <row r="1256" spans="1:28" x14ac:dyDescent="0.25">
      <c r="A1256" s="93">
        <f>'IECC Data-IP'!A1256</f>
        <v>2009</v>
      </c>
      <c r="B1256" s="93" t="str">
        <f>'IECC Data-IP'!B1256</f>
        <v>Stand-Alone Retail</v>
      </c>
      <c r="C1256" s="121" t="str">
        <f>'IECC Data-IP'!C1256</f>
        <v>0A</v>
      </c>
      <c r="D1256" s="3">
        <f>'IECC Data-IP'!D1256</f>
        <v>24692.302857493829</v>
      </c>
      <c r="E1256" s="3">
        <f>'IECC Data-IP'!E1256*Convert!$B$6/$D1256</f>
        <v>0</v>
      </c>
      <c r="F1256" s="3">
        <f>'IECC Data-IP'!F1256*Convert!$B$7/$D1256</f>
        <v>0</v>
      </c>
      <c r="G1256" s="3">
        <f>'IECC Data-IP'!G1256*Convert!$B$6/$D1256</f>
        <v>140.47401043438069</v>
      </c>
      <c r="H1256" s="3">
        <f>'IECC Data-IP'!H1256*Convert!$B$6/$D1256</f>
        <v>57.771659984709082</v>
      </c>
      <c r="I1256" s="3">
        <f>'IECC Data-IP'!I1256*Convert!$B$6/$D1256</f>
        <v>8.8852358400824603</v>
      </c>
      <c r="J1256" s="3">
        <f>'IECC Data-IP'!J1256*Convert!$B$6/$D1256</f>
        <v>23.724758880154504</v>
      </c>
      <c r="K1256" s="3">
        <f>'IECC Data-IP'!K1256*Convert!$B$7/$D1256</f>
        <v>0</v>
      </c>
      <c r="L1256" s="3">
        <f>'IECC Data-IP'!L1256*Convert!$B$6/$D1256</f>
        <v>0</v>
      </c>
      <c r="M1256" s="3">
        <f>'IECC Data-IP'!M1256*Convert!$B$6/$D1256</f>
        <v>53.411098901335741</v>
      </c>
      <c r="N1256" s="3">
        <f>'IECC Data-IP'!N1256*Convert!$B$6/$D1256</f>
        <v>0</v>
      </c>
      <c r="O1256" s="3">
        <f>'IECC Data-IP'!O1256*Convert!$B$6/$D1256</f>
        <v>0</v>
      </c>
      <c r="P1256" s="3">
        <f t="shared" si="59"/>
        <v>0</v>
      </c>
      <c r="Q1256" s="3">
        <f>'IECC Data-IP'!Q1256*Convert!$B$6/$D1256</f>
        <v>0</v>
      </c>
      <c r="R1256" s="3">
        <f>'IECC Data-IP'!R1256*Convert!$B$6/$D1256</f>
        <v>0</v>
      </c>
      <c r="S1256" s="3">
        <f>'IECC Data-IP'!S1256*Convert!$B$6/$D1256</f>
        <v>0</v>
      </c>
      <c r="T1256" s="3">
        <f>'IECC Data-IP'!T1256*Convert!$B$6/$D1256</f>
        <v>0</v>
      </c>
      <c r="U1256" s="3">
        <f>'IECC Data-IP'!U1256*Convert!$B$7/$D1256</f>
        <v>3.4698139643558439</v>
      </c>
      <c r="V1256" s="3">
        <f>'IECC Data-IP'!V1256*Convert!$B$6/$D1256</f>
        <v>0</v>
      </c>
      <c r="W1256" s="3">
        <f>'IECC Data-IP'!W1256*Convert!$B$6/$D1256</f>
        <v>193.88510933571644</v>
      </c>
      <c r="X1256" s="3">
        <f>'IECC Data-IP'!X1256*Convert!$B$7/$D1256</f>
        <v>0</v>
      </c>
      <c r="Y1256" s="3">
        <f t="shared" si="60"/>
        <v>193.88510933571644</v>
      </c>
      <c r="Z1256" s="3">
        <f>'IECC Data-IP'!Z1256*Convert!$B$6/$D1256</f>
        <v>284.26676404066245</v>
      </c>
      <c r="AA1256" s="3">
        <f>'IECC Data-IP'!AA1256*Convert!$B$6/$D1256</f>
        <v>10.137362384792395</v>
      </c>
      <c r="AB1256" s="3">
        <f t="shared" si="61"/>
        <v>294.40412642545482</v>
      </c>
    </row>
    <row r="1257" spans="1:28" x14ac:dyDescent="0.25">
      <c r="A1257" s="93">
        <f>'IECC Data-IP'!A1257</f>
        <v>2009</v>
      </c>
      <c r="B1257" s="93" t="str">
        <f>'IECC Data-IP'!B1257</f>
        <v>Stand-Alone Retail</v>
      </c>
      <c r="C1257" s="121" t="str">
        <f>'IECC Data-IP'!C1257</f>
        <v>0B</v>
      </c>
      <c r="D1257" s="3">
        <f>'IECC Data-IP'!D1257</f>
        <v>24692.302857493829</v>
      </c>
      <c r="E1257" s="3">
        <f>'IECC Data-IP'!E1257*Convert!$B$6/$D1257</f>
        <v>0</v>
      </c>
      <c r="F1257" s="3">
        <f>'IECC Data-IP'!F1257*Convert!$B$7/$D1257</f>
        <v>9.9862735513299265E-3</v>
      </c>
      <c r="G1257" s="3">
        <f>'IECC Data-IP'!G1257*Convert!$B$6/$D1257</f>
        <v>135.61867701732098</v>
      </c>
      <c r="H1257" s="3">
        <f>'IECC Data-IP'!H1257*Convert!$B$6/$D1257</f>
        <v>57.771659984709082</v>
      </c>
      <c r="I1257" s="3">
        <f>'IECC Data-IP'!I1257*Convert!$B$6/$D1257</f>
        <v>8.8864514969219837</v>
      </c>
      <c r="J1257" s="3">
        <f>'IECC Data-IP'!J1257*Convert!$B$6/$D1257</f>
        <v>23.724758880154504</v>
      </c>
      <c r="K1257" s="3">
        <f>'IECC Data-IP'!K1257*Convert!$B$7/$D1257</f>
        <v>0</v>
      </c>
      <c r="L1257" s="3">
        <f>'IECC Data-IP'!L1257*Convert!$B$6/$D1257</f>
        <v>0</v>
      </c>
      <c r="M1257" s="3">
        <f>'IECC Data-IP'!M1257*Convert!$B$6/$D1257</f>
        <v>57.406962932851819</v>
      </c>
      <c r="N1257" s="3">
        <f>'IECC Data-IP'!N1257*Convert!$B$6/$D1257</f>
        <v>0</v>
      </c>
      <c r="O1257" s="3">
        <f>'IECC Data-IP'!O1257*Convert!$B$6/$D1257</f>
        <v>0</v>
      </c>
      <c r="P1257" s="3">
        <f t="shared" si="59"/>
        <v>0</v>
      </c>
      <c r="Q1257" s="3">
        <f>'IECC Data-IP'!Q1257*Convert!$B$6/$D1257</f>
        <v>0</v>
      </c>
      <c r="R1257" s="3">
        <f>'IECC Data-IP'!R1257*Convert!$B$6/$D1257</f>
        <v>0</v>
      </c>
      <c r="S1257" s="3">
        <f>'IECC Data-IP'!S1257*Convert!$B$6/$D1257</f>
        <v>0</v>
      </c>
      <c r="T1257" s="3">
        <f>'IECC Data-IP'!T1257*Convert!$B$6/$D1257</f>
        <v>0</v>
      </c>
      <c r="U1257" s="3">
        <f>'IECC Data-IP'!U1257*Convert!$B$7/$D1257</f>
        <v>3.4664852065054004</v>
      </c>
      <c r="V1257" s="3">
        <f>'IECC Data-IP'!V1257*Convert!$B$6/$D1257</f>
        <v>0</v>
      </c>
      <c r="W1257" s="3">
        <f>'IECC Data-IP'!W1257*Convert!$B$6/$D1257</f>
        <v>193.0256399501728</v>
      </c>
      <c r="X1257" s="3">
        <f>'IECC Data-IP'!X1257*Convert!$B$7/$D1257</f>
        <v>9.9862735513299265E-3</v>
      </c>
      <c r="Y1257" s="3">
        <f t="shared" si="60"/>
        <v>193.03562622372414</v>
      </c>
      <c r="Z1257" s="3">
        <f>'IECC Data-IP'!Z1257*Convert!$B$6/$D1257</f>
        <v>283.40851031195842</v>
      </c>
      <c r="AA1257" s="3">
        <f>'IECC Data-IP'!AA1257*Convert!$B$6/$D1257</f>
        <v>10.15559723738526</v>
      </c>
      <c r="AB1257" s="3">
        <f t="shared" si="61"/>
        <v>293.5641075493437</v>
      </c>
    </row>
    <row r="1258" spans="1:28" x14ac:dyDescent="0.25">
      <c r="A1258" s="93">
        <f>'IECC Data-IP'!A1258</f>
        <v>2009</v>
      </c>
      <c r="B1258" s="93" t="str">
        <f>'IECC Data-IP'!B1258</f>
        <v>Stand-Alone Retail</v>
      </c>
      <c r="C1258" s="121" t="str">
        <f>'IECC Data-IP'!C1258</f>
        <v>1A</v>
      </c>
      <c r="D1258" s="3">
        <f>'IECC Data-IP'!D1258</f>
        <v>24692.302857493829</v>
      </c>
      <c r="E1258" s="3">
        <f>'IECC Data-IP'!E1258*Convert!$B$6/$D1258</f>
        <v>0</v>
      </c>
      <c r="F1258" s="3">
        <f>'IECC Data-IP'!F1258*Convert!$B$7/$D1258</f>
        <v>4.1609473130541357E-4</v>
      </c>
      <c r="G1258" s="3">
        <f>'IECC Data-IP'!G1258*Convert!$B$6/$D1258</f>
        <v>99.415200679450436</v>
      </c>
      <c r="H1258" s="3">
        <f>'IECC Data-IP'!H1258*Convert!$B$6/$D1258</f>
        <v>57.771659984709082</v>
      </c>
      <c r="I1258" s="3">
        <f>'IECC Data-IP'!I1258*Convert!$B$6/$D1258</f>
        <v>8.8876671537615071</v>
      </c>
      <c r="J1258" s="3">
        <f>'IECC Data-IP'!J1258*Convert!$B$6/$D1258</f>
        <v>23.724758880154504</v>
      </c>
      <c r="K1258" s="3">
        <f>'IECC Data-IP'!K1258*Convert!$B$7/$D1258</f>
        <v>0</v>
      </c>
      <c r="L1258" s="3">
        <f>'IECC Data-IP'!L1258*Convert!$B$6/$D1258</f>
        <v>0</v>
      </c>
      <c r="M1258" s="3">
        <f>'IECC Data-IP'!M1258*Convert!$B$6/$D1258</f>
        <v>50.41572044874809</v>
      </c>
      <c r="N1258" s="3">
        <f>'IECC Data-IP'!N1258*Convert!$B$6/$D1258</f>
        <v>0</v>
      </c>
      <c r="O1258" s="3">
        <f>'IECC Data-IP'!O1258*Convert!$B$6/$D1258</f>
        <v>0</v>
      </c>
      <c r="P1258" s="3">
        <f t="shared" si="59"/>
        <v>0</v>
      </c>
      <c r="Q1258" s="3">
        <f>'IECC Data-IP'!Q1258*Convert!$B$6/$D1258</f>
        <v>0</v>
      </c>
      <c r="R1258" s="3">
        <f>'IECC Data-IP'!R1258*Convert!$B$6/$D1258</f>
        <v>0</v>
      </c>
      <c r="S1258" s="3">
        <f>'IECC Data-IP'!S1258*Convert!$B$6/$D1258</f>
        <v>0</v>
      </c>
      <c r="T1258" s="3">
        <f>'IECC Data-IP'!T1258*Convert!$B$6/$D1258</f>
        <v>0</v>
      </c>
      <c r="U1258" s="3">
        <f>'IECC Data-IP'!U1258*Convert!$B$7/$D1258</f>
        <v>3.5501202474977887</v>
      </c>
      <c r="V1258" s="3">
        <f>'IECC Data-IP'!V1258*Convert!$B$6/$D1258</f>
        <v>0</v>
      </c>
      <c r="W1258" s="3">
        <f>'IECC Data-IP'!W1258*Convert!$B$6/$D1258</f>
        <v>149.83092112819855</v>
      </c>
      <c r="X1258" s="3">
        <f>'IECC Data-IP'!X1258*Convert!$B$7/$D1258</f>
        <v>4.1609473130541357E-4</v>
      </c>
      <c r="Y1258" s="3">
        <f t="shared" si="60"/>
        <v>149.83133722292985</v>
      </c>
      <c r="Z1258" s="3">
        <f>'IECC Data-IP'!Z1258*Convert!$B$6/$D1258</f>
        <v>240.21622280366316</v>
      </c>
      <c r="AA1258" s="3">
        <f>'IECC Data-IP'!AA1258*Convert!$B$6/$D1258</f>
        <v>10.373199811660092</v>
      </c>
      <c r="AB1258" s="3">
        <f t="shared" si="61"/>
        <v>250.58942261532326</v>
      </c>
    </row>
    <row r="1259" spans="1:28" x14ac:dyDescent="0.25">
      <c r="A1259" s="93">
        <f>'IECC Data-IP'!A1259</f>
        <v>2009</v>
      </c>
      <c r="B1259" s="93" t="str">
        <f>'IECC Data-IP'!B1259</f>
        <v>Stand-Alone Retail</v>
      </c>
      <c r="C1259" s="121" t="str">
        <f>'IECC Data-IP'!C1259</f>
        <v>1B</v>
      </c>
      <c r="D1259" s="3">
        <f>'IECC Data-IP'!D1259</f>
        <v>24692.302857493829</v>
      </c>
      <c r="E1259" s="3">
        <f>'IECC Data-IP'!E1259*Convert!$B$6/$D1259</f>
        <v>0</v>
      </c>
      <c r="F1259" s="3">
        <f>'IECC Data-IP'!F1259*Convert!$B$7/$D1259</f>
        <v>0.43856384679590599</v>
      </c>
      <c r="G1259" s="3">
        <f>'IECC Data-IP'!G1259*Convert!$B$6/$D1259</f>
        <v>109.54283780952666</v>
      </c>
      <c r="H1259" s="3">
        <f>'IECC Data-IP'!H1259*Convert!$B$6/$D1259</f>
        <v>57.771659984709082</v>
      </c>
      <c r="I1259" s="3">
        <f>'IECC Data-IP'!I1259*Convert!$B$6/$D1259</f>
        <v>8.8767262422057875</v>
      </c>
      <c r="J1259" s="3">
        <f>'IECC Data-IP'!J1259*Convert!$B$6/$D1259</f>
        <v>23.724758880154504</v>
      </c>
      <c r="K1259" s="3">
        <f>'IECC Data-IP'!K1259*Convert!$B$7/$D1259</f>
        <v>0</v>
      </c>
      <c r="L1259" s="3">
        <f>'IECC Data-IP'!L1259*Convert!$B$6/$D1259</f>
        <v>0</v>
      </c>
      <c r="M1259" s="3">
        <f>'IECC Data-IP'!M1259*Convert!$B$6/$D1259</f>
        <v>56.542630919950106</v>
      </c>
      <c r="N1259" s="3">
        <f>'IECC Data-IP'!N1259*Convert!$B$6/$D1259</f>
        <v>0</v>
      </c>
      <c r="O1259" s="3">
        <f>'IECC Data-IP'!O1259*Convert!$B$6/$D1259</f>
        <v>0</v>
      </c>
      <c r="P1259" s="3">
        <f t="shared" si="59"/>
        <v>0</v>
      </c>
      <c r="Q1259" s="3">
        <f>'IECC Data-IP'!Q1259*Convert!$B$6/$D1259</f>
        <v>0</v>
      </c>
      <c r="R1259" s="3">
        <f>'IECC Data-IP'!R1259*Convert!$B$6/$D1259</f>
        <v>0</v>
      </c>
      <c r="S1259" s="3">
        <f>'IECC Data-IP'!S1259*Convert!$B$6/$D1259</f>
        <v>0</v>
      </c>
      <c r="T1259" s="3">
        <f>'IECC Data-IP'!T1259*Convert!$B$6/$D1259</f>
        <v>0</v>
      </c>
      <c r="U1259" s="3">
        <f>'IECC Data-IP'!U1259*Convert!$B$7/$D1259</f>
        <v>3.5534490053482326</v>
      </c>
      <c r="V1259" s="3">
        <f>'IECC Data-IP'!V1259*Convert!$B$6/$D1259</f>
        <v>0</v>
      </c>
      <c r="W1259" s="3">
        <f>'IECC Data-IP'!W1259*Convert!$B$6/$D1259</f>
        <v>166.08546872947676</v>
      </c>
      <c r="X1259" s="3">
        <f>'IECC Data-IP'!X1259*Convert!$B$7/$D1259</f>
        <v>0.43856384679590599</v>
      </c>
      <c r="Y1259" s="3">
        <f t="shared" si="60"/>
        <v>166.52403257627267</v>
      </c>
      <c r="Z1259" s="3">
        <f>'IECC Data-IP'!Z1259*Convert!$B$6/$D1259</f>
        <v>256.45861383654614</v>
      </c>
      <c r="AA1259" s="3">
        <f>'IECC Data-IP'!AA1259*Convert!$B$6/$D1259</f>
        <v>11.66301171839528</v>
      </c>
      <c r="AB1259" s="3">
        <f t="shared" si="61"/>
        <v>268.12162555494143</v>
      </c>
    </row>
    <row r="1260" spans="1:28" x14ac:dyDescent="0.25">
      <c r="A1260" s="93">
        <f>'IECC Data-IP'!A1260</f>
        <v>2009</v>
      </c>
      <c r="B1260" s="93" t="str">
        <f>'IECC Data-IP'!B1260</f>
        <v>Stand-Alone Retail</v>
      </c>
      <c r="C1260" s="121" t="str">
        <f>'IECC Data-IP'!C1260</f>
        <v>2A</v>
      </c>
      <c r="D1260" s="3">
        <f>'IECC Data-IP'!D1260</f>
        <v>24692.302857493829</v>
      </c>
      <c r="E1260" s="3">
        <f>'IECC Data-IP'!E1260*Convert!$B$6/$D1260</f>
        <v>0</v>
      </c>
      <c r="F1260" s="3">
        <f>'IECC Data-IP'!F1260*Convert!$B$7/$D1260</f>
        <v>0.89668414596316648</v>
      </c>
      <c r="G1260" s="3">
        <f>'IECC Data-IP'!G1260*Convert!$B$6/$D1260</f>
        <v>76.79304255274441</v>
      </c>
      <c r="H1260" s="3">
        <f>'IECC Data-IP'!H1260*Convert!$B$6/$D1260</f>
        <v>57.771659984709082</v>
      </c>
      <c r="I1260" s="3">
        <f>'IECC Data-IP'!I1260*Convert!$B$6/$D1260</f>
        <v>8.8730792716872156</v>
      </c>
      <c r="J1260" s="3">
        <f>'IECC Data-IP'!J1260*Convert!$B$6/$D1260</f>
        <v>23.724758880154504</v>
      </c>
      <c r="K1260" s="3">
        <f>'IECC Data-IP'!K1260*Convert!$B$7/$D1260</f>
        <v>0</v>
      </c>
      <c r="L1260" s="3">
        <f>'IECC Data-IP'!L1260*Convert!$B$6/$D1260</f>
        <v>0</v>
      </c>
      <c r="M1260" s="3">
        <f>'IECC Data-IP'!M1260*Convert!$B$6/$D1260</f>
        <v>47.507869288606166</v>
      </c>
      <c r="N1260" s="3">
        <f>'IECC Data-IP'!N1260*Convert!$B$6/$D1260</f>
        <v>0</v>
      </c>
      <c r="O1260" s="3">
        <f>'IECC Data-IP'!O1260*Convert!$B$6/$D1260</f>
        <v>0</v>
      </c>
      <c r="P1260" s="3">
        <f t="shared" si="59"/>
        <v>0</v>
      </c>
      <c r="Q1260" s="3">
        <f>'IECC Data-IP'!Q1260*Convert!$B$6/$D1260</f>
        <v>0</v>
      </c>
      <c r="R1260" s="3">
        <f>'IECC Data-IP'!R1260*Convert!$B$6/$D1260</f>
        <v>0</v>
      </c>
      <c r="S1260" s="3">
        <f>'IECC Data-IP'!S1260*Convert!$B$6/$D1260</f>
        <v>0</v>
      </c>
      <c r="T1260" s="3">
        <f>'IECC Data-IP'!T1260*Convert!$B$6/$D1260</f>
        <v>0</v>
      </c>
      <c r="U1260" s="3">
        <f>'IECC Data-IP'!U1260*Convert!$B$7/$D1260</f>
        <v>3.6420771831162857</v>
      </c>
      <c r="V1260" s="3">
        <f>'IECC Data-IP'!V1260*Convert!$B$6/$D1260</f>
        <v>0</v>
      </c>
      <c r="W1260" s="3">
        <f>'IECC Data-IP'!W1260*Convert!$B$6/$D1260</f>
        <v>124.30091184135058</v>
      </c>
      <c r="X1260" s="3">
        <f>'IECC Data-IP'!X1260*Convert!$B$7/$D1260</f>
        <v>0.89668414596316648</v>
      </c>
      <c r="Y1260" s="3">
        <f t="shared" si="60"/>
        <v>125.19759598731375</v>
      </c>
      <c r="Z1260" s="3">
        <f>'IECC Data-IP'!Z1260*Convert!$B$6/$D1260</f>
        <v>214.67040997790141</v>
      </c>
      <c r="AA1260" s="3">
        <f>'IECC Data-IP'!AA1260*Convert!$B$6/$D1260</f>
        <v>13.260384805530094</v>
      </c>
      <c r="AB1260" s="3">
        <f t="shared" si="61"/>
        <v>227.93079478343151</v>
      </c>
    </row>
    <row r="1261" spans="1:28" x14ac:dyDescent="0.25">
      <c r="A1261" s="93">
        <f>'IECC Data-IP'!A1261</f>
        <v>2009</v>
      </c>
      <c r="B1261" s="93" t="str">
        <f>'IECC Data-IP'!B1261</f>
        <v>Stand-Alone Retail</v>
      </c>
      <c r="C1261" s="121" t="str">
        <f>'IECC Data-IP'!C1261</f>
        <v>2B</v>
      </c>
      <c r="D1261" s="3">
        <f>'IECC Data-IP'!D1261</f>
        <v>24692.302857493829</v>
      </c>
      <c r="E1261" s="3">
        <f>'IECC Data-IP'!E1261*Convert!$B$6/$D1261</f>
        <v>0</v>
      </c>
      <c r="F1261" s="3">
        <f>'IECC Data-IP'!F1261*Convert!$B$7/$D1261</f>
        <v>0.41443035238019205</v>
      </c>
      <c r="G1261" s="3">
        <f>'IECC Data-IP'!G1261*Convert!$B$6/$D1261</f>
        <v>56.98999263689501</v>
      </c>
      <c r="H1261" s="3">
        <f>'IECC Data-IP'!H1261*Convert!$B$6/$D1261</f>
        <v>57.771659984709082</v>
      </c>
      <c r="I1261" s="3">
        <f>'IECC Data-IP'!I1261*Convert!$B$6/$D1261</f>
        <v>8.8803732127243613</v>
      </c>
      <c r="J1261" s="3">
        <f>'IECC Data-IP'!J1261*Convert!$B$6/$D1261</f>
        <v>23.724758880154504</v>
      </c>
      <c r="K1261" s="3">
        <f>'IECC Data-IP'!K1261*Convert!$B$7/$D1261</f>
        <v>0</v>
      </c>
      <c r="L1261" s="3">
        <f>'IECC Data-IP'!L1261*Convert!$B$6/$D1261</f>
        <v>0</v>
      </c>
      <c r="M1261" s="3">
        <f>'IECC Data-IP'!M1261*Convert!$B$6/$D1261</f>
        <v>54.358095579325095</v>
      </c>
      <c r="N1261" s="3">
        <f>'IECC Data-IP'!N1261*Convert!$B$6/$D1261</f>
        <v>0</v>
      </c>
      <c r="O1261" s="3">
        <f>'IECC Data-IP'!O1261*Convert!$B$6/$D1261</f>
        <v>0</v>
      </c>
      <c r="P1261" s="3">
        <f t="shared" si="59"/>
        <v>0</v>
      </c>
      <c r="Q1261" s="3">
        <f>'IECC Data-IP'!Q1261*Convert!$B$6/$D1261</f>
        <v>0</v>
      </c>
      <c r="R1261" s="3">
        <f>'IECC Data-IP'!R1261*Convert!$B$6/$D1261</f>
        <v>0</v>
      </c>
      <c r="S1261" s="3">
        <f>'IECC Data-IP'!S1261*Convert!$B$6/$D1261</f>
        <v>0</v>
      </c>
      <c r="T1261" s="3">
        <f>'IECC Data-IP'!T1261*Convert!$B$6/$D1261</f>
        <v>0</v>
      </c>
      <c r="U1261" s="3">
        <f>'IECC Data-IP'!U1261*Convert!$B$7/$D1261</f>
        <v>3.647902509354561</v>
      </c>
      <c r="V1261" s="3">
        <f>'IECC Data-IP'!V1261*Convert!$B$6/$D1261</f>
        <v>0</v>
      </c>
      <c r="W1261" s="3">
        <f>'IECC Data-IP'!W1261*Convert!$B$6/$D1261</f>
        <v>111.34808821622011</v>
      </c>
      <c r="X1261" s="3">
        <f>'IECC Data-IP'!X1261*Convert!$B$7/$D1261</f>
        <v>0.41443035238019205</v>
      </c>
      <c r="Y1261" s="3">
        <f t="shared" si="60"/>
        <v>111.7625185686003</v>
      </c>
      <c r="Z1261" s="3">
        <f>'IECC Data-IP'!Z1261*Convert!$B$6/$D1261</f>
        <v>201.72488029380807</v>
      </c>
      <c r="AA1261" s="3">
        <f>'IECC Data-IP'!AA1261*Convert!$B$6/$D1261</f>
        <v>11.869673381114398</v>
      </c>
      <c r="AB1261" s="3">
        <f t="shared" si="61"/>
        <v>213.59455367492248</v>
      </c>
    </row>
    <row r="1262" spans="1:28" x14ac:dyDescent="0.25">
      <c r="A1262" s="93">
        <f>'IECC Data-IP'!A1262</f>
        <v>2009</v>
      </c>
      <c r="B1262" s="93" t="str">
        <f>'IECC Data-IP'!B1262</f>
        <v>Stand-Alone Retail</v>
      </c>
      <c r="C1262" s="121" t="str">
        <f>'IECC Data-IP'!C1262</f>
        <v>3A</v>
      </c>
      <c r="D1262" s="3">
        <f>'IECC Data-IP'!D1262</f>
        <v>24692.302857493829</v>
      </c>
      <c r="E1262" s="3">
        <f>'IECC Data-IP'!E1262*Convert!$B$6/$D1262</f>
        <v>0</v>
      </c>
      <c r="F1262" s="3">
        <f>'IECC Data-IP'!F1262*Convert!$B$7/$D1262</f>
        <v>5.7820523862200286</v>
      </c>
      <c r="G1262" s="3">
        <f>'IECC Data-IP'!G1262*Convert!$B$6/$D1262</f>
        <v>41.080691578041666</v>
      </c>
      <c r="H1262" s="3">
        <f>'IECC Data-IP'!H1262*Convert!$B$6/$D1262</f>
        <v>57.771659984709082</v>
      </c>
      <c r="I1262" s="3">
        <f>'IECC Data-IP'!I1262*Convert!$B$6/$D1262</f>
        <v>8.8779418990453127</v>
      </c>
      <c r="J1262" s="3">
        <f>'IECC Data-IP'!J1262*Convert!$B$6/$D1262</f>
        <v>23.724758880154504</v>
      </c>
      <c r="K1262" s="3">
        <f>'IECC Data-IP'!K1262*Convert!$B$7/$D1262</f>
        <v>0</v>
      </c>
      <c r="L1262" s="3">
        <f>'IECC Data-IP'!L1262*Convert!$B$6/$D1262</f>
        <v>0</v>
      </c>
      <c r="M1262" s="3">
        <f>'IECC Data-IP'!M1262*Convert!$B$6/$D1262</f>
        <v>49.686326345033564</v>
      </c>
      <c r="N1262" s="3">
        <f>'IECC Data-IP'!N1262*Convert!$B$6/$D1262</f>
        <v>0</v>
      </c>
      <c r="O1262" s="3">
        <f>'IECC Data-IP'!O1262*Convert!$B$6/$D1262</f>
        <v>0</v>
      </c>
      <c r="P1262" s="3">
        <f t="shared" si="59"/>
        <v>0</v>
      </c>
      <c r="Q1262" s="3">
        <f>'IECC Data-IP'!Q1262*Convert!$B$6/$D1262</f>
        <v>0</v>
      </c>
      <c r="R1262" s="3">
        <f>'IECC Data-IP'!R1262*Convert!$B$6/$D1262</f>
        <v>0</v>
      </c>
      <c r="S1262" s="3">
        <f>'IECC Data-IP'!S1262*Convert!$B$6/$D1262</f>
        <v>0</v>
      </c>
      <c r="T1262" s="3">
        <f>'IECC Data-IP'!T1262*Convert!$B$6/$D1262</f>
        <v>0</v>
      </c>
      <c r="U1262" s="3">
        <f>'IECC Data-IP'!U1262*Convert!$B$7/$D1262</f>
        <v>3.7993609915497322</v>
      </c>
      <c r="V1262" s="3">
        <f>'IECC Data-IP'!V1262*Convert!$B$6/$D1262</f>
        <v>0</v>
      </c>
      <c r="W1262" s="3">
        <f>'IECC Data-IP'!W1262*Convert!$B$6/$D1262</f>
        <v>90.76701792307523</v>
      </c>
      <c r="X1262" s="3">
        <f>'IECC Data-IP'!X1262*Convert!$B$7/$D1262</f>
        <v>5.7820523862200286</v>
      </c>
      <c r="Y1262" s="3">
        <f t="shared" si="60"/>
        <v>96.54907030929526</v>
      </c>
      <c r="Z1262" s="3">
        <f>'IECC Data-IP'!Z1262*Convert!$B$6/$D1262</f>
        <v>181.14137868698413</v>
      </c>
      <c r="AA1262" s="3">
        <f>'IECC Data-IP'!AA1262*Convert!$B$6/$D1262</f>
        <v>27.991714386884485</v>
      </c>
      <c r="AB1262" s="3">
        <f t="shared" si="61"/>
        <v>209.13309307386862</v>
      </c>
    </row>
    <row r="1263" spans="1:28" x14ac:dyDescent="0.25">
      <c r="A1263" s="93">
        <f>'IECC Data-IP'!A1263</f>
        <v>2009</v>
      </c>
      <c r="B1263" s="93" t="str">
        <f>'IECC Data-IP'!B1263</f>
        <v>Stand-Alone Retail</v>
      </c>
      <c r="C1263" s="121" t="str">
        <f>'IECC Data-IP'!C1263</f>
        <v>3B</v>
      </c>
      <c r="D1263" s="3">
        <f>'IECC Data-IP'!D1263</f>
        <v>24692.302857493829</v>
      </c>
      <c r="E1263" s="3">
        <f>'IECC Data-IP'!E1263*Convert!$B$6/$D1263</f>
        <v>0</v>
      </c>
      <c r="F1263" s="3">
        <f>'IECC Data-IP'!F1263*Convert!$B$7/$D1263</f>
        <v>1.7867107762254462</v>
      </c>
      <c r="G1263" s="3">
        <f>'IECC Data-IP'!G1263*Convert!$B$6/$D1263</f>
        <v>40.814462730185866</v>
      </c>
      <c r="H1263" s="3">
        <f>'IECC Data-IP'!H1263*Convert!$B$6/$D1263</f>
        <v>57.771659984709082</v>
      </c>
      <c r="I1263" s="3">
        <f>'IECC Data-IP'!I1263*Convert!$B$6/$D1263</f>
        <v>8.8779418990453127</v>
      </c>
      <c r="J1263" s="3">
        <f>'IECC Data-IP'!J1263*Convert!$B$6/$D1263</f>
        <v>23.724758880154504</v>
      </c>
      <c r="K1263" s="3">
        <f>'IECC Data-IP'!K1263*Convert!$B$7/$D1263</f>
        <v>0</v>
      </c>
      <c r="L1263" s="3">
        <f>'IECC Data-IP'!L1263*Convert!$B$6/$D1263</f>
        <v>0</v>
      </c>
      <c r="M1263" s="3">
        <f>'IECC Data-IP'!M1263*Convert!$B$6/$D1263</f>
        <v>52.629431553521677</v>
      </c>
      <c r="N1263" s="3">
        <f>'IECC Data-IP'!N1263*Convert!$B$6/$D1263</f>
        <v>0</v>
      </c>
      <c r="O1263" s="3">
        <f>'IECC Data-IP'!O1263*Convert!$B$6/$D1263</f>
        <v>0</v>
      </c>
      <c r="P1263" s="3">
        <f t="shared" si="59"/>
        <v>0</v>
      </c>
      <c r="Q1263" s="3">
        <f>'IECC Data-IP'!Q1263*Convert!$B$6/$D1263</f>
        <v>0</v>
      </c>
      <c r="R1263" s="3">
        <f>'IECC Data-IP'!R1263*Convert!$B$6/$D1263</f>
        <v>0</v>
      </c>
      <c r="S1263" s="3">
        <f>'IECC Data-IP'!S1263*Convert!$B$6/$D1263</f>
        <v>0</v>
      </c>
      <c r="T1263" s="3">
        <f>'IECC Data-IP'!T1263*Convert!$B$6/$D1263</f>
        <v>0</v>
      </c>
      <c r="U1263" s="3">
        <f>'IECC Data-IP'!U1263*Convert!$B$7/$D1263</f>
        <v>3.758167613150496</v>
      </c>
      <c r="V1263" s="3">
        <f>'IECC Data-IP'!V1263*Convert!$B$6/$D1263</f>
        <v>0</v>
      </c>
      <c r="W1263" s="3">
        <f>'IECC Data-IP'!W1263*Convert!$B$6/$D1263</f>
        <v>93.443894283707536</v>
      </c>
      <c r="X1263" s="3">
        <f>'IECC Data-IP'!X1263*Convert!$B$7/$D1263</f>
        <v>1.7867107762254462</v>
      </c>
      <c r="Y1263" s="3">
        <f t="shared" si="60"/>
        <v>95.230605059932984</v>
      </c>
      <c r="Z1263" s="3">
        <f>'IECC Data-IP'!Z1263*Convert!$B$6/$D1263</f>
        <v>183.81947070445597</v>
      </c>
      <c r="AA1263" s="3">
        <f>'IECC Data-IP'!AA1263*Convert!$B$6/$D1263</f>
        <v>16.199843043499634</v>
      </c>
      <c r="AB1263" s="3">
        <f t="shared" si="61"/>
        <v>200.01931374795561</v>
      </c>
    </row>
    <row r="1264" spans="1:28" x14ac:dyDescent="0.25">
      <c r="A1264" s="93">
        <f>'IECC Data-IP'!A1264</f>
        <v>2009</v>
      </c>
      <c r="B1264" s="93" t="str">
        <f>'IECC Data-IP'!B1264</f>
        <v>Stand-Alone Retail</v>
      </c>
      <c r="C1264" s="121" t="str">
        <f>'IECC Data-IP'!C1264</f>
        <v>3C</v>
      </c>
      <c r="D1264" s="3">
        <f>'IECC Data-IP'!D1264</f>
        <v>24692.302857493829</v>
      </c>
      <c r="E1264" s="3">
        <f>'IECC Data-IP'!E1264*Convert!$B$6/$D1264</f>
        <v>0</v>
      </c>
      <c r="F1264" s="3">
        <f>'IECC Data-IP'!F1264*Convert!$B$7/$D1264</f>
        <v>1.1708905738934339</v>
      </c>
      <c r="G1264" s="3">
        <f>'IECC Data-IP'!G1264*Convert!$B$6/$D1264</f>
        <v>19.316787180039711</v>
      </c>
      <c r="H1264" s="3">
        <f>'IECC Data-IP'!H1264*Convert!$B$6/$D1264</f>
        <v>57.771659984709082</v>
      </c>
      <c r="I1264" s="3">
        <f>'IECC Data-IP'!I1264*Convert!$B$6/$D1264</f>
        <v>8.8767262422057875</v>
      </c>
      <c r="J1264" s="3">
        <f>'IECC Data-IP'!J1264*Convert!$B$6/$D1264</f>
        <v>23.724758880154504</v>
      </c>
      <c r="K1264" s="3">
        <f>'IECC Data-IP'!K1264*Convert!$B$7/$D1264</f>
        <v>0</v>
      </c>
      <c r="L1264" s="3">
        <f>'IECC Data-IP'!L1264*Convert!$B$6/$D1264</f>
        <v>0</v>
      </c>
      <c r="M1264" s="3">
        <f>'IECC Data-IP'!M1264*Convert!$B$6/$D1264</f>
        <v>46.853845908942141</v>
      </c>
      <c r="N1264" s="3">
        <f>'IECC Data-IP'!N1264*Convert!$B$6/$D1264</f>
        <v>0</v>
      </c>
      <c r="O1264" s="3">
        <f>'IECC Data-IP'!O1264*Convert!$B$6/$D1264</f>
        <v>0</v>
      </c>
      <c r="P1264" s="3">
        <f t="shared" si="59"/>
        <v>0</v>
      </c>
      <c r="Q1264" s="3">
        <f>'IECC Data-IP'!Q1264*Convert!$B$6/$D1264</f>
        <v>0</v>
      </c>
      <c r="R1264" s="3">
        <f>'IECC Data-IP'!R1264*Convert!$B$6/$D1264</f>
        <v>0</v>
      </c>
      <c r="S1264" s="3">
        <f>'IECC Data-IP'!S1264*Convert!$B$6/$D1264</f>
        <v>0</v>
      </c>
      <c r="T1264" s="3">
        <f>'IECC Data-IP'!T1264*Convert!$B$6/$D1264</f>
        <v>0</v>
      </c>
      <c r="U1264" s="3">
        <f>'IECC Data-IP'!U1264*Convert!$B$7/$D1264</f>
        <v>3.8139243071454212</v>
      </c>
      <c r="V1264" s="3">
        <f>'IECC Data-IP'!V1264*Convert!$B$6/$D1264</f>
        <v>0</v>
      </c>
      <c r="W1264" s="3">
        <f>'IECC Data-IP'!W1264*Convert!$B$6/$D1264</f>
        <v>66.170633088981873</v>
      </c>
      <c r="X1264" s="3">
        <f>'IECC Data-IP'!X1264*Convert!$B$7/$D1264</f>
        <v>1.1708905738934339</v>
      </c>
      <c r="Y1264" s="3">
        <f t="shared" si="60"/>
        <v>67.341523662875304</v>
      </c>
      <c r="Z1264" s="3">
        <f>'IECC Data-IP'!Z1264*Convert!$B$6/$D1264</f>
        <v>156.5425625392117</v>
      </c>
      <c r="AA1264" s="3">
        <f>'IECC Data-IP'!AA1264*Convert!$B$6/$D1264</f>
        <v>14.562353280660526</v>
      </c>
      <c r="AB1264" s="3">
        <f t="shared" si="61"/>
        <v>171.10491581987222</v>
      </c>
    </row>
    <row r="1265" spans="1:28" x14ac:dyDescent="0.25">
      <c r="A1265" s="93">
        <f>'IECC Data-IP'!A1265</f>
        <v>2009</v>
      </c>
      <c r="B1265" s="93" t="str">
        <f>'IECC Data-IP'!B1265</f>
        <v>Stand-Alone Retail</v>
      </c>
      <c r="C1265" s="121" t="str">
        <f>'IECC Data-IP'!C1265</f>
        <v>4A</v>
      </c>
      <c r="D1265" s="3">
        <f>'IECC Data-IP'!D1265</f>
        <v>24692.302857493829</v>
      </c>
      <c r="E1265" s="3">
        <f>'IECC Data-IP'!E1265*Convert!$B$6/$D1265</f>
        <v>0</v>
      </c>
      <c r="F1265" s="3">
        <f>'IECC Data-IP'!F1265*Convert!$B$7/$D1265</f>
        <v>15.497032172738825</v>
      </c>
      <c r="G1265" s="3">
        <f>'IECC Data-IP'!G1265*Convert!$B$6/$D1265</f>
        <v>25.379267838746955</v>
      </c>
      <c r="H1265" s="3">
        <f>'IECC Data-IP'!H1265*Convert!$B$6/$D1265</f>
        <v>57.771659984709082</v>
      </c>
      <c r="I1265" s="3">
        <f>'IECC Data-IP'!I1265*Convert!$B$6/$D1265</f>
        <v>8.8645696738105482</v>
      </c>
      <c r="J1265" s="3">
        <f>'IECC Data-IP'!J1265*Convert!$B$6/$D1265</f>
        <v>23.724758880154504</v>
      </c>
      <c r="K1265" s="3">
        <f>'IECC Data-IP'!K1265*Convert!$B$7/$D1265</f>
        <v>0</v>
      </c>
      <c r="L1265" s="3">
        <f>'IECC Data-IP'!L1265*Convert!$B$6/$D1265</f>
        <v>0</v>
      </c>
      <c r="M1265" s="3">
        <f>'IECC Data-IP'!M1265*Convert!$B$6/$D1265</f>
        <v>50.303880019511858</v>
      </c>
      <c r="N1265" s="3">
        <f>'IECC Data-IP'!N1265*Convert!$B$6/$D1265</f>
        <v>0</v>
      </c>
      <c r="O1265" s="3">
        <f>'IECC Data-IP'!O1265*Convert!$B$6/$D1265</f>
        <v>0</v>
      </c>
      <c r="P1265" s="3">
        <f t="shared" si="59"/>
        <v>0</v>
      </c>
      <c r="Q1265" s="3">
        <f>'IECC Data-IP'!Q1265*Convert!$B$6/$D1265</f>
        <v>0</v>
      </c>
      <c r="R1265" s="3">
        <f>'IECC Data-IP'!R1265*Convert!$B$6/$D1265</f>
        <v>0</v>
      </c>
      <c r="S1265" s="3">
        <f>'IECC Data-IP'!S1265*Convert!$B$6/$D1265</f>
        <v>0</v>
      </c>
      <c r="T1265" s="3">
        <f>'IECC Data-IP'!T1265*Convert!$B$6/$D1265</f>
        <v>0</v>
      </c>
      <c r="U1265" s="3">
        <f>'IECC Data-IP'!U1265*Convert!$B$7/$D1265</f>
        <v>3.9237733162100508</v>
      </c>
      <c r="V1265" s="3">
        <f>'IECC Data-IP'!V1265*Convert!$B$6/$D1265</f>
        <v>0</v>
      </c>
      <c r="W1265" s="3">
        <f>'IECC Data-IP'!W1265*Convert!$B$6/$D1265</f>
        <v>75.68314785825882</v>
      </c>
      <c r="X1265" s="3">
        <f>'IECC Data-IP'!X1265*Convert!$B$7/$D1265</f>
        <v>15.497032172738825</v>
      </c>
      <c r="Y1265" s="3">
        <f t="shared" si="60"/>
        <v>91.180180030997647</v>
      </c>
      <c r="Z1265" s="3">
        <f>'IECC Data-IP'!Z1265*Convert!$B$6/$D1265</f>
        <v>166.04413639693294</v>
      </c>
      <c r="AA1265" s="3">
        <f>'IECC Data-IP'!AA1265*Convert!$B$6/$D1265</f>
        <v>56.738351671113499</v>
      </c>
      <c r="AB1265" s="3">
        <f t="shared" si="61"/>
        <v>222.78248806804643</v>
      </c>
    </row>
    <row r="1266" spans="1:28" x14ac:dyDescent="0.25">
      <c r="A1266" s="93">
        <f>'IECC Data-IP'!A1266</f>
        <v>2009</v>
      </c>
      <c r="B1266" s="93" t="str">
        <f>'IECC Data-IP'!B1266</f>
        <v>Stand-Alone Retail</v>
      </c>
      <c r="C1266" s="121" t="str">
        <f>'IECC Data-IP'!C1266</f>
        <v>4B</v>
      </c>
      <c r="D1266" s="3">
        <f>'IECC Data-IP'!D1266</f>
        <v>24692.302857493829</v>
      </c>
      <c r="E1266" s="3">
        <f>'IECC Data-IP'!E1266*Convert!$B$6/$D1266</f>
        <v>0</v>
      </c>
      <c r="F1266" s="3">
        <f>'IECC Data-IP'!F1266*Convert!$B$7/$D1266</f>
        <v>4.8924418506890532</v>
      </c>
      <c r="G1266" s="3">
        <f>'IECC Data-IP'!G1266*Convert!$B$6/$D1266</f>
        <v>25.688044675986106</v>
      </c>
      <c r="H1266" s="3">
        <f>'IECC Data-IP'!H1266*Convert!$B$6/$D1266</f>
        <v>57.771659984709082</v>
      </c>
      <c r="I1266" s="3">
        <f>'IECC Data-IP'!I1266*Convert!$B$6/$D1266</f>
        <v>8.8718636148476921</v>
      </c>
      <c r="J1266" s="3">
        <f>'IECC Data-IP'!J1266*Convert!$B$6/$D1266</f>
        <v>23.724758880154504</v>
      </c>
      <c r="K1266" s="3">
        <f>'IECC Data-IP'!K1266*Convert!$B$7/$D1266</f>
        <v>0</v>
      </c>
      <c r="L1266" s="3">
        <f>'IECC Data-IP'!L1266*Convert!$B$6/$D1266</f>
        <v>0</v>
      </c>
      <c r="M1266" s="3">
        <f>'IECC Data-IP'!M1266*Convert!$B$6/$D1266</f>
        <v>53.892499009787329</v>
      </c>
      <c r="N1266" s="3">
        <f>'IECC Data-IP'!N1266*Convert!$B$6/$D1266</f>
        <v>0</v>
      </c>
      <c r="O1266" s="3">
        <f>'IECC Data-IP'!O1266*Convert!$B$6/$D1266</f>
        <v>0</v>
      </c>
      <c r="P1266" s="3">
        <f t="shared" si="59"/>
        <v>0</v>
      </c>
      <c r="Q1266" s="3">
        <f>'IECC Data-IP'!Q1266*Convert!$B$6/$D1266</f>
        <v>0</v>
      </c>
      <c r="R1266" s="3">
        <f>'IECC Data-IP'!R1266*Convert!$B$6/$D1266</f>
        <v>0</v>
      </c>
      <c r="S1266" s="3">
        <f>'IECC Data-IP'!S1266*Convert!$B$6/$D1266</f>
        <v>0</v>
      </c>
      <c r="T1266" s="3">
        <f>'IECC Data-IP'!T1266*Convert!$B$6/$D1266</f>
        <v>0</v>
      </c>
      <c r="U1266" s="3">
        <f>'IECC Data-IP'!U1266*Convert!$B$7/$D1266</f>
        <v>3.8867408851238685</v>
      </c>
      <c r="V1266" s="3">
        <f>'IECC Data-IP'!V1266*Convert!$B$6/$D1266</f>
        <v>0</v>
      </c>
      <c r="W1266" s="3">
        <f>'IECC Data-IP'!W1266*Convert!$B$6/$D1266</f>
        <v>79.580543685773435</v>
      </c>
      <c r="X1266" s="3">
        <f>'IECC Data-IP'!X1266*Convert!$B$7/$D1266</f>
        <v>4.8924418506890532</v>
      </c>
      <c r="Y1266" s="3">
        <f t="shared" si="60"/>
        <v>84.472985536462488</v>
      </c>
      <c r="Z1266" s="3">
        <f>'IECC Data-IP'!Z1266*Convert!$B$6/$D1266</f>
        <v>169.9476105086452</v>
      </c>
      <c r="AA1266" s="3">
        <f>'IECC Data-IP'!AA1266*Convert!$B$6/$D1266</f>
        <v>25.649143657121328</v>
      </c>
      <c r="AB1266" s="3">
        <f t="shared" si="61"/>
        <v>195.59675416576653</v>
      </c>
    </row>
    <row r="1267" spans="1:28" x14ac:dyDescent="0.25">
      <c r="A1267" s="93">
        <f>'IECC Data-IP'!A1267</f>
        <v>2009</v>
      </c>
      <c r="B1267" s="93" t="str">
        <f>'IECC Data-IP'!B1267</f>
        <v>Stand-Alone Retail</v>
      </c>
      <c r="C1267" s="121" t="str">
        <f>'IECC Data-IP'!C1267</f>
        <v>4C</v>
      </c>
      <c r="D1267" s="3">
        <f>'IECC Data-IP'!D1267</f>
        <v>24692.302857493829</v>
      </c>
      <c r="E1267" s="3">
        <f>'IECC Data-IP'!E1267*Convert!$B$6/$D1267</f>
        <v>0</v>
      </c>
      <c r="F1267" s="3">
        <f>'IECC Data-IP'!F1267*Convert!$B$7/$D1267</f>
        <v>9.8215000377329833</v>
      </c>
      <c r="G1267" s="3">
        <f>'IECC Data-IP'!G1267*Convert!$B$6/$D1267</f>
        <v>7.5917769628286988</v>
      </c>
      <c r="H1267" s="3">
        <f>'IECC Data-IP'!H1267*Convert!$B$6/$D1267</f>
        <v>57.771659984709082</v>
      </c>
      <c r="I1267" s="3">
        <f>'IECC Data-IP'!I1267*Convert!$B$6/$D1267</f>
        <v>8.8548444190943538</v>
      </c>
      <c r="J1267" s="3">
        <f>'IECC Data-IP'!J1267*Convert!$B$6/$D1267</f>
        <v>23.724758880154504</v>
      </c>
      <c r="K1267" s="3">
        <f>'IECC Data-IP'!K1267*Convert!$B$7/$D1267</f>
        <v>0</v>
      </c>
      <c r="L1267" s="3">
        <f>'IECC Data-IP'!L1267*Convert!$B$6/$D1267</f>
        <v>0</v>
      </c>
      <c r="M1267" s="3">
        <f>'IECC Data-IP'!M1267*Convert!$B$6/$D1267</f>
        <v>48.529021033806508</v>
      </c>
      <c r="N1267" s="3">
        <f>'IECC Data-IP'!N1267*Convert!$B$6/$D1267</f>
        <v>0</v>
      </c>
      <c r="O1267" s="3">
        <f>'IECC Data-IP'!O1267*Convert!$B$6/$D1267</f>
        <v>0</v>
      </c>
      <c r="P1267" s="3">
        <f t="shared" si="59"/>
        <v>0</v>
      </c>
      <c r="Q1267" s="3">
        <f>'IECC Data-IP'!Q1267*Convert!$B$6/$D1267</f>
        <v>0</v>
      </c>
      <c r="R1267" s="3">
        <f>'IECC Data-IP'!R1267*Convert!$B$6/$D1267</f>
        <v>0</v>
      </c>
      <c r="S1267" s="3">
        <f>'IECC Data-IP'!S1267*Convert!$B$6/$D1267</f>
        <v>0</v>
      </c>
      <c r="T1267" s="3">
        <f>'IECC Data-IP'!T1267*Convert!$B$6/$D1267</f>
        <v>0</v>
      </c>
      <c r="U1267" s="3">
        <f>'IECC Data-IP'!U1267*Convert!$B$7/$D1267</f>
        <v>3.9599735578336213</v>
      </c>
      <c r="V1267" s="3">
        <f>'IECC Data-IP'!V1267*Convert!$B$6/$D1267</f>
        <v>0</v>
      </c>
      <c r="W1267" s="3">
        <f>'IECC Data-IP'!W1267*Convert!$B$6/$D1267</f>
        <v>56.120797996635211</v>
      </c>
      <c r="X1267" s="3">
        <f>'IECC Data-IP'!X1267*Convert!$B$7/$D1267</f>
        <v>9.8215000377329833</v>
      </c>
      <c r="Y1267" s="3">
        <f t="shared" si="60"/>
        <v>65.942298034368193</v>
      </c>
      <c r="Z1267" s="3">
        <f>'IECC Data-IP'!Z1267*Convert!$B$6/$D1267</f>
        <v>146.47084562375363</v>
      </c>
      <c r="AA1267" s="3">
        <f>'IECC Data-IP'!AA1267*Convert!$B$6/$D1267</f>
        <v>40.263770181881391</v>
      </c>
      <c r="AB1267" s="3">
        <f t="shared" si="61"/>
        <v>186.73461580563503</v>
      </c>
    </row>
    <row r="1268" spans="1:28" x14ac:dyDescent="0.25">
      <c r="A1268" s="93">
        <f>'IECC Data-IP'!A1268</f>
        <v>2009</v>
      </c>
      <c r="B1268" s="93" t="str">
        <f>'IECC Data-IP'!B1268</f>
        <v>Stand-Alone Retail</v>
      </c>
      <c r="C1268" s="121" t="str">
        <f>'IECC Data-IP'!C1268</f>
        <v>5A</v>
      </c>
      <c r="D1268" s="3">
        <f>'IECC Data-IP'!D1268</f>
        <v>24692.302857493829</v>
      </c>
      <c r="E1268" s="3">
        <f>'IECC Data-IP'!E1268*Convert!$B$6/$D1268</f>
        <v>0</v>
      </c>
      <c r="F1268" s="3">
        <f>'IECC Data-IP'!F1268*Convert!$B$7/$D1268</f>
        <v>24.056516890422486</v>
      </c>
      <c r="G1268" s="3">
        <f>'IECC Data-IP'!G1268*Convert!$B$6/$D1268</f>
        <v>14.518589634437653</v>
      </c>
      <c r="H1268" s="3">
        <f>'IECC Data-IP'!H1268*Convert!$B$6/$D1268</f>
        <v>57.771659984709082</v>
      </c>
      <c r="I1268" s="3">
        <f>'IECC Data-IP'!I1268*Convert!$B$6/$D1268</f>
        <v>8.867000987489595</v>
      </c>
      <c r="J1268" s="3">
        <f>'IECC Data-IP'!J1268*Convert!$B$6/$D1268</f>
        <v>23.724758880154504</v>
      </c>
      <c r="K1268" s="3">
        <f>'IECC Data-IP'!K1268*Convert!$B$7/$D1268</f>
        <v>0</v>
      </c>
      <c r="L1268" s="3">
        <f>'IECC Data-IP'!L1268*Convert!$B$6/$D1268</f>
        <v>0</v>
      </c>
      <c r="M1268" s="3">
        <f>'IECC Data-IP'!M1268*Convert!$B$6/$D1268</f>
        <v>54.555031987328015</v>
      </c>
      <c r="N1268" s="3">
        <f>'IECC Data-IP'!N1268*Convert!$B$6/$D1268</f>
        <v>0</v>
      </c>
      <c r="O1268" s="3">
        <f>'IECC Data-IP'!O1268*Convert!$B$6/$D1268</f>
        <v>0</v>
      </c>
      <c r="P1268" s="3">
        <f t="shared" si="59"/>
        <v>0</v>
      </c>
      <c r="Q1268" s="3">
        <f>'IECC Data-IP'!Q1268*Convert!$B$6/$D1268</f>
        <v>0</v>
      </c>
      <c r="R1268" s="3">
        <f>'IECC Data-IP'!R1268*Convert!$B$6/$D1268</f>
        <v>0</v>
      </c>
      <c r="S1268" s="3">
        <f>'IECC Data-IP'!S1268*Convert!$B$6/$D1268</f>
        <v>0</v>
      </c>
      <c r="T1268" s="3">
        <f>'IECC Data-IP'!T1268*Convert!$B$6/$D1268</f>
        <v>0</v>
      </c>
      <c r="U1268" s="3">
        <f>'IECC Data-IP'!U1268*Convert!$B$7/$D1268</f>
        <v>4.0269648095737933</v>
      </c>
      <c r="V1268" s="3">
        <f>'IECC Data-IP'!V1268*Convert!$B$6/$D1268</f>
        <v>0</v>
      </c>
      <c r="W1268" s="3">
        <f>'IECC Data-IP'!W1268*Convert!$B$6/$D1268</f>
        <v>69.073621621765668</v>
      </c>
      <c r="X1268" s="3">
        <f>'IECC Data-IP'!X1268*Convert!$B$7/$D1268</f>
        <v>24.056516890422486</v>
      </c>
      <c r="Y1268" s="3">
        <f t="shared" si="60"/>
        <v>93.130138512188154</v>
      </c>
      <c r="Z1268" s="3">
        <f>'IECC Data-IP'!Z1268*Convert!$B$6/$D1268</f>
        <v>159.43704147411887</v>
      </c>
      <c r="AA1268" s="3">
        <f>'IECC Data-IP'!AA1268*Convert!$B$6/$D1268</f>
        <v>82.048327070007574</v>
      </c>
      <c r="AB1268" s="3">
        <f t="shared" si="61"/>
        <v>241.48536854412646</v>
      </c>
    </row>
    <row r="1269" spans="1:28" x14ac:dyDescent="0.25">
      <c r="A1269" s="93">
        <f>'IECC Data-IP'!A1269</f>
        <v>2009</v>
      </c>
      <c r="B1269" s="93" t="str">
        <f>'IECC Data-IP'!B1269</f>
        <v>Stand-Alone Retail</v>
      </c>
      <c r="C1269" s="121" t="str">
        <f>'IECC Data-IP'!C1269</f>
        <v>5B</v>
      </c>
      <c r="D1269" s="3">
        <f>'IECC Data-IP'!D1269</f>
        <v>24692.302857493829</v>
      </c>
      <c r="E1269" s="3">
        <f>'IECC Data-IP'!E1269*Convert!$B$6/$D1269</f>
        <v>0</v>
      </c>
      <c r="F1269" s="3">
        <f>'IECC Data-IP'!F1269*Convert!$B$7/$D1269</f>
        <v>11.841223863489461</v>
      </c>
      <c r="G1269" s="3">
        <f>'IECC Data-IP'!G1269*Convert!$B$6/$D1269</f>
        <v>18.149756614096475</v>
      </c>
      <c r="H1269" s="3">
        <f>'IECC Data-IP'!H1269*Convert!$B$6/$D1269</f>
        <v>57.771659984709082</v>
      </c>
      <c r="I1269" s="3">
        <f>'IECC Data-IP'!I1269*Convert!$B$6/$D1269</f>
        <v>8.8682166443291202</v>
      </c>
      <c r="J1269" s="3">
        <f>'IECC Data-IP'!J1269*Convert!$B$6/$D1269</f>
        <v>23.724758880154504</v>
      </c>
      <c r="K1269" s="3">
        <f>'IECC Data-IP'!K1269*Convert!$B$7/$D1269</f>
        <v>0</v>
      </c>
      <c r="L1269" s="3">
        <f>'IECC Data-IP'!L1269*Convert!$B$6/$D1269</f>
        <v>0</v>
      </c>
      <c r="M1269" s="3">
        <f>'IECC Data-IP'!M1269*Convert!$B$6/$D1269</f>
        <v>57.805698376215759</v>
      </c>
      <c r="N1269" s="3">
        <f>'IECC Data-IP'!N1269*Convert!$B$6/$D1269</f>
        <v>0</v>
      </c>
      <c r="O1269" s="3">
        <f>'IECC Data-IP'!O1269*Convert!$B$6/$D1269</f>
        <v>0</v>
      </c>
      <c r="P1269" s="3">
        <f t="shared" si="59"/>
        <v>0</v>
      </c>
      <c r="Q1269" s="3">
        <f>'IECC Data-IP'!Q1269*Convert!$B$6/$D1269</f>
        <v>0</v>
      </c>
      <c r="R1269" s="3">
        <f>'IECC Data-IP'!R1269*Convert!$B$6/$D1269</f>
        <v>0</v>
      </c>
      <c r="S1269" s="3">
        <f>'IECC Data-IP'!S1269*Convert!$B$6/$D1269</f>
        <v>0</v>
      </c>
      <c r="T1269" s="3">
        <f>'IECC Data-IP'!T1269*Convert!$B$6/$D1269</f>
        <v>0</v>
      </c>
      <c r="U1269" s="3">
        <f>'IECC Data-IP'!U1269*Convert!$B$7/$D1269</f>
        <v>3.9965898941884976</v>
      </c>
      <c r="V1269" s="3">
        <f>'IECC Data-IP'!V1269*Convert!$B$6/$D1269</f>
        <v>0</v>
      </c>
      <c r="W1269" s="3">
        <f>'IECC Data-IP'!W1269*Convert!$B$6/$D1269</f>
        <v>75.955454990312219</v>
      </c>
      <c r="X1269" s="3">
        <f>'IECC Data-IP'!X1269*Convert!$B$7/$D1269</f>
        <v>11.841223863489461</v>
      </c>
      <c r="Y1269" s="3">
        <f t="shared" si="60"/>
        <v>87.79667885380168</v>
      </c>
      <c r="Z1269" s="3">
        <f>'IECC Data-IP'!Z1269*Convert!$B$6/$D1269</f>
        <v>166.31887484266542</v>
      </c>
      <c r="AA1269" s="3">
        <f>'IECC Data-IP'!AA1269*Convert!$B$6/$D1269</f>
        <v>46.27276193964957</v>
      </c>
      <c r="AB1269" s="3">
        <f t="shared" si="61"/>
        <v>212.59163678231499</v>
      </c>
    </row>
    <row r="1270" spans="1:28" x14ac:dyDescent="0.25">
      <c r="A1270" s="93">
        <f>'IECC Data-IP'!A1270</f>
        <v>2009</v>
      </c>
      <c r="B1270" s="93" t="str">
        <f>'IECC Data-IP'!B1270</f>
        <v>Stand-Alone Retail</v>
      </c>
      <c r="C1270" s="121" t="str">
        <f>'IECC Data-IP'!C1270</f>
        <v>5C</v>
      </c>
      <c r="D1270" s="3">
        <f>'IECC Data-IP'!D1270</f>
        <v>24692.302857493829</v>
      </c>
      <c r="E1270" s="3">
        <f>'IECC Data-IP'!E1270*Convert!$B$6/$D1270</f>
        <v>0</v>
      </c>
      <c r="F1270" s="3">
        <f>'IECC Data-IP'!F1270*Convert!$B$7/$D1270</f>
        <v>12.022225071607314</v>
      </c>
      <c r="G1270" s="3">
        <f>'IECC Data-IP'!G1270*Convert!$B$6/$D1270</f>
        <v>3.1497668712072313</v>
      </c>
      <c r="H1270" s="3">
        <f>'IECC Data-IP'!H1270*Convert!$B$6/$D1270</f>
        <v>57.771659984709082</v>
      </c>
      <c r="I1270" s="3">
        <f>'IECC Data-IP'!I1270*Convert!$B$6/$D1270</f>
        <v>8.8536287622548286</v>
      </c>
      <c r="J1270" s="3">
        <f>'IECC Data-IP'!J1270*Convert!$B$6/$D1270</f>
        <v>23.724758880154504</v>
      </c>
      <c r="K1270" s="3">
        <f>'IECC Data-IP'!K1270*Convert!$B$7/$D1270</f>
        <v>0</v>
      </c>
      <c r="L1270" s="3">
        <f>'IECC Data-IP'!L1270*Convert!$B$6/$D1270</f>
        <v>0</v>
      </c>
      <c r="M1270" s="3">
        <f>'IECC Data-IP'!M1270*Convert!$B$6/$D1270</f>
        <v>47.499359690729499</v>
      </c>
      <c r="N1270" s="3">
        <f>'IECC Data-IP'!N1270*Convert!$B$6/$D1270</f>
        <v>0</v>
      </c>
      <c r="O1270" s="3">
        <f>'IECC Data-IP'!O1270*Convert!$B$6/$D1270</f>
        <v>0</v>
      </c>
      <c r="P1270" s="3">
        <f t="shared" si="59"/>
        <v>0</v>
      </c>
      <c r="Q1270" s="3">
        <f>'IECC Data-IP'!Q1270*Convert!$B$6/$D1270</f>
        <v>0</v>
      </c>
      <c r="R1270" s="3">
        <f>'IECC Data-IP'!R1270*Convert!$B$6/$D1270</f>
        <v>0</v>
      </c>
      <c r="S1270" s="3">
        <f>'IECC Data-IP'!S1270*Convert!$B$6/$D1270</f>
        <v>0</v>
      </c>
      <c r="T1270" s="3">
        <f>'IECC Data-IP'!T1270*Convert!$B$6/$D1270</f>
        <v>0</v>
      </c>
      <c r="U1270" s="3">
        <f>'IECC Data-IP'!U1270*Convert!$B$7/$D1270</f>
        <v>4.0186429149476846</v>
      </c>
      <c r="V1270" s="3">
        <f>'IECC Data-IP'!V1270*Convert!$B$6/$D1270</f>
        <v>0</v>
      </c>
      <c r="W1270" s="3">
        <f>'IECC Data-IP'!W1270*Convert!$B$6/$D1270</f>
        <v>50.649126561936725</v>
      </c>
      <c r="X1270" s="3">
        <f>'IECC Data-IP'!X1270*Convert!$B$7/$D1270</f>
        <v>12.022225071607314</v>
      </c>
      <c r="Y1270" s="3">
        <f t="shared" si="60"/>
        <v>62.671351633544042</v>
      </c>
      <c r="Z1270" s="3">
        <f>'IECC Data-IP'!Z1270*Convert!$B$6/$D1270</f>
        <v>140.99795853221559</v>
      </c>
      <c r="AA1270" s="3">
        <f>'IECC Data-IP'!AA1270*Convert!$B$6/$D1270</f>
        <v>46.866002477337382</v>
      </c>
      <c r="AB1270" s="3">
        <f t="shared" si="61"/>
        <v>187.86396100955298</v>
      </c>
    </row>
    <row r="1271" spans="1:28" x14ac:dyDescent="0.25">
      <c r="A1271" s="93">
        <f>'IECC Data-IP'!A1271</f>
        <v>2009</v>
      </c>
      <c r="B1271" s="93" t="str">
        <f>'IECC Data-IP'!B1271</f>
        <v>Stand-Alone Retail</v>
      </c>
      <c r="C1271" s="121" t="str">
        <f>'IECC Data-IP'!C1271</f>
        <v>6A</v>
      </c>
      <c r="D1271" s="3">
        <f>'IECC Data-IP'!D1271</f>
        <v>24692.302857493829</v>
      </c>
      <c r="E1271" s="3">
        <f>'IECC Data-IP'!E1271*Convert!$B$6/$D1271</f>
        <v>0</v>
      </c>
      <c r="F1271" s="3">
        <f>'IECC Data-IP'!F1271*Convert!$B$7/$D1271</f>
        <v>34.968185124175655</v>
      </c>
      <c r="G1271" s="3">
        <f>'IECC Data-IP'!G1271*Convert!$B$6/$D1271</f>
        <v>16.703124975062661</v>
      </c>
      <c r="H1271" s="3">
        <f>'IECC Data-IP'!H1271*Convert!$B$6/$D1271</f>
        <v>57.771659984709082</v>
      </c>
      <c r="I1271" s="3">
        <f>'IECC Data-IP'!I1271*Convert!$B$6/$D1271</f>
        <v>8.8633540169710212</v>
      </c>
      <c r="J1271" s="3">
        <f>'IECC Data-IP'!J1271*Convert!$B$6/$D1271</f>
        <v>23.724758880154504</v>
      </c>
      <c r="K1271" s="3">
        <f>'IECC Data-IP'!K1271*Convert!$B$7/$D1271</f>
        <v>0</v>
      </c>
      <c r="L1271" s="3">
        <f>'IECC Data-IP'!L1271*Convert!$B$6/$D1271</f>
        <v>0</v>
      </c>
      <c r="M1271" s="3">
        <f>'IECC Data-IP'!M1271*Convert!$B$6/$D1271</f>
        <v>59.461422991647744</v>
      </c>
      <c r="N1271" s="3">
        <f>'IECC Data-IP'!N1271*Convert!$B$6/$D1271</f>
        <v>0</v>
      </c>
      <c r="O1271" s="3">
        <f>'IECC Data-IP'!O1271*Convert!$B$6/$D1271</f>
        <v>0</v>
      </c>
      <c r="P1271" s="3">
        <f t="shared" si="59"/>
        <v>0</v>
      </c>
      <c r="Q1271" s="3">
        <f>'IECC Data-IP'!Q1271*Convert!$B$6/$D1271</f>
        <v>0</v>
      </c>
      <c r="R1271" s="3">
        <f>'IECC Data-IP'!R1271*Convert!$B$6/$D1271</f>
        <v>0</v>
      </c>
      <c r="S1271" s="3">
        <f>'IECC Data-IP'!S1271*Convert!$B$6/$D1271</f>
        <v>0</v>
      </c>
      <c r="T1271" s="3">
        <f>'IECC Data-IP'!T1271*Convert!$B$6/$D1271</f>
        <v>0</v>
      </c>
      <c r="U1271" s="3">
        <f>'IECC Data-IP'!U1271*Convert!$B$7/$D1271</f>
        <v>4.1026940506713778</v>
      </c>
      <c r="V1271" s="3">
        <f>'IECC Data-IP'!V1271*Convert!$B$6/$D1271</f>
        <v>0</v>
      </c>
      <c r="W1271" s="3">
        <f>'IECC Data-IP'!W1271*Convert!$B$6/$D1271</f>
        <v>76.164547966710387</v>
      </c>
      <c r="X1271" s="3">
        <f>'IECC Data-IP'!X1271*Convert!$B$7/$D1271</f>
        <v>34.968185124175655</v>
      </c>
      <c r="Y1271" s="3">
        <f t="shared" si="60"/>
        <v>111.13273309088603</v>
      </c>
      <c r="Z1271" s="3">
        <f>'IECC Data-IP'!Z1271*Convert!$B$6/$D1271</f>
        <v>166.52432084854499</v>
      </c>
      <c r="AA1271" s="3">
        <f>'IECC Data-IP'!AA1271*Convert!$B$6/$D1271</f>
        <v>114.14896157448389</v>
      </c>
      <c r="AB1271" s="3">
        <f t="shared" si="61"/>
        <v>280.67328242302887</v>
      </c>
    </row>
    <row r="1272" spans="1:28" x14ac:dyDescent="0.25">
      <c r="A1272" s="93">
        <f>'IECC Data-IP'!A1272</f>
        <v>2009</v>
      </c>
      <c r="B1272" s="93" t="str">
        <f>'IECC Data-IP'!B1272</f>
        <v>Stand-Alone Retail</v>
      </c>
      <c r="C1272" s="121" t="str">
        <f>'IECC Data-IP'!C1272</f>
        <v>6B</v>
      </c>
      <c r="D1272" s="3">
        <f>'IECC Data-IP'!D1272</f>
        <v>24692.302857493829</v>
      </c>
      <c r="E1272" s="3">
        <f>'IECC Data-IP'!E1272*Convert!$B$6/$D1272</f>
        <v>0</v>
      </c>
      <c r="F1272" s="3">
        <f>'IECC Data-IP'!F1272*Convert!$B$7/$D1272</f>
        <v>21.878260972038646</v>
      </c>
      <c r="G1272" s="3">
        <f>'IECC Data-IP'!G1272*Convert!$B$6/$D1272</f>
        <v>11.635051611086224</v>
      </c>
      <c r="H1272" s="3">
        <f>'IECC Data-IP'!H1272*Convert!$B$6/$D1272</f>
        <v>57.771659984709082</v>
      </c>
      <c r="I1272" s="3">
        <f>'IECC Data-IP'!I1272*Convert!$B$6/$D1272</f>
        <v>8.8572757327734024</v>
      </c>
      <c r="J1272" s="3">
        <f>'IECC Data-IP'!J1272*Convert!$B$6/$D1272</f>
        <v>23.724758880154504</v>
      </c>
      <c r="K1272" s="3">
        <f>'IECC Data-IP'!K1272*Convert!$B$7/$D1272</f>
        <v>0</v>
      </c>
      <c r="L1272" s="3">
        <f>'IECC Data-IP'!L1272*Convert!$B$6/$D1272</f>
        <v>0</v>
      </c>
      <c r="M1272" s="3">
        <f>'IECC Data-IP'!M1272*Convert!$B$6/$D1272</f>
        <v>62.467742355791103</v>
      </c>
      <c r="N1272" s="3">
        <f>'IECC Data-IP'!N1272*Convert!$B$6/$D1272</f>
        <v>0</v>
      </c>
      <c r="O1272" s="3">
        <f>'IECC Data-IP'!O1272*Convert!$B$6/$D1272</f>
        <v>0</v>
      </c>
      <c r="P1272" s="3">
        <f t="shared" si="59"/>
        <v>0</v>
      </c>
      <c r="Q1272" s="3">
        <f>'IECC Data-IP'!Q1272*Convert!$B$6/$D1272</f>
        <v>0</v>
      </c>
      <c r="R1272" s="3">
        <f>'IECC Data-IP'!R1272*Convert!$B$6/$D1272</f>
        <v>0</v>
      </c>
      <c r="S1272" s="3">
        <f>'IECC Data-IP'!S1272*Convert!$B$6/$D1272</f>
        <v>0</v>
      </c>
      <c r="T1272" s="3">
        <f>'IECC Data-IP'!T1272*Convert!$B$6/$D1272</f>
        <v>0</v>
      </c>
      <c r="U1272" s="3">
        <f>'IECC Data-IP'!U1272*Convert!$B$7/$D1272</f>
        <v>4.0835536930313285</v>
      </c>
      <c r="V1272" s="3">
        <f>'IECC Data-IP'!V1272*Convert!$B$6/$D1272</f>
        <v>0</v>
      </c>
      <c r="W1272" s="3">
        <f>'IECC Data-IP'!W1272*Convert!$B$6/$D1272</f>
        <v>74.102793966877329</v>
      </c>
      <c r="X1272" s="3">
        <f>'IECC Data-IP'!X1272*Convert!$B$7/$D1272</f>
        <v>21.878260972038646</v>
      </c>
      <c r="Y1272" s="3">
        <f t="shared" si="60"/>
        <v>95.981054938915975</v>
      </c>
      <c r="Z1272" s="3">
        <f>'IECC Data-IP'!Z1272*Convert!$B$6/$D1272</f>
        <v>164.45648856451433</v>
      </c>
      <c r="AA1272" s="3">
        <f>'IECC Data-IP'!AA1272*Convert!$B$6/$D1272</f>
        <v>75.849692845273623</v>
      </c>
      <c r="AB1272" s="3">
        <f t="shared" si="61"/>
        <v>240.30618140978794</v>
      </c>
    </row>
    <row r="1273" spans="1:28" x14ac:dyDescent="0.25">
      <c r="A1273" s="93">
        <f>'IECC Data-IP'!A1273</f>
        <v>2009</v>
      </c>
      <c r="B1273" s="93" t="str">
        <f>'IECC Data-IP'!B1273</f>
        <v>Stand-Alone Retail</v>
      </c>
      <c r="C1273" s="121" t="str">
        <f>'IECC Data-IP'!C1273</f>
        <v>7</v>
      </c>
      <c r="D1273" s="3">
        <f>'IECC Data-IP'!D1273</f>
        <v>24692.302857493829</v>
      </c>
      <c r="E1273" s="3">
        <f>'IECC Data-IP'!E1273*Convert!$B$6/$D1273</f>
        <v>0</v>
      </c>
      <c r="F1273" s="3">
        <f>'IECC Data-IP'!F1273*Convert!$B$7/$D1273</f>
        <v>44.659031416278744</v>
      </c>
      <c r="G1273" s="3">
        <f>'IECC Data-IP'!G1273*Convert!$B$6/$D1273</f>
        <v>16.344506207403015</v>
      </c>
      <c r="H1273" s="3">
        <f>'IECC Data-IP'!H1273*Convert!$B$6/$D1273</f>
        <v>57.771659984709082</v>
      </c>
      <c r="I1273" s="3">
        <f>'IECC Data-IP'!I1273*Convert!$B$6/$D1273</f>
        <v>8.8511974485757818</v>
      </c>
      <c r="J1273" s="3">
        <f>'IECC Data-IP'!J1273*Convert!$B$6/$D1273</f>
        <v>23.724758880154504</v>
      </c>
      <c r="K1273" s="3">
        <f>'IECC Data-IP'!K1273*Convert!$B$7/$D1273</f>
        <v>0</v>
      </c>
      <c r="L1273" s="3">
        <f>'IECC Data-IP'!L1273*Convert!$B$6/$D1273</f>
        <v>0</v>
      </c>
      <c r="M1273" s="3">
        <f>'IECC Data-IP'!M1273*Convert!$B$6/$D1273</f>
        <v>61.332318867675497</v>
      </c>
      <c r="N1273" s="3">
        <f>'IECC Data-IP'!N1273*Convert!$B$6/$D1273</f>
        <v>0</v>
      </c>
      <c r="O1273" s="3">
        <f>'IECC Data-IP'!O1273*Convert!$B$6/$D1273</f>
        <v>0</v>
      </c>
      <c r="P1273" s="3">
        <f t="shared" si="59"/>
        <v>0</v>
      </c>
      <c r="Q1273" s="3">
        <f>'IECC Data-IP'!Q1273*Convert!$B$6/$D1273</f>
        <v>0</v>
      </c>
      <c r="R1273" s="3">
        <f>'IECC Data-IP'!R1273*Convert!$B$6/$D1273</f>
        <v>0</v>
      </c>
      <c r="S1273" s="3">
        <f>'IECC Data-IP'!S1273*Convert!$B$6/$D1273</f>
        <v>0</v>
      </c>
      <c r="T1273" s="3">
        <f>'IECC Data-IP'!T1273*Convert!$B$6/$D1273</f>
        <v>0</v>
      </c>
      <c r="U1273" s="3">
        <f>'IECC Data-IP'!U1273*Convert!$B$7/$D1273</f>
        <v>4.1917383231707372</v>
      </c>
      <c r="V1273" s="3">
        <f>'IECC Data-IP'!V1273*Convert!$B$6/$D1273</f>
        <v>0</v>
      </c>
      <c r="W1273" s="3">
        <f>'IECC Data-IP'!W1273*Convert!$B$6/$D1273</f>
        <v>77.67682507507854</v>
      </c>
      <c r="X1273" s="3">
        <f>'IECC Data-IP'!X1273*Convert!$B$7/$D1273</f>
        <v>44.659031416278744</v>
      </c>
      <c r="Y1273" s="3">
        <f t="shared" si="60"/>
        <v>122.33585649135728</v>
      </c>
      <c r="Z1273" s="3">
        <f>'IECC Data-IP'!Z1273*Convert!$B$6/$D1273</f>
        <v>168.02444138851789</v>
      </c>
      <c r="AA1273" s="3">
        <f>'IECC Data-IP'!AA1273*Convert!$B$6/$D1273</f>
        <v>142.72297558750046</v>
      </c>
      <c r="AB1273" s="3">
        <f t="shared" si="61"/>
        <v>310.74741697601837</v>
      </c>
    </row>
    <row r="1274" spans="1:28" x14ac:dyDescent="0.25">
      <c r="A1274" s="93">
        <f>'IECC Data-IP'!A1274</f>
        <v>2009</v>
      </c>
      <c r="B1274" s="93" t="str">
        <f>'IECC Data-IP'!B1274</f>
        <v>Stand-Alone Retail</v>
      </c>
      <c r="C1274" s="121" t="str">
        <f>'IECC Data-IP'!C1274</f>
        <v>8</v>
      </c>
      <c r="D1274" s="3">
        <f>'IECC Data-IP'!D1274</f>
        <v>24692.302857493829</v>
      </c>
      <c r="E1274" s="3">
        <f>'IECC Data-IP'!E1274*Convert!$B$6/$D1274</f>
        <v>0</v>
      </c>
      <c r="F1274" s="3">
        <f>'IECC Data-IP'!F1274*Convert!$B$7/$D1274</f>
        <v>66.910945457029655</v>
      </c>
      <c r="G1274" s="3">
        <f>'IECC Data-IP'!G1274*Convert!$B$6/$D1274</f>
        <v>8.9533126230958153</v>
      </c>
      <c r="H1274" s="3">
        <f>'IECC Data-IP'!H1274*Convert!$B$6/$D1274</f>
        <v>57.771659984709082</v>
      </c>
      <c r="I1274" s="3">
        <f>'IECC Data-IP'!I1274*Convert!$B$6/$D1274</f>
        <v>8.8025711749948119</v>
      </c>
      <c r="J1274" s="3">
        <f>'IECC Data-IP'!J1274*Convert!$B$6/$D1274</f>
        <v>23.724758880154504</v>
      </c>
      <c r="K1274" s="3">
        <f>'IECC Data-IP'!K1274*Convert!$B$7/$D1274</f>
        <v>0</v>
      </c>
      <c r="L1274" s="3">
        <f>'IECC Data-IP'!L1274*Convert!$B$6/$D1274</f>
        <v>0</v>
      </c>
      <c r="M1274" s="3">
        <f>'IECC Data-IP'!M1274*Convert!$B$6/$D1274</f>
        <v>68.373403282199718</v>
      </c>
      <c r="N1274" s="3">
        <f>'IECC Data-IP'!N1274*Convert!$B$6/$D1274</f>
        <v>0</v>
      </c>
      <c r="O1274" s="3">
        <f>'IECC Data-IP'!O1274*Convert!$B$6/$D1274</f>
        <v>0</v>
      </c>
      <c r="P1274" s="3">
        <f t="shared" si="59"/>
        <v>0</v>
      </c>
      <c r="Q1274" s="3">
        <f>'IECC Data-IP'!Q1274*Convert!$B$6/$D1274</f>
        <v>0</v>
      </c>
      <c r="R1274" s="3">
        <f>'IECC Data-IP'!R1274*Convert!$B$6/$D1274</f>
        <v>0</v>
      </c>
      <c r="S1274" s="3">
        <f>'IECC Data-IP'!S1274*Convert!$B$6/$D1274</f>
        <v>0</v>
      </c>
      <c r="T1274" s="3">
        <f>'IECC Data-IP'!T1274*Convert!$B$6/$D1274</f>
        <v>0</v>
      </c>
      <c r="U1274" s="3">
        <f>'IECC Data-IP'!U1274*Convert!$B$7/$D1274</f>
        <v>4.3136540794432241</v>
      </c>
      <c r="V1274" s="3">
        <f>'IECC Data-IP'!V1274*Convert!$B$6/$D1274</f>
        <v>0</v>
      </c>
      <c r="W1274" s="3">
        <f>'IECC Data-IP'!W1274*Convert!$B$6/$D1274</f>
        <v>77.326715905295558</v>
      </c>
      <c r="X1274" s="3">
        <f>'IECC Data-IP'!X1274*Convert!$B$7/$D1274</f>
        <v>66.910945457029655</v>
      </c>
      <c r="Y1274" s="3">
        <f t="shared" si="60"/>
        <v>144.23766136232521</v>
      </c>
      <c r="Z1274" s="3">
        <f>'IECC Data-IP'!Z1274*Convert!$B$6/$D1274</f>
        <v>167.62570594515395</v>
      </c>
      <c r="AA1274" s="3">
        <f>'IECC Data-IP'!AA1274*Convert!$B$6/$D1274</f>
        <v>208.08884384871732</v>
      </c>
      <c r="AB1274" s="3">
        <f t="shared" si="61"/>
        <v>375.71454979387124</v>
      </c>
    </row>
    <row r="1275" spans="1:28" x14ac:dyDescent="0.25">
      <c r="A1275" s="93">
        <f>'IECC Data-IP'!A1275</f>
        <v>2012</v>
      </c>
      <c r="B1275" s="93" t="str">
        <f>'IECC Data-IP'!B1275</f>
        <v>Stand-Alone Retail</v>
      </c>
      <c r="C1275" s="121" t="str">
        <f>'IECC Data-IP'!C1275</f>
        <v>0A</v>
      </c>
      <c r="D1275" s="3">
        <f>'IECC Data-IP'!D1275</f>
        <v>24692.302857493829</v>
      </c>
      <c r="E1275" s="3">
        <f>'IECC Data-IP'!E1275*Convert!$B$6/$D1275</f>
        <v>0</v>
      </c>
      <c r="F1275" s="3">
        <f>'IECC Data-IP'!F1275*Convert!$B$7/$D1275</f>
        <v>0</v>
      </c>
      <c r="G1275" s="3">
        <f>'IECC Data-IP'!G1275*Convert!$B$6/$D1275</f>
        <v>106.83800134158528</v>
      </c>
      <c r="H1275" s="3">
        <f>'IECC Data-IP'!H1275*Convert!$B$6/$D1275</f>
        <v>40.78893393655585</v>
      </c>
      <c r="I1275" s="3">
        <f>'IECC Data-IP'!I1275*Convert!$B$6/$D1275</f>
        <v>8.8852358400824603</v>
      </c>
      <c r="J1275" s="3">
        <f>'IECC Data-IP'!J1275*Convert!$B$6/$D1275</f>
        <v>23.724758880154504</v>
      </c>
      <c r="K1275" s="3">
        <f>'IECC Data-IP'!K1275*Convert!$B$7/$D1275</f>
        <v>0</v>
      </c>
      <c r="L1275" s="3">
        <f>'IECC Data-IP'!L1275*Convert!$B$6/$D1275</f>
        <v>0</v>
      </c>
      <c r="M1275" s="3">
        <f>'IECC Data-IP'!M1275*Convert!$B$6/$D1275</f>
        <v>44.001914963418344</v>
      </c>
      <c r="N1275" s="3">
        <f>'IECC Data-IP'!N1275*Convert!$B$6/$D1275</f>
        <v>0</v>
      </c>
      <c r="O1275" s="3">
        <f>'IECC Data-IP'!O1275*Convert!$B$6/$D1275</f>
        <v>0</v>
      </c>
      <c r="P1275" s="3">
        <f t="shared" si="59"/>
        <v>0</v>
      </c>
      <c r="Q1275" s="3">
        <f>'IECC Data-IP'!Q1275*Convert!$B$6/$D1275</f>
        <v>0</v>
      </c>
      <c r="R1275" s="3">
        <f>'IECC Data-IP'!R1275*Convert!$B$6/$D1275</f>
        <v>0</v>
      </c>
      <c r="S1275" s="3">
        <f>'IECC Data-IP'!S1275*Convert!$B$6/$D1275</f>
        <v>0</v>
      </c>
      <c r="T1275" s="3">
        <f>'IECC Data-IP'!T1275*Convert!$B$6/$D1275</f>
        <v>0</v>
      </c>
      <c r="U1275" s="3">
        <f>'IECC Data-IP'!U1275*Convert!$B$7/$D1275</f>
        <v>3.4710622485497598</v>
      </c>
      <c r="V1275" s="3">
        <f>'IECC Data-IP'!V1275*Convert!$B$6/$D1275</f>
        <v>0</v>
      </c>
      <c r="W1275" s="3">
        <f>'IECC Data-IP'!W1275*Convert!$B$6/$D1275</f>
        <v>150.83991630500364</v>
      </c>
      <c r="X1275" s="3">
        <f>'IECC Data-IP'!X1275*Convert!$B$7/$D1275</f>
        <v>0</v>
      </c>
      <c r="Y1275" s="3">
        <f t="shared" si="60"/>
        <v>150.83991630500364</v>
      </c>
      <c r="Z1275" s="3">
        <f>'IECC Data-IP'!Z1275*Convert!$B$6/$D1275</f>
        <v>224.23884496179645</v>
      </c>
      <c r="AA1275" s="3">
        <f>'IECC Data-IP'!AA1275*Convert!$B$6/$D1275</f>
        <v>10.141009355310967</v>
      </c>
      <c r="AB1275" s="3">
        <f t="shared" si="61"/>
        <v>234.3798543171074</v>
      </c>
    </row>
    <row r="1276" spans="1:28" x14ac:dyDescent="0.25">
      <c r="A1276" s="93">
        <f>'IECC Data-IP'!A1276</f>
        <v>2012</v>
      </c>
      <c r="B1276" s="93" t="str">
        <f>'IECC Data-IP'!B1276</f>
        <v>Stand-Alone Retail</v>
      </c>
      <c r="C1276" s="121" t="str">
        <f>'IECC Data-IP'!C1276</f>
        <v>0B</v>
      </c>
      <c r="D1276" s="3">
        <f>'IECC Data-IP'!D1276</f>
        <v>24692.302857493829</v>
      </c>
      <c r="E1276" s="3">
        <f>'IECC Data-IP'!E1276*Convert!$B$6/$D1276</f>
        <v>0</v>
      </c>
      <c r="F1276" s="3">
        <f>'IECC Data-IP'!F1276*Convert!$B$7/$D1276</f>
        <v>9.5701788200245139E-3</v>
      </c>
      <c r="G1276" s="3">
        <f>'IECC Data-IP'!G1276*Convert!$B$6/$D1276</f>
        <v>96.666600565286203</v>
      </c>
      <c r="H1276" s="3">
        <f>'IECC Data-IP'!H1276*Convert!$B$6/$D1276</f>
        <v>41.180375438882656</v>
      </c>
      <c r="I1276" s="3">
        <f>'IECC Data-IP'!I1276*Convert!$B$6/$D1276</f>
        <v>8.8864514969219837</v>
      </c>
      <c r="J1276" s="3">
        <f>'IECC Data-IP'!J1276*Convert!$B$6/$D1276</f>
        <v>23.724758880154504</v>
      </c>
      <c r="K1276" s="3">
        <f>'IECC Data-IP'!K1276*Convert!$B$7/$D1276</f>
        <v>0</v>
      </c>
      <c r="L1276" s="3">
        <f>'IECC Data-IP'!L1276*Convert!$B$6/$D1276</f>
        <v>0</v>
      </c>
      <c r="M1276" s="3">
        <f>'IECC Data-IP'!M1276*Convert!$B$6/$D1276</f>
        <v>47.476262210778536</v>
      </c>
      <c r="N1276" s="3">
        <f>'IECC Data-IP'!N1276*Convert!$B$6/$D1276</f>
        <v>0</v>
      </c>
      <c r="O1276" s="3">
        <f>'IECC Data-IP'!O1276*Convert!$B$6/$D1276</f>
        <v>0</v>
      </c>
      <c r="P1276" s="3">
        <f t="shared" si="59"/>
        <v>0</v>
      </c>
      <c r="Q1276" s="3">
        <f>'IECC Data-IP'!Q1276*Convert!$B$6/$D1276</f>
        <v>0</v>
      </c>
      <c r="R1276" s="3">
        <f>'IECC Data-IP'!R1276*Convert!$B$6/$D1276</f>
        <v>0</v>
      </c>
      <c r="S1276" s="3">
        <f>'IECC Data-IP'!S1276*Convert!$B$6/$D1276</f>
        <v>0</v>
      </c>
      <c r="T1276" s="3">
        <f>'IECC Data-IP'!T1276*Convert!$B$6/$D1276</f>
        <v>0</v>
      </c>
      <c r="U1276" s="3">
        <f>'IECC Data-IP'!U1276*Convert!$B$7/$D1276</f>
        <v>3.4669013012367058</v>
      </c>
      <c r="V1276" s="3">
        <f>'IECC Data-IP'!V1276*Convert!$B$6/$D1276</f>
        <v>0</v>
      </c>
      <c r="W1276" s="3">
        <f>'IECC Data-IP'!W1276*Convert!$B$6/$D1276</f>
        <v>144.14286277606476</v>
      </c>
      <c r="X1276" s="3">
        <f>'IECC Data-IP'!X1276*Convert!$B$7/$D1276</f>
        <v>9.5701788200245139E-3</v>
      </c>
      <c r="Y1276" s="3">
        <f t="shared" si="60"/>
        <v>144.15243295488477</v>
      </c>
      <c r="Z1276" s="3">
        <f>'IECC Data-IP'!Z1276*Convert!$B$6/$D1276</f>
        <v>217.9344485920239</v>
      </c>
      <c r="AA1276" s="3">
        <f>'IECC Data-IP'!AA1276*Convert!$B$6/$D1276</f>
        <v>10.158028551064309</v>
      </c>
      <c r="AB1276" s="3">
        <f t="shared" si="61"/>
        <v>228.09247714308822</v>
      </c>
    </row>
    <row r="1277" spans="1:28" x14ac:dyDescent="0.25">
      <c r="A1277" s="93">
        <f>'IECC Data-IP'!A1277</f>
        <v>2012</v>
      </c>
      <c r="B1277" s="93" t="str">
        <f>'IECC Data-IP'!B1277</f>
        <v>Stand-Alone Retail</v>
      </c>
      <c r="C1277" s="121" t="str">
        <f>'IECC Data-IP'!C1277</f>
        <v>1A</v>
      </c>
      <c r="D1277" s="3">
        <f>'IECC Data-IP'!D1277</f>
        <v>24692.302857493829</v>
      </c>
      <c r="E1277" s="3">
        <f>'IECC Data-IP'!E1277*Convert!$B$6/$D1277</f>
        <v>0</v>
      </c>
      <c r="F1277" s="3">
        <f>'IECC Data-IP'!F1277*Convert!$B$7/$D1277</f>
        <v>4.1609473130541357E-4</v>
      </c>
      <c r="G1277" s="3">
        <f>'IECC Data-IP'!G1277*Convert!$B$6/$D1277</f>
        <v>76.084314615301793</v>
      </c>
      <c r="H1277" s="3">
        <f>'IECC Data-IP'!H1277*Convert!$B$6/$D1277</f>
        <v>43.526593139164383</v>
      </c>
      <c r="I1277" s="3">
        <f>'IECC Data-IP'!I1277*Convert!$B$6/$D1277</f>
        <v>8.8876671537615071</v>
      </c>
      <c r="J1277" s="3">
        <f>'IECC Data-IP'!J1277*Convert!$B$6/$D1277</f>
        <v>23.724758880154504</v>
      </c>
      <c r="K1277" s="3">
        <f>'IECC Data-IP'!K1277*Convert!$B$7/$D1277</f>
        <v>0</v>
      </c>
      <c r="L1277" s="3">
        <f>'IECC Data-IP'!L1277*Convert!$B$6/$D1277</f>
        <v>0</v>
      </c>
      <c r="M1277" s="3">
        <f>'IECC Data-IP'!M1277*Convert!$B$6/$D1277</f>
        <v>42.85190359322845</v>
      </c>
      <c r="N1277" s="3">
        <f>'IECC Data-IP'!N1277*Convert!$B$6/$D1277</f>
        <v>0</v>
      </c>
      <c r="O1277" s="3">
        <f>'IECC Data-IP'!O1277*Convert!$B$6/$D1277</f>
        <v>0</v>
      </c>
      <c r="P1277" s="3">
        <f t="shared" si="59"/>
        <v>0</v>
      </c>
      <c r="Q1277" s="3">
        <f>'IECC Data-IP'!Q1277*Convert!$B$6/$D1277</f>
        <v>0</v>
      </c>
      <c r="R1277" s="3">
        <f>'IECC Data-IP'!R1277*Convert!$B$6/$D1277</f>
        <v>0</v>
      </c>
      <c r="S1277" s="3">
        <f>'IECC Data-IP'!S1277*Convert!$B$6/$D1277</f>
        <v>0</v>
      </c>
      <c r="T1277" s="3">
        <f>'IECC Data-IP'!T1277*Convert!$B$6/$D1277</f>
        <v>0</v>
      </c>
      <c r="U1277" s="3">
        <f>'IECC Data-IP'!U1277*Convert!$B$7/$D1277</f>
        <v>3.5505363422290945</v>
      </c>
      <c r="V1277" s="3">
        <f>'IECC Data-IP'!V1277*Convert!$B$6/$D1277</f>
        <v>0</v>
      </c>
      <c r="W1277" s="3">
        <f>'IECC Data-IP'!W1277*Convert!$B$6/$D1277</f>
        <v>118.93621820853024</v>
      </c>
      <c r="X1277" s="3">
        <f>'IECC Data-IP'!X1277*Convert!$B$7/$D1277</f>
        <v>4.1609473130541357E-4</v>
      </c>
      <c r="Y1277" s="3">
        <f t="shared" si="60"/>
        <v>118.93663430326154</v>
      </c>
      <c r="Z1277" s="3">
        <f>'IECC Data-IP'!Z1277*Convert!$B$6/$D1277</f>
        <v>195.07523738161061</v>
      </c>
      <c r="AA1277" s="3">
        <f>'IECC Data-IP'!AA1277*Convert!$B$6/$D1277</f>
        <v>10.374415468499619</v>
      </c>
      <c r="AB1277" s="3">
        <f t="shared" si="61"/>
        <v>205.44965285011023</v>
      </c>
    </row>
    <row r="1278" spans="1:28" x14ac:dyDescent="0.25">
      <c r="A1278" s="93">
        <f>'IECC Data-IP'!A1278</f>
        <v>2012</v>
      </c>
      <c r="B1278" s="93" t="str">
        <f>'IECC Data-IP'!B1278</f>
        <v>Stand-Alone Retail</v>
      </c>
      <c r="C1278" s="121" t="str">
        <f>'IECC Data-IP'!C1278</f>
        <v>1B</v>
      </c>
      <c r="D1278" s="3">
        <f>'IECC Data-IP'!D1278</f>
        <v>24692.302857493829</v>
      </c>
      <c r="E1278" s="3">
        <f>'IECC Data-IP'!E1278*Convert!$B$6/$D1278</f>
        <v>0</v>
      </c>
      <c r="F1278" s="3">
        <f>'IECC Data-IP'!F1278*Convert!$B$7/$D1278</f>
        <v>0.20347032360834724</v>
      </c>
      <c r="G1278" s="3">
        <f>'IECC Data-IP'!G1278*Convert!$B$6/$D1278</f>
        <v>80.619930283566632</v>
      </c>
      <c r="H1278" s="3">
        <f>'IECC Data-IP'!H1278*Convert!$B$6/$D1278</f>
        <v>42.984410188736568</v>
      </c>
      <c r="I1278" s="3">
        <f>'IECC Data-IP'!I1278*Convert!$B$6/$D1278</f>
        <v>8.8767262422057875</v>
      </c>
      <c r="J1278" s="3">
        <f>'IECC Data-IP'!J1278*Convert!$B$6/$D1278</f>
        <v>23.724758880154504</v>
      </c>
      <c r="K1278" s="3">
        <f>'IECC Data-IP'!K1278*Convert!$B$7/$D1278</f>
        <v>0</v>
      </c>
      <c r="L1278" s="3">
        <f>'IECC Data-IP'!L1278*Convert!$B$6/$D1278</f>
        <v>0</v>
      </c>
      <c r="M1278" s="3">
        <f>'IECC Data-IP'!M1278*Convert!$B$6/$D1278</f>
        <v>47.348618242628497</v>
      </c>
      <c r="N1278" s="3">
        <f>'IECC Data-IP'!N1278*Convert!$B$6/$D1278</f>
        <v>0</v>
      </c>
      <c r="O1278" s="3">
        <f>'IECC Data-IP'!O1278*Convert!$B$6/$D1278</f>
        <v>0</v>
      </c>
      <c r="P1278" s="3">
        <f t="shared" si="59"/>
        <v>0</v>
      </c>
      <c r="Q1278" s="3">
        <f>'IECC Data-IP'!Q1278*Convert!$B$6/$D1278</f>
        <v>0</v>
      </c>
      <c r="R1278" s="3">
        <f>'IECC Data-IP'!R1278*Convert!$B$6/$D1278</f>
        <v>0</v>
      </c>
      <c r="S1278" s="3">
        <f>'IECC Data-IP'!S1278*Convert!$B$6/$D1278</f>
        <v>0</v>
      </c>
      <c r="T1278" s="3">
        <f>'IECC Data-IP'!T1278*Convert!$B$6/$D1278</f>
        <v>0</v>
      </c>
      <c r="U1278" s="3">
        <f>'IECC Data-IP'!U1278*Convert!$B$7/$D1278</f>
        <v>3.5526168158856213</v>
      </c>
      <c r="V1278" s="3">
        <f>'IECC Data-IP'!V1278*Convert!$B$6/$D1278</f>
        <v>0</v>
      </c>
      <c r="W1278" s="3">
        <f>'IECC Data-IP'!W1278*Convert!$B$6/$D1278</f>
        <v>127.96854852619514</v>
      </c>
      <c r="X1278" s="3">
        <f>'IECC Data-IP'!X1278*Convert!$B$7/$D1278</f>
        <v>0.20347032360834724</v>
      </c>
      <c r="Y1278" s="3">
        <f t="shared" si="60"/>
        <v>128.17201884980349</v>
      </c>
      <c r="Z1278" s="3">
        <f>'IECC Data-IP'!Z1278*Convert!$B$6/$D1278</f>
        <v>203.55322818045246</v>
      </c>
      <c r="AA1278" s="3">
        <f>'IECC Data-IP'!AA1278*Convert!$B$6/$D1278</f>
        <v>10.973734290385051</v>
      </c>
      <c r="AB1278" s="3">
        <f t="shared" si="61"/>
        <v>214.5269624708375</v>
      </c>
    </row>
    <row r="1279" spans="1:28" x14ac:dyDescent="0.25">
      <c r="A1279" s="93">
        <f>'IECC Data-IP'!A1279</f>
        <v>2012</v>
      </c>
      <c r="B1279" s="93" t="str">
        <f>'IECC Data-IP'!B1279</f>
        <v>Stand-Alone Retail</v>
      </c>
      <c r="C1279" s="121" t="str">
        <f>'IECC Data-IP'!C1279</f>
        <v>2A</v>
      </c>
      <c r="D1279" s="3">
        <f>'IECC Data-IP'!D1279</f>
        <v>24692.302857493829</v>
      </c>
      <c r="E1279" s="3">
        <f>'IECC Data-IP'!E1279*Convert!$B$6/$D1279</f>
        <v>0</v>
      </c>
      <c r="F1279" s="3">
        <f>'IECC Data-IP'!F1279*Convert!$B$7/$D1279</f>
        <v>0.76020507409499083</v>
      </c>
      <c r="G1279" s="3">
        <f>'IECC Data-IP'!G1279*Convert!$B$6/$D1279</f>
        <v>61.309221387724527</v>
      </c>
      <c r="H1279" s="3">
        <f>'IECC Data-IP'!H1279*Convert!$B$6/$D1279</f>
        <v>43.603179520054411</v>
      </c>
      <c r="I1279" s="3">
        <f>'IECC Data-IP'!I1279*Convert!$B$6/$D1279</f>
        <v>8.8730792716872156</v>
      </c>
      <c r="J1279" s="3">
        <f>'IECC Data-IP'!J1279*Convert!$B$6/$D1279</f>
        <v>23.724758880154504</v>
      </c>
      <c r="K1279" s="3">
        <f>'IECC Data-IP'!K1279*Convert!$B$7/$D1279</f>
        <v>0</v>
      </c>
      <c r="L1279" s="3">
        <f>'IECC Data-IP'!L1279*Convert!$B$6/$D1279</f>
        <v>0</v>
      </c>
      <c r="M1279" s="3">
        <f>'IECC Data-IP'!M1279*Convert!$B$6/$D1279</f>
        <v>44.068776089592177</v>
      </c>
      <c r="N1279" s="3">
        <f>'IECC Data-IP'!N1279*Convert!$B$6/$D1279</f>
        <v>0</v>
      </c>
      <c r="O1279" s="3">
        <f>'IECC Data-IP'!O1279*Convert!$B$6/$D1279</f>
        <v>0</v>
      </c>
      <c r="P1279" s="3">
        <f t="shared" si="59"/>
        <v>0</v>
      </c>
      <c r="Q1279" s="3">
        <f>'IECC Data-IP'!Q1279*Convert!$B$6/$D1279</f>
        <v>0</v>
      </c>
      <c r="R1279" s="3">
        <f>'IECC Data-IP'!R1279*Convert!$B$6/$D1279</f>
        <v>0</v>
      </c>
      <c r="S1279" s="3">
        <f>'IECC Data-IP'!S1279*Convert!$B$6/$D1279</f>
        <v>0</v>
      </c>
      <c r="T1279" s="3">
        <f>'IECC Data-IP'!T1279*Convert!$B$6/$D1279</f>
        <v>0</v>
      </c>
      <c r="U1279" s="3">
        <f>'IECC Data-IP'!U1279*Convert!$B$7/$D1279</f>
        <v>3.6412449936536753</v>
      </c>
      <c r="V1279" s="3">
        <f>'IECC Data-IP'!V1279*Convert!$B$6/$D1279</f>
        <v>0</v>
      </c>
      <c r="W1279" s="3">
        <f>'IECC Data-IP'!W1279*Convert!$B$6/$D1279</f>
        <v>105.3779974773167</v>
      </c>
      <c r="X1279" s="3">
        <f>'IECC Data-IP'!X1279*Convert!$B$7/$D1279</f>
        <v>0.76020507409499083</v>
      </c>
      <c r="Y1279" s="3">
        <f t="shared" si="60"/>
        <v>106.13820255141169</v>
      </c>
      <c r="Z1279" s="3">
        <f>'IECC Data-IP'!Z1279*Convert!$B$6/$D1279</f>
        <v>181.57779949237332</v>
      </c>
      <c r="AA1279" s="3">
        <f>'IECC Data-IP'!AA1279*Convert!$B$6/$D1279</f>
        <v>12.859218048487104</v>
      </c>
      <c r="AB1279" s="3">
        <f t="shared" si="61"/>
        <v>194.43701754086041</v>
      </c>
    </row>
    <row r="1280" spans="1:28" x14ac:dyDescent="0.25">
      <c r="A1280" s="93">
        <f>'IECC Data-IP'!A1280</f>
        <v>2012</v>
      </c>
      <c r="B1280" s="93" t="str">
        <f>'IECC Data-IP'!B1280</f>
        <v>Stand-Alone Retail</v>
      </c>
      <c r="C1280" s="121" t="str">
        <f>'IECC Data-IP'!C1280</f>
        <v>2B</v>
      </c>
      <c r="D1280" s="3">
        <f>'IECC Data-IP'!D1280</f>
        <v>24692.302857493829</v>
      </c>
      <c r="E1280" s="3">
        <f>'IECC Data-IP'!E1280*Convert!$B$6/$D1280</f>
        <v>0</v>
      </c>
      <c r="F1280" s="3">
        <f>'IECC Data-IP'!F1280*Convert!$B$7/$D1280</f>
        <v>0.40028313151580786</v>
      </c>
      <c r="G1280" s="3">
        <f>'IECC Data-IP'!G1280*Convert!$B$6/$D1280</f>
        <v>49.123477228333847</v>
      </c>
      <c r="H1280" s="3">
        <f>'IECC Data-IP'!H1280*Convert!$B$6/$D1280</f>
        <v>45.660070892529376</v>
      </c>
      <c r="I1280" s="3">
        <f>'IECC Data-IP'!I1280*Convert!$B$6/$D1280</f>
        <v>8.8803732127243613</v>
      </c>
      <c r="J1280" s="3">
        <f>'IECC Data-IP'!J1280*Convert!$B$6/$D1280</f>
        <v>23.724758880154504</v>
      </c>
      <c r="K1280" s="3">
        <f>'IECC Data-IP'!K1280*Convert!$B$7/$D1280</f>
        <v>0</v>
      </c>
      <c r="L1280" s="3">
        <f>'IECC Data-IP'!L1280*Convert!$B$6/$D1280</f>
        <v>0</v>
      </c>
      <c r="M1280" s="3">
        <f>'IECC Data-IP'!M1280*Convert!$B$6/$D1280</f>
        <v>50.047376426372246</v>
      </c>
      <c r="N1280" s="3">
        <f>'IECC Data-IP'!N1280*Convert!$B$6/$D1280</f>
        <v>0</v>
      </c>
      <c r="O1280" s="3">
        <f>'IECC Data-IP'!O1280*Convert!$B$6/$D1280</f>
        <v>0</v>
      </c>
      <c r="P1280" s="3">
        <f t="shared" si="59"/>
        <v>0</v>
      </c>
      <c r="Q1280" s="3">
        <f>'IECC Data-IP'!Q1280*Convert!$B$6/$D1280</f>
        <v>0</v>
      </c>
      <c r="R1280" s="3">
        <f>'IECC Data-IP'!R1280*Convert!$B$6/$D1280</f>
        <v>0</v>
      </c>
      <c r="S1280" s="3">
        <f>'IECC Data-IP'!S1280*Convert!$B$6/$D1280</f>
        <v>0</v>
      </c>
      <c r="T1280" s="3">
        <f>'IECC Data-IP'!T1280*Convert!$B$6/$D1280</f>
        <v>0</v>
      </c>
      <c r="U1280" s="3">
        <f>'IECC Data-IP'!U1280*Convert!$B$7/$D1280</f>
        <v>3.6474864146232555</v>
      </c>
      <c r="V1280" s="3">
        <f>'IECC Data-IP'!V1280*Convert!$B$6/$D1280</f>
        <v>0</v>
      </c>
      <c r="W1280" s="3">
        <f>'IECC Data-IP'!W1280*Convert!$B$6/$D1280</f>
        <v>99.170853654706079</v>
      </c>
      <c r="X1280" s="3">
        <f>'IECC Data-IP'!X1280*Convert!$B$7/$D1280</f>
        <v>0.40028313151580786</v>
      </c>
      <c r="Y1280" s="3">
        <f t="shared" si="60"/>
        <v>99.571136786221885</v>
      </c>
      <c r="Z1280" s="3">
        <f>'IECC Data-IP'!Z1280*Convert!$B$6/$D1280</f>
        <v>177.4348409832748</v>
      </c>
      <c r="AA1280" s="3">
        <f>'IECC Data-IP'!AA1280*Convert!$B$6/$D1280</f>
        <v>11.825909734891527</v>
      </c>
      <c r="AB1280" s="3">
        <f t="shared" si="61"/>
        <v>189.26075071816632</v>
      </c>
    </row>
    <row r="1281" spans="1:28" x14ac:dyDescent="0.25">
      <c r="A1281" s="93">
        <f>'IECC Data-IP'!A1281</f>
        <v>2012</v>
      </c>
      <c r="B1281" s="93" t="str">
        <f>'IECC Data-IP'!B1281</f>
        <v>Stand-Alone Retail</v>
      </c>
      <c r="C1281" s="121" t="str">
        <f>'IECC Data-IP'!C1281</f>
        <v>3A</v>
      </c>
      <c r="D1281" s="3">
        <f>'IECC Data-IP'!D1281</f>
        <v>24692.302857493829</v>
      </c>
      <c r="E1281" s="3">
        <f>'IECC Data-IP'!E1281*Convert!$B$6/$D1281</f>
        <v>0</v>
      </c>
      <c r="F1281" s="3">
        <f>'IECC Data-IP'!F1281*Convert!$B$7/$D1281</f>
        <v>5.244041898642128</v>
      </c>
      <c r="G1281" s="3">
        <f>'IECC Data-IP'!G1281*Convert!$B$6/$D1281</f>
        <v>34.784804806145779</v>
      </c>
      <c r="H1281" s="3">
        <f>'IECC Data-IP'!H1281*Convert!$B$6/$D1281</f>
        <v>44.107677108456947</v>
      </c>
      <c r="I1281" s="3">
        <f>'IECC Data-IP'!I1281*Convert!$B$6/$D1281</f>
        <v>8.8779418990453127</v>
      </c>
      <c r="J1281" s="3">
        <f>'IECC Data-IP'!J1281*Convert!$B$6/$D1281</f>
        <v>23.724758880154504</v>
      </c>
      <c r="K1281" s="3">
        <f>'IECC Data-IP'!K1281*Convert!$B$7/$D1281</f>
        <v>0</v>
      </c>
      <c r="L1281" s="3">
        <f>'IECC Data-IP'!L1281*Convert!$B$6/$D1281</f>
        <v>0</v>
      </c>
      <c r="M1281" s="3">
        <f>'IECC Data-IP'!M1281*Convert!$B$6/$D1281</f>
        <v>45.099653089508706</v>
      </c>
      <c r="N1281" s="3">
        <f>'IECC Data-IP'!N1281*Convert!$B$6/$D1281</f>
        <v>0</v>
      </c>
      <c r="O1281" s="3">
        <f>'IECC Data-IP'!O1281*Convert!$B$6/$D1281</f>
        <v>0</v>
      </c>
      <c r="P1281" s="3">
        <f t="shared" si="59"/>
        <v>0</v>
      </c>
      <c r="Q1281" s="3">
        <f>'IECC Data-IP'!Q1281*Convert!$B$6/$D1281</f>
        <v>0</v>
      </c>
      <c r="R1281" s="3">
        <f>'IECC Data-IP'!R1281*Convert!$B$6/$D1281</f>
        <v>0</v>
      </c>
      <c r="S1281" s="3">
        <f>'IECC Data-IP'!S1281*Convert!$B$6/$D1281</f>
        <v>0</v>
      </c>
      <c r="T1281" s="3">
        <f>'IECC Data-IP'!T1281*Convert!$B$6/$D1281</f>
        <v>0</v>
      </c>
      <c r="U1281" s="3">
        <f>'IECC Data-IP'!U1281*Convert!$B$7/$D1281</f>
        <v>3.7989448968184258</v>
      </c>
      <c r="V1281" s="3">
        <f>'IECC Data-IP'!V1281*Convert!$B$6/$D1281</f>
        <v>0</v>
      </c>
      <c r="W1281" s="3">
        <f>'IECC Data-IP'!W1281*Convert!$B$6/$D1281</f>
        <v>79.884457895654478</v>
      </c>
      <c r="X1281" s="3">
        <f>'IECC Data-IP'!X1281*Convert!$B$7/$D1281</f>
        <v>5.244041898642128</v>
      </c>
      <c r="Y1281" s="3">
        <f t="shared" si="60"/>
        <v>85.128499794296602</v>
      </c>
      <c r="Z1281" s="3">
        <f>'IECC Data-IP'!Z1281*Convert!$B$6/$D1281</f>
        <v>156.59362012647173</v>
      </c>
      <c r="AA1281" s="3">
        <f>'IECC Data-IP'!AA1281*Convert!$B$6/$D1281</f>
        <v>26.419870093379682</v>
      </c>
      <c r="AB1281" s="3">
        <f t="shared" si="61"/>
        <v>183.01349021985141</v>
      </c>
    </row>
    <row r="1282" spans="1:28" x14ac:dyDescent="0.25">
      <c r="A1282" s="93">
        <f>'IECC Data-IP'!A1282</f>
        <v>2012</v>
      </c>
      <c r="B1282" s="93" t="str">
        <f>'IECC Data-IP'!B1282</f>
        <v>Stand-Alone Retail</v>
      </c>
      <c r="C1282" s="121" t="str">
        <f>'IECC Data-IP'!C1282</f>
        <v>3B</v>
      </c>
      <c r="D1282" s="3">
        <f>'IECC Data-IP'!D1282</f>
        <v>24692.302857493829</v>
      </c>
      <c r="E1282" s="3">
        <f>'IECC Data-IP'!E1282*Convert!$B$6/$D1282</f>
        <v>0</v>
      </c>
      <c r="F1282" s="3">
        <f>'IECC Data-IP'!F1282*Convert!$B$7/$D1282</f>
        <v>1.2878131933902552</v>
      </c>
      <c r="G1282" s="3">
        <f>'IECC Data-IP'!G1282*Convert!$B$6/$D1282</f>
        <v>35.10087558442207</v>
      </c>
      <c r="H1282" s="3">
        <f>'IECC Data-IP'!H1282*Convert!$B$6/$D1282</f>
        <v>45.371960221562134</v>
      </c>
      <c r="I1282" s="3">
        <f>'IECC Data-IP'!I1282*Convert!$B$6/$D1282</f>
        <v>8.8779418990453127</v>
      </c>
      <c r="J1282" s="3">
        <f>'IECC Data-IP'!J1282*Convert!$B$6/$D1282</f>
        <v>23.724758880154504</v>
      </c>
      <c r="K1282" s="3">
        <f>'IECC Data-IP'!K1282*Convert!$B$7/$D1282</f>
        <v>0</v>
      </c>
      <c r="L1282" s="3">
        <f>'IECC Data-IP'!L1282*Convert!$B$6/$D1282</f>
        <v>0</v>
      </c>
      <c r="M1282" s="3">
        <f>'IECC Data-IP'!M1282*Convert!$B$6/$D1282</f>
        <v>50.021847632742229</v>
      </c>
      <c r="N1282" s="3">
        <f>'IECC Data-IP'!N1282*Convert!$B$6/$D1282</f>
        <v>0</v>
      </c>
      <c r="O1282" s="3">
        <f>'IECC Data-IP'!O1282*Convert!$B$6/$D1282</f>
        <v>0</v>
      </c>
      <c r="P1282" s="3">
        <f t="shared" si="59"/>
        <v>0</v>
      </c>
      <c r="Q1282" s="3">
        <f>'IECC Data-IP'!Q1282*Convert!$B$6/$D1282</f>
        <v>0</v>
      </c>
      <c r="R1282" s="3">
        <f>'IECC Data-IP'!R1282*Convert!$B$6/$D1282</f>
        <v>0</v>
      </c>
      <c r="S1282" s="3">
        <f>'IECC Data-IP'!S1282*Convert!$B$6/$D1282</f>
        <v>0</v>
      </c>
      <c r="T1282" s="3">
        <f>'IECC Data-IP'!T1282*Convert!$B$6/$D1282</f>
        <v>0</v>
      </c>
      <c r="U1282" s="3">
        <f>'IECC Data-IP'!U1282*Convert!$B$7/$D1282</f>
        <v>3.758167613150496</v>
      </c>
      <c r="V1282" s="3">
        <f>'IECC Data-IP'!V1282*Convert!$B$6/$D1282</f>
        <v>0</v>
      </c>
      <c r="W1282" s="3">
        <f>'IECC Data-IP'!W1282*Convert!$B$6/$D1282</f>
        <v>85.122723217164307</v>
      </c>
      <c r="X1282" s="3">
        <f>'IECC Data-IP'!X1282*Convert!$B$7/$D1282</f>
        <v>1.2878131933902552</v>
      </c>
      <c r="Y1282" s="3">
        <f t="shared" si="60"/>
        <v>86.410536410554556</v>
      </c>
      <c r="Z1282" s="3">
        <f>'IECC Data-IP'!Z1282*Convert!$B$6/$D1282</f>
        <v>163.09738421792628</v>
      </c>
      <c r="AA1282" s="3">
        <f>'IECC Data-IP'!AA1282*Convert!$B$6/$D1282</f>
        <v>14.742270492910109</v>
      </c>
      <c r="AB1282" s="3">
        <f t="shared" si="61"/>
        <v>177.83965471083638</v>
      </c>
    </row>
    <row r="1283" spans="1:28" x14ac:dyDescent="0.25">
      <c r="A1283" s="93">
        <f>'IECC Data-IP'!A1283</f>
        <v>2012</v>
      </c>
      <c r="B1283" s="93" t="str">
        <f>'IECC Data-IP'!B1283</f>
        <v>Stand-Alone Retail</v>
      </c>
      <c r="C1283" s="121" t="str">
        <f>'IECC Data-IP'!C1283</f>
        <v>3C</v>
      </c>
      <c r="D1283" s="3">
        <f>'IECC Data-IP'!D1283</f>
        <v>24692.302857493829</v>
      </c>
      <c r="E1283" s="3">
        <f>'IECC Data-IP'!E1283*Convert!$B$6/$D1283</f>
        <v>0</v>
      </c>
      <c r="F1283" s="3">
        <f>'IECC Data-IP'!F1283*Convert!$B$7/$D1283</f>
        <v>0.71443465365139536</v>
      </c>
      <c r="G1283" s="3">
        <f>'IECC Data-IP'!G1283*Convert!$B$6/$D1283</f>
        <v>16.333565295847301</v>
      </c>
      <c r="H1283" s="3">
        <f>'IECC Data-IP'!H1283*Convert!$B$6/$D1283</f>
        <v>45.182317754596355</v>
      </c>
      <c r="I1283" s="3">
        <f>'IECC Data-IP'!I1283*Convert!$B$6/$D1283</f>
        <v>8.8767262422057875</v>
      </c>
      <c r="J1283" s="3">
        <f>'IECC Data-IP'!J1283*Convert!$B$6/$D1283</f>
        <v>23.724758880154504</v>
      </c>
      <c r="K1283" s="3">
        <f>'IECC Data-IP'!K1283*Convert!$B$7/$D1283</f>
        <v>0</v>
      </c>
      <c r="L1283" s="3">
        <f>'IECC Data-IP'!L1283*Convert!$B$6/$D1283</f>
        <v>0</v>
      </c>
      <c r="M1283" s="3">
        <f>'IECC Data-IP'!M1283*Convert!$B$6/$D1283</f>
        <v>42.849472279549396</v>
      </c>
      <c r="N1283" s="3">
        <f>'IECC Data-IP'!N1283*Convert!$B$6/$D1283</f>
        <v>0</v>
      </c>
      <c r="O1283" s="3">
        <f>'IECC Data-IP'!O1283*Convert!$B$6/$D1283</f>
        <v>0</v>
      </c>
      <c r="P1283" s="3">
        <f t="shared" ref="P1283:P1346" si="62">N1283-O1283</f>
        <v>0</v>
      </c>
      <c r="Q1283" s="3">
        <f>'IECC Data-IP'!Q1283*Convert!$B$6/$D1283</f>
        <v>0</v>
      </c>
      <c r="R1283" s="3">
        <f>'IECC Data-IP'!R1283*Convert!$B$6/$D1283</f>
        <v>0</v>
      </c>
      <c r="S1283" s="3">
        <f>'IECC Data-IP'!S1283*Convert!$B$6/$D1283</f>
        <v>0</v>
      </c>
      <c r="T1283" s="3">
        <f>'IECC Data-IP'!T1283*Convert!$B$6/$D1283</f>
        <v>0</v>
      </c>
      <c r="U1283" s="3">
        <f>'IECC Data-IP'!U1283*Convert!$B$7/$D1283</f>
        <v>3.8135082124141158</v>
      </c>
      <c r="V1283" s="3">
        <f>'IECC Data-IP'!V1283*Convert!$B$6/$D1283</f>
        <v>0</v>
      </c>
      <c r="W1283" s="3">
        <f>'IECC Data-IP'!W1283*Convert!$B$6/$D1283</f>
        <v>59.183037575396696</v>
      </c>
      <c r="X1283" s="3">
        <f>'IECC Data-IP'!X1283*Convert!$B$7/$D1283</f>
        <v>0.71443465365139536</v>
      </c>
      <c r="Y1283" s="3">
        <f t="shared" ref="Y1283:Y1346" si="63">SUM(W1283:X1283)</f>
        <v>59.897472229048091</v>
      </c>
      <c r="Z1283" s="3">
        <f>'IECC Data-IP'!Z1283*Convert!$B$6/$D1283</f>
        <v>136.96684045235332</v>
      </c>
      <c r="AA1283" s="3">
        <f>'IECC Data-IP'!AA1283*Convert!$B$6/$D1283</f>
        <v>13.227562070862941</v>
      </c>
      <c r="AB1283" s="3">
        <f t="shared" ref="AB1283:AB1346" si="64">SUM(Z1283:AA1283)</f>
        <v>150.19440252321627</v>
      </c>
    </row>
    <row r="1284" spans="1:28" x14ac:dyDescent="0.25">
      <c r="A1284" s="93">
        <f>'IECC Data-IP'!A1284</f>
        <v>2012</v>
      </c>
      <c r="B1284" s="93" t="str">
        <f>'IECC Data-IP'!B1284</f>
        <v>Stand-Alone Retail</v>
      </c>
      <c r="C1284" s="121" t="str">
        <f>'IECC Data-IP'!C1284</f>
        <v>4A</v>
      </c>
      <c r="D1284" s="3">
        <f>'IECC Data-IP'!D1284</f>
        <v>24692.302857493829</v>
      </c>
      <c r="E1284" s="3">
        <f>'IECC Data-IP'!E1284*Convert!$B$6/$D1284</f>
        <v>0</v>
      </c>
      <c r="F1284" s="3">
        <f>'IECC Data-IP'!F1284*Convert!$B$7/$D1284</f>
        <v>12.099202596898817</v>
      </c>
      <c r="G1284" s="3">
        <f>'IECC Data-IP'!G1284*Convert!$B$6/$D1284</f>
        <v>22.957679414414727</v>
      </c>
      <c r="H1284" s="3">
        <f>'IECC Data-IP'!H1284*Convert!$B$6/$D1284</f>
        <v>45.487447621316932</v>
      </c>
      <c r="I1284" s="3">
        <f>'IECC Data-IP'!I1284*Convert!$B$6/$D1284</f>
        <v>8.8645696738105482</v>
      </c>
      <c r="J1284" s="3">
        <f>'IECC Data-IP'!J1284*Convert!$B$6/$D1284</f>
        <v>23.724758880154504</v>
      </c>
      <c r="K1284" s="3">
        <f>'IECC Data-IP'!K1284*Convert!$B$7/$D1284</f>
        <v>0</v>
      </c>
      <c r="L1284" s="3">
        <f>'IECC Data-IP'!L1284*Convert!$B$6/$D1284</f>
        <v>0</v>
      </c>
      <c r="M1284" s="3">
        <f>'IECC Data-IP'!M1284*Convert!$B$6/$D1284</f>
        <v>46.001670464435676</v>
      </c>
      <c r="N1284" s="3">
        <f>'IECC Data-IP'!N1284*Convert!$B$6/$D1284</f>
        <v>0</v>
      </c>
      <c r="O1284" s="3">
        <f>'IECC Data-IP'!O1284*Convert!$B$6/$D1284</f>
        <v>0</v>
      </c>
      <c r="P1284" s="3">
        <f t="shared" si="62"/>
        <v>0</v>
      </c>
      <c r="Q1284" s="3">
        <f>'IECC Data-IP'!Q1284*Convert!$B$6/$D1284</f>
        <v>0</v>
      </c>
      <c r="R1284" s="3">
        <f>'IECC Data-IP'!R1284*Convert!$B$6/$D1284</f>
        <v>0</v>
      </c>
      <c r="S1284" s="3">
        <f>'IECC Data-IP'!S1284*Convert!$B$6/$D1284</f>
        <v>0</v>
      </c>
      <c r="T1284" s="3">
        <f>'IECC Data-IP'!T1284*Convert!$B$6/$D1284</f>
        <v>0</v>
      </c>
      <c r="U1284" s="3">
        <f>'IECC Data-IP'!U1284*Convert!$B$7/$D1284</f>
        <v>3.9221089372848295</v>
      </c>
      <c r="V1284" s="3">
        <f>'IECC Data-IP'!V1284*Convert!$B$6/$D1284</f>
        <v>0</v>
      </c>
      <c r="W1284" s="3">
        <f>'IECC Data-IP'!W1284*Convert!$B$6/$D1284</f>
        <v>68.959349878850404</v>
      </c>
      <c r="X1284" s="3">
        <f>'IECC Data-IP'!X1284*Convert!$B$7/$D1284</f>
        <v>12.099202596898817</v>
      </c>
      <c r="Y1284" s="3">
        <f t="shared" si="63"/>
        <v>81.058552475749224</v>
      </c>
      <c r="Z1284" s="3">
        <f>'IECC Data-IP'!Z1284*Convert!$B$6/$D1284</f>
        <v>147.03612605413238</v>
      </c>
      <c r="AA1284" s="3">
        <f>'IECC Data-IP'!AA1284*Convert!$B$6/$D1284</f>
        <v>46.807650949040216</v>
      </c>
      <c r="AB1284" s="3">
        <f t="shared" si="64"/>
        <v>193.84377700317259</v>
      </c>
    </row>
    <row r="1285" spans="1:28" x14ac:dyDescent="0.25">
      <c r="A1285" s="93">
        <f>'IECC Data-IP'!A1285</f>
        <v>2012</v>
      </c>
      <c r="B1285" s="93" t="str">
        <f>'IECC Data-IP'!B1285</f>
        <v>Stand-Alone Retail</v>
      </c>
      <c r="C1285" s="121" t="str">
        <f>'IECC Data-IP'!C1285</f>
        <v>4B</v>
      </c>
      <c r="D1285" s="3">
        <f>'IECC Data-IP'!D1285</f>
        <v>24692.302857493829</v>
      </c>
      <c r="E1285" s="3">
        <f>'IECC Data-IP'!E1285*Convert!$B$6/$D1285</f>
        <v>0</v>
      </c>
      <c r="F1285" s="3">
        <f>'IECC Data-IP'!F1285*Convert!$B$7/$D1285</f>
        <v>3.1248714321036557</v>
      </c>
      <c r="G1285" s="3">
        <f>'IECC Data-IP'!G1285*Convert!$B$6/$D1285</f>
        <v>24.286392340014693</v>
      </c>
      <c r="H1285" s="3">
        <f>'IECC Data-IP'!H1285*Convert!$B$6/$D1285</f>
        <v>45.748813841814631</v>
      </c>
      <c r="I1285" s="3">
        <f>'IECC Data-IP'!I1285*Convert!$B$6/$D1285</f>
        <v>8.8718636148476921</v>
      </c>
      <c r="J1285" s="3">
        <f>'IECC Data-IP'!J1285*Convert!$B$6/$D1285</f>
        <v>23.724758880154504</v>
      </c>
      <c r="K1285" s="3">
        <f>'IECC Data-IP'!K1285*Convert!$B$7/$D1285</f>
        <v>0</v>
      </c>
      <c r="L1285" s="3">
        <f>'IECC Data-IP'!L1285*Convert!$B$6/$D1285</f>
        <v>0</v>
      </c>
      <c r="M1285" s="3">
        <f>'IECC Data-IP'!M1285*Convert!$B$6/$D1285</f>
        <v>53.127850857726592</v>
      </c>
      <c r="N1285" s="3">
        <f>'IECC Data-IP'!N1285*Convert!$B$6/$D1285</f>
        <v>0</v>
      </c>
      <c r="O1285" s="3">
        <f>'IECC Data-IP'!O1285*Convert!$B$6/$D1285</f>
        <v>0</v>
      </c>
      <c r="P1285" s="3">
        <f t="shared" si="62"/>
        <v>0</v>
      </c>
      <c r="Q1285" s="3">
        <f>'IECC Data-IP'!Q1285*Convert!$B$6/$D1285</f>
        <v>0</v>
      </c>
      <c r="R1285" s="3">
        <f>'IECC Data-IP'!R1285*Convert!$B$6/$D1285</f>
        <v>0</v>
      </c>
      <c r="S1285" s="3">
        <f>'IECC Data-IP'!S1285*Convert!$B$6/$D1285</f>
        <v>0</v>
      </c>
      <c r="T1285" s="3">
        <f>'IECC Data-IP'!T1285*Convert!$B$6/$D1285</f>
        <v>0</v>
      </c>
      <c r="U1285" s="3">
        <f>'IECC Data-IP'!U1285*Convert!$B$7/$D1285</f>
        <v>3.8850765061986472</v>
      </c>
      <c r="V1285" s="3">
        <f>'IECC Data-IP'!V1285*Convert!$B$6/$D1285</f>
        <v>0</v>
      </c>
      <c r="W1285" s="3">
        <f>'IECC Data-IP'!W1285*Convert!$B$6/$D1285</f>
        <v>77.414243197741285</v>
      </c>
      <c r="X1285" s="3">
        <f>'IECC Data-IP'!X1285*Convert!$B$7/$D1285</f>
        <v>3.1248714321036557</v>
      </c>
      <c r="Y1285" s="3">
        <f t="shared" si="63"/>
        <v>80.539114629844946</v>
      </c>
      <c r="Z1285" s="3">
        <f>'IECC Data-IP'!Z1285*Convert!$B$6/$D1285</f>
        <v>155.75846387771858</v>
      </c>
      <c r="AA1285" s="3">
        <f>'IECC Data-IP'!AA1285*Convert!$B$6/$D1285</f>
        <v>20.480170775464384</v>
      </c>
      <c r="AB1285" s="3">
        <f t="shared" si="64"/>
        <v>176.23863465318297</v>
      </c>
    </row>
    <row r="1286" spans="1:28" x14ac:dyDescent="0.25">
      <c r="A1286" s="93">
        <f>'IECC Data-IP'!A1286</f>
        <v>2012</v>
      </c>
      <c r="B1286" s="93" t="str">
        <f>'IECC Data-IP'!B1286</f>
        <v>Stand-Alone Retail</v>
      </c>
      <c r="C1286" s="121" t="str">
        <f>'IECC Data-IP'!C1286</f>
        <v>4C</v>
      </c>
      <c r="D1286" s="3">
        <f>'IECC Data-IP'!D1286</f>
        <v>24692.302857493829</v>
      </c>
      <c r="E1286" s="3">
        <f>'IECC Data-IP'!E1286*Convert!$B$6/$D1286</f>
        <v>0</v>
      </c>
      <c r="F1286" s="3">
        <f>'IECC Data-IP'!F1286*Convert!$B$7/$D1286</f>
        <v>6.7207621000450413</v>
      </c>
      <c r="G1286" s="3">
        <f>'IECC Data-IP'!G1286*Convert!$B$6/$D1286</f>
        <v>7.0593192671170932</v>
      </c>
      <c r="H1286" s="3">
        <f>'IECC Data-IP'!H1286*Convert!$B$6/$D1286</f>
        <v>46.519540278072981</v>
      </c>
      <c r="I1286" s="3">
        <f>'IECC Data-IP'!I1286*Convert!$B$6/$D1286</f>
        <v>8.8548444190943538</v>
      </c>
      <c r="J1286" s="3">
        <f>'IECC Data-IP'!J1286*Convert!$B$6/$D1286</f>
        <v>23.724758880154504</v>
      </c>
      <c r="K1286" s="3">
        <f>'IECC Data-IP'!K1286*Convert!$B$7/$D1286</f>
        <v>0</v>
      </c>
      <c r="L1286" s="3">
        <f>'IECC Data-IP'!L1286*Convert!$B$6/$D1286</f>
        <v>0</v>
      </c>
      <c r="M1286" s="3">
        <f>'IECC Data-IP'!M1286*Convert!$B$6/$D1286</f>
        <v>44.722799469256195</v>
      </c>
      <c r="N1286" s="3">
        <f>'IECC Data-IP'!N1286*Convert!$B$6/$D1286</f>
        <v>0</v>
      </c>
      <c r="O1286" s="3">
        <f>'IECC Data-IP'!O1286*Convert!$B$6/$D1286</f>
        <v>0</v>
      </c>
      <c r="P1286" s="3">
        <f t="shared" si="62"/>
        <v>0</v>
      </c>
      <c r="Q1286" s="3">
        <f>'IECC Data-IP'!Q1286*Convert!$B$6/$D1286</f>
        <v>0</v>
      </c>
      <c r="R1286" s="3">
        <f>'IECC Data-IP'!R1286*Convert!$B$6/$D1286</f>
        <v>0</v>
      </c>
      <c r="S1286" s="3">
        <f>'IECC Data-IP'!S1286*Convert!$B$6/$D1286</f>
        <v>0</v>
      </c>
      <c r="T1286" s="3">
        <f>'IECC Data-IP'!T1286*Convert!$B$6/$D1286</f>
        <v>0</v>
      </c>
      <c r="U1286" s="3">
        <f>'IECC Data-IP'!U1286*Convert!$B$7/$D1286</f>
        <v>3.9574769894457891</v>
      </c>
      <c r="V1286" s="3">
        <f>'IECC Data-IP'!V1286*Convert!$B$6/$D1286</f>
        <v>0</v>
      </c>
      <c r="W1286" s="3">
        <f>'IECC Data-IP'!W1286*Convert!$B$6/$D1286</f>
        <v>51.782118736373292</v>
      </c>
      <c r="X1286" s="3">
        <f>'IECC Data-IP'!X1286*Convert!$B$7/$D1286</f>
        <v>6.7207621000450413</v>
      </c>
      <c r="Y1286" s="3">
        <f t="shared" si="63"/>
        <v>58.502880836418335</v>
      </c>
      <c r="Z1286" s="3">
        <f>'IECC Data-IP'!Z1286*Convert!$B$6/$D1286</f>
        <v>130.8800466568556</v>
      </c>
      <c r="AA1286" s="3">
        <f>'IECC Data-IP'!AA1286*Convert!$B$6/$D1286</f>
        <v>31.197401472709828</v>
      </c>
      <c r="AB1286" s="3">
        <f t="shared" si="64"/>
        <v>162.07744812956543</v>
      </c>
    </row>
    <row r="1287" spans="1:28" x14ac:dyDescent="0.25">
      <c r="A1287" s="93">
        <f>'IECC Data-IP'!A1287</f>
        <v>2012</v>
      </c>
      <c r="B1287" s="93" t="str">
        <f>'IECC Data-IP'!B1287</f>
        <v>Stand-Alone Retail</v>
      </c>
      <c r="C1287" s="121" t="str">
        <f>'IECC Data-IP'!C1287</f>
        <v>5A</v>
      </c>
      <c r="D1287" s="3">
        <f>'IECC Data-IP'!D1287</f>
        <v>24692.302857493829</v>
      </c>
      <c r="E1287" s="3">
        <f>'IECC Data-IP'!E1287*Convert!$B$6/$D1287</f>
        <v>0</v>
      </c>
      <c r="F1287" s="3">
        <f>'IECC Data-IP'!F1287*Convert!$B$7/$D1287</f>
        <v>19.762835358081922</v>
      </c>
      <c r="G1287" s="3">
        <f>'IECC Data-IP'!G1287*Convert!$B$6/$D1287</f>
        <v>13.357637352692031</v>
      </c>
      <c r="H1287" s="3">
        <f>'IECC Data-IP'!H1287*Convert!$B$6/$D1287</f>
        <v>45.416939524624532</v>
      </c>
      <c r="I1287" s="3">
        <f>'IECC Data-IP'!I1287*Convert!$B$6/$D1287</f>
        <v>8.867000987489595</v>
      </c>
      <c r="J1287" s="3">
        <f>'IECC Data-IP'!J1287*Convert!$B$6/$D1287</f>
        <v>23.724758880154504</v>
      </c>
      <c r="K1287" s="3">
        <f>'IECC Data-IP'!K1287*Convert!$B$7/$D1287</f>
        <v>0</v>
      </c>
      <c r="L1287" s="3">
        <f>'IECC Data-IP'!L1287*Convert!$B$6/$D1287</f>
        <v>0</v>
      </c>
      <c r="M1287" s="3">
        <f>'IECC Data-IP'!M1287*Convert!$B$6/$D1287</f>
        <v>46.385818025725321</v>
      </c>
      <c r="N1287" s="3">
        <f>'IECC Data-IP'!N1287*Convert!$B$6/$D1287</f>
        <v>0</v>
      </c>
      <c r="O1287" s="3">
        <f>'IECC Data-IP'!O1287*Convert!$B$6/$D1287</f>
        <v>0</v>
      </c>
      <c r="P1287" s="3">
        <f t="shared" si="62"/>
        <v>0</v>
      </c>
      <c r="Q1287" s="3">
        <f>'IECC Data-IP'!Q1287*Convert!$B$6/$D1287</f>
        <v>0</v>
      </c>
      <c r="R1287" s="3">
        <f>'IECC Data-IP'!R1287*Convert!$B$6/$D1287</f>
        <v>0</v>
      </c>
      <c r="S1287" s="3">
        <f>'IECC Data-IP'!S1287*Convert!$B$6/$D1287</f>
        <v>0</v>
      </c>
      <c r="T1287" s="3">
        <f>'IECC Data-IP'!T1287*Convert!$B$6/$D1287</f>
        <v>0</v>
      </c>
      <c r="U1287" s="3">
        <f>'IECC Data-IP'!U1287*Convert!$B$7/$D1287</f>
        <v>4.0248843359172657</v>
      </c>
      <c r="V1287" s="3">
        <f>'IECC Data-IP'!V1287*Convert!$B$6/$D1287</f>
        <v>0</v>
      </c>
      <c r="W1287" s="3">
        <f>'IECC Data-IP'!W1287*Convert!$B$6/$D1287</f>
        <v>59.743455378417352</v>
      </c>
      <c r="X1287" s="3">
        <f>'IECC Data-IP'!X1287*Convert!$B$7/$D1287</f>
        <v>19.762835358081922</v>
      </c>
      <c r="Y1287" s="3">
        <f t="shared" si="63"/>
        <v>79.506290736499267</v>
      </c>
      <c r="Z1287" s="3">
        <f>'IECC Data-IP'!Z1287*Convert!$B$6/$D1287</f>
        <v>137.75093911384644</v>
      </c>
      <c r="AA1287" s="3">
        <f>'IECC Data-IP'!AA1287*Convert!$B$6/$D1287</f>
        <v>69.499101515599136</v>
      </c>
      <c r="AB1287" s="3">
        <f t="shared" si="64"/>
        <v>207.25004062944558</v>
      </c>
    </row>
    <row r="1288" spans="1:28" x14ac:dyDescent="0.25">
      <c r="A1288" s="93">
        <f>'IECC Data-IP'!A1288</f>
        <v>2012</v>
      </c>
      <c r="B1288" s="93" t="str">
        <f>'IECC Data-IP'!B1288</f>
        <v>Stand-Alone Retail</v>
      </c>
      <c r="C1288" s="121" t="str">
        <f>'IECC Data-IP'!C1288</f>
        <v>5B</v>
      </c>
      <c r="D1288" s="3">
        <f>'IECC Data-IP'!D1288</f>
        <v>24692.302857493829</v>
      </c>
      <c r="E1288" s="3">
        <f>'IECC Data-IP'!E1288*Convert!$B$6/$D1288</f>
        <v>0</v>
      </c>
      <c r="F1288" s="3">
        <f>'IECC Data-IP'!F1288*Convert!$B$7/$D1288</f>
        <v>8.7429824941893521</v>
      </c>
      <c r="G1288" s="3">
        <f>'IECC Data-IP'!G1288*Convert!$B$6/$D1288</f>
        <v>17.227073072897596</v>
      </c>
      <c r="H1288" s="3">
        <f>'IECC Data-IP'!H1288*Convert!$B$6/$D1288</f>
        <v>46.062453306411889</v>
      </c>
      <c r="I1288" s="3">
        <f>'IECC Data-IP'!I1288*Convert!$B$6/$D1288</f>
        <v>8.8682166443291202</v>
      </c>
      <c r="J1288" s="3">
        <f>'IECC Data-IP'!J1288*Convert!$B$6/$D1288</f>
        <v>23.724758880154504</v>
      </c>
      <c r="K1288" s="3">
        <f>'IECC Data-IP'!K1288*Convert!$B$7/$D1288</f>
        <v>0</v>
      </c>
      <c r="L1288" s="3">
        <f>'IECC Data-IP'!L1288*Convert!$B$6/$D1288</f>
        <v>0</v>
      </c>
      <c r="M1288" s="3">
        <f>'IECC Data-IP'!M1288*Convert!$B$6/$D1288</f>
        <v>53.74297321852584</v>
      </c>
      <c r="N1288" s="3">
        <f>'IECC Data-IP'!N1288*Convert!$B$6/$D1288</f>
        <v>0</v>
      </c>
      <c r="O1288" s="3">
        <f>'IECC Data-IP'!O1288*Convert!$B$6/$D1288</f>
        <v>0</v>
      </c>
      <c r="P1288" s="3">
        <f t="shared" si="62"/>
        <v>0</v>
      </c>
      <c r="Q1288" s="3">
        <f>'IECC Data-IP'!Q1288*Convert!$B$6/$D1288</f>
        <v>0</v>
      </c>
      <c r="R1288" s="3">
        <f>'IECC Data-IP'!R1288*Convert!$B$6/$D1288</f>
        <v>0</v>
      </c>
      <c r="S1288" s="3">
        <f>'IECC Data-IP'!S1288*Convert!$B$6/$D1288</f>
        <v>0</v>
      </c>
      <c r="T1288" s="3">
        <f>'IECC Data-IP'!T1288*Convert!$B$6/$D1288</f>
        <v>0</v>
      </c>
      <c r="U1288" s="3">
        <f>'IECC Data-IP'!U1288*Convert!$B$7/$D1288</f>
        <v>3.9945094205319709</v>
      </c>
      <c r="V1288" s="3">
        <f>'IECC Data-IP'!V1288*Convert!$B$6/$D1288</f>
        <v>0</v>
      </c>
      <c r="W1288" s="3">
        <f>'IECC Data-IP'!W1288*Convert!$B$6/$D1288</f>
        <v>70.970046291423444</v>
      </c>
      <c r="X1288" s="3">
        <f>'IECC Data-IP'!X1288*Convert!$B$7/$D1288</f>
        <v>8.7429824941893521</v>
      </c>
      <c r="Y1288" s="3">
        <f t="shared" si="63"/>
        <v>79.713028785612792</v>
      </c>
      <c r="Z1288" s="3">
        <f>'IECC Data-IP'!Z1288*Convert!$B$6/$D1288</f>
        <v>149.62304380863992</v>
      </c>
      <c r="AA1288" s="3">
        <f>'IECC Data-IP'!AA1288*Convert!$B$6/$D1288</f>
        <v>37.214902828354674</v>
      </c>
      <c r="AB1288" s="3">
        <f t="shared" si="64"/>
        <v>186.83794663699459</v>
      </c>
    </row>
    <row r="1289" spans="1:28" x14ac:dyDescent="0.25">
      <c r="A1289" s="93">
        <f>'IECC Data-IP'!A1289</f>
        <v>2012</v>
      </c>
      <c r="B1289" s="93" t="str">
        <f>'IECC Data-IP'!B1289</f>
        <v>Stand-Alone Retail</v>
      </c>
      <c r="C1289" s="121" t="str">
        <f>'IECC Data-IP'!C1289</f>
        <v>5C</v>
      </c>
      <c r="D1289" s="3">
        <f>'IECC Data-IP'!D1289</f>
        <v>24692.302857493829</v>
      </c>
      <c r="E1289" s="3">
        <f>'IECC Data-IP'!E1289*Convert!$B$6/$D1289</f>
        <v>0</v>
      </c>
      <c r="F1289" s="3">
        <f>'IECC Data-IP'!F1289*Convert!$B$7/$D1289</f>
        <v>8.5990137171576784</v>
      </c>
      <c r="G1289" s="3">
        <f>'IECC Data-IP'!G1289*Convert!$B$6/$D1289</f>
        <v>2.905419846462864</v>
      </c>
      <c r="H1289" s="3">
        <f>'IECC Data-IP'!H1289*Convert!$B$6/$D1289</f>
        <v>46.102569982116179</v>
      </c>
      <c r="I1289" s="3">
        <f>'IECC Data-IP'!I1289*Convert!$B$6/$D1289</f>
        <v>8.8536287622548286</v>
      </c>
      <c r="J1289" s="3">
        <f>'IECC Data-IP'!J1289*Convert!$B$6/$D1289</f>
        <v>23.724758880154504</v>
      </c>
      <c r="K1289" s="3">
        <f>'IECC Data-IP'!K1289*Convert!$B$7/$D1289</f>
        <v>0</v>
      </c>
      <c r="L1289" s="3">
        <f>'IECC Data-IP'!L1289*Convert!$B$6/$D1289</f>
        <v>0</v>
      </c>
      <c r="M1289" s="3">
        <f>'IECC Data-IP'!M1289*Convert!$B$6/$D1289</f>
        <v>43.894937161540206</v>
      </c>
      <c r="N1289" s="3">
        <f>'IECC Data-IP'!N1289*Convert!$B$6/$D1289</f>
        <v>0</v>
      </c>
      <c r="O1289" s="3">
        <f>'IECC Data-IP'!O1289*Convert!$B$6/$D1289</f>
        <v>0</v>
      </c>
      <c r="P1289" s="3">
        <f t="shared" si="62"/>
        <v>0</v>
      </c>
      <c r="Q1289" s="3">
        <f>'IECC Data-IP'!Q1289*Convert!$B$6/$D1289</f>
        <v>0</v>
      </c>
      <c r="R1289" s="3">
        <f>'IECC Data-IP'!R1289*Convert!$B$6/$D1289</f>
        <v>0</v>
      </c>
      <c r="S1289" s="3">
        <f>'IECC Data-IP'!S1289*Convert!$B$6/$D1289</f>
        <v>0</v>
      </c>
      <c r="T1289" s="3">
        <f>'IECC Data-IP'!T1289*Convert!$B$6/$D1289</f>
        <v>0</v>
      </c>
      <c r="U1289" s="3">
        <f>'IECC Data-IP'!U1289*Convert!$B$7/$D1289</f>
        <v>4.0165624412911578</v>
      </c>
      <c r="V1289" s="3">
        <f>'IECC Data-IP'!V1289*Convert!$B$6/$D1289</f>
        <v>0</v>
      </c>
      <c r="W1289" s="3">
        <f>'IECC Data-IP'!W1289*Convert!$B$6/$D1289</f>
        <v>46.800357008003076</v>
      </c>
      <c r="X1289" s="3">
        <f>'IECC Data-IP'!X1289*Convert!$B$7/$D1289</f>
        <v>8.5990137171576784</v>
      </c>
      <c r="Y1289" s="3">
        <f t="shared" si="63"/>
        <v>55.39937072516075</v>
      </c>
      <c r="Z1289" s="3">
        <f>'IECC Data-IP'!Z1289*Convert!$B$6/$D1289</f>
        <v>125.48131463252859</v>
      </c>
      <c r="AA1289" s="3">
        <f>'IECC Data-IP'!AA1289*Convert!$B$6/$D1289</f>
        <v>36.858715374374071</v>
      </c>
      <c r="AB1289" s="3">
        <f t="shared" si="64"/>
        <v>162.34003000690268</v>
      </c>
    </row>
    <row r="1290" spans="1:28" x14ac:dyDescent="0.25">
      <c r="A1290" s="93">
        <f>'IECC Data-IP'!A1290</f>
        <v>2012</v>
      </c>
      <c r="B1290" s="93" t="str">
        <f>'IECC Data-IP'!B1290</f>
        <v>Stand-Alone Retail</v>
      </c>
      <c r="C1290" s="121" t="str">
        <f>'IECC Data-IP'!C1290</f>
        <v>6A</v>
      </c>
      <c r="D1290" s="3">
        <f>'IECC Data-IP'!D1290</f>
        <v>24692.302857493829</v>
      </c>
      <c r="E1290" s="3">
        <f>'IECC Data-IP'!E1290*Convert!$B$6/$D1290</f>
        <v>0</v>
      </c>
      <c r="F1290" s="3">
        <f>'IECC Data-IP'!F1290*Convert!$B$7/$D1290</f>
        <v>28.843686774091278</v>
      </c>
      <c r="G1290" s="3">
        <f>'IECC Data-IP'!G1290*Convert!$B$6/$D1290</f>
        <v>14.850463951627763</v>
      </c>
      <c r="H1290" s="3">
        <f>'IECC Data-IP'!H1290*Convert!$B$6/$D1290</f>
        <v>45.882536094162305</v>
      </c>
      <c r="I1290" s="3">
        <f>'IECC Data-IP'!I1290*Convert!$B$6/$D1290</f>
        <v>8.8633540169710212</v>
      </c>
      <c r="J1290" s="3">
        <f>'IECC Data-IP'!J1290*Convert!$B$6/$D1290</f>
        <v>23.724758880154504</v>
      </c>
      <c r="K1290" s="3">
        <f>'IECC Data-IP'!K1290*Convert!$B$7/$D1290</f>
        <v>0</v>
      </c>
      <c r="L1290" s="3">
        <f>'IECC Data-IP'!L1290*Convert!$B$6/$D1290</f>
        <v>0</v>
      </c>
      <c r="M1290" s="3">
        <f>'IECC Data-IP'!M1290*Convert!$B$6/$D1290</f>
        <v>48.701644305018938</v>
      </c>
      <c r="N1290" s="3">
        <f>'IECC Data-IP'!N1290*Convert!$B$6/$D1290</f>
        <v>0</v>
      </c>
      <c r="O1290" s="3">
        <f>'IECC Data-IP'!O1290*Convert!$B$6/$D1290</f>
        <v>0</v>
      </c>
      <c r="P1290" s="3">
        <f t="shared" si="62"/>
        <v>0</v>
      </c>
      <c r="Q1290" s="3">
        <f>'IECC Data-IP'!Q1290*Convert!$B$6/$D1290</f>
        <v>0</v>
      </c>
      <c r="R1290" s="3">
        <f>'IECC Data-IP'!R1290*Convert!$B$6/$D1290</f>
        <v>0</v>
      </c>
      <c r="S1290" s="3">
        <f>'IECC Data-IP'!S1290*Convert!$B$6/$D1290</f>
        <v>0</v>
      </c>
      <c r="T1290" s="3">
        <f>'IECC Data-IP'!T1290*Convert!$B$6/$D1290</f>
        <v>0</v>
      </c>
      <c r="U1290" s="3">
        <f>'IECC Data-IP'!U1290*Convert!$B$7/$D1290</f>
        <v>4.101029671746157</v>
      </c>
      <c r="V1290" s="3">
        <f>'IECC Data-IP'!V1290*Convert!$B$6/$D1290</f>
        <v>0</v>
      </c>
      <c r="W1290" s="3">
        <f>'IECC Data-IP'!W1290*Convert!$B$6/$D1290</f>
        <v>63.552108256646711</v>
      </c>
      <c r="X1290" s="3">
        <f>'IECC Data-IP'!X1290*Convert!$B$7/$D1290</f>
        <v>28.843686774091278</v>
      </c>
      <c r="Y1290" s="3">
        <f t="shared" si="63"/>
        <v>92.395795030737986</v>
      </c>
      <c r="Z1290" s="3">
        <f>'IECC Data-IP'!Z1290*Convert!$B$6/$D1290</f>
        <v>142.02275724793452</v>
      </c>
      <c r="AA1290" s="3">
        <f>'IECC Data-IP'!AA1290*Convert!$B$6/$D1290</f>
        <v>96.250845926168935</v>
      </c>
      <c r="AB1290" s="3">
        <f t="shared" si="64"/>
        <v>238.27360317410347</v>
      </c>
    </row>
    <row r="1291" spans="1:28" x14ac:dyDescent="0.25">
      <c r="A1291" s="93">
        <f>'IECC Data-IP'!A1291</f>
        <v>2012</v>
      </c>
      <c r="B1291" s="93" t="str">
        <f>'IECC Data-IP'!B1291</f>
        <v>Stand-Alone Retail</v>
      </c>
      <c r="C1291" s="121" t="str">
        <f>'IECC Data-IP'!C1291</f>
        <v>6B</v>
      </c>
      <c r="D1291" s="3">
        <f>'IECC Data-IP'!D1291</f>
        <v>24692.302857493829</v>
      </c>
      <c r="E1291" s="3">
        <f>'IECC Data-IP'!E1291*Convert!$B$6/$D1291</f>
        <v>0</v>
      </c>
      <c r="F1291" s="3">
        <f>'IECC Data-IP'!F1291*Convert!$B$7/$D1291</f>
        <v>17.625772818097321</v>
      </c>
      <c r="G1291" s="3">
        <f>'IECC Data-IP'!G1291*Convert!$B$6/$D1291</f>
        <v>10.542176112353959</v>
      </c>
      <c r="H1291" s="3">
        <f>'IECC Data-IP'!H1291*Convert!$B$6/$D1291</f>
        <v>46.396758937281042</v>
      </c>
      <c r="I1291" s="3">
        <f>'IECC Data-IP'!I1291*Convert!$B$6/$D1291</f>
        <v>8.8572757327734024</v>
      </c>
      <c r="J1291" s="3">
        <f>'IECC Data-IP'!J1291*Convert!$B$6/$D1291</f>
        <v>23.724758880154504</v>
      </c>
      <c r="K1291" s="3">
        <f>'IECC Data-IP'!K1291*Convert!$B$7/$D1291</f>
        <v>0</v>
      </c>
      <c r="L1291" s="3">
        <f>'IECC Data-IP'!L1291*Convert!$B$6/$D1291</f>
        <v>0</v>
      </c>
      <c r="M1291" s="3">
        <f>'IECC Data-IP'!M1291*Convert!$B$6/$D1291</f>
        <v>51.788197020570912</v>
      </c>
      <c r="N1291" s="3">
        <f>'IECC Data-IP'!N1291*Convert!$B$6/$D1291</f>
        <v>0</v>
      </c>
      <c r="O1291" s="3">
        <f>'IECC Data-IP'!O1291*Convert!$B$6/$D1291</f>
        <v>0</v>
      </c>
      <c r="P1291" s="3">
        <f t="shared" si="62"/>
        <v>0</v>
      </c>
      <c r="Q1291" s="3">
        <f>'IECC Data-IP'!Q1291*Convert!$B$6/$D1291</f>
        <v>0</v>
      </c>
      <c r="R1291" s="3">
        <f>'IECC Data-IP'!R1291*Convert!$B$6/$D1291</f>
        <v>0</v>
      </c>
      <c r="S1291" s="3">
        <f>'IECC Data-IP'!S1291*Convert!$B$6/$D1291</f>
        <v>0</v>
      </c>
      <c r="T1291" s="3">
        <f>'IECC Data-IP'!T1291*Convert!$B$6/$D1291</f>
        <v>0</v>
      </c>
      <c r="U1291" s="3">
        <f>'IECC Data-IP'!U1291*Convert!$B$7/$D1291</f>
        <v>4.0814732193748027</v>
      </c>
      <c r="V1291" s="3">
        <f>'IECC Data-IP'!V1291*Convert!$B$6/$D1291</f>
        <v>0</v>
      </c>
      <c r="W1291" s="3">
        <f>'IECC Data-IP'!W1291*Convert!$B$6/$D1291</f>
        <v>62.330373132924876</v>
      </c>
      <c r="X1291" s="3">
        <f>'IECC Data-IP'!X1291*Convert!$B$7/$D1291</f>
        <v>17.625772818097321</v>
      </c>
      <c r="Y1291" s="3">
        <f t="shared" si="63"/>
        <v>79.956145951022194</v>
      </c>
      <c r="Z1291" s="3">
        <f>'IECC Data-IP'!Z1291*Convert!$B$6/$D1291</f>
        <v>141.30916668313384</v>
      </c>
      <c r="AA1291" s="3">
        <f>'IECC Data-IP'!AA1291*Convert!$B$6/$D1291</f>
        <v>63.419601661138579</v>
      </c>
      <c r="AB1291" s="3">
        <f t="shared" si="64"/>
        <v>204.72876834427242</v>
      </c>
    </row>
    <row r="1292" spans="1:28" x14ac:dyDescent="0.25">
      <c r="A1292" s="93">
        <f>'IECC Data-IP'!A1292</f>
        <v>2012</v>
      </c>
      <c r="B1292" s="93" t="str">
        <f>'IECC Data-IP'!B1292</f>
        <v>Stand-Alone Retail</v>
      </c>
      <c r="C1292" s="121" t="str">
        <f>'IECC Data-IP'!C1292</f>
        <v>7</v>
      </c>
      <c r="D1292" s="3">
        <f>'IECC Data-IP'!D1292</f>
        <v>24692.302857493829</v>
      </c>
      <c r="E1292" s="3">
        <f>'IECC Data-IP'!E1292*Convert!$B$6/$D1292</f>
        <v>0</v>
      </c>
      <c r="F1292" s="3">
        <f>'IECC Data-IP'!F1292*Convert!$B$7/$D1292</f>
        <v>32.705461975336817</v>
      </c>
      <c r="G1292" s="3">
        <f>'IECC Data-IP'!G1292*Convert!$B$6/$D1292</f>
        <v>10.562842278625871</v>
      </c>
      <c r="H1292" s="3">
        <f>'IECC Data-IP'!H1292*Convert!$B$6/$D1292</f>
        <v>46.588832717925875</v>
      </c>
      <c r="I1292" s="3">
        <f>'IECC Data-IP'!I1292*Convert!$B$6/$D1292</f>
        <v>8.8511974485757818</v>
      </c>
      <c r="J1292" s="3">
        <f>'IECC Data-IP'!J1292*Convert!$B$6/$D1292</f>
        <v>23.724758880154504</v>
      </c>
      <c r="K1292" s="3">
        <f>'IECC Data-IP'!K1292*Convert!$B$7/$D1292</f>
        <v>0</v>
      </c>
      <c r="L1292" s="3">
        <f>'IECC Data-IP'!L1292*Convert!$B$6/$D1292</f>
        <v>0</v>
      </c>
      <c r="M1292" s="3">
        <f>'IECC Data-IP'!M1292*Convert!$B$6/$D1292</f>
        <v>52.73033107120218</v>
      </c>
      <c r="N1292" s="3">
        <f>'IECC Data-IP'!N1292*Convert!$B$6/$D1292</f>
        <v>0</v>
      </c>
      <c r="O1292" s="3">
        <f>'IECC Data-IP'!O1292*Convert!$B$6/$D1292</f>
        <v>0</v>
      </c>
      <c r="P1292" s="3">
        <f t="shared" si="62"/>
        <v>0</v>
      </c>
      <c r="Q1292" s="3">
        <f>'IECC Data-IP'!Q1292*Convert!$B$6/$D1292</f>
        <v>0</v>
      </c>
      <c r="R1292" s="3">
        <f>'IECC Data-IP'!R1292*Convert!$B$6/$D1292</f>
        <v>0</v>
      </c>
      <c r="S1292" s="3">
        <f>'IECC Data-IP'!S1292*Convert!$B$6/$D1292</f>
        <v>0</v>
      </c>
      <c r="T1292" s="3">
        <f>'IECC Data-IP'!T1292*Convert!$B$6/$D1292</f>
        <v>0</v>
      </c>
      <c r="U1292" s="3">
        <f>'IECC Data-IP'!U1292*Convert!$B$7/$D1292</f>
        <v>4.1896578495142096</v>
      </c>
      <c r="V1292" s="3">
        <f>'IECC Data-IP'!V1292*Convert!$B$6/$D1292</f>
        <v>0</v>
      </c>
      <c r="W1292" s="3">
        <f>'IECC Data-IP'!W1292*Convert!$B$6/$D1292</f>
        <v>63.293173349828045</v>
      </c>
      <c r="X1292" s="3">
        <f>'IECC Data-IP'!X1292*Convert!$B$7/$D1292</f>
        <v>32.705461975336817</v>
      </c>
      <c r="Y1292" s="3">
        <f t="shared" si="63"/>
        <v>95.998635325164855</v>
      </c>
      <c r="Z1292" s="3">
        <f>'IECC Data-IP'!Z1292*Convert!$B$6/$D1292</f>
        <v>142.45796239648416</v>
      </c>
      <c r="AA1292" s="3">
        <f>'IECC Data-IP'!AA1292*Convert!$B$6/$D1292</f>
        <v>107.79229196061181</v>
      </c>
      <c r="AB1292" s="3">
        <f t="shared" si="64"/>
        <v>250.25025435709597</v>
      </c>
    </row>
    <row r="1293" spans="1:28" x14ac:dyDescent="0.25">
      <c r="A1293" s="93">
        <f>'IECC Data-IP'!A1293</f>
        <v>2012</v>
      </c>
      <c r="B1293" s="93" t="str">
        <f>'IECC Data-IP'!B1293</f>
        <v>Stand-Alone Retail</v>
      </c>
      <c r="C1293" s="121" t="str">
        <f>'IECC Data-IP'!C1293</f>
        <v>8</v>
      </c>
      <c r="D1293" s="3">
        <f>'IECC Data-IP'!D1293</f>
        <v>24692.302857493829</v>
      </c>
      <c r="E1293" s="3">
        <f>'IECC Data-IP'!E1293*Convert!$B$6/$D1293</f>
        <v>0</v>
      </c>
      <c r="F1293" s="3">
        <f>'IECC Data-IP'!F1293*Convert!$B$7/$D1293</f>
        <v>51.852893225818043</v>
      </c>
      <c r="G1293" s="3">
        <f>'IECC Data-IP'!G1293*Convert!$B$6/$D1293</f>
        <v>3.7733988298831513</v>
      </c>
      <c r="H1293" s="3">
        <f>'IECC Data-IP'!H1293*Convert!$B$6/$D1293</f>
        <v>48.643292776721772</v>
      </c>
      <c r="I1293" s="3">
        <f>'IECC Data-IP'!I1293*Convert!$B$6/$D1293</f>
        <v>8.8025711749948119</v>
      </c>
      <c r="J1293" s="3">
        <f>'IECC Data-IP'!J1293*Convert!$B$6/$D1293</f>
        <v>23.724758880154504</v>
      </c>
      <c r="K1293" s="3">
        <f>'IECC Data-IP'!K1293*Convert!$B$7/$D1293</f>
        <v>0</v>
      </c>
      <c r="L1293" s="3">
        <f>'IECC Data-IP'!L1293*Convert!$B$6/$D1293</f>
        <v>0</v>
      </c>
      <c r="M1293" s="3">
        <f>'IECC Data-IP'!M1293*Convert!$B$6/$D1293</f>
        <v>56.41377129496054</v>
      </c>
      <c r="N1293" s="3">
        <f>'IECC Data-IP'!N1293*Convert!$B$6/$D1293</f>
        <v>0</v>
      </c>
      <c r="O1293" s="3">
        <f>'IECC Data-IP'!O1293*Convert!$B$6/$D1293</f>
        <v>0</v>
      </c>
      <c r="P1293" s="3">
        <f t="shared" si="62"/>
        <v>0</v>
      </c>
      <c r="Q1293" s="3">
        <f>'IECC Data-IP'!Q1293*Convert!$B$6/$D1293</f>
        <v>0</v>
      </c>
      <c r="R1293" s="3">
        <f>'IECC Data-IP'!R1293*Convert!$B$6/$D1293</f>
        <v>0</v>
      </c>
      <c r="S1293" s="3">
        <f>'IECC Data-IP'!S1293*Convert!$B$6/$D1293</f>
        <v>0</v>
      </c>
      <c r="T1293" s="3">
        <f>'IECC Data-IP'!T1293*Convert!$B$6/$D1293</f>
        <v>0</v>
      </c>
      <c r="U1293" s="3">
        <f>'IECC Data-IP'!U1293*Convert!$B$7/$D1293</f>
        <v>4.3115736057866965</v>
      </c>
      <c r="V1293" s="3">
        <f>'IECC Data-IP'!V1293*Convert!$B$6/$D1293</f>
        <v>0</v>
      </c>
      <c r="W1293" s="3">
        <f>'IECC Data-IP'!W1293*Convert!$B$6/$D1293</f>
        <v>60.187170124843696</v>
      </c>
      <c r="X1293" s="3">
        <f>'IECC Data-IP'!X1293*Convert!$B$7/$D1293</f>
        <v>51.852893225818043</v>
      </c>
      <c r="Y1293" s="3">
        <f t="shared" si="63"/>
        <v>112.04006335066174</v>
      </c>
      <c r="Z1293" s="3">
        <f>'IECC Data-IP'!Z1293*Convert!$B$6/$D1293</f>
        <v>141.35657729987525</v>
      </c>
      <c r="AA1293" s="3">
        <f>'IECC Data-IP'!AA1293*Convert!$B$6/$D1293</f>
        <v>164.08936019897797</v>
      </c>
      <c r="AB1293" s="3">
        <f t="shared" si="64"/>
        <v>305.44593749885325</v>
      </c>
    </row>
    <row r="1294" spans="1:28" x14ac:dyDescent="0.25">
      <c r="A1294" s="93">
        <f>'IECC Data-IP'!A1294</f>
        <v>2015</v>
      </c>
      <c r="B1294" s="93" t="str">
        <f>'IECC Data-IP'!B1294</f>
        <v>Stand-Alone Retail</v>
      </c>
      <c r="C1294" s="121" t="str">
        <f>'IECC Data-IP'!C1294</f>
        <v>0A</v>
      </c>
      <c r="D1294" s="3">
        <f>'IECC Data-IP'!D1294</f>
        <v>24692.302857493829</v>
      </c>
      <c r="E1294" s="3">
        <f>'IECC Data-IP'!E1294*Convert!$B$6/$D1294</f>
        <v>0</v>
      </c>
      <c r="F1294" s="3">
        <f>'IECC Data-IP'!F1294*Convert!$B$7/$D1294</f>
        <v>0</v>
      </c>
      <c r="G1294" s="3">
        <f>'IECC Data-IP'!G1294*Convert!$B$6/$D1294</f>
        <v>74.254751071817878</v>
      </c>
      <c r="H1294" s="3">
        <f>'IECC Data-IP'!H1294*Convert!$B$6/$D1294</f>
        <v>37.537051890828586</v>
      </c>
      <c r="I1294" s="3">
        <f>'IECC Data-IP'!I1294*Convert!$B$6/$D1294</f>
        <v>7.2659809298362097</v>
      </c>
      <c r="J1294" s="3">
        <f>'IECC Data-IP'!J1294*Convert!$B$6/$D1294</f>
        <v>23.724758880154504</v>
      </c>
      <c r="K1294" s="3">
        <f>'IECC Data-IP'!K1294*Convert!$B$7/$D1294</f>
        <v>0</v>
      </c>
      <c r="L1294" s="3">
        <f>'IECC Data-IP'!L1294*Convert!$B$6/$D1294</f>
        <v>0</v>
      </c>
      <c r="M1294" s="3">
        <f>'IECC Data-IP'!M1294*Convert!$B$6/$D1294</f>
        <v>17.230720043416166</v>
      </c>
      <c r="N1294" s="3">
        <f>'IECC Data-IP'!N1294*Convert!$B$6/$D1294</f>
        <v>0</v>
      </c>
      <c r="O1294" s="3">
        <f>'IECC Data-IP'!O1294*Convert!$B$6/$D1294</f>
        <v>0</v>
      </c>
      <c r="P1294" s="3">
        <f t="shared" si="62"/>
        <v>0</v>
      </c>
      <c r="Q1294" s="3">
        <f>'IECC Data-IP'!Q1294*Convert!$B$6/$D1294</f>
        <v>0</v>
      </c>
      <c r="R1294" s="3">
        <f>'IECC Data-IP'!R1294*Convert!$B$6/$D1294</f>
        <v>0</v>
      </c>
      <c r="S1294" s="3">
        <f>'IECC Data-IP'!S1294*Convert!$B$6/$D1294</f>
        <v>3.2482350752086919</v>
      </c>
      <c r="T1294" s="3">
        <f>'IECC Data-IP'!T1294*Convert!$B$6/$D1294</f>
        <v>0</v>
      </c>
      <c r="U1294" s="3">
        <f>'IECC Data-IP'!U1294*Convert!$B$7/$D1294</f>
        <v>3.4710622485497598</v>
      </c>
      <c r="V1294" s="3">
        <f>'IECC Data-IP'!V1294*Convert!$B$6/$D1294</f>
        <v>0</v>
      </c>
      <c r="W1294" s="3">
        <f>'IECC Data-IP'!W1294*Convert!$B$6/$D1294</f>
        <v>94.733706190442732</v>
      </c>
      <c r="X1294" s="3">
        <f>'IECC Data-IP'!X1294*Convert!$B$7/$D1294</f>
        <v>0</v>
      </c>
      <c r="Y1294" s="3">
        <f t="shared" si="63"/>
        <v>94.733706190442732</v>
      </c>
      <c r="Z1294" s="3">
        <f>'IECC Data-IP'!Z1294*Convert!$B$6/$D1294</f>
        <v>163.26028223442248</v>
      </c>
      <c r="AA1294" s="3">
        <f>'IECC Data-IP'!AA1294*Convert!$B$6/$D1294</f>
        <v>10.141009355310967</v>
      </c>
      <c r="AB1294" s="3">
        <f t="shared" si="64"/>
        <v>173.40129158973343</v>
      </c>
    </row>
    <row r="1295" spans="1:28" x14ac:dyDescent="0.25">
      <c r="A1295" s="93">
        <f>'IECC Data-IP'!A1295</f>
        <v>2015</v>
      </c>
      <c r="B1295" s="93" t="str">
        <f>'IECC Data-IP'!B1295</f>
        <v>Stand-Alone Retail</v>
      </c>
      <c r="C1295" s="121" t="str">
        <f>'IECC Data-IP'!C1295</f>
        <v>0B</v>
      </c>
      <c r="D1295" s="3">
        <f>'IECC Data-IP'!D1295</f>
        <v>24692.302857493829</v>
      </c>
      <c r="E1295" s="3">
        <f>'IECC Data-IP'!E1295*Convert!$B$6/$D1295</f>
        <v>0</v>
      </c>
      <c r="F1295" s="3">
        <f>'IECC Data-IP'!F1295*Convert!$B$7/$D1295</f>
        <v>9.9862735513299265E-3</v>
      </c>
      <c r="G1295" s="3">
        <f>'IECC Data-IP'!G1295*Convert!$B$6/$D1295</f>
        <v>78.894913228281766</v>
      </c>
      <c r="H1295" s="3">
        <f>'IECC Data-IP'!H1295*Convert!$B$6/$D1295</f>
        <v>37.901748942685849</v>
      </c>
      <c r="I1295" s="3">
        <f>'IECC Data-IP'!I1295*Convert!$B$6/$D1295</f>
        <v>7.2647652729966854</v>
      </c>
      <c r="J1295" s="3">
        <f>'IECC Data-IP'!J1295*Convert!$B$6/$D1295</f>
        <v>23.724758880154504</v>
      </c>
      <c r="K1295" s="3">
        <f>'IECC Data-IP'!K1295*Convert!$B$7/$D1295</f>
        <v>0</v>
      </c>
      <c r="L1295" s="3">
        <f>'IECC Data-IP'!L1295*Convert!$B$6/$D1295</f>
        <v>0</v>
      </c>
      <c r="M1295" s="3">
        <f>'IECC Data-IP'!M1295*Convert!$B$6/$D1295</f>
        <v>19.901518119850859</v>
      </c>
      <c r="N1295" s="3">
        <f>'IECC Data-IP'!N1295*Convert!$B$6/$D1295</f>
        <v>0</v>
      </c>
      <c r="O1295" s="3">
        <f>'IECC Data-IP'!O1295*Convert!$B$6/$D1295</f>
        <v>0</v>
      </c>
      <c r="P1295" s="3">
        <f t="shared" si="62"/>
        <v>0</v>
      </c>
      <c r="Q1295" s="3">
        <f>'IECC Data-IP'!Q1295*Convert!$B$6/$D1295</f>
        <v>0</v>
      </c>
      <c r="R1295" s="3">
        <f>'IECC Data-IP'!R1295*Convert!$B$6/$D1295</f>
        <v>0</v>
      </c>
      <c r="S1295" s="3">
        <f>'IECC Data-IP'!S1295*Convert!$B$6/$D1295</f>
        <v>0</v>
      </c>
      <c r="T1295" s="3">
        <f>'IECC Data-IP'!T1295*Convert!$B$6/$D1295</f>
        <v>0</v>
      </c>
      <c r="U1295" s="3">
        <f>'IECC Data-IP'!U1295*Convert!$B$7/$D1295</f>
        <v>3.4673173959680113</v>
      </c>
      <c r="V1295" s="3">
        <f>'IECC Data-IP'!V1295*Convert!$B$6/$D1295</f>
        <v>0</v>
      </c>
      <c r="W1295" s="3">
        <f>'IECC Data-IP'!W1295*Convert!$B$6/$D1295</f>
        <v>98.796431348132657</v>
      </c>
      <c r="X1295" s="3">
        <f>'IECC Data-IP'!X1295*Convert!$B$7/$D1295</f>
        <v>9.9862735513299265E-3</v>
      </c>
      <c r="Y1295" s="3">
        <f t="shared" si="63"/>
        <v>98.806417621683991</v>
      </c>
      <c r="Z1295" s="3">
        <f>'IECC Data-IP'!Z1295*Convert!$B$6/$D1295</f>
        <v>167.68648878713017</v>
      </c>
      <c r="AA1295" s="3">
        <f>'IECC Data-IP'!AA1295*Convert!$B$6/$D1295</f>
        <v>10.158028551064309</v>
      </c>
      <c r="AB1295" s="3">
        <f t="shared" si="64"/>
        <v>177.84451733819449</v>
      </c>
    </row>
    <row r="1296" spans="1:28" x14ac:dyDescent="0.25">
      <c r="A1296" s="93">
        <f>'IECC Data-IP'!A1296</f>
        <v>2015</v>
      </c>
      <c r="B1296" s="93" t="str">
        <f>'IECC Data-IP'!B1296</f>
        <v>Stand-Alone Retail</v>
      </c>
      <c r="C1296" s="121" t="str">
        <f>'IECC Data-IP'!C1296</f>
        <v>1A</v>
      </c>
      <c r="D1296" s="3">
        <f>'IECC Data-IP'!D1296</f>
        <v>24692.302857493829</v>
      </c>
      <c r="E1296" s="3">
        <f>'IECC Data-IP'!E1296*Convert!$B$6/$D1296</f>
        <v>0</v>
      </c>
      <c r="F1296" s="3">
        <f>'IECC Data-IP'!F1296*Convert!$B$7/$D1296</f>
        <v>4.1609473130541357E-4</v>
      </c>
      <c r="G1296" s="3">
        <f>'IECC Data-IP'!G1296*Convert!$B$6/$D1296</f>
        <v>54.820045178344294</v>
      </c>
      <c r="H1296" s="3">
        <f>'IECC Data-IP'!H1296*Convert!$B$6/$D1296</f>
        <v>40.085068626471333</v>
      </c>
      <c r="I1296" s="3">
        <f>'IECC Data-IP'!I1296*Convert!$B$6/$D1296</f>
        <v>7.2647652729966854</v>
      </c>
      <c r="J1296" s="3">
        <f>'IECC Data-IP'!J1296*Convert!$B$6/$D1296</f>
        <v>23.724758880154504</v>
      </c>
      <c r="K1296" s="3">
        <f>'IECC Data-IP'!K1296*Convert!$B$7/$D1296</f>
        <v>0</v>
      </c>
      <c r="L1296" s="3">
        <f>'IECC Data-IP'!L1296*Convert!$B$6/$D1296</f>
        <v>0</v>
      </c>
      <c r="M1296" s="3">
        <f>'IECC Data-IP'!M1296*Convert!$B$6/$D1296</f>
        <v>17.273268032799514</v>
      </c>
      <c r="N1296" s="3">
        <f>'IECC Data-IP'!N1296*Convert!$B$6/$D1296</f>
        <v>0</v>
      </c>
      <c r="O1296" s="3">
        <f>'IECC Data-IP'!O1296*Convert!$B$6/$D1296</f>
        <v>0</v>
      </c>
      <c r="P1296" s="3">
        <f t="shared" si="62"/>
        <v>0</v>
      </c>
      <c r="Q1296" s="3">
        <f>'IECC Data-IP'!Q1296*Convert!$B$6/$D1296</f>
        <v>0</v>
      </c>
      <c r="R1296" s="3">
        <f>'IECC Data-IP'!R1296*Convert!$B$6/$D1296</f>
        <v>0</v>
      </c>
      <c r="S1296" s="3">
        <f>'IECC Data-IP'!S1296*Convert!$B$6/$D1296</f>
        <v>3.2482350752086919</v>
      </c>
      <c r="T1296" s="3">
        <f>'IECC Data-IP'!T1296*Convert!$B$6/$D1296</f>
        <v>0</v>
      </c>
      <c r="U1296" s="3">
        <f>'IECC Data-IP'!U1296*Convert!$B$7/$D1296</f>
        <v>3.5501202474977887</v>
      </c>
      <c r="V1296" s="3">
        <f>'IECC Data-IP'!V1296*Convert!$B$6/$D1296</f>
        <v>0</v>
      </c>
      <c r="W1296" s="3">
        <f>'IECC Data-IP'!W1296*Convert!$B$6/$D1296</f>
        <v>75.34154828635252</v>
      </c>
      <c r="X1296" s="3">
        <f>'IECC Data-IP'!X1296*Convert!$B$7/$D1296</f>
        <v>4.1609473130541357E-4</v>
      </c>
      <c r="Y1296" s="3">
        <f t="shared" si="63"/>
        <v>75.341964381083827</v>
      </c>
      <c r="Z1296" s="3">
        <f>'IECC Data-IP'!Z1296*Convert!$B$6/$D1296</f>
        <v>146.41614106597504</v>
      </c>
      <c r="AA1296" s="3">
        <f>'IECC Data-IP'!AA1296*Convert!$B$6/$D1296</f>
        <v>10.373199811660092</v>
      </c>
      <c r="AB1296" s="3">
        <f t="shared" si="64"/>
        <v>156.78934087763514</v>
      </c>
    </row>
    <row r="1297" spans="1:28" x14ac:dyDescent="0.25">
      <c r="A1297" s="93">
        <f>'IECC Data-IP'!A1297</f>
        <v>2015</v>
      </c>
      <c r="B1297" s="93" t="str">
        <f>'IECC Data-IP'!B1297</f>
        <v>Stand-Alone Retail</v>
      </c>
      <c r="C1297" s="121" t="str">
        <f>'IECC Data-IP'!C1297</f>
        <v>1B</v>
      </c>
      <c r="D1297" s="3">
        <f>'IECC Data-IP'!D1297</f>
        <v>24692.302857493829</v>
      </c>
      <c r="E1297" s="3">
        <f>'IECC Data-IP'!E1297*Convert!$B$6/$D1297</f>
        <v>0</v>
      </c>
      <c r="F1297" s="3">
        <f>'IECC Data-IP'!F1297*Convert!$B$7/$D1297</f>
        <v>0.32621826934344428</v>
      </c>
      <c r="G1297" s="3">
        <f>'IECC Data-IP'!G1297*Convert!$B$6/$D1297</f>
        <v>64.57812262920514</v>
      </c>
      <c r="H1297" s="3">
        <f>'IECC Data-IP'!H1297*Convert!$B$6/$D1297</f>
        <v>39.580571038068783</v>
      </c>
      <c r="I1297" s="3">
        <f>'IECC Data-IP'!I1297*Convert!$B$6/$D1297</f>
        <v>7.2538243614409668</v>
      </c>
      <c r="J1297" s="3">
        <f>'IECC Data-IP'!J1297*Convert!$B$6/$D1297</f>
        <v>23.724758880154504</v>
      </c>
      <c r="K1297" s="3">
        <f>'IECC Data-IP'!K1297*Convert!$B$7/$D1297</f>
        <v>0</v>
      </c>
      <c r="L1297" s="3">
        <f>'IECC Data-IP'!L1297*Convert!$B$6/$D1297</f>
        <v>0</v>
      </c>
      <c r="M1297" s="3">
        <f>'IECC Data-IP'!M1297*Convert!$B$6/$D1297</f>
        <v>19.401883158806406</v>
      </c>
      <c r="N1297" s="3">
        <f>'IECC Data-IP'!N1297*Convert!$B$6/$D1297</f>
        <v>0</v>
      </c>
      <c r="O1297" s="3">
        <f>'IECC Data-IP'!O1297*Convert!$B$6/$D1297</f>
        <v>0</v>
      </c>
      <c r="P1297" s="3">
        <f t="shared" si="62"/>
        <v>0</v>
      </c>
      <c r="Q1297" s="3">
        <f>'IECC Data-IP'!Q1297*Convert!$B$6/$D1297</f>
        <v>0</v>
      </c>
      <c r="R1297" s="3">
        <f>'IECC Data-IP'!R1297*Convert!$B$6/$D1297</f>
        <v>0</v>
      </c>
      <c r="S1297" s="3">
        <f>'IECC Data-IP'!S1297*Convert!$B$6/$D1297</f>
        <v>0</v>
      </c>
      <c r="T1297" s="3">
        <f>'IECC Data-IP'!T1297*Convert!$B$6/$D1297</f>
        <v>0</v>
      </c>
      <c r="U1297" s="3">
        <f>'IECC Data-IP'!U1297*Convert!$B$7/$D1297</f>
        <v>3.5534490053482326</v>
      </c>
      <c r="V1297" s="3">
        <f>'IECC Data-IP'!V1297*Convert!$B$6/$D1297</f>
        <v>0</v>
      </c>
      <c r="W1297" s="3">
        <f>'IECC Data-IP'!W1297*Convert!$B$6/$D1297</f>
        <v>83.980005788011553</v>
      </c>
      <c r="X1297" s="3">
        <f>'IECC Data-IP'!X1297*Convert!$B$7/$D1297</f>
        <v>0.32621826934344428</v>
      </c>
      <c r="Y1297" s="3">
        <f t="shared" si="63"/>
        <v>84.306224057354996</v>
      </c>
      <c r="Z1297" s="3">
        <f>'IECC Data-IP'!Z1297*Convert!$B$6/$D1297</f>
        <v>154.53794441083627</v>
      </c>
      <c r="AA1297" s="3">
        <f>'IECC Data-IP'!AA1297*Convert!$B$6/$D1297</f>
        <v>11.334784371723744</v>
      </c>
      <c r="AB1297" s="3">
        <f t="shared" si="64"/>
        <v>165.87272878256002</v>
      </c>
    </row>
    <row r="1298" spans="1:28" x14ac:dyDescent="0.25">
      <c r="A1298" s="93">
        <f>'IECC Data-IP'!A1298</f>
        <v>2015</v>
      </c>
      <c r="B1298" s="93" t="str">
        <f>'IECC Data-IP'!B1298</f>
        <v>Stand-Alone Retail</v>
      </c>
      <c r="C1298" s="121" t="str">
        <f>'IECC Data-IP'!C1298</f>
        <v>2A</v>
      </c>
      <c r="D1298" s="3">
        <f>'IECC Data-IP'!D1298</f>
        <v>24692.302857493829</v>
      </c>
      <c r="E1298" s="3">
        <f>'IECC Data-IP'!E1298*Convert!$B$6/$D1298</f>
        <v>0</v>
      </c>
      <c r="F1298" s="3">
        <f>'IECC Data-IP'!F1298*Convert!$B$7/$D1298</f>
        <v>0.7381520533358038</v>
      </c>
      <c r="G1298" s="3">
        <f>'IECC Data-IP'!G1298*Convert!$B$6/$D1298</f>
        <v>44.4261792004123</v>
      </c>
      <c r="H1298" s="3">
        <f>'IECC Data-IP'!H1298*Convert!$B$6/$D1298</f>
        <v>40.15557672316374</v>
      </c>
      <c r="I1298" s="3">
        <f>'IECC Data-IP'!I1298*Convert!$B$6/$D1298</f>
        <v>7.2513930477619182</v>
      </c>
      <c r="J1298" s="3">
        <f>'IECC Data-IP'!J1298*Convert!$B$6/$D1298</f>
        <v>23.724758880154504</v>
      </c>
      <c r="K1298" s="3">
        <f>'IECC Data-IP'!K1298*Convert!$B$7/$D1298</f>
        <v>0</v>
      </c>
      <c r="L1298" s="3">
        <f>'IECC Data-IP'!L1298*Convert!$B$6/$D1298</f>
        <v>0</v>
      </c>
      <c r="M1298" s="3">
        <f>'IECC Data-IP'!M1298*Convert!$B$6/$D1298</f>
        <v>16.920727549337492</v>
      </c>
      <c r="N1298" s="3">
        <f>'IECC Data-IP'!N1298*Convert!$B$6/$D1298</f>
        <v>0</v>
      </c>
      <c r="O1298" s="3">
        <f>'IECC Data-IP'!O1298*Convert!$B$6/$D1298</f>
        <v>0</v>
      </c>
      <c r="P1298" s="3">
        <f t="shared" si="62"/>
        <v>0</v>
      </c>
      <c r="Q1298" s="3">
        <f>'IECC Data-IP'!Q1298*Convert!$B$6/$D1298</f>
        <v>0</v>
      </c>
      <c r="R1298" s="3">
        <f>'IECC Data-IP'!R1298*Convert!$B$6/$D1298</f>
        <v>0</v>
      </c>
      <c r="S1298" s="3">
        <f>'IECC Data-IP'!S1298*Convert!$B$6/$D1298</f>
        <v>2.4799399526293904</v>
      </c>
      <c r="T1298" s="3">
        <f>'IECC Data-IP'!T1298*Convert!$B$6/$D1298</f>
        <v>0</v>
      </c>
      <c r="U1298" s="3">
        <f>'IECC Data-IP'!U1298*Convert!$B$7/$D1298</f>
        <v>3.6412449936536753</v>
      </c>
      <c r="V1298" s="3">
        <f>'IECC Data-IP'!V1298*Convert!$B$6/$D1298</f>
        <v>0</v>
      </c>
      <c r="W1298" s="3">
        <f>'IECC Data-IP'!W1298*Convert!$B$6/$D1298</f>
        <v>63.826846702379179</v>
      </c>
      <c r="X1298" s="3">
        <f>'IECC Data-IP'!X1298*Convert!$B$7/$D1298</f>
        <v>0.7381520533358038</v>
      </c>
      <c r="Y1298" s="3">
        <f t="shared" si="63"/>
        <v>64.564998755714981</v>
      </c>
      <c r="Z1298" s="3">
        <f>'IECC Data-IP'!Z1298*Convert!$B$6/$D1298</f>
        <v>134.95735969661985</v>
      </c>
      <c r="AA1298" s="3">
        <f>'IECC Data-IP'!AA1298*Convert!$B$6/$D1298</f>
        <v>12.793572579152796</v>
      </c>
      <c r="AB1298" s="3">
        <f t="shared" si="64"/>
        <v>147.75093227577264</v>
      </c>
    </row>
    <row r="1299" spans="1:28" x14ac:dyDescent="0.25">
      <c r="A1299" s="93">
        <f>'IECC Data-IP'!A1299</f>
        <v>2015</v>
      </c>
      <c r="B1299" s="93" t="str">
        <f>'IECC Data-IP'!B1299</f>
        <v>Stand-Alone Retail</v>
      </c>
      <c r="C1299" s="121" t="str">
        <f>'IECC Data-IP'!C1299</f>
        <v>2B</v>
      </c>
      <c r="D1299" s="3">
        <f>'IECC Data-IP'!D1299</f>
        <v>24692.302857493829</v>
      </c>
      <c r="E1299" s="3">
        <f>'IECC Data-IP'!E1299*Convert!$B$6/$D1299</f>
        <v>0</v>
      </c>
      <c r="F1299" s="3">
        <f>'IECC Data-IP'!F1299*Convert!$B$7/$D1299</f>
        <v>0.52802421402656996</v>
      </c>
      <c r="G1299" s="3">
        <f>'IECC Data-IP'!G1299*Convert!$B$6/$D1299</f>
        <v>38.7478461029947</v>
      </c>
      <c r="H1299" s="3">
        <f>'IECC Data-IP'!H1299*Convert!$B$6/$D1299</f>
        <v>42.070236245414371</v>
      </c>
      <c r="I1299" s="3">
        <f>'IECC Data-IP'!I1299*Convert!$B$6/$D1299</f>
        <v>7.2574713319595405</v>
      </c>
      <c r="J1299" s="3">
        <f>'IECC Data-IP'!J1299*Convert!$B$6/$D1299</f>
        <v>23.724758880154504</v>
      </c>
      <c r="K1299" s="3">
        <f>'IECC Data-IP'!K1299*Convert!$B$7/$D1299</f>
        <v>0</v>
      </c>
      <c r="L1299" s="3">
        <f>'IECC Data-IP'!L1299*Convert!$B$6/$D1299</f>
        <v>0</v>
      </c>
      <c r="M1299" s="3">
        <f>'IECC Data-IP'!M1299*Convert!$B$6/$D1299</f>
        <v>19.831010023158456</v>
      </c>
      <c r="N1299" s="3">
        <f>'IECC Data-IP'!N1299*Convert!$B$6/$D1299</f>
        <v>0</v>
      </c>
      <c r="O1299" s="3">
        <f>'IECC Data-IP'!O1299*Convert!$B$6/$D1299</f>
        <v>0</v>
      </c>
      <c r="P1299" s="3">
        <f t="shared" si="62"/>
        <v>0</v>
      </c>
      <c r="Q1299" s="3">
        <f>'IECC Data-IP'!Q1299*Convert!$B$6/$D1299</f>
        <v>0</v>
      </c>
      <c r="R1299" s="3">
        <f>'IECC Data-IP'!R1299*Convert!$B$6/$D1299</f>
        <v>0</v>
      </c>
      <c r="S1299" s="3">
        <f>'IECC Data-IP'!S1299*Convert!$B$6/$D1299</f>
        <v>0</v>
      </c>
      <c r="T1299" s="3">
        <f>'IECC Data-IP'!T1299*Convert!$B$6/$D1299</f>
        <v>0</v>
      </c>
      <c r="U1299" s="3">
        <f>'IECC Data-IP'!U1299*Convert!$B$7/$D1299</f>
        <v>3.647902509354561</v>
      </c>
      <c r="V1299" s="3">
        <f>'IECC Data-IP'!V1299*Convert!$B$6/$D1299</f>
        <v>0</v>
      </c>
      <c r="W1299" s="3">
        <f>'IECC Data-IP'!W1299*Convert!$B$6/$D1299</f>
        <v>58.578856126153156</v>
      </c>
      <c r="X1299" s="3">
        <f>'IECC Data-IP'!X1299*Convert!$B$7/$D1299</f>
        <v>0.52802421402656996</v>
      </c>
      <c r="Y1299" s="3">
        <f t="shared" si="63"/>
        <v>59.106880340179728</v>
      </c>
      <c r="Z1299" s="3">
        <f>'IECC Data-IP'!Z1299*Convert!$B$6/$D1299</f>
        <v>131.63132258368157</v>
      </c>
      <c r="AA1299" s="3">
        <f>'IECC Data-IP'!AA1299*Convert!$B$6/$D1299</f>
        <v>12.200332041464984</v>
      </c>
      <c r="AB1299" s="3">
        <f t="shared" si="64"/>
        <v>143.83165462514654</v>
      </c>
    </row>
    <row r="1300" spans="1:28" x14ac:dyDescent="0.25">
      <c r="A1300" s="93">
        <f>'IECC Data-IP'!A1300</f>
        <v>2015</v>
      </c>
      <c r="B1300" s="93" t="str">
        <f>'IECC Data-IP'!B1300</f>
        <v>Stand-Alone Retail</v>
      </c>
      <c r="C1300" s="121" t="str">
        <f>'IECC Data-IP'!C1300</f>
        <v>3A</v>
      </c>
      <c r="D1300" s="3">
        <f>'IECC Data-IP'!D1300</f>
        <v>24692.302857493829</v>
      </c>
      <c r="E1300" s="3">
        <f>'IECC Data-IP'!E1300*Convert!$B$6/$D1300</f>
        <v>0</v>
      </c>
      <c r="F1300" s="3">
        <f>'IECC Data-IP'!F1300*Convert!$B$7/$D1300</f>
        <v>3.2605183145092211</v>
      </c>
      <c r="G1300" s="3">
        <f>'IECC Data-IP'!G1300*Convert!$B$6/$D1300</f>
        <v>26.647197922370705</v>
      </c>
      <c r="H1300" s="3">
        <f>'IECC Data-IP'!H1300*Convert!$B$6/$D1300</f>
        <v>40.626035920059607</v>
      </c>
      <c r="I1300" s="3">
        <f>'IECC Data-IP'!I1300*Convert!$B$6/$D1300</f>
        <v>7.2562556751200145</v>
      </c>
      <c r="J1300" s="3">
        <f>'IECC Data-IP'!J1300*Convert!$B$6/$D1300</f>
        <v>23.724758880154504</v>
      </c>
      <c r="K1300" s="3">
        <f>'IECC Data-IP'!K1300*Convert!$B$7/$D1300</f>
        <v>0</v>
      </c>
      <c r="L1300" s="3">
        <f>'IECC Data-IP'!L1300*Convert!$B$6/$D1300</f>
        <v>0</v>
      </c>
      <c r="M1300" s="3">
        <f>'IECC Data-IP'!M1300*Convert!$B$6/$D1300</f>
        <v>17.808157042190171</v>
      </c>
      <c r="N1300" s="3">
        <f>'IECC Data-IP'!N1300*Convert!$B$6/$D1300</f>
        <v>0</v>
      </c>
      <c r="O1300" s="3">
        <f>'IECC Data-IP'!O1300*Convert!$B$6/$D1300</f>
        <v>0</v>
      </c>
      <c r="P1300" s="3">
        <f t="shared" si="62"/>
        <v>0</v>
      </c>
      <c r="Q1300" s="3">
        <f>'IECC Data-IP'!Q1300*Convert!$B$6/$D1300</f>
        <v>0</v>
      </c>
      <c r="R1300" s="3">
        <f>'IECC Data-IP'!R1300*Convert!$B$6/$D1300</f>
        <v>0</v>
      </c>
      <c r="S1300" s="3">
        <f>'IECC Data-IP'!S1300*Convert!$B$6/$D1300</f>
        <v>2.334061131886485</v>
      </c>
      <c r="T1300" s="3">
        <f>'IECC Data-IP'!T1300*Convert!$B$6/$D1300</f>
        <v>0</v>
      </c>
      <c r="U1300" s="3">
        <f>'IECC Data-IP'!U1300*Convert!$B$7/$D1300</f>
        <v>3.7985288020871213</v>
      </c>
      <c r="V1300" s="3">
        <f>'IECC Data-IP'!V1300*Convert!$B$6/$D1300</f>
        <v>0</v>
      </c>
      <c r="W1300" s="3">
        <f>'IECC Data-IP'!W1300*Convert!$B$6/$D1300</f>
        <v>46.789416096447354</v>
      </c>
      <c r="X1300" s="3">
        <f>'IECC Data-IP'!X1300*Convert!$B$7/$D1300</f>
        <v>3.2605183145092211</v>
      </c>
      <c r="Y1300" s="3">
        <f t="shared" si="63"/>
        <v>50.049934410956574</v>
      </c>
      <c r="Z1300" s="3">
        <f>'IECC Data-IP'!Z1300*Convert!$B$6/$D1300</f>
        <v>118.39525091494197</v>
      </c>
      <c r="AA1300" s="3">
        <f>'IECC Data-IP'!AA1300*Convert!$B$6/$D1300</f>
        <v>20.623618282528245</v>
      </c>
      <c r="AB1300" s="3">
        <f t="shared" si="64"/>
        <v>139.01886919747022</v>
      </c>
    </row>
    <row r="1301" spans="1:28" x14ac:dyDescent="0.25">
      <c r="A1301" s="93">
        <f>'IECC Data-IP'!A1301</f>
        <v>2015</v>
      </c>
      <c r="B1301" s="93" t="str">
        <f>'IECC Data-IP'!B1301</f>
        <v>Stand-Alone Retail</v>
      </c>
      <c r="C1301" s="121" t="str">
        <f>'IECC Data-IP'!C1301</f>
        <v>3B</v>
      </c>
      <c r="D1301" s="3">
        <f>'IECC Data-IP'!D1301</f>
        <v>24692.302857493829</v>
      </c>
      <c r="E1301" s="3">
        <f>'IECC Data-IP'!E1301*Convert!$B$6/$D1301</f>
        <v>0</v>
      </c>
      <c r="F1301" s="3">
        <f>'IECC Data-IP'!F1301*Convert!$B$7/$D1301</f>
        <v>2.1453844346107127</v>
      </c>
      <c r="G1301" s="3">
        <f>'IECC Data-IP'!G1301*Convert!$B$6/$D1301</f>
        <v>27.611213796113404</v>
      </c>
      <c r="H1301" s="3">
        <f>'IECC Data-IP'!H1301*Convert!$B$6/$D1301</f>
        <v>41.802791740719044</v>
      </c>
      <c r="I1301" s="3">
        <f>'IECC Data-IP'!I1301*Convert!$B$6/$D1301</f>
        <v>7.2550400182804911</v>
      </c>
      <c r="J1301" s="3">
        <f>'IECC Data-IP'!J1301*Convert!$B$6/$D1301</f>
        <v>23.724758880154504</v>
      </c>
      <c r="K1301" s="3">
        <f>'IECC Data-IP'!K1301*Convert!$B$7/$D1301</f>
        <v>0</v>
      </c>
      <c r="L1301" s="3">
        <f>'IECC Data-IP'!L1301*Convert!$B$6/$D1301</f>
        <v>0</v>
      </c>
      <c r="M1301" s="3">
        <f>'IECC Data-IP'!M1301*Convert!$B$6/$D1301</f>
        <v>19.556271577425985</v>
      </c>
      <c r="N1301" s="3">
        <f>'IECC Data-IP'!N1301*Convert!$B$6/$D1301</f>
        <v>0</v>
      </c>
      <c r="O1301" s="3">
        <f>'IECC Data-IP'!O1301*Convert!$B$6/$D1301</f>
        <v>0</v>
      </c>
      <c r="P1301" s="3">
        <f t="shared" si="62"/>
        <v>0</v>
      </c>
      <c r="Q1301" s="3">
        <f>'IECC Data-IP'!Q1301*Convert!$B$6/$D1301</f>
        <v>0</v>
      </c>
      <c r="R1301" s="3">
        <f>'IECC Data-IP'!R1301*Convert!$B$6/$D1301</f>
        <v>0</v>
      </c>
      <c r="S1301" s="3">
        <f>'IECC Data-IP'!S1301*Convert!$B$6/$D1301</f>
        <v>0</v>
      </c>
      <c r="T1301" s="3">
        <f>'IECC Data-IP'!T1301*Convert!$B$6/$D1301</f>
        <v>0</v>
      </c>
      <c r="U1301" s="3">
        <f>'IECC Data-IP'!U1301*Convert!$B$7/$D1301</f>
        <v>3.7585837078818018</v>
      </c>
      <c r="V1301" s="3">
        <f>'IECC Data-IP'!V1301*Convert!$B$6/$D1301</f>
        <v>0</v>
      </c>
      <c r="W1301" s="3">
        <f>'IECC Data-IP'!W1301*Convert!$B$6/$D1301</f>
        <v>47.167485373539385</v>
      </c>
      <c r="X1301" s="3">
        <f>'IECC Data-IP'!X1301*Convert!$B$7/$D1301</f>
        <v>2.1453844346107127</v>
      </c>
      <c r="Y1301" s="3">
        <f t="shared" si="63"/>
        <v>49.312869808150097</v>
      </c>
      <c r="Z1301" s="3">
        <f>'IECC Data-IP'!Z1301*Convert!$B$6/$D1301</f>
        <v>119.9488603558539</v>
      </c>
      <c r="AA1301" s="3">
        <f>'IECC Data-IP'!AA1301*Convert!$B$6/$D1301</f>
        <v>17.250170552848555</v>
      </c>
      <c r="AB1301" s="3">
        <f t="shared" si="64"/>
        <v>137.19903090870244</v>
      </c>
    </row>
    <row r="1302" spans="1:28" x14ac:dyDescent="0.25">
      <c r="A1302" s="93">
        <f>'IECC Data-IP'!A1302</f>
        <v>2015</v>
      </c>
      <c r="B1302" s="93" t="str">
        <f>'IECC Data-IP'!B1302</f>
        <v>Stand-Alone Retail</v>
      </c>
      <c r="C1302" s="121" t="str">
        <f>'IECC Data-IP'!C1302</f>
        <v>3C</v>
      </c>
      <c r="D1302" s="3">
        <f>'IECC Data-IP'!D1302</f>
        <v>24692.302857493829</v>
      </c>
      <c r="E1302" s="3">
        <f>'IECC Data-IP'!E1302*Convert!$B$6/$D1302</f>
        <v>0</v>
      </c>
      <c r="F1302" s="3">
        <f>'IECC Data-IP'!F1302*Convert!$B$7/$D1302</f>
        <v>0.80805596819511316</v>
      </c>
      <c r="G1302" s="3">
        <f>'IECC Data-IP'!G1302*Convert!$B$6/$D1302</f>
        <v>14.114991563715614</v>
      </c>
      <c r="H1302" s="3">
        <f>'IECC Data-IP'!H1302*Convert!$B$6/$D1302</f>
        <v>41.625305842148521</v>
      </c>
      <c r="I1302" s="3">
        <f>'IECC Data-IP'!I1302*Convert!$B$6/$D1302</f>
        <v>7.2684122435152574</v>
      </c>
      <c r="J1302" s="3">
        <f>'IECC Data-IP'!J1302*Convert!$B$6/$D1302</f>
        <v>23.724758880154504</v>
      </c>
      <c r="K1302" s="3">
        <f>'IECC Data-IP'!K1302*Convert!$B$7/$D1302</f>
        <v>0</v>
      </c>
      <c r="L1302" s="3">
        <f>'IECC Data-IP'!L1302*Convert!$B$6/$D1302</f>
        <v>0</v>
      </c>
      <c r="M1302" s="3">
        <f>'IECC Data-IP'!M1302*Convert!$B$6/$D1302</f>
        <v>19.277886161174944</v>
      </c>
      <c r="N1302" s="3">
        <f>'IECC Data-IP'!N1302*Convert!$B$6/$D1302</f>
        <v>0</v>
      </c>
      <c r="O1302" s="3">
        <f>'IECC Data-IP'!O1302*Convert!$B$6/$D1302</f>
        <v>0</v>
      </c>
      <c r="P1302" s="3">
        <f t="shared" si="62"/>
        <v>0</v>
      </c>
      <c r="Q1302" s="3">
        <f>'IECC Data-IP'!Q1302*Convert!$B$6/$D1302</f>
        <v>0</v>
      </c>
      <c r="R1302" s="3">
        <f>'IECC Data-IP'!R1302*Convert!$B$6/$D1302</f>
        <v>0</v>
      </c>
      <c r="S1302" s="3">
        <f>'IECC Data-IP'!S1302*Convert!$B$6/$D1302</f>
        <v>0</v>
      </c>
      <c r="T1302" s="3">
        <f>'IECC Data-IP'!T1302*Convert!$B$6/$D1302</f>
        <v>0</v>
      </c>
      <c r="U1302" s="3">
        <f>'IECC Data-IP'!U1302*Convert!$B$7/$D1302</f>
        <v>3.8139243071454212</v>
      </c>
      <c r="V1302" s="3">
        <f>'IECC Data-IP'!V1302*Convert!$B$6/$D1302</f>
        <v>0</v>
      </c>
      <c r="W1302" s="3">
        <f>'IECC Data-IP'!W1302*Convert!$B$6/$D1302</f>
        <v>33.39287772489056</v>
      </c>
      <c r="X1302" s="3">
        <f>'IECC Data-IP'!X1302*Convert!$B$7/$D1302</f>
        <v>0.80805596819511316</v>
      </c>
      <c r="Y1302" s="3">
        <f t="shared" si="63"/>
        <v>34.200933693085673</v>
      </c>
      <c r="Z1302" s="3">
        <f>'IECC Data-IP'!Z1302*Convert!$B$6/$D1302</f>
        <v>106.01013903386931</v>
      </c>
      <c r="AA1302" s="3">
        <f>'IECC Data-IP'!AA1302*Convert!$B$6/$D1302</f>
        <v>13.503516173434937</v>
      </c>
      <c r="AB1302" s="3">
        <f t="shared" si="64"/>
        <v>119.51365520730424</v>
      </c>
    </row>
    <row r="1303" spans="1:28" x14ac:dyDescent="0.25">
      <c r="A1303" s="93">
        <f>'IECC Data-IP'!A1303</f>
        <v>2015</v>
      </c>
      <c r="B1303" s="93" t="str">
        <f>'IECC Data-IP'!B1303</f>
        <v>Stand-Alone Retail</v>
      </c>
      <c r="C1303" s="121" t="str">
        <f>'IECC Data-IP'!C1303</f>
        <v>4A</v>
      </c>
      <c r="D1303" s="3">
        <f>'IECC Data-IP'!D1303</f>
        <v>24692.302857493829</v>
      </c>
      <c r="E1303" s="3">
        <f>'IECC Data-IP'!E1303*Convert!$B$6/$D1303</f>
        <v>0</v>
      </c>
      <c r="F1303" s="3">
        <f>'IECC Data-IP'!F1303*Convert!$B$7/$D1303</f>
        <v>7.3910907121780616</v>
      </c>
      <c r="G1303" s="3">
        <f>'IECC Data-IP'!G1303*Convert!$B$6/$D1303</f>
        <v>18.185010662442675</v>
      </c>
      <c r="H1303" s="3">
        <f>'IECC Data-IP'!H1303*Convert!$B$6/$D1303</f>
        <v>41.909769542597175</v>
      </c>
      <c r="I1303" s="3">
        <f>'IECC Data-IP'!I1303*Convert!$B$6/$D1303</f>
        <v>7.270843557194306</v>
      </c>
      <c r="J1303" s="3">
        <f>'IECC Data-IP'!J1303*Convert!$B$6/$D1303</f>
        <v>23.724758880154504</v>
      </c>
      <c r="K1303" s="3">
        <f>'IECC Data-IP'!K1303*Convert!$B$7/$D1303</f>
        <v>0</v>
      </c>
      <c r="L1303" s="3">
        <f>'IECC Data-IP'!L1303*Convert!$B$6/$D1303</f>
        <v>0</v>
      </c>
      <c r="M1303" s="3">
        <f>'IECC Data-IP'!M1303*Convert!$B$6/$D1303</f>
        <v>20.089944929977111</v>
      </c>
      <c r="N1303" s="3">
        <f>'IECC Data-IP'!N1303*Convert!$B$6/$D1303</f>
        <v>0</v>
      </c>
      <c r="O1303" s="3">
        <f>'IECC Data-IP'!O1303*Convert!$B$6/$D1303</f>
        <v>0</v>
      </c>
      <c r="P1303" s="3">
        <f t="shared" si="62"/>
        <v>0</v>
      </c>
      <c r="Q1303" s="3">
        <f>'IECC Data-IP'!Q1303*Convert!$B$6/$D1303</f>
        <v>0</v>
      </c>
      <c r="R1303" s="3">
        <f>'IECC Data-IP'!R1303*Convert!$B$6/$D1303</f>
        <v>0</v>
      </c>
      <c r="S1303" s="3">
        <f>'IECC Data-IP'!S1303*Convert!$B$6/$D1303</f>
        <v>2.3814717486279293</v>
      </c>
      <c r="T1303" s="3">
        <f>'IECC Data-IP'!T1303*Convert!$B$6/$D1303</f>
        <v>0</v>
      </c>
      <c r="U1303" s="3">
        <f>'IECC Data-IP'!U1303*Convert!$B$7/$D1303</f>
        <v>3.9225250320161344</v>
      </c>
      <c r="V1303" s="3">
        <f>'IECC Data-IP'!V1303*Convert!$B$6/$D1303</f>
        <v>0</v>
      </c>
      <c r="W1303" s="3">
        <f>'IECC Data-IP'!W1303*Convert!$B$6/$D1303</f>
        <v>40.656427341047717</v>
      </c>
      <c r="X1303" s="3">
        <f>'IECC Data-IP'!X1303*Convert!$B$7/$D1303</f>
        <v>7.3910907121780616</v>
      </c>
      <c r="Y1303" s="3">
        <f t="shared" si="63"/>
        <v>48.04751805322578</v>
      </c>
      <c r="Z1303" s="3">
        <f>'IECC Data-IP'!Z1303*Convert!$B$6/$D1303</f>
        <v>113.56058366415417</v>
      </c>
      <c r="AA1303" s="3">
        <f>'IECC Data-IP'!AA1303*Convert!$B$6/$D1303</f>
        <v>33.052493809823773</v>
      </c>
      <c r="AB1303" s="3">
        <f t="shared" si="64"/>
        <v>146.61307747397794</v>
      </c>
    </row>
    <row r="1304" spans="1:28" x14ac:dyDescent="0.25">
      <c r="A1304" s="93">
        <f>'IECC Data-IP'!A1304</f>
        <v>2015</v>
      </c>
      <c r="B1304" s="93" t="str">
        <f>'IECC Data-IP'!B1304</f>
        <v>Stand-Alone Retail</v>
      </c>
      <c r="C1304" s="121" t="str">
        <f>'IECC Data-IP'!C1304</f>
        <v>4B</v>
      </c>
      <c r="D1304" s="3">
        <f>'IECC Data-IP'!D1304</f>
        <v>24692.302857493829</v>
      </c>
      <c r="E1304" s="3">
        <f>'IECC Data-IP'!E1304*Convert!$B$6/$D1304</f>
        <v>0</v>
      </c>
      <c r="F1304" s="3">
        <f>'IECC Data-IP'!F1304*Convert!$B$7/$D1304</f>
        <v>5.165399994425405</v>
      </c>
      <c r="G1304" s="3">
        <f>'IECC Data-IP'!G1304*Convert!$B$6/$D1304</f>
        <v>18.80134868008145</v>
      </c>
      <c r="H1304" s="3">
        <f>'IECC Data-IP'!H1304*Convert!$B$6/$D1304</f>
        <v>42.152900910502019</v>
      </c>
      <c r="I1304" s="3">
        <f>'IECC Data-IP'!I1304*Convert!$B$6/$D1304</f>
        <v>7.2526087046014425</v>
      </c>
      <c r="J1304" s="3">
        <f>'IECC Data-IP'!J1304*Convert!$B$6/$D1304</f>
        <v>23.724758880154504</v>
      </c>
      <c r="K1304" s="3">
        <f>'IECC Data-IP'!K1304*Convert!$B$7/$D1304</f>
        <v>0</v>
      </c>
      <c r="L1304" s="3">
        <f>'IECC Data-IP'!L1304*Convert!$B$6/$D1304</f>
        <v>0</v>
      </c>
      <c r="M1304" s="3">
        <f>'IECC Data-IP'!M1304*Convert!$B$6/$D1304</f>
        <v>22.652549547694147</v>
      </c>
      <c r="N1304" s="3">
        <f>'IECC Data-IP'!N1304*Convert!$B$6/$D1304</f>
        <v>0</v>
      </c>
      <c r="O1304" s="3">
        <f>'IECC Data-IP'!O1304*Convert!$B$6/$D1304</f>
        <v>0</v>
      </c>
      <c r="P1304" s="3">
        <f t="shared" si="62"/>
        <v>0</v>
      </c>
      <c r="Q1304" s="3">
        <f>'IECC Data-IP'!Q1304*Convert!$B$6/$D1304</f>
        <v>0</v>
      </c>
      <c r="R1304" s="3">
        <f>'IECC Data-IP'!R1304*Convert!$B$6/$D1304</f>
        <v>0</v>
      </c>
      <c r="S1304" s="3">
        <f>'IECC Data-IP'!S1304*Convert!$B$6/$D1304</f>
        <v>0</v>
      </c>
      <c r="T1304" s="3">
        <f>'IECC Data-IP'!T1304*Convert!$B$6/$D1304</f>
        <v>0</v>
      </c>
      <c r="U1304" s="3">
        <f>'IECC Data-IP'!U1304*Convert!$B$7/$D1304</f>
        <v>3.8863247903925631</v>
      </c>
      <c r="V1304" s="3">
        <f>'IECC Data-IP'!V1304*Convert!$B$6/$D1304</f>
        <v>0</v>
      </c>
      <c r="W1304" s="3">
        <f>'IECC Data-IP'!W1304*Convert!$B$6/$D1304</f>
        <v>41.453898227775596</v>
      </c>
      <c r="X1304" s="3">
        <f>'IECC Data-IP'!X1304*Convert!$B$7/$D1304</f>
        <v>5.165399994425405</v>
      </c>
      <c r="Y1304" s="3">
        <f t="shared" si="63"/>
        <v>46.619298222201003</v>
      </c>
      <c r="Z1304" s="3">
        <f>'IECC Data-IP'!Z1304*Convert!$B$6/$D1304</f>
        <v>114.58295106619403</v>
      </c>
      <c r="AA1304" s="3">
        <f>'IECC Data-IP'!AA1304*Convert!$B$6/$D1304</f>
        <v>26.445398887009688</v>
      </c>
      <c r="AB1304" s="3">
        <f t="shared" si="64"/>
        <v>141.0283499532037</v>
      </c>
    </row>
    <row r="1305" spans="1:28" x14ac:dyDescent="0.25">
      <c r="A1305" s="93">
        <f>'IECC Data-IP'!A1305</f>
        <v>2015</v>
      </c>
      <c r="B1305" s="93" t="str">
        <f>'IECC Data-IP'!B1305</f>
        <v>Stand-Alone Retail</v>
      </c>
      <c r="C1305" s="121" t="str">
        <f>'IECC Data-IP'!C1305</f>
        <v>4C</v>
      </c>
      <c r="D1305" s="3">
        <f>'IECC Data-IP'!D1305</f>
        <v>24692.302857493829</v>
      </c>
      <c r="E1305" s="3">
        <f>'IECC Data-IP'!E1305*Convert!$B$6/$D1305</f>
        <v>0</v>
      </c>
      <c r="F1305" s="3">
        <f>'IECC Data-IP'!F1305*Convert!$B$7/$D1305</f>
        <v>10.037037108549187</v>
      </c>
      <c r="G1305" s="3">
        <f>'IECC Data-IP'!G1305*Convert!$B$6/$D1305</f>
        <v>5.9324053768781502</v>
      </c>
      <c r="H1305" s="3">
        <f>'IECC Data-IP'!H1305*Convert!$B$6/$D1305</f>
        <v>42.870138445821304</v>
      </c>
      <c r="I1305" s="3">
        <f>'IECC Data-IP'!I1305*Convert!$B$6/$D1305</f>
        <v>7.2696279003547817</v>
      </c>
      <c r="J1305" s="3">
        <f>'IECC Data-IP'!J1305*Convert!$B$6/$D1305</f>
        <v>23.724758880154504</v>
      </c>
      <c r="K1305" s="3">
        <f>'IECC Data-IP'!K1305*Convert!$B$7/$D1305</f>
        <v>0</v>
      </c>
      <c r="L1305" s="3">
        <f>'IECC Data-IP'!L1305*Convert!$B$6/$D1305</f>
        <v>0</v>
      </c>
      <c r="M1305" s="3">
        <f>'IECC Data-IP'!M1305*Convert!$B$6/$D1305</f>
        <v>20.104532812051403</v>
      </c>
      <c r="N1305" s="3">
        <f>'IECC Data-IP'!N1305*Convert!$B$6/$D1305</f>
        <v>0</v>
      </c>
      <c r="O1305" s="3">
        <f>'IECC Data-IP'!O1305*Convert!$B$6/$D1305</f>
        <v>0</v>
      </c>
      <c r="P1305" s="3">
        <f t="shared" si="62"/>
        <v>0</v>
      </c>
      <c r="Q1305" s="3">
        <f>'IECC Data-IP'!Q1305*Convert!$B$6/$D1305</f>
        <v>0</v>
      </c>
      <c r="R1305" s="3">
        <f>'IECC Data-IP'!R1305*Convert!$B$6/$D1305</f>
        <v>0</v>
      </c>
      <c r="S1305" s="3">
        <f>'IECC Data-IP'!S1305*Convert!$B$6/$D1305</f>
        <v>0</v>
      </c>
      <c r="T1305" s="3">
        <f>'IECC Data-IP'!T1305*Convert!$B$6/$D1305</f>
        <v>0</v>
      </c>
      <c r="U1305" s="3">
        <f>'IECC Data-IP'!U1305*Convert!$B$7/$D1305</f>
        <v>3.9595574631023163</v>
      </c>
      <c r="V1305" s="3">
        <f>'IECC Data-IP'!V1305*Convert!$B$6/$D1305</f>
        <v>0</v>
      </c>
      <c r="W1305" s="3">
        <f>'IECC Data-IP'!W1305*Convert!$B$6/$D1305</f>
        <v>26.036938188929554</v>
      </c>
      <c r="X1305" s="3">
        <f>'IECC Data-IP'!X1305*Convert!$B$7/$D1305</f>
        <v>10.037037108549187</v>
      </c>
      <c r="Y1305" s="3">
        <f t="shared" si="63"/>
        <v>36.073975297478739</v>
      </c>
      <c r="Z1305" s="3">
        <f>'IECC Data-IP'!Z1305*Convert!$B$6/$D1305</f>
        <v>99.901463415260125</v>
      </c>
      <c r="AA1305" s="3">
        <f>'IECC Data-IP'!AA1305*Convert!$B$6/$D1305</f>
        <v>40.893480424754934</v>
      </c>
      <c r="AB1305" s="3">
        <f t="shared" si="64"/>
        <v>140.79494384001507</v>
      </c>
    </row>
    <row r="1306" spans="1:28" x14ac:dyDescent="0.25">
      <c r="A1306" s="93">
        <f>'IECC Data-IP'!A1306</f>
        <v>2015</v>
      </c>
      <c r="B1306" s="93" t="str">
        <f>'IECC Data-IP'!B1306</f>
        <v>Stand-Alone Retail</v>
      </c>
      <c r="C1306" s="121" t="str">
        <f>'IECC Data-IP'!C1306</f>
        <v>5A</v>
      </c>
      <c r="D1306" s="3">
        <f>'IECC Data-IP'!D1306</f>
        <v>24692.302857493829</v>
      </c>
      <c r="E1306" s="3">
        <f>'IECC Data-IP'!E1306*Convert!$B$6/$D1306</f>
        <v>0</v>
      </c>
      <c r="F1306" s="3">
        <f>'IECC Data-IP'!F1306*Convert!$B$7/$D1306</f>
        <v>12.535685970038198</v>
      </c>
      <c r="G1306" s="3">
        <f>'IECC Data-IP'!G1306*Convert!$B$6/$D1306</f>
        <v>11.676383943630047</v>
      </c>
      <c r="H1306" s="3">
        <f>'IECC Data-IP'!H1306*Convert!$B$6/$D1306</f>
        <v>41.844124073262861</v>
      </c>
      <c r="I1306" s="3">
        <f>'IECC Data-IP'!I1306*Convert!$B$6/$D1306</f>
        <v>7.2586869887990648</v>
      </c>
      <c r="J1306" s="3">
        <f>'IECC Data-IP'!J1306*Convert!$B$6/$D1306</f>
        <v>23.724758880154504</v>
      </c>
      <c r="K1306" s="3">
        <f>'IECC Data-IP'!K1306*Convert!$B$7/$D1306</f>
        <v>0</v>
      </c>
      <c r="L1306" s="3">
        <f>'IECC Data-IP'!L1306*Convert!$B$6/$D1306</f>
        <v>0</v>
      </c>
      <c r="M1306" s="3">
        <f>'IECC Data-IP'!M1306*Convert!$B$6/$D1306</f>
        <v>21.081920911028867</v>
      </c>
      <c r="N1306" s="3">
        <f>'IECC Data-IP'!N1306*Convert!$B$6/$D1306</f>
        <v>0</v>
      </c>
      <c r="O1306" s="3">
        <f>'IECC Data-IP'!O1306*Convert!$B$6/$D1306</f>
        <v>0</v>
      </c>
      <c r="P1306" s="3">
        <f t="shared" si="62"/>
        <v>0</v>
      </c>
      <c r="Q1306" s="3">
        <f>'IECC Data-IP'!Q1306*Convert!$B$6/$D1306</f>
        <v>0</v>
      </c>
      <c r="R1306" s="3">
        <f>'IECC Data-IP'!R1306*Convert!$B$6/$D1306</f>
        <v>0</v>
      </c>
      <c r="S1306" s="3">
        <f>'IECC Data-IP'!S1306*Convert!$B$6/$D1306</f>
        <v>2.0860671366235461</v>
      </c>
      <c r="T1306" s="3">
        <f>'IECC Data-IP'!T1306*Convert!$B$6/$D1306</f>
        <v>0</v>
      </c>
      <c r="U1306" s="3">
        <f>'IECC Data-IP'!U1306*Convert!$B$7/$D1306</f>
        <v>4.0257165253798766</v>
      </c>
      <c r="V1306" s="3">
        <f>'IECC Data-IP'!V1306*Convert!$B$6/$D1306</f>
        <v>0</v>
      </c>
      <c r="W1306" s="3">
        <f>'IECC Data-IP'!W1306*Convert!$B$6/$D1306</f>
        <v>34.844371991282458</v>
      </c>
      <c r="X1306" s="3">
        <f>'IECC Data-IP'!X1306*Convert!$B$7/$D1306</f>
        <v>12.535685970038198</v>
      </c>
      <c r="Y1306" s="3">
        <f t="shared" si="63"/>
        <v>47.380057961320659</v>
      </c>
      <c r="Z1306" s="3">
        <f>'IECC Data-IP'!Z1306*Convert!$B$6/$D1306</f>
        <v>107.6719419334989</v>
      </c>
      <c r="AA1306" s="3">
        <f>'IECC Data-IP'!AA1306*Convert!$B$6/$D1306</f>
        <v>48.385573526742647</v>
      </c>
      <c r="AB1306" s="3">
        <f t="shared" si="64"/>
        <v>156.05751546024155</v>
      </c>
    </row>
    <row r="1307" spans="1:28" x14ac:dyDescent="0.25">
      <c r="A1307" s="93">
        <f>'IECC Data-IP'!A1307</f>
        <v>2015</v>
      </c>
      <c r="B1307" s="93" t="str">
        <f>'IECC Data-IP'!B1307</f>
        <v>Stand-Alone Retail</v>
      </c>
      <c r="C1307" s="121" t="str">
        <f>'IECC Data-IP'!C1307</f>
        <v>5B</v>
      </c>
      <c r="D1307" s="3">
        <f>'IECC Data-IP'!D1307</f>
        <v>24692.302857493829</v>
      </c>
      <c r="E1307" s="3">
        <f>'IECC Data-IP'!E1307*Convert!$B$6/$D1307</f>
        <v>0</v>
      </c>
      <c r="F1307" s="3">
        <f>'IECC Data-IP'!F1307*Convert!$B$7/$D1307</f>
        <v>12.664675336742876</v>
      </c>
      <c r="G1307" s="3">
        <f>'IECC Data-IP'!G1307*Convert!$B$6/$D1307</f>
        <v>13.234856011900087</v>
      </c>
      <c r="H1307" s="3">
        <f>'IECC Data-IP'!H1307*Convert!$B$6/$D1307</f>
        <v>42.444658551987828</v>
      </c>
      <c r="I1307" s="3">
        <f>'IECC Data-IP'!I1307*Convert!$B$6/$D1307</f>
        <v>7.2659809298362097</v>
      </c>
      <c r="J1307" s="3">
        <f>'IECC Data-IP'!J1307*Convert!$B$6/$D1307</f>
        <v>23.724758880154504</v>
      </c>
      <c r="K1307" s="3">
        <f>'IECC Data-IP'!K1307*Convert!$B$7/$D1307</f>
        <v>0</v>
      </c>
      <c r="L1307" s="3">
        <f>'IECC Data-IP'!L1307*Convert!$B$6/$D1307</f>
        <v>0</v>
      </c>
      <c r="M1307" s="3">
        <f>'IECC Data-IP'!M1307*Convert!$B$6/$D1307</f>
        <v>24.027457433196034</v>
      </c>
      <c r="N1307" s="3">
        <f>'IECC Data-IP'!N1307*Convert!$B$6/$D1307</f>
        <v>0</v>
      </c>
      <c r="O1307" s="3">
        <f>'IECC Data-IP'!O1307*Convert!$B$6/$D1307</f>
        <v>0</v>
      </c>
      <c r="P1307" s="3">
        <f t="shared" si="62"/>
        <v>0</v>
      </c>
      <c r="Q1307" s="3">
        <f>'IECC Data-IP'!Q1307*Convert!$B$6/$D1307</f>
        <v>0</v>
      </c>
      <c r="R1307" s="3">
        <f>'IECC Data-IP'!R1307*Convert!$B$6/$D1307</f>
        <v>0</v>
      </c>
      <c r="S1307" s="3">
        <f>'IECC Data-IP'!S1307*Convert!$B$6/$D1307</f>
        <v>0</v>
      </c>
      <c r="T1307" s="3">
        <f>'IECC Data-IP'!T1307*Convert!$B$6/$D1307</f>
        <v>0</v>
      </c>
      <c r="U1307" s="3">
        <f>'IECC Data-IP'!U1307*Convert!$B$7/$D1307</f>
        <v>3.9961737994571926</v>
      </c>
      <c r="V1307" s="3">
        <f>'IECC Data-IP'!V1307*Convert!$B$6/$D1307</f>
        <v>0</v>
      </c>
      <c r="W1307" s="3">
        <f>'IECC Data-IP'!W1307*Convert!$B$6/$D1307</f>
        <v>37.262313445096112</v>
      </c>
      <c r="X1307" s="3">
        <f>'IECC Data-IP'!X1307*Convert!$B$7/$D1307</f>
        <v>12.664675336742876</v>
      </c>
      <c r="Y1307" s="3">
        <f t="shared" si="63"/>
        <v>49.926988781838986</v>
      </c>
      <c r="Z1307" s="3">
        <f>'IECC Data-IP'!Z1307*Convert!$B$6/$D1307</f>
        <v>110.69771180707468</v>
      </c>
      <c r="AA1307" s="3">
        <f>'IECC Data-IP'!AA1307*Convert!$B$6/$D1307</f>
        <v>48.676115511388943</v>
      </c>
      <c r="AB1307" s="3">
        <f t="shared" si="64"/>
        <v>159.37382731846361</v>
      </c>
    </row>
    <row r="1308" spans="1:28" x14ac:dyDescent="0.25">
      <c r="A1308" s="93">
        <f>'IECC Data-IP'!A1308</f>
        <v>2015</v>
      </c>
      <c r="B1308" s="93" t="str">
        <f>'IECC Data-IP'!B1308</f>
        <v>Stand-Alone Retail</v>
      </c>
      <c r="C1308" s="121" t="str">
        <f>'IECC Data-IP'!C1308</f>
        <v>5C</v>
      </c>
      <c r="D1308" s="3">
        <f>'IECC Data-IP'!D1308</f>
        <v>24692.302857493829</v>
      </c>
      <c r="E1308" s="3">
        <f>'IECC Data-IP'!E1308*Convert!$B$6/$D1308</f>
        <v>0</v>
      </c>
      <c r="F1308" s="3">
        <f>'IECC Data-IP'!F1308*Convert!$B$7/$D1308</f>
        <v>12.872722702395581</v>
      </c>
      <c r="G1308" s="3">
        <f>'IECC Data-IP'!G1308*Convert!$B$6/$D1308</f>
        <v>3.0549456377243422</v>
      </c>
      <c r="H1308" s="3">
        <f>'IECC Data-IP'!H1308*Convert!$B$6/$D1308</f>
        <v>42.482343914013079</v>
      </c>
      <c r="I1308" s="3">
        <f>'IECC Data-IP'!I1308*Convert!$B$6/$D1308</f>
        <v>7.2659809298362097</v>
      </c>
      <c r="J1308" s="3">
        <f>'IECC Data-IP'!J1308*Convert!$B$6/$D1308</f>
        <v>23.724758880154504</v>
      </c>
      <c r="K1308" s="3">
        <f>'IECC Data-IP'!K1308*Convert!$B$7/$D1308</f>
        <v>0</v>
      </c>
      <c r="L1308" s="3">
        <f>'IECC Data-IP'!L1308*Convert!$B$6/$D1308</f>
        <v>0</v>
      </c>
      <c r="M1308" s="3">
        <f>'IECC Data-IP'!M1308*Convert!$B$6/$D1308</f>
        <v>20.091160586816638</v>
      </c>
      <c r="N1308" s="3">
        <f>'IECC Data-IP'!N1308*Convert!$B$6/$D1308</f>
        <v>0</v>
      </c>
      <c r="O1308" s="3">
        <f>'IECC Data-IP'!O1308*Convert!$B$6/$D1308</f>
        <v>0</v>
      </c>
      <c r="P1308" s="3">
        <f t="shared" si="62"/>
        <v>0</v>
      </c>
      <c r="Q1308" s="3">
        <f>'IECC Data-IP'!Q1308*Convert!$B$6/$D1308</f>
        <v>0</v>
      </c>
      <c r="R1308" s="3">
        <f>'IECC Data-IP'!R1308*Convert!$B$6/$D1308</f>
        <v>0</v>
      </c>
      <c r="S1308" s="3">
        <f>'IECC Data-IP'!S1308*Convert!$B$6/$D1308</f>
        <v>0</v>
      </c>
      <c r="T1308" s="3">
        <f>'IECC Data-IP'!T1308*Convert!$B$6/$D1308</f>
        <v>0</v>
      </c>
      <c r="U1308" s="3">
        <f>'IECC Data-IP'!U1308*Convert!$B$7/$D1308</f>
        <v>4.0186429149476846</v>
      </c>
      <c r="V1308" s="3">
        <f>'IECC Data-IP'!V1308*Convert!$B$6/$D1308</f>
        <v>0</v>
      </c>
      <c r="W1308" s="3">
        <f>'IECC Data-IP'!W1308*Convert!$B$6/$D1308</f>
        <v>23.146106224540979</v>
      </c>
      <c r="X1308" s="3">
        <f>'IECC Data-IP'!X1308*Convert!$B$7/$D1308</f>
        <v>12.872722702395581</v>
      </c>
      <c r="Y1308" s="3">
        <f t="shared" si="63"/>
        <v>36.018828926936564</v>
      </c>
      <c r="Z1308" s="3">
        <f>'IECC Data-IP'!Z1308*Convert!$B$6/$D1308</f>
        <v>96.617974291705224</v>
      </c>
      <c r="AA1308" s="3">
        <f>'IECC Data-IP'!AA1308*Convert!$B$6/$D1308</f>
        <v>49.349589400485343</v>
      </c>
      <c r="AB1308" s="3">
        <f t="shared" si="64"/>
        <v>145.96756369219057</v>
      </c>
    </row>
    <row r="1309" spans="1:28" x14ac:dyDescent="0.25">
      <c r="A1309" s="93">
        <f>'IECC Data-IP'!A1309</f>
        <v>2015</v>
      </c>
      <c r="B1309" s="93" t="str">
        <f>'IECC Data-IP'!B1309</f>
        <v>Stand-Alone Retail</v>
      </c>
      <c r="C1309" s="121" t="str">
        <f>'IECC Data-IP'!C1309</f>
        <v>6A</v>
      </c>
      <c r="D1309" s="3">
        <f>'IECC Data-IP'!D1309</f>
        <v>24692.302857493829</v>
      </c>
      <c r="E1309" s="3">
        <f>'IECC Data-IP'!E1309*Convert!$B$6/$D1309</f>
        <v>0</v>
      </c>
      <c r="F1309" s="3">
        <f>'IECC Data-IP'!F1309*Convert!$B$7/$D1309</f>
        <v>19.124546040259421</v>
      </c>
      <c r="G1309" s="3">
        <f>'IECC Data-IP'!G1309*Convert!$B$6/$D1309</f>
        <v>12.757102873967071</v>
      </c>
      <c r="H1309" s="3">
        <f>'IECC Data-IP'!H1309*Convert!$B$6/$D1309</f>
        <v>47.503006661248072</v>
      </c>
      <c r="I1309" s="3">
        <f>'IECC Data-IP'!I1309*Convert!$B$6/$D1309</f>
        <v>7.2623339593176377</v>
      </c>
      <c r="J1309" s="3">
        <f>'IECC Data-IP'!J1309*Convert!$B$6/$D1309</f>
        <v>23.724758880154504</v>
      </c>
      <c r="K1309" s="3">
        <f>'IECC Data-IP'!K1309*Convert!$B$7/$D1309</f>
        <v>0</v>
      </c>
      <c r="L1309" s="3">
        <f>'IECC Data-IP'!L1309*Convert!$B$6/$D1309</f>
        <v>0</v>
      </c>
      <c r="M1309" s="3">
        <f>'IECC Data-IP'!M1309*Convert!$B$6/$D1309</f>
        <v>23.131518342466691</v>
      </c>
      <c r="N1309" s="3">
        <f>'IECC Data-IP'!N1309*Convert!$B$6/$D1309</f>
        <v>0</v>
      </c>
      <c r="O1309" s="3">
        <f>'IECC Data-IP'!O1309*Convert!$B$6/$D1309</f>
        <v>0</v>
      </c>
      <c r="P1309" s="3">
        <f t="shared" si="62"/>
        <v>0</v>
      </c>
      <c r="Q1309" s="3">
        <f>'IECC Data-IP'!Q1309*Convert!$B$6/$D1309</f>
        <v>0</v>
      </c>
      <c r="R1309" s="3">
        <f>'IECC Data-IP'!R1309*Convert!$B$6/$D1309</f>
        <v>0</v>
      </c>
      <c r="S1309" s="3">
        <f>'IECC Data-IP'!S1309*Convert!$B$6/$D1309</f>
        <v>2.2027701932178707</v>
      </c>
      <c r="T1309" s="3">
        <f>'IECC Data-IP'!T1309*Convert!$B$6/$D1309</f>
        <v>0</v>
      </c>
      <c r="U1309" s="3">
        <f>'IECC Data-IP'!U1309*Convert!$B$7/$D1309</f>
        <v>4.101445766477462</v>
      </c>
      <c r="V1309" s="3">
        <f>'IECC Data-IP'!V1309*Convert!$B$6/$D1309</f>
        <v>0</v>
      </c>
      <c r="W1309" s="3">
        <f>'IECC Data-IP'!W1309*Convert!$B$6/$D1309</f>
        <v>38.091391409651635</v>
      </c>
      <c r="X1309" s="3">
        <f>'IECC Data-IP'!X1309*Convert!$B$7/$D1309</f>
        <v>19.124546040259421</v>
      </c>
      <c r="Y1309" s="3">
        <f t="shared" si="63"/>
        <v>57.215937449911053</v>
      </c>
      <c r="Z1309" s="3">
        <f>'IECC Data-IP'!Z1309*Convert!$B$6/$D1309</f>
        <v>116.58027525353232</v>
      </c>
      <c r="AA1309" s="3">
        <f>'IECC Data-IP'!AA1309*Convert!$B$6/$D1309</f>
        <v>67.856749125401947</v>
      </c>
      <c r="AB1309" s="3">
        <f t="shared" si="64"/>
        <v>184.43702437893427</v>
      </c>
    </row>
    <row r="1310" spans="1:28" x14ac:dyDescent="0.25">
      <c r="A1310" s="93">
        <f>'IECC Data-IP'!A1310</f>
        <v>2015</v>
      </c>
      <c r="B1310" s="93" t="str">
        <f>'IECC Data-IP'!B1310</f>
        <v>Stand-Alone Retail</v>
      </c>
      <c r="C1310" s="121" t="str">
        <f>'IECC Data-IP'!C1310</f>
        <v>6B</v>
      </c>
      <c r="D1310" s="3">
        <f>'IECC Data-IP'!D1310</f>
        <v>24692.302857493829</v>
      </c>
      <c r="E1310" s="3">
        <f>'IECC Data-IP'!E1310*Convert!$B$6/$D1310</f>
        <v>0</v>
      </c>
      <c r="F1310" s="3">
        <f>'IECC Data-IP'!F1310*Convert!$B$7/$D1310</f>
        <v>21.939010802809239</v>
      </c>
      <c r="G1310" s="3">
        <f>'IECC Data-IP'!G1310*Convert!$B$6/$D1310</f>
        <v>8.3260336939013211</v>
      </c>
      <c r="H1310" s="3">
        <f>'IECC Data-IP'!H1310*Convert!$B$6/$D1310</f>
        <v>47.708452667127666</v>
      </c>
      <c r="I1310" s="3">
        <f>'IECC Data-IP'!I1310*Convert!$B$6/$D1310</f>
        <v>7.2538243614409668</v>
      </c>
      <c r="J1310" s="3">
        <f>'IECC Data-IP'!J1310*Convert!$B$6/$D1310</f>
        <v>23.724758880154504</v>
      </c>
      <c r="K1310" s="3">
        <f>'IECC Data-IP'!K1310*Convert!$B$7/$D1310</f>
        <v>0</v>
      </c>
      <c r="L1310" s="3">
        <f>'IECC Data-IP'!L1310*Convert!$B$6/$D1310</f>
        <v>0</v>
      </c>
      <c r="M1310" s="3">
        <f>'IECC Data-IP'!M1310*Convert!$B$6/$D1310</f>
        <v>25.116685961409726</v>
      </c>
      <c r="N1310" s="3">
        <f>'IECC Data-IP'!N1310*Convert!$B$6/$D1310</f>
        <v>0</v>
      </c>
      <c r="O1310" s="3">
        <f>'IECC Data-IP'!O1310*Convert!$B$6/$D1310</f>
        <v>0</v>
      </c>
      <c r="P1310" s="3">
        <f t="shared" si="62"/>
        <v>0</v>
      </c>
      <c r="Q1310" s="3">
        <f>'IECC Data-IP'!Q1310*Convert!$B$6/$D1310</f>
        <v>0</v>
      </c>
      <c r="R1310" s="3">
        <f>'IECC Data-IP'!R1310*Convert!$B$6/$D1310</f>
        <v>0</v>
      </c>
      <c r="S1310" s="3">
        <f>'IECC Data-IP'!S1310*Convert!$B$6/$D1310</f>
        <v>0</v>
      </c>
      <c r="T1310" s="3">
        <f>'IECC Data-IP'!T1310*Convert!$B$6/$D1310</f>
        <v>0</v>
      </c>
      <c r="U1310" s="3">
        <f>'IECC Data-IP'!U1310*Convert!$B$7/$D1310</f>
        <v>4.0831375983000227</v>
      </c>
      <c r="V1310" s="3">
        <f>'IECC Data-IP'!V1310*Convert!$B$6/$D1310</f>
        <v>0</v>
      </c>
      <c r="W1310" s="3">
        <f>'IECC Data-IP'!W1310*Convert!$B$6/$D1310</f>
        <v>33.442719655311045</v>
      </c>
      <c r="X1310" s="3">
        <f>'IECC Data-IP'!X1310*Convert!$B$7/$D1310</f>
        <v>21.939010802809239</v>
      </c>
      <c r="Y1310" s="3">
        <f t="shared" si="63"/>
        <v>55.381730458120288</v>
      </c>
      <c r="Z1310" s="3">
        <f>'IECC Data-IP'!Z1310*Convert!$B$6/$D1310</f>
        <v>112.12853990719466</v>
      </c>
      <c r="AA1310" s="3">
        <f>'IECC Data-IP'!AA1310*Convert!$B$6/$D1310</f>
        <v>76.025963087004627</v>
      </c>
      <c r="AB1310" s="3">
        <f t="shared" si="64"/>
        <v>188.15450299419928</v>
      </c>
    </row>
    <row r="1311" spans="1:28" x14ac:dyDescent="0.25">
      <c r="A1311" s="93">
        <f>'IECC Data-IP'!A1311</f>
        <v>2015</v>
      </c>
      <c r="B1311" s="93" t="str">
        <f>'IECC Data-IP'!B1311</f>
        <v>Stand-Alone Retail</v>
      </c>
      <c r="C1311" s="121" t="str">
        <f>'IECC Data-IP'!C1311</f>
        <v>7</v>
      </c>
      <c r="D1311" s="3">
        <f>'IECC Data-IP'!D1311</f>
        <v>24692.302857493829</v>
      </c>
      <c r="E1311" s="3">
        <f>'IECC Data-IP'!E1311*Convert!$B$6/$D1311</f>
        <v>0</v>
      </c>
      <c r="F1311" s="3">
        <f>'IECC Data-IP'!F1311*Convert!$B$7/$D1311</f>
        <v>21.598229217870106</v>
      </c>
      <c r="G1311" s="3">
        <f>'IECC Data-IP'!G1311*Convert!$B$6/$D1311</f>
        <v>9.7033728930822498</v>
      </c>
      <c r="H1311" s="3">
        <f>'IECC Data-IP'!H1311*Convert!$B$6/$D1311</f>
        <v>47.699943069250999</v>
      </c>
      <c r="I1311" s="3">
        <f>'IECC Data-IP'!I1311*Convert!$B$6/$D1311</f>
        <v>7.2659809298362097</v>
      </c>
      <c r="J1311" s="3">
        <f>'IECC Data-IP'!J1311*Convert!$B$6/$D1311</f>
        <v>23.724758880154504</v>
      </c>
      <c r="K1311" s="3">
        <f>'IECC Data-IP'!K1311*Convert!$B$7/$D1311</f>
        <v>0</v>
      </c>
      <c r="L1311" s="3">
        <f>'IECC Data-IP'!L1311*Convert!$B$6/$D1311</f>
        <v>0</v>
      </c>
      <c r="M1311" s="3">
        <f>'IECC Data-IP'!M1311*Convert!$B$6/$D1311</f>
        <v>26.994875778474633</v>
      </c>
      <c r="N1311" s="3">
        <f>'IECC Data-IP'!N1311*Convert!$B$6/$D1311</f>
        <v>0</v>
      </c>
      <c r="O1311" s="3">
        <f>'IECC Data-IP'!O1311*Convert!$B$6/$D1311</f>
        <v>0</v>
      </c>
      <c r="P1311" s="3">
        <f t="shared" si="62"/>
        <v>0</v>
      </c>
      <c r="Q1311" s="3">
        <f>'IECC Data-IP'!Q1311*Convert!$B$6/$D1311</f>
        <v>0</v>
      </c>
      <c r="R1311" s="3">
        <f>'IECC Data-IP'!R1311*Convert!$B$6/$D1311</f>
        <v>0</v>
      </c>
      <c r="S1311" s="3">
        <f>'IECC Data-IP'!S1311*Convert!$B$6/$D1311</f>
        <v>2.1468499785997568</v>
      </c>
      <c r="T1311" s="3">
        <f>'IECC Data-IP'!T1311*Convert!$B$6/$D1311</f>
        <v>0</v>
      </c>
      <c r="U1311" s="3">
        <f>'IECC Data-IP'!U1311*Convert!$B$7/$D1311</f>
        <v>4.1904900389768205</v>
      </c>
      <c r="V1311" s="3">
        <f>'IECC Data-IP'!V1311*Convert!$B$6/$D1311</f>
        <v>0</v>
      </c>
      <c r="W1311" s="3">
        <f>'IECC Data-IP'!W1311*Convert!$B$6/$D1311</f>
        <v>38.845098650156643</v>
      </c>
      <c r="X1311" s="3">
        <f>'IECC Data-IP'!X1311*Convert!$B$7/$D1311</f>
        <v>21.598229217870106</v>
      </c>
      <c r="Y1311" s="3">
        <f t="shared" si="63"/>
        <v>60.443327868026749</v>
      </c>
      <c r="Z1311" s="3">
        <f>'IECC Data-IP'!Z1311*Convert!$B$6/$D1311</f>
        <v>117.53699718623787</v>
      </c>
      <c r="AA1311" s="3">
        <f>'IECC Data-IP'!AA1311*Convert!$B$6/$D1311</f>
        <v>75.34397960003156</v>
      </c>
      <c r="AB1311" s="3">
        <f t="shared" si="64"/>
        <v>192.88097678626943</v>
      </c>
    </row>
    <row r="1312" spans="1:28" x14ac:dyDescent="0.25">
      <c r="A1312" s="93">
        <f>'IECC Data-IP'!A1312</f>
        <v>2015</v>
      </c>
      <c r="B1312" s="93" t="str">
        <f>'IECC Data-IP'!B1312</f>
        <v>Stand-Alone Retail</v>
      </c>
      <c r="C1312" s="121" t="str">
        <f>'IECC Data-IP'!C1312</f>
        <v>8</v>
      </c>
      <c r="D1312" s="3">
        <f>'IECC Data-IP'!D1312</f>
        <v>24692.302857493829</v>
      </c>
      <c r="E1312" s="3">
        <f>'IECC Data-IP'!E1312*Convert!$B$6/$D1312</f>
        <v>0</v>
      </c>
      <c r="F1312" s="3">
        <f>'IECC Data-IP'!F1312*Convert!$B$7/$D1312</f>
        <v>35.311463277502618</v>
      </c>
      <c r="G1312" s="3">
        <f>'IECC Data-IP'!G1312*Convert!$B$6/$D1312</f>
        <v>4.5587131482157917</v>
      </c>
      <c r="H1312" s="3">
        <f>'IECC Data-IP'!H1312*Convert!$B$6/$D1312</f>
        <v>48.442709398200293</v>
      </c>
      <c r="I1312" s="3">
        <f>'IECC Data-IP'!I1312*Convert!$B$6/$D1312</f>
        <v>7.3146072034171787</v>
      </c>
      <c r="J1312" s="3">
        <f>'IECC Data-IP'!J1312*Convert!$B$6/$D1312</f>
        <v>23.724758880154504</v>
      </c>
      <c r="K1312" s="3">
        <f>'IECC Data-IP'!K1312*Convert!$B$7/$D1312</f>
        <v>0</v>
      </c>
      <c r="L1312" s="3">
        <f>'IECC Data-IP'!L1312*Convert!$B$6/$D1312</f>
        <v>0</v>
      </c>
      <c r="M1312" s="3">
        <f>'IECC Data-IP'!M1312*Convert!$B$6/$D1312</f>
        <v>31.733506138940008</v>
      </c>
      <c r="N1312" s="3">
        <f>'IECC Data-IP'!N1312*Convert!$B$6/$D1312</f>
        <v>0</v>
      </c>
      <c r="O1312" s="3">
        <f>'IECC Data-IP'!O1312*Convert!$B$6/$D1312</f>
        <v>0</v>
      </c>
      <c r="P1312" s="3">
        <f t="shared" si="62"/>
        <v>0</v>
      </c>
      <c r="Q1312" s="3">
        <f>'IECC Data-IP'!Q1312*Convert!$B$6/$D1312</f>
        <v>0</v>
      </c>
      <c r="R1312" s="3">
        <f>'IECC Data-IP'!R1312*Convert!$B$6/$D1312</f>
        <v>0</v>
      </c>
      <c r="S1312" s="3">
        <f>'IECC Data-IP'!S1312*Convert!$B$6/$D1312</f>
        <v>2.2234363594897819</v>
      </c>
      <c r="T1312" s="3">
        <f>'IECC Data-IP'!T1312*Convert!$B$6/$D1312</f>
        <v>0</v>
      </c>
      <c r="U1312" s="3">
        <f>'IECC Data-IP'!U1312*Convert!$B$7/$D1312</f>
        <v>4.3119897005180023</v>
      </c>
      <c r="V1312" s="3">
        <f>'IECC Data-IP'!V1312*Convert!$B$6/$D1312</f>
        <v>0</v>
      </c>
      <c r="W1312" s="3">
        <f>'IECC Data-IP'!W1312*Convert!$B$6/$D1312</f>
        <v>38.515655646645584</v>
      </c>
      <c r="X1312" s="3">
        <f>'IECC Data-IP'!X1312*Convert!$B$7/$D1312</f>
        <v>35.311463277502618</v>
      </c>
      <c r="Y1312" s="3">
        <f t="shared" si="63"/>
        <v>73.827118924148209</v>
      </c>
      <c r="Z1312" s="3">
        <f>'IECC Data-IP'!Z1312*Convert!$B$6/$D1312</f>
        <v>117.99651547157802</v>
      </c>
      <c r="AA1312" s="3">
        <f>'IECC Data-IP'!AA1312*Convert!$B$6/$D1312</f>
        <v>115.76335385737205</v>
      </c>
      <c r="AB1312" s="3">
        <f t="shared" si="64"/>
        <v>233.75986932895006</v>
      </c>
    </row>
    <row r="1313" spans="1:28" x14ac:dyDescent="0.25">
      <c r="A1313" s="93">
        <f>'IECC Data-IP'!A1313</f>
        <v>2018</v>
      </c>
      <c r="B1313" s="93" t="str">
        <f>'IECC Data-IP'!B1313</f>
        <v>Stand-Alone Retail</v>
      </c>
      <c r="C1313" s="121" t="str">
        <f>'IECC Data-IP'!C1313</f>
        <v>0A</v>
      </c>
      <c r="D1313" s="3">
        <f>'IECC Data-IP'!D1313</f>
        <v>24692.302857493829</v>
      </c>
      <c r="E1313" s="3">
        <f>'IECC Data-IP'!E1313*Convert!$B$6/$D1313</f>
        <v>0</v>
      </c>
      <c r="F1313" s="3">
        <f>'IECC Data-IP'!F1313*Convert!$B$7/$D1313</f>
        <v>0</v>
      </c>
      <c r="G1313" s="3">
        <f>'IECC Data-IP'!G1313*Convert!$B$6/$D1313</f>
        <v>85.512949062651572</v>
      </c>
      <c r="H1313" s="3">
        <f>'IECC Data-IP'!H1313*Convert!$B$6/$D1313</f>
        <v>28.832948919835243</v>
      </c>
      <c r="I1313" s="3">
        <f>'IECC Data-IP'!I1313*Convert!$B$6/$D1313</f>
        <v>5.1957173321264785</v>
      </c>
      <c r="J1313" s="3">
        <f>'IECC Data-IP'!J1313*Convert!$B$6/$D1313</f>
        <v>23.724758880154504</v>
      </c>
      <c r="K1313" s="3">
        <f>'IECC Data-IP'!K1313*Convert!$B$7/$D1313</f>
        <v>0</v>
      </c>
      <c r="L1313" s="3">
        <f>'IECC Data-IP'!L1313*Convert!$B$6/$D1313</f>
        <v>0</v>
      </c>
      <c r="M1313" s="3">
        <f>'IECC Data-IP'!M1313*Convert!$B$6/$D1313</f>
        <v>18.426926373507989</v>
      </c>
      <c r="N1313" s="3">
        <f>'IECC Data-IP'!N1313*Convert!$B$6/$D1313</f>
        <v>0</v>
      </c>
      <c r="O1313" s="3">
        <f>'IECC Data-IP'!O1313*Convert!$B$6/$D1313</f>
        <v>0</v>
      </c>
      <c r="P1313" s="3">
        <f t="shared" si="62"/>
        <v>0</v>
      </c>
      <c r="Q1313" s="3">
        <f>'IECC Data-IP'!Q1313*Convert!$B$6/$D1313</f>
        <v>0</v>
      </c>
      <c r="R1313" s="3">
        <f>'IECC Data-IP'!R1313*Convert!$B$6/$D1313</f>
        <v>0</v>
      </c>
      <c r="S1313" s="3">
        <f>'IECC Data-IP'!S1313*Convert!$B$6/$D1313</f>
        <v>0</v>
      </c>
      <c r="T1313" s="3">
        <f>'IECC Data-IP'!T1313*Convert!$B$6/$D1313</f>
        <v>0</v>
      </c>
      <c r="U1313" s="3">
        <f>'IECC Data-IP'!U1313*Convert!$B$7/$D1313</f>
        <v>3.4548345540288494</v>
      </c>
      <c r="V1313" s="3">
        <f>'IECC Data-IP'!V1313*Convert!$B$6/$D1313</f>
        <v>0</v>
      </c>
      <c r="W1313" s="3">
        <f>'IECC Data-IP'!W1313*Convert!$B$6/$D1313</f>
        <v>103.93987543615957</v>
      </c>
      <c r="X1313" s="3">
        <f>'IECC Data-IP'!X1313*Convert!$B$7/$D1313</f>
        <v>0</v>
      </c>
      <c r="Y1313" s="3">
        <f t="shared" si="63"/>
        <v>103.93987543615957</v>
      </c>
      <c r="Z1313" s="3">
        <f>'IECC Data-IP'!Z1313*Convert!$B$6/$D1313</f>
        <v>161.69330056827576</v>
      </c>
      <c r="AA1313" s="3">
        <f>'IECC Data-IP'!AA1313*Convert!$B$6/$D1313</f>
        <v>10.093598738569526</v>
      </c>
      <c r="AB1313" s="3">
        <f t="shared" si="64"/>
        <v>171.78689930684527</v>
      </c>
    </row>
    <row r="1314" spans="1:28" x14ac:dyDescent="0.25">
      <c r="A1314" s="93">
        <f>'IECC Data-IP'!A1314</f>
        <v>2018</v>
      </c>
      <c r="B1314" s="93" t="str">
        <f>'IECC Data-IP'!B1314</f>
        <v>Stand-Alone Retail</v>
      </c>
      <c r="C1314" s="121" t="str">
        <f>'IECC Data-IP'!C1314</f>
        <v>0B</v>
      </c>
      <c r="D1314" s="3">
        <f>'IECC Data-IP'!D1314</f>
        <v>24692.302857493829</v>
      </c>
      <c r="E1314" s="3">
        <f>'IECC Data-IP'!E1314*Convert!$B$6/$D1314</f>
        <v>0</v>
      </c>
      <c r="F1314" s="3">
        <f>'IECC Data-IP'!F1314*Convert!$B$7/$D1314</f>
        <v>0</v>
      </c>
      <c r="G1314" s="3">
        <f>'IECC Data-IP'!G1314*Convert!$B$6/$D1314</f>
        <v>75.797419601174084</v>
      </c>
      <c r="H1314" s="3">
        <f>'IECC Data-IP'!H1314*Convert!$B$6/$D1314</f>
        <v>29.112549992925807</v>
      </c>
      <c r="I1314" s="3">
        <f>'IECC Data-IP'!I1314*Convert!$B$6/$D1314</f>
        <v>5.1945016752869533</v>
      </c>
      <c r="J1314" s="3">
        <f>'IECC Data-IP'!J1314*Convert!$B$6/$D1314</f>
        <v>23.724758880154504</v>
      </c>
      <c r="K1314" s="3">
        <f>'IECC Data-IP'!K1314*Convert!$B$7/$D1314</f>
        <v>0</v>
      </c>
      <c r="L1314" s="3">
        <f>'IECC Data-IP'!L1314*Convert!$B$6/$D1314</f>
        <v>0</v>
      </c>
      <c r="M1314" s="3">
        <f>'IECC Data-IP'!M1314*Convert!$B$6/$D1314</f>
        <v>19.059067930060579</v>
      </c>
      <c r="N1314" s="3">
        <f>'IECC Data-IP'!N1314*Convert!$B$6/$D1314</f>
        <v>0</v>
      </c>
      <c r="O1314" s="3">
        <f>'IECC Data-IP'!O1314*Convert!$B$6/$D1314</f>
        <v>0</v>
      </c>
      <c r="P1314" s="3">
        <f t="shared" si="62"/>
        <v>0</v>
      </c>
      <c r="Q1314" s="3">
        <f>'IECC Data-IP'!Q1314*Convert!$B$6/$D1314</f>
        <v>0</v>
      </c>
      <c r="R1314" s="3">
        <f>'IECC Data-IP'!R1314*Convert!$B$6/$D1314</f>
        <v>0</v>
      </c>
      <c r="S1314" s="3">
        <f>'IECC Data-IP'!S1314*Convert!$B$6/$D1314</f>
        <v>0</v>
      </c>
      <c r="T1314" s="3">
        <f>'IECC Data-IP'!T1314*Convert!$B$6/$D1314</f>
        <v>0</v>
      </c>
      <c r="U1314" s="3">
        <f>'IECC Data-IP'!U1314*Convert!$B$7/$D1314</f>
        <v>3.4506736067157959</v>
      </c>
      <c r="V1314" s="3">
        <f>'IECC Data-IP'!V1314*Convert!$B$6/$D1314</f>
        <v>0</v>
      </c>
      <c r="W1314" s="3">
        <f>'IECC Data-IP'!W1314*Convert!$B$6/$D1314</f>
        <v>94.856487531234663</v>
      </c>
      <c r="X1314" s="3">
        <f>'IECC Data-IP'!X1314*Convert!$B$7/$D1314</f>
        <v>0</v>
      </c>
      <c r="Y1314" s="3">
        <f t="shared" si="63"/>
        <v>94.856487531234663</v>
      </c>
      <c r="Z1314" s="3">
        <f>'IECC Data-IP'!Z1314*Convert!$B$6/$D1314</f>
        <v>152.8870824227624</v>
      </c>
      <c r="AA1314" s="3">
        <f>'IECC Data-IP'!AA1314*Convert!$B$6/$D1314</f>
        <v>10.081442170174283</v>
      </c>
      <c r="AB1314" s="3">
        <f t="shared" si="64"/>
        <v>162.96852459293669</v>
      </c>
    </row>
    <row r="1315" spans="1:28" x14ac:dyDescent="0.25">
      <c r="A1315" s="93">
        <f>'IECC Data-IP'!A1315</f>
        <v>2018</v>
      </c>
      <c r="B1315" s="93" t="str">
        <f>'IECC Data-IP'!B1315</f>
        <v>Stand-Alone Retail</v>
      </c>
      <c r="C1315" s="121" t="str">
        <f>'IECC Data-IP'!C1315</f>
        <v>1A</v>
      </c>
      <c r="D1315" s="3">
        <f>'IECC Data-IP'!D1315</f>
        <v>24692.302857493829</v>
      </c>
      <c r="E1315" s="3">
        <f>'IECC Data-IP'!E1315*Convert!$B$6/$D1315</f>
        <v>0</v>
      </c>
      <c r="F1315" s="3">
        <f>'IECC Data-IP'!F1315*Convert!$B$7/$D1315</f>
        <v>0</v>
      </c>
      <c r="G1315" s="3">
        <f>'IECC Data-IP'!G1315*Convert!$B$6/$D1315</f>
        <v>57.706014515374783</v>
      </c>
      <c r="H1315" s="3">
        <f>'IECC Data-IP'!H1315*Convert!$B$6/$D1315</f>
        <v>30.787725117790171</v>
      </c>
      <c r="I1315" s="3">
        <f>'IECC Data-IP'!I1315*Convert!$B$6/$D1315</f>
        <v>5.1945016752869533</v>
      </c>
      <c r="J1315" s="3">
        <f>'IECC Data-IP'!J1315*Convert!$B$6/$D1315</f>
        <v>23.724758880154504</v>
      </c>
      <c r="K1315" s="3">
        <f>'IECC Data-IP'!K1315*Convert!$B$7/$D1315</f>
        <v>0</v>
      </c>
      <c r="L1315" s="3">
        <f>'IECC Data-IP'!L1315*Convert!$B$6/$D1315</f>
        <v>0</v>
      </c>
      <c r="M1315" s="3">
        <f>'IECC Data-IP'!M1315*Convert!$B$6/$D1315</f>
        <v>16.531717360689751</v>
      </c>
      <c r="N1315" s="3">
        <f>'IECC Data-IP'!N1315*Convert!$B$6/$D1315</f>
        <v>0</v>
      </c>
      <c r="O1315" s="3">
        <f>'IECC Data-IP'!O1315*Convert!$B$6/$D1315</f>
        <v>0</v>
      </c>
      <c r="P1315" s="3">
        <f t="shared" si="62"/>
        <v>0</v>
      </c>
      <c r="Q1315" s="3">
        <f>'IECC Data-IP'!Q1315*Convert!$B$6/$D1315</f>
        <v>0</v>
      </c>
      <c r="R1315" s="3">
        <f>'IECC Data-IP'!R1315*Convert!$B$6/$D1315</f>
        <v>0</v>
      </c>
      <c r="S1315" s="3">
        <f>'IECC Data-IP'!S1315*Convert!$B$6/$D1315</f>
        <v>0</v>
      </c>
      <c r="T1315" s="3">
        <f>'IECC Data-IP'!T1315*Convert!$B$6/$D1315</f>
        <v>0</v>
      </c>
      <c r="U1315" s="3">
        <f>'IECC Data-IP'!U1315*Convert!$B$7/$D1315</f>
        <v>3.5338925529768783</v>
      </c>
      <c r="V1315" s="3">
        <f>'IECC Data-IP'!V1315*Convert!$B$6/$D1315</f>
        <v>0</v>
      </c>
      <c r="W1315" s="3">
        <f>'IECC Data-IP'!W1315*Convert!$B$6/$D1315</f>
        <v>74.23773187606453</v>
      </c>
      <c r="X1315" s="3">
        <f>'IECC Data-IP'!X1315*Convert!$B$7/$D1315</f>
        <v>0</v>
      </c>
      <c r="Y1315" s="3">
        <f t="shared" si="63"/>
        <v>74.23773187606453</v>
      </c>
      <c r="Z1315" s="3">
        <f>'IECC Data-IP'!Z1315*Convert!$B$6/$D1315</f>
        <v>133.94593320613566</v>
      </c>
      <c r="AA1315" s="3">
        <f>'IECC Data-IP'!AA1315*Convert!$B$6/$D1315</f>
        <v>10.324573538079125</v>
      </c>
      <c r="AB1315" s="3">
        <f t="shared" si="64"/>
        <v>144.2705067442148</v>
      </c>
    </row>
    <row r="1316" spans="1:28" x14ac:dyDescent="0.25">
      <c r="A1316" s="93">
        <f>'IECC Data-IP'!A1316</f>
        <v>2018</v>
      </c>
      <c r="B1316" s="93" t="str">
        <f>'IECC Data-IP'!B1316</f>
        <v>Stand-Alone Retail</v>
      </c>
      <c r="C1316" s="121" t="str">
        <f>'IECC Data-IP'!C1316</f>
        <v>1B</v>
      </c>
      <c r="D1316" s="3">
        <f>'IECC Data-IP'!D1316</f>
        <v>24692.302857493829</v>
      </c>
      <c r="E1316" s="3">
        <f>'IECC Data-IP'!E1316*Convert!$B$6/$D1316</f>
        <v>0</v>
      </c>
      <c r="F1316" s="3">
        <f>'IECC Data-IP'!F1316*Convert!$B$7/$D1316</f>
        <v>0.22552334436753421</v>
      </c>
      <c r="G1316" s="3">
        <f>'IECC Data-IP'!G1316*Convert!$B$6/$D1316</f>
        <v>61.597332058691762</v>
      </c>
      <c r="H1316" s="3">
        <f>'IECC Data-IP'!H1316*Convert!$B$6/$D1316</f>
        <v>30.399930585981945</v>
      </c>
      <c r="I1316" s="3">
        <f>'IECC Data-IP'!I1316*Convert!$B$6/$D1316</f>
        <v>5.1872077342498093</v>
      </c>
      <c r="J1316" s="3">
        <f>'IECC Data-IP'!J1316*Convert!$B$6/$D1316</f>
        <v>23.724758880154504</v>
      </c>
      <c r="K1316" s="3">
        <f>'IECC Data-IP'!K1316*Convert!$B$7/$D1316</f>
        <v>0</v>
      </c>
      <c r="L1316" s="3">
        <f>'IECC Data-IP'!L1316*Convert!$B$6/$D1316</f>
        <v>0</v>
      </c>
      <c r="M1316" s="3">
        <f>'IECC Data-IP'!M1316*Convert!$B$6/$D1316</f>
        <v>18.126659134145513</v>
      </c>
      <c r="N1316" s="3">
        <f>'IECC Data-IP'!N1316*Convert!$B$6/$D1316</f>
        <v>0</v>
      </c>
      <c r="O1316" s="3">
        <f>'IECC Data-IP'!O1316*Convert!$B$6/$D1316</f>
        <v>0</v>
      </c>
      <c r="P1316" s="3">
        <f t="shared" si="62"/>
        <v>0</v>
      </c>
      <c r="Q1316" s="3">
        <f>'IECC Data-IP'!Q1316*Convert!$B$6/$D1316</f>
        <v>0</v>
      </c>
      <c r="R1316" s="3">
        <f>'IECC Data-IP'!R1316*Convert!$B$6/$D1316</f>
        <v>0</v>
      </c>
      <c r="S1316" s="3">
        <f>'IECC Data-IP'!S1316*Convert!$B$6/$D1316</f>
        <v>0</v>
      </c>
      <c r="T1316" s="3">
        <f>'IECC Data-IP'!T1316*Convert!$B$6/$D1316</f>
        <v>0</v>
      </c>
      <c r="U1316" s="3">
        <f>'IECC Data-IP'!U1316*Convert!$B$7/$D1316</f>
        <v>3.5368052160960168</v>
      </c>
      <c r="V1316" s="3">
        <f>'IECC Data-IP'!V1316*Convert!$B$6/$D1316</f>
        <v>0</v>
      </c>
      <c r="W1316" s="3">
        <f>'IECC Data-IP'!W1316*Convert!$B$6/$D1316</f>
        <v>79.723991192837275</v>
      </c>
      <c r="X1316" s="3">
        <f>'IECC Data-IP'!X1316*Convert!$B$7/$D1316</f>
        <v>0.22552334436753421</v>
      </c>
      <c r="Y1316" s="3">
        <f t="shared" si="63"/>
        <v>79.949514537204806</v>
      </c>
      <c r="Z1316" s="3">
        <f>'IECC Data-IP'!Z1316*Convert!$B$6/$D1316</f>
        <v>139.03467273638404</v>
      </c>
      <c r="AA1316" s="3">
        <f>'IECC Data-IP'!AA1316*Convert!$B$6/$D1316</f>
        <v>10.991969142977918</v>
      </c>
      <c r="AB1316" s="3">
        <f t="shared" si="64"/>
        <v>150.02664187936196</v>
      </c>
    </row>
    <row r="1317" spans="1:28" x14ac:dyDescent="0.25">
      <c r="A1317" s="93">
        <f>'IECC Data-IP'!A1317</f>
        <v>2018</v>
      </c>
      <c r="B1317" s="93" t="str">
        <f>'IECC Data-IP'!B1317</f>
        <v>Stand-Alone Retail</v>
      </c>
      <c r="C1317" s="121" t="str">
        <f>'IECC Data-IP'!C1317</f>
        <v>2A</v>
      </c>
      <c r="D1317" s="3">
        <f>'IECC Data-IP'!D1317</f>
        <v>24692.302857493829</v>
      </c>
      <c r="E1317" s="3">
        <f>'IECC Data-IP'!E1317*Convert!$B$6/$D1317</f>
        <v>0</v>
      </c>
      <c r="F1317" s="3">
        <f>'IECC Data-IP'!F1317*Convert!$B$7/$D1317</f>
        <v>0.42566491012543817</v>
      </c>
      <c r="G1317" s="3">
        <f>'IECC Data-IP'!G1317*Convert!$B$6/$D1317</f>
        <v>46.70796708819924</v>
      </c>
      <c r="H1317" s="3">
        <f>'IECC Data-IP'!H1317*Convert!$B$6/$D1317</f>
        <v>30.842429675568763</v>
      </c>
      <c r="I1317" s="3">
        <f>'IECC Data-IP'!I1317*Convert!$B$6/$D1317</f>
        <v>5.1847764205707598</v>
      </c>
      <c r="J1317" s="3">
        <f>'IECC Data-IP'!J1317*Convert!$B$6/$D1317</f>
        <v>23.724758880154504</v>
      </c>
      <c r="K1317" s="3">
        <f>'IECC Data-IP'!K1317*Convert!$B$7/$D1317</f>
        <v>0</v>
      </c>
      <c r="L1317" s="3">
        <f>'IECC Data-IP'!L1317*Convert!$B$6/$D1317</f>
        <v>0</v>
      </c>
      <c r="M1317" s="3">
        <f>'IECC Data-IP'!M1317*Convert!$B$6/$D1317</f>
        <v>15.758559610752348</v>
      </c>
      <c r="N1317" s="3">
        <f>'IECC Data-IP'!N1317*Convert!$B$6/$D1317</f>
        <v>0</v>
      </c>
      <c r="O1317" s="3">
        <f>'IECC Data-IP'!O1317*Convert!$B$6/$D1317</f>
        <v>0</v>
      </c>
      <c r="P1317" s="3">
        <f t="shared" si="62"/>
        <v>0</v>
      </c>
      <c r="Q1317" s="3">
        <f>'IECC Data-IP'!Q1317*Convert!$B$6/$D1317</f>
        <v>0</v>
      </c>
      <c r="R1317" s="3">
        <f>'IECC Data-IP'!R1317*Convert!$B$6/$D1317</f>
        <v>0</v>
      </c>
      <c r="S1317" s="3">
        <f>'IECC Data-IP'!S1317*Convert!$B$6/$D1317</f>
        <v>0</v>
      </c>
      <c r="T1317" s="3">
        <f>'IECC Data-IP'!T1317*Convert!$B$6/$D1317</f>
        <v>0</v>
      </c>
      <c r="U1317" s="3">
        <f>'IECC Data-IP'!U1317*Convert!$B$7/$D1317</f>
        <v>3.625017299132764</v>
      </c>
      <c r="V1317" s="3">
        <f>'IECC Data-IP'!V1317*Convert!$B$6/$D1317</f>
        <v>0</v>
      </c>
      <c r="W1317" s="3">
        <f>'IECC Data-IP'!W1317*Convert!$B$6/$D1317</f>
        <v>62.46652669895159</v>
      </c>
      <c r="X1317" s="3">
        <f>'IECC Data-IP'!X1317*Convert!$B$7/$D1317</f>
        <v>0.42566491012543817</v>
      </c>
      <c r="Y1317" s="3">
        <f t="shared" si="63"/>
        <v>62.892191609077031</v>
      </c>
      <c r="Z1317" s="3">
        <f>'IECC Data-IP'!Z1317*Convert!$B$6/$D1317</f>
        <v>122.21849167524562</v>
      </c>
      <c r="AA1317" s="3">
        <f>'IECC Data-IP'!AA1317*Convert!$B$6/$D1317</f>
        <v>11.834419332768192</v>
      </c>
      <c r="AB1317" s="3">
        <f t="shared" si="64"/>
        <v>134.05291100801381</v>
      </c>
    </row>
    <row r="1318" spans="1:28" x14ac:dyDescent="0.25">
      <c r="A1318" s="93">
        <f>'IECC Data-IP'!A1318</f>
        <v>2018</v>
      </c>
      <c r="B1318" s="93" t="str">
        <f>'IECC Data-IP'!B1318</f>
        <v>Stand-Alone Retail</v>
      </c>
      <c r="C1318" s="121" t="str">
        <f>'IECC Data-IP'!C1318</f>
        <v>2B</v>
      </c>
      <c r="D1318" s="3">
        <f>'IECC Data-IP'!D1318</f>
        <v>24692.302857493829</v>
      </c>
      <c r="E1318" s="3">
        <f>'IECC Data-IP'!E1318*Convert!$B$6/$D1318</f>
        <v>0</v>
      </c>
      <c r="F1318" s="3">
        <f>'IECC Data-IP'!F1318*Convert!$B$7/$D1318</f>
        <v>0.2850248909442083</v>
      </c>
      <c r="G1318" s="3">
        <f>'IECC Data-IP'!G1318*Convert!$B$6/$D1318</f>
        <v>36.671504221087353</v>
      </c>
      <c r="H1318" s="3">
        <f>'IECC Data-IP'!H1318*Convert!$B$6/$D1318</f>
        <v>32.310943137714013</v>
      </c>
      <c r="I1318" s="3">
        <f>'IECC Data-IP'!I1318*Convert!$B$6/$D1318</f>
        <v>5.189639047928857</v>
      </c>
      <c r="J1318" s="3">
        <f>'IECC Data-IP'!J1318*Convert!$B$6/$D1318</f>
        <v>23.724758880154504</v>
      </c>
      <c r="K1318" s="3">
        <f>'IECC Data-IP'!K1318*Convert!$B$7/$D1318</f>
        <v>0</v>
      </c>
      <c r="L1318" s="3">
        <f>'IECC Data-IP'!L1318*Convert!$B$6/$D1318</f>
        <v>0</v>
      </c>
      <c r="M1318" s="3">
        <f>'IECC Data-IP'!M1318*Convert!$B$6/$D1318</f>
        <v>17.70482621083061</v>
      </c>
      <c r="N1318" s="3">
        <f>'IECC Data-IP'!N1318*Convert!$B$6/$D1318</f>
        <v>0</v>
      </c>
      <c r="O1318" s="3">
        <f>'IECC Data-IP'!O1318*Convert!$B$6/$D1318</f>
        <v>0</v>
      </c>
      <c r="P1318" s="3">
        <f t="shared" si="62"/>
        <v>0</v>
      </c>
      <c r="Q1318" s="3">
        <f>'IECC Data-IP'!Q1318*Convert!$B$6/$D1318</f>
        <v>0</v>
      </c>
      <c r="R1318" s="3">
        <f>'IECC Data-IP'!R1318*Convert!$B$6/$D1318</f>
        <v>0</v>
      </c>
      <c r="S1318" s="3">
        <f>'IECC Data-IP'!S1318*Convert!$B$6/$D1318</f>
        <v>0</v>
      </c>
      <c r="T1318" s="3">
        <f>'IECC Data-IP'!T1318*Convert!$B$6/$D1318</f>
        <v>0</v>
      </c>
      <c r="U1318" s="3">
        <f>'IECC Data-IP'!U1318*Convert!$B$7/$D1318</f>
        <v>3.6316748148336497</v>
      </c>
      <c r="V1318" s="3">
        <f>'IECC Data-IP'!V1318*Convert!$B$6/$D1318</f>
        <v>0</v>
      </c>
      <c r="W1318" s="3">
        <f>'IECC Data-IP'!W1318*Convert!$B$6/$D1318</f>
        <v>54.376330431917957</v>
      </c>
      <c r="X1318" s="3">
        <f>'IECC Data-IP'!X1318*Convert!$B$7/$D1318</f>
        <v>0.2850248909442083</v>
      </c>
      <c r="Y1318" s="3">
        <f t="shared" si="63"/>
        <v>54.661355322862164</v>
      </c>
      <c r="Z1318" s="3">
        <f>'IECC Data-IP'!Z1318*Convert!$B$6/$D1318</f>
        <v>115.60167149771534</v>
      </c>
      <c r="AA1318" s="3">
        <f>'IECC Data-IP'!AA1318*Convert!$B$6/$D1318</f>
        <v>11.4429778304414</v>
      </c>
      <c r="AB1318" s="3">
        <f t="shared" si="64"/>
        <v>127.04464932815674</v>
      </c>
    </row>
    <row r="1319" spans="1:28" x14ac:dyDescent="0.25">
      <c r="A1319" s="93">
        <f>'IECC Data-IP'!A1319</f>
        <v>2018</v>
      </c>
      <c r="B1319" s="93" t="str">
        <f>'IECC Data-IP'!B1319</f>
        <v>Stand-Alone Retail</v>
      </c>
      <c r="C1319" s="121" t="str">
        <f>'IECC Data-IP'!C1319</f>
        <v>3A</v>
      </c>
      <c r="D1319" s="3">
        <f>'IECC Data-IP'!D1319</f>
        <v>24692.302857493829</v>
      </c>
      <c r="E1319" s="3">
        <f>'IECC Data-IP'!E1319*Convert!$B$6/$D1319</f>
        <v>0</v>
      </c>
      <c r="F1319" s="3">
        <f>'IECC Data-IP'!F1319*Convert!$B$7/$D1319</f>
        <v>6.6600122692744508</v>
      </c>
      <c r="G1319" s="3">
        <f>'IECC Data-IP'!G1319*Convert!$B$6/$D1319</f>
        <v>26.141484677128631</v>
      </c>
      <c r="H1319" s="3">
        <f>'IECC Data-IP'!H1319*Convert!$B$6/$D1319</f>
        <v>31.202264100067929</v>
      </c>
      <c r="I1319" s="3">
        <f>'IECC Data-IP'!I1319*Convert!$B$6/$D1319</f>
        <v>5.1884233910893327</v>
      </c>
      <c r="J1319" s="3">
        <f>'IECC Data-IP'!J1319*Convert!$B$6/$D1319</f>
        <v>23.724758880154504</v>
      </c>
      <c r="K1319" s="3">
        <f>'IECC Data-IP'!K1319*Convert!$B$7/$D1319</f>
        <v>0</v>
      </c>
      <c r="L1319" s="3">
        <f>'IECC Data-IP'!L1319*Convert!$B$6/$D1319</f>
        <v>0</v>
      </c>
      <c r="M1319" s="3">
        <f>'IECC Data-IP'!M1319*Convert!$B$6/$D1319</f>
        <v>17.114016986821841</v>
      </c>
      <c r="N1319" s="3">
        <f>'IECC Data-IP'!N1319*Convert!$B$6/$D1319</f>
        <v>0</v>
      </c>
      <c r="O1319" s="3">
        <f>'IECC Data-IP'!O1319*Convert!$B$6/$D1319</f>
        <v>0</v>
      </c>
      <c r="P1319" s="3">
        <f t="shared" si="62"/>
        <v>0</v>
      </c>
      <c r="Q1319" s="3">
        <f>'IECC Data-IP'!Q1319*Convert!$B$6/$D1319</f>
        <v>0</v>
      </c>
      <c r="R1319" s="3">
        <f>'IECC Data-IP'!R1319*Convert!$B$6/$D1319</f>
        <v>0</v>
      </c>
      <c r="S1319" s="3">
        <f>'IECC Data-IP'!S1319*Convert!$B$6/$D1319</f>
        <v>0</v>
      </c>
      <c r="T1319" s="3">
        <f>'IECC Data-IP'!T1319*Convert!$B$6/$D1319</f>
        <v>0</v>
      </c>
      <c r="U1319" s="3">
        <f>'IECC Data-IP'!U1319*Convert!$B$7/$D1319</f>
        <v>3.7823011075662096</v>
      </c>
      <c r="V1319" s="3">
        <f>'IECC Data-IP'!V1319*Convert!$B$6/$D1319</f>
        <v>0</v>
      </c>
      <c r="W1319" s="3">
        <f>'IECC Data-IP'!W1319*Convert!$B$6/$D1319</f>
        <v>43.255501663950469</v>
      </c>
      <c r="X1319" s="3">
        <f>'IECC Data-IP'!X1319*Convert!$B$7/$D1319</f>
        <v>6.6600122692744508</v>
      </c>
      <c r="Y1319" s="3">
        <f t="shared" si="63"/>
        <v>49.915513933224922</v>
      </c>
      <c r="Z1319" s="3">
        <f>'IECC Data-IP'!Z1319*Convert!$B$6/$D1319</f>
        <v>103.37094803526223</v>
      </c>
      <c r="AA1319" s="3">
        <f>'IECC Data-IP'!AA1319*Convert!$B$6/$D1319</f>
        <v>30.508124044699599</v>
      </c>
      <c r="AB1319" s="3">
        <f t="shared" si="64"/>
        <v>133.87907207996182</v>
      </c>
    </row>
    <row r="1320" spans="1:28" x14ac:dyDescent="0.25">
      <c r="A1320" s="93">
        <f>'IECC Data-IP'!A1320</f>
        <v>2018</v>
      </c>
      <c r="B1320" s="93" t="str">
        <f>'IECC Data-IP'!B1320</f>
        <v>Stand-Alone Retail</v>
      </c>
      <c r="C1320" s="121" t="str">
        <f>'IECC Data-IP'!C1320</f>
        <v>3B</v>
      </c>
      <c r="D1320" s="3">
        <f>'IECC Data-IP'!D1320</f>
        <v>24692.302857493829</v>
      </c>
      <c r="E1320" s="3">
        <f>'IECC Data-IP'!E1320*Convert!$B$6/$D1320</f>
        <v>0</v>
      </c>
      <c r="F1320" s="3">
        <f>'IECC Data-IP'!F1320*Convert!$B$7/$D1320</f>
        <v>2.0205560152190882</v>
      </c>
      <c r="G1320" s="3">
        <f>'IECC Data-IP'!G1320*Convert!$B$6/$D1320</f>
        <v>25.830276526210433</v>
      </c>
      <c r="H1320" s="3">
        <f>'IECC Data-IP'!H1320*Convert!$B$6/$D1320</f>
        <v>32.105497131834419</v>
      </c>
      <c r="I1320" s="3">
        <f>'IECC Data-IP'!I1320*Convert!$B$6/$D1320</f>
        <v>5.1884233910893327</v>
      </c>
      <c r="J1320" s="3">
        <f>'IECC Data-IP'!J1320*Convert!$B$6/$D1320</f>
        <v>23.724758880154504</v>
      </c>
      <c r="K1320" s="3">
        <f>'IECC Data-IP'!K1320*Convert!$B$7/$D1320</f>
        <v>0</v>
      </c>
      <c r="L1320" s="3">
        <f>'IECC Data-IP'!L1320*Convert!$B$6/$D1320</f>
        <v>0</v>
      </c>
      <c r="M1320" s="3">
        <f>'IECC Data-IP'!M1320*Convert!$B$6/$D1320</f>
        <v>18.671273398252357</v>
      </c>
      <c r="N1320" s="3">
        <f>'IECC Data-IP'!N1320*Convert!$B$6/$D1320</f>
        <v>0</v>
      </c>
      <c r="O1320" s="3">
        <f>'IECC Data-IP'!O1320*Convert!$B$6/$D1320</f>
        <v>0</v>
      </c>
      <c r="P1320" s="3">
        <f t="shared" si="62"/>
        <v>0</v>
      </c>
      <c r="Q1320" s="3">
        <f>'IECC Data-IP'!Q1320*Convert!$B$6/$D1320</f>
        <v>0</v>
      </c>
      <c r="R1320" s="3">
        <f>'IECC Data-IP'!R1320*Convert!$B$6/$D1320</f>
        <v>0</v>
      </c>
      <c r="S1320" s="3">
        <f>'IECC Data-IP'!S1320*Convert!$B$6/$D1320</f>
        <v>0</v>
      </c>
      <c r="T1320" s="3">
        <f>'IECC Data-IP'!T1320*Convert!$B$6/$D1320</f>
        <v>0</v>
      </c>
      <c r="U1320" s="3">
        <f>'IECC Data-IP'!U1320*Convert!$B$7/$D1320</f>
        <v>3.7423560133608897</v>
      </c>
      <c r="V1320" s="3">
        <f>'IECC Data-IP'!V1320*Convert!$B$6/$D1320</f>
        <v>0</v>
      </c>
      <c r="W1320" s="3">
        <f>'IECC Data-IP'!W1320*Convert!$B$6/$D1320</f>
        <v>44.501549924462793</v>
      </c>
      <c r="X1320" s="3">
        <f>'IECC Data-IP'!X1320*Convert!$B$7/$D1320</f>
        <v>2.0205560152190882</v>
      </c>
      <c r="Y1320" s="3">
        <f t="shared" si="63"/>
        <v>46.522105939681879</v>
      </c>
      <c r="Z1320" s="3">
        <f>'IECC Data-IP'!Z1320*Convert!$B$6/$D1320</f>
        <v>105.51901367070151</v>
      </c>
      <c r="AA1320" s="3">
        <f>'IECC Data-IP'!AA1320*Convert!$B$6/$D1320</f>
        <v>16.835631570570801</v>
      </c>
      <c r="AB1320" s="3">
        <f t="shared" si="64"/>
        <v>122.35464524127231</v>
      </c>
    </row>
    <row r="1321" spans="1:28" x14ac:dyDescent="0.25">
      <c r="A1321" s="93">
        <f>'IECC Data-IP'!A1321</f>
        <v>2018</v>
      </c>
      <c r="B1321" s="93" t="str">
        <f>'IECC Data-IP'!B1321</f>
        <v>Stand-Alone Retail</v>
      </c>
      <c r="C1321" s="121" t="str">
        <f>'IECC Data-IP'!C1321</f>
        <v>3C</v>
      </c>
      <c r="D1321" s="3">
        <f>'IECC Data-IP'!D1321</f>
        <v>24692.302857493829</v>
      </c>
      <c r="E1321" s="3">
        <f>'IECC Data-IP'!E1321*Convert!$B$6/$D1321</f>
        <v>0</v>
      </c>
      <c r="F1321" s="3">
        <f>'IECC Data-IP'!F1321*Convert!$B$7/$D1321</f>
        <v>0.22968429168058832</v>
      </c>
      <c r="G1321" s="3">
        <f>'IECC Data-IP'!G1321*Convert!$B$6/$D1321</f>
        <v>12.647693758409892</v>
      </c>
      <c r="H1321" s="3">
        <f>'IECC Data-IP'!H1321*Convert!$B$6/$D1321</f>
        <v>31.969343565807705</v>
      </c>
      <c r="I1321" s="3">
        <f>'IECC Data-IP'!I1321*Convert!$B$6/$D1321</f>
        <v>5.1969329889660019</v>
      </c>
      <c r="J1321" s="3">
        <f>'IECC Data-IP'!J1321*Convert!$B$6/$D1321</f>
        <v>23.724758880154504</v>
      </c>
      <c r="K1321" s="3">
        <f>'IECC Data-IP'!K1321*Convert!$B$7/$D1321</f>
        <v>0</v>
      </c>
      <c r="L1321" s="3">
        <f>'IECC Data-IP'!L1321*Convert!$B$6/$D1321</f>
        <v>0</v>
      </c>
      <c r="M1321" s="3">
        <f>'IECC Data-IP'!M1321*Convert!$B$6/$D1321</f>
        <v>16.934099774572264</v>
      </c>
      <c r="N1321" s="3">
        <f>'IECC Data-IP'!N1321*Convert!$B$6/$D1321</f>
        <v>0</v>
      </c>
      <c r="O1321" s="3">
        <f>'IECC Data-IP'!O1321*Convert!$B$6/$D1321</f>
        <v>0</v>
      </c>
      <c r="P1321" s="3">
        <f t="shared" si="62"/>
        <v>0</v>
      </c>
      <c r="Q1321" s="3">
        <f>'IECC Data-IP'!Q1321*Convert!$B$6/$D1321</f>
        <v>0</v>
      </c>
      <c r="R1321" s="3">
        <f>'IECC Data-IP'!R1321*Convert!$B$6/$D1321</f>
        <v>0</v>
      </c>
      <c r="S1321" s="3">
        <f>'IECC Data-IP'!S1321*Convert!$B$6/$D1321</f>
        <v>0</v>
      </c>
      <c r="T1321" s="3">
        <f>'IECC Data-IP'!T1321*Convert!$B$6/$D1321</f>
        <v>0</v>
      </c>
      <c r="U1321" s="3">
        <f>'IECC Data-IP'!U1321*Convert!$B$7/$D1321</f>
        <v>3.79769661262451</v>
      </c>
      <c r="V1321" s="3">
        <f>'IECC Data-IP'!V1321*Convert!$B$6/$D1321</f>
        <v>0</v>
      </c>
      <c r="W1321" s="3">
        <f>'IECC Data-IP'!W1321*Convert!$B$6/$D1321</f>
        <v>29.581793532982157</v>
      </c>
      <c r="X1321" s="3">
        <f>'IECC Data-IP'!X1321*Convert!$B$7/$D1321</f>
        <v>0.22968429168058832</v>
      </c>
      <c r="Y1321" s="3">
        <f t="shared" si="63"/>
        <v>29.811477824662745</v>
      </c>
      <c r="Z1321" s="3">
        <f>'IECC Data-IP'!Z1321*Convert!$B$6/$D1321</f>
        <v>90.47282896791036</v>
      </c>
      <c r="AA1321" s="3">
        <f>'IECC Data-IP'!AA1321*Convert!$B$6/$D1321</f>
        <v>11.766342549754841</v>
      </c>
      <c r="AB1321" s="3">
        <f t="shared" si="64"/>
        <v>102.2391715176652</v>
      </c>
    </row>
    <row r="1322" spans="1:28" x14ac:dyDescent="0.25">
      <c r="A1322" s="93">
        <f>'IECC Data-IP'!A1322</f>
        <v>2018</v>
      </c>
      <c r="B1322" s="93" t="str">
        <f>'IECC Data-IP'!B1322</f>
        <v>Stand-Alone Retail</v>
      </c>
      <c r="C1322" s="121" t="str">
        <f>'IECC Data-IP'!C1322</f>
        <v>4A</v>
      </c>
      <c r="D1322" s="3">
        <f>'IECC Data-IP'!D1322</f>
        <v>24692.302857493829</v>
      </c>
      <c r="E1322" s="3">
        <f>'IECC Data-IP'!E1322*Convert!$B$6/$D1322</f>
        <v>0</v>
      </c>
      <c r="F1322" s="3">
        <f>'IECC Data-IP'!F1322*Convert!$B$7/$D1322</f>
        <v>16.063753196776798</v>
      </c>
      <c r="G1322" s="3">
        <f>'IECC Data-IP'!G1322*Convert!$B$6/$D1322</f>
        <v>17.13103618257518</v>
      </c>
      <c r="H1322" s="3">
        <f>'IECC Data-IP'!H1322*Convert!$B$6/$D1322</f>
        <v>32.18816179692206</v>
      </c>
      <c r="I1322" s="3">
        <f>'IECC Data-IP'!I1322*Convert!$B$6/$D1322</f>
        <v>5.1993643026450505</v>
      </c>
      <c r="J1322" s="3">
        <f>'IECC Data-IP'!J1322*Convert!$B$6/$D1322</f>
        <v>23.724758880154504</v>
      </c>
      <c r="K1322" s="3">
        <f>'IECC Data-IP'!K1322*Convert!$B$7/$D1322</f>
        <v>0</v>
      </c>
      <c r="L1322" s="3">
        <f>'IECC Data-IP'!L1322*Convert!$B$6/$D1322</f>
        <v>0</v>
      </c>
      <c r="M1322" s="3">
        <f>'IECC Data-IP'!M1322*Convert!$B$6/$D1322</f>
        <v>17.888390393598765</v>
      </c>
      <c r="N1322" s="3">
        <f>'IECC Data-IP'!N1322*Convert!$B$6/$D1322</f>
        <v>0</v>
      </c>
      <c r="O1322" s="3">
        <f>'IECC Data-IP'!O1322*Convert!$B$6/$D1322</f>
        <v>0</v>
      </c>
      <c r="P1322" s="3">
        <f t="shared" si="62"/>
        <v>0</v>
      </c>
      <c r="Q1322" s="3">
        <f>'IECC Data-IP'!Q1322*Convert!$B$6/$D1322</f>
        <v>0</v>
      </c>
      <c r="R1322" s="3">
        <f>'IECC Data-IP'!R1322*Convert!$B$6/$D1322</f>
        <v>0</v>
      </c>
      <c r="S1322" s="3">
        <f>'IECC Data-IP'!S1322*Convert!$B$6/$D1322</f>
        <v>0</v>
      </c>
      <c r="T1322" s="3">
        <f>'IECC Data-IP'!T1322*Convert!$B$6/$D1322</f>
        <v>0</v>
      </c>
      <c r="U1322" s="3">
        <f>'IECC Data-IP'!U1322*Convert!$B$7/$D1322</f>
        <v>3.9058812427639178</v>
      </c>
      <c r="V1322" s="3">
        <f>'IECC Data-IP'!V1322*Convert!$B$6/$D1322</f>
        <v>0</v>
      </c>
      <c r="W1322" s="3">
        <f>'IECC Data-IP'!W1322*Convert!$B$6/$D1322</f>
        <v>35.019426576173949</v>
      </c>
      <c r="X1322" s="3">
        <f>'IECC Data-IP'!X1322*Convert!$B$7/$D1322</f>
        <v>16.063753196776798</v>
      </c>
      <c r="Y1322" s="3">
        <f t="shared" si="63"/>
        <v>51.083179772950743</v>
      </c>
      <c r="Z1322" s="3">
        <f>'IECC Data-IP'!Z1322*Convert!$B$6/$D1322</f>
        <v>96.130495899056029</v>
      </c>
      <c r="AA1322" s="3">
        <f>'IECC Data-IP'!AA1322*Convert!$B$6/$D1322</f>
        <v>58.343018699285452</v>
      </c>
      <c r="AB1322" s="3">
        <f t="shared" si="64"/>
        <v>154.47351459834147</v>
      </c>
    </row>
    <row r="1323" spans="1:28" x14ac:dyDescent="0.25">
      <c r="A1323" s="93">
        <f>'IECC Data-IP'!A1323</f>
        <v>2018</v>
      </c>
      <c r="B1323" s="93" t="str">
        <f>'IECC Data-IP'!B1323</f>
        <v>Stand-Alone Retail</v>
      </c>
      <c r="C1323" s="121" t="str">
        <f>'IECC Data-IP'!C1323</f>
        <v>4B</v>
      </c>
      <c r="D1323" s="3">
        <f>'IECC Data-IP'!D1323</f>
        <v>24692.302857493829</v>
      </c>
      <c r="E1323" s="3">
        <f>'IECC Data-IP'!E1323*Convert!$B$6/$D1323</f>
        <v>0</v>
      </c>
      <c r="F1323" s="3">
        <f>'IECC Data-IP'!F1323*Convert!$B$7/$D1323</f>
        <v>5.3946681913746879</v>
      </c>
      <c r="G1323" s="3">
        <f>'IECC Data-IP'!G1323*Convert!$B$6/$D1323</f>
        <v>17.43251907877719</v>
      </c>
      <c r="H1323" s="3">
        <f>'IECC Data-IP'!H1323*Convert!$B$6/$D1323</f>
        <v>32.374157293369265</v>
      </c>
      <c r="I1323" s="3">
        <f>'IECC Data-IP'!I1323*Convert!$B$6/$D1323</f>
        <v>5.1859920774102841</v>
      </c>
      <c r="J1323" s="3">
        <f>'IECC Data-IP'!J1323*Convert!$B$6/$D1323</f>
        <v>23.724758880154504</v>
      </c>
      <c r="K1323" s="3">
        <f>'IECC Data-IP'!K1323*Convert!$B$7/$D1323</f>
        <v>0</v>
      </c>
      <c r="L1323" s="3">
        <f>'IECC Data-IP'!L1323*Convert!$B$6/$D1323</f>
        <v>0</v>
      </c>
      <c r="M1323" s="3">
        <f>'IECC Data-IP'!M1323*Convert!$B$6/$D1323</f>
        <v>19.895439835653235</v>
      </c>
      <c r="N1323" s="3">
        <f>'IECC Data-IP'!N1323*Convert!$B$6/$D1323</f>
        <v>0</v>
      </c>
      <c r="O1323" s="3">
        <f>'IECC Data-IP'!O1323*Convert!$B$6/$D1323</f>
        <v>0</v>
      </c>
      <c r="P1323" s="3">
        <f t="shared" si="62"/>
        <v>0</v>
      </c>
      <c r="Q1323" s="3">
        <f>'IECC Data-IP'!Q1323*Convert!$B$6/$D1323</f>
        <v>0</v>
      </c>
      <c r="R1323" s="3">
        <f>'IECC Data-IP'!R1323*Convert!$B$6/$D1323</f>
        <v>0</v>
      </c>
      <c r="S1323" s="3">
        <f>'IECC Data-IP'!S1323*Convert!$B$6/$D1323</f>
        <v>0</v>
      </c>
      <c r="T1323" s="3">
        <f>'IECC Data-IP'!T1323*Convert!$B$6/$D1323</f>
        <v>0</v>
      </c>
      <c r="U1323" s="3">
        <f>'IECC Data-IP'!U1323*Convert!$B$7/$D1323</f>
        <v>3.8696810011403469</v>
      </c>
      <c r="V1323" s="3">
        <f>'IECC Data-IP'!V1323*Convert!$B$6/$D1323</f>
        <v>0</v>
      </c>
      <c r="W1323" s="3">
        <f>'IECC Data-IP'!W1323*Convert!$B$6/$D1323</f>
        <v>37.327958914430425</v>
      </c>
      <c r="X1323" s="3">
        <f>'IECC Data-IP'!X1323*Convert!$B$7/$D1323</f>
        <v>5.3946681913746879</v>
      </c>
      <c r="Y1323" s="3">
        <f t="shared" si="63"/>
        <v>42.722627105805117</v>
      </c>
      <c r="Z1323" s="3">
        <f>'IECC Data-IP'!Z1323*Convert!$B$6/$D1323</f>
        <v>98.612867165364477</v>
      </c>
      <c r="AA1323" s="3">
        <f>'IECC Data-IP'!AA1323*Convert!$B$6/$D1323</f>
        <v>27.06659953200656</v>
      </c>
      <c r="AB1323" s="3">
        <f t="shared" si="64"/>
        <v>125.67946669737104</v>
      </c>
    </row>
    <row r="1324" spans="1:28" x14ac:dyDescent="0.25">
      <c r="A1324" s="93">
        <f>'IECC Data-IP'!A1324</f>
        <v>2018</v>
      </c>
      <c r="B1324" s="93" t="str">
        <f>'IECC Data-IP'!B1324</f>
        <v>Stand-Alone Retail</v>
      </c>
      <c r="C1324" s="121" t="str">
        <f>'IECC Data-IP'!C1324</f>
        <v>4C</v>
      </c>
      <c r="D1324" s="3">
        <f>'IECC Data-IP'!D1324</f>
        <v>24692.302857493829</v>
      </c>
      <c r="E1324" s="3">
        <f>'IECC Data-IP'!E1324*Convert!$B$6/$D1324</f>
        <v>0</v>
      </c>
      <c r="F1324" s="3">
        <f>'IECC Data-IP'!F1324*Convert!$B$7/$D1324</f>
        <v>9.9463284571246078</v>
      </c>
      <c r="G1324" s="3">
        <f>'IECC Data-IP'!G1324*Convert!$B$6/$D1324</f>
        <v>5.3391648391903361</v>
      </c>
      <c r="H1324" s="3">
        <f>'IECC Data-IP'!H1324*Convert!$B$6/$D1324</f>
        <v>32.924849841673733</v>
      </c>
      <c r="I1324" s="3">
        <f>'IECC Data-IP'!I1324*Convert!$B$6/$D1324</f>
        <v>5.1993643026450505</v>
      </c>
      <c r="J1324" s="3">
        <f>'IECC Data-IP'!J1324*Convert!$B$6/$D1324</f>
        <v>23.724758880154504</v>
      </c>
      <c r="K1324" s="3">
        <f>'IECC Data-IP'!K1324*Convert!$B$7/$D1324</f>
        <v>0</v>
      </c>
      <c r="L1324" s="3">
        <f>'IECC Data-IP'!L1324*Convert!$B$6/$D1324</f>
        <v>0</v>
      </c>
      <c r="M1324" s="3">
        <f>'IECC Data-IP'!M1324*Convert!$B$6/$D1324</f>
        <v>18.295635434839379</v>
      </c>
      <c r="N1324" s="3">
        <f>'IECC Data-IP'!N1324*Convert!$B$6/$D1324</f>
        <v>0</v>
      </c>
      <c r="O1324" s="3">
        <f>'IECC Data-IP'!O1324*Convert!$B$6/$D1324</f>
        <v>0</v>
      </c>
      <c r="P1324" s="3">
        <f t="shared" si="62"/>
        <v>0</v>
      </c>
      <c r="Q1324" s="3">
        <f>'IECC Data-IP'!Q1324*Convert!$B$6/$D1324</f>
        <v>0</v>
      </c>
      <c r="R1324" s="3">
        <f>'IECC Data-IP'!R1324*Convert!$B$6/$D1324</f>
        <v>0</v>
      </c>
      <c r="S1324" s="3">
        <f>'IECC Data-IP'!S1324*Convert!$B$6/$D1324</f>
        <v>0</v>
      </c>
      <c r="T1324" s="3">
        <f>'IECC Data-IP'!T1324*Convert!$B$6/$D1324</f>
        <v>0</v>
      </c>
      <c r="U1324" s="3">
        <f>'IECC Data-IP'!U1324*Convert!$B$7/$D1324</f>
        <v>3.9429136738500996</v>
      </c>
      <c r="V1324" s="3">
        <f>'IECC Data-IP'!V1324*Convert!$B$6/$D1324</f>
        <v>0</v>
      </c>
      <c r="W1324" s="3">
        <f>'IECC Data-IP'!W1324*Convert!$B$6/$D1324</f>
        <v>23.634800274029718</v>
      </c>
      <c r="X1324" s="3">
        <f>'IECC Data-IP'!X1324*Convert!$B$7/$D1324</f>
        <v>9.9463284571246078</v>
      </c>
      <c r="Y1324" s="3">
        <f t="shared" si="63"/>
        <v>33.581128731154323</v>
      </c>
      <c r="Z1324" s="3">
        <f>'IECC Data-IP'!Z1324*Convert!$B$6/$D1324</f>
        <v>85.482557641663476</v>
      </c>
      <c r="AA1324" s="3">
        <f>'IECC Data-IP'!AA1324*Convert!$B$6/$D1324</f>
        <v>40.579840960157696</v>
      </c>
      <c r="AB1324" s="3">
        <f t="shared" si="64"/>
        <v>126.06239860182117</v>
      </c>
    </row>
    <row r="1325" spans="1:28" x14ac:dyDescent="0.25">
      <c r="A1325" s="93">
        <f>'IECC Data-IP'!A1325</f>
        <v>2018</v>
      </c>
      <c r="B1325" s="93" t="str">
        <f>'IECC Data-IP'!B1325</f>
        <v>Stand-Alone Retail</v>
      </c>
      <c r="C1325" s="121" t="str">
        <f>'IECC Data-IP'!C1325</f>
        <v>5A</v>
      </c>
      <c r="D1325" s="3">
        <f>'IECC Data-IP'!D1325</f>
        <v>24692.302857493829</v>
      </c>
      <c r="E1325" s="3">
        <f>'IECC Data-IP'!E1325*Convert!$B$6/$D1325</f>
        <v>0</v>
      </c>
      <c r="F1325" s="3">
        <f>'IECC Data-IP'!F1325*Convert!$B$7/$D1325</f>
        <v>25.308962031651788</v>
      </c>
      <c r="G1325" s="3">
        <f>'IECC Data-IP'!G1325*Convert!$B$6/$D1325</f>
        <v>10.061991660741896</v>
      </c>
      <c r="H1325" s="3">
        <f>'IECC Data-IP'!H1325*Convert!$B$6/$D1325</f>
        <v>32.137104209662049</v>
      </c>
      <c r="I1325" s="3">
        <f>'IECC Data-IP'!I1325*Convert!$B$6/$D1325</f>
        <v>5.1908547047683813</v>
      </c>
      <c r="J1325" s="3">
        <f>'IECC Data-IP'!J1325*Convert!$B$6/$D1325</f>
        <v>23.724758880154504</v>
      </c>
      <c r="K1325" s="3">
        <f>'IECC Data-IP'!K1325*Convert!$B$7/$D1325</f>
        <v>0</v>
      </c>
      <c r="L1325" s="3">
        <f>'IECC Data-IP'!L1325*Convert!$B$6/$D1325</f>
        <v>0</v>
      </c>
      <c r="M1325" s="3">
        <f>'IECC Data-IP'!M1325*Convert!$B$6/$D1325</f>
        <v>18.462180421854193</v>
      </c>
      <c r="N1325" s="3">
        <f>'IECC Data-IP'!N1325*Convert!$B$6/$D1325</f>
        <v>0</v>
      </c>
      <c r="O1325" s="3">
        <f>'IECC Data-IP'!O1325*Convert!$B$6/$D1325</f>
        <v>0</v>
      </c>
      <c r="P1325" s="3">
        <f t="shared" si="62"/>
        <v>0</v>
      </c>
      <c r="Q1325" s="3">
        <f>'IECC Data-IP'!Q1325*Convert!$B$6/$D1325</f>
        <v>0</v>
      </c>
      <c r="R1325" s="3">
        <f>'IECC Data-IP'!R1325*Convert!$B$6/$D1325</f>
        <v>0</v>
      </c>
      <c r="S1325" s="3">
        <f>'IECC Data-IP'!S1325*Convert!$B$6/$D1325</f>
        <v>0</v>
      </c>
      <c r="T1325" s="3">
        <f>'IECC Data-IP'!T1325*Convert!$B$6/$D1325</f>
        <v>0</v>
      </c>
      <c r="U1325" s="3">
        <f>'IECC Data-IP'!U1325*Convert!$B$7/$D1325</f>
        <v>4.0090727361276599</v>
      </c>
      <c r="V1325" s="3">
        <f>'IECC Data-IP'!V1325*Convert!$B$6/$D1325</f>
        <v>0</v>
      </c>
      <c r="W1325" s="3">
        <f>'IECC Data-IP'!W1325*Convert!$B$6/$D1325</f>
        <v>28.524172082596085</v>
      </c>
      <c r="X1325" s="3">
        <f>'IECC Data-IP'!X1325*Convert!$B$7/$D1325</f>
        <v>25.308962031651788</v>
      </c>
      <c r="Y1325" s="3">
        <f t="shared" si="63"/>
        <v>53.833134114247869</v>
      </c>
      <c r="Z1325" s="3">
        <f>'IECC Data-IP'!Z1325*Convert!$B$6/$D1325</f>
        <v>89.575674220341497</v>
      </c>
      <c r="AA1325" s="3">
        <f>'IECC Data-IP'!AA1325*Convert!$B$6/$D1325</f>
        <v>85.65518091287592</v>
      </c>
      <c r="AB1325" s="3">
        <f t="shared" si="64"/>
        <v>175.2308551332174</v>
      </c>
    </row>
    <row r="1326" spans="1:28" x14ac:dyDescent="0.25">
      <c r="A1326" s="93">
        <f>'IECC Data-IP'!A1326</f>
        <v>2018</v>
      </c>
      <c r="B1326" s="93" t="str">
        <f>'IECC Data-IP'!B1326</f>
        <v>Stand-Alone Retail</v>
      </c>
      <c r="C1326" s="121" t="str">
        <f>'IECC Data-IP'!C1326</f>
        <v>5B</v>
      </c>
      <c r="D1326" s="3">
        <f>'IECC Data-IP'!D1326</f>
        <v>24692.302857493829</v>
      </c>
      <c r="E1326" s="3">
        <f>'IECC Data-IP'!E1326*Convert!$B$6/$D1326</f>
        <v>0</v>
      </c>
      <c r="F1326" s="3">
        <f>'IECC Data-IP'!F1326*Convert!$B$7/$D1326</f>
        <v>13.733206606735177</v>
      </c>
      <c r="G1326" s="3">
        <f>'IECC Data-IP'!G1326*Convert!$B$6/$D1326</f>
        <v>12.396052792628378</v>
      </c>
      <c r="H1326" s="3">
        <f>'IECC Data-IP'!H1326*Convert!$B$6/$D1326</f>
        <v>32.597838151841721</v>
      </c>
      <c r="I1326" s="3">
        <f>'IECC Data-IP'!I1326*Convert!$B$6/$D1326</f>
        <v>5.1969329889660019</v>
      </c>
      <c r="J1326" s="3">
        <f>'IECC Data-IP'!J1326*Convert!$B$6/$D1326</f>
        <v>23.724758880154504</v>
      </c>
      <c r="K1326" s="3">
        <f>'IECC Data-IP'!K1326*Convert!$B$7/$D1326</f>
        <v>0</v>
      </c>
      <c r="L1326" s="3">
        <f>'IECC Data-IP'!L1326*Convert!$B$6/$D1326</f>
        <v>0</v>
      </c>
      <c r="M1326" s="3">
        <f>'IECC Data-IP'!M1326*Convert!$B$6/$D1326</f>
        <v>20.77922235798734</v>
      </c>
      <c r="N1326" s="3">
        <f>'IECC Data-IP'!N1326*Convert!$B$6/$D1326</f>
        <v>0</v>
      </c>
      <c r="O1326" s="3">
        <f>'IECC Data-IP'!O1326*Convert!$B$6/$D1326</f>
        <v>0</v>
      </c>
      <c r="P1326" s="3">
        <f t="shared" si="62"/>
        <v>0</v>
      </c>
      <c r="Q1326" s="3">
        <f>'IECC Data-IP'!Q1326*Convert!$B$6/$D1326</f>
        <v>0</v>
      </c>
      <c r="R1326" s="3">
        <f>'IECC Data-IP'!R1326*Convert!$B$6/$D1326</f>
        <v>0</v>
      </c>
      <c r="S1326" s="3">
        <f>'IECC Data-IP'!S1326*Convert!$B$6/$D1326</f>
        <v>0</v>
      </c>
      <c r="T1326" s="3">
        <f>'IECC Data-IP'!T1326*Convert!$B$6/$D1326</f>
        <v>0</v>
      </c>
      <c r="U1326" s="3">
        <f>'IECC Data-IP'!U1326*Convert!$B$7/$D1326</f>
        <v>3.9791139154736705</v>
      </c>
      <c r="V1326" s="3">
        <f>'IECC Data-IP'!V1326*Convert!$B$6/$D1326</f>
        <v>0</v>
      </c>
      <c r="W1326" s="3">
        <f>'IECC Data-IP'!W1326*Convert!$B$6/$D1326</f>
        <v>33.175275150615718</v>
      </c>
      <c r="X1326" s="3">
        <f>'IECC Data-IP'!X1326*Convert!$B$7/$D1326</f>
        <v>13.733206606735177</v>
      </c>
      <c r="Y1326" s="3">
        <f t="shared" si="63"/>
        <v>46.908481757350899</v>
      </c>
      <c r="Z1326" s="3">
        <f>'IECC Data-IP'!Z1326*Convert!$B$6/$D1326</f>
        <v>94.693589514738434</v>
      </c>
      <c r="AA1326" s="3">
        <f>'IECC Data-IP'!AA1326*Convert!$B$6/$D1326</f>
        <v>51.748080344866615</v>
      </c>
      <c r="AB1326" s="3">
        <f t="shared" si="64"/>
        <v>146.44166985960504</v>
      </c>
    </row>
    <row r="1327" spans="1:28" x14ac:dyDescent="0.25">
      <c r="A1327" s="93">
        <f>'IECC Data-IP'!A1327</f>
        <v>2018</v>
      </c>
      <c r="B1327" s="93" t="str">
        <f>'IECC Data-IP'!B1327</f>
        <v>Stand-Alone Retail</v>
      </c>
      <c r="C1327" s="121" t="str">
        <f>'IECC Data-IP'!C1327</f>
        <v>5C</v>
      </c>
      <c r="D1327" s="3">
        <f>'IECC Data-IP'!D1327</f>
        <v>24692.302857493829</v>
      </c>
      <c r="E1327" s="3">
        <f>'IECC Data-IP'!E1327*Convert!$B$6/$D1327</f>
        <v>0</v>
      </c>
      <c r="F1327" s="3">
        <f>'IECC Data-IP'!F1327*Convert!$B$7/$D1327</f>
        <v>12.476600518192829</v>
      </c>
      <c r="G1327" s="3">
        <f>'IECC Data-IP'!G1327*Convert!$B$6/$D1327</f>
        <v>2.448332874801761</v>
      </c>
      <c r="H1327" s="3">
        <f>'IECC Data-IP'!H1327*Convert!$B$6/$D1327</f>
        <v>32.627013915990304</v>
      </c>
      <c r="I1327" s="3">
        <f>'IECC Data-IP'!I1327*Convert!$B$6/$D1327</f>
        <v>5.1957173321264785</v>
      </c>
      <c r="J1327" s="3">
        <f>'IECC Data-IP'!J1327*Convert!$B$6/$D1327</f>
        <v>23.724758880154504</v>
      </c>
      <c r="K1327" s="3">
        <f>'IECC Data-IP'!K1327*Convert!$B$7/$D1327</f>
        <v>0</v>
      </c>
      <c r="L1327" s="3">
        <f>'IECC Data-IP'!L1327*Convert!$B$6/$D1327</f>
        <v>0</v>
      </c>
      <c r="M1327" s="3">
        <f>'IECC Data-IP'!M1327*Convert!$B$6/$D1327</f>
        <v>18.068307605848346</v>
      </c>
      <c r="N1327" s="3">
        <f>'IECC Data-IP'!N1327*Convert!$B$6/$D1327</f>
        <v>0</v>
      </c>
      <c r="O1327" s="3">
        <f>'IECC Data-IP'!O1327*Convert!$B$6/$D1327</f>
        <v>0</v>
      </c>
      <c r="P1327" s="3">
        <f t="shared" si="62"/>
        <v>0</v>
      </c>
      <c r="Q1327" s="3">
        <f>'IECC Data-IP'!Q1327*Convert!$B$6/$D1327</f>
        <v>0</v>
      </c>
      <c r="R1327" s="3">
        <f>'IECC Data-IP'!R1327*Convert!$B$6/$D1327</f>
        <v>0</v>
      </c>
      <c r="S1327" s="3">
        <f>'IECC Data-IP'!S1327*Convert!$B$6/$D1327</f>
        <v>0</v>
      </c>
      <c r="T1327" s="3">
        <f>'IECC Data-IP'!T1327*Convert!$B$6/$D1327</f>
        <v>0</v>
      </c>
      <c r="U1327" s="3">
        <f>'IECC Data-IP'!U1327*Convert!$B$7/$D1327</f>
        <v>4.0019991256954688</v>
      </c>
      <c r="V1327" s="3">
        <f>'IECC Data-IP'!V1327*Convert!$B$6/$D1327</f>
        <v>0</v>
      </c>
      <c r="W1327" s="3">
        <f>'IECC Data-IP'!W1327*Convert!$B$6/$D1327</f>
        <v>20.516640480650111</v>
      </c>
      <c r="X1327" s="3">
        <f>'IECC Data-IP'!X1327*Convert!$B$7/$D1327</f>
        <v>12.476600518192829</v>
      </c>
      <c r="Y1327" s="3">
        <f t="shared" si="63"/>
        <v>32.993240998842936</v>
      </c>
      <c r="Z1327" s="3">
        <f>'IECC Data-IP'!Z1327*Convert!$B$6/$D1327</f>
        <v>82.064130608921374</v>
      </c>
      <c r="AA1327" s="3">
        <f>'IECC Data-IP'!AA1327*Convert!$B$6/$D1327</f>
        <v>48.143657815677322</v>
      </c>
      <c r="AB1327" s="3">
        <f t="shared" si="64"/>
        <v>130.2077884245987</v>
      </c>
    </row>
    <row r="1328" spans="1:28" x14ac:dyDescent="0.25">
      <c r="A1328" s="93">
        <f>'IECC Data-IP'!A1328</f>
        <v>2018</v>
      </c>
      <c r="B1328" s="93" t="str">
        <f>'IECC Data-IP'!B1328</f>
        <v>Stand-Alone Retail</v>
      </c>
      <c r="C1328" s="121" t="str">
        <f>'IECC Data-IP'!C1328</f>
        <v>6A</v>
      </c>
      <c r="D1328" s="3">
        <f>'IECC Data-IP'!D1328</f>
        <v>24692.302857493829</v>
      </c>
      <c r="E1328" s="3">
        <f>'IECC Data-IP'!E1328*Convert!$B$6/$D1328</f>
        <v>0</v>
      </c>
      <c r="F1328" s="3">
        <f>'IECC Data-IP'!F1328*Convert!$B$7/$D1328</f>
        <v>34.426845878747308</v>
      </c>
      <c r="G1328" s="3">
        <f>'IECC Data-IP'!G1328*Convert!$B$6/$D1328</f>
        <v>11.074633808065563</v>
      </c>
      <c r="H1328" s="3">
        <f>'IECC Data-IP'!H1328*Convert!$B$6/$D1328</f>
        <v>36.479430440442528</v>
      </c>
      <c r="I1328" s="3">
        <f>'IECC Data-IP'!I1328*Convert!$B$6/$D1328</f>
        <v>5.193286018447429</v>
      </c>
      <c r="J1328" s="3">
        <f>'IECC Data-IP'!J1328*Convert!$B$6/$D1328</f>
        <v>23.724758880154504</v>
      </c>
      <c r="K1328" s="3">
        <f>'IECC Data-IP'!K1328*Convert!$B$7/$D1328</f>
        <v>0</v>
      </c>
      <c r="L1328" s="3">
        <f>'IECC Data-IP'!L1328*Convert!$B$6/$D1328</f>
        <v>0</v>
      </c>
      <c r="M1328" s="3">
        <f>'IECC Data-IP'!M1328*Convert!$B$6/$D1328</f>
        <v>20.064416136347106</v>
      </c>
      <c r="N1328" s="3">
        <f>'IECC Data-IP'!N1328*Convert!$B$6/$D1328</f>
        <v>0</v>
      </c>
      <c r="O1328" s="3">
        <f>'IECC Data-IP'!O1328*Convert!$B$6/$D1328</f>
        <v>0</v>
      </c>
      <c r="P1328" s="3">
        <f t="shared" si="62"/>
        <v>0</v>
      </c>
      <c r="Q1328" s="3">
        <f>'IECC Data-IP'!Q1328*Convert!$B$6/$D1328</f>
        <v>0</v>
      </c>
      <c r="R1328" s="3">
        <f>'IECC Data-IP'!R1328*Convert!$B$6/$D1328</f>
        <v>0</v>
      </c>
      <c r="S1328" s="3">
        <f>'IECC Data-IP'!S1328*Convert!$B$6/$D1328</f>
        <v>0</v>
      </c>
      <c r="T1328" s="3">
        <f>'IECC Data-IP'!T1328*Convert!$B$6/$D1328</f>
        <v>0</v>
      </c>
      <c r="U1328" s="3">
        <f>'IECC Data-IP'!U1328*Convert!$B$7/$D1328</f>
        <v>4.0848019772252453</v>
      </c>
      <c r="V1328" s="3">
        <f>'IECC Data-IP'!V1328*Convert!$B$6/$D1328</f>
        <v>0</v>
      </c>
      <c r="W1328" s="3">
        <f>'IECC Data-IP'!W1328*Convert!$B$6/$D1328</f>
        <v>31.139049944412662</v>
      </c>
      <c r="X1328" s="3">
        <f>'IECC Data-IP'!X1328*Convert!$B$7/$D1328</f>
        <v>34.426845878747308</v>
      </c>
      <c r="Y1328" s="3">
        <f t="shared" si="63"/>
        <v>65.565895823159963</v>
      </c>
      <c r="Z1328" s="3">
        <f>'IECC Data-IP'!Z1328*Convert!$B$6/$D1328</f>
        <v>96.536525283457138</v>
      </c>
      <c r="AA1328" s="3">
        <f>'IECC Data-IP'!AA1328*Convert!$B$6/$D1328</f>
        <v>112.51511878216336</v>
      </c>
      <c r="AB1328" s="3">
        <f t="shared" si="64"/>
        <v>209.05164406562051</v>
      </c>
    </row>
    <row r="1329" spans="1:28" x14ac:dyDescent="0.25">
      <c r="A1329" s="93">
        <f>'IECC Data-IP'!A1329</f>
        <v>2018</v>
      </c>
      <c r="B1329" s="93" t="str">
        <f>'IECC Data-IP'!B1329</f>
        <v>Stand-Alone Retail</v>
      </c>
      <c r="C1329" s="121" t="str">
        <f>'IECC Data-IP'!C1329</f>
        <v>6B</v>
      </c>
      <c r="D1329" s="3">
        <f>'IECC Data-IP'!D1329</f>
        <v>24692.302857493829</v>
      </c>
      <c r="E1329" s="3">
        <f>'IECC Data-IP'!E1329*Convert!$B$6/$D1329</f>
        <v>0</v>
      </c>
      <c r="F1329" s="3">
        <f>'IECC Data-IP'!F1329*Convert!$B$7/$D1329</f>
        <v>23.459004856267917</v>
      </c>
      <c r="G1329" s="3">
        <f>'IECC Data-IP'!G1329*Convert!$B$6/$D1329</f>
        <v>7.6610694026815791</v>
      </c>
      <c r="H1329" s="3">
        <f>'IECC Data-IP'!H1329*Convert!$B$6/$D1329</f>
        <v>36.637465829580677</v>
      </c>
      <c r="I1329" s="3">
        <f>'IECC Data-IP'!I1329*Convert!$B$6/$D1329</f>
        <v>5.1872077342498093</v>
      </c>
      <c r="J1329" s="3">
        <f>'IECC Data-IP'!J1329*Convert!$B$6/$D1329</f>
        <v>23.724758880154504</v>
      </c>
      <c r="K1329" s="3">
        <f>'IECC Data-IP'!K1329*Convert!$B$7/$D1329</f>
        <v>0</v>
      </c>
      <c r="L1329" s="3">
        <f>'IECC Data-IP'!L1329*Convert!$B$6/$D1329</f>
        <v>0</v>
      </c>
      <c r="M1329" s="3">
        <f>'IECC Data-IP'!M1329*Convert!$B$6/$D1329</f>
        <v>20.589579891021565</v>
      </c>
      <c r="N1329" s="3">
        <f>'IECC Data-IP'!N1329*Convert!$B$6/$D1329</f>
        <v>0</v>
      </c>
      <c r="O1329" s="3">
        <f>'IECC Data-IP'!O1329*Convert!$B$6/$D1329</f>
        <v>0</v>
      </c>
      <c r="P1329" s="3">
        <f t="shared" si="62"/>
        <v>0</v>
      </c>
      <c r="Q1329" s="3">
        <f>'IECC Data-IP'!Q1329*Convert!$B$6/$D1329</f>
        <v>0</v>
      </c>
      <c r="R1329" s="3">
        <f>'IECC Data-IP'!R1329*Convert!$B$6/$D1329</f>
        <v>0</v>
      </c>
      <c r="S1329" s="3">
        <f>'IECC Data-IP'!S1329*Convert!$B$6/$D1329</f>
        <v>0</v>
      </c>
      <c r="T1329" s="3">
        <f>'IECC Data-IP'!T1329*Convert!$B$6/$D1329</f>
        <v>0</v>
      </c>
      <c r="U1329" s="3">
        <f>'IECC Data-IP'!U1329*Convert!$B$7/$D1329</f>
        <v>4.0660777143165019</v>
      </c>
      <c r="V1329" s="3">
        <f>'IECC Data-IP'!V1329*Convert!$B$6/$D1329</f>
        <v>0</v>
      </c>
      <c r="W1329" s="3">
        <f>'IECC Data-IP'!W1329*Convert!$B$6/$D1329</f>
        <v>28.250649293703145</v>
      </c>
      <c r="X1329" s="3">
        <f>'IECC Data-IP'!X1329*Convert!$B$7/$D1329</f>
        <v>23.459004856267917</v>
      </c>
      <c r="Y1329" s="3">
        <f t="shared" si="63"/>
        <v>51.709654149971058</v>
      </c>
      <c r="Z1329" s="3">
        <f>'IECC Data-IP'!Z1329*Convert!$B$6/$D1329</f>
        <v>93.798866080848583</v>
      </c>
      <c r="AA1329" s="3">
        <f>'IECC Data-IP'!AA1329*Convert!$B$6/$D1329</f>
        <v>80.416915591366092</v>
      </c>
      <c r="AB1329" s="3">
        <f t="shared" si="64"/>
        <v>174.21578167221469</v>
      </c>
    </row>
    <row r="1330" spans="1:28" x14ac:dyDescent="0.25">
      <c r="A1330" s="93">
        <f>'IECC Data-IP'!A1330</f>
        <v>2018</v>
      </c>
      <c r="B1330" s="93" t="str">
        <f>'IECC Data-IP'!B1330</f>
        <v>Stand-Alone Retail</v>
      </c>
      <c r="C1330" s="121" t="str">
        <f>'IECC Data-IP'!C1330</f>
        <v>7</v>
      </c>
      <c r="D1330" s="3">
        <f>'IECC Data-IP'!D1330</f>
        <v>24692.302857493829</v>
      </c>
      <c r="E1330" s="3">
        <f>'IECC Data-IP'!E1330*Convert!$B$6/$D1330</f>
        <v>0</v>
      </c>
      <c r="F1330" s="3">
        <f>'IECC Data-IP'!F1330*Convert!$B$7/$D1330</f>
        <v>23.330015489563245</v>
      </c>
      <c r="G1330" s="3">
        <f>'IECC Data-IP'!G1330*Convert!$B$6/$D1330</f>
        <v>8.7259847941047877</v>
      </c>
      <c r="H1330" s="3">
        <f>'IECC Data-IP'!H1330*Convert!$B$6/$D1330</f>
        <v>36.630171888543529</v>
      </c>
      <c r="I1330" s="3">
        <f>'IECC Data-IP'!I1330*Convert!$B$6/$D1330</f>
        <v>5.1969329889660019</v>
      </c>
      <c r="J1330" s="3">
        <f>'IECC Data-IP'!J1330*Convert!$B$6/$D1330</f>
        <v>23.724758880154504</v>
      </c>
      <c r="K1330" s="3">
        <f>'IECC Data-IP'!K1330*Convert!$B$7/$D1330</f>
        <v>0</v>
      </c>
      <c r="L1330" s="3">
        <f>'IECC Data-IP'!L1330*Convert!$B$6/$D1330</f>
        <v>0</v>
      </c>
      <c r="M1330" s="3">
        <f>'IECC Data-IP'!M1330*Convert!$B$6/$D1330</f>
        <v>19.818853454763214</v>
      </c>
      <c r="N1330" s="3">
        <f>'IECC Data-IP'!N1330*Convert!$B$6/$D1330</f>
        <v>0</v>
      </c>
      <c r="O1330" s="3">
        <f>'IECC Data-IP'!O1330*Convert!$B$6/$D1330</f>
        <v>0</v>
      </c>
      <c r="P1330" s="3">
        <f t="shared" si="62"/>
        <v>0</v>
      </c>
      <c r="Q1330" s="3">
        <f>'IECC Data-IP'!Q1330*Convert!$B$6/$D1330</f>
        <v>0</v>
      </c>
      <c r="R1330" s="3">
        <f>'IECC Data-IP'!R1330*Convert!$B$6/$D1330</f>
        <v>0</v>
      </c>
      <c r="S1330" s="3">
        <f>'IECC Data-IP'!S1330*Convert!$B$6/$D1330</f>
        <v>2.2392398984035973</v>
      </c>
      <c r="T1330" s="3">
        <f>'IECC Data-IP'!T1330*Convert!$B$6/$D1330</f>
        <v>0</v>
      </c>
      <c r="U1330" s="3">
        <f>'IECC Data-IP'!U1330*Convert!$B$7/$D1330</f>
        <v>4.1730140602619938</v>
      </c>
      <c r="V1330" s="3">
        <f>'IECC Data-IP'!V1330*Convert!$B$6/$D1330</f>
        <v>0</v>
      </c>
      <c r="W1330" s="3">
        <f>'IECC Data-IP'!W1330*Convert!$B$6/$D1330</f>
        <v>30.7840781472716</v>
      </c>
      <c r="X1330" s="3">
        <f>'IECC Data-IP'!X1330*Convert!$B$7/$D1330</f>
        <v>23.330015489563245</v>
      </c>
      <c r="Y1330" s="3">
        <f t="shared" si="63"/>
        <v>54.114093636834845</v>
      </c>
      <c r="Z1330" s="3">
        <f>'IECC Data-IP'!Z1330*Convert!$B$6/$D1330</f>
        <v>96.334726248096104</v>
      </c>
      <c r="AA1330" s="3">
        <f>'IECC Data-IP'!AA1330*Convert!$B$6/$D1330</f>
        <v>80.352485778871298</v>
      </c>
      <c r="AB1330" s="3">
        <f t="shared" si="64"/>
        <v>176.68721202696742</v>
      </c>
    </row>
    <row r="1331" spans="1:28" x14ac:dyDescent="0.25">
      <c r="A1331" s="93">
        <f>'IECC Data-IP'!A1331</f>
        <v>2018</v>
      </c>
      <c r="B1331" s="93" t="str">
        <f>'IECC Data-IP'!B1331</f>
        <v>Stand-Alone Retail</v>
      </c>
      <c r="C1331" s="121" t="str">
        <f>'IECC Data-IP'!C1331</f>
        <v>8</v>
      </c>
      <c r="D1331" s="3">
        <f>'IECC Data-IP'!D1331</f>
        <v>24692.302857493829</v>
      </c>
      <c r="E1331" s="3">
        <f>'IECC Data-IP'!E1331*Convert!$B$6/$D1331</f>
        <v>0</v>
      </c>
      <c r="F1331" s="3">
        <f>'IECC Data-IP'!F1331*Convert!$B$7/$D1331</f>
        <v>37.945759021397201</v>
      </c>
      <c r="G1331" s="3">
        <f>'IECC Data-IP'!G1331*Convert!$B$6/$D1331</f>
        <v>4.0517842461341944</v>
      </c>
      <c r="H1331" s="3">
        <f>'IECC Data-IP'!H1331*Convert!$B$6/$D1331</f>
        <v>37.200314946280386</v>
      </c>
      <c r="I1331" s="3">
        <f>'IECC Data-IP'!I1331*Convert!$B$6/$D1331</f>
        <v>5.2346183509912532</v>
      </c>
      <c r="J1331" s="3">
        <f>'IECC Data-IP'!J1331*Convert!$B$6/$D1331</f>
        <v>23.724758880154504</v>
      </c>
      <c r="K1331" s="3">
        <f>'IECC Data-IP'!K1331*Convert!$B$7/$D1331</f>
        <v>0</v>
      </c>
      <c r="L1331" s="3">
        <f>'IECC Data-IP'!L1331*Convert!$B$6/$D1331</f>
        <v>0</v>
      </c>
      <c r="M1331" s="3">
        <f>'IECC Data-IP'!M1331*Convert!$B$6/$D1331</f>
        <v>22.278127241120689</v>
      </c>
      <c r="N1331" s="3">
        <f>'IECC Data-IP'!N1331*Convert!$B$6/$D1331</f>
        <v>0</v>
      </c>
      <c r="O1331" s="3">
        <f>'IECC Data-IP'!O1331*Convert!$B$6/$D1331</f>
        <v>0</v>
      </c>
      <c r="P1331" s="3">
        <f t="shared" si="62"/>
        <v>0</v>
      </c>
      <c r="Q1331" s="3">
        <f>'IECC Data-IP'!Q1331*Convert!$B$6/$D1331</f>
        <v>0</v>
      </c>
      <c r="R1331" s="3">
        <f>'IECC Data-IP'!R1331*Convert!$B$6/$D1331</f>
        <v>0</v>
      </c>
      <c r="S1331" s="3">
        <f>'IECC Data-IP'!S1331*Convert!$B$6/$D1331</f>
        <v>2.3267671908493397</v>
      </c>
      <c r="T1331" s="3">
        <f>'IECC Data-IP'!T1331*Convert!$B$6/$D1331</f>
        <v>0</v>
      </c>
      <c r="U1331" s="3">
        <f>'IECC Data-IP'!U1331*Convert!$B$7/$D1331</f>
        <v>4.2945137218031739</v>
      </c>
      <c r="V1331" s="3">
        <f>'IECC Data-IP'!V1331*Convert!$B$6/$D1331</f>
        <v>0</v>
      </c>
      <c r="W1331" s="3">
        <f>'IECC Data-IP'!W1331*Convert!$B$6/$D1331</f>
        <v>28.656678678104225</v>
      </c>
      <c r="X1331" s="3">
        <f>'IECC Data-IP'!X1331*Convert!$B$7/$D1331</f>
        <v>37.945759021397201</v>
      </c>
      <c r="Y1331" s="3">
        <f t="shared" si="63"/>
        <v>66.602437699501422</v>
      </c>
      <c r="Z1331" s="3">
        <f>'IECC Data-IP'!Z1331*Convert!$B$6/$D1331</f>
        <v>94.81637085553038</v>
      </c>
      <c r="AA1331" s="3">
        <f>'IECC Data-IP'!AA1331*Convert!$B$6/$D1331</f>
        <v>123.4086197211398</v>
      </c>
      <c r="AB1331" s="3">
        <f t="shared" si="64"/>
        <v>218.22499057667017</v>
      </c>
    </row>
    <row r="1332" spans="1:28" x14ac:dyDescent="0.25">
      <c r="A1332" s="93">
        <f>'IECC Data-IP'!A1332</f>
        <v>2006</v>
      </c>
      <c r="B1332" s="93" t="str">
        <f>'IECC Data-IP'!B1332</f>
        <v>Strip Mall</v>
      </c>
      <c r="C1332" s="121" t="str">
        <f>'IECC Data-IP'!C1332</f>
        <v>0A</v>
      </c>
      <c r="D1332" s="3">
        <f>'IECC Data-IP'!D1332</f>
        <v>22500.01722286344</v>
      </c>
      <c r="E1332" s="3">
        <f>'IECC Data-IP'!E1332*Convert!$B$6/$D1332</f>
        <v>0</v>
      </c>
      <c r="F1332" s="3">
        <f>'IECC Data-IP'!F1332*Convert!$B$7/$D1332</f>
        <v>0</v>
      </c>
      <c r="G1332" s="3">
        <f>'IECC Data-IP'!G1332*Convert!$B$6/$D1332</f>
        <v>150.66838879520125</v>
      </c>
      <c r="H1332" s="3">
        <f>'IECC Data-IP'!H1332*Convert!$B$6/$D1332</f>
        <v>94.553299102775881</v>
      </c>
      <c r="I1332" s="3">
        <f>'IECC Data-IP'!I1332*Convert!$B$6/$D1332</f>
        <v>22.307555863892475</v>
      </c>
      <c r="J1332" s="3">
        <f>'IECC Data-IP'!J1332*Convert!$B$6/$D1332</f>
        <v>17.172588904971231</v>
      </c>
      <c r="K1332" s="3">
        <f>'IECC Data-IP'!K1332*Convert!$B$7/$D1332</f>
        <v>0</v>
      </c>
      <c r="L1332" s="3">
        <f>'IECC Data-IP'!L1332*Convert!$B$6/$D1332</f>
        <v>0</v>
      </c>
      <c r="M1332" s="3">
        <f>'IECC Data-IP'!M1332*Convert!$B$6/$D1332</f>
        <v>40.27927316803072</v>
      </c>
      <c r="N1332" s="3">
        <f>'IECC Data-IP'!N1332*Convert!$B$6/$D1332</f>
        <v>0</v>
      </c>
      <c r="O1332" s="3">
        <f>'IECC Data-IP'!O1332*Convert!$B$6/$D1332</f>
        <v>0</v>
      </c>
      <c r="P1332" s="3">
        <f t="shared" si="62"/>
        <v>0</v>
      </c>
      <c r="Q1332" s="3">
        <f>'IECC Data-IP'!Q1332*Convert!$B$6/$D1332</f>
        <v>0</v>
      </c>
      <c r="R1332" s="3">
        <f>'IECC Data-IP'!R1332*Convert!$B$6/$D1332</f>
        <v>0</v>
      </c>
      <c r="S1332" s="3">
        <f>'IECC Data-IP'!S1332*Convert!$B$6/$D1332</f>
        <v>0</v>
      </c>
      <c r="T1332" s="3">
        <f>'IECC Data-IP'!T1332*Convert!$B$6/$D1332</f>
        <v>7.6951128654345915</v>
      </c>
      <c r="U1332" s="3">
        <f>'IECC Data-IP'!U1332*Convert!$B$7/$D1332</f>
        <v>0</v>
      </c>
      <c r="V1332" s="3">
        <f>'IECC Data-IP'!V1332*Convert!$B$6/$D1332</f>
        <v>0</v>
      </c>
      <c r="W1332" s="3">
        <f>'IECC Data-IP'!W1332*Convert!$B$6/$D1332</f>
        <v>190.94766196323201</v>
      </c>
      <c r="X1332" s="3">
        <f>'IECC Data-IP'!X1332*Convert!$B$7/$D1332</f>
        <v>0</v>
      </c>
      <c r="Y1332" s="3">
        <f t="shared" si="63"/>
        <v>190.94766196323201</v>
      </c>
      <c r="Z1332" s="3">
        <f>'IECC Data-IP'!Z1332*Convert!$B$6/$D1332</f>
        <v>332.67621870030621</v>
      </c>
      <c r="AA1332" s="3">
        <f>'IECC Data-IP'!AA1332*Convert!$B$6/$D1332</f>
        <v>0</v>
      </c>
      <c r="AB1332" s="3">
        <f t="shared" si="64"/>
        <v>332.67621870030621</v>
      </c>
    </row>
    <row r="1333" spans="1:28" x14ac:dyDescent="0.25">
      <c r="A1333" s="93">
        <f>'IECC Data-IP'!A1333</f>
        <v>2006</v>
      </c>
      <c r="B1333" s="93" t="str">
        <f>'IECC Data-IP'!B1333</f>
        <v>Strip Mall</v>
      </c>
      <c r="C1333" s="121" t="str">
        <f>'IECC Data-IP'!C1333</f>
        <v>0B</v>
      </c>
      <c r="D1333" s="3">
        <f>'IECC Data-IP'!D1333</f>
        <v>22500.01722286344</v>
      </c>
      <c r="E1333" s="3">
        <f>'IECC Data-IP'!E1333*Convert!$B$6/$D1333</f>
        <v>0</v>
      </c>
      <c r="F1333" s="3">
        <f>'IECC Data-IP'!F1333*Convert!$B$7/$D1333</f>
        <v>0</v>
      </c>
      <c r="G1333" s="3">
        <f>'IECC Data-IP'!G1333*Convert!$B$6/$D1333</f>
        <v>132.30577896859904</v>
      </c>
      <c r="H1333" s="3">
        <f>'IECC Data-IP'!H1333*Convert!$B$6/$D1333</f>
        <v>94.553299102775881</v>
      </c>
      <c r="I1333" s="3">
        <f>'IECC Data-IP'!I1333*Convert!$B$6/$D1333</f>
        <v>22.311558176409171</v>
      </c>
      <c r="J1333" s="3">
        <f>'IECC Data-IP'!J1333*Convert!$B$6/$D1333</f>
        <v>17.172588904971231</v>
      </c>
      <c r="K1333" s="3">
        <f>'IECC Data-IP'!K1333*Convert!$B$7/$D1333</f>
        <v>0</v>
      </c>
      <c r="L1333" s="3">
        <f>'IECC Data-IP'!L1333*Convert!$B$6/$D1333</f>
        <v>0</v>
      </c>
      <c r="M1333" s="3">
        <f>'IECC Data-IP'!M1333*Convert!$B$6/$D1333</f>
        <v>48.653445057131435</v>
      </c>
      <c r="N1333" s="3">
        <f>'IECC Data-IP'!N1333*Convert!$B$6/$D1333</f>
        <v>0</v>
      </c>
      <c r="O1333" s="3">
        <f>'IECC Data-IP'!O1333*Convert!$B$6/$D1333</f>
        <v>0</v>
      </c>
      <c r="P1333" s="3">
        <f t="shared" si="62"/>
        <v>0</v>
      </c>
      <c r="Q1333" s="3">
        <f>'IECC Data-IP'!Q1333*Convert!$B$6/$D1333</f>
        <v>0</v>
      </c>
      <c r="R1333" s="3">
        <f>'IECC Data-IP'!R1333*Convert!$B$6/$D1333</f>
        <v>0</v>
      </c>
      <c r="S1333" s="3">
        <f>'IECC Data-IP'!S1333*Convert!$B$6/$D1333</f>
        <v>0</v>
      </c>
      <c r="T1333" s="3">
        <f>'IECC Data-IP'!T1333*Convert!$B$6/$D1333</f>
        <v>7.6884423445734313</v>
      </c>
      <c r="U1333" s="3">
        <f>'IECC Data-IP'!U1333*Convert!$B$7/$D1333</f>
        <v>0</v>
      </c>
      <c r="V1333" s="3">
        <f>'IECC Data-IP'!V1333*Convert!$B$6/$D1333</f>
        <v>0</v>
      </c>
      <c r="W1333" s="3">
        <f>'IECC Data-IP'!W1333*Convert!$B$6/$D1333</f>
        <v>180.95922402573049</v>
      </c>
      <c r="X1333" s="3">
        <f>'IECC Data-IP'!X1333*Convert!$B$7/$D1333</f>
        <v>0</v>
      </c>
      <c r="Y1333" s="3">
        <f t="shared" si="63"/>
        <v>180.95922402573049</v>
      </c>
      <c r="Z1333" s="3">
        <f>'IECC Data-IP'!Z1333*Convert!$B$6/$D1333</f>
        <v>322.68644665863241</v>
      </c>
      <c r="AA1333" s="3">
        <f>'IECC Data-IP'!AA1333*Convert!$B$6/$D1333</f>
        <v>0</v>
      </c>
      <c r="AB1333" s="3">
        <f t="shared" si="64"/>
        <v>322.68644665863241</v>
      </c>
    </row>
    <row r="1334" spans="1:28" x14ac:dyDescent="0.25">
      <c r="A1334" s="93">
        <f>'IECC Data-IP'!A1334</f>
        <v>2006</v>
      </c>
      <c r="B1334" s="93" t="str">
        <f>'IECC Data-IP'!B1334</f>
        <v>Strip Mall</v>
      </c>
      <c r="C1334" s="121" t="str">
        <f>'IECC Data-IP'!C1334</f>
        <v>1A</v>
      </c>
      <c r="D1334" s="3">
        <f>'IECC Data-IP'!D1334</f>
        <v>22500.01722286344</v>
      </c>
      <c r="E1334" s="3">
        <f>'IECC Data-IP'!E1334*Convert!$B$6/$D1334</f>
        <v>0</v>
      </c>
      <c r="F1334" s="3">
        <f>'IECC Data-IP'!F1334*Convert!$B$7/$D1334</f>
        <v>0</v>
      </c>
      <c r="G1334" s="3">
        <f>'IECC Data-IP'!G1334*Convert!$B$6/$D1334</f>
        <v>101.07573440081848</v>
      </c>
      <c r="H1334" s="3">
        <f>'IECC Data-IP'!H1334*Convert!$B$6/$D1334</f>
        <v>94.553299102775881</v>
      </c>
      <c r="I1334" s="3">
        <f>'IECC Data-IP'!I1334*Convert!$B$6/$D1334</f>
        <v>22.314226384753635</v>
      </c>
      <c r="J1334" s="3">
        <f>'IECC Data-IP'!J1334*Convert!$B$6/$D1334</f>
        <v>17.172588904971231</v>
      </c>
      <c r="K1334" s="3">
        <f>'IECC Data-IP'!K1334*Convert!$B$7/$D1334</f>
        <v>0</v>
      </c>
      <c r="L1334" s="3">
        <f>'IECC Data-IP'!L1334*Convert!$B$6/$D1334</f>
        <v>0</v>
      </c>
      <c r="M1334" s="3">
        <f>'IECC Data-IP'!M1334*Convert!$B$6/$D1334</f>
        <v>37.040068237851244</v>
      </c>
      <c r="N1334" s="3">
        <f>'IECC Data-IP'!N1334*Convert!$B$6/$D1334</f>
        <v>0</v>
      </c>
      <c r="O1334" s="3">
        <f>'IECC Data-IP'!O1334*Convert!$B$6/$D1334</f>
        <v>0</v>
      </c>
      <c r="P1334" s="3">
        <f t="shared" si="62"/>
        <v>0</v>
      </c>
      <c r="Q1334" s="3">
        <f>'IECC Data-IP'!Q1334*Convert!$B$6/$D1334</f>
        <v>0</v>
      </c>
      <c r="R1334" s="3">
        <f>'IECC Data-IP'!R1334*Convert!$B$6/$D1334</f>
        <v>0</v>
      </c>
      <c r="S1334" s="3">
        <f>'IECC Data-IP'!S1334*Convert!$B$6/$D1334</f>
        <v>0</v>
      </c>
      <c r="T1334" s="3">
        <f>'IECC Data-IP'!T1334*Convert!$B$6/$D1334</f>
        <v>7.8365279076911909</v>
      </c>
      <c r="U1334" s="3">
        <f>'IECC Data-IP'!U1334*Convert!$B$7/$D1334</f>
        <v>0</v>
      </c>
      <c r="V1334" s="3">
        <f>'IECC Data-IP'!V1334*Convert!$B$6/$D1334</f>
        <v>0</v>
      </c>
      <c r="W1334" s="3">
        <f>'IECC Data-IP'!W1334*Convert!$B$6/$D1334</f>
        <v>138.11580263866972</v>
      </c>
      <c r="X1334" s="3">
        <f>'IECC Data-IP'!X1334*Convert!$B$7/$D1334</f>
        <v>0</v>
      </c>
      <c r="Y1334" s="3">
        <f t="shared" si="63"/>
        <v>138.11580263866972</v>
      </c>
      <c r="Z1334" s="3">
        <f>'IECC Data-IP'!Z1334*Convert!$B$6/$D1334</f>
        <v>279.99244493886164</v>
      </c>
      <c r="AA1334" s="3">
        <f>'IECC Data-IP'!AA1334*Convert!$B$6/$D1334</f>
        <v>0</v>
      </c>
      <c r="AB1334" s="3">
        <f t="shared" si="64"/>
        <v>279.99244493886164</v>
      </c>
    </row>
    <row r="1335" spans="1:28" x14ac:dyDescent="0.25">
      <c r="A1335" s="93">
        <f>'IECC Data-IP'!A1335</f>
        <v>2006</v>
      </c>
      <c r="B1335" s="93" t="str">
        <f>'IECC Data-IP'!B1335</f>
        <v>Strip Mall</v>
      </c>
      <c r="C1335" s="121" t="str">
        <f>'IECC Data-IP'!C1335</f>
        <v>1B</v>
      </c>
      <c r="D1335" s="3">
        <f>'IECC Data-IP'!D1335</f>
        <v>22500.01722286344</v>
      </c>
      <c r="E1335" s="3">
        <f>'IECC Data-IP'!E1335*Convert!$B$6/$D1335</f>
        <v>0</v>
      </c>
      <c r="F1335" s="3">
        <f>'IECC Data-IP'!F1335*Convert!$B$7/$D1335</f>
        <v>0.13790433048792833</v>
      </c>
      <c r="G1335" s="3">
        <f>'IECC Data-IP'!G1335*Convert!$B$6/$D1335</f>
        <v>107.35269453117037</v>
      </c>
      <c r="H1335" s="3">
        <f>'IECC Data-IP'!H1335*Convert!$B$6/$D1335</f>
        <v>94.553299102775881</v>
      </c>
      <c r="I1335" s="3">
        <f>'IECC Data-IP'!I1335*Convert!$B$6/$D1335</f>
        <v>22.286210197136761</v>
      </c>
      <c r="J1335" s="3">
        <f>'IECC Data-IP'!J1335*Convert!$B$6/$D1335</f>
        <v>17.172588904971231</v>
      </c>
      <c r="K1335" s="3">
        <f>'IECC Data-IP'!K1335*Convert!$B$7/$D1335</f>
        <v>0</v>
      </c>
      <c r="L1335" s="3">
        <f>'IECC Data-IP'!L1335*Convert!$B$6/$D1335</f>
        <v>0</v>
      </c>
      <c r="M1335" s="3">
        <f>'IECC Data-IP'!M1335*Convert!$B$6/$D1335</f>
        <v>46.996487675219193</v>
      </c>
      <c r="N1335" s="3">
        <f>'IECC Data-IP'!N1335*Convert!$B$6/$D1335</f>
        <v>0</v>
      </c>
      <c r="O1335" s="3">
        <f>'IECC Data-IP'!O1335*Convert!$B$6/$D1335</f>
        <v>0</v>
      </c>
      <c r="P1335" s="3">
        <f t="shared" si="62"/>
        <v>0</v>
      </c>
      <c r="Q1335" s="3">
        <f>'IECC Data-IP'!Q1335*Convert!$B$6/$D1335</f>
        <v>0</v>
      </c>
      <c r="R1335" s="3">
        <f>'IECC Data-IP'!R1335*Convert!$B$6/$D1335</f>
        <v>0</v>
      </c>
      <c r="S1335" s="3">
        <f>'IECC Data-IP'!S1335*Convert!$B$6/$D1335</f>
        <v>0</v>
      </c>
      <c r="T1335" s="3">
        <f>'IECC Data-IP'!T1335*Convert!$B$6/$D1335</f>
        <v>7.8431984285523511</v>
      </c>
      <c r="U1335" s="3">
        <f>'IECC Data-IP'!U1335*Convert!$B$7/$D1335</f>
        <v>0</v>
      </c>
      <c r="V1335" s="3">
        <f>'IECC Data-IP'!V1335*Convert!$B$6/$D1335</f>
        <v>0</v>
      </c>
      <c r="W1335" s="3">
        <f>'IECC Data-IP'!W1335*Convert!$B$6/$D1335</f>
        <v>154.34918220638957</v>
      </c>
      <c r="X1335" s="3">
        <f>'IECC Data-IP'!X1335*Convert!$B$7/$D1335</f>
        <v>0.13790433048792833</v>
      </c>
      <c r="Y1335" s="3">
        <f t="shared" si="63"/>
        <v>154.48708653687751</v>
      </c>
      <c r="Z1335" s="3">
        <f>'IECC Data-IP'!Z1335*Convert!$B$6/$D1335</f>
        <v>296.20447883982581</v>
      </c>
      <c r="AA1335" s="3">
        <f>'IECC Data-IP'!AA1335*Convert!$B$6/$D1335</f>
        <v>0.40289946001408572</v>
      </c>
      <c r="AB1335" s="3">
        <f t="shared" si="64"/>
        <v>296.60737829983992</v>
      </c>
    </row>
    <row r="1336" spans="1:28" x14ac:dyDescent="0.25">
      <c r="A1336" s="93">
        <f>'IECC Data-IP'!A1336</f>
        <v>2006</v>
      </c>
      <c r="B1336" s="93" t="str">
        <f>'IECC Data-IP'!B1336</f>
        <v>Strip Mall</v>
      </c>
      <c r="C1336" s="121" t="str">
        <f>'IECC Data-IP'!C1336</f>
        <v>2A</v>
      </c>
      <c r="D1336" s="3">
        <f>'IECC Data-IP'!D1336</f>
        <v>22500.01722286344</v>
      </c>
      <c r="E1336" s="3">
        <f>'IECC Data-IP'!E1336*Convert!$B$6/$D1336</f>
        <v>0</v>
      </c>
      <c r="F1336" s="3">
        <f>'IECC Data-IP'!F1336*Convert!$B$7/$D1336</f>
        <v>0.90688079585770065</v>
      </c>
      <c r="G1336" s="3">
        <f>'IECC Data-IP'!G1336*Convert!$B$6/$D1336</f>
        <v>86.103083275857927</v>
      </c>
      <c r="H1336" s="3">
        <f>'IECC Data-IP'!H1336*Convert!$B$6/$D1336</f>
        <v>94.553299102775881</v>
      </c>
      <c r="I1336" s="3">
        <f>'IECC Data-IP'!I1336*Convert!$B$6/$D1336</f>
        <v>22.278205572103371</v>
      </c>
      <c r="J1336" s="3">
        <f>'IECC Data-IP'!J1336*Convert!$B$6/$D1336</f>
        <v>17.172588904971231</v>
      </c>
      <c r="K1336" s="3">
        <f>'IECC Data-IP'!K1336*Convert!$B$7/$D1336</f>
        <v>0</v>
      </c>
      <c r="L1336" s="3">
        <f>'IECC Data-IP'!L1336*Convert!$B$6/$D1336</f>
        <v>0</v>
      </c>
      <c r="M1336" s="3">
        <f>'IECC Data-IP'!M1336*Convert!$B$6/$D1336</f>
        <v>39.321386372368103</v>
      </c>
      <c r="N1336" s="3">
        <f>'IECC Data-IP'!N1336*Convert!$B$6/$D1336</f>
        <v>0</v>
      </c>
      <c r="O1336" s="3">
        <f>'IECC Data-IP'!O1336*Convert!$B$6/$D1336</f>
        <v>0</v>
      </c>
      <c r="P1336" s="3">
        <f t="shared" si="62"/>
        <v>0</v>
      </c>
      <c r="Q1336" s="3">
        <f>'IECC Data-IP'!Q1336*Convert!$B$6/$D1336</f>
        <v>0</v>
      </c>
      <c r="R1336" s="3">
        <f>'IECC Data-IP'!R1336*Convert!$B$6/$D1336</f>
        <v>0</v>
      </c>
      <c r="S1336" s="3">
        <f>'IECC Data-IP'!S1336*Convert!$B$6/$D1336</f>
        <v>0</v>
      </c>
      <c r="T1336" s="3">
        <f>'IECC Data-IP'!T1336*Convert!$B$6/$D1336</f>
        <v>8.0032909292201992</v>
      </c>
      <c r="U1336" s="3">
        <f>'IECC Data-IP'!U1336*Convert!$B$7/$D1336</f>
        <v>0</v>
      </c>
      <c r="V1336" s="3">
        <f>'IECC Data-IP'!V1336*Convert!$B$6/$D1336</f>
        <v>0</v>
      </c>
      <c r="W1336" s="3">
        <f>'IECC Data-IP'!W1336*Convert!$B$6/$D1336</f>
        <v>125.42446964822602</v>
      </c>
      <c r="X1336" s="3">
        <f>'IECC Data-IP'!X1336*Convert!$B$7/$D1336</f>
        <v>0.90688079585770065</v>
      </c>
      <c r="Y1336" s="3">
        <f t="shared" si="63"/>
        <v>126.33135044408372</v>
      </c>
      <c r="Z1336" s="3">
        <f>'IECC Data-IP'!Z1336*Convert!$B$6/$D1336</f>
        <v>267.4318541572967</v>
      </c>
      <c r="AA1336" s="3">
        <f>'IECC Data-IP'!AA1336*Convert!$B$6/$D1336</f>
        <v>2.6495308860528946</v>
      </c>
      <c r="AB1336" s="3">
        <f t="shared" si="64"/>
        <v>270.0813850433496</v>
      </c>
    </row>
    <row r="1337" spans="1:28" x14ac:dyDescent="0.25">
      <c r="A1337" s="93">
        <f>'IECC Data-IP'!A1337</f>
        <v>2006</v>
      </c>
      <c r="B1337" s="93" t="str">
        <f>'IECC Data-IP'!B1337</f>
        <v>Strip Mall</v>
      </c>
      <c r="C1337" s="121" t="str">
        <f>'IECC Data-IP'!C1337</f>
        <v>2B</v>
      </c>
      <c r="D1337" s="3">
        <f>'IECC Data-IP'!D1337</f>
        <v>22500.01722286344</v>
      </c>
      <c r="E1337" s="3">
        <f>'IECC Data-IP'!E1337*Convert!$B$6/$D1337</f>
        <v>0</v>
      </c>
      <c r="F1337" s="3">
        <f>'IECC Data-IP'!F1337*Convert!$B$7/$D1337</f>
        <v>8.4021181489333824E-2</v>
      </c>
      <c r="G1337" s="3">
        <f>'IECC Data-IP'!G1337*Convert!$B$6/$D1337</f>
        <v>65.580558794411971</v>
      </c>
      <c r="H1337" s="3">
        <f>'IECC Data-IP'!H1337*Convert!$B$6/$D1337</f>
        <v>94.553299102775881</v>
      </c>
      <c r="I1337" s="3">
        <f>'IECC Data-IP'!I1337*Convert!$B$6/$D1337</f>
        <v>22.294214822170154</v>
      </c>
      <c r="J1337" s="3">
        <f>'IECC Data-IP'!J1337*Convert!$B$6/$D1337</f>
        <v>17.172588904971231</v>
      </c>
      <c r="K1337" s="3">
        <f>'IECC Data-IP'!K1337*Convert!$B$7/$D1337</f>
        <v>0</v>
      </c>
      <c r="L1337" s="3">
        <f>'IECC Data-IP'!L1337*Convert!$B$6/$D1337</f>
        <v>0</v>
      </c>
      <c r="M1337" s="3">
        <f>'IECC Data-IP'!M1337*Convert!$B$6/$D1337</f>
        <v>47.707565199018902</v>
      </c>
      <c r="N1337" s="3">
        <f>'IECC Data-IP'!N1337*Convert!$B$6/$D1337</f>
        <v>0</v>
      </c>
      <c r="O1337" s="3">
        <f>'IECC Data-IP'!O1337*Convert!$B$6/$D1337</f>
        <v>0</v>
      </c>
      <c r="P1337" s="3">
        <f t="shared" si="62"/>
        <v>0</v>
      </c>
      <c r="Q1337" s="3">
        <f>'IECC Data-IP'!Q1337*Convert!$B$6/$D1337</f>
        <v>0</v>
      </c>
      <c r="R1337" s="3">
        <f>'IECC Data-IP'!R1337*Convert!$B$6/$D1337</f>
        <v>0</v>
      </c>
      <c r="S1337" s="3">
        <f>'IECC Data-IP'!S1337*Convert!$B$6/$D1337</f>
        <v>0</v>
      </c>
      <c r="T1337" s="3">
        <f>'IECC Data-IP'!T1337*Convert!$B$6/$D1337</f>
        <v>8.0126296584258263</v>
      </c>
      <c r="U1337" s="3">
        <f>'IECC Data-IP'!U1337*Convert!$B$7/$D1337</f>
        <v>0</v>
      </c>
      <c r="V1337" s="3">
        <f>'IECC Data-IP'!V1337*Convert!$B$6/$D1337</f>
        <v>0</v>
      </c>
      <c r="W1337" s="3">
        <f>'IECC Data-IP'!W1337*Convert!$B$6/$D1337</f>
        <v>113.28812399343086</v>
      </c>
      <c r="X1337" s="3">
        <f>'IECC Data-IP'!X1337*Convert!$B$7/$D1337</f>
        <v>8.4021181489333824E-2</v>
      </c>
      <c r="Y1337" s="3">
        <f t="shared" si="63"/>
        <v>113.37214517492019</v>
      </c>
      <c r="Z1337" s="3">
        <f>'IECC Data-IP'!Z1337*Convert!$B$6/$D1337</f>
        <v>255.32219058594615</v>
      </c>
      <c r="AA1337" s="3">
        <f>'IECC Data-IP'!AA1337*Convert!$B$6/$D1337</f>
        <v>0.24547516769070124</v>
      </c>
      <c r="AB1337" s="3">
        <f t="shared" si="64"/>
        <v>255.56766575363685</v>
      </c>
    </row>
    <row r="1338" spans="1:28" x14ac:dyDescent="0.25">
      <c r="A1338" s="93">
        <f>'IECC Data-IP'!A1338</f>
        <v>2006</v>
      </c>
      <c r="B1338" s="93" t="str">
        <f>'IECC Data-IP'!B1338</f>
        <v>Strip Mall</v>
      </c>
      <c r="C1338" s="121" t="str">
        <f>'IECC Data-IP'!C1338</f>
        <v>3A</v>
      </c>
      <c r="D1338" s="3">
        <f>'IECC Data-IP'!D1338</f>
        <v>22500.01722286344</v>
      </c>
      <c r="E1338" s="3">
        <f>'IECC Data-IP'!E1338*Convert!$B$6/$D1338</f>
        <v>0</v>
      </c>
      <c r="F1338" s="3">
        <f>'IECC Data-IP'!F1338*Convert!$B$7/$D1338</f>
        <v>11.935574140044606</v>
      </c>
      <c r="G1338" s="3">
        <f>'IECC Data-IP'!G1338*Convert!$B$6/$D1338</f>
        <v>48.972295954294907</v>
      </c>
      <c r="H1338" s="3">
        <f>'IECC Data-IP'!H1338*Convert!$B$6/$D1338</f>
        <v>94.553299102775881</v>
      </c>
      <c r="I1338" s="3">
        <f>'IECC Data-IP'!I1338*Convert!$B$6/$D1338</f>
        <v>22.290212509653461</v>
      </c>
      <c r="J1338" s="3">
        <f>'IECC Data-IP'!J1338*Convert!$B$6/$D1338</f>
        <v>17.172588904971231</v>
      </c>
      <c r="K1338" s="3">
        <f>'IECC Data-IP'!K1338*Convert!$B$7/$D1338</f>
        <v>0</v>
      </c>
      <c r="L1338" s="3">
        <f>'IECC Data-IP'!L1338*Convert!$B$6/$D1338</f>
        <v>0</v>
      </c>
      <c r="M1338" s="3">
        <f>'IECC Data-IP'!M1338*Convert!$B$6/$D1338</f>
        <v>39.520167894030678</v>
      </c>
      <c r="N1338" s="3">
        <f>'IECC Data-IP'!N1338*Convert!$B$6/$D1338</f>
        <v>0</v>
      </c>
      <c r="O1338" s="3">
        <f>'IECC Data-IP'!O1338*Convert!$B$6/$D1338</f>
        <v>0</v>
      </c>
      <c r="P1338" s="3">
        <f t="shared" si="62"/>
        <v>0</v>
      </c>
      <c r="Q1338" s="3">
        <f>'IECC Data-IP'!Q1338*Convert!$B$6/$D1338</f>
        <v>0</v>
      </c>
      <c r="R1338" s="3">
        <f>'IECC Data-IP'!R1338*Convert!$B$6/$D1338</f>
        <v>0</v>
      </c>
      <c r="S1338" s="3">
        <f>'IECC Data-IP'!S1338*Convert!$B$6/$D1338</f>
        <v>0</v>
      </c>
      <c r="T1338" s="3">
        <f>'IECC Data-IP'!T1338*Convert!$B$6/$D1338</f>
        <v>8.2981279512834867</v>
      </c>
      <c r="U1338" s="3">
        <f>'IECC Data-IP'!U1338*Convert!$B$7/$D1338</f>
        <v>0</v>
      </c>
      <c r="V1338" s="3">
        <f>'IECC Data-IP'!V1338*Convert!$B$6/$D1338</f>
        <v>0</v>
      </c>
      <c r="W1338" s="3">
        <f>'IECC Data-IP'!W1338*Convert!$B$6/$D1338</f>
        <v>88.492463848325556</v>
      </c>
      <c r="X1338" s="3">
        <f>'IECC Data-IP'!X1338*Convert!$B$7/$D1338</f>
        <v>11.935574140044606</v>
      </c>
      <c r="Y1338" s="3">
        <f t="shared" si="63"/>
        <v>100.42803798837016</v>
      </c>
      <c r="Z1338" s="3">
        <f>'IECC Data-IP'!Z1338*Convert!$B$6/$D1338</f>
        <v>230.80669231700961</v>
      </c>
      <c r="AA1338" s="3">
        <f>'IECC Data-IP'!AA1338*Convert!$B$6/$D1338</f>
        <v>34.870814853801896</v>
      </c>
      <c r="AB1338" s="3">
        <f t="shared" si="64"/>
        <v>265.67750717081151</v>
      </c>
    </row>
    <row r="1339" spans="1:28" x14ac:dyDescent="0.25">
      <c r="A1339" s="93">
        <f>'IECC Data-IP'!A1339</f>
        <v>2006</v>
      </c>
      <c r="B1339" s="93" t="str">
        <f>'IECC Data-IP'!B1339</f>
        <v>Strip Mall</v>
      </c>
      <c r="C1339" s="121" t="str">
        <f>'IECC Data-IP'!C1339</f>
        <v>3B</v>
      </c>
      <c r="D1339" s="3">
        <f>'IECC Data-IP'!D1339</f>
        <v>22500.01722286344</v>
      </c>
      <c r="E1339" s="3">
        <f>'IECC Data-IP'!E1339*Convert!$B$6/$D1339</f>
        <v>0</v>
      </c>
      <c r="F1339" s="3">
        <f>'IECC Data-IP'!F1339*Convert!$B$7/$D1339</f>
        <v>2.3325010600408538</v>
      </c>
      <c r="G1339" s="3">
        <f>'IECC Data-IP'!G1339*Convert!$B$6/$D1339</f>
        <v>44.64045970705736</v>
      </c>
      <c r="H1339" s="3">
        <f>'IECC Data-IP'!H1339*Convert!$B$6/$D1339</f>
        <v>94.553299102775881</v>
      </c>
      <c r="I1339" s="3">
        <f>'IECC Data-IP'!I1339*Convert!$B$6/$D1339</f>
        <v>22.290212509653461</v>
      </c>
      <c r="J1339" s="3">
        <f>'IECC Data-IP'!J1339*Convert!$B$6/$D1339</f>
        <v>17.172588904971231</v>
      </c>
      <c r="K1339" s="3">
        <f>'IECC Data-IP'!K1339*Convert!$B$7/$D1339</f>
        <v>0</v>
      </c>
      <c r="L1339" s="3">
        <f>'IECC Data-IP'!L1339*Convert!$B$6/$D1339</f>
        <v>0</v>
      </c>
      <c r="M1339" s="3">
        <f>'IECC Data-IP'!M1339*Convert!$B$6/$D1339</f>
        <v>46.051941921278889</v>
      </c>
      <c r="N1339" s="3">
        <f>'IECC Data-IP'!N1339*Convert!$B$6/$D1339</f>
        <v>0</v>
      </c>
      <c r="O1339" s="3">
        <f>'IECC Data-IP'!O1339*Convert!$B$6/$D1339</f>
        <v>0</v>
      </c>
      <c r="P1339" s="3">
        <f t="shared" si="62"/>
        <v>0</v>
      </c>
      <c r="Q1339" s="3">
        <f>'IECC Data-IP'!Q1339*Convert!$B$6/$D1339</f>
        <v>0</v>
      </c>
      <c r="R1339" s="3">
        <f>'IECC Data-IP'!R1339*Convert!$B$6/$D1339</f>
        <v>0</v>
      </c>
      <c r="S1339" s="3">
        <f>'IECC Data-IP'!S1339*Convert!$B$6/$D1339</f>
        <v>0</v>
      </c>
      <c r="T1339" s="3">
        <f>'IECC Data-IP'!T1339*Convert!$B$6/$D1339</f>
        <v>8.218081700949563</v>
      </c>
      <c r="U1339" s="3">
        <f>'IECC Data-IP'!U1339*Convert!$B$7/$D1339</f>
        <v>0</v>
      </c>
      <c r="V1339" s="3">
        <f>'IECC Data-IP'!V1339*Convert!$B$6/$D1339</f>
        <v>0</v>
      </c>
      <c r="W1339" s="3">
        <f>'IECC Data-IP'!W1339*Convert!$B$6/$D1339</f>
        <v>90.692401628336256</v>
      </c>
      <c r="X1339" s="3">
        <f>'IECC Data-IP'!X1339*Convert!$B$7/$D1339</f>
        <v>2.3325010600408538</v>
      </c>
      <c r="Y1339" s="3">
        <f t="shared" si="63"/>
        <v>93.024902688377111</v>
      </c>
      <c r="Z1339" s="3">
        <f>'IECC Data-IP'!Z1339*Convert!$B$6/$D1339</f>
        <v>232.92658384668638</v>
      </c>
      <c r="AA1339" s="3">
        <f>'IECC Data-IP'!AA1339*Convert!$B$6/$D1339</f>
        <v>6.8146041117614233</v>
      </c>
      <c r="AB1339" s="3">
        <f t="shared" si="64"/>
        <v>239.7411879584478</v>
      </c>
    </row>
    <row r="1340" spans="1:28" x14ac:dyDescent="0.25">
      <c r="A1340" s="93">
        <f>'IECC Data-IP'!A1340</f>
        <v>2006</v>
      </c>
      <c r="B1340" s="93" t="str">
        <f>'IECC Data-IP'!B1340</f>
        <v>Strip Mall</v>
      </c>
      <c r="C1340" s="121" t="str">
        <f>'IECC Data-IP'!C1340</f>
        <v>3C</v>
      </c>
      <c r="D1340" s="3">
        <f>'IECC Data-IP'!D1340</f>
        <v>22500.01722286344</v>
      </c>
      <c r="E1340" s="3">
        <f>'IECC Data-IP'!E1340*Convert!$B$6/$D1340</f>
        <v>0</v>
      </c>
      <c r="F1340" s="3">
        <f>'IECC Data-IP'!F1340*Convert!$B$7/$D1340</f>
        <v>0.30549005661067569</v>
      </c>
      <c r="G1340" s="3">
        <f>'IECC Data-IP'!G1340*Convert!$B$6/$D1340</f>
        <v>16.166674359108246</v>
      </c>
      <c r="H1340" s="3">
        <f>'IECC Data-IP'!H1340*Convert!$B$6/$D1340</f>
        <v>94.553299102775881</v>
      </c>
      <c r="I1340" s="3">
        <f>'IECC Data-IP'!I1340*Convert!$B$6/$D1340</f>
        <v>22.286210197136761</v>
      </c>
      <c r="J1340" s="3">
        <f>'IECC Data-IP'!J1340*Convert!$B$6/$D1340</f>
        <v>17.172588904971231</v>
      </c>
      <c r="K1340" s="3">
        <f>'IECC Data-IP'!K1340*Convert!$B$7/$D1340</f>
        <v>0</v>
      </c>
      <c r="L1340" s="3">
        <f>'IECC Data-IP'!L1340*Convert!$B$6/$D1340</f>
        <v>0</v>
      </c>
      <c r="M1340" s="3">
        <f>'IECC Data-IP'!M1340*Convert!$B$6/$D1340</f>
        <v>36.160893588350312</v>
      </c>
      <c r="N1340" s="3">
        <f>'IECC Data-IP'!N1340*Convert!$B$6/$D1340</f>
        <v>0</v>
      </c>
      <c r="O1340" s="3">
        <f>'IECC Data-IP'!O1340*Convert!$B$6/$D1340</f>
        <v>0</v>
      </c>
      <c r="P1340" s="3">
        <f t="shared" si="62"/>
        <v>0</v>
      </c>
      <c r="Q1340" s="3">
        <f>'IECC Data-IP'!Q1340*Convert!$B$6/$D1340</f>
        <v>0</v>
      </c>
      <c r="R1340" s="3">
        <f>'IECC Data-IP'!R1340*Convert!$B$6/$D1340</f>
        <v>0</v>
      </c>
      <c r="S1340" s="3">
        <f>'IECC Data-IP'!S1340*Convert!$B$6/$D1340</f>
        <v>0</v>
      </c>
      <c r="T1340" s="3">
        <f>'IECC Data-IP'!T1340*Convert!$B$6/$D1340</f>
        <v>8.3114689930058088</v>
      </c>
      <c r="U1340" s="3">
        <f>'IECC Data-IP'!U1340*Convert!$B$7/$D1340</f>
        <v>0</v>
      </c>
      <c r="V1340" s="3">
        <f>'IECC Data-IP'!V1340*Convert!$B$6/$D1340</f>
        <v>0</v>
      </c>
      <c r="W1340" s="3">
        <f>'IECC Data-IP'!W1340*Convert!$B$6/$D1340</f>
        <v>52.327567947458569</v>
      </c>
      <c r="X1340" s="3">
        <f>'IECC Data-IP'!X1340*Convert!$B$7/$D1340</f>
        <v>0.30549005661067569</v>
      </c>
      <c r="Y1340" s="3">
        <f t="shared" si="63"/>
        <v>52.633058004069241</v>
      </c>
      <c r="Z1340" s="3">
        <f>'IECC Data-IP'!Z1340*Convert!$B$6/$D1340</f>
        <v>194.65113514534823</v>
      </c>
      <c r="AA1340" s="3">
        <f>'IECC Data-IP'!AA1340*Convert!$B$6/$D1340</f>
        <v>0.89251569122325636</v>
      </c>
      <c r="AB1340" s="3">
        <f t="shared" si="64"/>
        <v>195.54365083657149</v>
      </c>
    </row>
    <row r="1341" spans="1:28" x14ac:dyDescent="0.25">
      <c r="A1341" s="93">
        <f>'IECC Data-IP'!A1341</f>
        <v>2006</v>
      </c>
      <c r="B1341" s="93" t="str">
        <f>'IECC Data-IP'!B1341</f>
        <v>Strip Mall</v>
      </c>
      <c r="C1341" s="121" t="str">
        <f>'IECC Data-IP'!C1341</f>
        <v>4A</v>
      </c>
      <c r="D1341" s="3">
        <f>'IECC Data-IP'!D1341</f>
        <v>22500.01722286344</v>
      </c>
      <c r="E1341" s="3">
        <f>'IECC Data-IP'!E1341*Convert!$B$6/$D1341</f>
        <v>0</v>
      </c>
      <c r="F1341" s="3">
        <f>'IECC Data-IP'!F1341*Convert!$B$7/$D1341</f>
        <v>32.422130044052601</v>
      </c>
      <c r="G1341" s="3">
        <f>'IECC Data-IP'!G1341*Convert!$B$6/$D1341</f>
        <v>30.153422500789297</v>
      </c>
      <c r="H1341" s="3">
        <f>'IECC Data-IP'!H1341*Convert!$B$6/$D1341</f>
        <v>94.553299102775881</v>
      </c>
      <c r="I1341" s="3">
        <f>'IECC Data-IP'!I1341*Convert!$B$6/$D1341</f>
        <v>22.25685990534766</v>
      </c>
      <c r="J1341" s="3">
        <f>'IECC Data-IP'!J1341*Convert!$B$6/$D1341</f>
        <v>17.172588904971231</v>
      </c>
      <c r="K1341" s="3">
        <f>'IECC Data-IP'!K1341*Convert!$B$7/$D1341</f>
        <v>0</v>
      </c>
      <c r="L1341" s="3">
        <f>'IECC Data-IP'!L1341*Convert!$B$6/$D1341</f>
        <v>0</v>
      </c>
      <c r="M1341" s="3">
        <f>'IECC Data-IP'!M1341*Convert!$B$6/$D1341</f>
        <v>36.240939838684234</v>
      </c>
      <c r="N1341" s="3">
        <f>'IECC Data-IP'!N1341*Convert!$B$6/$D1341</f>
        <v>0</v>
      </c>
      <c r="O1341" s="3">
        <f>'IECC Data-IP'!O1341*Convert!$B$6/$D1341</f>
        <v>0</v>
      </c>
      <c r="P1341" s="3">
        <f t="shared" si="62"/>
        <v>0</v>
      </c>
      <c r="Q1341" s="3">
        <f>'IECC Data-IP'!Q1341*Convert!$B$6/$D1341</f>
        <v>0</v>
      </c>
      <c r="R1341" s="3">
        <f>'IECC Data-IP'!R1341*Convert!$B$6/$D1341</f>
        <v>0</v>
      </c>
      <c r="S1341" s="3">
        <f>'IECC Data-IP'!S1341*Convert!$B$6/$D1341</f>
        <v>0</v>
      </c>
      <c r="T1341" s="3">
        <f>'IECC Data-IP'!T1341*Convert!$B$6/$D1341</f>
        <v>8.5342643897685644</v>
      </c>
      <c r="U1341" s="3">
        <f>'IECC Data-IP'!U1341*Convert!$B$7/$D1341</f>
        <v>0</v>
      </c>
      <c r="V1341" s="3">
        <f>'IECC Data-IP'!V1341*Convert!$B$6/$D1341</f>
        <v>0</v>
      </c>
      <c r="W1341" s="3">
        <f>'IECC Data-IP'!W1341*Convert!$B$6/$D1341</f>
        <v>66.394362339473517</v>
      </c>
      <c r="X1341" s="3">
        <f>'IECC Data-IP'!X1341*Convert!$B$7/$D1341</f>
        <v>32.422130044052601</v>
      </c>
      <c r="Y1341" s="3">
        <f t="shared" si="63"/>
        <v>98.816492383526111</v>
      </c>
      <c r="Z1341" s="3">
        <f>'IECC Data-IP'!Z1341*Convert!$B$6/$D1341</f>
        <v>208.91004053816468</v>
      </c>
      <c r="AA1341" s="3">
        <f>'IECC Data-IP'!AA1341*Convert!$B$6/$D1341</f>
        <v>94.724064436821564</v>
      </c>
      <c r="AB1341" s="3">
        <f t="shared" si="64"/>
        <v>303.63410497498626</v>
      </c>
    </row>
    <row r="1342" spans="1:28" x14ac:dyDescent="0.25">
      <c r="A1342" s="93">
        <f>'IECC Data-IP'!A1342</f>
        <v>2006</v>
      </c>
      <c r="B1342" s="93" t="str">
        <f>'IECC Data-IP'!B1342</f>
        <v>Strip Mall</v>
      </c>
      <c r="C1342" s="121" t="str">
        <f>'IECC Data-IP'!C1342</f>
        <v>4B</v>
      </c>
      <c r="D1342" s="3">
        <f>'IECC Data-IP'!D1342</f>
        <v>22500.01722286344</v>
      </c>
      <c r="E1342" s="3">
        <f>'IECC Data-IP'!E1342*Convert!$B$6/$D1342</f>
        <v>0</v>
      </c>
      <c r="F1342" s="3">
        <f>'IECC Data-IP'!F1342*Convert!$B$7/$D1342</f>
        <v>8.8939160427595372</v>
      </c>
      <c r="G1342" s="3">
        <f>'IECC Data-IP'!G1342*Convert!$B$6/$D1342</f>
        <v>28.150932138268953</v>
      </c>
      <c r="H1342" s="3">
        <f>'IECC Data-IP'!H1342*Convert!$B$6/$D1342</f>
        <v>94.553299102775881</v>
      </c>
      <c r="I1342" s="3">
        <f>'IECC Data-IP'!I1342*Convert!$B$6/$D1342</f>
        <v>22.27286915541444</v>
      </c>
      <c r="J1342" s="3">
        <f>'IECC Data-IP'!J1342*Convert!$B$6/$D1342</f>
        <v>17.172588904971231</v>
      </c>
      <c r="K1342" s="3">
        <f>'IECC Data-IP'!K1342*Convert!$B$7/$D1342</f>
        <v>0</v>
      </c>
      <c r="L1342" s="3">
        <f>'IECC Data-IP'!L1342*Convert!$B$6/$D1342</f>
        <v>0</v>
      </c>
      <c r="M1342" s="3">
        <f>'IECC Data-IP'!M1342*Convert!$B$6/$D1342</f>
        <v>44.563081665067898</v>
      </c>
      <c r="N1342" s="3">
        <f>'IECC Data-IP'!N1342*Convert!$B$6/$D1342</f>
        <v>0</v>
      </c>
      <c r="O1342" s="3">
        <f>'IECC Data-IP'!O1342*Convert!$B$6/$D1342</f>
        <v>0</v>
      </c>
      <c r="P1342" s="3">
        <f t="shared" si="62"/>
        <v>0</v>
      </c>
      <c r="Q1342" s="3">
        <f>'IECC Data-IP'!Q1342*Convert!$B$6/$D1342</f>
        <v>0</v>
      </c>
      <c r="R1342" s="3">
        <f>'IECC Data-IP'!R1342*Convert!$B$6/$D1342</f>
        <v>0</v>
      </c>
      <c r="S1342" s="3">
        <f>'IECC Data-IP'!S1342*Convert!$B$6/$D1342</f>
        <v>0</v>
      </c>
      <c r="T1342" s="3">
        <f>'IECC Data-IP'!T1342*Convert!$B$6/$D1342</f>
        <v>8.4555522436068724</v>
      </c>
      <c r="U1342" s="3">
        <f>'IECC Data-IP'!U1342*Convert!$B$7/$D1342</f>
        <v>0</v>
      </c>
      <c r="V1342" s="3">
        <f>'IECC Data-IP'!V1342*Convert!$B$6/$D1342</f>
        <v>0</v>
      </c>
      <c r="W1342" s="3">
        <f>'IECC Data-IP'!W1342*Convert!$B$6/$D1342</f>
        <v>72.714013803336854</v>
      </c>
      <c r="X1342" s="3">
        <f>'IECC Data-IP'!X1342*Convert!$B$7/$D1342</f>
        <v>8.8939160427595372</v>
      </c>
      <c r="Y1342" s="3">
        <f t="shared" si="63"/>
        <v>81.607929846096397</v>
      </c>
      <c r="Z1342" s="3">
        <f>'IECC Data-IP'!Z1342*Convert!$B$6/$D1342</f>
        <v>215.16832321010526</v>
      </c>
      <c r="AA1342" s="3">
        <f>'IECC Data-IP'!AA1342*Convert!$B$6/$D1342</f>
        <v>25.984346962564072</v>
      </c>
      <c r="AB1342" s="3">
        <f t="shared" si="64"/>
        <v>241.15267017266933</v>
      </c>
    </row>
    <row r="1343" spans="1:28" x14ac:dyDescent="0.25">
      <c r="A1343" s="93">
        <f>'IECC Data-IP'!A1343</f>
        <v>2006</v>
      </c>
      <c r="B1343" s="93" t="str">
        <f>'IECC Data-IP'!B1343</f>
        <v>Strip Mall</v>
      </c>
      <c r="C1343" s="121" t="str">
        <f>'IECC Data-IP'!C1343</f>
        <v>4C</v>
      </c>
      <c r="D1343" s="3">
        <f>'IECC Data-IP'!D1343</f>
        <v>22500.01722286344</v>
      </c>
      <c r="E1343" s="3">
        <f>'IECC Data-IP'!E1343*Convert!$B$6/$D1343</f>
        <v>0</v>
      </c>
      <c r="F1343" s="3">
        <f>'IECC Data-IP'!F1343*Convert!$B$7/$D1343</f>
        <v>18.465024542848866</v>
      </c>
      <c r="G1343" s="3">
        <f>'IECC Data-IP'!G1343*Convert!$B$6/$D1343</f>
        <v>6.5704630482429538</v>
      </c>
      <c r="H1343" s="3">
        <f>'IECC Data-IP'!H1343*Convert!$B$6/$D1343</f>
        <v>94.553299102775881</v>
      </c>
      <c r="I1343" s="3">
        <f>'IECC Data-IP'!I1343*Convert!$B$6/$D1343</f>
        <v>22.231511926075243</v>
      </c>
      <c r="J1343" s="3">
        <f>'IECC Data-IP'!J1343*Convert!$B$6/$D1343</f>
        <v>17.172588904971231</v>
      </c>
      <c r="K1343" s="3">
        <f>'IECC Data-IP'!K1343*Convert!$B$7/$D1343</f>
        <v>0</v>
      </c>
      <c r="L1343" s="3">
        <f>'IECC Data-IP'!L1343*Convert!$B$6/$D1343</f>
        <v>0</v>
      </c>
      <c r="M1343" s="3">
        <f>'IECC Data-IP'!M1343*Convert!$B$6/$D1343</f>
        <v>33.327256326529394</v>
      </c>
      <c r="N1343" s="3">
        <f>'IECC Data-IP'!N1343*Convert!$B$6/$D1343</f>
        <v>0</v>
      </c>
      <c r="O1343" s="3">
        <f>'IECC Data-IP'!O1343*Convert!$B$6/$D1343</f>
        <v>0</v>
      </c>
      <c r="P1343" s="3">
        <f t="shared" si="62"/>
        <v>0</v>
      </c>
      <c r="Q1343" s="3">
        <f>'IECC Data-IP'!Q1343*Convert!$B$6/$D1343</f>
        <v>0</v>
      </c>
      <c r="R1343" s="3">
        <f>'IECC Data-IP'!R1343*Convert!$B$6/$D1343</f>
        <v>0</v>
      </c>
      <c r="S1343" s="3">
        <f>'IECC Data-IP'!S1343*Convert!$B$6/$D1343</f>
        <v>0</v>
      </c>
      <c r="T1343" s="3">
        <f>'IECC Data-IP'!T1343*Convert!$B$6/$D1343</f>
        <v>8.595633181691241</v>
      </c>
      <c r="U1343" s="3">
        <f>'IECC Data-IP'!U1343*Convert!$B$7/$D1343</f>
        <v>0</v>
      </c>
      <c r="V1343" s="3">
        <f>'IECC Data-IP'!V1343*Convert!$B$6/$D1343</f>
        <v>0</v>
      </c>
      <c r="W1343" s="3">
        <f>'IECC Data-IP'!W1343*Convert!$B$6/$D1343</f>
        <v>39.89771937477235</v>
      </c>
      <c r="X1343" s="3">
        <f>'IECC Data-IP'!X1343*Convert!$B$7/$D1343</f>
        <v>18.465024542848866</v>
      </c>
      <c r="Y1343" s="3">
        <f t="shared" si="63"/>
        <v>58.362743917621216</v>
      </c>
      <c r="Z1343" s="3">
        <f>'IECC Data-IP'!Z1343*Convert!$B$6/$D1343</f>
        <v>182.44941838611368</v>
      </c>
      <c r="AA1343" s="3">
        <f>'IECC Data-IP'!AA1343*Convert!$B$6/$D1343</f>
        <v>53.947170412548289</v>
      </c>
      <c r="AB1343" s="3">
        <f t="shared" si="64"/>
        <v>236.39658879866198</v>
      </c>
    </row>
    <row r="1344" spans="1:28" x14ac:dyDescent="0.25">
      <c r="A1344" s="93">
        <f>'IECC Data-IP'!A1344</f>
        <v>2006</v>
      </c>
      <c r="B1344" s="93" t="str">
        <f>'IECC Data-IP'!B1344</f>
        <v>Strip Mall</v>
      </c>
      <c r="C1344" s="121" t="str">
        <f>'IECC Data-IP'!C1344</f>
        <v>5A</v>
      </c>
      <c r="D1344" s="3">
        <f>'IECC Data-IP'!D1344</f>
        <v>22500.01722286344</v>
      </c>
      <c r="E1344" s="3">
        <f>'IECC Data-IP'!E1344*Convert!$B$6/$D1344</f>
        <v>0</v>
      </c>
      <c r="F1344" s="3">
        <f>'IECC Data-IP'!F1344*Convert!$B$7/$D1344</f>
        <v>44.679176530665103</v>
      </c>
      <c r="G1344" s="3">
        <f>'IECC Data-IP'!G1344*Convert!$B$6/$D1344</f>
        <v>15.843821149428088</v>
      </c>
      <c r="H1344" s="3">
        <f>'IECC Data-IP'!H1344*Convert!$B$6/$D1344</f>
        <v>94.553299102775881</v>
      </c>
      <c r="I1344" s="3">
        <f>'IECC Data-IP'!I1344*Convert!$B$6/$D1344</f>
        <v>22.263530426208813</v>
      </c>
      <c r="J1344" s="3">
        <f>'IECC Data-IP'!J1344*Convert!$B$6/$D1344</f>
        <v>17.172588904971231</v>
      </c>
      <c r="K1344" s="3">
        <f>'IECC Data-IP'!K1344*Convert!$B$7/$D1344</f>
        <v>0</v>
      </c>
      <c r="L1344" s="3">
        <f>'IECC Data-IP'!L1344*Convert!$B$6/$D1344</f>
        <v>0</v>
      </c>
      <c r="M1344" s="3">
        <f>'IECC Data-IP'!M1344*Convert!$B$6/$D1344</f>
        <v>32.988393866782445</v>
      </c>
      <c r="N1344" s="3">
        <f>'IECC Data-IP'!N1344*Convert!$B$6/$D1344</f>
        <v>0</v>
      </c>
      <c r="O1344" s="3">
        <f>'IECC Data-IP'!O1344*Convert!$B$6/$D1344</f>
        <v>0</v>
      </c>
      <c r="P1344" s="3">
        <f t="shared" si="62"/>
        <v>0</v>
      </c>
      <c r="Q1344" s="3">
        <f>'IECC Data-IP'!Q1344*Convert!$B$6/$D1344</f>
        <v>0</v>
      </c>
      <c r="R1344" s="3">
        <f>'IECC Data-IP'!R1344*Convert!$B$6/$D1344</f>
        <v>0</v>
      </c>
      <c r="S1344" s="3">
        <f>'IECC Data-IP'!S1344*Convert!$B$6/$D1344</f>
        <v>0</v>
      </c>
      <c r="T1344" s="3">
        <f>'IECC Data-IP'!T1344*Convert!$B$6/$D1344</f>
        <v>8.7170366613643591</v>
      </c>
      <c r="U1344" s="3">
        <f>'IECC Data-IP'!U1344*Convert!$B$7/$D1344</f>
        <v>0</v>
      </c>
      <c r="V1344" s="3">
        <f>'IECC Data-IP'!V1344*Convert!$B$6/$D1344</f>
        <v>0</v>
      </c>
      <c r="W1344" s="3">
        <f>'IECC Data-IP'!W1344*Convert!$B$6/$D1344</f>
        <v>48.832215016210547</v>
      </c>
      <c r="X1344" s="3">
        <f>'IECC Data-IP'!X1344*Convert!$B$7/$D1344</f>
        <v>44.679176530665103</v>
      </c>
      <c r="Y1344" s="3">
        <f t="shared" si="63"/>
        <v>93.511391546875643</v>
      </c>
      <c r="Z1344" s="3">
        <f>'IECC Data-IP'!Z1344*Convert!$B$6/$D1344</f>
        <v>191.53733600735856</v>
      </c>
      <c r="AA1344" s="3">
        <f>'IECC Data-IP'!AA1344*Convert!$B$6/$D1344</f>
        <v>130.53408862787487</v>
      </c>
      <c r="AB1344" s="3">
        <f t="shared" si="64"/>
        <v>322.07142463523343</v>
      </c>
    </row>
    <row r="1345" spans="1:28" x14ac:dyDescent="0.25">
      <c r="A1345" s="93">
        <f>'IECC Data-IP'!A1345</f>
        <v>2006</v>
      </c>
      <c r="B1345" s="93" t="str">
        <f>'IECC Data-IP'!B1345</f>
        <v>Strip Mall</v>
      </c>
      <c r="C1345" s="121" t="str">
        <f>'IECC Data-IP'!C1345</f>
        <v>5B</v>
      </c>
      <c r="D1345" s="3">
        <f>'IECC Data-IP'!D1345</f>
        <v>22500.01722286344</v>
      </c>
      <c r="E1345" s="3">
        <f>'IECC Data-IP'!E1345*Convert!$B$6/$D1345</f>
        <v>0</v>
      </c>
      <c r="F1345" s="3">
        <f>'IECC Data-IP'!F1345*Convert!$B$7/$D1345</f>
        <v>21.52677466179443</v>
      </c>
      <c r="G1345" s="3">
        <f>'IECC Data-IP'!G1345*Convert!$B$6/$D1345</f>
        <v>18.934940516489799</v>
      </c>
      <c r="H1345" s="3">
        <f>'IECC Data-IP'!H1345*Convert!$B$6/$D1345</f>
        <v>94.553299102775881</v>
      </c>
      <c r="I1345" s="3">
        <f>'IECC Data-IP'!I1345*Convert!$B$6/$D1345</f>
        <v>22.263530426208813</v>
      </c>
      <c r="J1345" s="3">
        <f>'IECC Data-IP'!J1345*Convert!$B$6/$D1345</f>
        <v>17.172588904971231</v>
      </c>
      <c r="K1345" s="3">
        <f>'IECC Data-IP'!K1345*Convert!$B$7/$D1345</f>
        <v>0</v>
      </c>
      <c r="L1345" s="3">
        <f>'IECC Data-IP'!L1345*Convert!$B$6/$D1345</f>
        <v>0</v>
      </c>
      <c r="M1345" s="3">
        <f>'IECC Data-IP'!M1345*Convert!$B$6/$D1345</f>
        <v>41.250501005415664</v>
      </c>
      <c r="N1345" s="3">
        <f>'IECC Data-IP'!N1345*Convert!$B$6/$D1345</f>
        <v>0</v>
      </c>
      <c r="O1345" s="3">
        <f>'IECC Data-IP'!O1345*Convert!$B$6/$D1345</f>
        <v>0</v>
      </c>
      <c r="P1345" s="3">
        <f t="shared" si="62"/>
        <v>0</v>
      </c>
      <c r="Q1345" s="3">
        <f>'IECC Data-IP'!Q1345*Convert!$B$6/$D1345</f>
        <v>0</v>
      </c>
      <c r="R1345" s="3">
        <f>'IECC Data-IP'!R1345*Convert!$B$6/$D1345</f>
        <v>0</v>
      </c>
      <c r="S1345" s="3">
        <f>'IECC Data-IP'!S1345*Convert!$B$6/$D1345</f>
        <v>0</v>
      </c>
      <c r="T1345" s="3">
        <f>'IECC Data-IP'!T1345*Convert!$B$6/$D1345</f>
        <v>8.6503314527527557</v>
      </c>
      <c r="U1345" s="3">
        <f>'IECC Data-IP'!U1345*Convert!$B$7/$D1345</f>
        <v>0</v>
      </c>
      <c r="V1345" s="3">
        <f>'IECC Data-IP'!V1345*Convert!$B$6/$D1345</f>
        <v>0</v>
      </c>
      <c r="W1345" s="3">
        <f>'IECC Data-IP'!W1345*Convert!$B$6/$D1345</f>
        <v>60.18544152190546</v>
      </c>
      <c r="X1345" s="3">
        <f>'IECC Data-IP'!X1345*Convert!$B$7/$D1345</f>
        <v>21.52677466179443</v>
      </c>
      <c r="Y1345" s="3">
        <f t="shared" si="63"/>
        <v>81.712216183699894</v>
      </c>
      <c r="Z1345" s="3">
        <f>'IECC Data-IP'!Z1345*Convert!$B$6/$D1345</f>
        <v>202.82652551278636</v>
      </c>
      <c r="AA1345" s="3">
        <f>'IECC Data-IP'!AA1345*Convert!$B$6/$D1345</f>
        <v>62.892338887364339</v>
      </c>
      <c r="AB1345" s="3">
        <f t="shared" si="64"/>
        <v>265.71886440015072</v>
      </c>
    </row>
    <row r="1346" spans="1:28" x14ac:dyDescent="0.25">
      <c r="A1346" s="93">
        <f>'IECC Data-IP'!A1346</f>
        <v>2006</v>
      </c>
      <c r="B1346" s="93" t="str">
        <f>'IECC Data-IP'!B1346</f>
        <v>Strip Mall</v>
      </c>
      <c r="C1346" s="121" t="str">
        <f>'IECC Data-IP'!C1346</f>
        <v>5C</v>
      </c>
      <c r="D1346" s="3">
        <f>'IECC Data-IP'!D1346</f>
        <v>22500.01722286344</v>
      </c>
      <c r="E1346" s="3">
        <f>'IECC Data-IP'!E1346*Convert!$B$6/$D1346</f>
        <v>0</v>
      </c>
      <c r="F1346" s="3">
        <f>'IECC Data-IP'!F1346*Convert!$B$7/$D1346</f>
        <v>24.516376157504578</v>
      </c>
      <c r="G1346" s="3">
        <f>'IECC Data-IP'!G1346*Convert!$B$6/$D1346</f>
        <v>2.4067239267066576</v>
      </c>
      <c r="H1346" s="3">
        <f>'IECC Data-IP'!H1346*Convert!$B$6/$D1346</f>
        <v>94.553299102775881</v>
      </c>
      <c r="I1346" s="3">
        <f>'IECC Data-IP'!I1346*Convert!$B$6/$D1346</f>
        <v>22.228843717730783</v>
      </c>
      <c r="J1346" s="3">
        <f>'IECC Data-IP'!J1346*Convert!$B$6/$D1346</f>
        <v>17.172588904971231</v>
      </c>
      <c r="K1346" s="3">
        <f>'IECC Data-IP'!K1346*Convert!$B$7/$D1346</f>
        <v>0</v>
      </c>
      <c r="L1346" s="3">
        <f>'IECC Data-IP'!L1346*Convert!$B$6/$D1346</f>
        <v>0</v>
      </c>
      <c r="M1346" s="3">
        <f>'IECC Data-IP'!M1346*Convert!$B$6/$D1346</f>
        <v>30.094721917211082</v>
      </c>
      <c r="N1346" s="3">
        <f>'IECC Data-IP'!N1346*Convert!$B$6/$D1346</f>
        <v>0</v>
      </c>
      <c r="O1346" s="3">
        <f>'IECC Data-IP'!O1346*Convert!$B$6/$D1346</f>
        <v>0</v>
      </c>
      <c r="P1346" s="3">
        <f t="shared" si="62"/>
        <v>0</v>
      </c>
      <c r="Q1346" s="3">
        <f>'IECC Data-IP'!Q1346*Convert!$B$6/$D1346</f>
        <v>0</v>
      </c>
      <c r="R1346" s="3">
        <f>'IECC Data-IP'!R1346*Convert!$B$6/$D1346</f>
        <v>0</v>
      </c>
      <c r="S1346" s="3">
        <f>'IECC Data-IP'!S1346*Convert!$B$6/$D1346</f>
        <v>0</v>
      </c>
      <c r="T1346" s="3">
        <f>'IECC Data-IP'!T1346*Convert!$B$6/$D1346</f>
        <v>8.7050297238142686</v>
      </c>
      <c r="U1346" s="3">
        <f>'IECC Data-IP'!U1346*Convert!$B$7/$D1346</f>
        <v>0</v>
      </c>
      <c r="V1346" s="3">
        <f>'IECC Data-IP'!V1346*Convert!$B$6/$D1346</f>
        <v>0</v>
      </c>
      <c r="W1346" s="3">
        <f>'IECC Data-IP'!W1346*Convert!$B$6/$D1346</f>
        <v>32.501445843917743</v>
      </c>
      <c r="X1346" s="3">
        <f>'IECC Data-IP'!X1346*Convert!$B$7/$D1346</f>
        <v>24.516376157504578</v>
      </c>
      <c r="Y1346" s="3">
        <f t="shared" si="63"/>
        <v>57.017822001422317</v>
      </c>
      <c r="Z1346" s="3">
        <f>'IECC Data-IP'!Z1346*Convert!$B$6/$D1346</f>
        <v>175.16120729320988</v>
      </c>
      <c r="AA1346" s="3">
        <f>'IECC Data-IP'!AA1346*Convert!$B$6/$D1346</f>
        <v>71.62671890296771</v>
      </c>
      <c r="AB1346" s="3">
        <f t="shared" si="64"/>
        <v>246.78792619617758</v>
      </c>
    </row>
    <row r="1347" spans="1:28" x14ac:dyDescent="0.25">
      <c r="A1347" s="93">
        <f>'IECC Data-IP'!A1347</f>
        <v>2006</v>
      </c>
      <c r="B1347" s="93" t="str">
        <f>'IECC Data-IP'!B1347</f>
        <v>Strip Mall</v>
      </c>
      <c r="C1347" s="121" t="str">
        <f>'IECC Data-IP'!C1347</f>
        <v>6A</v>
      </c>
      <c r="D1347" s="3">
        <f>'IECC Data-IP'!D1347</f>
        <v>22500.01722286344</v>
      </c>
      <c r="E1347" s="3">
        <f>'IECC Data-IP'!E1347*Convert!$B$6/$D1347</f>
        <v>0</v>
      </c>
      <c r="F1347" s="3">
        <f>'IECC Data-IP'!F1347*Convert!$B$7/$D1347</f>
        <v>61.822694012480639</v>
      </c>
      <c r="G1347" s="3">
        <f>'IECC Data-IP'!G1347*Convert!$B$6/$D1347</f>
        <v>18.722817953104897</v>
      </c>
      <c r="H1347" s="3">
        <f>'IECC Data-IP'!H1347*Convert!$B$6/$D1347</f>
        <v>94.553299102775881</v>
      </c>
      <c r="I1347" s="3">
        <f>'IECC Data-IP'!I1347*Convert!$B$6/$D1347</f>
        <v>22.25285759283096</v>
      </c>
      <c r="J1347" s="3">
        <f>'IECC Data-IP'!J1347*Convert!$B$6/$D1347</f>
        <v>17.172588904971231</v>
      </c>
      <c r="K1347" s="3">
        <f>'IECC Data-IP'!K1347*Convert!$B$7/$D1347</f>
        <v>0</v>
      </c>
      <c r="L1347" s="3">
        <f>'IECC Data-IP'!L1347*Convert!$B$6/$D1347</f>
        <v>0</v>
      </c>
      <c r="M1347" s="3">
        <f>'IECC Data-IP'!M1347*Convert!$B$6/$D1347</f>
        <v>38.347490326638678</v>
      </c>
      <c r="N1347" s="3">
        <f>'IECC Data-IP'!N1347*Convert!$B$6/$D1347</f>
        <v>0</v>
      </c>
      <c r="O1347" s="3">
        <f>'IECC Data-IP'!O1347*Convert!$B$6/$D1347</f>
        <v>0</v>
      </c>
      <c r="P1347" s="3">
        <f t="shared" ref="P1347:P1410" si="65">N1347-O1347</f>
        <v>0</v>
      </c>
      <c r="Q1347" s="3">
        <f>'IECC Data-IP'!Q1347*Convert!$B$6/$D1347</f>
        <v>0</v>
      </c>
      <c r="R1347" s="3">
        <f>'IECC Data-IP'!R1347*Convert!$B$6/$D1347</f>
        <v>0</v>
      </c>
      <c r="S1347" s="3">
        <f>'IECC Data-IP'!S1347*Convert!$B$6/$D1347</f>
        <v>0</v>
      </c>
      <c r="T1347" s="3">
        <f>'IECC Data-IP'!T1347*Convert!$B$6/$D1347</f>
        <v>8.8531152869320291</v>
      </c>
      <c r="U1347" s="3">
        <f>'IECC Data-IP'!U1347*Convert!$B$7/$D1347</f>
        <v>0</v>
      </c>
      <c r="V1347" s="3">
        <f>'IECC Data-IP'!V1347*Convert!$B$6/$D1347</f>
        <v>0</v>
      </c>
      <c r="W1347" s="3">
        <f>'IECC Data-IP'!W1347*Convert!$B$6/$D1347</f>
        <v>57.070308279743571</v>
      </c>
      <c r="X1347" s="3">
        <f>'IECC Data-IP'!X1347*Convert!$B$7/$D1347</f>
        <v>61.822694012480639</v>
      </c>
      <c r="Y1347" s="3">
        <f t="shared" ref="Y1347:Y1410" si="66">SUM(W1347:X1347)</f>
        <v>118.89300229222421</v>
      </c>
      <c r="Z1347" s="3">
        <f>'IECC Data-IP'!Z1347*Convert!$B$6/$D1347</f>
        <v>199.9021691672537</v>
      </c>
      <c r="AA1347" s="3">
        <f>'IECC Data-IP'!AA1347*Convert!$B$6/$D1347</f>
        <v>180.62036156598353</v>
      </c>
      <c r="AB1347" s="3">
        <f t="shared" ref="AB1347:AB1410" si="67">SUM(Z1347:AA1347)</f>
        <v>380.5225307332372</v>
      </c>
    </row>
    <row r="1348" spans="1:28" x14ac:dyDescent="0.25">
      <c r="A1348" s="93">
        <f>'IECC Data-IP'!A1348</f>
        <v>2006</v>
      </c>
      <c r="B1348" s="93" t="str">
        <f>'IECC Data-IP'!B1348</f>
        <v>Strip Mall</v>
      </c>
      <c r="C1348" s="121" t="str">
        <f>'IECC Data-IP'!C1348</f>
        <v>6B</v>
      </c>
      <c r="D1348" s="3">
        <f>'IECC Data-IP'!D1348</f>
        <v>22500.01722286344</v>
      </c>
      <c r="E1348" s="3">
        <f>'IECC Data-IP'!E1348*Convert!$B$6/$D1348</f>
        <v>0</v>
      </c>
      <c r="F1348" s="3">
        <f>'IECC Data-IP'!F1348*Convert!$B$7/$D1348</f>
        <v>40.173084036443647</v>
      </c>
      <c r="G1348" s="3">
        <f>'IECC Data-IP'!G1348*Convert!$B$6/$D1348</f>
        <v>11.386579110000735</v>
      </c>
      <c r="H1348" s="3">
        <f>'IECC Data-IP'!H1348*Convert!$B$6/$D1348</f>
        <v>94.553299102775881</v>
      </c>
      <c r="I1348" s="3">
        <f>'IECC Data-IP'!I1348*Convert!$B$6/$D1348</f>
        <v>22.236848342764176</v>
      </c>
      <c r="J1348" s="3">
        <f>'IECC Data-IP'!J1348*Convert!$B$6/$D1348</f>
        <v>17.172588904971231</v>
      </c>
      <c r="K1348" s="3">
        <f>'IECC Data-IP'!K1348*Convert!$B$7/$D1348</f>
        <v>0</v>
      </c>
      <c r="L1348" s="3">
        <f>'IECC Data-IP'!L1348*Convert!$B$6/$D1348</f>
        <v>0</v>
      </c>
      <c r="M1348" s="3">
        <f>'IECC Data-IP'!M1348*Convert!$B$6/$D1348</f>
        <v>40.635478982016679</v>
      </c>
      <c r="N1348" s="3">
        <f>'IECC Data-IP'!N1348*Convert!$B$6/$D1348</f>
        <v>0</v>
      </c>
      <c r="O1348" s="3">
        <f>'IECC Data-IP'!O1348*Convert!$B$6/$D1348</f>
        <v>0</v>
      </c>
      <c r="P1348" s="3">
        <f t="shared" si="65"/>
        <v>0</v>
      </c>
      <c r="Q1348" s="3">
        <f>'IECC Data-IP'!Q1348*Convert!$B$6/$D1348</f>
        <v>0</v>
      </c>
      <c r="R1348" s="3">
        <f>'IECC Data-IP'!R1348*Convert!$B$6/$D1348</f>
        <v>0</v>
      </c>
      <c r="S1348" s="3">
        <f>'IECC Data-IP'!S1348*Convert!$B$6/$D1348</f>
        <v>0</v>
      </c>
      <c r="T1348" s="3">
        <f>'IECC Data-IP'!T1348*Convert!$B$6/$D1348</f>
        <v>8.8157603701095333</v>
      </c>
      <c r="U1348" s="3">
        <f>'IECC Data-IP'!U1348*Convert!$B$7/$D1348</f>
        <v>0</v>
      </c>
      <c r="V1348" s="3">
        <f>'IECC Data-IP'!V1348*Convert!$B$6/$D1348</f>
        <v>0</v>
      </c>
      <c r="W1348" s="3">
        <f>'IECC Data-IP'!W1348*Convert!$B$6/$D1348</f>
        <v>52.022058092017417</v>
      </c>
      <c r="X1348" s="3">
        <f>'IECC Data-IP'!X1348*Convert!$B$7/$D1348</f>
        <v>40.173084036443647</v>
      </c>
      <c r="Y1348" s="3">
        <f t="shared" si="66"/>
        <v>92.195142128461072</v>
      </c>
      <c r="Z1348" s="3">
        <f>'IECC Data-IP'!Z1348*Convert!$B$6/$D1348</f>
        <v>194.80055481263824</v>
      </c>
      <c r="AA1348" s="3">
        <f>'IECC Data-IP'!AA1348*Convert!$B$6/$D1348</f>
        <v>117.36914865628876</v>
      </c>
      <c r="AB1348" s="3">
        <f t="shared" si="67"/>
        <v>312.16970346892697</v>
      </c>
    </row>
    <row r="1349" spans="1:28" x14ac:dyDescent="0.25">
      <c r="A1349" s="93">
        <f>'IECC Data-IP'!A1349</f>
        <v>2006</v>
      </c>
      <c r="B1349" s="93" t="str">
        <f>'IECC Data-IP'!B1349</f>
        <v>Strip Mall</v>
      </c>
      <c r="C1349" s="121" t="str">
        <f>'IECC Data-IP'!C1349</f>
        <v>7</v>
      </c>
      <c r="D1349" s="3">
        <f>'IECC Data-IP'!D1349</f>
        <v>22500.01722286344</v>
      </c>
      <c r="E1349" s="3">
        <f>'IECC Data-IP'!E1349*Convert!$B$6/$D1349</f>
        <v>0</v>
      </c>
      <c r="F1349" s="3">
        <f>'IECC Data-IP'!F1349*Convert!$B$7/$D1349</f>
        <v>72.464615939703052</v>
      </c>
      <c r="G1349" s="3">
        <f>'IECC Data-IP'!G1349*Convert!$B$6/$D1349</f>
        <v>14.519055706401641</v>
      </c>
      <c r="H1349" s="3">
        <f>'IECC Data-IP'!H1349*Convert!$B$6/$D1349</f>
        <v>94.553299102775881</v>
      </c>
      <c r="I1349" s="3">
        <f>'IECC Data-IP'!I1349*Convert!$B$6/$D1349</f>
        <v>22.223507301041856</v>
      </c>
      <c r="J1349" s="3">
        <f>'IECC Data-IP'!J1349*Convert!$B$6/$D1349</f>
        <v>17.172588904971231</v>
      </c>
      <c r="K1349" s="3">
        <f>'IECC Data-IP'!K1349*Convert!$B$7/$D1349</f>
        <v>0</v>
      </c>
      <c r="L1349" s="3">
        <f>'IECC Data-IP'!L1349*Convert!$B$6/$D1349</f>
        <v>0</v>
      </c>
      <c r="M1349" s="3">
        <f>'IECC Data-IP'!M1349*Convert!$B$6/$D1349</f>
        <v>41.243830484554501</v>
      </c>
      <c r="N1349" s="3">
        <f>'IECC Data-IP'!N1349*Convert!$B$6/$D1349</f>
        <v>0</v>
      </c>
      <c r="O1349" s="3">
        <f>'IECC Data-IP'!O1349*Convert!$B$6/$D1349</f>
        <v>0</v>
      </c>
      <c r="P1349" s="3">
        <f t="shared" si="65"/>
        <v>0</v>
      </c>
      <c r="Q1349" s="3">
        <f>'IECC Data-IP'!Q1349*Convert!$B$6/$D1349</f>
        <v>0</v>
      </c>
      <c r="R1349" s="3">
        <f>'IECC Data-IP'!R1349*Convert!$B$6/$D1349</f>
        <v>0</v>
      </c>
      <c r="S1349" s="3">
        <f>'IECC Data-IP'!S1349*Convert!$B$6/$D1349</f>
        <v>0</v>
      </c>
      <c r="T1349" s="3">
        <f>'IECC Data-IP'!T1349*Convert!$B$6/$D1349</f>
        <v>9.0065372667387198</v>
      </c>
      <c r="U1349" s="3">
        <f>'IECC Data-IP'!U1349*Convert!$B$7/$D1349</f>
        <v>0</v>
      </c>
      <c r="V1349" s="3">
        <f>'IECC Data-IP'!V1349*Convert!$B$6/$D1349</f>
        <v>0</v>
      </c>
      <c r="W1349" s="3">
        <f>'IECC Data-IP'!W1349*Convert!$B$6/$D1349</f>
        <v>55.762886190956145</v>
      </c>
      <c r="X1349" s="3">
        <f>'IECC Data-IP'!X1349*Convert!$B$7/$D1349</f>
        <v>72.464615939703052</v>
      </c>
      <c r="Y1349" s="3">
        <f t="shared" si="66"/>
        <v>128.22750213065919</v>
      </c>
      <c r="Z1349" s="3">
        <f>'IECC Data-IP'!Z1349*Convert!$B$6/$D1349</f>
        <v>198.71881876648382</v>
      </c>
      <c r="AA1349" s="3">
        <f>'IECC Data-IP'!AA1349*Convert!$B$6/$D1349</f>
        <v>211.71165929985193</v>
      </c>
      <c r="AB1349" s="3">
        <f t="shared" si="67"/>
        <v>410.43047806633575</v>
      </c>
    </row>
    <row r="1350" spans="1:28" x14ac:dyDescent="0.25">
      <c r="A1350" s="93">
        <f>'IECC Data-IP'!A1350</f>
        <v>2006</v>
      </c>
      <c r="B1350" s="93" t="str">
        <f>'IECC Data-IP'!B1350</f>
        <v>Strip Mall</v>
      </c>
      <c r="C1350" s="121" t="str">
        <f>'IECC Data-IP'!C1350</f>
        <v>8</v>
      </c>
      <c r="D1350" s="3">
        <f>'IECC Data-IP'!D1350</f>
        <v>22500.01722286344</v>
      </c>
      <c r="E1350" s="3">
        <f>'IECC Data-IP'!E1350*Convert!$B$6/$D1350</f>
        <v>0</v>
      </c>
      <c r="F1350" s="3">
        <f>'IECC Data-IP'!F1350*Convert!$B$7/$D1350</f>
        <v>103.27344797178925</v>
      </c>
      <c r="G1350" s="3">
        <f>'IECC Data-IP'!G1350*Convert!$B$6/$D1350</f>
        <v>6.8626318619617797</v>
      </c>
      <c r="H1350" s="3">
        <f>'IECC Data-IP'!H1350*Convert!$B$6/$D1350</f>
        <v>94.553299102775881</v>
      </c>
      <c r="I1350" s="3">
        <f>'IECC Data-IP'!I1350*Convert!$B$6/$D1350</f>
        <v>22.100769717196506</v>
      </c>
      <c r="J1350" s="3">
        <f>'IECC Data-IP'!J1350*Convert!$B$6/$D1350</f>
        <v>17.172588904971231</v>
      </c>
      <c r="K1350" s="3">
        <f>'IECC Data-IP'!K1350*Convert!$B$7/$D1350</f>
        <v>0</v>
      </c>
      <c r="L1350" s="3">
        <f>'IECC Data-IP'!L1350*Convert!$B$6/$D1350</f>
        <v>0</v>
      </c>
      <c r="M1350" s="3">
        <f>'IECC Data-IP'!M1350*Convert!$B$6/$D1350</f>
        <v>46.72433042408386</v>
      </c>
      <c r="N1350" s="3">
        <f>'IECC Data-IP'!N1350*Convert!$B$6/$D1350</f>
        <v>0</v>
      </c>
      <c r="O1350" s="3">
        <f>'IECC Data-IP'!O1350*Convert!$B$6/$D1350</f>
        <v>0</v>
      </c>
      <c r="P1350" s="3">
        <f t="shared" si="65"/>
        <v>0</v>
      </c>
      <c r="Q1350" s="3">
        <f>'IECC Data-IP'!Q1350*Convert!$B$6/$D1350</f>
        <v>0</v>
      </c>
      <c r="R1350" s="3">
        <f>'IECC Data-IP'!R1350*Convert!$B$6/$D1350</f>
        <v>0</v>
      </c>
      <c r="S1350" s="3">
        <f>'IECC Data-IP'!S1350*Convert!$B$6/$D1350</f>
        <v>0</v>
      </c>
      <c r="T1350" s="3">
        <f>'IECC Data-IP'!T1350*Convert!$B$6/$D1350</f>
        <v>9.2226621426403135</v>
      </c>
      <c r="U1350" s="3">
        <f>'IECC Data-IP'!U1350*Convert!$B$7/$D1350</f>
        <v>0</v>
      </c>
      <c r="V1350" s="3">
        <f>'IECC Data-IP'!V1350*Convert!$B$6/$D1350</f>
        <v>0</v>
      </c>
      <c r="W1350" s="3">
        <f>'IECC Data-IP'!W1350*Convert!$B$6/$D1350</f>
        <v>53.58696228604564</v>
      </c>
      <c r="X1350" s="3">
        <f>'IECC Data-IP'!X1350*Convert!$B$7/$D1350</f>
        <v>103.27344797178925</v>
      </c>
      <c r="Y1350" s="3">
        <f t="shared" si="66"/>
        <v>156.8604102578349</v>
      </c>
      <c r="Z1350" s="3">
        <f>'IECC Data-IP'!Z1350*Convert!$B$6/$D1350</f>
        <v>196.63494804945734</v>
      </c>
      <c r="AA1350" s="3">
        <f>'IECC Data-IP'!AA1350*Convert!$B$6/$D1350</f>
        <v>301.7223336961776</v>
      </c>
      <c r="AB1350" s="3">
        <f t="shared" si="67"/>
        <v>498.35728174563496</v>
      </c>
    </row>
    <row r="1351" spans="1:28" x14ac:dyDescent="0.25">
      <c r="A1351" s="93">
        <f>'IECC Data-IP'!A1351</f>
        <v>2009</v>
      </c>
      <c r="B1351" s="93" t="str">
        <f>'IECC Data-IP'!B1351</f>
        <v>Strip Mall</v>
      </c>
      <c r="C1351" s="121" t="str">
        <f>'IECC Data-IP'!C1351</f>
        <v>0A</v>
      </c>
      <c r="D1351" s="3">
        <f>'IECC Data-IP'!D1351</f>
        <v>22500.01722286344</v>
      </c>
      <c r="E1351" s="3">
        <f>'IECC Data-IP'!E1351*Convert!$B$6/$D1351</f>
        <v>0</v>
      </c>
      <c r="F1351" s="3">
        <f>'IECC Data-IP'!F1351*Convert!$B$7/$D1351</f>
        <v>0</v>
      </c>
      <c r="G1351" s="3">
        <f>'IECC Data-IP'!G1351*Convert!$B$6/$D1351</f>
        <v>141.82594634164712</v>
      </c>
      <c r="H1351" s="3">
        <f>'IECC Data-IP'!H1351*Convert!$B$6/$D1351</f>
        <v>93.943613496065794</v>
      </c>
      <c r="I1351" s="3">
        <f>'IECC Data-IP'!I1351*Convert!$B$6/$D1351</f>
        <v>14.797883478398143</v>
      </c>
      <c r="J1351" s="3">
        <f>'IECC Data-IP'!J1351*Convert!$B$6/$D1351</f>
        <v>17.172588904971231</v>
      </c>
      <c r="K1351" s="3">
        <f>'IECC Data-IP'!K1351*Convert!$B$7/$D1351</f>
        <v>0</v>
      </c>
      <c r="L1351" s="3">
        <f>'IECC Data-IP'!L1351*Convert!$B$6/$D1351</f>
        <v>0</v>
      </c>
      <c r="M1351" s="3">
        <f>'IECC Data-IP'!M1351*Convert!$B$6/$D1351</f>
        <v>40.239250042863759</v>
      </c>
      <c r="N1351" s="3">
        <f>'IECC Data-IP'!N1351*Convert!$B$6/$D1351</f>
        <v>0</v>
      </c>
      <c r="O1351" s="3">
        <f>'IECC Data-IP'!O1351*Convert!$B$6/$D1351</f>
        <v>0</v>
      </c>
      <c r="P1351" s="3">
        <f t="shared" si="65"/>
        <v>0</v>
      </c>
      <c r="Q1351" s="3">
        <f>'IECC Data-IP'!Q1351*Convert!$B$6/$D1351</f>
        <v>0</v>
      </c>
      <c r="R1351" s="3">
        <f>'IECC Data-IP'!R1351*Convert!$B$6/$D1351</f>
        <v>0</v>
      </c>
      <c r="S1351" s="3">
        <f>'IECC Data-IP'!S1351*Convert!$B$6/$D1351</f>
        <v>0</v>
      </c>
      <c r="T1351" s="3">
        <f>'IECC Data-IP'!T1351*Convert!$B$6/$D1351</f>
        <v>7.6951128654345915</v>
      </c>
      <c r="U1351" s="3">
        <f>'IECC Data-IP'!U1351*Convert!$B$7/$D1351</f>
        <v>0</v>
      </c>
      <c r="V1351" s="3">
        <f>'IECC Data-IP'!V1351*Convert!$B$6/$D1351</f>
        <v>0</v>
      </c>
      <c r="W1351" s="3">
        <f>'IECC Data-IP'!W1351*Convert!$B$6/$D1351</f>
        <v>182.06519638451084</v>
      </c>
      <c r="X1351" s="3">
        <f>'IECC Data-IP'!X1351*Convert!$B$7/$D1351</f>
        <v>0</v>
      </c>
      <c r="Y1351" s="3">
        <f t="shared" si="66"/>
        <v>182.06519638451084</v>
      </c>
      <c r="Z1351" s="3">
        <f>'IECC Data-IP'!Z1351*Convert!$B$6/$D1351</f>
        <v>315.67306102520848</v>
      </c>
      <c r="AA1351" s="3">
        <f>'IECC Data-IP'!AA1351*Convert!$B$6/$D1351</f>
        <v>0</v>
      </c>
      <c r="AB1351" s="3">
        <f t="shared" si="67"/>
        <v>315.67306102520848</v>
      </c>
    </row>
    <row r="1352" spans="1:28" x14ac:dyDescent="0.25">
      <c r="A1352" s="93">
        <f>'IECC Data-IP'!A1352</f>
        <v>2009</v>
      </c>
      <c r="B1352" s="93" t="str">
        <f>'IECC Data-IP'!B1352</f>
        <v>Strip Mall</v>
      </c>
      <c r="C1352" s="121" t="str">
        <f>'IECC Data-IP'!C1352</f>
        <v>0B</v>
      </c>
      <c r="D1352" s="3">
        <f>'IECC Data-IP'!D1352</f>
        <v>22500.01722286344</v>
      </c>
      <c r="E1352" s="3">
        <f>'IECC Data-IP'!E1352*Convert!$B$6/$D1352</f>
        <v>0</v>
      </c>
      <c r="F1352" s="3">
        <f>'IECC Data-IP'!F1352*Convert!$B$7/$D1352</f>
        <v>0</v>
      </c>
      <c r="G1352" s="3">
        <f>'IECC Data-IP'!G1352*Convert!$B$6/$D1352</f>
        <v>124.99488810476728</v>
      </c>
      <c r="H1352" s="3">
        <f>'IECC Data-IP'!H1352*Convert!$B$6/$D1352</f>
        <v>93.943613496065794</v>
      </c>
      <c r="I1352" s="3">
        <f>'IECC Data-IP'!I1352*Convert!$B$6/$D1352</f>
        <v>14.800551686742608</v>
      </c>
      <c r="J1352" s="3">
        <f>'IECC Data-IP'!J1352*Convert!$B$6/$D1352</f>
        <v>17.172588904971231</v>
      </c>
      <c r="K1352" s="3">
        <f>'IECC Data-IP'!K1352*Convert!$B$7/$D1352</f>
        <v>0</v>
      </c>
      <c r="L1352" s="3">
        <f>'IECC Data-IP'!L1352*Convert!$B$6/$D1352</f>
        <v>0</v>
      </c>
      <c r="M1352" s="3">
        <f>'IECC Data-IP'!M1352*Convert!$B$6/$D1352</f>
        <v>48.602749098586614</v>
      </c>
      <c r="N1352" s="3">
        <f>'IECC Data-IP'!N1352*Convert!$B$6/$D1352</f>
        <v>0</v>
      </c>
      <c r="O1352" s="3">
        <f>'IECC Data-IP'!O1352*Convert!$B$6/$D1352</f>
        <v>0</v>
      </c>
      <c r="P1352" s="3">
        <f t="shared" si="65"/>
        <v>0</v>
      </c>
      <c r="Q1352" s="3">
        <f>'IECC Data-IP'!Q1352*Convert!$B$6/$D1352</f>
        <v>0</v>
      </c>
      <c r="R1352" s="3">
        <f>'IECC Data-IP'!R1352*Convert!$B$6/$D1352</f>
        <v>0</v>
      </c>
      <c r="S1352" s="3">
        <f>'IECC Data-IP'!S1352*Convert!$B$6/$D1352</f>
        <v>0</v>
      </c>
      <c r="T1352" s="3">
        <f>'IECC Data-IP'!T1352*Convert!$B$6/$D1352</f>
        <v>7.6884423445734313</v>
      </c>
      <c r="U1352" s="3">
        <f>'IECC Data-IP'!U1352*Convert!$B$7/$D1352</f>
        <v>0</v>
      </c>
      <c r="V1352" s="3">
        <f>'IECC Data-IP'!V1352*Convert!$B$6/$D1352</f>
        <v>0</v>
      </c>
      <c r="W1352" s="3">
        <f>'IECC Data-IP'!W1352*Convert!$B$6/$D1352</f>
        <v>173.59763720335391</v>
      </c>
      <c r="X1352" s="3">
        <f>'IECC Data-IP'!X1352*Convert!$B$7/$D1352</f>
        <v>0</v>
      </c>
      <c r="Y1352" s="3">
        <f t="shared" si="66"/>
        <v>173.59763720335391</v>
      </c>
      <c r="Z1352" s="3">
        <f>'IECC Data-IP'!Z1352*Convert!$B$6/$D1352</f>
        <v>307.20416773987927</v>
      </c>
      <c r="AA1352" s="3">
        <f>'IECC Data-IP'!AA1352*Convert!$B$6/$D1352</f>
        <v>0</v>
      </c>
      <c r="AB1352" s="3">
        <f t="shared" si="67"/>
        <v>307.20416773987927</v>
      </c>
    </row>
    <row r="1353" spans="1:28" x14ac:dyDescent="0.25">
      <c r="A1353" s="93">
        <f>'IECC Data-IP'!A1353</f>
        <v>2009</v>
      </c>
      <c r="B1353" s="93" t="str">
        <f>'IECC Data-IP'!B1353</f>
        <v>Strip Mall</v>
      </c>
      <c r="C1353" s="121" t="str">
        <f>'IECC Data-IP'!C1353</f>
        <v>1A</v>
      </c>
      <c r="D1353" s="3">
        <f>'IECC Data-IP'!D1353</f>
        <v>22500.01722286344</v>
      </c>
      <c r="E1353" s="3">
        <f>'IECC Data-IP'!E1353*Convert!$B$6/$D1353</f>
        <v>0</v>
      </c>
      <c r="F1353" s="3">
        <f>'IECC Data-IP'!F1353*Convert!$B$7/$D1353</f>
        <v>0</v>
      </c>
      <c r="G1353" s="3">
        <f>'IECC Data-IP'!G1353*Convert!$B$6/$D1353</f>
        <v>95.911417150108122</v>
      </c>
      <c r="H1353" s="3">
        <f>'IECC Data-IP'!H1353*Convert!$B$6/$D1353</f>
        <v>93.943613496065794</v>
      </c>
      <c r="I1353" s="3">
        <f>'IECC Data-IP'!I1353*Convert!$B$6/$D1353</f>
        <v>14.80188579091484</v>
      </c>
      <c r="J1353" s="3">
        <f>'IECC Data-IP'!J1353*Convert!$B$6/$D1353</f>
        <v>17.172588904971231</v>
      </c>
      <c r="K1353" s="3">
        <f>'IECC Data-IP'!K1353*Convert!$B$7/$D1353</f>
        <v>0</v>
      </c>
      <c r="L1353" s="3">
        <f>'IECC Data-IP'!L1353*Convert!$B$6/$D1353</f>
        <v>0</v>
      </c>
      <c r="M1353" s="3">
        <f>'IECC Data-IP'!M1353*Convert!$B$6/$D1353</f>
        <v>37.005381529373217</v>
      </c>
      <c r="N1353" s="3">
        <f>'IECC Data-IP'!N1353*Convert!$B$6/$D1353</f>
        <v>0</v>
      </c>
      <c r="O1353" s="3">
        <f>'IECC Data-IP'!O1353*Convert!$B$6/$D1353</f>
        <v>0</v>
      </c>
      <c r="P1353" s="3">
        <f t="shared" si="65"/>
        <v>0</v>
      </c>
      <c r="Q1353" s="3">
        <f>'IECC Data-IP'!Q1353*Convert!$B$6/$D1353</f>
        <v>0</v>
      </c>
      <c r="R1353" s="3">
        <f>'IECC Data-IP'!R1353*Convert!$B$6/$D1353</f>
        <v>0</v>
      </c>
      <c r="S1353" s="3">
        <f>'IECC Data-IP'!S1353*Convert!$B$6/$D1353</f>
        <v>0</v>
      </c>
      <c r="T1353" s="3">
        <f>'IECC Data-IP'!T1353*Convert!$B$6/$D1353</f>
        <v>7.8365279076911909</v>
      </c>
      <c r="U1353" s="3">
        <f>'IECC Data-IP'!U1353*Convert!$B$7/$D1353</f>
        <v>0</v>
      </c>
      <c r="V1353" s="3">
        <f>'IECC Data-IP'!V1353*Convert!$B$6/$D1353</f>
        <v>0</v>
      </c>
      <c r="W1353" s="3">
        <f>'IECC Data-IP'!W1353*Convert!$B$6/$D1353</f>
        <v>132.91679867948133</v>
      </c>
      <c r="X1353" s="3">
        <f>'IECC Data-IP'!X1353*Convert!$B$7/$D1353</f>
        <v>0</v>
      </c>
      <c r="Y1353" s="3">
        <f t="shared" si="66"/>
        <v>132.91679867948133</v>
      </c>
      <c r="Z1353" s="3">
        <f>'IECC Data-IP'!Z1353*Convert!$B$6/$D1353</f>
        <v>266.67274888329666</v>
      </c>
      <c r="AA1353" s="3">
        <f>'IECC Data-IP'!AA1353*Convert!$B$6/$D1353</f>
        <v>0</v>
      </c>
      <c r="AB1353" s="3">
        <f t="shared" si="67"/>
        <v>266.67274888329666</v>
      </c>
    </row>
    <row r="1354" spans="1:28" x14ac:dyDescent="0.25">
      <c r="A1354" s="93">
        <f>'IECC Data-IP'!A1354</f>
        <v>2009</v>
      </c>
      <c r="B1354" s="93" t="str">
        <f>'IECC Data-IP'!B1354</f>
        <v>Strip Mall</v>
      </c>
      <c r="C1354" s="121" t="str">
        <f>'IECC Data-IP'!C1354</f>
        <v>1B</v>
      </c>
      <c r="D1354" s="3">
        <f>'IECC Data-IP'!D1354</f>
        <v>22500.01722286344</v>
      </c>
      <c r="E1354" s="3">
        <f>'IECC Data-IP'!E1354*Convert!$B$6/$D1354</f>
        <v>0</v>
      </c>
      <c r="F1354" s="3">
        <f>'IECC Data-IP'!F1354*Convert!$B$7/$D1354</f>
        <v>5.8449517557797433E-2</v>
      </c>
      <c r="G1354" s="3">
        <f>'IECC Data-IP'!G1354*Convert!$B$6/$D1354</f>
        <v>102.00693911303647</v>
      </c>
      <c r="H1354" s="3">
        <f>'IECC Data-IP'!H1354*Convert!$B$6/$D1354</f>
        <v>93.943613496065794</v>
      </c>
      <c r="I1354" s="3">
        <f>'IECC Data-IP'!I1354*Convert!$B$6/$D1354</f>
        <v>14.783208332503591</v>
      </c>
      <c r="J1354" s="3">
        <f>'IECC Data-IP'!J1354*Convert!$B$6/$D1354</f>
        <v>17.172588904971231</v>
      </c>
      <c r="K1354" s="3">
        <f>'IECC Data-IP'!K1354*Convert!$B$7/$D1354</f>
        <v>0</v>
      </c>
      <c r="L1354" s="3">
        <f>'IECC Data-IP'!L1354*Convert!$B$6/$D1354</f>
        <v>0</v>
      </c>
      <c r="M1354" s="3">
        <f>'IECC Data-IP'!M1354*Convert!$B$6/$D1354</f>
        <v>46.949794029191082</v>
      </c>
      <c r="N1354" s="3">
        <f>'IECC Data-IP'!N1354*Convert!$B$6/$D1354</f>
        <v>0</v>
      </c>
      <c r="O1354" s="3">
        <f>'IECC Data-IP'!O1354*Convert!$B$6/$D1354</f>
        <v>0</v>
      </c>
      <c r="P1354" s="3">
        <f t="shared" si="65"/>
        <v>0</v>
      </c>
      <c r="Q1354" s="3">
        <f>'IECC Data-IP'!Q1354*Convert!$B$6/$D1354</f>
        <v>0</v>
      </c>
      <c r="R1354" s="3">
        <f>'IECC Data-IP'!R1354*Convert!$B$6/$D1354</f>
        <v>0</v>
      </c>
      <c r="S1354" s="3">
        <f>'IECC Data-IP'!S1354*Convert!$B$6/$D1354</f>
        <v>0</v>
      </c>
      <c r="T1354" s="3">
        <f>'IECC Data-IP'!T1354*Convert!$B$6/$D1354</f>
        <v>7.8418643243801185</v>
      </c>
      <c r="U1354" s="3">
        <f>'IECC Data-IP'!U1354*Convert!$B$7/$D1354</f>
        <v>0</v>
      </c>
      <c r="V1354" s="3">
        <f>'IECC Data-IP'!V1354*Convert!$B$6/$D1354</f>
        <v>0</v>
      </c>
      <c r="W1354" s="3">
        <f>'IECC Data-IP'!W1354*Convert!$B$6/$D1354</f>
        <v>148.95673314222753</v>
      </c>
      <c r="X1354" s="3">
        <f>'IECC Data-IP'!X1354*Convert!$B$7/$D1354</f>
        <v>5.8449517557797433E-2</v>
      </c>
      <c r="Y1354" s="3">
        <f t="shared" si="66"/>
        <v>149.01518265978532</v>
      </c>
      <c r="Z1354" s="3">
        <f>'IECC Data-IP'!Z1354*Convert!$B$6/$D1354</f>
        <v>282.69934230432051</v>
      </c>
      <c r="AA1354" s="3">
        <f>'IECC Data-IP'!AA1354*Convert!$B$6/$D1354</f>
        <v>0.17076533404570521</v>
      </c>
      <c r="AB1354" s="3">
        <f t="shared" si="67"/>
        <v>282.87010763836622</v>
      </c>
    </row>
    <row r="1355" spans="1:28" x14ac:dyDescent="0.25">
      <c r="A1355" s="93">
        <f>'IECC Data-IP'!A1355</f>
        <v>2009</v>
      </c>
      <c r="B1355" s="93" t="str">
        <f>'IECC Data-IP'!B1355</f>
        <v>Strip Mall</v>
      </c>
      <c r="C1355" s="121" t="str">
        <f>'IECC Data-IP'!C1355</f>
        <v>2A</v>
      </c>
      <c r="D1355" s="3">
        <f>'IECC Data-IP'!D1355</f>
        <v>22500.01722286344</v>
      </c>
      <c r="E1355" s="3">
        <f>'IECC Data-IP'!E1355*Convert!$B$6/$D1355</f>
        <v>0</v>
      </c>
      <c r="F1355" s="3">
        <f>'IECC Data-IP'!F1355*Convert!$B$7/$D1355</f>
        <v>0.39316433294737174</v>
      </c>
      <c r="G1355" s="3">
        <f>'IECC Data-IP'!G1355*Convert!$B$6/$D1355</f>
        <v>80.714636524212594</v>
      </c>
      <c r="H1355" s="3">
        <f>'IECC Data-IP'!H1355*Convert!$B$6/$D1355</f>
        <v>93.943613496065794</v>
      </c>
      <c r="I1355" s="3">
        <f>'IECC Data-IP'!I1355*Convert!$B$6/$D1355</f>
        <v>14.779206019986896</v>
      </c>
      <c r="J1355" s="3">
        <f>'IECC Data-IP'!J1355*Convert!$B$6/$D1355</f>
        <v>17.172588904971231</v>
      </c>
      <c r="K1355" s="3">
        <f>'IECC Data-IP'!K1355*Convert!$B$7/$D1355</f>
        <v>0</v>
      </c>
      <c r="L1355" s="3">
        <f>'IECC Data-IP'!L1355*Convert!$B$6/$D1355</f>
        <v>0</v>
      </c>
      <c r="M1355" s="3">
        <f>'IECC Data-IP'!M1355*Convert!$B$6/$D1355</f>
        <v>37.999289137686098</v>
      </c>
      <c r="N1355" s="3">
        <f>'IECC Data-IP'!N1355*Convert!$B$6/$D1355</f>
        <v>0</v>
      </c>
      <c r="O1355" s="3">
        <f>'IECC Data-IP'!O1355*Convert!$B$6/$D1355</f>
        <v>0</v>
      </c>
      <c r="P1355" s="3">
        <f t="shared" si="65"/>
        <v>0</v>
      </c>
      <c r="Q1355" s="3">
        <f>'IECC Data-IP'!Q1355*Convert!$B$6/$D1355</f>
        <v>0</v>
      </c>
      <c r="R1355" s="3">
        <f>'IECC Data-IP'!R1355*Convert!$B$6/$D1355</f>
        <v>0</v>
      </c>
      <c r="S1355" s="3">
        <f>'IECC Data-IP'!S1355*Convert!$B$6/$D1355</f>
        <v>0</v>
      </c>
      <c r="T1355" s="3">
        <f>'IECC Data-IP'!T1355*Convert!$B$6/$D1355</f>
        <v>7.9992886167035042</v>
      </c>
      <c r="U1355" s="3">
        <f>'IECC Data-IP'!U1355*Convert!$B$7/$D1355</f>
        <v>0</v>
      </c>
      <c r="V1355" s="3">
        <f>'IECC Data-IP'!V1355*Convert!$B$6/$D1355</f>
        <v>0</v>
      </c>
      <c r="W1355" s="3">
        <f>'IECC Data-IP'!W1355*Convert!$B$6/$D1355</f>
        <v>118.71392566189868</v>
      </c>
      <c r="X1355" s="3">
        <f>'IECC Data-IP'!X1355*Convert!$B$7/$D1355</f>
        <v>0.39316433294737174</v>
      </c>
      <c r="Y1355" s="3">
        <f t="shared" si="66"/>
        <v>119.10708999484606</v>
      </c>
      <c r="Z1355" s="3">
        <f>'IECC Data-IP'!Z1355*Convert!$B$6/$D1355</f>
        <v>252.60862269962618</v>
      </c>
      <c r="AA1355" s="3">
        <f>'IECC Data-IP'!AA1355*Convert!$B$6/$D1355</f>
        <v>1.1486636922918139</v>
      </c>
      <c r="AB1355" s="3">
        <f t="shared" si="67"/>
        <v>253.757286391918</v>
      </c>
    </row>
    <row r="1356" spans="1:28" x14ac:dyDescent="0.25">
      <c r="A1356" s="93">
        <f>'IECC Data-IP'!A1356</f>
        <v>2009</v>
      </c>
      <c r="B1356" s="93" t="str">
        <f>'IECC Data-IP'!B1356</f>
        <v>Strip Mall</v>
      </c>
      <c r="C1356" s="121" t="str">
        <f>'IECC Data-IP'!C1356</f>
        <v>2B</v>
      </c>
      <c r="D1356" s="3">
        <f>'IECC Data-IP'!D1356</f>
        <v>22500.01722286344</v>
      </c>
      <c r="E1356" s="3">
        <f>'IECC Data-IP'!E1356*Convert!$B$6/$D1356</f>
        <v>0</v>
      </c>
      <c r="F1356" s="3">
        <f>'IECC Data-IP'!F1356*Convert!$B$7/$D1356</f>
        <v>2.3745116507855206E-2</v>
      </c>
      <c r="G1356" s="3">
        <f>'IECC Data-IP'!G1356*Convert!$B$6/$D1356</f>
        <v>61.10463929657336</v>
      </c>
      <c r="H1356" s="3">
        <f>'IECC Data-IP'!H1356*Convert!$B$6/$D1356</f>
        <v>93.943613496065794</v>
      </c>
      <c r="I1356" s="3">
        <f>'IECC Data-IP'!I1356*Convert!$B$6/$D1356</f>
        <v>14.789878853364753</v>
      </c>
      <c r="J1356" s="3">
        <f>'IECC Data-IP'!J1356*Convert!$B$6/$D1356</f>
        <v>17.172588904971231</v>
      </c>
      <c r="K1356" s="3">
        <f>'IECC Data-IP'!K1356*Convert!$B$7/$D1356</f>
        <v>0</v>
      </c>
      <c r="L1356" s="3">
        <f>'IECC Data-IP'!L1356*Convert!$B$6/$D1356</f>
        <v>0</v>
      </c>
      <c r="M1356" s="3">
        <f>'IECC Data-IP'!M1356*Convert!$B$6/$D1356</f>
        <v>46.141326900818449</v>
      </c>
      <c r="N1356" s="3">
        <f>'IECC Data-IP'!N1356*Convert!$B$6/$D1356</f>
        <v>0</v>
      </c>
      <c r="O1356" s="3">
        <f>'IECC Data-IP'!O1356*Convert!$B$6/$D1356</f>
        <v>0</v>
      </c>
      <c r="P1356" s="3">
        <f t="shared" si="65"/>
        <v>0</v>
      </c>
      <c r="Q1356" s="3">
        <f>'IECC Data-IP'!Q1356*Convert!$B$6/$D1356</f>
        <v>0</v>
      </c>
      <c r="R1356" s="3">
        <f>'IECC Data-IP'!R1356*Convert!$B$6/$D1356</f>
        <v>0</v>
      </c>
      <c r="S1356" s="3">
        <f>'IECC Data-IP'!S1356*Convert!$B$6/$D1356</f>
        <v>0</v>
      </c>
      <c r="T1356" s="3">
        <f>'IECC Data-IP'!T1356*Convert!$B$6/$D1356</f>
        <v>8.0086273459091295</v>
      </c>
      <c r="U1356" s="3">
        <f>'IECC Data-IP'!U1356*Convert!$B$7/$D1356</f>
        <v>0</v>
      </c>
      <c r="V1356" s="3">
        <f>'IECC Data-IP'!V1356*Convert!$B$6/$D1356</f>
        <v>0</v>
      </c>
      <c r="W1356" s="3">
        <f>'IECC Data-IP'!W1356*Convert!$B$6/$D1356</f>
        <v>107.24596619739181</v>
      </c>
      <c r="X1356" s="3">
        <f>'IECC Data-IP'!X1356*Convert!$B$7/$D1356</f>
        <v>2.3745116507855206E-2</v>
      </c>
      <c r="Y1356" s="3">
        <f t="shared" si="66"/>
        <v>107.26971131389966</v>
      </c>
      <c r="Z1356" s="3">
        <f>'IECC Data-IP'!Z1356*Convert!$B$6/$D1356</f>
        <v>241.16067479770274</v>
      </c>
      <c r="AA1356" s="3">
        <f>'IECC Data-IP'!AA1356*Convert!$B$6/$D1356</f>
        <v>6.9373416956067746E-2</v>
      </c>
      <c r="AB1356" s="3">
        <f t="shared" si="67"/>
        <v>241.23004821465881</v>
      </c>
    </row>
    <row r="1357" spans="1:28" x14ac:dyDescent="0.25">
      <c r="A1357" s="93">
        <f>'IECC Data-IP'!A1357</f>
        <v>2009</v>
      </c>
      <c r="B1357" s="93" t="str">
        <f>'IECC Data-IP'!B1357</f>
        <v>Strip Mall</v>
      </c>
      <c r="C1357" s="121" t="str">
        <f>'IECC Data-IP'!C1357</f>
        <v>3A</v>
      </c>
      <c r="D1357" s="3">
        <f>'IECC Data-IP'!D1357</f>
        <v>22500.01722286344</v>
      </c>
      <c r="E1357" s="3">
        <f>'IECC Data-IP'!E1357*Convert!$B$6/$D1357</f>
        <v>0</v>
      </c>
      <c r="F1357" s="3">
        <f>'IECC Data-IP'!F1357*Convert!$B$7/$D1357</f>
        <v>6.6216910477001596</v>
      </c>
      <c r="G1357" s="3">
        <f>'IECC Data-IP'!G1357*Convert!$B$6/$D1357</f>
        <v>41.930894133254021</v>
      </c>
      <c r="H1357" s="3">
        <f>'IECC Data-IP'!H1357*Convert!$B$6/$D1357</f>
        <v>93.943613496065794</v>
      </c>
      <c r="I1357" s="3">
        <f>'IECC Data-IP'!I1357*Convert!$B$6/$D1357</f>
        <v>14.785876540848056</v>
      </c>
      <c r="J1357" s="3">
        <f>'IECC Data-IP'!J1357*Convert!$B$6/$D1357</f>
        <v>17.172588904971231</v>
      </c>
      <c r="K1357" s="3">
        <f>'IECC Data-IP'!K1357*Convert!$B$7/$D1357</f>
        <v>0</v>
      </c>
      <c r="L1357" s="3">
        <f>'IECC Data-IP'!L1357*Convert!$B$6/$D1357</f>
        <v>0</v>
      </c>
      <c r="M1357" s="3">
        <f>'IECC Data-IP'!M1357*Convert!$B$6/$D1357</f>
        <v>37.696447490589428</v>
      </c>
      <c r="N1357" s="3">
        <f>'IECC Data-IP'!N1357*Convert!$B$6/$D1357</f>
        <v>0</v>
      </c>
      <c r="O1357" s="3">
        <f>'IECC Data-IP'!O1357*Convert!$B$6/$D1357</f>
        <v>0</v>
      </c>
      <c r="P1357" s="3">
        <f t="shared" si="65"/>
        <v>0</v>
      </c>
      <c r="Q1357" s="3">
        <f>'IECC Data-IP'!Q1357*Convert!$B$6/$D1357</f>
        <v>0</v>
      </c>
      <c r="R1357" s="3">
        <f>'IECC Data-IP'!R1357*Convert!$B$6/$D1357</f>
        <v>0</v>
      </c>
      <c r="S1357" s="3">
        <f>'IECC Data-IP'!S1357*Convert!$B$6/$D1357</f>
        <v>0</v>
      </c>
      <c r="T1357" s="3">
        <f>'IECC Data-IP'!T1357*Convert!$B$6/$D1357</f>
        <v>8.2874551179056315</v>
      </c>
      <c r="U1357" s="3">
        <f>'IECC Data-IP'!U1357*Convert!$B$7/$D1357</f>
        <v>0</v>
      </c>
      <c r="V1357" s="3">
        <f>'IECC Data-IP'!V1357*Convert!$B$6/$D1357</f>
        <v>0</v>
      </c>
      <c r="W1357" s="3">
        <f>'IECC Data-IP'!W1357*Convert!$B$6/$D1357</f>
        <v>79.627341623843478</v>
      </c>
      <c r="X1357" s="3">
        <f>'IECC Data-IP'!X1357*Convert!$B$7/$D1357</f>
        <v>6.6216910477001596</v>
      </c>
      <c r="Y1357" s="3">
        <f t="shared" si="66"/>
        <v>86.249032671543631</v>
      </c>
      <c r="Z1357" s="3">
        <f>'IECC Data-IP'!Z1357*Convert!$B$6/$D1357</f>
        <v>213.81820978780641</v>
      </c>
      <c r="AA1357" s="3">
        <f>'IECC Data-IP'!AA1357*Convert!$B$6/$D1357</f>
        <v>19.345844601537273</v>
      </c>
      <c r="AB1357" s="3">
        <f t="shared" si="67"/>
        <v>233.16405438934368</v>
      </c>
    </row>
    <row r="1358" spans="1:28" x14ac:dyDescent="0.25">
      <c r="A1358" s="93">
        <f>'IECC Data-IP'!A1358</f>
        <v>2009</v>
      </c>
      <c r="B1358" s="93" t="str">
        <f>'IECC Data-IP'!B1358</f>
        <v>Strip Mall</v>
      </c>
      <c r="C1358" s="121" t="str">
        <f>'IECC Data-IP'!C1358</f>
        <v>3B</v>
      </c>
      <c r="D1358" s="3">
        <f>'IECC Data-IP'!D1358</f>
        <v>22500.01722286344</v>
      </c>
      <c r="E1358" s="3">
        <f>'IECC Data-IP'!E1358*Convert!$B$6/$D1358</f>
        <v>0</v>
      </c>
      <c r="F1358" s="3">
        <f>'IECC Data-IP'!F1358*Convert!$B$7/$D1358</f>
        <v>0.76851982851385214</v>
      </c>
      <c r="G1358" s="3">
        <f>'IECC Data-IP'!G1358*Convert!$B$6/$D1358</f>
        <v>41.146440879981569</v>
      </c>
      <c r="H1358" s="3">
        <f>'IECC Data-IP'!H1358*Convert!$B$6/$D1358</f>
        <v>93.943613496065794</v>
      </c>
      <c r="I1358" s="3">
        <f>'IECC Data-IP'!I1358*Convert!$B$6/$D1358</f>
        <v>14.785876540848056</v>
      </c>
      <c r="J1358" s="3">
        <f>'IECC Data-IP'!J1358*Convert!$B$6/$D1358</f>
        <v>17.172588904971231</v>
      </c>
      <c r="K1358" s="3">
        <f>'IECC Data-IP'!K1358*Convert!$B$7/$D1358</f>
        <v>0</v>
      </c>
      <c r="L1358" s="3">
        <f>'IECC Data-IP'!L1358*Convert!$B$6/$D1358</f>
        <v>0</v>
      </c>
      <c r="M1358" s="3">
        <f>'IECC Data-IP'!M1358*Convert!$B$6/$D1358</f>
        <v>44.065460808825343</v>
      </c>
      <c r="N1358" s="3">
        <f>'IECC Data-IP'!N1358*Convert!$B$6/$D1358</f>
        <v>0</v>
      </c>
      <c r="O1358" s="3">
        <f>'IECC Data-IP'!O1358*Convert!$B$6/$D1358</f>
        <v>0</v>
      </c>
      <c r="P1358" s="3">
        <f t="shared" si="65"/>
        <v>0</v>
      </c>
      <c r="Q1358" s="3">
        <f>'IECC Data-IP'!Q1358*Convert!$B$6/$D1358</f>
        <v>0</v>
      </c>
      <c r="R1358" s="3">
        <f>'IECC Data-IP'!R1358*Convert!$B$6/$D1358</f>
        <v>0</v>
      </c>
      <c r="S1358" s="3">
        <f>'IECC Data-IP'!S1358*Convert!$B$6/$D1358</f>
        <v>0</v>
      </c>
      <c r="T1358" s="3">
        <f>'IECC Data-IP'!T1358*Convert!$B$6/$D1358</f>
        <v>8.2074088675717078</v>
      </c>
      <c r="U1358" s="3">
        <f>'IECC Data-IP'!U1358*Convert!$B$7/$D1358</f>
        <v>0</v>
      </c>
      <c r="V1358" s="3">
        <f>'IECC Data-IP'!V1358*Convert!$B$6/$D1358</f>
        <v>0</v>
      </c>
      <c r="W1358" s="3">
        <f>'IECC Data-IP'!W1358*Convert!$B$6/$D1358</f>
        <v>85.211901688806904</v>
      </c>
      <c r="X1358" s="3">
        <f>'IECC Data-IP'!X1358*Convert!$B$7/$D1358</f>
        <v>0.76851982851385214</v>
      </c>
      <c r="Y1358" s="3">
        <f t="shared" si="66"/>
        <v>85.98042151732075</v>
      </c>
      <c r="Z1358" s="3">
        <f>'IECC Data-IP'!Z1358*Convert!$B$6/$D1358</f>
        <v>219.32272360243593</v>
      </c>
      <c r="AA1358" s="3">
        <f>'IECC Data-IP'!AA1358*Convert!$B$6/$D1358</f>
        <v>2.2452973218665773</v>
      </c>
      <c r="AB1358" s="3">
        <f t="shared" si="67"/>
        <v>221.56802092430252</v>
      </c>
    </row>
    <row r="1359" spans="1:28" x14ac:dyDescent="0.25">
      <c r="A1359" s="93">
        <f>'IECC Data-IP'!A1359</f>
        <v>2009</v>
      </c>
      <c r="B1359" s="93" t="str">
        <f>'IECC Data-IP'!B1359</f>
        <v>Strip Mall</v>
      </c>
      <c r="C1359" s="121" t="str">
        <f>'IECC Data-IP'!C1359</f>
        <v>3C</v>
      </c>
      <c r="D1359" s="3">
        <f>'IECC Data-IP'!D1359</f>
        <v>22500.01722286344</v>
      </c>
      <c r="E1359" s="3">
        <f>'IECC Data-IP'!E1359*Convert!$B$6/$D1359</f>
        <v>0</v>
      </c>
      <c r="F1359" s="3">
        <f>'IECC Data-IP'!F1359*Convert!$B$7/$D1359</f>
        <v>7.1691986379485914E-2</v>
      </c>
      <c r="G1359" s="3">
        <f>'IECC Data-IP'!G1359*Convert!$B$6/$D1359</f>
        <v>14.589763227529939</v>
      </c>
      <c r="H1359" s="3">
        <f>'IECC Data-IP'!H1359*Convert!$B$6/$D1359</f>
        <v>93.943613496065794</v>
      </c>
      <c r="I1359" s="3">
        <f>'IECC Data-IP'!I1359*Convert!$B$6/$D1359</f>
        <v>14.783208332503591</v>
      </c>
      <c r="J1359" s="3">
        <f>'IECC Data-IP'!J1359*Convert!$B$6/$D1359</f>
        <v>17.172588904971231</v>
      </c>
      <c r="K1359" s="3">
        <f>'IECC Data-IP'!K1359*Convert!$B$7/$D1359</f>
        <v>0</v>
      </c>
      <c r="L1359" s="3">
        <f>'IECC Data-IP'!L1359*Convert!$B$6/$D1359</f>
        <v>0</v>
      </c>
      <c r="M1359" s="3">
        <f>'IECC Data-IP'!M1359*Convert!$B$6/$D1359</f>
        <v>34.559968581671825</v>
      </c>
      <c r="N1359" s="3">
        <f>'IECC Data-IP'!N1359*Convert!$B$6/$D1359</f>
        <v>0</v>
      </c>
      <c r="O1359" s="3">
        <f>'IECC Data-IP'!O1359*Convert!$B$6/$D1359</f>
        <v>0</v>
      </c>
      <c r="P1359" s="3">
        <f t="shared" si="65"/>
        <v>0</v>
      </c>
      <c r="Q1359" s="3">
        <f>'IECC Data-IP'!Q1359*Convert!$B$6/$D1359</f>
        <v>0</v>
      </c>
      <c r="R1359" s="3">
        <f>'IECC Data-IP'!R1359*Convert!$B$6/$D1359</f>
        <v>0</v>
      </c>
      <c r="S1359" s="3">
        <f>'IECC Data-IP'!S1359*Convert!$B$6/$D1359</f>
        <v>0</v>
      </c>
      <c r="T1359" s="3">
        <f>'IECC Data-IP'!T1359*Convert!$B$6/$D1359</f>
        <v>8.3007961596279518</v>
      </c>
      <c r="U1359" s="3">
        <f>'IECC Data-IP'!U1359*Convert!$B$7/$D1359</f>
        <v>0</v>
      </c>
      <c r="V1359" s="3">
        <f>'IECC Data-IP'!V1359*Convert!$B$6/$D1359</f>
        <v>0</v>
      </c>
      <c r="W1359" s="3">
        <f>'IECC Data-IP'!W1359*Convert!$B$6/$D1359</f>
        <v>49.149731809201768</v>
      </c>
      <c r="X1359" s="3">
        <f>'IECC Data-IP'!X1359*Convert!$B$7/$D1359</f>
        <v>7.1691986379485914E-2</v>
      </c>
      <c r="Y1359" s="3">
        <f t="shared" si="66"/>
        <v>49.221423795581252</v>
      </c>
      <c r="Z1359" s="3">
        <f>'IECC Data-IP'!Z1359*Convert!$B$6/$D1359</f>
        <v>183.35127280654257</v>
      </c>
      <c r="AA1359" s="3">
        <f>'IECC Data-IP'!AA1359*Convert!$B$6/$D1359</f>
        <v>0.20945435504043533</v>
      </c>
      <c r="AB1359" s="3">
        <f t="shared" si="67"/>
        <v>183.560727161583</v>
      </c>
    </row>
    <row r="1360" spans="1:28" x14ac:dyDescent="0.25">
      <c r="A1360" s="93">
        <f>'IECC Data-IP'!A1360</f>
        <v>2009</v>
      </c>
      <c r="B1360" s="93" t="str">
        <f>'IECC Data-IP'!B1360</f>
        <v>Strip Mall</v>
      </c>
      <c r="C1360" s="121" t="str">
        <f>'IECC Data-IP'!C1360</f>
        <v>4A</v>
      </c>
      <c r="D1360" s="3">
        <f>'IECC Data-IP'!D1360</f>
        <v>22500.01722286344</v>
      </c>
      <c r="E1360" s="3">
        <f>'IECC Data-IP'!E1360*Convert!$B$6/$D1360</f>
        <v>0</v>
      </c>
      <c r="F1360" s="3">
        <f>'IECC Data-IP'!F1360*Convert!$B$7/$D1360</f>
        <v>20.276959587140585</v>
      </c>
      <c r="G1360" s="3">
        <f>'IECC Data-IP'!G1360*Convert!$B$6/$D1360</f>
        <v>25.178548042535894</v>
      </c>
      <c r="H1360" s="3">
        <f>'IECC Data-IP'!H1360*Convert!$B$6/$D1360</f>
        <v>93.943613496065794</v>
      </c>
      <c r="I1360" s="3">
        <f>'IECC Data-IP'!I1360*Convert!$B$6/$D1360</f>
        <v>14.764530874092342</v>
      </c>
      <c r="J1360" s="3">
        <f>'IECC Data-IP'!J1360*Convert!$B$6/$D1360</f>
        <v>17.172588904971231</v>
      </c>
      <c r="K1360" s="3">
        <f>'IECC Data-IP'!K1360*Convert!$B$7/$D1360</f>
        <v>0</v>
      </c>
      <c r="L1360" s="3">
        <f>'IECC Data-IP'!L1360*Convert!$B$6/$D1360</f>
        <v>0</v>
      </c>
      <c r="M1360" s="3">
        <f>'IECC Data-IP'!M1360*Convert!$B$6/$D1360</f>
        <v>34.309156997292199</v>
      </c>
      <c r="N1360" s="3">
        <f>'IECC Data-IP'!N1360*Convert!$B$6/$D1360</f>
        <v>0</v>
      </c>
      <c r="O1360" s="3">
        <f>'IECC Data-IP'!O1360*Convert!$B$6/$D1360</f>
        <v>0</v>
      </c>
      <c r="P1360" s="3">
        <f t="shared" si="65"/>
        <v>0</v>
      </c>
      <c r="Q1360" s="3">
        <f>'IECC Data-IP'!Q1360*Convert!$B$6/$D1360</f>
        <v>0</v>
      </c>
      <c r="R1360" s="3">
        <f>'IECC Data-IP'!R1360*Convert!$B$6/$D1360</f>
        <v>0</v>
      </c>
      <c r="S1360" s="3">
        <f>'IECC Data-IP'!S1360*Convert!$B$6/$D1360</f>
        <v>0</v>
      </c>
      <c r="T1360" s="3">
        <f>'IECC Data-IP'!T1360*Convert!$B$6/$D1360</f>
        <v>8.5222574522184757</v>
      </c>
      <c r="U1360" s="3">
        <f>'IECC Data-IP'!U1360*Convert!$B$7/$D1360</f>
        <v>0</v>
      </c>
      <c r="V1360" s="3">
        <f>'IECC Data-IP'!V1360*Convert!$B$6/$D1360</f>
        <v>0</v>
      </c>
      <c r="W1360" s="3">
        <f>'IECC Data-IP'!W1360*Convert!$B$6/$D1360</f>
        <v>59.487705039828086</v>
      </c>
      <c r="X1360" s="3">
        <f>'IECC Data-IP'!X1360*Convert!$B$7/$D1360</f>
        <v>20.276959587140585</v>
      </c>
      <c r="Y1360" s="3">
        <f t="shared" si="66"/>
        <v>79.764664626968667</v>
      </c>
      <c r="Z1360" s="3">
        <f>'IECC Data-IP'!Z1360*Convert!$B$6/$D1360</f>
        <v>193.88936166300374</v>
      </c>
      <c r="AA1360" s="3">
        <f>'IECC Data-IP'!AA1360*Convert!$B$6/$D1360</f>
        <v>59.240895767965156</v>
      </c>
      <c r="AB1360" s="3">
        <f t="shared" si="67"/>
        <v>253.1302574309689</v>
      </c>
    </row>
    <row r="1361" spans="1:28" x14ac:dyDescent="0.25">
      <c r="A1361" s="93">
        <f>'IECC Data-IP'!A1361</f>
        <v>2009</v>
      </c>
      <c r="B1361" s="93" t="str">
        <f>'IECC Data-IP'!B1361</f>
        <v>Strip Mall</v>
      </c>
      <c r="C1361" s="121" t="str">
        <f>'IECC Data-IP'!C1361</f>
        <v>4B</v>
      </c>
      <c r="D1361" s="3">
        <f>'IECC Data-IP'!D1361</f>
        <v>22500.01722286344</v>
      </c>
      <c r="E1361" s="3">
        <f>'IECC Data-IP'!E1361*Convert!$B$6/$D1361</f>
        <v>0</v>
      </c>
      <c r="F1361" s="3">
        <f>'IECC Data-IP'!F1361*Convert!$B$7/$D1361</f>
        <v>4.0133813266834508</v>
      </c>
      <c r="G1361" s="3">
        <f>'IECC Data-IP'!G1361*Convert!$B$6/$D1361</f>
        <v>26.155112296609772</v>
      </c>
      <c r="H1361" s="3">
        <f>'IECC Data-IP'!H1361*Convert!$B$6/$D1361</f>
        <v>93.943613496065794</v>
      </c>
      <c r="I1361" s="3">
        <f>'IECC Data-IP'!I1361*Convert!$B$6/$D1361</f>
        <v>14.775203707470197</v>
      </c>
      <c r="J1361" s="3">
        <f>'IECC Data-IP'!J1361*Convert!$B$6/$D1361</f>
        <v>17.172588904971231</v>
      </c>
      <c r="K1361" s="3">
        <f>'IECC Data-IP'!K1361*Convert!$B$7/$D1361</f>
        <v>0</v>
      </c>
      <c r="L1361" s="3">
        <f>'IECC Data-IP'!L1361*Convert!$B$6/$D1361</f>
        <v>0</v>
      </c>
      <c r="M1361" s="3">
        <f>'IECC Data-IP'!M1361*Convert!$B$6/$D1361</f>
        <v>42.228399363661772</v>
      </c>
      <c r="N1361" s="3">
        <f>'IECC Data-IP'!N1361*Convert!$B$6/$D1361</f>
        <v>0</v>
      </c>
      <c r="O1361" s="3">
        <f>'IECC Data-IP'!O1361*Convert!$B$6/$D1361</f>
        <v>0</v>
      </c>
      <c r="P1361" s="3">
        <f t="shared" si="65"/>
        <v>0</v>
      </c>
      <c r="Q1361" s="3">
        <f>'IECC Data-IP'!Q1361*Convert!$B$6/$D1361</f>
        <v>0</v>
      </c>
      <c r="R1361" s="3">
        <f>'IECC Data-IP'!R1361*Convert!$B$6/$D1361</f>
        <v>0</v>
      </c>
      <c r="S1361" s="3">
        <f>'IECC Data-IP'!S1361*Convert!$B$6/$D1361</f>
        <v>0</v>
      </c>
      <c r="T1361" s="3">
        <f>'IECC Data-IP'!T1361*Convert!$B$6/$D1361</f>
        <v>8.4408770977123186</v>
      </c>
      <c r="U1361" s="3">
        <f>'IECC Data-IP'!U1361*Convert!$B$7/$D1361</f>
        <v>0</v>
      </c>
      <c r="V1361" s="3">
        <f>'IECC Data-IP'!V1361*Convert!$B$6/$D1361</f>
        <v>0</v>
      </c>
      <c r="W1361" s="3">
        <f>'IECC Data-IP'!W1361*Convert!$B$6/$D1361</f>
        <v>68.383511660271537</v>
      </c>
      <c r="X1361" s="3">
        <f>'IECC Data-IP'!X1361*Convert!$B$7/$D1361</f>
        <v>4.0133813266834508</v>
      </c>
      <c r="Y1361" s="3">
        <f t="shared" si="66"/>
        <v>72.396892986954981</v>
      </c>
      <c r="Z1361" s="3">
        <f>'IECC Data-IP'!Z1361*Convert!$B$6/$D1361</f>
        <v>202.71579486649111</v>
      </c>
      <c r="AA1361" s="3">
        <f>'IECC Data-IP'!AA1361*Convert!$B$6/$D1361</f>
        <v>11.725441569747682</v>
      </c>
      <c r="AB1361" s="3">
        <f t="shared" si="67"/>
        <v>214.4412364362388</v>
      </c>
    </row>
    <row r="1362" spans="1:28" x14ac:dyDescent="0.25">
      <c r="A1362" s="93">
        <f>'IECC Data-IP'!A1362</f>
        <v>2009</v>
      </c>
      <c r="B1362" s="93" t="str">
        <f>'IECC Data-IP'!B1362</f>
        <v>Strip Mall</v>
      </c>
      <c r="C1362" s="121" t="str">
        <f>'IECC Data-IP'!C1362</f>
        <v>4C</v>
      </c>
      <c r="D1362" s="3">
        <f>'IECC Data-IP'!D1362</f>
        <v>22500.01722286344</v>
      </c>
      <c r="E1362" s="3">
        <f>'IECC Data-IP'!E1362*Convert!$B$6/$D1362</f>
        <v>0</v>
      </c>
      <c r="F1362" s="3">
        <f>'IECC Data-IP'!F1362*Convert!$B$7/$D1362</f>
        <v>12.927389391103482</v>
      </c>
      <c r="G1362" s="3">
        <f>'IECC Data-IP'!G1362*Convert!$B$6/$D1362</f>
        <v>5.9234225247103991</v>
      </c>
      <c r="H1362" s="3">
        <f>'IECC Data-IP'!H1362*Convert!$B$6/$D1362</f>
        <v>93.943613496065794</v>
      </c>
      <c r="I1362" s="3">
        <f>'IECC Data-IP'!I1362*Convert!$B$6/$D1362</f>
        <v>14.747187519853327</v>
      </c>
      <c r="J1362" s="3">
        <f>'IECC Data-IP'!J1362*Convert!$B$6/$D1362</f>
        <v>17.172588904971231</v>
      </c>
      <c r="K1362" s="3">
        <f>'IECC Data-IP'!K1362*Convert!$B$7/$D1362</f>
        <v>0</v>
      </c>
      <c r="L1362" s="3">
        <f>'IECC Data-IP'!L1362*Convert!$B$6/$D1362</f>
        <v>0</v>
      </c>
      <c r="M1362" s="3">
        <f>'IECC Data-IP'!M1362*Convert!$B$6/$D1362</f>
        <v>33.113799658972262</v>
      </c>
      <c r="N1362" s="3">
        <f>'IECC Data-IP'!N1362*Convert!$B$6/$D1362</f>
        <v>0</v>
      </c>
      <c r="O1362" s="3">
        <f>'IECC Data-IP'!O1362*Convert!$B$6/$D1362</f>
        <v>0</v>
      </c>
      <c r="P1362" s="3">
        <f t="shared" si="65"/>
        <v>0</v>
      </c>
      <c r="Q1362" s="3">
        <f>'IECC Data-IP'!Q1362*Convert!$B$6/$D1362</f>
        <v>0</v>
      </c>
      <c r="R1362" s="3">
        <f>'IECC Data-IP'!R1362*Convert!$B$6/$D1362</f>
        <v>0</v>
      </c>
      <c r="S1362" s="3">
        <f>'IECC Data-IP'!S1362*Convert!$B$6/$D1362</f>
        <v>0</v>
      </c>
      <c r="T1362" s="3">
        <f>'IECC Data-IP'!T1362*Convert!$B$6/$D1362</f>
        <v>8.5876285566578492</v>
      </c>
      <c r="U1362" s="3">
        <f>'IECC Data-IP'!U1362*Convert!$B$7/$D1362</f>
        <v>0</v>
      </c>
      <c r="V1362" s="3">
        <f>'IECC Data-IP'!V1362*Convert!$B$6/$D1362</f>
        <v>0</v>
      </c>
      <c r="W1362" s="3">
        <f>'IECC Data-IP'!W1362*Convert!$B$6/$D1362</f>
        <v>39.037222183682658</v>
      </c>
      <c r="X1362" s="3">
        <f>'IECC Data-IP'!X1362*Convert!$B$7/$D1362</f>
        <v>12.927389391103482</v>
      </c>
      <c r="Y1362" s="3">
        <f t="shared" si="66"/>
        <v>51.96461157478614</v>
      </c>
      <c r="Z1362" s="3">
        <f>'IECC Data-IP'!Z1362*Convert!$B$6/$D1362</f>
        <v>173.48824066123089</v>
      </c>
      <c r="AA1362" s="3">
        <f>'IECC Data-IP'!AA1362*Convert!$B$6/$D1362</f>
        <v>37.768489115889963</v>
      </c>
      <c r="AB1362" s="3">
        <f t="shared" si="67"/>
        <v>211.25672977712085</v>
      </c>
    </row>
    <row r="1363" spans="1:28" x14ac:dyDescent="0.25">
      <c r="A1363" s="93">
        <f>'IECC Data-IP'!A1363</f>
        <v>2009</v>
      </c>
      <c r="B1363" s="93" t="str">
        <f>'IECC Data-IP'!B1363</f>
        <v>Strip Mall</v>
      </c>
      <c r="C1363" s="121" t="str">
        <f>'IECC Data-IP'!C1363</f>
        <v>5A</v>
      </c>
      <c r="D1363" s="3">
        <f>'IECC Data-IP'!D1363</f>
        <v>22500.01722286344</v>
      </c>
      <c r="E1363" s="3">
        <f>'IECC Data-IP'!E1363*Convert!$B$6/$D1363</f>
        <v>0</v>
      </c>
      <c r="F1363" s="3">
        <f>'IECC Data-IP'!F1363*Convert!$B$7/$D1363</f>
        <v>33.54089034105732</v>
      </c>
      <c r="G1363" s="3">
        <f>'IECC Data-IP'!G1363*Convert!$B$6/$D1363</f>
        <v>13.673233661206504</v>
      </c>
      <c r="H1363" s="3">
        <f>'IECC Data-IP'!H1363*Convert!$B$6/$D1363</f>
        <v>93.943613496065794</v>
      </c>
      <c r="I1363" s="3">
        <f>'IECC Data-IP'!I1363*Convert!$B$6/$D1363</f>
        <v>14.768533186609039</v>
      </c>
      <c r="J1363" s="3">
        <f>'IECC Data-IP'!J1363*Convert!$B$6/$D1363</f>
        <v>17.172588904971231</v>
      </c>
      <c r="K1363" s="3">
        <f>'IECC Data-IP'!K1363*Convert!$B$7/$D1363</f>
        <v>0</v>
      </c>
      <c r="L1363" s="3">
        <f>'IECC Data-IP'!L1363*Convert!$B$6/$D1363</f>
        <v>0</v>
      </c>
      <c r="M1363" s="3">
        <f>'IECC Data-IP'!M1363*Convert!$B$6/$D1363</f>
        <v>32.854983449559235</v>
      </c>
      <c r="N1363" s="3">
        <f>'IECC Data-IP'!N1363*Convert!$B$6/$D1363</f>
        <v>0</v>
      </c>
      <c r="O1363" s="3">
        <f>'IECC Data-IP'!O1363*Convert!$B$6/$D1363</f>
        <v>0</v>
      </c>
      <c r="P1363" s="3">
        <f t="shared" si="65"/>
        <v>0</v>
      </c>
      <c r="Q1363" s="3">
        <f>'IECC Data-IP'!Q1363*Convert!$B$6/$D1363</f>
        <v>0</v>
      </c>
      <c r="R1363" s="3">
        <f>'IECC Data-IP'!R1363*Convert!$B$6/$D1363</f>
        <v>0</v>
      </c>
      <c r="S1363" s="3">
        <f>'IECC Data-IP'!S1363*Convert!$B$6/$D1363</f>
        <v>0</v>
      </c>
      <c r="T1363" s="3">
        <f>'IECC Data-IP'!T1363*Convert!$B$6/$D1363</f>
        <v>8.7103661405031989</v>
      </c>
      <c r="U1363" s="3">
        <f>'IECC Data-IP'!U1363*Convert!$B$7/$D1363</f>
        <v>0</v>
      </c>
      <c r="V1363" s="3">
        <f>'IECC Data-IP'!V1363*Convert!$B$6/$D1363</f>
        <v>0</v>
      </c>
      <c r="W1363" s="3">
        <f>'IECC Data-IP'!W1363*Convert!$B$6/$D1363</f>
        <v>46.528217110765738</v>
      </c>
      <c r="X1363" s="3">
        <f>'IECC Data-IP'!X1363*Convert!$B$7/$D1363</f>
        <v>33.54089034105732</v>
      </c>
      <c r="Y1363" s="3">
        <f t="shared" si="66"/>
        <v>80.069107451823058</v>
      </c>
      <c r="Z1363" s="3">
        <f>'IECC Data-IP'!Z1363*Convert!$B$6/$D1363</f>
        <v>181.12465294308728</v>
      </c>
      <c r="AA1363" s="3">
        <f>'IECC Data-IP'!AA1363*Convert!$B$6/$D1363</f>
        <v>97.992619658790161</v>
      </c>
      <c r="AB1363" s="3">
        <f t="shared" si="67"/>
        <v>279.11727260187746</v>
      </c>
    </row>
    <row r="1364" spans="1:28" x14ac:dyDescent="0.25">
      <c r="A1364" s="93">
        <f>'IECC Data-IP'!A1364</f>
        <v>2009</v>
      </c>
      <c r="B1364" s="93" t="str">
        <f>'IECC Data-IP'!B1364</f>
        <v>Strip Mall</v>
      </c>
      <c r="C1364" s="121" t="str">
        <f>'IECC Data-IP'!C1364</f>
        <v>5B</v>
      </c>
      <c r="D1364" s="3">
        <f>'IECC Data-IP'!D1364</f>
        <v>22500.01722286344</v>
      </c>
      <c r="E1364" s="3">
        <f>'IECC Data-IP'!E1364*Convert!$B$6/$D1364</f>
        <v>0</v>
      </c>
      <c r="F1364" s="3">
        <f>'IECC Data-IP'!F1364*Convert!$B$7/$D1364</f>
        <v>15.763104266368495</v>
      </c>
      <c r="G1364" s="3">
        <f>'IECC Data-IP'!G1364*Convert!$B$6/$D1364</f>
        <v>18.383955493357956</v>
      </c>
      <c r="H1364" s="3">
        <f>'IECC Data-IP'!H1364*Convert!$B$6/$D1364</f>
        <v>93.943613496065794</v>
      </c>
      <c r="I1364" s="3">
        <f>'IECC Data-IP'!I1364*Convert!$B$6/$D1364</f>
        <v>14.768533186609039</v>
      </c>
      <c r="J1364" s="3">
        <f>'IECC Data-IP'!J1364*Convert!$B$6/$D1364</f>
        <v>17.172588904971231</v>
      </c>
      <c r="K1364" s="3">
        <f>'IECC Data-IP'!K1364*Convert!$B$7/$D1364</f>
        <v>0</v>
      </c>
      <c r="L1364" s="3">
        <f>'IECC Data-IP'!L1364*Convert!$B$6/$D1364</f>
        <v>0</v>
      </c>
      <c r="M1364" s="3">
        <f>'IECC Data-IP'!M1364*Convert!$B$6/$D1364</f>
        <v>40.534087064927043</v>
      </c>
      <c r="N1364" s="3">
        <f>'IECC Data-IP'!N1364*Convert!$B$6/$D1364</f>
        <v>0</v>
      </c>
      <c r="O1364" s="3">
        <f>'IECC Data-IP'!O1364*Convert!$B$6/$D1364</f>
        <v>0</v>
      </c>
      <c r="P1364" s="3">
        <f t="shared" si="65"/>
        <v>0</v>
      </c>
      <c r="Q1364" s="3">
        <f>'IECC Data-IP'!Q1364*Convert!$B$6/$D1364</f>
        <v>0</v>
      </c>
      <c r="R1364" s="3">
        <f>'IECC Data-IP'!R1364*Convert!$B$6/$D1364</f>
        <v>0</v>
      </c>
      <c r="S1364" s="3">
        <f>'IECC Data-IP'!S1364*Convert!$B$6/$D1364</f>
        <v>0</v>
      </c>
      <c r="T1364" s="3">
        <f>'IECC Data-IP'!T1364*Convert!$B$6/$D1364</f>
        <v>8.6449950360638272</v>
      </c>
      <c r="U1364" s="3">
        <f>'IECC Data-IP'!U1364*Convert!$B$7/$D1364</f>
        <v>0</v>
      </c>
      <c r="V1364" s="3">
        <f>'IECC Data-IP'!V1364*Convert!$B$6/$D1364</f>
        <v>0</v>
      </c>
      <c r="W1364" s="3">
        <f>'IECC Data-IP'!W1364*Convert!$B$6/$D1364</f>
        <v>58.918042558284995</v>
      </c>
      <c r="X1364" s="3">
        <f>'IECC Data-IP'!X1364*Convert!$B$7/$D1364</f>
        <v>15.763104266368495</v>
      </c>
      <c r="Y1364" s="3">
        <f t="shared" si="66"/>
        <v>74.681146824653496</v>
      </c>
      <c r="Z1364" s="3">
        <f>'IECC Data-IP'!Z1364*Convert!$B$6/$D1364</f>
        <v>193.44910728616713</v>
      </c>
      <c r="AA1364" s="3">
        <f>'IECC Data-IP'!AA1364*Convert!$B$6/$D1364</f>
        <v>46.053276025451119</v>
      </c>
      <c r="AB1364" s="3">
        <f t="shared" si="67"/>
        <v>239.50238331161825</v>
      </c>
    </row>
    <row r="1365" spans="1:28" x14ac:dyDescent="0.25">
      <c r="A1365" s="93">
        <f>'IECC Data-IP'!A1365</f>
        <v>2009</v>
      </c>
      <c r="B1365" s="93" t="str">
        <f>'IECC Data-IP'!B1365</f>
        <v>Strip Mall</v>
      </c>
      <c r="C1365" s="121" t="str">
        <f>'IECC Data-IP'!C1365</f>
        <v>5C</v>
      </c>
      <c r="D1365" s="3">
        <f>'IECC Data-IP'!D1365</f>
        <v>22500.01722286344</v>
      </c>
      <c r="E1365" s="3">
        <f>'IECC Data-IP'!E1365*Convert!$B$6/$D1365</f>
        <v>0</v>
      </c>
      <c r="F1365" s="3">
        <f>'IECC Data-IP'!F1365*Convert!$B$7/$D1365</f>
        <v>17.247174048109446</v>
      </c>
      <c r="G1365" s="3">
        <f>'IECC Data-IP'!G1365*Convert!$B$6/$D1365</f>
        <v>2.3186730513393417</v>
      </c>
      <c r="H1365" s="3">
        <f>'IECC Data-IP'!H1365*Convert!$B$6/$D1365</f>
        <v>93.943613496065794</v>
      </c>
      <c r="I1365" s="3">
        <f>'IECC Data-IP'!I1365*Convert!$B$6/$D1365</f>
        <v>14.745853415681092</v>
      </c>
      <c r="J1365" s="3">
        <f>'IECC Data-IP'!J1365*Convert!$B$6/$D1365</f>
        <v>17.172588904971231</v>
      </c>
      <c r="K1365" s="3">
        <f>'IECC Data-IP'!K1365*Convert!$B$7/$D1365</f>
        <v>0</v>
      </c>
      <c r="L1365" s="3">
        <f>'IECC Data-IP'!L1365*Convert!$B$6/$D1365</f>
        <v>0</v>
      </c>
      <c r="M1365" s="3">
        <f>'IECC Data-IP'!M1365*Convert!$B$6/$D1365</f>
        <v>30.008005146016</v>
      </c>
      <c r="N1365" s="3">
        <f>'IECC Data-IP'!N1365*Convert!$B$6/$D1365</f>
        <v>0</v>
      </c>
      <c r="O1365" s="3">
        <f>'IECC Data-IP'!O1365*Convert!$B$6/$D1365</f>
        <v>0</v>
      </c>
      <c r="P1365" s="3">
        <f t="shared" si="65"/>
        <v>0</v>
      </c>
      <c r="Q1365" s="3">
        <f>'IECC Data-IP'!Q1365*Convert!$B$6/$D1365</f>
        <v>0</v>
      </c>
      <c r="R1365" s="3">
        <f>'IECC Data-IP'!R1365*Convert!$B$6/$D1365</f>
        <v>0</v>
      </c>
      <c r="S1365" s="3">
        <f>'IECC Data-IP'!S1365*Convert!$B$6/$D1365</f>
        <v>0</v>
      </c>
      <c r="T1365" s="3">
        <f>'IECC Data-IP'!T1365*Convert!$B$6/$D1365</f>
        <v>8.6970250987808768</v>
      </c>
      <c r="U1365" s="3">
        <f>'IECC Data-IP'!U1365*Convert!$B$7/$D1365</f>
        <v>0</v>
      </c>
      <c r="V1365" s="3">
        <f>'IECC Data-IP'!V1365*Convert!$B$6/$D1365</f>
        <v>0</v>
      </c>
      <c r="W1365" s="3">
        <f>'IECC Data-IP'!W1365*Convert!$B$6/$D1365</f>
        <v>32.326678197355335</v>
      </c>
      <c r="X1365" s="3">
        <f>'IECC Data-IP'!X1365*Convert!$B$7/$D1365</f>
        <v>17.247174048109446</v>
      </c>
      <c r="Y1365" s="3">
        <f t="shared" si="66"/>
        <v>49.573852245464778</v>
      </c>
      <c r="Z1365" s="3">
        <f>'IECC Data-IP'!Z1365*Convert!$B$6/$D1365</f>
        <v>166.88575911285437</v>
      </c>
      <c r="AA1365" s="3">
        <f>'IECC Data-IP'!AA1365*Convert!$B$6/$D1365</f>
        <v>50.389114585205363</v>
      </c>
      <c r="AB1365" s="3">
        <f t="shared" si="67"/>
        <v>217.27487369805974</v>
      </c>
    </row>
    <row r="1366" spans="1:28" x14ac:dyDescent="0.25">
      <c r="A1366" s="93">
        <f>'IECC Data-IP'!A1366</f>
        <v>2009</v>
      </c>
      <c r="B1366" s="93" t="str">
        <f>'IECC Data-IP'!B1366</f>
        <v>Strip Mall</v>
      </c>
      <c r="C1366" s="121" t="str">
        <f>'IECC Data-IP'!C1366</f>
        <v>6A</v>
      </c>
      <c r="D1366" s="3">
        <f>'IECC Data-IP'!D1366</f>
        <v>22500.01722286344</v>
      </c>
      <c r="E1366" s="3">
        <f>'IECC Data-IP'!E1366*Convert!$B$6/$D1366</f>
        <v>0</v>
      </c>
      <c r="F1366" s="3">
        <f>'IECC Data-IP'!F1366*Convert!$B$7/$D1366</f>
        <v>46.927656409216624</v>
      </c>
      <c r="G1366" s="3">
        <f>'IECC Data-IP'!G1366*Convert!$B$6/$D1366</f>
        <v>16.697647819656616</v>
      </c>
      <c r="H1366" s="3">
        <f>'IECC Data-IP'!H1366*Convert!$B$6/$D1366</f>
        <v>93.943613496065794</v>
      </c>
      <c r="I1366" s="3">
        <f>'IECC Data-IP'!I1366*Convert!$B$6/$D1366</f>
        <v>14.761862665747877</v>
      </c>
      <c r="J1366" s="3">
        <f>'IECC Data-IP'!J1366*Convert!$B$6/$D1366</f>
        <v>17.172588904971231</v>
      </c>
      <c r="K1366" s="3">
        <f>'IECC Data-IP'!K1366*Convert!$B$7/$D1366</f>
        <v>0</v>
      </c>
      <c r="L1366" s="3">
        <f>'IECC Data-IP'!L1366*Convert!$B$6/$D1366</f>
        <v>0</v>
      </c>
      <c r="M1366" s="3">
        <f>'IECC Data-IP'!M1366*Convert!$B$6/$D1366</f>
        <v>37.811180449401384</v>
      </c>
      <c r="N1366" s="3">
        <f>'IECC Data-IP'!N1366*Convert!$B$6/$D1366</f>
        <v>0</v>
      </c>
      <c r="O1366" s="3">
        <f>'IECC Data-IP'!O1366*Convert!$B$6/$D1366</f>
        <v>0</v>
      </c>
      <c r="P1366" s="3">
        <f t="shared" si="65"/>
        <v>0</v>
      </c>
      <c r="Q1366" s="3">
        <f>'IECC Data-IP'!Q1366*Convert!$B$6/$D1366</f>
        <v>0</v>
      </c>
      <c r="R1366" s="3">
        <f>'IECC Data-IP'!R1366*Convert!$B$6/$D1366</f>
        <v>0</v>
      </c>
      <c r="S1366" s="3">
        <f>'IECC Data-IP'!S1366*Convert!$B$6/$D1366</f>
        <v>0</v>
      </c>
      <c r="T1366" s="3">
        <f>'IECC Data-IP'!T1366*Convert!$B$6/$D1366</f>
        <v>8.8451106618986373</v>
      </c>
      <c r="U1366" s="3">
        <f>'IECC Data-IP'!U1366*Convert!$B$7/$D1366</f>
        <v>0</v>
      </c>
      <c r="V1366" s="3">
        <f>'IECC Data-IP'!V1366*Convert!$B$6/$D1366</f>
        <v>0</v>
      </c>
      <c r="W1366" s="3">
        <f>'IECC Data-IP'!W1366*Convert!$B$6/$D1366</f>
        <v>54.508828269058</v>
      </c>
      <c r="X1366" s="3">
        <f>'IECC Data-IP'!X1366*Convert!$B$7/$D1366</f>
        <v>46.927656409216624</v>
      </c>
      <c r="Y1366" s="3">
        <f t="shared" si="66"/>
        <v>101.43648467827462</v>
      </c>
      <c r="Z1366" s="3">
        <f>'IECC Data-IP'!Z1366*Convert!$B$6/$D1366</f>
        <v>189.23200399774157</v>
      </c>
      <c r="AA1366" s="3">
        <f>'IECC Data-IP'!AA1366*Convert!$B$6/$D1366</f>
        <v>137.10321757194561</v>
      </c>
      <c r="AB1366" s="3">
        <f t="shared" si="67"/>
        <v>326.33522156968718</v>
      </c>
    </row>
    <row r="1367" spans="1:28" x14ac:dyDescent="0.25">
      <c r="A1367" s="93">
        <f>'IECC Data-IP'!A1367</f>
        <v>2009</v>
      </c>
      <c r="B1367" s="93" t="str">
        <f>'IECC Data-IP'!B1367</f>
        <v>Strip Mall</v>
      </c>
      <c r="C1367" s="121" t="str">
        <f>'IECC Data-IP'!C1367</f>
        <v>6B</v>
      </c>
      <c r="D1367" s="3">
        <f>'IECC Data-IP'!D1367</f>
        <v>22500.01722286344</v>
      </c>
      <c r="E1367" s="3">
        <f>'IECC Data-IP'!E1367*Convert!$B$6/$D1367</f>
        <v>0</v>
      </c>
      <c r="F1367" s="3">
        <f>'IECC Data-IP'!F1367*Convert!$B$7/$D1367</f>
        <v>30.536676465957722</v>
      </c>
      <c r="G1367" s="3">
        <f>'IECC Data-IP'!G1367*Convert!$B$6/$D1367</f>
        <v>11.291857713772259</v>
      </c>
      <c r="H1367" s="3">
        <f>'IECC Data-IP'!H1367*Convert!$B$6/$D1367</f>
        <v>93.943613496065794</v>
      </c>
      <c r="I1367" s="3">
        <f>'IECC Data-IP'!I1367*Convert!$B$6/$D1367</f>
        <v>14.751189832370022</v>
      </c>
      <c r="J1367" s="3">
        <f>'IECC Data-IP'!J1367*Convert!$B$6/$D1367</f>
        <v>17.172588904971231</v>
      </c>
      <c r="K1367" s="3">
        <f>'IECC Data-IP'!K1367*Convert!$B$7/$D1367</f>
        <v>0</v>
      </c>
      <c r="L1367" s="3">
        <f>'IECC Data-IP'!L1367*Convert!$B$6/$D1367</f>
        <v>0</v>
      </c>
      <c r="M1367" s="3">
        <f>'IECC Data-IP'!M1367*Convert!$B$6/$D1367</f>
        <v>40.227243105313661</v>
      </c>
      <c r="N1367" s="3">
        <f>'IECC Data-IP'!N1367*Convert!$B$6/$D1367</f>
        <v>0</v>
      </c>
      <c r="O1367" s="3">
        <f>'IECC Data-IP'!O1367*Convert!$B$6/$D1367</f>
        <v>0</v>
      </c>
      <c r="P1367" s="3">
        <f t="shared" si="65"/>
        <v>0</v>
      </c>
      <c r="Q1367" s="3">
        <f>'IECC Data-IP'!Q1367*Convert!$B$6/$D1367</f>
        <v>0</v>
      </c>
      <c r="R1367" s="3">
        <f>'IECC Data-IP'!R1367*Convert!$B$6/$D1367</f>
        <v>0</v>
      </c>
      <c r="S1367" s="3">
        <f>'IECC Data-IP'!S1367*Convert!$B$6/$D1367</f>
        <v>0</v>
      </c>
      <c r="T1367" s="3">
        <f>'IECC Data-IP'!T1367*Convert!$B$6/$D1367</f>
        <v>8.8077557450761397</v>
      </c>
      <c r="U1367" s="3">
        <f>'IECC Data-IP'!U1367*Convert!$B$7/$D1367</f>
        <v>0</v>
      </c>
      <c r="V1367" s="3">
        <f>'IECC Data-IP'!V1367*Convert!$B$6/$D1367</f>
        <v>0</v>
      </c>
      <c r="W1367" s="3">
        <f>'IECC Data-IP'!W1367*Convert!$B$6/$D1367</f>
        <v>51.519100819085914</v>
      </c>
      <c r="X1367" s="3">
        <f>'IECC Data-IP'!X1367*Convert!$B$7/$D1367</f>
        <v>30.536676465957722</v>
      </c>
      <c r="Y1367" s="3">
        <f t="shared" si="66"/>
        <v>82.055777285043632</v>
      </c>
      <c r="Z1367" s="3">
        <f>'IECC Data-IP'!Z1367*Convert!$B$6/$D1367</f>
        <v>186.19424879756912</v>
      </c>
      <c r="AA1367" s="3">
        <f>'IECC Data-IP'!AA1367*Convert!$B$6/$D1367</f>
        <v>89.215548309675356</v>
      </c>
      <c r="AB1367" s="3">
        <f t="shared" si="67"/>
        <v>275.40979710724446</v>
      </c>
    </row>
    <row r="1368" spans="1:28" x14ac:dyDescent="0.25">
      <c r="A1368" s="93">
        <f>'IECC Data-IP'!A1368</f>
        <v>2009</v>
      </c>
      <c r="B1368" s="93" t="str">
        <f>'IECC Data-IP'!B1368</f>
        <v>Strip Mall</v>
      </c>
      <c r="C1368" s="121" t="str">
        <f>'IECC Data-IP'!C1368</f>
        <v>7</v>
      </c>
      <c r="D1368" s="3">
        <f>'IECC Data-IP'!D1368</f>
        <v>22500.01722286344</v>
      </c>
      <c r="E1368" s="3">
        <f>'IECC Data-IP'!E1368*Convert!$B$6/$D1368</f>
        <v>0</v>
      </c>
      <c r="F1368" s="3">
        <f>'IECC Data-IP'!F1368*Convert!$B$7/$D1368</f>
        <v>58.017539092096833</v>
      </c>
      <c r="G1368" s="3">
        <f>'IECC Data-IP'!G1368*Convert!$B$6/$D1368</f>
        <v>15.655712461143365</v>
      </c>
      <c r="H1368" s="3">
        <f>'IECC Data-IP'!H1368*Convert!$B$6/$D1368</f>
        <v>93.943613496065794</v>
      </c>
      <c r="I1368" s="3">
        <f>'IECC Data-IP'!I1368*Convert!$B$6/$D1368</f>
        <v>14.741851103164398</v>
      </c>
      <c r="J1368" s="3">
        <f>'IECC Data-IP'!J1368*Convert!$B$6/$D1368</f>
        <v>17.172588904971231</v>
      </c>
      <c r="K1368" s="3">
        <f>'IECC Data-IP'!K1368*Convert!$B$7/$D1368</f>
        <v>0</v>
      </c>
      <c r="L1368" s="3">
        <f>'IECC Data-IP'!L1368*Convert!$B$6/$D1368</f>
        <v>0</v>
      </c>
      <c r="M1368" s="3">
        <f>'IECC Data-IP'!M1368*Convert!$B$6/$D1368</f>
        <v>40.80891252440685</v>
      </c>
      <c r="N1368" s="3">
        <f>'IECC Data-IP'!N1368*Convert!$B$6/$D1368</f>
        <v>0</v>
      </c>
      <c r="O1368" s="3">
        <f>'IECC Data-IP'!O1368*Convert!$B$6/$D1368</f>
        <v>0</v>
      </c>
      <c r="P1368" s="3">
        <f t="shared" si="65"/>
        <v>0</v>
      </c>
      <c r="Q1368" s="3">
        <f>'IECC Data-IP'!Q1368*Convert!$B$6/$D1368</f>
        <v>0</v>
      </c>
      <c r="R1368" s="3">
        <f>'IECC Data-IP'!R1368*Convert!$B$6/$D1368</f>
        <v>0</v>
      </c>
      <c r="S1368" s="3">
        <f>'IECC Data-IP'!S1368*Convert!$B$6/$D1368</f>
        <v>0</v>
      </c>
      <c r="T1368" s="3">
        <f>'IECC Data-IP'!T1368*Convert!$B$6/$D1368</f>
        <v>8.9985326417053262</v>
      </c>
      <c r="U1368" s="3">
        <f>'IECC Data-IP'!U1368*Convert!$B$7/$D1368</f>
        <v>0</v>
      </c>
      <c r="V1368" s="3">
        <f>'IECC Data-IP'!V1368*Convert!$B$6/$D1368</f>
        <v>0</v>
      </c>
      <c r="W1368" s="3">
        <f>'IECC Data-IP'!W1368*Convert!$B$6/$D1368</f>
        <v>56.464624985550216</v>
      </c>
      <c r="X1368" s="3">
        <f>'IECC Data-IP'!X1368*Convert!$B$7/$D1368</f>
        <v>58.017539092096833</v>
      </c>
      <c r="Y1368" s="3">
        <f t="shared" si="66"/>
        <v>114.48216407764704</v>
      </c>
      <c r="Z1368" s="3">
        <f>'IECC Data-IP'!Z1368*Convert!$B$6/$D1368</f>
        <v>191.32254523562921</v>
      </c>
      <c r="AA1368" s="3">
        <f>'IECC Data-IP'!AA1368*Convert!$B$6/$D1368</f>
        <v>169.50327149877367</v>
      </c>
      <c r="AB1368" s="3">
        <f t="shared" si="67"/>
        <v>360.82581673440291</v>
      </c>
    </row>
    <row r="1369" spans="1:28" x14ac:dyDescent="0.25">
      <c r="A1369" s="93">
        <f>'IECC Data-IP'!A1369</f>
        <v>2009</v>
      </c>
      <c r="B1369" s="93" t="str">
        <f>'IECC Data-IP'!B1369</f>
        <v>Strip Mall</v>
      </c>
      <c r="C1369" s="121" t="str">
        <f>'IECC Data-IP'!C1369</f>
        <v>8</v>
      </c>
      <c r="D1369" s="3">
        <f>'IECC Data-IP'!D1369</f>
        <v>22500.01722286344</v>
      </c>
      <c r="E1369" s="3">
        <f>'IECC Data-IP'!E1369*Convert!$B$6/$D1369</f>
        <v>0</v>
      </c>
      <c r="F1369" s="3">
        <f>'IECC Data-IP'!F1369*Convert!$B$7/$D1369</f>
        <v>85.504337997362924</v>
      </c>
      <c r="G1369" s="3">
        <f>'IECC Data-IP'!G1369*Convert!$B$6/$D1369</f>
        <v>7.8672123036525283</v>
      </c>
      <c r="H1369" s="3">
        <f>'IECC Data-IP'!H1369*Convert!$B$6/$D1369</f>
        <v>93.943613496065794</v>
      </c>
      <c r="I1369" s="3">
        <f>'IECC Data-IP'!I1369*Convert!$B$6/$D1369</f>
        <v>14.66047074865824</v>
      </c>
      <c r="J1369" s="3">
        <f>'IECC Data-IP'!J1369*Convert!$B$6/$D1369</f>
        <v>17.172588904971231</v>
      </c>
      <c r="K1369" s="3">
        <f>'IECC Data-IP'!K1369*Convert!$B$7/$D1369</f>
        <v>0</v>
      </c>
      <c r="L1369" s="3">
        <f>'IECC Data-IP'!L1369*Convert!$B$6/$D1369</f>
        <v>0</v>
      </c>
      <c r="M1369" s="3">
        <f>'IECC Data-IP'!M1369*Convert!$B$6/$D1369</f>
        <v>46.389470276853608</v>
      </c>
      <c r="N1369" s="3">
        <f>'IECC Data-IP'!N1369*Convert!$B$6/$D1369</f>
        <v>0</v>
      </c>
      <c r="O1369" s="3">
        <f>'IECC Data-IP'!O1369*Convert!$B$6/$D1369</f>
        <v>0</v>
      </c>
      <c r="P1369" s="3">
        <f t="shared" si="65"/>
        <v>0</v>
      </c>
      <c r="Q1369" s="3">
        <f>'IECC Data-IP'!Q1369*Convert!$B$6/$D1369</f>
        <v>0</v>
      </c>
      <c r="R1369" s="3">
        <f>'IECC Data-IP'!R1369*Convert!$B$6/$D1369</f>
        <v>0</v>
      </c>
      <c r="S1369" s="3">
        <f>'IECC Data-IP'!S1369*Convert!$B$6/$D1369</f>
        <v>0</v>
      </c>
      <c r="T1369" s="3">
        <f>'IECC Data-IP'!T1369*Convert!$B$6/$D1369</f>
        <v>9.2173257259513868</v>
      </c>
      <c r="U1369" s="3">
        <f>'IECC Data-IP'!U1369*Convert!$B$7/$D1369</f>
        <v>0</v>
      </c>
      <c r="V1369" s="3">
        <f>'IECC Data-IP'!V1369*Convert!$B$6/$D1369</f>
        <v>0</v>
      </c>
      <c r="W1369" s="3">
        <f>'IECC Data-IP'!W1369*Convert!$B$6/$D1369</f>
        <v>54.256682580506137</v>
      </c>
      <c r="X1369" s="3">
        <f>'IECC Data-IP'!X1369*Convert!$B$7/$D1369</f>
        <v>85.504337997362924</v>
      </c>
      <c r="Y1369" s="3">
        <f t="shared" si="66"/>
        <v>139.76102057786906</v>
      </c>
      <c r="Z1369" s="3">
        <f>'IECC Data-IP'!Z1369*Convert!$B$6/$D1369</f>
        <v>189.25201556032502</v>
      </c>
      <c r="AA1369" s="3">
        <f>'IECC Data-IP'!AA1369*Convert!$B$6/$D1369</f>
        <v>249.80833804211102</v>
      </c>
      <c r="AB1369" s="3">
        <f t="shared" si="67"/>
        <v>439.06035360243607</v>
      </c>
    </row>
    <row r="1370" spans="1:28" x14ac:dyDescent="0.25">
      <c r="A1370" s="93">
        <f>'IECC Data-IP'!A1370</f>
        <v>2012</v>
      </c>
      <c r="B1370" s="93" t="str">
        <f>'IECC Data-IP'!B1370</f>
        <v>Strip Mall</v>
      </c>
      <c r="C1370" s="121" t="str">
        <f>'IECC Data-IP'!C1370</f>
        <v>0A</v>
      </c>
      <c r="D1370" s="3">
        <f>'IECC Data-IP'!D1370</f>
        <v>22500.01722286344</v>
      </c>
      <c r="E1370" s="3">
        <f>'IECC Data-IP'!E1370*Convert!$B$6/$D1370</f>
        <v>0</v>
      </c>
      <c r="F1370" s="3">
        <f>'IECC Data-IP'!F1370*Convert!$B$7/$D1370</f>
        <v>0</v>
      </c>
      <c r="G1370" s="3">
        <f>'IECC Data-IP'!G1370*Convert!$B$6/$D1370</f>
        <v>110.86005439996849</v>
      </c>
      <c r="H1370" s="3">
        <f>'IECC Data-IP'!H1370*Convert!$B$6/$D1370</f>
        <v>78.32125363922826</v>
      </c>
      <c r="I1370" s="3">
        <f>'IECC Data-IP'!I1370*Convert!$B$6/$D1370</f>
        <v>14.797883478398143</v>
      </c>
      <c r="J1370" s="3">
        <f>'IECC Data-IP'!J1370*Convert!$B$6/$D1370</f>
        <v>17.172588904971231</v>
      </c>
      <c r="K1370" s="3">
        <f>'IECC Data-IP'!K1370*Convert!$B$7/$D1370</f>
        <v>0</v>
      </c>
      <c r="L1370" s="3">
        <f>'IECC Data-IP'!L1370*Convert!$B$6/$D1370</f>
        <v>0</v>
      </c>
      <c r="M1370" s="3">
        <f>'IECC Data-IP'!M1370*Convert!$B$6/$D1370</f>
        <v>33.409970785207783</v>
      </c>
      <c r="N1370" s="3">
        <f>'IECC Data-IP'!N1370*Convert!$B$6/$D1370</f>
        <v>0</v>
      </c>
      <c r="O1370" s="3">
        <f>'IECC Data-IP'!O1370*Convert!$B$6/$D1370</f>
        <v>0</v>
      </c>
      <c r="P1370" s="3">
        <f t="shared" si="65"/>
        <v>0</v>
      </c>
      <c r="Q1370" s="3">
        <f>'IECC Data-IP'!Q1370*Convert!$B$6/$D1370</f>
        <v>0</v>
      </c>
      <c r="R1370" s="3">
        <f>'IECC Data-IP'!R1370*Convert!$B$6/$D1370</f>
        <v>0</v>
      </c>
      <c r="S1370" s="3">
        <f>'IECC Data-IP'!S1370*Convert!$B$6/$D1370</f>
        <v>0</v>
      </c>
      <c r="T1370" s="3">
        <f>'IECC Data-IP'!T1370*Convert!$B$6/$D1370</f>
        <v>7.6937787612623589</v>
      </c>
      <c r="U1370" s="3">
        <f>'IECC Data-IP'!U1370*Convert!$B$7/$D1370</f>
        <v>0</v>
      </c>
      <c r="V1370" s="3">
        <f>'IECC Data-IP'!V1370*Convert!$B$6/$D1370</f>
        <v>0</v>
      </c>
      <c r="W1370" s="3">
        <f>'IECC Data-IP'!W1370*Convert!$B$6/$D1370</f>
        <v>144.27002518517628</v>
      </c>
      <c r="X1370" s="3">
        <f>'IECC Data-IP'!X1370*Convert!$B$7/$D1370</f>
        <v>0</v>
      </c>
      <c r="Y1370" s="3">
        <f t="shared" si="66"/>
        <v>144.27002518517628</v>
      </c>
      <c r="Z1370" s="3">
        <f>'IECC Data-IP'!Z1370*Convert!$B$6/$D1370</f>
        <v>262.25552996903627</v>
      </c>
      <c r="AA1370" s="3">
        <f>'IECC Data-IP'!AA1370*Convert!$B$6/$D1370</f>
        <v>0</v>
      </c>
      <c r="AB1370" s="3">
        <f t="shared" si="67"/>
        <v>262.25552996903627</v>
      </c>
    </row>
    <row r="1371" spans="1:28" x14ac:dyDescent="0.25">
      <c r="A1371" s="93">
        <f>'IECC Data-IP'!A1371</f>
        <v>2012</v>
      </c>
      <c r="B1371" s="93" t="str">
        <f>'IECC Data-IP'!B1371</f>
        <v>Strip Mall</v>
      </c>
      <c r="C1371" s="121" t="str">
        <f>'IECC Data-IP'!C1371</f>
        <v>0B</v>
      </c>
      <c r="D1371" s="3">
        <f>'IECC Data-IP'!D1371</f>
        <v>22500.01722286344</v>
      </c>
      <c r="E1371" s="3">
        <f>'IECC Data-IP'!E1371*Convert!$B$6/$D1371</f>
        <v>0</v>
      </c>
      <c r="F1371" s="3">
        <f>'IECC Data-IP'!F1371*Convert!$B$7/$D1371</f>
        <v>0</v>
      </c>
      <c r="G1371" s="3">
        <f>'IECC Data-IP'!G1371*Convert!$B$6/$D1371</f>
        <v>97.781831199577482</v>
      </c>
      <c r="H1371" s="3">
        <f>'IECC Data-IP'!H1371*Convert!$B$6/$D1371</f>
        <v>78.32125363922826</v>
      </c>
      <c r="I1371" s="3">
        <f>'IECC Data-IP'!I1371*Convert!$B$6/$D1371</f>
        <v>14.800551686742608</v>
      </c>
      <c r="J1371" s="3">
        <f>'IECC Data-IP'!J1371*Convert!$B$6/$D1371</f>
        <v>17.172588904971231</v>
      </c>
      <c r="K1371" s="3">
        <f>'IECC Data-IP'!K1371*Convert!$B$7/$D1371</f>
        <v>0</v>
      </c>
      <c r="L1371" s="3">
        <f>'IECC Data-IP'!L1371*Convert!$B$6/$D1371</f>
        <v>0</v>
      </c>
      <c r="M1371" s="3">
        <f>'IECC Data-IP'!M1371*Convert!$B$6/$D1371</f>
        <v>41.334549568266283</v>
      </c>
      <c r="N1371" s="3">
        <f>'IECC Data-IP'!N1371*Convert!$B$6/$D1371</f>
        <v>0</v>
      </c>
      <c r="O1371" s="3">
        <f>'IECC Data-IP'!O1371*Convert!$B$6/$D1371</f>
        <v>0</v>
      </c>
      <c r="P1371" s="3">
        <f t="shared" si="65"/>
        <v>0</v>
      </c>
      <c r="Q1371" s="3">
        <f>'IECC Data-IP'!Q1371*Convert!$B$6/$D1371</f>
        <v>0</v>
      </c>
      <c r="R1371" s="3">
        <f>'IECC Data-IP'!R1371*Convert!$B$6/$D1371</f>
        <v>0</v>
      </c>
      <c r="S1371" s="3">
        <f>'IECC Data-IP'!S1371*Convert!$B$6/$D1371</f>
        <v>0</v>
      </c>
      <c r="T1371" s="3">
        <f>'IECC Data-IP'!T1371*Convert!$B$6/$D1371</f>
        <v>7.6884423445734313</v>
      </c>
      <c r="U1371" s="3">
        <f>'IECC Data-IP'!U1371*Convert!$B$7/$D1371</f>
        <v>0</v>
      </c>
      <c r="V1371" s="3">
        <f>'IECC Data-IP'!V1371*Convert!$B$6/$D1371</f>
        <v>0</v>
      </c>
      <c r="W1371" s="3">
        <f>'IECC Data-IP'!W1371*Convert!$B$6/$D1371</f>
        <v>139.11638076784376</v>
      </c>
      <c r="X1371" s="3">
        <f>'IECC Data-IP'!X1371*Convert!$B$7/$D1371</f>
        <v>0</v>
      </c>
      <c r="Y1371" s="3">
        <f t="shared" si="66"/>
        <v>139.11638076784376</v>
      </c>
      <c r="Z1371" s="3">
        <f>'IECC Data-IP'!Z1371*Convert!$B$6/$D1371</f>
        <v>257.10055144753159</v>
      </c>
      <c r="AA1371" s="3">
        <f>'IECC Data-IP'!AA1371*Convert!$B$6/$D1371</f>
        <v>0</v>
      </c>
      <c r="AB1371" s="3">
        <f t="shared" si="67"/>
        <v>257.10055144753159</v>
      </c>
    </row>
    <row r="1372" spans="1:28" x14ac:dyDescent="0.25">
      <c r="A1372" s="93">
        <f>'IECC Data-IP'!A1372</f>
        <v>2012</v>
      </c>
      <c r="B1372" s="93" t="str">
        <f>'IECC Data-IP'!B1372</f>
        <v>Strip Mall</v>
      </c>
      <c r="C1372" s="121" t="str">
        <f>'IECC Data-IP'!C1372</f>
        <v>1A</v>
      </c>
      <c r="D1372" s="3">
        <f>'IECC Data-IP'!D1372</f>
        <v>22500.01722286344</v>
      </c>
      <c r="E1372" s="3">
        <f>'IECC Data-IP'!E1372*Convert!$B$6/$D1372</f>
        <v>0</v>
      </c>
      <c r="F1372" s="3">
        <f>'IECC Data-IP'!F1372*Convert!$B$7/$D1372</f>
        <v>0</v>
      </c>
      <c r="G1372" s="3">
        <f>'IECC Data-IP'!G1372*Convert!$B$6/$D1372</f>
        <v>73.918709870862429</v>
      </c>
      <c r="H1372" s="3">
        <f>'IECC Data-IP'!H1372*Convert!$B$6/$D1372</f>
        <v>78.32125363922826</v>
      </c>
      <c r="I1372" s="3">
        <f>'IECC Data-IP'!I1372*Convert!$B$6/$D1372</f>
        <v>14.80188579091484</v>
      </c>
      <c r="J1372" s="3">
        <f>'IECC Data-IP'!J1372*Convert!$B$6/$D1372</f>
        <v>17.172588904971231</v>
      </c>
      <c r="K1372" s="3">
        <f>'IECC Data-IP'!K1372*Convert!$B$7/$D1372</f>
        <v>0</v>
      </c>
      <c r="L1372" s="3">
        <f>'IECC Data-IP'!L1372*Convert!$B$6/$D1372</f>
        <v>0</v>
      </c>
      <c r="M1372" s="3">
        <f>'IECC Data-IP'!M1372*Convert!$B$6/$D1372</f>
        <v>30.361542751657495</v>
      </c>
      <c r="N1372" s="3">
        <f>'IECC Data-IP'!N1372*Convert!$B$6/$D1372</f>
        <v>0</v>
      </c>
      <c r="O1372" s="3">
        <f>'IECC Data-IP'!O1372*Convert!$B$6/$D1372</f>
        <v>0</v>
      </c>
      <c r="P1372" s="3">
        <f t="shared" si="65"/>
        <v>0</v>
      </c>
      <c r="Q1372" s="3">
        <f>'IECC Data-IP'!Q1372*Convert!$B$6/$D1372</f>
        <v>0</v>
      </c>
      <c r="R1372" s="3">
        <f>'IECC Data-IP'!R1372*Convert!$B$6/$D1372</f>
        <v>0</v>
      </c>
      <c r="S1372" s="3">
        <f>'IECC Data-IP'!S1372*Convert!$B$6/$D1372</f>
        <v>0</v>
      </c>
      <c r="T1372" s="3">
        <f>'IECC Data-IP'!T1372*Convert!$B$6/$D1372</f>
        <v>7.8351938035189583</v>
      </c>
      <c r="U1372" s="3">
        <f>'IECC Data-IP'!U1372*Convert!$B$7/$D1372</f>
        <v>0</v>
      </c>
      <c r="V1372" s="3">
        <f>'IECC Data-IP'!V1372*Convert!$B$6/$D1372</f>
        <v>0</v>
      </c>
      <c r="W1372" s="3">
        <f>'IECC Data-IP'!W1372*Convert!$B$6/$D1372</f>
        <v>104.28025262251994</v>
      </c>
      <c r="X1372" s="3">
        <f>'IECC Data-IP'!X1372*Convert!$B$7/$D1372</f>
        <v>0</v>
      </c>
      <c r="Y1372" s="3">
        <f t="shared" si="66"/>
        <v>104.28025262251994</v>
      </c>
      <c r="Z1372" s="3">
        <f>'IECC Data-IP'!Z1372*Convert!$B$6/$D1372</f>
        <v>222.41117476115318</v>
      </c>
      <c r="AA1372" s="3">
        <f>'IECC Data-IP'!AA1372*Convert!$B$6/$D1372</f>
        <v>0</v>
      </c>
      <c r="AB1372" s="3">
        <f t="shared" si="67"/>
        <v>222.41117476115318</v>
      </c>
    </row>
    <row r="1373" spans="1:28" x14ac:dyDescent="0.25">
      <c r="A1373" s="93">
        <f>'IECC Data-IP'!A1373</f>
        <v>2012</v>
      </c>
      <c r="B1373" s="93" t="str">
        <f>'IECC Data-IP'!B1373</f>
        <v>Strip Mall</v>
      </c>
      <c r="C1373" s="121" t="str">
        <f>'IECC Data-IP'!C1373</f>
        <v>1B</v>
      </c>
      <c r="D1373" s="3">
        <f>'IECC Data-IP'!D1373</f>
        <v>22500.01722286344</v>
      </c>
      <c r="E1373" s="3">
        <f>'IECC Data-IP'!E1373*Convert!$B$6/$D1373</f>
        <v>0</v>
      </c>
      <c r="F1373" s="3">
        <f>'IECC Data-IP'!F1373*Convert!$B$7/$D1373</f>
        <v>1.9635384804572577E-2</v>
      </c>
      <c r="G1373" s="3">
        <f>'IECC Data-IP'!G1373*Convert!$B$6/$D1373</f>
        <v>79.14439591349543</v>
      </c>
      <c r="H1373" s="3">
        <f>'IECC Data-IP'!H1373*Convert!$B$6/$D1373</f>
        <v>78.32125363922826</v>
      </c>
      <c r="I1373" s="3">
        <f>'IECC Data-IP'!I1373*Convert!$B$6/$D1373</f>
        <v>14.783208332503591</v>
      </c>
      <c r="J1373" s="3">
        <f>'IECC Data-IP'!J1373*Convert!$B$6/$D1373</f>
        <v>17.172588904971231</v>
      </c>
      <c r="K1373" s="3">
        <f>'IECC Data-IP'!K1373*Convert!$B$7/$D1373</f>
        <v>0</v>
      </c>
      <c r="L1373" s="3">
        <f>'IECC Data-IP'!L1373*Convert!$B$6/$D1373</f>
        <v>0</v>
      </c>
      <c r="M1373" s="3">
        <f>'IECC Data-IP'!M1373*Convert!$B$6/$D1373</f>
        <v>40.031129791995554</v>
      </c>
      <c r="N1373" s="3">
        <f>'IECC Data-IP'!N1373*Convert!$B$6/$D1373</f>
        <v>0</v>
      </c>
      <c r="O1373" s="3">
        <f>'IECC Data-IP'!O1373*Convert!$B$6/$D1373</f>
        <v>0</v>
      </c>
      <c r="P1373" s="3">
        <f t="shared" si="65"/>
        <v>0</v>
      </c>
      <c r="Q1373" s="3">
        <f>'IECC Data-IP'!Q1373*Convert!$B$6/$D1373</f>
        <v>0</v>
      </c>
      <c r="R1373" s="3">
        <f>'IECC Data-IP'!R1373*Convert!$B$6/$D1373</f>
        <v>0</v>
      </c>
      <c r="S1373" s="3">
        <f>'IECC Data-IP'!S1373*Convert!$B$6/$D1373</f>
        <v>0</v>
      </c>
      <c r="T1373" s="3">
        <f>'IECC Data-IP'!T1373*Convert!$B$6/$D1373</f>
        <v>7.8405302202078877</v>
      </c>
      <c r="U1373" s="3">
        <f>'IECC Data-IP'!U1373*Convert!$B$7/$D1373</f>
        <v>0</v>
      </c>
      <c r="V1373" s="3">
        <f>'IECC Data-IP'!V1373*Convert!$B$6/$D1373</f>
        <v>0</v>
      </c>
      <c r="W1373" s="3">
        <f>'IECC Data-IP'!W1373*Convert!$B$6/$D1373</f>
        <v>119.17552570549098</v>
      </c>
      <c r="X1373" s="3">
        <f>'IECC Data-IP'!X1373*Convert!$B$7/$D1373</f>
        <v>1.9635384804572577E-2</v>
      </c>
      <c r="Y1373" s="3">
        <f t="shared" si="66"/>
        <v>119.19516109029556</v>
      </c>
      <c r="Z1373" s="3">
        <f>'IECC Data-IP'!Z1373*Convert!$B$6/$D1373</f>
        <v>237.29310680240198</v>
      </c>
      <c r="AA1373" s="3">
        <f>'IECC Data-IP'!AA1373*Convert!$B$6/$D1373</f>
        <v>5.7366479405979103E-2</v>
      </c>
      <c r="AB1373" s="3">
        <f t="shared" si="67"/>
        <v>237.35047328180795</v>
      </c>
    </row>
    <row r="1374" spans="1:28" x14ac:dyDescent="0.25">
      <c r="A1374" s="93">
        <f>'IECC Data-IP'!A1374</f>
        <v>2012</v>
      </c>
      <c r="B1374" s="93" t="str">
        <f>'IECC Data-IP'!B1374</f>
        <v>Strip Mall</v>
      </c>
      <c r="C1374" s="121" t="str">
        <f>'IECC Data-IP'!C1374</f>
        <v>2A</v>
      </c>
      <c r="D1374" s="3">
        <f>'IECC Data-IP'!D1374</f>
        <v>22500.01722286344</v>
      </c>
      <c r="E1374" s="3">
        <f>'IECC Data-IP'!E1374*Convert!$B$6/$D1374</f>
        <v>0</v>
      </c>
      <c r="F1374" s="3">
        <f>'IECC Data-IP'!F1374*Convert!$B$7/$D1374</f>
        <v>0.26758919756929139</v>
      </c>
      <c r="G1374" s="3">
        <f>'IECC Data-IP'!G1374*Convert!$B$6/$D1374</f>
        <v>61.049941025511849</v>
      </c>
      <c r="H1374" s="3">
        <f>'IECC Data-IP'!H1374*Convert!$B$6/$D1374</f>
        <v>78.32125363922826</v>
      </c>
      <c r="I1374" s="3">
        <f>'IECC Data-IP'!I1374*Convert!$B$6/$D1374</f>
        <v>14.779206019986896</v>
      </c>
      <c r="J1374" s="3">
        <f>'IECC Data-IP'!J1374*Convert!$B$6/$D1374</f>
        <v>17.172588904971231</v>
      </c>
      <c r="K1374" s="3">
        <f>'IECC Data-IP'!K1374*Convert!$B$7/$D1374</f>
        <v>0</v>
      </c>
      <c r="L1374" s="3">
        <f>'IECC Data-IP'!L1374*Convert!$B$6/$D1374</f>
        <v>0</v>
      </c>
      <c r="M1374" s="3">
        <f>'IECC Data-IP'!M1374*Convert!$B$6/$D1374</f>
        <v>32.646863198691037</v>
      </c>
      <c r="N1374" s="3">
        <f>'IECC Data-IP'!N1374*Convert!$B$6/$D1374</f>
        <v>0</v>
      </c>
      <c r="O1374" s="3">
        <f>'IECC Data-IP'!O1374*Convert!$B$6/$D1374</f>
        <v>0</v>
      </c>
      <c r="P1374" s="3">
        <f t="shared" si="65"/>
        <v>0</v>
      </c>
      <c r="Q1374" s="3">
        <f>'IECC Data-IP'!Q1374*Convert!$B$6/$D1374</f>
        <v>0</v>
      </c>
      <c r="R1374" s="3">
        <f>'IECC Data-IP'!R1374*Convert!$B$6/$D1374</f>
        <v>0</v>
      </c>
      <c r="S1374" s="3">
        <f>'IECC Data-IP'!S1374*Convert!$B$6/$D1374</f>
        <v>0</v>
      </c>
      <c r="T1374" s="3">
        <f>'IECC Data-IP'!T1374*Convert!$B$6/$D1374</f>
        <v>7.9992886167035042</v>
      </c>
      <c r="U1374" s="3">
        <f>'IECC Data-IP'!U1374*Convert!$B$7/$D1374</f>
        <v>0</v>
      </c>
      <c r="V1374" s="3">
        <f>'IECC Data-IP'!V1374*Convert!$B$6/$D1374</f>
        <v>0</v>
      </c>
      <c r="W1374" s="3">
        <f>'IECC Data-IP'!W1374*Convert!$B$6/$D1374</f>
        <v>93.696804224202879</v>
      </c>
      <c r="X1374" s="3">
        <f>'IECC Data-IP'!X1374*Convert!$B$7/$D1374</f>
        <v>0.26758919756929139</v>
      </c>
      <c r="Y1374" s="3">
        <f t="shared" si="66"/>
        <v>93.964393421772172</v>
      </c>
      <c r="Z1374" s="3">
        <f>'IECC Data-IP'!Z1374*Convert!$B$6/$D1374</f>
        <v>211.9678073009205</v>
      </c>
      <c r="AA1374" s="3">
        <f>'IECC Data-IP'!AA1374*Convert!$B$6/$D1374</f>
        <v>0.78178504492799428</v>
      </c>
      <c r="AB1374" s="3">
        <f t="shared" si="67"/>
        <v>212.7495923458485</v>
      </c>
    </row>
    <row r="1375" spans="1:28" x14ac:dyDescent="0.25">
      <c r="A1375" s="93">
        <f>'IECC Data-IP'!A1375</f>
        <v>2012</v>
      </c>
      <c r="B1375" s="93" t="str">
        <f>'IECC Data-IP'!B1375</f>
        <v>Strip Mall</v>
      </c>
      <c r="C1375" s="121" t="str">
        <f>'IECC Data-IP'!C1375</f>
        <v>2B</v>
      </c>
      <c r="D1375" s="3">
        <f>'IECC Data-IP'!D1375</f>
        <v>22500.01722286344</v>
      </c>
      <c r="E1375" s="3">
        <f>'IECC Data-IP'!E1375*Convert!$B$6/$D1375</f>
        <v>0</v>
      </c>
      <c r="F1375" s="3">
        <f>'IECC Data-IP'!F1375*Convert!$B$7/$D1375</f>
        <v>1.4155742533529069E-2</v>
      </c>
      <c r="G1375" s="3">
        <f>'IECC Data-IP'!G1375*Convert!$B$6/$D1375</f>
        <v>48.466670473018944</v>
      </c>
      <c r="H1375" s="3">
        <f>'IECC Data-IP'!H1375*Convert!$B$6/$D1375</f>
        <v>78.32125363922826</v>
      </c>
      <c r="I1375" s="3">
        <f>'IECC Data-IP'!I1375*Convert!$B$6/$D1375</f>
        <v>14.789878853364753</v>
      </c>
      <c r="J1375" s="3">
        <f>'IECC Data-IP'!J1375*Convert!$B$6/$D1375</f>
        <v>17.172588904971231</v>
      </c>
      <c r="K1375" s="3">
        <f>'IECC Data-IP'!K1375*Convert!$B$7/$D1375</f>
        <v>0</v>
      </c>
      <c r="L1375" s="3">
        <f>'IECC Data-IP'!L1375*Convert!$B$6/$D1375</f>
        <v>0</v>
      </c>
      <c r="M1375" s="3">
        <f>'IECC Data-IP'!M1375*Convert!$B$6/$D1375</f>
        <v>40.814248941095777</v>
      </c>
      <c r="N1375" s="3">
        <f>'IECC Data-IP'!N1375*Convert!$B$6/$D1375</f>
        <v>0</v>
      </c>
      <c r="O1375" s="3">
        <f>'IECC Data-IP'!O1375*Convert!$B$6/$D1375</f>
        <v>0</v>
      </c>
      <c r="P1375" s="3">
        <f t="shared" si="65"/>
        <v>0</v>
      </c>
      <c r="Q1375" s="3">
        <f>'IECC Data-IP'!Q1375*Convert!$B$6/$D1375</f>
        <v>0</v>
      </c>
      <c r="R1375" s="3">
        <f>'IECC Data-IP'!R1375*Convert!$B$6/$D1375</f>
        <v>0</v>
      </c>
      <c r="S1375" s="3">
        <f>'IECC Data-IP'!S1375*Convert!$B$6/$D1375</f>
        <v>0</v>
      </c>
      <c r="T1375" s="3">
        <f>'IECC Data-IP'!T1375*Convert!$B$6/$D1375</f>
        <v>8.0086273459091295</v>
      </c>
      <c r="U1375" s="3">
        <f>'IECC Data-IP'!U1375*Convert!$B$7/$D1375</f>
        <v>0</v>
      </c>
      <c r="V1375" s="3">
        <f>'IECC Data-IP'!V1375*Convert!$B$6/$D1375</f>
        <v>0</v>
      </c>
      <c r="W1375" s="3">
        <f>'IECC Data-IP'!W1375*Convert!$B$6/$D1375</f>
        <v>89.28091941411472</v>
      </c>
      <c r="X1375" s="3">
        <f>'IECC Data-IP'!X1375*Convert!$B$7/$D1375</f>
        <v>1.4155742533529069E-2</v>
      </c>
      <c r="Y1375" s="3">
        <f t="shared" si="66"/>
        <v>89.295075156648252</v>
      </c>
      <c r="Z1375" s="3">
        <f>'IECC Data-IP'!Z1375*Convert!$B$6/$D1375</f>
        <v>207.5732681575881</v>
      </c>
      <c r="AA1375" s="3">
        <f>'IECC Data-IP'!AA1375*Convert!$B$6/$D1375</f>
        <v>4.1357229339194237E-2</v>
      </c>
      <c r="AB1375" s="3">
        <f t="shared" si="67"/>
        <v>207.61462538692729</v>
      </c>
    </row>
    <row r="1376" spans="1:28" x14ac:dyDescent="0.25">
      <c r="A1376" s="93">
        <f>'IECC Data-IP'!A1376</f>
        <v>2012</v>
      </c>
      <c r="B1376" s="93" t="str">
        <f>'IECC Data-IP'!B1376</f>
        <v>Strip Mall</v>
      </c>
      <c r="C1376" s="121" t="str">
        <f>'IECC Data-IP'!C1376</f>
        <v>3A</v>
      </c>
      <c r="D1376" s="3">
        <f>'IECC Data-IP'!D1376</f>
        <v>22500.01722286344</v>
      </c>
      <c r="E1376" s="3">
        <f>'IECC Data-IP'!E1376*Convert!$B$6/$D1376</f>
        <v>0</v>
      </c>
      <c r="F1376" s="3">
        <f>'IECC Data-IP'!F1376*Convert!$B$7/$D1376</f>
        <v>6.0084277501992087</v>
      </c>
      <c r="G1376" s="3">
        <f>'IECC Data-IP'!G1376*Convert!$B$6/$D1376</f>
        <v>31.771690861706794</v>
      </c>
      <c r="H1376" s="3">
        <f>'IECC Data-IP'!H1376*Convert!$B$6/$D1376</f>
        <v>78.32125363922826</v>
      </c>
      <c r="I1376" s="3">
        <f>'IECC Data-IP'!I1376*Convert!$B$6/$D1376</f>
        <v>14.785876540848056</v>
      </c>
      <c r="J1376" s="3">
        <f>'IECC Data-IP'!J1376*Convert!$B$6/$D1376</f>
        <v>17.172588904971231</v>
      </c>
      <c r="K1376" s="3">
        <f>'IECC Data-IP'!K1376*Convert!$B$7/$D1376</f>
        <v>0</v>
      </c>
      <c r="L1376" s="3">
        <f>'IECC Data-IP'!L1376*Convert!$B$6/$D1376</f>
        <v>0</v>
      </c>
      <c r="M1376" s="3">
        <f>'IECC Data-IP'!M1376*Convert!$B$6/$D1376</f>
        <v>30.129408625689116</v>
      </c>
      <c r="N1376" s="3">
        <f>'IECC Data-IP'!N1376*Convert!$B$6/$D1376</f>
        <v>0</v>
      </c>
      <c r="O1376" s="3">
        <f>'IECC Data-IP'!O1376*Convert!$B$6/$D1376</f>
        <v>0</v>
      </c>
      <c r="P1376" s="3">
        <f t="shared" si="65"/>
        <v>0</v>
      </c>
      <c r="Q1376" s="3">
        <f>'IECC Data-IP'!Q1376*Convert!$B$6/$D1376</f>
        <v>0</v>
      </c>
      <c r="R1376" s="3">
        <f>'IECC Data-IP'!R1376*Convert!$B$6/$D1376</f>
        <v>0</v>
      </c>
      <c r="S1376" s="3">
        <f>'IECC Data-IP'!S1376*Convert!$B$6/$D1376</f>
        <v>0</v>
      </c>
      <c r="T1376" s="3">
        <f>'IECC Data-IP'!T1376*Convert!$B$6/$D1376</f>
        <v>8.2914574304223265</v>
      </c>
      <c r="U1376" s="3">
        <f>'IECC Data-IP'!U1376*Convert!$B$7/$D1376</f>
        <v>0</v>
      </c>
      <c r="V1376" s="3">
        <f>'IECC Data-IP'!V1376*Convert!$B$6/$D1376</f>
        <v>0</v>
      </c>
      <c r="W1376" s="3">
        <f>'IECC Data-IP'!W1376*Convert!$B$6/$D1376</f>
        <v>61.901099487395904</v>
      </c>
      <c r="X1376" s="3">
        <f>'IECC Data-IP'!X1376*Convert!$B$7/$D1376</f>
        <v>6.0084277501992087</v>
      </c>
      <c r="Y1376" s="3">
        <f t="shared" si="66"/>
        <v>67.909527237595114</v>
      </c>
      <c r="Z1376" s="3">
        <f>'IECC Data-IP'!Z1376*Convert!$B$6/$D1376</f>
        <v>180.47227600286575</v>
      </c>
      <c r="AA1376" s="3">
        <f>'IECC Data-IP'!AA1376*Convert!$B$6/$D1376</f>
        <v>17.554142698229604</v>
      </c>
      <c r="AB1376" s="3">
        <f t="shared" si="67"/>
        <v>198.02641870109537</v>
      </c>
    </row>
    <row r="1377" spans="1:28" x14ac:dyDescent="0.25">
      <c r="A1377" s="93">
        <f>'IECC Data-IP'!A1377</f>
        <v>2012</v>
      </c>
      <c r="B1377" s="93" t="str">
        <f>'IECC Data-IP'!B1377</f>
        <v>Strip Mall</v>
      </c>
      <c r="C1377" s="121" t="str">
        <f>'IECC Data-IP'!C1377</f>
        <v>3B</v>
      </c>
      <c r="D1377" s="3">
        <f>'IECC Data-IP'!D1377</f>
        <v>22500.01722286344</v>
      </c>
      <c r="E1377" s="3">
        <f>'IECC Data-IP'!E1377*Convert!$B$6/$D1377</f>
        <v>0</v>
      </c>
      <c r="F1377" s="3">
        <f>'IECC Data-IP'!F1377*Convert!$B$7/$D1377</f>
        <v>0.72285614292182299</v>
      </c>
      <c r="G1377" s="3">
        <f>'IECC Data-IP'!G1377*Convert!$B$6/$D1377</f>
        <v>31.19002144261361</v>
      </c>
      <c r="H1377" s="3">
        <f>'IECC Data-IP'!H1377*Convert!$B$6/$D1377</f>
        <v>78.32125363922826</v>
      </c>
      <c r="I1377" s="3">
        <f>'IECC Data-IP'!I1377*Convert!$B$6/$D1377</f>
        <v>14.785876540848056</v>
      </c>
      <c r="J1377" s="3">
        <f>'IECC Data-IP'!J1377*Convert!$B$6/$D1377</f>
        <v>17.172588904971231</v>
      </c>
      <c r="K1377" s="3">
        <f>'IECC Data-IP'!K1377*Convert!$B$7/$D1377</f>
        <v>0</v>
      </c>
      <c r="L1377" s="3">
        <f>'IECC Data-IP'!L1377*Convert!$B$6/$D1377</f>
        <v>0</v>
      </c>
      <c r="M1377" s="3">
        <f>'IECC Data-IP'!M1377*Convert!$B$6/$D1377</f>
        <v>36.100858900599874</v>
      </c>
      <c r="N1377" s="3">
        <f>'IECC Data-IP'!N1377*Convert!$B$6/$D1377</f>
        <v>0</v>
      </c>
      <c r="O1377" s="3">
        <f>'IECC Data-IP'!O1377*Convert!$B$6/$D1377</f>
        <v>0</v>
      </c>
      <c r="P1377" s="3">
        <f t="shared" si="65"/>
        <v>0</v>
      </c>
      <c r="Q1377" s="3">
        <f>'IECC Data-IP'!Q1377*Convert!$B$6/$D1377</f>
        <v>0</v>
      </c>
      <c r="R1377" s="3">
        <f>'IECC Data-IP'!R1377*Convert!$B$6/$D1377</f>
        <v>0</v>
      </c>
      <c r="S1377" s="3">
        <f>'IECC Data-IP'!S1377*Convert!$B$6/$D1377</f>
        <v>0</v>
      </c>
      <c r="T1377" s="3">
        <f>'IECC Data-IP'!T1377*Convert!$B$6/$D1377</f>
        <v>8.2100770759161712</v>
      </c>
      <c r="U1377" s="3">
        <f>'IECC Data-IP'!U1377*Convert!$B$7/$D1377</f>
        <v>0</v>
      </c>
      <c r="V1377" s="3">
        <f>'IECC Data-IP'!V1377*Convert!$B$6/$D1377</f>
        <v>0</v>
      </c>
      <c r="W1377" s="3">
        <f>'IECC Data-IP'!W1377*Convert!$B$6/$D1377</f>
        <v>67.290880343213473</v>
      </c>
      <c r="X1377" s="3">
        <f>'IECC Data-IP'!X1377*Convert!$B$7/$D1377</f>
        <v>0.72285614292182299</v>
      </c>
      <c r="Y1377" s="3">
        <f t="shared" si="66"/>
        <v>68.013736486135301</v>
      </c>
      <c r="Z1377" s="3">
        <f>'IECC Data-IP'!Z1377*Convert!$B$6/$D1377</f>
        <v>185.78067650417717</v>
      </c>
      <c r="AA1377" s="3">
        <f>'IECC Data-IP'!AA1377*Convert!$B$6/$D1377</f>
        <v>2.1118869046433701</v>
      </c>
      <c r="AB1377" s="3">
        <f t="shared" si="67"/>
        <v>187.89256340882054</v>
      </c>
    </row>
    <row r="1378" spans="1:28" x14ac:dyDescent="0.25">
      <c r="A1378" s="93">
        <f>'IECC Data-IP'!A1378</f>
        <v>2012</v>
      </c>
      <c r="B1378" s="93" t="str">
        <f>'IECC Data-IP'!B1378</f>
        <v>Strip Mall</v>
      </c>
      <c r="C1378" s="121" t="str">
        <f>'IECC Data-IP'!C1378</f>
        <v>3C</v>
      </c>
      <c r="D1378" s="3">
        <f>'IECC Data-IP'!D1378</f>
        <v>22500.01722286344</v>
      </c>
      <c r="E1378" s="3">
        <f>'IECC Data-IP'!E1378*Convert!$B$6/$D1378</f>
        <v>0</v>
      </c>
      <c r="F1378" s="3">
        <f>'IECC Data-IP'!F1378*Convert!$B$7/$D1378</f>
        <v>5.6166333278195972E-2</v>
      </c>
      <c r="G1378" s="3">
        <f>'IECC Data-IP'!G1378*Convert!$B$6/$D1378</f>
        <v>11.385245005828503</v>
      </c>
      <c r="H1378" s="3">
        <f>'IECC Data-IP'!H1378*Convert!$B$6/$D1378</f>
        <v>78.32125363922826</v>
      </c>
      <c r="I1378" s="3">
        <f>'IECC Data-IP'!I1378*Convert!$B$6/$D1378</f>
        <v>14.783208332503591</v>
      </c>
      <c r="J1378" s="3">
        <f>'IECC Data-IP'!J1378*Convert!$B$6/$D1378</f>
        <v>17.172588904971231</v>
      </c>
      <c r="K1378" s="3">
        <f>'IECC Data-IP'!K1378*Convert!$B$7/$D1378</f>
        <v>0</v>
      </c>
      <c r="L1378" s="3">
        <f>'IECC Data-IP'!L1378*Convert!$B$6/$D1378</f>
        <v>0</v>
      </c>
      <c r="M1378" s="3">
        <f>'IECC Data-IP'!M1378*Convert!$B$6/$D1378</f>
        <v>28.258994576219749</v>
      </c>
      <c r="N1378" s="3">
        <f>'IECC Data-IP'!N1378*Convert!$B$6/$D1378</f>
        <v>0</v>
      </c>
      <c r="O1378" s="3">
        <f>'IECC Data-IP'!O1378*Convert!$B$6/$D1378</f>
        <v>0</v>
      </c>
      <c r="P1378" s="3">
        <f t="shared" si="65"/>
        <v>0</v>
      </c>
      <c r="Q1378" s="3">
        <f>'IECC Data-IP'!Q1378*Convert!$B$6/$D1378</f>
        <v>0</v>
      </c>
      <c r="R1378" s="3">
        <f>'IECC Data-IP'!R1378*Convert!$B$6/$D1378</f>
        <v>0</v>
      </c>
      <c r="S1378" s="3">
        <f>'IECC Data-IP'!S1378*Convert!$B$6/$D1378</f>
        <v>0</v>
      </c>
      <c r="T1378" s="3">
        <f>'IECC Data-IP'!T1378*Convert!$B$6/$D1378</f>
        <v>8.3034643679724169</v>
      </c>
      <c r="U1378" s="3">
        <f>'IECC Data-IP'!U1378*Convert!$B$7/$D1378</f>
        <v>0</v>
      </c>
      <c r="V1378" s="3">
        <f>'IECC Data-IP'!V1378*Convert!$B$6/$D1378</f>
        <v>0</v>
      </c>
      <c r="W1378" s="3">
        <f>'IECC Data-IP'!W1378*Convert!$B$6/$D1378</f>
        <v>39.64423958204825</v>
      </c>
      <c r="X1378" s="3">
        <f>'IECC Data-IP'!X1378*Convert!$B$7/$D1378</f>
        <v>5.6166333278195972E-2</v>
      </c>
      <c r="Y1378" s="3">
        <f t="shared" si="66"/>
        <v>39.700405915326449</v>
      </c>
      <c r="Z1378" s="3">
        <f>'IECC Data-IP'!Z1378*Convert!$B$6/$D1378</f>
        <v>158.22475482672374</v>
      </c>
      <c r="AA1378" s="3">
        <f>'IECC Data-IP'!AA1378*Convert!$B$6/$D1378</f>
        <v>0.16409481318454486</v>
      </c>
      <c r="AB1378" s="3">
        <f t="shared" si="67"/>
        <v>158.38884963990827</v>
      </c>
    </row>
    <row r="1379" spans="1:28" x14ac:dyDescent="0.25">
      <c r="A1379" s="93">
        <f>'IECC Data-IP'!A1379</f>
        <v>2012</v>
      </c>
      <c r="B1379" s="93" t="str">
        <f>'IECC Data-IP'!B1379</f>
        <v>Strip Mall</v>
      </c>
      <c r="C1379" s="121" t="str">
        <f>'IECC Data-IP'!C1379</f>
        <v>4A</v>
      </c>
      <c r="D1379" s="3">
        <f>'IECC Data-IP'!D1379</f>
        <v>22500.01722286344</v>
      </c>
      <c r="E1379" s="3">
        <f>'IECC Data-IP'!E1379*Convert!$B$6/$D1379</f>
        <v>0</v>
      </c>
      <c r="F1379" s="3">
        <f>'IECC Data-IP'!F1379*Convert!$B$7/$D1379</f>
        <v>15.028375565192745</v>
      </c>
      <c r="G1379" s="3">
        <f>'IECC Data-IP'!G1379*Convert!$B$6/$D1379</f>
        <v>20.65326669032471</v>
      </c>
      <c r="H1379" s="3">
        <f>'IECC Data-IP'!H1379*Convert!$B$6/$D1379</f>
        <v>78.32125363922826</v>
      </c>
      <c r="I1379" s="3">
        <f>'IECC Data-IP'!I1379*Convert!$B$6/$D1379</f>
        <v>14.764530874092342</v>
      </c>
      <c r="J1379" s="3">
        <f>'IECC Data-IP'!J1379*Convert!$B$6/$D1379</f>
        <v>17.172588904971231</v>
      </c>
      <c r="K1379" s="3">
        <f>'IECC Data-IP'!K1379*Convert!$B$7/$D1379</f>
        <v>0</v>
      </c>
      <c r="L1379" s="3">
        <f>'IECC Data-IP'!L1379*Convert!$B$6/$D1379</f>
        <v>0</v>
      </c>
      <c r="M1379" s="3">
        <f>'IECC Data-IP'!M1379*Convert!$B$6/$D1379</f>
        <v>29.653133436202268</v>
      </c>
      <c r="N1379" s="3">
        <f>'IECC Data-IP'!N1379*Convert!$B$6/$D1379</f>
        <v>0</v>
      </c>
      <c r="O1379" s="3">
        <f>'IECC Data-IP'!O1379*Convert!$B$6/$D1379</f>
        <v>0</v>
      </c>
      <c r="P1379" s="3">
        <f t="shared" si="65"/>
        <v>0</v>
      </c>
      <c r="Q1379" s="3">
        <f>'IECC Data-IP'!Q1379*Convert!$B$6/$D1379</f>
        <v>0</v>
      </c>
      <c r="R1379" s="3">
        <f>'IECC Data-IP'!R1379*Convert!$B$6/$D1379</f>
        <v>0</v>
      </c>
      <c r="S1379" s="3">
        <f>'IECC Data-IP'!S1379*Convert!$B$6/$D1379</f>
        <v>0</v>
      </c>
      <c r="T1379" s="3">
        <f>'IECC Data-IP'!T1379*Convert!$B$6/$D1379</f>
        <v>8.5142528271850839</v>
      </c>
      <c r="U1379" s="3">
        <f>'IECC Data-IP'!U1379*Convert!$B$7/$D1379</f>
        <v>0</v>
      </c>
      <c r="V1379" s="3">
        <f>'IECC Data-IP'!V1379*Convert!$B$6/$D1379</f>
        <v>0</v>
      </c>
      <c r="W1379" s="3">
        <f>'IECC Data-IP'!W1379*Convert!$B$6/$D1379</f>
        <v>50.306400126526981</v>
      </c>
      <c r="X1379" s="3">
        <f>'IECC Data-IP'!X1379*Convert!$B$7/$D1379</f>
        <v>15.028375565192745</v>
      </c>
      <c r="Y1379" s="3">
        <f t="shared" si="66"/>
        <v>65.334775691719727</v>
      </c>
      <c r="Z1379" s="3">
        <f>'IECC Data-IP'!Z1379*Convert!$B$6/$D1379</f>
        <v>169.07902637200388</v>
      </c>
      <c r="AA1379" s="3">
        <f>'IECC Data-IP'!AA1379*Convert!$B$6/$D1379</f>
        <v>43.906702412329722</v>
      </c>
      <c r="AB1379" s="3">
        <f t="shared" si="67"/>
        <v>212.98572878433362</v>
      </c>
    </row>
    <row r="1380" spans="1:28" x14ac:dyDescent="0.25">
      <c r="A1380" s="93">
        <f>'IECC Data-IP'!A1380</f>
        <v>2012</v>
      </c>
      <c r="B1380" s="93" t="str">
        <f>'IECC Data-IP'!B1380</f>
        <v>Strip Mall</v>
      </c>
      <c r="C1380" s="121" t="str">
        <f>'IECC Data-IP'!C1380</f>
        <v>4B</v>
      </c>
      <c r="D1380" s="3">
        <f>'IECC Data-IP'!D1380</f>
        <v>22500.01722286344</v>
      </c>
      <c r="E1380" s="3">
        <f>'IECC Data-IP'!E1380*Convert!$B$6/$D1380</f>
        <v>0</v>
      </c>
      <c r="F1380" s="3">
        <f>'IECC Data-IP'!F1380*Convert!$B$7/$D1380</f>
        <v>2.3923204881664124</v>
      </c>
      <c r="G1380" s="3">
        <f>'IECC Data-IP'!G1380*Convert!$B$6/$D1380</f>
        <v>21.31098004723512</v>
      </c>
      <c r="H1380" s="3">
        <f>'IECC Data-IP'!H1380*Convert!$B$6/$D1380</f>
        <v>78.32125363922826</v>
      </c>
      <c r="I1380" s="3">
        <f>'IECC Data-IP'!I1380*Convert!$B$6/$D1380</f>
        <v>14.775203707470197</v>
      </c>
      <c r="J1380" s="3">
        <f>'IECC Data-IP'!J1380*Convert!$B$6/$D1380</f>
        <v>17.172588904971231</v>
      </c>
      <c r="K1380" s="3">
        <f>'IECC Data-IP'!K1380*Convert!$B$7/$D1380</f>
        <v>0</v>
      </c>
      <c r="L1380" s="3">
        <f>'IECC Data-IP'!L1380*Convert!$B$6/$D1380</f>
        <v>0</v>
      </c>
      <c r="M1380" s="3">
        <f>'IECC Data-IP'!M1380*Convert!$B$6/$D1380</f>
        <v>36.673189590487425</v>
      </c>
      <c r="N1380" s="3">
        <f>'IECC Data-IP'!N1380*Convert!$B$6/$D1380</f>
        <v>0</v>
      </c>
      <c r="O1380" s="3">
        <f>'IECC Data-IP'!O1380*Convert!$B$6/$D1380</f>
        <v>0</v>
      </c>
      <c r="P1380" s="3">
        <f t="shared" si="65"/>
        <v>0</v>
      </c>
      <c r="Q1380" s="3">
        <f>'IECC Data-IP'!Q1380*Convert!$B$6/$D1380</f>
        <v>0</v>
      </c>
      <c r="R1380" s="3">
        <f>'IECC Data-IP'!R1380*Convert!$B$6/$D1380</f>
        <v>0</v>
      </c>
      <c r="S1380" s="3">
        <f>'IECC Data-IP'!S1380*Convert!$B$6/$D1380</f>
        <v>0</v>
      </c>
      <c r="T1380" s="3">
        <f>'IECC Data-IP'!T1380*Convert!$B$6/$D1380</f>
        <v>8.4328724726789268</v>
      </c>
      <c r="U1380" s="3">
        <f>'IECC Data-IP'!U1380*Convert!$B$7/$D1380</f>
        <v>0</v>
      </c>
      <c r="V1380" s="3">
        <f>'IECC Data-IP'!V1380*Convert!$B$6/$D1380</f>
        <v>0</v>
      </c>
      <c r="W1380" s="3">
        <f>'IECC Data-IP'!W1380*Convert!$B$6/$D1380</f>
        <v>57.984169637722545</v>
      </c>
      <c r="X1380" s="3">
        <f>'IECC Data-IP'!X1380*Convert!$B$7/$D1380</f>
        <v>2.3923204881664124</v>
      </c>
      <c r="Y1380" s="3">
        <f t="shared" si="66"/>
        <v>60.376490125888957</v>
      </c>
      <c r="Z1380" s="3">
        <f>'IECC Data-IP'!Z1380*Convert!$B$6/$D1380</f>
        <v>176.68608836207116</v>
      </c>
      <c r="AA1380" s="3">
        <f>'IECC Data-IP'!AA1380*Convert!$B$6/$D1380</f>
        <v>6.9893717583238253</v>
      </c>
      <c r="AB1380" s="3">
        <f t="shared" si="67"/>
        <v>183.67546012039497</v>
      </c>
    </row>
    <row r="1381" spans="1:28" x14ac:dyDescent="0.25">
      <c r="A1381" s="93">
        <f>'IECC Data-IP'!A1381</f>
        <v>2012</v>
      </c>
      <c r="B1381" s="93" t="str">
        <f>'IECC Data-IP'!B1381</f>
        <v>Strip Mall</v>
      </c>
      <c r="C1381" s="121" t="str">
        <f>'IECC Data-IP'!C1381</f>
        <v>4C</v>
      </c>
      <c r="D1381" s="3">
        <f>'IECC Data-IP'!D1381</f>
        <v>22500.01722286344</v>
      </c>
      <c r="E1381" s="3">
        <f>'IECC Data-IP'!E1381*Convert!$B$6/$D1381</f>
        <v>0</v>
      </c>
      <c r="F1381" s="3">
        <f>'IECC Data-IP'!F1381*Convert!$B$7/$D1381</f>
        <v>9.129540660414408</v>
      </c>
      <c r="G1381" s="3">
        <f>'IECC Data-IP'!G1381*Convert!$B$6/$D1381</f>
        <v>5.4137947309177488</v>
      </c>
      <c r="H1381" s="3">
        <f>'IECC Data-IP'!H1381*Convert!$B$6/$D1381</f>
        <v>78.32125363922826</v>
      </c>
      <c r="I1381" s="3">
        <f>'IECC Data-IP'!I1381*Convert!$B$6/$D1381</f>
        <v>14.747187519853327</v>
      </c>
      <c r="J1381" s="3">
        <f>'IECC Data-IP'!J1381*Convert!$B$6/$D1381</f>
        <v>17.172588904971231</v>
      </c>
      <c r="K1381" s="3">
        <f>'IECC Data-IP'!K1381*Convert!$B$7/$D1381</f>
        <v>0</v>
      </c>
      <c r="L1381" s="3">
        <f>'IECC Data-IP'!L1381*Convert!$B$6/$D1381</f>
        <v>0</v>
      </c>
      <c r="M1381" s="3">
        <f>'IECC Data-IP'!M1381*Convert!$B$6/$D1381</f>
        <v>28.585850098416607</v>
      </c>
      <c r="N1381" s="3">
        <f>'IECC Data-IP'!N1381*Convert!$B$6/$D1381</f>
        <v>0</v>
      </c>
      <c r="O1381" s="3">
        <f>'IECC Data-IP'!O1381*Convert!$B$6/$D1381</f>
        <v>0</v>
      </c>
      <c r="P1381" s="3">
        <f t="shared" si="65"/>
        <v>0</v>
      </c>
      <c r="Q1381" s="3">
        <f>'IECC Data-IP'!Q1381*Convert!$B$6/$D1381</f>
        <v>0</v>
      </c>
      <c r="R1381" s="3">
        <f>'IECC Data-IP'!R1381*Convert!$B$6/$D1381</f>
        <v>0</v>
      </c>
      <c r="S1381" s="3">
        <f>'IECC Data-IP'!S1381*Convert!$B$6/$D1381</f>
        <v>0</v>
      </c>
      <c r="T1381" s="3">
        <f>'IECC Data-IP'!T1381*Convert!$B$6/$D1381</f>
        <v>8.5796239316244556</v>
      </c>
      <c r="U1381" s="3">
        <f>'IECC Data-IP'!U1381*Convert!$B$7/$D1381</f>
        <v>0</v>
      </c>
      <c r="V1381" s="3">
        <f>'IECC Data-IP'!V1381*Convert!$B$6/$D1381</f>
        <v>0</v>
      </c>
      <c r="W1381" s="3">
        <f>'IECC Data-IP'!W1381*Convert!$B$6/$D1381</f>
        <v>33.999644829334358</v>
      </c>
      <c r="X1381" s="3">
        <f>'IECC Data-IP'!X1381*Convert!$B$7/$D1381</f>
        <v>9.129540660414408</v>
      </c>
      <c r="Y1381" s="3">
        <f t="shared" si="66"/>
        <v>43.129185489748764</v>
      </c>
      <c r="Z1381" s="3">
        <f>'IECC Data-IP'!Z1381*Convert!$B$6/$D1381</f>
        <v>152.8189647208394</v>
      </c>
      <c r="AA1381" s="3">
        <f>'IECC Data-IP'!AA1381*Convert!$B$6/$D1381</f>
        <v>26.672744715435819</v>
      </c>
      <c r="AB1381" s="3">
        <f t="shared" si="67"/>
        <v>179.49170943627522</v>
      </c>
    </row>
    <row r="1382" spans="1:28" x14ac:dyDescent="0.25">
      <c r="A1382" s="93">
        <f>'IECC Data-IP'!A1382</f>
        <v>2012</v>
      </c>
      <c r="B1382" s="93" t="str">
        <f>'IECC Data-IP'!B1382</f>
        <v>Strip Mall</v>
      </c>
      <c r="C1382" s="121" t="str">
        <f>'IECC Data-IP'!C1382</f>
        <v>5A</v>
      </c>
      <c r="D1382" s="3">
        <f>'IECC Data-IP'!D1382</f>
        <v>22500.01722286344</v>
      </c>
      <c r="E1382" s="3">
        <f>'IECC Data-IP'!E1382*Convert!$B$6/$D1382</f>
        <v>0</v>
      </c>
      <c r="F1382" s="3">
        <f>'IECC Data-IP'!F1382*Convert!$B$7/$D1382</f>
        <v>25.529653340791718</v>
      </c>
      <c r="G1382" s="3">
        <f>'IECC Data-IP'!G1382*Convert!$B$6/$D1382</f>
        <v>11.497309756295998</v>
      </c>
      <c r="H1382" s="3">
        <f>'IECC Data-IP'!H1382*Convert!$B$6/$D1382</f>
        <v>78.32125363922826</v>
      </c>
      <c r="I1382" s="3">
        <f>'IECC Data-IP'!I1382*Convert!$B$6/$D1382</f>
        <v>14.768533186609039</v>
      </c>
      <c r="J1382" s="3">
        <f>'IECC Data-IP'!J1382*Convert!$B$6/$D1382</f>
        <v>17.172588904971231</v>
      </c>
      <c r="K1382" s="3">
        <f>'IECC Data-IP'!K1382*Convert!$B$7/$D1382</f>
        <v>0</v>
      </c>
      <c r="L1382" s="3">
        <f>'IECC Data-IP'!L1382*Convert!$B$6/$D1382</f>
        <v>0</v>
      </c>
      <c r="M1382" s="3">
        <f>'IECC Data-IP'!M1382*Convert!$B$6/$D1382</f>
        <v>28.603193452655631</v>
      </c>
      <c r="N1382" s="3">
        <f>'IECC Data-IP'!N1382*Convert!$B$6/$D1382</f>
        <v>0</v>
      </c>
      <c r="O1382" s="3">
        <f>'IECC Data-IP'!O1382*Convert!$B$6/$D1382</f>
        <v>0</v>
      </c>
      <c r="P1382" s="3">
        <f t="shared" si="65"/>
        <v>0</v>
      </c>
      <c r="Q1382" s="3">
        <f>'IECC Data-IP'!Q1382*Convert!$B$6/$D1382</f>
        <v>0</v>
      </c>
      <c r="R1382" s="3">
        <f>'IECC Data-IP'!R1382*Convert!$B$6/$D1382</f>
        <v>0</v>
      </c>
      <c r="S1382" s="3">
        <f>'IECC Data-IP'!S1382*Convert!$B$6/$D1382</f>
        <v>0</v>
      </c>
      <c r="T1382" s="3">
        <f>'IECC Data-IP'!T1382*Convert!$B$6/$D1382</f>
        <v>8.703695619642037</v>
      </c>
      <c r="U1382" s="3">
        <f>'IECC Data-IP'!U1382*Convert!$B$7/$D1382</f>
        <v>0</v>
      </c>
      <c r="V1382" s="3">
        <f>'IECC Data-IP'!V1382*Convert!$B$6/$D1382</f>
        <v>0</v>
      </c>
      <c r="W1382" s="3">
        <f>'IECC Data-IP'!W1382*Convert!$B$6/$D1382</f>
        <v>40.100503208951629</v>
      </c>
      <c r="X1382" s="3">
        <f>'IECC Data-IP'!X1382*Convert!$B$7/$D1382</f>
        <v>25.529653340791718</v>
      </c>
      <c r="Y1382" s="3">
        <f t="shared" si="66"/>
        <v>65.630156549743347</v>
      </c>
      <c r="Z1382" s="3">
        <f>'IECC Data-IP'!Z1382*Convert!$B$6/$D1382</f>
        <v>159.06524045522994</v>
      </c>
      <c r="AA1382" s="3">
        <f>'IECC Data-IP'!AA1382*Convert!$B$6/$D1382</f>
        <v>74.587096061150689</v>
      </c>
      <c r="AB1382" s="3">
        <f t="shared" si="67"/>
        <v>233.65233651638061</v>
      </c>
    </row>
    <row r="1383" spans="1:28" x14ac:dyDescent="0.25">
      <c r="A1383" s="93">
        <f>'IECC Data-IP'!A1383</f>
        <v>2012</v>
      </c>
      <c r="B1383" s="93" t="str">
        <f>'IECC Data-IP'!B1383</f>
        <v>Strip Mall</v>
      </c>
      <c r="C1383" s="121" t="str">
        <f>'IECC Data-IP'!C1383</f>
        <v>5B</v>
      </c>
      <c r="D1383" s="3">
        <f>'IECC Data-IP'!D1383</f>
        <v>22500.01722286344</v>
      </c>
      <c r="E1383" s="3">
        <f>'IECC Data-IP'!E1383*Convert!$B$6/$D1383</f>
        <v>0</v>
      </c>
      <c r="F1383" s="3">
        <f>'IECC Data-IP'!F1383*Convert!$B$7/$D1383</f>
        <v>11.169337495810355</v>
      </c>
      <c r="G1383" s="3">
        <f>'IECC Data-IP'!G1383*Convert!$B$6/$D1383</f>
        <v>15.104727438011519</v>
      </c>
      <c r="H1383" s="3">
        <f>'IECC Data-IP'!H1383*Convert!$B$6/$D1383</f>
        <v>78.32125363922826</v>
      </c>
      <c r="I1383" s="3">
        <f>'IECC Data-IP'!I1383*Convert!$B$6/$D1383</f>
        <v>14.768533186609039</v>
      </c>
      <c r="J1383" s="3">
        <f>'IECC Data-IP'!J1383*Convert!$B$6/$D1383</f>
        <v>17.172588904971231</v>
      </c>
      <c r="K1383" s="3">
        <f>'IECC Data-IP'!K1383*Convert!$B$7/$D1383</f>
        <v>0</v>
      </c>
      <c r="L1383" s="3">
        <f>'IECC Data-IP'!L1383*Convert!$B$6/$D1383</f>
        <v>0</v>
      </c>
      <c r="M1383" s="3">
        <f>'IECC Data-IP'!M1383*Convert!$B$6/$D1383</f>
        <v>35.553876189984713</v>
      </c>
      <c r="N1383" s="3">
        <f>'IECC Data-IP'!N1383*Convert!$B$6/$D1383</f>
        <v>0</v>
      </c>
      <c r="O1383" s="3">
        <f>'IECC Data-IP'!O1383*Convert!$B$6/$D1383</f>
        <v>0</v>
      </c>
      <c r="P1383" s="3">
        <f t="shared" si="65"/>
        <v>0</v>
      </c>
      <c r="Q1383" s="3">
        <f>'IECC Data-IP'!Q1383*Convert!$B$6/$D1383</f>
        <v>0</v>
      </c>
      <c r="R1383" s="3">
        <f>'IECC Data-IP'!R1383*Convert!$B$6/$D1383</f>
        <v>0</v>
      </c>
      <c r="S1383" s="3">
        <f>'IECC Data-IP'!S1383*Convert!$B$6/$D1383</f>
        <v>0</v>
      </c>
      <c r="T1383" s="3">
        <f>'IECC Data-IP'!T1383*Convert!$B$6/$D1383</f>
        <v>8.6369904110304336</v>
      </c>
      <c r="U1383" s="3">
        <f>'IECC Data-IP'!U1383*Convert!$B$7/$D1383</f>
        <v>0</v>
      </c>
      <c r="V1383" s="3">
        <f>'IECC Data-IP'!V1383*Convert!$B$6/$D1383</f>
        <v>0</v>
      </c>
      <c r="W1383" s="3">
        <f>'IECC Data-IP'!W1383*Convert!$B$6/$D1383</f>
        <v>50.658603627996236</v>
      </c>
      <c r="X1383" s="3">
        <f>'IECC Data-IP'!X1383*Convert!$B$7/$D1383</f>
        <v>11.169337495810355</v>
      </c>
      <c r="Y1383" s="3">
        <f t="shared" si="66"/>
        <v>61.827941123806589</v>
      </c>
      <c r="Z1383" s="3">
        <f>'IECC Data-IP'!Z1383*Convert!$B$6/$D1383</f>
        <v>169.55796976983521</v>
      </c>
      <c r="AA1383" s="3">
        <f>'IECC Data-IP'!AA1383*Convert!$B$6/$D1383</f>
        <v>32.632188052796486</v>
      </c>
      <c r="AB1383" s="3">
        <f t="shared" si="67"/>
        <v>202.1901578226317</v>
      </c>
    </row>
    <row r="1384" spans="1:28" x14ac:dyDescent="0.25">
      <c r="A1384" s="93">
        <f>'IECC Data-IP'!A1384</f>
        <v>2012</v>
      </c>
      <c r="B1384" s="93" t="str">
        <f>'IECC Data-IP'!B1384</f>
        <v>Strip Mall</v>
      </c>
      <c r="C1384" s="121" t="str">
        <f>'IECC Data-IP'!C1384</f>
        <v>5C</v>
      </c>
      <c r="D1384" s="3">
        <f>'IECC Data-IP'!D1384</f>
        <v>22500.01722286344</v>
      </c>
      <c r="E1384" s="3">
        <f>'IECC Data-IP'!E1384*Convert!$B$6/$D1384</f>
        <v>0</v>
      </c>
      <c r="F1384" s="3">
        <f>'IECC Data-IP'!F1384*Convert!$B$7/$D1384</f>
        <v>12.0547563594398</v>
      </c>
      <c r="G1384" s="3">
        <f>'IECC Data-IP'!G1384*Convert!$B$6/$D1384</f>
        <v>1.7623516115185671</v>
      </c>
      <c r="H1384" s="3">
        <f>'IECC Data-IP'!H1384*Convert!$B$6/$D1384</f>
        <v>78.32125363922826</v>
      </c>
      <c r="I1384" s="3">
        <f>'IECC Data-IP'!I1384*Convert!$B$6/$D1384</f>
        <v>14.745853415681092</v>
      </c>
      <c r="J1384" s="3">
        <f>'IECC Data-IP'!J1384*Convert!$B$6/$D1384</f>
        <v>17.172588904971231</v>
      </c>
      <c r="K1384" s="3">
        <f>'IECC Data-IP'!K1384*Convert!$B$7/$D1384</f>
        <v>0</v>
      </c>
      <c r="L1384" s="3">
        <f>'IECC Data-IP'!L1384*Convert!$B$6/$D1384</f>
        <v>0</v>
      </c>
      <c r="M1384" s="3">
        <f>'IECC Data-IP'!M1384*Convert!$B$6/$D1384</f>
        <v>26.862187507892767</v>
      </c>
      <c r="N1384" s="3">
        <f>'IECC Data-IP'!N1384*Convert!$B$6/$D1384</f>
        <v>0</v>
      </c>
      <c r="O1384" s="3">
        <f>'IECC Data-IP'!O1384*Convert!$B$6/$D1384</f>
        <v>0</v>
      </c>
      <c r="P1384" s="3">
        <f t="shared" si="65"/>
        <v>0</v>
      </c>
      <c r="Q1384" s="3">
        <f>'IECC Data-IP'!Q1384*Convert!$B$6/$D1384</f>
        <v>0</v>
      </c>
      <c r="R1384" s="3">
        <f>'IECC Data-IP'!R1384*Convert!$B$6/$D1384</f>
        <v>0</v>
      </c>
      <c r="S1384" s="3">
        <f>'IECC Data-IP'!S1384*Convert!$B$6/$D1384</f>
        <v>0</v>
      </c>
      <c r="T1384" s="3">
        <f>'IECC Data-IP'!T1384*Convert!$B$6/$D1384</f>
        <v>8.689020473747485</v>
      </c>
      <c r="U1384" s="3">
        <f>'IECC Data-IP'!U1384*Convert!$B$7/$D1384</f>
        <v>0</v>
      </c>
      <c r="V1384" s="3">
        <f>'IECC Data-IP'!V1384*Convert!$B$6/$D1384</f>
        <v>0</v>
      </c>
      <c r="W1384" s="3">
        <f>'IECC Data-IP'!W1384*Convert!$B$6/$D1384</f>
        <v>28.624539119411342</v>
      </c>
      <c r="X1384" s="3">
        <f>'IECC Data-IP'!X1384*Convert!$B$7/$D1384</f>
        <v>12.0547563594398</v>
      </c>
      <c r="Y1384" s="3">
        <f t="shared" si="66"/>
        <v>40.679295478851145</v>
      </c>
      <c r="Z1384" s="3">
        <f>'IECC Data-IP'!Z1384*Convert!$B$6/$D1384</f>
        <v>147.55458965721164</v>
      </c>
      <c r="AA1384" s="3">
        <f>'IECC Data-IP'!AA1384*Convert!$B$6/$D1384</f>
        <v>35.219016042754468</v>
      </c>
      <c r="AB1384" s="3">
        <f t="shared" si="67"/>
        <v>182.77360569996611</v>
      </c>
    </row>
    <row r="1385" spans="1:28" x14ac:dyDescent="0.25">
      <c r="A1385" s="93">
        <f>'IECC Data-IP'!A1385</f>
        <v>2012</v>
      </c>
      <c r="B1385" s="93" t="str">
        <f>'IECC Data-IP'!B1385</f>
        <v>Strip Mall</v>
      </c>
      <c r="C1385" s="121" t="str">
        <f>'IECC Data-IP'!C1385</f>
        <v>6A</v>
      </c>
      <c r="D1385" s="3">
        <f>'IECC Data-IP'!D1385</f>
        <v>22500.01722286344</v>
      </c>
      <c r="E1385" s="3">
        <f>'IECC Data-IP'!E1385*Convert!$B$6/$D1385</f>
        <v>0</v>
      </c>
      <c r="F1385" s="3">
        <f>'IECC Data-IP'!F1385*Convert!$B$7/$D1385</f>
        <v>35.968371867129591</v>
      </c>
      <c r="G1385" s="3">
        <f>'IECC Data-IP'!G1385*Convert!$B$6/$D1385</f>
        <v>13.334371201459561</v>
      </c>
      <c r="H1385" s="3">
        <f>'IECC Data-IP'!H1385*Convert!$B$6/$D1385</f>
        <v>78.32125363922826</v>
      </c>
      <c r="I1385" s="3">
        <f>'IECC Data-IP'!I1385*Convert!$B$6/$D1385</f>
        <v>14.761862665747877</v>
      </c>
      <c r="J1385" s="3">
        <f>'IECC Data-IP'!J1385*Convert!$B$6/$D1385</f>
        <v>17.172588904971231</v>
      </c>
      <c r="K1385" s="3">
        <f>'IECC Data-IP'!K1385*Convert!$B$7/$D1385</f>
        <v>0</v>
      </c>
      <c r="L1385" s="3">
        <f>'IECC Data-IP'!L1385*Convert!$B$6/$D1385</f>
        <v>0</v>
      </c>
      <c r="M1385" s="3">
        <f>'IECC Data-IP'!M1385*Convert!$B$6/$D1385</f>
        <v>29.195535705126666</v>
      </c>
      <c r="N1385" s="3">
        <f>'IECC Data-IP'!N1385*Convert!$B$6/$D1385</f>
        <v>0</v>
      </c>
      <c r="O1385" s="3">
        <f>'IECC Data-IP'!O1385*Convert!$B$6/$D1385</f>
        <v>0</v>
      </c>
      <c r="P1385" s="3">
        <f t="shared" si="65"/>
        <v>0</v>
      </c>
      <c r="Q1385" s="3">
        <f>'IECC Data-IP'!Q1385*Convert!$B$6/$D1385</f>
        <v>0</v>
      </c>
      <c r="R1385" s="3">
        <f>'IECC Data-IP'!R1385*Convert!$B$6/$D1385</f>
        <v>0</v>
      </c>
      <c r="S1385" s="3">
        <f>'IECC Data-IP'!S1385*Convert!$B$6/$D1385</f>
        <v>0</v>
      </c>
      <c r="T1385" s="3">
        <f>'IECC Data-IP'!T1385*Convert!$B$6/$D1385</f>
        <v>8.8371060368652454</v>
      </c>
      <c r="U1385" s="3">
        <f>'IECC Data-IP'!U1385*Convert!$B$7/$D1385</f>
        <v>0</v>
      </c>
      <c r="V1385" s="3">
        <f>'IECC Data-IP'!V1385*Convert!$B$6/$D1385</f>
        <v>0</v>
      </c>
      <c r="W1385" s="3">
        <f>'IECC Data-IP'!W1385*Convert!$B$6/$D1385</f>
        <v>42.529906906586234</v>
      </c>
      <c r="X1385" s="3">
        <f>'IECC Data-IP'!X1385*Convert!$B$7/$D1385</f>
        <v>35.968371867129591</v>
      </c>
      <c r="Y1385" s="3">
        <f t="shared" si="66"/>
        <v>78.498278773715825</v>
      </c>
      <c r="Z1385" s="3">
        <f>'IECC Data-IP'!Z1385*Convert!$B$6/$D1385</f>
        <v>161.62271815339881</v>
      </c>
      <c r="AA1385" s="3">
        <f>'IECC Data-IP'!AA1385*Convert!$B$6/$D1385</f>
        <v>105.08471743837583</v>
      </c>
      <c r="AB1385" s="3">
        <f t="shared" si="67"/>
        <v>266.70743559177464</v>
      </c>
    </row>
    <row r="1386" spans="1:28" x14ac:dyDescent="0.25">
      <c r="A1386" s="93">
        <f>'IECC Data-IP'!A1386</f>
        <v>2012</v>
      </c>
      <c r="B1386" s="93" t="str">
        <f>'IECC Data-IP'!B1386</f>
        <v>Strip Mall</v>
      </c>
      <c r="C1386" s="121" t="str">
        <f>'IECC Data-IP'!C1386</f>
        <v>6B</v>
      </c>
      <c r="D1386" s="3">
        <f>'IECC Data-IP'!D1386</f>
        <v>22500.01722286344</v>
      </c>
      <c r="E1386" s="3">
        <f>'IECC Data-IP'!E1386*Convert!$B$6/$D1386</f>
        <v>0</v>
      </c>
      <c r="F1386" s="3">
        <f>'IECC Data-IP'!F1386*Convert!$B$7/$D1386</f>
        <v>22.69941810779774</v>
      </c>
      <c r="G1386" s="3">
        <f>'IECC Data-IP'!G1386*Convert!$B$6/$D1386</f>
        <v>8.8531152869320291</v>
      </c>
      <c r="H1386" s="3">
        <f>'IECC Data-IP'!H1386*Convert!$B$6/$D1386</f>
        <v>78.32125363922826</v>
      </c>
      <c r="I1386" s="3">
        <f>'IECC Data-IP'!I1386*Convert!$B$6/$D1386</f>
        <v>14.751189832370022</v>
      </c>
      <c r="J1386" s="3">
        <f>'IECC Data-IP'!J1386*Convert!$B$6/$D1386</f>
        <v>17.172588904971231</v>
      </c>
      <c r="K1386" s="3">
        <f>'IECC Data-IP'!K1386*Convert!$B$7/$D1386</f>
        <v>0</v>
      </c>
      <c r="L1386" s="3">
        <f>'IECC Data-IP'!L1386*Convert!$B$6/$D1386</f>
        <v>0</v>
      </c>
      <c r="M1386" s="3">
        <f>'IECC Data-IP'!M1386*Convert!$B$6/$D1386</f>
        <v>31.891760237207681</v>
      </c>
      <c r="N1386" s="3">
        <f>'IECC Data-IP'!N1386*Convert!$B$6/$D1386</f>
        <v>0</v>
      </c>
      <c r="O1386" s="3">
        <f>'IECC Data-IP'!O1386*Convert!$B$6/$D1386</f>
        <v>0</v>
      </c>
      <c r="P1386" s="3">
        <f t="shared" si="65"/>
        <v>0</v>
      </c>
      <c r="Q1386" s="3">
        <f>'IECC Data-IP'!Q1386*Convert!$B$6/$D1386</f>
        <v>0</v>
      </c>
      <c r="R1386" s="3">
        <f>'IECC Data-IP'!R1386*Convert!$B$6/$D1386</f>
        <v>0</v>
      </c>
      <c r="S1386" s="3">
        <f>'IECC Data-IP'!S1386*Convert!$B$6/$D1386</f>
        <v>0</v>
      </c>
      <c r="T1386" s="3">
        <f>'IECC Data-IP'!T1386*Convert!$B$6/$D1386</f>
        <v>8.7984170158705162</v>
      </c>
      <c r="U1386" s="3">
        <f>'IECC Data-IP'!U1386*Convert!$B$7/$D1386</f>
        <v>0</v>
      </c>
      <c r="V1386" s="3">
        <f>'IECC Data-IP'!V1386*Convert!$B$6/$D1386</f>
        <v>0</v>
      </c>
      <c r="W1386" s="3">
        <f>'IECC Data-IP'!W1386*Convert!$B$6/$D1386</f>
        <v>40.744875524139722</v>
      </c>
      <c r="X1386" s="3">
        <f>'IECC Data-IP'!X1386*Convert!$B$7/$D1386</f>
        <v>22.69941810779774</v>
      </c>
      <c r="Y1386" s="3">
        <f t="shared" si="66"/>
        <v>63.444293631937462</v>
      </c>
      <c r="Z1386" s="3">
        <f>'IECC Data-IP'!Z1386*Convert!$B$6/$D1386</f>
        <v>159.78699081240754</v>
      </c>
      <c r="AA1386" s="3">
        <f>'IECC Data-IP'!AA1386*Convert!$B$6/$D1386</f>
        <v>66.318318401656299</v>
      </c>
      <c r="AB1386" s="3">
        <f t="shared" si="67"/>
        <v>226.10530921406382</v>
      </c>
    </row>
    <row r="1387" spans="1:28" x14ac:dyDescent="0.25">
      <c r="A1387" s="93">
        <f>'IECC Data-IP'!A1387</f>
        <v>2012</v>
      </c>
      <c r="B1387" s="93" t="str">
        <f>'IECC Data-IP'!B1387</f>
        <v>Strip Mall</v>
      </c>
      <c r="C1387" s="121" t="str">
        <f>'IECC Data-IP'!C1387</f>
        <v>7</v>
      </c>
      <c r="D1387" s="3">
        <f>'IECC Data-IP'!D1387</f>
        <v>22500.01722286344</v>
      </c>
      <c r="E1387" s="3">
        <f>'IECC Data-IP'!E1387*Convert!$B$6/$D1387</f>
        <v>0</v>
      </c>
      <c r="F1387" s="3">
        <f>'IECC Data-IP'!F1387*Convert!$B$7/$D1387</f>
        <v>42.999666174590267</v>
      </c>
      <c r="G1387" s="3">
        <f>'IECC Data-IP'!G1387*Convert!$B$6/$D1387</f>
        <v>9.163961559062102</v>
      </c>
      <c r="H1387" s="3">
        <f>'IECC Data-IP'!H1387*Convert!$B$6/$D1387</f>
        <v>78.32125363922826</v>
      </c>
      <c r="I1387" s="3">
        <f>'IECC Data-IP'!I1387*Convert!$B$6/$D1387</f>
        <v>14.741851103164398</v>
      </c>
      <c r="J1387" s="3">
        <f>'IECC Data-IP'!J1387*Convert!$B$6/$D1387</f>
        <v>17.172588904971231</v>
      </c>
      <c r="K1387" s="3">
        <f>'IECC Data-IP'!K1387*Convert!$B$7/$D1387</f>
        <v>0</v>
      </c>
      <c r="L1387" s="3">
        <f>'IECC Data-IP'!L1387*Convert!$B$6/$D1387</f>
        <v>0</v>
      </c>
      <c r="M1387" s="3">
        <f>'IECC Data-IP'!M1387*Convert!$B$6/$D1387</f>
        <v>29.040779621147745</v>
      </c>
      <c r="N1387" s="3">
        <f>'IECC Data-IP'!N1387*Convert!$B$6/$D1387</f>
        <v>0</v>
      </c>
      <c r="O1387" s="3">
        <f>'IECC Data-IP'!O1387*Convert!$B$6/$D1387</f>
        <v>0</v>
      </c>
      <c r="P1387" s="3">
        <f t="shared" si="65"/>
        <v>0</v>
      </c>
      <c r="Q1387" s="3">
        <f>'IECC Data-IP'!Q1387*Convert!$B$6/$D1387</f>
        <v>0</v>
      </c>
      <c r="R1387" s="3">
        <f>'IECC Data-IP'!R1387*Convert!$B$6/$D1387</f>
        <v>0</v>
      </c>
      <c r="S1387" s="3">
        <f>'IECC Data-IP'!S1387*Convert!$B$6/$D1387</f>
        <v>0</v>
      </c>
      <c r="T1387" s="3">
        <f>'IECC Data-IP'!T1387*Convert!$B$6/$D1387</f>
        <v>8.9891939124997009</v>
      </c>
      <c r="U1387" s="3">
        <f>'IECC Data-IP'!U1387*Convert!$B$7/$D1387</f>
        <v>0</v>
      </c>
      <c r="V1387" s="3">
        <f>'IECC Data-IP'!V1387*Convert!$B$6/$D1387</f>
        <v>0</v>
      </c>
      <c r="W1387" s="3">
        <f>'IECC Data-IP'!W1387*Convert!$B$6/$D1387</f>
        <v>38.204741180209851</v>
      </c>
      <c r="X1387" s="3">
        <f>'IECC Data-IP'!X1387*Convert!$B$7/$D1387</f>
        <v>42.999666174590267</v>
      </c>
      <c r="Y1387" s="3">
        <f t="shared" si="66"/>
        <v>81.204407354800111</v>
      </c>
      <c r="Z1387" s="3">
        <f>'IECC Data-IP'!Z1387*Convert!$B$6/$D1387</f>
        <v>157.42829463590115</v>
      </c>
      <c r="AA1387" s="3">
        <f>'IECC Data-IP'!AA1387*Convert!$B$6/$D1387</f>
        <v>125.62725348240531</v>
      </c>
      <c r="AB1387" s="3">
        <f t="shared" si="67"/>
        <v>283.05554811830643</v>
      </c>
    </row>
    <row r="1388" spans="1:28" x14ac:dyDescent="0.25">
      <c r="A1388" s="93">
        <f>'IECC Data-IP'!A1388</f>
        <v>2012</v>
      </c>
      <c r="B1388" s="93" t="str">
        <f>'IECC Data-IP'!B1388</f>
        <v>Strip Mall</v>
      </c>
      <c r="C1388" s="121" t="str">
        <f>'IECC Data-IP'!C1388</f>
        <v>8</v>
      </c>
      <c r="D1388" s="3">
        <f>'IECC Data-IP'!D1388</f>
        <v>22500.01722286344</v>
      </c>
      <c r="E1388" s="3">
        <f>'IECC Data-IP'!E1388*Convert!$B$6/$D1388</f>
        <v>0</v>
      </c>
      <c r="F1388" s="3">
        <f>'IECC Data-IP'!F1388*Convert!$B$7/$D1388</f>
        <v>63.220916065308572</v>
      </c>
      <c r="G1388" s="3">
        <f>'IECC Data-IP'!G1388*Convert!$B$6/$D1388</f>
        <v>2.9883933457998415</v>
      </c>
      <c r="H1388" s="3">
        <f>'IECC Data-IP'!H1388*Convert!$B$6/$D1388</f>
        <v>78.32125363922826</v>
      </c>
      <c r="I1388" s="3">
        <f>'IECC Data-IP'!I1388*Convert!$B$6/$D1388</f>
        <v>14.66047074865824</v>
      </c>
      <c r="J1388" s="3">
        <f>'IECC Data-IP'!J1388*Convert!$B$6/$D1388</f>
        <v>17.172588904971231</v>
      </c>
      <c r="K1388" s="3">
        <f>'IECC Data-IP'!K1388*Convert!$B$7/$D1388</f>
        <v>0</v>
      </c>
      <c r="L1388" s="3">
        <f>'IECC Data-IP'!L1388*Convert!$B$6/$D1388</f>
        <v>0</v>
      </c>
      <c r="M1388" s="3">
        <f>'IECC Data-IP'!M1388*Convert!$B$6/$D1388</f>
        <v>31.140659588241022</v>
      </c>
      <c r="N1388" s="3">
        <f>'IECC Data-IP'!N1388*Convert!$B$6/$D1388</f>
        <v>0</v>
      </c>
      <c r="O1388" s="3">
        <f>'IECC Data-IP'!O1388*Convert!$B$6/$D1388</f>
        <v>0</v>
      </c>
      <c r="P1388" s="3">
        <f t="shared" si="65"/>
        <v>0</v>
      </c>
      <c r="Q1388" s="3">
        <f>'IECC Data-IP'!Q1388*Convert!$B$6/$D1388</f>
        <v>0</v>
      </c>
      <c r="R1388" s="3">
        <f>'IECC Data-IP'!R1388*Convert!$B$6/$D1388</f>
        <v>0</v>
      </c>
      <c r="S1388" s="3">
        <f>'IECC Data-IP'!S1388*Convert!$B$6/$D1388</f>
        <v>0</v>
      </c>
      <c r="T1388" s="3">
        <f>'IECC Data-IP'!T1388*Convert!$B$6/$D1388</f>
        <v>9.2039846842290647</v>
      </c>
      <c r="U1388" s="3">
        <f>'IECC Data-IP'!U1388*Convert!$B$7/$D1388</f>
        <v>0</v>
      </c>
      <c r="V1388" s="3">
        <f>'IECC Data-IP'!V1388*Convert!$B$6/$D1388</f>
        <v>0</v>
      </c>
      <c r="W1388" s="3">
        <f>'IECC Data-IP'!W1388*Convert!$B$6/$D1388</f>
        <v>34.129052934040871</v>
      </c>
      <c r="X1388" s="3">
        <f>'IECC Data-IP'!X1388*Convert!$B$7/$D1388</f>
        <v>63.220916065308572</v>
      </c>
      <c r="Y1388" s="3">
        <f t="shared" si="66"/>
        <v>97.349968999349443</v>
      </c>
      <c r="Z1388" s="3">
        <f>'IECC Data-IP'!Z1388*Convert!$B$6/$D1388</f>
        <v>153.48735091112763</v>
      </c>
      <c r="AA1388" s="3">
        <f>'IECC Data-IP'!AA1388*Convert!$B$6/$D1388</f>
        <v>184.70538854135816</v>
      </c>
      <c r="AB1388" s="3">
        <f t="shared" si="67"/>
        <v>338.1927394524858</v>
      </c>
    </row>
    <row r="1389" spans="1:28" x14ac:dyDescent="0.25">
      <c r="A1389" s="93">
        <f>'IECC Data-IP'!A1389</f>
        <v>2015</v>
      </c>
      <c r="B1389" s="93" t="str">
        <f>'IECC Data-IP'!B1389</f>
        <v>Strip Mall</v>
      </c>
      <c r="C1389" s="121" t="str">
        <f>'IECC Data-IP'!C1389</f>
        <v>0A</v>
      </c>
      <c r="D1389" s="3">
        <f>'IECC Data-IP'!D1389</f>
        <v>22500.01722286344</v>
      </c>
      <c r="E1389" s="3">
        <f>'IECC Data-IP'!E1389*Convert!$B$6/$D1389</f>
        <v>0</v>
      </c>
      <c r="F1389" s="3">
        <f>'IECC Data-IP'!F1389*Convert!$B$7/$D1389</f>
        <v>0</v>
      </c>
      <c r="G1389" s="3">
        <f>'IECC Data-IP'!G1389*Convert!$B$6/$D1389</f>
        <v>92.57215440701124</v>
      </c>
      <c r="H1389" s="3">
        <f>'IECC Data-IP'!H1389*Convert!$B$6/$D1389</f>
        <v>66.976031758566705</v>
      </c>
      <c r="I1389" s="3">
        <f>'IECC Data-IP'!I1389*Convert!$B$6/$D1389</f>
        <v>12.161693634067568</v>
      </c>
      <c r="J1389" s="3">
        <f>'IECC Data-IP'!J1389*Convert!$B$6/$D1389</f>
        <v>17.172588904971231</v>
      </c>
      <c r="K1389" s="3">
        <f>'IECC Data-IP'!K1389*Convert!$B$7/$D1389</f>
        <v>0</v>
      </c>
      <c r="L1389" s="3">
        <f>'IECC Data-IP'!L1389*Convert!$B$6/$D1389</f>
        <v>0</v>
      </c>
      <c r="M1389" s="3">
        <f>'IECC Data-IP'!M1389*Convert!$B$6/$D1389</f>
        <v>15.967892837445669</v>
      </c>
      <c r="N1389" s="3">
        <f>'IECC Data-IP'!N1389*Convert!$B$6/$D1389</f>
        <v>0</v>
      </c>
      <c r="O1389" s="3">
        <f>'IECC Data-IP'!O1389*Convert!$B$6/$D1389</f>
        <v>0</v>
      </c>
      <c r="P1389" s="3">
        <f t="shared" si="65"/>
        <v>0</v>
      </c>
      <c r="Q1389" s="3">
        <f>'IECC Data-IP'!Q1389*Convert!$B$6/$D1389</f>
        <v>0</v>
      </c>
      <c r="R1389" s="3">
        <f>'IECC Data-IP'!R1389*Convert!$B$6/$D1389</f>
        <v>0</v>
      </c>
      <c r="S1389" s="3">
        <f>'IECC Data-IP'!S1389*Convert!$B$6/$D1389</f>
        <v>0</v>
      </c>
      <c r="T1389" s="3">
        <f>'IECC Data-IP'!T1389*Convert!$B$6/$D1389</f>
        <v>7.6977810737790557</v>
      </c>
      <c r="U1389" s="3">
        <f>'IECC Data-IP'!U1389*Convert!$B$7/$D1389</f>
        <v>0</v>
      </c>
      <c r="V1389" s="3">
        <f>'IECC Data-IP'!V1389*Convert!$B$6/$D1389</f>
        <v>0</v>
      </c>
      <c r="W1389" s="3">
        <f>'IECC Data-IP'!W1389*Convert!$B$6/$D1389</f>
        <v>108.54004724445691</v>
      </c>
      <c r="X1389" s="3">
        <f>'IECC Data-IP'!X1389*Convert!$B$7/$D1389</f>
        <v>0</v>
      </c>
      <c r="Y1389" s="3">
        <f t="shared" si="66"/>
        <v>108.54004724445691</v>
      </c>
      <c r="Z1389" s="3">
        <f>'IECC Data-IP'!Z1389*Convert!$B$6/$D1389</f>
        <v>212.54680851166924</v>
      </c>
      <c r="AA1389" s="3">
        <f>'IECC Data-IP'!AA1389*Convert!$B$6/$D1389</f>
        <v>0</v>
      </c>
      <c r="AB1389" s="3">
        <f t="shared" si="67"/>
        <v>212.54680851166924</v>
      </c>
    </row>
    <row r="1390" spans="1:28" x14ac:dyDescent="0.25">
      <c r="A1390" s="93">
        <f>'IECC Data-IP'!A1390</f>
        <v>2015</v>
      </c>
      <c r="B1390" s="93" t="str">
        <f>'IECC Data-IP'!B1390</f>
        <v>Strip Mall</v>
      </c>
      <c r="C1390" s="121" t="str">
        <f>'IECC Data-IP'!C1390</f>
        <v>0B</v>
      </c>
      <c r="D1390" s="3">
        <f>'IECC Data-IP'!D1390</f>
        <v>22500.01722286344</v>
      </c>
      <c r="E1390" s="3">
        <f>'IECC Data-IP'!E1390*Convert!$B$6/$D1390</f>
        <v>0</v>
      </c>
      <c r="F1390" s="3">
        <f>'IECC Data-IP'!F1390*Convert!$B$7/$D1390</f>
        <v>0</v>
      </c>
      <c r="G1390" s="3">
        <f>'IECC Data-IP'!G1390*Convert!$B$6/$D1390</f>
        <v>80.638592586395376</v>
      </c>
      <c r="H1390" s="3">
        <f>'IECC Data-IP'!H1390*Convert!$B$6/$D1390</f>
        <v>66.976031758566705</v>
      </c>
      <c r="I1390" s="3">
        <f>'IECC Data-IP'!I1390*Convert!$B$6/$D1390</f>
        <v>12.160359529895338</v>
      </c>
      <c r="J1390" s="3">
        <f>'IECC Data-IP'!J1390*Convert!$B$6/$D1390</f>
        <v>17.172588904971231</v>
      </c>
      <c r="K1390" s="3">
        <f>'IECC Data-IP'!K1390*Convert!$B$7/$D1390</f>
        <v>0</v>
      </c>
      <c r="L1390" s="3">
        <f>'IECC Data-IP'!L1390*Convert!$B$6/$D1390</f>
        <v>0</v>
      </c>
      <c r="M1390" s="3">
        <f>'IECC Data-IP'!M1390*Convert!$B$6/$D1390</f>
        <v>19.069685037885236</v>
      </c>
      <c r="N1390" s="3">
        <f>'IECC Data-IP'!N1390*Convert!$B$6/$D1390</f>
        <v>0</v>
      </c>
      <c r="O1390" s="3">
        <f>'IECC Data-IP'!O1390*Convert!$B$6/$D1390</f>
        <v>0</v>
      </c>
      <c r="P1390" s="3">
        <f t="shared" si="65"/>
        <v>0</v>
      </c>
      <c r="Q1390" s="3">
        <f>'IECC Data-IP'!Q1390*Convert!$B$6/$D1390</f>
        <v>0</v>
      </c>
      <c r="R1390" s="3">
        <f>'IECC Data-IP'!R1390*Convert!$B$6/$D1390</f>
        <v>0</v>
      </c>
      <c r="S1390" s="3">
        <f>'IECC Data-IP'!S1390*Convert!$B$6/$D1390</f>
        <v>0</v>
      </c>
      <c r="T1390" s="3">
        <f>'IECC Data-IP'!T1390*Convert!$B$6/$D1390</f>
        <v>7.6924446570901264</v>
      </c>
      <c r="U1390" s="3">
        <f>'IECC Data-IP'!U1390*Convert!$B$7/$D1390</f>
        <v>0</v>
      </c>
      <c r="V1390" s="3">
        <f>'IECC Data-IP'!V1390*Convert!$B$6/$D1390</f>
        <v>0</v>
      </c>
      <c r="W1390" s="3">
        <f>'IECC Data-IP'!W1390*Convert!$B$6/$D1390</f>
        <v>99.708277624280598</v>
      </c>
      <c r="X1390" s="3">
        <f>'IECC Data-IP'!X1390*Convert!$B$7/$D1390</f>
        <v>0</v>
      </c>
      <c r="Y1390" s="3">
        <f t="shared" si="66"/>
        <v>99.708277624280598</v>
      </c>
      <c r="Z1390" s="3">
        <f>'IECC Data-IP'!Z1390*Convert!$B$6/$D1390</f>
        <v>203.70970247480403</v>
      </c>
      <c r="AA1390" s="3">
        <f>'IECC Data-IP'!AA1390*Convert!$B$6/$D1390</f>
        <v>0</v>
      </c>
      <c r="AB1390" s="3">
        <f t="shared" si="67"/>
        <v>203.70970247480403</v>
      </c>
    </row>
    <row r="1391" spans="1:28" x14ac:dyDescent="0.25">
      <c r="A1391" s="93">
        <f>'IECC Data-IP'!A1391</f>
        <v>2015</v>
      </c>
      <c r="B1391" s="93" t="str">
        <f>'IECC Data-IP'!B1391</f>
        <v>Strip Mall</v>
      </c>
      <c r="C1391" s="121" t="str">
        <f>'IECC Data-IP'!C1391</f>
        <v>1A</v>
      </c>
      <c r="D1391" s="3">
        <f>'IECC Data-IP'!D1391</f>
        <v>22500.01722286344</v>
      </c>
      <c r="E1391" s="3">
        <f>'IECC Data-IP'!E1391*Convert!$B$6/$D1391</f>
        <v>0</v>
      </c>
      <c r="F1391" s="3">
        <f>'IECC Data-IP'!F1391*Convert!$B$7/$D1391</f>
        <v>0</v>
      </c>
      <c r="G1391" s="3">
        <f>'IECC Data-IP'!G1391*Convert!$B$6/$D1391</f>
        <v>59.399654164460777</v>
      </c>
      <c r="H1391" s="3">
        <f>'IECC Data-IP'!H1391*Convert!$B$6/$D1391</f>
        <v>66.976031758566705</v>
      </c>
      <c r="I1391" s="3">
        <f>'IECC Data-IP'!I1391*Convert!$B$6/$D1391</f>
        <v>12.161693634067568</v>
      </c>
      <c r="J1391" s="3">
        <f>'IECC Data-IP'!J1391*Convert!$B$6/$D1391</f>
        <v>17.172588904971231</v>
      </c>
      <c r="K1391" s="3">
        <f>'IECC Data-IP'!K1391*Convert!$B$7/$D1391</f>
        <v>0</v>
      </c>
      <c r="L1391" s="3">
        <f>'IECC Data-IP'!L1391*Convert!$B$6/$D1391</f>
        <v>0</v>
      </c>
      <c r="M1391" s="3">
        <f>'IECC Data-IP'!M1391*Convert!$B$6/$D1391</f>
        <v>12.457864760303087</v>
      </c>
      <c r="N1391" s="3">
        <f>'IECC Data-IP'!N1391*Convert!$B$6/$D1391</f>
        <v>0</v>
      </c>
      <c r="O1391" s="3">
        <f>'IECC Data-IP'!O1391*Convert!$B$6/$D1391</f>
        <v>0</v>
      </c>
      <c r="P1391" s="3">
        <f t="shared" si="65"/>
        <v>0</v>
      </c>
      <c r="Q1391" s="3">
        <f>'IECC Data-IP'!Q1391*Convert!$B$6/$D1391</f>
        <v>0</v>
      </c>
      <c r="R1391" s="3">
        <f>'IECC Data-IP'!R1391*Convert!$B$6/$D1391</f>
        <v>0</v>
      </c>
      <c r="S1391" s="3">
        <f>'IECC Data-IP'!S1391*Convert!$B$6/$D1391</f>
        <v>0</v>
      </c>
      <c r="T1391" s="3">
        <f>'IECC Data-IP'!T1391*Convert!$B$6/$D1391</f>
        <v>7.8378620118634235</v>
      </c>
      <c r="U1391" s="3">
        <f>'IECC Data-IP'!U1391*Convert!$B$7/$D1391</f>
        <v>0</v>
      </c>
      <c r="V1391" s="3">
        <f>'IECC Data-IP'!V1391*Convert!$B$6/$D1391</f>
        <v>0</v>
      </c>
      <c r="W1391" s="3">
        <f>'IECC Data-IP'!W1391*Convert!$B$6/$D1391</f>
        <v>71.857518924763866</v>
      </c>
      <c r="X1391" s="3">
        <f>'IECC Data-IP'!X1391*Convert!$B$7/$D1391</f>
        <v>0</v>
      </c>
      <c r="Y1391" s="3">
        <f t="shared" si="66"/>
        <v>71.857518924763866</v>
      </c>
      <c r="Z1391" s="3">
        <f>'IECC Data-IP'!Z1391*Convert!$B$6/$D1391</f>
        <v>176.00569523423277</v>
      </c>
      <c r="AA1391" s="3">
        <f>'IECC Data-IP'!AA1391*Convert!$B$6/$D1391</f>
        <v>0</v>
      </c>
      <c r="AB1391" s="3">
        <f t="shared" si="67"/>
        <v>176.00569523423277</v>
      </c>
    </row>
    <row r="1392" spans="1:28" x14ac:dyDescent="0.25">
      <c r="A1392" s="93">
        <f>'IECC Data-IP'!A1392</f>
        <v>2015</v>
      </c>
      <c r="B1392" s="93" t="str">
        <f>'IECC Data-IP'!B1392</f>
        <v>Strip Mall</v>
      </c>
      <c r="C1392" s="121" t="str">
        <f>'IECC Data-IP'!C1392</f>
        <v>1B</v>
      </c>
      <c r="D1392" s="3">
        <f>'IECC Data-IP'!D1392</f>
        <v>22500.01722286344</v>
      </c>
      <c r="E1392" s="3">
        <f>'IECC Data-IP'!E1392*Convert!$B$6/$D1392</f>
        <v>0</v>
      </c>
      <c r="F1392" s="3">
        <f>'IECC Data-IP'!F1392*Convert!$B$7/$D1392</f>
        <v>9.6350376599181706E-2</v>
      </c>
      <c r="G1392" s="3">
        <f>'IECC Data-IP'!G1392*Convert!$B$6/$D1392</f>
        <v>64.054343621378479</v>
      </c>
      <c r="H1392" s="3">
        <f>'IECC Data-IP'!H1392*Convert!$B$6/$D1392</f>
        <v>66.976031758566705</v>
      </c>
      <c r="I1392" s="3">
        <f>'IECC Data-IP'!I1392*Convert!$B$6/$D1392</f>
        <v>12.143016175656321</v>
      </c>
      <c r="J1392" s="3">
        <f>'IECC Data-IP'!J1392*Convert!$B$6/$D1392</f>
        <v>17.172588904971231</v>
      </c>
      <c r="K1392" s="3">
        <f>'IECC Data-IP'!K1392*Convert!$B$7/$D1392</f>
        <v>0</v>
      </c>
      <c r="L1392" s="3">
        <f>'IECC Data-IP'!L1392*Convert!$B$6/$D1392</f>
        <v>0</v>
      </c>
      <c r="M1392" s="3">
        <f>'IECC Data-IP'!M1392*Convert!$B$6/$D1392</f>
        <v>17.819629428503784</v>
      </c>
      <c r="N1392" s="3">
        <f>'IECC Data-IP'!N1392*Convert!$B$6/$D1392</f>
        <v>0</v>
      </c>
      <c r="O1392" s="3">
        <f>'IECC Data-IP'!O1392*Convert!$B$6/$D1392</f>
        <v>0</v>
      </c>
      <c r="P1392" s="3">
        <f t="shared" si="65"/>
        <v>0</v>
      </c>
      <c r="Q1392" s="3">
        <f>'IECC Data-IP'!Q1392*Convert!$B$6/$D1392</f>
        <v>0</v>
      </c>
      <c r="R1392" s="3">
        <f>'IECC Data-IP'!R1392*Convert!$B$6/$D1392</f>
        <v>0</v>
      </c>
      <c r="S1392" s="3">
        <f>'IECC Data-IP'!S1392*Convert!$B$6/$D1392</f>
        <v>0</v>
      </c>
      <c r="T1392" s="3">
        <f>'IECC Data-IP'!T1392*Convert!$B$6/$D1392</f>
        <v>7.8472007410690479</v>
      </c>
      <c r="U1392" s="3">
        <f>'IECC Data-IP'!U1392*Convert!$B$7/$D1392</f>
        <v>0</v>
      </c>
      <c r="V1392" s="3">
        <f>'IECC Data-IP'!V1392*Convert!$B$6/$D1392</f>
        <v>0</v>
      </c>
      <c r="W1392" s="3">
        <f>'IECC Data-IP'!W1392*Convert!$B$6/$D1392</f>
        <v>81.873973049882252</v>
      </c>
      <c r="X1392" s="3">
        <f>'IECC Data-IP'!X1392*Convert!$B$7/$D1392</f>
        <v>9.6350376599181706E-2</v>
      </c>
      <c r="Y1392" s="3">
        <f t="shared" si="66"/>
        <v>81.970323426481428</v>
      </c>
      <c r="Z1392" s="3">
        <f>'IECC Data-IP'!Z1392*Convert!$B$6/$D1392</f>
        <v>186.01281063014557</v>
      </c>
      <c r="AA1392" s="3">
        <f>'IECC Data-IP'!AA1392*Convert!$B$6/$D1392</f>
        <v>0.28149598034096718</v>
      </c>
      <c r="AB1392" s="3">
        <f t="shared" si="67"/>
        <v>186.29430661048653</v>
      </c>
    </row>
    <row r="1393" spans="1:28" x14ac:dyDescent="0.25">
      <c r="A1393" s="93">
        <f>'IECC Data-IP'!A1393</f>
        <v>2015</v>
      </c>
      <c r="B1393" s="93" t="str">
        <f>'IECC Data-IP'!B1393</f>
        <v>Strip Mall</v>
      </c>
      <c r="C1393" s="121" t="str">
        <f>'IECC Data-IP'!C1393</f>
        <v>2A</v>
      </c>
      <c r="D1393" s="3">
        <f>'IECC Data-IP'!D1393</f>
        <v>22500.01722286344</v>
      </c>
      <c r="E1393" s="3">
        <f>'IECC Data-IP'!E1393*Convert!$B$6/$D1393</f>
        <v>0</v>
      </c>
      <c r="F1393" s="3">
        <f>'IECC Data-IP'!F1393*Convert!$B$7/$D1393</f>
        <v>0.60550047095030768</v>
      </c>
      <c r="G1393" s="3">
        <f>'IECC Data-IP'!G1393*Convert!$B$6/$D1393</f>
        <v>48.877574558066414</v>
      </c>
      <c r="H1393" s="3">
        <f>'IECC Data-IP'!H1393*Convert!$B$6/$D1393</f>
        <v>66.976031758566705</v>
      </c>
      <c r="I1393" s="3">
        <f>'IECC Data-IP'!I1393*Convert!$B$6/$D1393</f>
        <v>12.137679758967392</v>
      </c>
      <c r="J1393" s="3">
        <f>'IECC Data-IP'!J1393*Convert!$B$6/$D1393</f>
        <v>17.172588904971231</v>
      </c>
      <c r="K1393" s="3">
        <f>'IECC Data-IP'!K1393*Convert!$B$7/$D1393</f>
        <v>0</v>
      </c>
      <c r="L1393" s="3">
        <f>'IECC Data-IP'!L1393*Convert!$B$6/$D1393</f>
        <v>0</v>
      </c>
      <c r="M1393" s="3">
        <f>'IECC Data-IP'!M1393*Convert!$B$6/$D1393</f>
        <v>13.215635930130905</v>
      </c>
      <c r="N1393" s="3">
        <f>'IECC Data-IP'!N1393*Convert!$B$6/$D1393</f>
        <v>0</v>
      </c>
      <c r="O1393" s="3">
        <f>'IECC Data-IP'!O1393*Convert!$B$6/$D1393</f>
        <v>0</v>
      </c>
      <c r="P1393" s="3">
        <f t="shared" si="65"/>
        <v>0</v>
      </c>
      <c r="Q1393" s="3">
        <f>'IECC Data-IP'!Q1393*Convert!$B$6/$D1393</f>
        <v>0</v>
      </c>
      <c r="R1393" s="3">
        <f>'IECC Data-IP'!R1393*Convert!$B$6/$D1393</f>
        <v>0</v>
      </c>
      <c r="S1393" s="3">
        <f>'IECC Data-IP'!S1393*Convert!$B$6/$D1393</f>
        <v>0</v>
      </c>
      <c r="T1393" s="3">
        <f>'IECC Data-IP'!T1393*Convert!$B$6/$D1393</f>
        <v>8.0032909292201992</v>
      </c>
      <c r="U1393" s="3">
        <f>'IECC Data-IP'!U1393*Convert!$B$7/$D1393</f>
        <v>0</v>
      </c>
      <c r="V1393" s="3">
        <f>'IECC Data-IP'!V1393*Convert!$B$6/$D1393</f>
        <v>0</v>
      </c>
      <c r="W1393" s="3">
        <f>'IECC Data-IP'!W1393*Convert!$B$6/$D1393</f>
        <v>62.093210488197336</v>
      </c>
      <c r="X1393" s="3">
        <f>'IECC Data-IP'!X1393*Convert!$B$7/$D1393</f>
        <v>0.60550047095030768</v>
      </c>
      <c r="Y1393" s="3">
        <f t="shared" si="66"/>
        <v>62.698710959147647</v>
      </c>
      <c r="Z1393" s="3">
        <f>'IECC Data-IP'!Z1393*Convert!$B$6/$D1393</f>
        <v>166.38280183992285</v>
      </c>
      <c r="AA1393" s="3">
        <f>'IECC Data-IP'!AA1393*Convert!$B$6/$D1393</f>
        <v>1.7690221323797273</v>
      </c>
      <c r="AB1393" s="3">
        <f t="shared" si="67"/>
        <v>168.15182397230257</v>
      </c>
    </row>
    <row r="1394" spans="1:28" x14ac:dyDescent="0.25">
      <c r="A1394" s="93">
        <f>'IECC Data-IP'!A1394</f>
        <v>2015</v>
      </c>
      <c r="B1394" s="93" t="str">
        <f>'IECC Data-IP'!B1394</f>
        <v>Strip Mall</v>
      </c>
      <c r="C1394" s="121" t="str">
        <f>'IECC Data-IP'!C1394</f>
        <v>2B</v>
      </c>
      <c r="D1394" s="3">
        <f>'IECC Data-IP'!D1394</f>
        <v>22500.01722286344</v>
      </c>
      <c r="E1394" s="3">
        <f>'IECC Data-IP'!E1394*Convert!$B$6/$D1394</f>
        <v>0</v>
      </c>
      <c r="F1394" s="3">
        <f>'IECC Data-IP'!F1394*Convert!$B$7/$D1394</f>
        <v>0.12511849852216014</v>
      </c>
      <c r="G1394" s="3">
        <f>'IECC Data-IP'!G1394*Convert!$B$6/$D1394</f>
        <v>38.05932382543655</v>
      </c>
      <c r="H1394" s="3">
        <f>'IECC Data-IP'!H1394*Convert!$B$6/$D1394</f>
        <v>66.976031758566705</v>
      </c>
      <c r="I1394" s="3">
        <f>'IECC Data-IP'!I1394*Convert!$B$6/$D1394</f>
        <v>12.148352592345249</v>
      </c>
      <c r="J1394" s="3">
        <f>'IECC Data-IP'!J1394*Convert!$B$6/$D1394</f>
        <v>17.172588904971231</v>
      </c>
      <c r="K1394" s="3">
        <f>'IECC Data-IP'!K1394*Convert!$B$7/$D1394</f>
        <v>0</v>
      </c>
      <c r="L1394" s="3">
        <f>'IECC Data-IP'!L1394*Convert!$B$6/$D1394</f>
        <v>0</v>
      </c>
      <c r="M1394" s="3">
        <f>'IECC Data-IP'!M1394*Convert!$B$6/$D1394</f>
        <v>16.123983025596822</v>
      </c>
      <c r="N1394" s="3">
        <f>'IECC Data-IP'!N1394*Convert!$B$6/$D1394</f>
        <v>0</v>
      </c>
      <c r="O1394" s="3">
        <f>'IECC Data-IP'!O1394*Convert!$B$6/$D1394</f>
        <v>0</v>
      </c>
      <c r="P1394" s="3">
        <f t="shared" si="65"/>
        <v>0</v>
      </c>
      <c r="Q1394" s="3">
        <f>'IECC Data-IP'!Q1394*Convert!$B$6/$D1394</f>
        <v>0</v>
      </c>
      <c r="R1394" s="3">
        <f>'IECC Data-IP'!R1394*Convert!$B$6/$D1394</f>
        <v>0</v>
      </c>
      <c r="S1394" s="3">
        <f>'IECC Data-IP'!S1394*Convert!$B$6/$D1394</f>
        <v>0</v>
      </c>
      <c r="T1394" s="3">
        <f>'IECC Data-IP'!T1394*Convert!$B$6/$D1394</f>
        <v>8.0152978667702897</v>
      </c>
      <c r="U1394" s="3">
        <f>'IECC Data-IP'!U1394*Convert!$B$7/$D1394</f>
        <v>0</v>
      </c>
      <c r="V1394" s="3">
        <f>'IECC Data-IP'!V1394*Convert!$B$6/$D1394</f>
        <v>0</v>
      </c>
      <c r="W1394" s="3">
        <f>'IECC Data-IP'!W1394*Convert!$B$6/$D1394</f>
        <v>54.183306851033379</v>
      </c>
      <c r="X1394" s="3">
        <f>'IECC Data-IP'!X1394*Convert!$B$7/$D1394</f>
        <v>0.12511849852216014</v>
      </c>
      <c r="Y1394" s="3">
        <f t="shared" si="66"/>
        <v>54.308425349555542</v>
      </c>
      <c r="Z1394" s="3">
        <f>'IECC Data-IP'!Z1394*Convert!$B$6/$D1394</f>
        <v>158.49557797368684</v>
      </c>
      <c r="AA1394" s="3">
        <f>'IECC Data-IP'!AA1394*Convert!$B$6/$D1394</f>
        <v>0.3655445431915878</v>
      </c>
      <c r="AB1394" s="3">
        <f t="shared" si="67"/>
        <v>158.86112251687842</v>
      </c>
    </row>
    <row r="1395" spans="1:28" x14ac:dyDescent="0.25">
      <c r="A1395" s="93">
        <f>'IECC Data-IP'!A1395</f>
        <v>2015</v>
      </c>
      <c r="B1395" s="93" t="str">
        <f>'IECC Data-IP'!B1395</f>
        <v>Strip Mall</v>
      </c>
      <c r="C1395" s="121" t="str">
        <f>'IECC Data-IP'!C1395</f>
        <v>3A</v>
      </c>
      <c r="D1395" s="3">
        <f>'IECC Data-IP'!D1395</f>
        <v>22500.01722286344</v>
      </c>
      <c r="E1395" s="3">
        <f>'IECC Data-IP'!E1395*Convert!$B$6/$D1395</f>
        <v>0</v>
      </c>
      <c r="F1395" s="3">
        <f>'IECC Data-IP'!F1395*Convert!$B$7/$D1395</f>
        <v>7.3230852583937303</v>
      </c>
      <c r="G1395" s="3">
        <f>'IECC Data-IP'!G1395*Convert!$B$6/$D1395</f>
        <v>25.187886771741518</v>
      </c>
      <c r="H1395" s="3">
        <f>'IECC Data-IP'!H1395*Convert!$B$6/$D1395</f>
        <v>66.976031758566705</v>
      </c>
      <c r="I1395" s="3">
        <f>'IECC Data-IP'!I1395*Convert!$B$6/$D1395</f>
        <v>12.145684384000786</v>
      </c>
      <c r="J1395" s="3">
        <f>'IECC Data-IP'!J1395*Convert!$B$6/$D1395</f>
        <v>17.172588904971231</v>
      </c>
      <c r="K1395" s="3">
        <f>'IECC Data-IP'!K1395*Convert!$B$7/$D1395</f>
        <v>0</v>
      </c>
      <c r="L1395" s="3">
        <f>'IECC Data-IP'!L1395*Convert!$B$6/$D1395</f>
        <v>0</v>
      </c>
      <c r="M1395" s="3">
        <f>'IECC Data-IP'!M1395*Convert!$B$6/$D1395</f>
        <v>11.928225403926955</v>
      </c>
      <c r="N1395" s="3">
        <f>'IECC Data-IP'!N1395*Convert!$B$6/$D1395</f>
        <v>0</v>
      </c>
      <c r="O1395" s="3">
        <f>'IECC Data-IP'!O1395*Convert!$B$6/$D1395</f>
        <v>0</v>
      </c>
      <c r="P1395" s="3">
        <f t="shared" si="65"/>
        <v>0</v>
      </c>
      <c r="Q1395" s="3">
        <f>'IECC Data-IP'!Q1395*Convert!$B$6/$D1395</f>
        <v>0</v>
      </c>
      <c r="R1395" s="3">
        <f>'IECC Data-IP'!R1395*Convert!$B$6/$D1395</f>
        <v>0</v>
      </c>
      <c r="S1395" s="3">
        <f>'IECC Data-IP'!S1395*Convert!$B$6/$D1395</f>
        <v>0</v>
      </c>
      <c r="T1395" s="3">
        <f>'IECC Data-IP'!T1395*Convert!$B$6/$D1395</f>
        <v>8.2954597429390233</v>
      </c>
      <c r="U1395" s="3">
        <f>'IECC Data-IP'!U1395*Convert!$B$7/$D1395</f>
        <v>0</v>
      </c>
      <c r="V1395" s="3">
        <f>'IECC Data-IP'!V1395*Convert!$B$6/$D1395</f>
        <v>0</v>
      </c>
      <c r="W1395" s="3">
        <f>'IECC Data-IP'!W1395*Convert!$B$6/$D1395</f>
        <v>37.116112175668484</v>
      </c>
      <c r="X1395" s="3">
        <f>'IECC Data-IP'!X1395*Convert!$B$7/$D1395</f>
        <v>7.3230852583937303</v>
      </c>
      <c r="Y1395" s="3">
        <f t="shared" si="66"/>
        <v>44.439197434062216</v>
      </c>
      <c r="Z1395" s="3">
        <f>'IECC Data-IP'!Z1395*Convert!$B$6/$D1395</f>
        <v>141.70587696614623</v>
      </c>
      <c r="AA1395" s="3">
        <f>'IECC Data-IP'!AA1395*Convert!$B$6/$D1395</f>
        <v>21.395028610085738</v>
      </c>
      <c r="AB1395" s="3">
        <f t="shared" si="67"/>
        <v>163.10090557623198</v>
      </c>
    </row>
    <row r="1396" spans="1:28" x14ac:dyDescent="0.25">
      <c r="A1396" s="93">
        <f>'IECC Data-IP'!A1396</f>
        <v>2015</v>
      </c>
      <c r="B1396" s="93" t="str">
        <f>'IECC Data-IP'!B1396</f>
        <v>Strip Mall</v>
      </c>
      <c r="C1396" s="121" t="str">
        <f>'IECC Data-IP'!C1396</f>
        <v>3B</v>
      </c>
      <c r="D1396" s="3">
        <f>'IECC Data-IP'!D1396</f>
        <v>22500.01722286344</v>
      </c>
      <c r="E1396" s="3">
        <f>'IECC Data-IP'!E1396*Convert!$B$6/$D1396</f>
        <v>0</v>
      </c>
      <c r="F1396" s="3">
        <f>'IECC Data-IP'!F1396*Convert!$B$7/$D1396</f>
        <v>1.8046288545969962</v>
      </c>
      <c r="G1396" s="3">
        <f>'IECC Data-IP'!G1396*Convert!$B$6/$D1396</f>
        <v>23.827100516064803</v>
      </c>
      <c r="H1396" s="3">
        <f>'IECC Data-IP'!H1396*Convert!$B$6/$D1396</f>
        <v>66.976031758566705</v>
      </c>
      <c r="I1396" s="3">
        <f>'IECC Data-IP'!I1396*Convert!$B$6/$D1396</f>
        <v>12.145684384000786</v>
      </c>
      <c r="J1396" s="3">
        <f>'IECC Data-IP'!J1396*Convert!$B$6/$D1396</f>
        <v>17.172588904971231</v>
      </c>
      <c r="K1396" s="3">
        <f>'IECC Data-IP'!K1396*Convert!$B$7/$D1396</f>
        <v>0</v>
      </c>
      <c r="L1396" s="3">
        <f>'IECC Data-IP'!L1396*Convert!$B$6/$D1396</f>
        <v>0</v>
      </c>
      <c r="M1396" s="3">
        <f>'IECC Data-IP'!M1396*Convert!$B$6/$D1396</f>
        <v>13.589185098355884</v>
      </c>
      <c r="N1396" s="3">
        <f>'IECC Data-IP'!N1396*Convert!$B$6/$D1396</f>
        <v>0</v>
      </c>
      <c r="O1396" s="3">
        <f>'IECC Data-IP'!O1396*Convert!$B$6/$D1396</f>
        <v>0</v>
      </c>
      <c r="P1396" s="3">
        <f t="shared" si="65"/>
        <v>0</v>
      </c>
      <c r="Q1396" s="3">
        <f>'IECC Data-IP'!Q1396*Convert!$B$6/$D1396</f>
        <v>0</v>
      </c>
      <c r="R1396" s="3">
        <f>'IECC Data-IP'!R1396*Convert!$B$6/$D1396</f>
        <v>0</v>
      </c>
      <c r="S1396" s="3">
        <f>'IECC Data-IP'!S1396*Convert!$B$6/$D1396</f>
        <v>0</v>
      </c>
      <c r="T1396" s="3">
        <f>'IECC Data-IP'!T1396*Convert!$B$6/$D1396</f>
        <v>8.218081700949563</v>
      </c>
      <c r="U1396" s="3">
        <f>'IECC Data-IP'!U1396*Convert!$B$7/$D1396</f>
        <v>0</v>
      </c>
      <c r="V1396" s="3">
        <f>'IECC Data-IP'!V1396*Convert!$B$6/$D1396</f>
        <v>0</v>
      </c>
      <c r="W1396" s="3">
        <f>'IECC Data-IP'!W1396*Convert!$B$6/$D1396</f>
        <v>37.416285614420687</v>
      </c>
      <c r="X1396" s="3">
        <f>'IECC Data-IP'!X1396*Convert!$B$7/$D1396</f>
        <v>1.8046288545969962</v>
      </c>
      <c r="Y1396" s="3">
        <f t="shared" si="66"/>
        <v>39.220914469017686</v>
      </c>
      <c r="Z1396" s="3">
        <f>'IECC Data-IP'!Z1396*Convert!$B$6/$D1396</f>
        <v>141.92867236290897</v>
      </c>
      <c r="AA1396" s="3">
        <f>'IECC Data-IP'!AA1396*Convert!$B$6/$D1396</f>
        <v>5.2723796886611494</v>
      </c>
      <c r="AB1396" s="3">
        <f t="shared" si="67"/>
        <v>147.20105205157012</v>
      </c>
    </row>
    <row r="1397" spans="1:28" x14ac:dyDescent="0.25">
      <c r="A1397" s="93">
        <f>'IECC Data-IP'!A1397</f>
        <v>2015</v>
      </c>
      <c r="B1397" s="93" t="str">
        <f>'IECC Data-IP'!B1397</f>
        <v>Strip Mall</v>
      </c>
      <c r="C1397" s="121" t="str">
        <f>'IECC Data-IP'!C1397</f>
        <v>3C</v>
      </c>
      <c r="D1397" s="3">
        <f>'IECC Data-IP'!D1397</f>
        <v>22500.01722286344</v>
      </c>
      <c r="E1397" s="3">
        <f>'IECC Data-IP'!E1397*Convert!$B$6/$D1397</f>
        <v>0</v>
      </c>
      <c r="F1397" s="3">
        <f>'IECC Data-IP'!F1397*Convert!$B$7/$D1397</f>
        <v>0.15023352559777622</v>
      </c>
      <c r="G1397" s="3">
        <f>'IECC Data-IP'!G1397*Convert!$B$6/$D1397</f>
        <v>11.798817299220444</v>
      </c>
      <c r="H1397" s="3">
        <f>'IECC Data-IP'!H1397*Convert!$B$6/$D1397</f>
        <v>66.976031758566705</v>
      </c>
      <c r="I1397" s="3">
        <f>'IECC Data-IP'!I1397*Convert!$B$6/$D1397</f>
        <v>12.165695946584265</v>
      </c>
      <c r="J1397" s="3">
        <f>'IECC Data-IP'!J1397*Convert!$B$6/$D1397</f>
        <v>17.172588904971231</v>
      </c>
      <c r="K1397" s="3">
        <f>'IECC Data-IP'!K1397*Convert!$B$7/$D1397</f>
        <v>0</v>
      </c>
      <c r="L1397" s="3">
        <f>'IECC Data-IP'!L1397*Convert!$B$6/$D1397</f>
        <v>0</v>
      </c>
      <c r="M1397" s="3">
        <f>'IECC Data-IP'!M1397*Convert!$B$6/$D1397</f>
        <v>20.65326669032471</v>
      </c>
      <c r="N1397" s="3">
        <f>'IECC Data-IP'!N1397*Convert!$B$6/$D1397</f>
        <v>0</v>
      </c>
      <c r="O1397" s="3">
        <f>'IECC Data-IP'!O1397*Convert!$B$6/$D1397</f>
        <v>0</v>
      </c>
      <c r="P1397" s="3">
        <f t="shared" si="65"/>
        <v>0</v>
      </c>
      <c r="Q1397" s="3">
        <f>'IECC Data-IP'!Q1397*Convert!$B$6/$D1397</f>
        <v>0</v>
      </c>
      <c r="R1397" s="3">
        <f>'IECC Data-IP'!R1397*Convert!$B$6/$D1397</f>
        <v>0</v>
      </c>
      <c r="S1397" s="3">
        <f>'IECC Data-IP'!S1397*Convert!$B$6/$D1397</f>
        <v>0</v>
      </c>
      <c r="T1397" s="3">
        <f>'IECC Data-IP'!T1397*Convert!$B$6/$D1397</f>
        <v>8.3088007846613436</v>
      </c>
      <c r="U1397" s="3">
        <f>'IECC Data-IP'!U1397*Convert!$B$7/$D1397</f>
        <v>0</v>
      </c>
      <c r="V1397" s="3">
        <f>'IECC Data-IP'!V1397*Convert!$B$6/$D1397</f>
        <v>0</v>
      </c>
      <c r="W1397" s="3">
        <f>'IECC Data-IP'!W1397*Convert!$B$6/$D1397</f>
        <v>32.452083989545152</v>
      </c>
      <c r="X1397" s="3">
        <f>'IECC Data-IP'!X1397*Convert!$B$7/$D1397</f>
        <v>0.15023352559777622</v>
      </c>
      <c r="Y1397" s="3">
        <f t="shared" si="66"/>
        <v>32.602317515142929</v>
      </c>
      <c r="Z1397" s="3">
        <f>'IECC Data-IP'!Z1397*Convert!$B$6/$D1397</f>
        <v>137.07520138432872</v>
      </c>
      <c r="AA1397" s="3">
        <f>'IECC Data-IP'!AA1397*Convert!$B$6/$D1397</f>
        <v>0.43892027266435168</v>
      </c>
      <c r="AB1397" s="3">
        <f t="shared" si="67"/>
        <v>137.51412165699307</v>
      </c>
    </row>
    <row r="1398" spans="1:28" x14ac:dyDescent="0.25">
      <c r="A1398" s="93">
        <f>'IECC Data-IP'!A1398</f>
        <v>2015</v>
      </c>
      <c r="B1398" s="93" t="str">
        <f>'IECC Data-IP'!B1398</f>
        <v>Strip Mall</v>
      </c>
      <c r="C1398" s="121" t="str">
        <f>'IECC Data-IP'!C1398</f>
        <v>4A</v>
      </c>
      <c r="D1398" s="3">
        <f>'IECC Data-IP'!D1398</f>
        <v>22500.01722286344</v>
      </c>
      <c r="E1398" s="3">
        <f>'IECC Data-IP'!E1398*Convert!$B$6/$D1398</f>
        <v>0</v>
      </c>
      <c r="F1398" s="3">
        <f>'IECC Data-IP'!F1398*Convert!$B$7/$D1398</f>
        <v>18.853622507237034</v>
      </c>
      <c r="G1398" s="3">
        <f>'IECC Data-IP'!G1398*Convert!$B$6/$D1398</f>
        <v>16.414817735143416</v>
      </c>
      <c r="H1398" s="3">
        <f>'IECC Data-IP'!H1398*Convert!$B$6/$D1398</f>
        <v>66.976031758566705</v>
      </c>
      <c r="I1398" s="3">
        <f>'IECC Data-IP'!I1398*Convert!$B$6/$D1398</f>
        <v>12.169698259100961</v>
      </c>
      <c r="J1398" s="3">
        <f>'IECC Data-IP'!J1398*Convert!$B$6/$D1398</f>
        <v>17.172588904971231</v>
      </c>
      <c r="K1398" s="3">
        <f>'IECC Data-IP'!K1398*Convert!$B$7/$D1398</f>
        <v>0</v>
      </c>
      <c r="L1398" s="3">
        <f>'IECC Data-IP'!L1398*Convert!$B$6/$D1398</f>
        <v>0</v>
      </c>
      <c r="M1398" s="3">
        <f>'IECC Data-IP'!M1398*Convert!$B$6/$D1398</f>
        <v>12.119002300556142</v>
      </c>
      <c r="N1398" s="3">
        <f>'IECC Data-IP'!N1398*Convert!$B$6/$D1398</f>
        <v>0</v>
      </c>
      <c r="O1398" s="3">
        <f>'IECC Data-IP'!O1398*Convert!$B$6/$D1398</f>
        <v>0</v>
      </c>
      <c r="P1398" s="3">
        <f t="shared" si="65"/>
        <v>0</v>
      </c>
      <c r="Q1398" s="3">
        <f>'IECC Data-IP'!Q1398*Convert!$B$6/$D1398</f>
        <v>0</v>
      </c>
      <c r="R1398" s="3">
        <f>'IECC Data-IP'!R1398*Convert!$B$6/$D1398</f>
        <v>0</v>
      </c>
      <c r="S1398" s="3">
        <f>'IECC Data-IP'!S1398*Convert!$B$6/$D1398</f>
        <v>0</v>
      </c>
      <c r="T1398" s="3">
        <f>'IECC Data-IP'!T1398*Convert!$B$6/$D1398</f>
        <v>8.5209233480462441</v>
      </c>
      <c r="U1398" s="3">
        <f>'IECC Data-IP'!U1398*Convert!$B$7/$D1398</f>
        <v>0</v>
      </c>
      <c r="V1398" s="3">
        <f>'IECC Data-IP'!V1398*Convert!$B$6/$D1398</f>
        <v>0</v>
      </c>
      <c r="W1398" s="3">
        <f>'IECC Data-IP'!W1398*Convert!$B$6/$D1398</f>
        <v>28.533820035699559</v>
      </c>
      <c r="X1398" s="3">
        <f>'IECC Data-IP'!X1398*Convert!$B$7/$D1398</f>
        <v>18.853622507237034</v>
      </c>
      <c r="Y1398" s="3">
        <f t="shared" si="66"/>
        <v>47.387442542936597</v>
      </c>
      <c r="Z1398" s="3">
        <f>'IECC Data-IP'!Z1398*Convert!$B$6/$D1398</f>
        <v>133.37306230638472</v>
      </c>
      <c r="AA1398" s="3">
        <f>'IECC Data-IP'!AA1398*Convert!$B$6/$D1398</f>
        <v>55.082493063117781</v>
      </c>
      <c r="AB1398" s="3">
        <f t="shared" si="67"/>
        <v>188.45555536950252</v>
      </c>
    </row>
    <row r="1399" spans="1:28" x14ac:dyDescent="0.25">
      <c r="A1399" s="93">
        <f>'IECC Data-IP'!A1399</f>
        <v>2015</v>
      </c>
      <c r="B1399" s="93" t="str">
        <f>'IECC Data-IP'!B1399</f>
        <v>Strip Mall</v>
      </c>
      <c r="C1399" s="121" t="str">
        <f>'IECC Data-IP'!C1399</f>
        <v>4B</v>
      </c>
      <c r="D1399" s="3">
        <f>'IECC Data-IP'!D1399</f>
        <v>22500.01722286344</v>
      </c>
      <c r="E1399" s="3">
        <f>'IECC Data-IP'!E1399*Convert!$B$6/$D1399</f>
        <v>0</v>
      </c>
      <c r="F1399" s="3">
        <f>'IECC Data-IP'!F1399*Convert!$B$7/$D1399</f>
        <v>3.9394061560243632</v>
      </c>
      <c r="G1399" s="3">
        <f>'IECC Data-IP'!G1399*Convert!$B$6/$D1399</f>
        <v>15.847823461944785</v>
      </c>
      <c r="H1399" s="3">
        <f>'IECC Data-IP'!H1399*Convert!$B$6/$D1399</f>
        <v>66.976031758566705</v>
      </c>
      <c r="I1399" s="3">
        <f>'IECC Data-IP'!I1399*Convert!$B$6/$D1399</f>
        <v>12.140347967311854</v>
      </c>
      <c r="J1399" s="3">
        <f>'IECC Data-IP'!J1399*Convert!$B$6/$D1399</f>
        <v>17.172588904971231</v>
      </c>
      <c r="K1399" s="3">
        <f>'IECC Data-IP'!K1399*Convert!$B$7/$D1399</f>
        <v>0</v>
      </c>
      <c r="L1399" s="3">
        <f>'IECC Data-IP'!L1399*Convert!$B$6/$D1399</f>
        <v>0</v>
      </c>
      <c r="M1399" s="3">
        <f>'IECC Data-IP'!M1399*Convert!$B$6/$D1399</f>
        <v>23.270779076244029</v>
      </c>
      <c r="N1399" s="3">
        <f>'IECC Data-IP'!N1399*Convert!$B$6/$D1399</f>
        <v>0</v>
      </c>
      <c r="O1399" s="3">
        <f>'IECC Data-IP'!O1399*Convert!$B$6/$D1399</f>
        <v>0</v>
      </c>
      <c r="P1399" s="3">
        <f t="shared" si="65"/>
        <v>0</v>
      </c>
      <c r="Q1399" s="3">
        <f>'IECC Data-IP'!Q1399*Convert!$B$6/$D1399</f>
        <v>0</v>
      </c>
      <c r="R1399" s="3">
        <f>'IECC Data-IP'!R1399*Convert!$B$6/$D1399</f>
        <v>0</v>
      </c>
      <c r="S1399" s="3">
        <f>'IECC Data-IP'!S1399*Convert!$B$6/$D1399</f>
        <v>0</v>
      </c>
      <c r="T1399" s="3">
        <f>'IECC Data-IP'!T1399*Convert!$B$6/$D1399</f>
        <v>8.4408770977123186</v>
      </c>
      <c r="U1399" s="3">
        <f>'IECC Data-IP'!U1399*Convert!$B$7/$D1399</f>
        <v>0</v>
      </c>
      <c r="V1399" s="3">
        <f>'IECC Data-IP'!V1399*Convert!$B$6/$D1399</f>
        <v>0</v>
      </c>
      <c r="W1399" s="3">
        <f>'IECC Data-IP'!W1399*Convert!$B$6/$D1399</f>
        <v>39.118602538188824</v>
      </c>
      <c r="X1399" s="3">
        <f>'IECC Data-IP'!X1399*Convert!$B$7/$D1399</f>
        <v>3.9394061560243632</v>
      </c>
      <c r="Y1399" s="3">
        <f t="shared" si="66"/>
        <v>43.058008694213186</v>
      </c>
      <c r="Z1399" s="3">
        <f>'IECC Data-IP'!Z1399*Convert!$B$6/$D1399</f>
        <v>143.84978237092318</v>
      </c>
      <c r="AA1399" s="3">
        <f>'IECC Data-IP'!AA1399*Convert!$B$6/$D1399</f>
        <v>11.509316693846085</v>
      </c>
      <c r="AB1399" s="3">
        <f t="shared" si="67"/>
        <v>155.35909906476925</v>
      </c>
    </row>
    <row r="1400" spans="1:28" x14ac:dyDescent="0.25">
      <c r="A1400" s="93">
        <f>'IECC Data-IP'!A1400</f>
        <v>2015</v>
      </c>
      <c r="B1400" s="93" t="str">
        <f>'IECC Data-IP'!B1400</f>
        <v>Strip Mall</v>
      </c>
      <c r="C1400" s="121" t="str">
        <f>'IECC Data-IP'!C1400</f>
        <v>4C</v>
      </c>
      <c r="D1400" s="3">
        <f>'IECC Data-IP'!D1400</f>
        <v>22500.01722286344</v>
      </c>
      <c r="E1400" s="3">
        <f>'IECC Data-IP'!E1400*Convert!$B$6/$D1400</f>
        <v>0</v>
      </c>
      <c r="F1400" s="3">
        <f>'IECC Data-IP'!F1400*Convert!$B$7/$D1400</f>
        <v>11.795386625277075</v>
      </c>
      <c r="G1400" s="3">
        <f>'IECC Data-IP'!G1400*Convert!$B$6/$D1400</f>
        <v>4.9882154999757171</v>
      </c>
      <c r="H1400" s="3">
        <f>'IECC Data-IP'!H1400*Convert!$B$6/$D1400</f>
        <v>66.976031758566705</v>
      </c>
      <c r="I1400" s="3">
        <f>'IECC Data-IP'!I1400*Convert!$B$6/$D1400</f>
        <v>12.167030050756496</v>
      </c>
      <c r="J1400" s="3">
        <f>'IECC Data-IP'!J1400*Convert!$B$6/$D1400</f>
        <v>17.172588904971231</v>
      </c>
      <c r="K1400" s="3">
        <f>'IECC Data-IP'!K1400*Convert!$B$7/$D1400</f>
        <v>0</v>
      </c>
      <c r="L1400" s="3">
        <f>'IECC Data-IP'!L1400*Convert!$B$6/$D1400</f>
        <v>0</v>
      </c>
      <c r="M1400" s="3">
        <f>'IECC Data-IP'!M1400*Convert!$B$6/$D1400</f>
        <v>21.8592968620225</v>
      </c>
      <c r="N1400" s="3">
        <f>'IECC Data-IP'!N1400*Convert!$B$6/$D1400</f>
        <v>0</v>
      </c>
      <c r="O1400" s="3">
        <f>'IECC Data-IP'!O1400*Convert!$B$6/$D1400</f>
        <v>0</v>
      </c>
      <c r="P1400" s="3">
        <f t="shared" si="65"/>
        <v>0</v>
      </c>
      <c r="Q1400" s="3">
        <f>'IECC Data-IP'!Q1400*Convert!$B$6/$D1400</f>
        <v>0</v>
      </c>
      <c r="R1400" s="3">
        <f>'IECC Data-IP'!R1400*Convert!$B$6/$D1400</f>
        <v>0</v>
      </c>
      <c r="S1400" s="3">
        <f>'IECC Data-IP'!S1400*Convert!$B$6/$D1400</f>
        <v>0</v>
      </c>
      <c r="T1400" s="3">
        <f>'IECC Data-IP'!T1400*Convert!$B$6/$D1400</f>
        <v>8.5876285566578492</v>
      </c>
      <c r="U1400" s="3">
        <f>'IECC Data-IP'!U1400*Convert!$B$7/$D1400</f>
        <v>0</v>
      </c>
      <c r="V1400" s="3">
        <f>'IECC Data-IP'!V1400*Convert!$B$6/$D1400</f>
        <v>0</v>
      </c>
      <c r="W1400" s="3">
        <f>'IECC Data-IP'!W1400*Convert!$B$6/$D1400</f>
        <v>26.84751236199822</v>
      </c>
      <c r="X1400" s="3">
        <f>'IECC Data-IP'!X1400*Convert!$B$7/$D1400</f>
        <v>11.795386625277075</v>
      </c>
      <c r="Y1400" s="3">
        <f t="shared" si="66"/>
        <v>38.642898987275295</v>
      </c>
      <c r="Z1400" s="3">
        <f>'IECC Data-IP'!Z1400*Convert!$B$6/$D1400</f>
        <v>131.7507916329505</v>
      </c>
      <c r="AA1400" s="3">
        <f>'IECC Data-IP'!AA1400*Convert!$B$6/$D1400</f>
        <v>34.461244872926649</v>
      </c>
      <c r="AB1400" s="3">
        <f t="shared" si="67"/>
        <v>166.21203650587714</v>
      </c>
    </row>
    <row r="1401" spans="1:28" x14ac:dyDescent="0.25">
      <c r="A1401" s="93">
        <f>'IECC Data-IP'!A1401</f>
        <v>2015</v>
      </c>
      <c r="B1401" s="93" t="str">
        <f>'IECC Data-IP'!B1401</f>
        <v>Strip Mall</v>
      </c>
      <c r="C1401" s="121" t="str">
        <f>'IECC Data-IP'!C1401</f>
        <v>5A</v>
      </c>
      <c r="D1401" s="3">
        <f>'IECC Data-IP'!D1401</f>
        <v>22500.01722286344</v>
      </c>
      <c r="E1401" s="3">
        <f>'IECC Data-IP'!E1401*Convert!$B$6/$D1401</f>
        <v>0</v>
      </c>
      <c r="F1401" s="3">
        <f>'IECC Data-IP'!F1401*Convert!$B$7/$D1401</f>
        <v>28.926118275126846</v>
      </c>
      <c r="G1401" s="3">
        <f>'IECC Data-IP'!G1401*Convert!$B$6/$D1401</f>
        <v>9.0105395792554166</v>
      </c>
      <c r="H1401" s="3">
        <f>'IECC Data-IP'!H1401*Convert!$B$6/$D1401</f>
        <v>66.976031758566705</v>
      </c>
      <c r="I1401" s="3">
        <f>'IECC Data-IP'!I1401*Convert!$B$6/$D1401</f>
        <v>12.149686696517479</v>
      </c>
      <c r="J1401" s="3">
        <f>'IECC Data-IP'!J1401*Convert!$B$6/$D1401</f>
        <v>17.172588904971231</v>
      </c>
      <c r="K1401" s="3">
        <f>'IECC Data-IP'!K1401*Convert!$B$7/$D1401</f>
        <v>0</v>
      </c>
      <c r="L1401" s="3">
        <f>'IECC Data-IP'!L1401*Convert!$B$6/$D1401</f>
        <v>0</v>
      </c>
      <c r="M1401" s="3">
        <f>'IECC Data-IP'!M1401*Convert!$B$6/$D1401</f>
        <v>16.252057026131101</v>
      </c>
      <c r="N1401" s="3">
        <f>'IECC Data-IP'!N1401*Convert!$B$6/$D1401</f>
        <v>0</v>
      </c>
      <c r="O1401" s="3">
        <f>'IECC Data-IP'!O1401*Convert!$B$6/$D1401</f>
        <v>0</v>
      </c>
      <c r="P1401" s="3">
        <f t="shared" si="65"/>
        <v>0</v>
      </c>
      <c r="Q1401" s="3">
        <f>'IECC Data-IP'!Q1401*Convert!$B$6/$D1401</f>
        <v>0</v>
      </c>
      <c r="R1401" s="3">
        <f>'IECC Data-IP'!R1401*Convert!$B$6/$D1401</f>
        <v>0</v>
      </c>
      <c r="S1401" s="3">
        <f>'IECC Data-IP'!S1401*Convert!$B$6/$D1401</f>
        <v>0</v>
      </c>
      <c r="T1401" s="3">
        <f>'IECC Data-IP'!T1401*Convert!$B$6/$D1401</f>
        <v>8.7090320363309672</v>
      </c>
      <c r="U1401" s="3">
        <f>'IECC Data-IP'!U1401*Convert!$B$7/$D1401</f>
        <v>0</v>
      </c>
      <c r="V1401" s="3">
        <f>'IECC Data-IP'!V1401*Convert!$B$6/$D1401</f>
        <v>0</v>
      </c>
      <c r="W1401" s="3">
        <f>'IECC Data-IP'!W1401*Convert!$B$6/$D1401</f>
        <v>25.26259660538652</v>
      </c>
      <c r="X1401" s="3">
        <f>'IECC Data-IP'!X1401*Convert!$B$7/$D1401</f>
        <v>28.926118275126846</v>
      </c>
      <c r="Y1401" s="3">
        <f t="shared" si="66"/>
        <v>54.188714880513366</v>
      </c>
      <c r="Z1401" s="3">
        <f>'IECC Data-IP'!Z1401*Convert!$B$6/$D1401</f>
        <v>130.26860189760069</v>
      </c>
      <c r="AA1401" s="3">
        <f>'IECC Data-IP'!AA1401*Convert!$B$6/$D1401</f>
        <v>84.51016289421284</v>
      </c>
      <c r="AB1401" s="3">
        <f t="shared" si="67"/>
        <v>214.77876479181353</v>
      </c>
    </row>
    <row r="1402" spans="1:28" x14ac:dyDescent="0.25">
      <c r="A1402" s="93">
        <f>'IECC Data-IP'!A1402</f>
        <v>2015</v>
      </c>
      <c r="B1402" s="93" t="str">
        <f>'IECC Data-IP'!B1402</f>
        <v>Strip Mall</v>
      </c>
      <c r="C1402" s="121" t="str">
        <f>'IECC Data-IP'!C1402</f>
        <v>5B</v>
      </c>
      <c r="D1402" s="3">
        <f>'IECC Data-IP'!D1402</f>
        <v>22500.01722286344</v>
      </c>
      <c r="E1402" s="3">
        <f>'IECC Data-IP'!E1402*Convert!$B$6/$D1402</f>
        <v>0</v>
      </c>
      <c r="F1402" s="3">
        <f>'IECC Data-IP'!F1402*Convert!$B$7/$D1402</f>
        <v>13.309594439508766</v>
      </c>
      <c r="G1402" s="3">
        <f>'IECC Data-IP'!G1402*Convert!$B$6/$D1402</f>
        <v>11.191799900854853</v>
      </c>
      <c r="H1402" s="3">
        <f>'IECC Data-IP'!H1402*Convert!$B$6/$D1402</f>
        <v>66.976031758566705</v>
      </c>
      <c r="I1402" s="3">
        <f>'IECC Data-IP'!I1402*Convert!$B$6/$D1402</f>
        <v>12.1630277382398</v>
      </c>
      <c r="J1402" s="3">
        <f>'IECC Data-IP'!J1402*Convert!$B$6/$D1402</f>
        <v>17.172588904971231</v>
      </c>
      <c r="K1402" s="3">
        <f>'IECC Data-IP'!K1402*Convert!$B$7/$D1402</f>
        <v>0</v>
      </c>
      <c r="L1402" s="3">
        <f>'IECC Data-IP'!L1402*Convert!$B$6/$D1402</f>
        <v>0</v>
      </c>
      <c r="M1402" s="3">
        <f>'IECC Data-IP'!M1402*Convert!$B$6/$D1402</f>
        <v>25.902966608057909</v>
      </c>
      <c r="N1402" s="3">
        <f>'IECC Data-IP'!N1402*Convert!$B$6/$D1402</f>
        <v>0</v>
      </c>
      <c r="O1402" s="3">
        <f>'IECC Data-IP'!O1402*Convert!$B$6/$D1402</f>
        <v>0</v>
      </c>
      <c r="P1402" s="3">
        <f t="shared" si="65"/>
        <v>0</v>
      </c>
      <c r="Q1402" s="3">
        <f>'IECC Data-IP'!Q1402*Convert!$B$6/$D1402</f>
        <v>0</v>
      </c>
      <c r="R1402" s="3">
        <f>'IECC Data-IP'!R1402*Convert!$B$6/$D1402</f>
        <v>0</v>
      </c>
      <c r="S1402" s="3">
        <f>'IECC Data-IP'!S1402*Convert!$B$6/$D1402</f>
        <v>0</v>
      </c>
      <c r="T1402" s="3">
        <f>'IECC Data-IP'!T1402*Convert!$B$6/$D1402</f>
        <v>8.6423268277193639</v>
      </c>
      <c r="U1402" s="3">
        <f>'IECC Data-IP'!U1402*Convert!$B$7/$D1402</f>
        <v>0</v>
      </c>
      <c r="V1402" s="3">
        <f>'IECC Data-IP'!V1402*Convert!$B$6/$D1402</f>
        <v>0</v>
      </c>
      <c r="W1402" s="3">
        <f>'IECC Data-IP'!W1402*Convert!$B$6/$D1402</f>
        <v>37.094766508912763</v>
      </c>
      <c r="X1402" s="3">
        <f>'IECC Data-IP'!X1402*Convert!$B$7/$D1402</f>
        <v>13.309594439508766</v>
      </c>
      <c r="Y1402" s="3">
        <f t="shared" si="66"/>
        <v>50.404360948421527</v>
      </c>
      <c r="Z1402" s="3">
        <f>'IECC Data-IP'!Z1402*Convert!$B$6/$D1402</f>
        <v>142.04740763423766</v>
      </c>
      <c r="AA1402" s="3">
        <f>'IECC Data-IP'!AA1402*Convert!$B$6/$D1402</f>
        <v>38.885134308048201</v>
      </c>
      <c r="AB1402" s="3">
        <f t="shared" si="67"/>
        <v>180.93254194228587</v>
      </c>
    </row>
    <row r="1403" spans="1:28" x14ac:dyDescent="0.25">
      <c r="A1403" s="93">
        <f>'IECC Data-IP'!A1403</f>
        <v>2015</v>
      </c>
      <c r="B1403" s="93" t="str">
        <f>'IECC Data-IP'!B1403</f>
        <v>Strip Mall</v>
      </c>
      <c r="C1403" s="121" t="str">
        <f>'IECC Data-IP'!C1403</f>
        <v>5C</v>
      </c>
      <c r="D1403" s="3">
        <f>'IECC Data-IP'!D1403</f>
        <v>22500.01722286344</v>
      </c>
      <c r="E1403" s="3">
        <f>'IECC Data-IP'!E1403*Convert!$B$6/$D1403</f>
        <v>0</v>
      </c>
      <c r="F1403" s="3">
        <f>'IECC Data-IP'!F1403*Convert!$B$7/$D1403</f>
        <v>15.291855031058754</v>
      </c>
      <c r="G1403" s="3">
        <f>'IECC Data-IP'!G1403*Convert!$B$6/$D1403</f>
        <v>2.1639169673604206</v>
      </c>
      <c r="H1403" s="3">
        <f>'IECC Data-IP'!H1403*Convert!$B$6/$D1403</f>
        <v>66.976031758566705</v>
      </c>
      <c r="I1403" s="3">
        <f>'IECC Data-IP'!I1403*Convert!$B$6/$D1403</f>
        <v>12.160359529895338</v>
      </c>
      <c r="J1403" s="3">
        <f>'IECC Data-IP'!J1403*Convert!$B$6/$D1403</f>
        <v>17.172588904971231</v>
      </c>
      <c r="K1403" s="3">
        <f>'IECC Data-IP'!K1403*Convert!$B$7/$D1403</f>
        <v>0</v>
      </c>
      <c r="L1403" s="3">
        <f>'IECC Data-IP'!L1403*Convert!$B$6/$D1403</f>
        <v>0</v>
      </c>
      <c r="M1403" s="3">
        <f>'IECC Data-IP'!M1403*Convert!$B$6/$D1403</f>
        <v>20.833370753576034</v>
      </c>
      <c r="N1403" s="3">
        <f>'IECC Data-IP'!N1403*Convert!$B$6/$D1403</f>
        <v>0</v>
      </c>
      <c r="O1403" s="3">
        <f>'IECC Data-IP'!O1403*Convert!$B$6/$D1403</f>
        <v>0</v>
      </c>
      <c r="P1403" s="3">
        <f t="shared" si="65"/>
        <v>0</v>
      </c>
      <c r="Q1403" s="3">
        <f>'IECC Data-IP'!Q1403*Convert!$B$6/$D1403</f>
        <v>0</v>
      </c>
      <c r="R1403" s="3">
        <f>'IECC Data-IP'!R1403*Convert!$B$6/$D1403</f>
        <v>0</v>
      </c>
      <c r="S1403" s="3">
        <f>'IECC Data-IP'!S1403*Convert!$B$6/$D1403</f>
        <v>0</v>
      </c>
      <c r="T1403" s="3">
        <f>'IECC Data-IP'!T1403*Convert!$B$6/$D1403</f>
        <v>8.6970250987808768</v>
      </c>
      <c r="U1403" s="3">
        <f>'IECC Data-IP'!U1403*Convert!$B$7/$D1403</f>
        <v>0</v>
      </c>
      <c r="V1403" s="3">
        <f>'IECC Data-IP'!V1403*Convert!$B$6/$D1403</f>
        <v>0</v>
      </c>
      <c r="W1403" s="3">
        <f>'IECC Data-IP'!W1403*Convert!$B$6/$D1403</f>
        <v>22.997287720936459</v>
      </c>
      <c r="X1403" s="3">
        <f>'IECC Data-IP'!X1403*Convert!$B$7/$D1403</f>
        <v>15.291855031058754</v>
      </c>
      <c r="Y1403" s="3">
        <f t="shared" si="66"/>
        <v>38.289142751995215</v>
      </c>
      <c r="Z1403" s="3">
        <f>'IECC Data-IP'!Z1403*Convert!$B$6/$D1403</f>
        <v>128.00462711732285</v>
      </c>
      <c r="AA1403" s="3">
        <f>'IECC Data-IP'!AA1403*Convert!$B$6/$D1403</f>
        <v>44.676480519707624</v>
      </c>
      <c r="AB1403" s="3">
        <f t="shared" si="67"/>
        <v>172.68110763703049</v>
      </c>
    </row>
    <row r="1404" spans="1:28" x14ac:dyDescent="0.25">
      <c r="A1404" s="93">
        <f>'IECC Data-IP'!A1404</f>
        <v>2015</v>
      </c>
      <c r="B1404" s="93" t="str">
        <f>'IECC Data-IP'!B1404</f>
        <v>Strip Mall</v>
      </c>
      <c r="C1404" s="121" t="str">
        <f>'IECC Data-IP'!C1404</f>
        <v>6A</v>
      </c>
      <c r="D1404" s="3">
        <f>'IECC Data-IP'!D1404</f>
        <v>22500.01722286344</v>
      </c>
      <c r="E1404" s="3">
        <f>'IECC Data-IP'!E1404*Convert!$B$6/$D1404</f>
        <v>0</v>
      </c>
      <c r="F1404" s="3">
        <f>'IECC Data-IP'!F1404*Convert!$B$7/$D1404</f>
        <v>41.49185127634145</v>
      </c>
      <c r="G1404" s="3">
        <f>'IECC Data-IP'!G1404*Convert!$B$6/$D1404</f>
        <v>10.615466898450595</v>
      </c>
      <c r="H1404" s="3">
        <f>'IECC Data-IP'!H1404*Convert!$B$6/$D1404</f>
        <v>66.976031758566705</v>
      </c>
      <c r="I1404" s="3">
        <f>'IECC Data-IP'!I1404*Convert!$B$6/$D1404</f>
        <v>12.156357217378641</v>
      </c>
      <c r="J1404" s="3">
        <f>'IECC Data-IP'!J1404*Convert!$B$6/$D1404</f>
        <v>17.172588904971231</v>
      </c>
      <c r="K1404" s="3">
        <f>'IECC Data-IP'!K1404*Convert!$B$7/$D1404</f>
        <v>0</v>
      </c>
      <c r="L1404" s="3">
        <f>'IECC Data-IP'!L1404*Convert!$B$6/$D1404</f>
        <v>0</v>
      </c>
      <c r="M1404" s="3">
        <f>'IECC Data-IP'!M1404*Convert!$B$6/$D1404</f>
        <v>12.82340930349468</v>
      </c>
      <c r="N1404" s="3">
        <f>'IECC Data-IP'!N1404*Convert!$B$6/$D1404</f>
        <v>0</v>
      </c>
      <c r="O1404" s="3">
        <f>'IECC Data-IP'!O1404*Convert!$B$6/$D1404</f>
        <v>0</v>
      </c>
      <c r="P1404" s="3">
        <f t="shared" si="65"/>
        <v>0</v>
      </c>
      <c r="Q1404" s="3">
        <f>'IECC Data-IP'!Q1404*Convert!$B$6/$D1404</f>
        <v>0</v>
      </c>
      <c r="R1404" s="3">
        <f>'IECC Data-IP'!R1404*Convert!$B$6/$D1404</f>
        <v>0</v>
      </c>
      <c r="S1404" s="3">
        <f>'IECC Data-IP'!S1404*Convert!$B$6/$D1404</f>
        <v>0</v>
      </c>
      <c r="T1404" s="3">
        <f>'IECC Data-IP'!T1404*Convert!$B$6/$D1404</f>
        <v>8.8464447660708707</v>
      </c>
      <c r="U1404" s="3">
        <f>'IECC Data-IP'!U1404*Convert!$B$7/$D1404</f>
        <v>0</v>
      </c>
      <c r="V1404" s="3">
        <f>'IECC Data-IP'!V1404*Convert!$B$6/$D1404</f>
        <v>0</v>
      </c>
      <c r="W1404" s="3">
        <f>'IECC Data-IP'!W1404*Convert!$B$6/$D1404</f>
        <v>23.43887620194527</v>
      </c>
      <c r="X1404" s="3">
        <f>'IECC Data-IP'!X1404*Convert!$B$7/$D1404</f>
        <v>41.49185127634145</v>
      </c>
      <c r="Y1404" s="3">
        <f t="shared" si="66"/>
        <v>64.930727478286713</v>
      </c>
      <c r="Z1404" s="3">
        <f>'IECC Data-IP'!Z1404*Convert!$B$6/$D1404</f>
        <v>128.59029884893272</v>
      </c>
      <c r="AA1404" s="3">
        <f>'IECC Data-IP'!AA1404*Convert!$B$6/$D1404</f>
        <v>121.22204150569499</v>
      </c>
      <c r="AB1404" s="3">
        <f t="shared" si="67"/>
        <v>249.81234035462771</v>
      </c>
    </row>
    <row r="1405" spans="1:28" x14ac:dyDescent="0.25">
      <c r="A1405" s="93">
        <f>'IECC Data-IP'!A1405</f>
        <v>2015</v>
      </c>
      <c r="B1405" s="93" t="str">
        <f>'IECC Data-IP'!B1405</f>
        <v>Strip Mall</v>
      </c>
      <c r="C1405" s="121" t="str">
        <f>'IECC Data-IP'!C1405</f>
        <v>6B</v>
      </c>
      <c r="D1405" s="3">
        <f>'IECC Data-IP'!D1405</f>
        <v>22500.01722286344</v>
      </c>
      <c r="E1405" s="3">
        <f>'IECC Data-IP'!E1405*Convert!$B$6/$D1405</f>
        <v>0</v>
      </c>
      <c r="F1405" s="3">
        <f>'IECC Data-IP'!F1405*Convert!$B$7/$D1405</f>
        <v>26.270774957950344</v>
      </c>
      <c r="G1405" s="3">
        <f>'IECC Data-IP'!G1405*Convert!$B$6/$D1405</f>
        <v>6.7799174032833909</v>
      </c>
      <c r="H1405" s="3">
        <f>'IECC Data-IP'!H1405*Convert!$B$6/$D1405</f>
        <v>66.976031758566705</v>
      </c>
      <c r="I1405" s="3">
        <f>'IECC Data-IP'!I1405*Convert!$B$6/$D1405</f>
        <v>12.141682071484086</v>
      </c>
      <c r="J1405" s="3">
        <f>'IECC Data-IP'!J1405*Convert!$B$6/$D1405</f>
        <v>17.172588904971231</v>
      </c>
      <c r="K1405" s="3">
        <f>'IECC Data-IP'!K1405*Convert!$B$7/$D1405</f>
        <v>0</v>
      </c>
      <c r="L1405" s="3">
        <f>'IECC Data-IP'!L1405*Convert!$B$6/$D1405</f>
        <v>0</v>
      </c>
      <c r="M1405" s="3">
        <f>'IECC Data-IP'!M1405*Convert!$B$6/$D1405</f>
        <v>24.536843935692268</v>
      </c>
      <c r="N1405" s="3">
        <f>'IECC Data-IP'!N1405*Convert!$B$6/$D1405</f>
        <v>0</v>
      </c>
      <c r="O1405" s="3">
        <f>'IECC Data-IP'!O1405*Convert!$B$6/$D1405</f>
        <v>0</v>
      </c>
      <c r="P1405" s="3">
        <f t="shared" si="65"/>
        <v>0</v>
      </c>
      <c r="Q1405" s="3">
        <f>'IECC Data-IP'!Q1405*Convert!$B$6/$D1405</f>
        <v>0</v>
      </c>
      <c r="R1405" s="3">
        <f>'IECC Data-IP'!R1405*Convert!$B$6/$D1405</f>
        <v>0</v>
      </c>
      <c r="S1405" s="3">
        <f>'IECC Data-IP'!S1405*Convert!$B$6/$D1405</f>
        <v>0</v>
      </c>
      <c r="T1405" s="3">
        <f>'IECC Data-IP'!T1405*Convert!$B$6/$D1405</f>
        <v>8.8064216409039098</v>
      </c>
      <c r="U1405" s="3">
        <f>'IECC Data-IP'!U1405*Convert!$B$7/$D1405</f>
        <v>0</v>
      </c>
      <c r="V1405" s="3">
        <f>'IECC Data-IP'!V1405*Convert!$B$6/$D1405</f>
        <v>0</v>
      </c>
      <c r="W1405" s="3">
        <f>'IECC Data-IP'!W1405*Convert!$B$6/$D1405</f>
        <v>31.31676133897566</v>
      </c>
      <c r="X1405" s="3">
        <f>'IECC Data-IP'!X1405*Convert!$B$7/$D1405</f>
        <v>26.270774957950344</v>
      </c>
      <c r="Y1405" s="3">
        <f t="shared" si="66"/>
        <v>57.587536296926004</v>
      </c>
      <c r="Z1405" s="3">
        <f>'IECC Data-IP'!Z1405*Convert!$B$6/$D1405</f>
        <v>136.41348571490158</v>
      </c>
      <c r="AA1405" s="3">
        <f>'IECC Data-IP'!AA1405*Convert!$B$6/$D1405</f>
        <v>76.752347132683326</v>
      </c>
      <c r="AB1405" s="3">
        <f t="shared" si="67"/>
        <v>213.16583284758491</v>
      </c>
    </row>
    <row r="1406" spans="1:28" x14ac:dyDescent="0.25">
      <c r="A1406" s="93">
        <f>'IECC Data-IP'!A1406</f>
        <v>2015</v>
      </c>
      <c r="B1406" s="93" t="str">
        <f>'IECC Data-IP'!B1406</f>
        <v>Strip Mall</v>
      </c>
      <c r="C1406" s="121" t="str">
        <f>'IECC Data-IP'!C1406</f>
        <v>7</v>
      </c>
      <c r="D1406" s="3">
        <f>'IECC Data-IP'!D1406</f>
        <v>22500.01722286344</v>
      </c>
      <c r="E1406" s="3">
        <f>'IECC Data-IP'!E1406*Convert!$B$6/$D1406</f>
        <v>0</v>
      </c>
      <c r="F1406" s="3">
        <f>'IECC Data-IP'!F1406*Convert!$B$7/$D1406</f>
        <v>47.654622283841718</v>
      </c>
      <c r="G1406" s="3">
        <f>'IECC Data-IP'!G1406*Convert!$B$6/$D1406</f>
        <v>7.0880954670689995</v>
      </c>
      <c r="H1406" s="3">
        <f>'IECC Data-IP'!H1406*Convert!$B$6/$D1406</f>
        <v>66.976031758566705</v>
      </c>
      <c r="I1406" s="3">
        <f>'IECC Data-IP'!I1406*Convert!$B$6/$D1406</f>
        <v>12.161693634067568</v>
      </c>
      <c r="J1406" s="3">
        <f>'IECC Data-IP'!J1406*Convert!$B$6/$D1406</f>
        <v>17.172588904971231</v>
      </c>
      <c r="K1406" s="3">
        <f>'IECC Data-IP'!K1406*Convert!$B$7/$D1406</f>
        <v>0</v>
      </c>
      <c r="L1406" s="3">
        <f>'IECC Data-IP'!L1406*Convert!$B$6/$D1406</f>
        <v>0</v>
      </c>
      <c r="M1406" s="3">
        <f>'IECC Data-IP'!M1406*Convert!$B$6/$D1406</f>
        <v>18.387957805874652</v>
      </c>
      <c r="N1406" s="3">
        <f>'IECC Data-IP'!N1406*Convert!$B$6/$D1406</f>
        <v>0</v>
      </c>
      <c r="O1406" s="3">
        <f>'IECC Data-IP'!O1406*Convert!$B$6/$D1406</f>
        <v>0</v>
      </c>
      <c r="P1406" s="3">
        <f t="shared" si="65"/>
        <v>0</v>
      </c>
      <c r="Q1406" s="3">
        <f>'IECC Data-IP'!Q1406*Convert!$B$6/$D1406</f>
        <v>0</v>
      </c>
      <c r="R1406" s="3">
        <f>'IECC Data-IP'!R1406*Convert!$B$6/$D1406</f>
        <v>0</v>
      </c>
      <c r="S1406" s="3">
        <f>'IECC Data-IP'!S1406*Convert!$B$6/$D1406</f>
        <v>0</v>
      </c>
      <c r="T1406" s="3">
        <f>'IECC Data-IP'!T1406*Convert!$B$6/$D1406</f>
        <v>8.9971985375330945</v>
      </c>
      <c r="U1406" s="3">
        <f>'IECC Data-IP'!U1406*Convert!$B$7/$D1406</f>
        <v>0</v>
      </c>
      <c r="V1406" s="3">
        <f>'IECC Data-IP'!V1406*Convert!$B$6/$D1406</f>
        <v>0</v>
      </c>
      <c r="W1406" s="3">
        <f>'IECC Data-IP'!W1406*Convert!$B$6/$D1406</f>
        <v>25.476053272943648</v>
      </c>
      <c r="X1406" s="3">
        <f>'IECC Data-IP'!X1406*Convert!$B$7/$D1406</f>
        <v>47.654622283841718</v>
      </c>
      <c r="Y1406" s="3">
        <f t="shared" si="66"/>
        <v>73.130675556785363</v>
      </c>
      <c r="Z1406" s="3">
        <f>'IECC Data-IP'!Z1406*Convert!$B$6/$D1406</f>
        <v>130.78356610808225</v>
      </c>
      <c r="AA1406" s="3">
        <f>'IECC Data-IP'!AA1406*Convert!$B$6/$D1406</f>
        <v>139.22711141413902</v>
      </c>
      <c r="AB1406" s="3">
        <f t="shared" si="67"/>
        <v>270.01067752222127</v>
      </c>
    </row>
    <row r="1407" spans="1:28" x14ac:dyDescent="0.25">
      <c r="A1407" s="93">
        <f>'IECC Data-IP'!A1407</f>
        <v>2015</v>
      </c>
      <c r="B1407" s="93" t="str">
        <f>'IECC Data-IP'!B1407</f>
        <v>Strip Mall</v>
      </c>
      <c r="C1407" s="121" t="str">
        <f>'IECC Data-IP'!C1407</f>
        <v>8</v>
      </c>
      <c r="D1407" s="3">
        <f>'IECC Data-IP'!D1407</f>
        <v>22500.01722286344</v>
      </c>
      <c r="E1407" s="3">
        <f>'IECC Data-IP'!E1407*Convert!$B$6/$D1407</f>
        <v>0</v>
      </c>
      <c r="F1407" s="3">
        <f>'IECC Data-IP'!F1407*Convert!$B$7/$D1407</f>
        <v>57.036683125580048</v>
      </c>
      <c r="G1407" s="3">
        <f>'IECC Data-IP'!G1407*Convert!$B$6/$D1407</f>
        <v>2.3360164055783583</v>
      </c>
      <c r="H1407" s="3">
        <f>'IECC Data-IP'!H1407*Convert!$B$6/$D1407</f>
        <v>66.976031758566705</v>
      </c>
      <c r="I1407" s="3">
        <f>'IECC Data-IP'!I1407*Convert!$B$6/$D1407</f>
        <v>12.240405780229262</v>
      </c>
      <c r="J1407" s="3">
        <f>'IECC Data-IP'!J1407*Convert!$B$6/$D1407</f>
        <v>17.172588904971231</v>
      </c>
      <c r="K1407" s="3">
        <f>'IECC Data-IP'!K1407*Convert!$B$7/$D1407</f>
        <v>0</v>
      </c>
      <c r="L1407" s="3">
        <f>'IECC Data-IP'!L1407*Convert!$B$6/$D1407</f>
        <v>0</v>
      </c>
      <c r="M1407" s="3">
        <f>'IECC Data-IP'!M1407*Convert!$B$6/$D1407</f>
        <v>24.027216141899622</v>
      </c>
      <c r="N1407" s="3">
        <f>'IECC Data-IP'!N1407*Convert!$B$6/$D1407</f>
        <v>0</v>
      </c>
      <c r="O1407" s="3">
        <f>'IECC Data-IP'!O1407*Convert!$B$6/$D1407</f>
        <v>0</v>
      </c>
      <c r="P1407" s="3">
        <f t="shared" si="65"/>
        <v>0</v>
      </c>
      <c r="Q1407" s="3">
        <f>'IECC Data-IP'!Q1407*Convert!$B$6/$D1407</f>
        <v>0</v>
      </c>
      <c r="R1407" s="3">
        <f>'IECC Data-IP'!R1407*Convert!$B$6/$D1407</f>
        <v>0</v>
      </c>
      <c r="S1407" s="3">
        <f>'IECC Data-IP'!S1407*Convert!$B$6/$D1407</f>
        <v>1.2327122551424345</v>
      </c>
      <c r="T1407" s="3">
        <f>'IECC Data-IP'!T1407*Convert!$B$6/$D1407</f>
        <v>9.2066528925735298</v>
      </c>
      <c r="U1407" s="3">
        <f>'IECC Data-IP'!U1407*Convert!$B$7/$D1407</f>
        <v>0</v>
      </c>
      <c r="V1407" s="3">
        <f>'IECC Data-IP'!V1407*Convert!$B$6/$D1407</f>
        <v>0</v>
      </c>
      <c r="W1407" s="3">
        <f>'IECC Data-IP'!W1407*Convert!$B$6/$D1407</f>
        <v>27.595944802620412</v>
      </c>
      <c r="X1407" s="3">
        <f>'IECC Data-IP'!X1407*Convert!$B$7/$D1407</f>
        <v>57.036683125580048</v>
      </c>
      <c r="Y1407" s="3">
        <f t="shared" si="66"/>
        <v>84.632627928200463</v>
      </c>
      <c r="Z1407" s="3">
        <f>'IECC Data-IP'!Z1407*Convert!$B$6/$D1407</f>
        <v>133.19029003478892</v>
      </c>
      <c r="AA1407" s="3">
        <f>'IECC Data-IP'!AA1407*Convert!$B$6/$D1407</f>
        <v>166.63761573681919</v>
      </c>
      <c r="AB1407" s="3">
        <f t="shared" si="67"/>
        <v>299.82790577160813</v>
      </c>
    </row>
    <row r="1408" spans="1:28" x14ac:dyDescent="0.25">
      <c r="A1408" s="93">
        <f>'IECC Data-IP'!A1408</f>
        <v>2018</v>
      </c>
      <c r="B1408" s="93" t="str">
        <f>'IECC Data-IP'!B1408</f>
        <v>Strip Mall</v>
      </c>
      <c r="C1408" s="121" t="str">
        <f>'IECC Data-IP'!C1408</f>
        <v>0A</v>
      </c>
      <c r="D1408" s="3">
        <f>'IECC Data-IP'!D1408</f>
        <v>22500.01722286344</v>
      </c>
      <c r="E1408" s="3">
        <f>'IECC Data-IP'!E1408*Convert!$B$6/$D1408</f>
        <v>0</v>
      </c>
      <c r="F1408" s="3">
        <f>'IECC Data-IP'!F1408*Convert!$B$7/$D1408</f>
        <v>0</v>
      </c>
      <c r="G1408" s="3">
        <f>'IECC Data-IP'!G1408*Convert!$B$6/$D1408</f>
        <v>89.318274330937228</v>
      </c>
      <c r="H1408" s="3">
        <f>'IECC Data-IP'!H1408*Convert!$B$6/$D1408</f>
        <v>57.892116449838532</v>
      </c>
      <c r="I1408" s="3">
        <f>'IECC Data-IP'!I1408*Convert!$B$6/$D1408</f>
        <v>8.6103083275857948</v>
      </c>
      <c r="J1408" s="3">
        <f>'IECC Data-IP'!J1408*Convert!$B$6/$D1408</f>
        <v>17.172588904971231</v>
      </c>
      <c r="K1408" s="3">
        <f>'IECC Data-IP'!K1408*Convert!$B$7/$D1408</f>
        <v>0</v>
      </c>
      <c r="L1408" s="3">
        <f>'IECC Data-IP'!L1408*Convert!$B$6/$D1408</f>
        <v>0</v>
      </c>
      <c r="M1408" s="3">
        <f>'IECC Data-IP'!M1408*Convert!$B$6/$D1408</f>
        <v>15.446258106102931</v>
      </c>
      <c r="N1408" s="3">
        <f>'IECC Data-IP'!N1408*Convert!$B$6/$D1408</f>
        <v>0</v>
      </c>
      <c r="O1408" s="3">
        <f>'IECC Data-IP'!O1408*Convert!$B$6/$D1408</f>
        <v>0</v>
      </c>
      <c r="P1408" s="3">
        <f t="shared" si="65"/>
        <v>0</v>
      </c>
      <c r="Q1408" s="3">
        <f>'IECC Data-IP'!Q1408*Convert!$B$6/$D1408</f>
        <v>0</v>
      </c>
      <c r="R1408" s="3">
        <f>'IECC Data-IP'!R1408*Convert!$B$6/$D1408</f>
        <v>0</v>
      </c>
      <c r="S1408" s="3">
        <f>'IECC Data-IP'!S1408*Convert!$B$6/$D1408</f>
        <v>0</v>
      </c>
      <c r="T1408" s="3">
        <f>'IECC Data-IP'!T1408*Convert!$B$6/$D1408</f>
        <v>7.2255081968089021</v>
      </c>
      <c r="U1408" s="3">
        <f>'IECC Data-IP'!U1408*Convert!$B$7/$D1408</f>
        <v>0</v>
      </c>
      <c r="V1408" s="3">
        <f>'IECC Data-IP'!V1408*Convert!$B$6/$D1408</f>
        <v>0</v>
      </c>
      <c r="W1408" s="3">
        <f>'IECC Data-IP'!W1408*Convert!$B$6/$D1408</f>
        <v>104.76453243704013</v>
      </c>
      <c r="X1408" s="3">
        <f>'IECC Data-IP'!X1408*Convert!$B$7/$D1408</f>
        <v>0</v>
      </c>
      <c r="Y1408" s="3">
        <f t="shared" si="66"/>
        <v>104.76453243704013</v>
      </c>
      <c r="Z1408" s="3">
        <f>'IECC Data-IP'!Z1408*Convert!$B$6/$D1408</f>
        <v>195.66638842041687</v>
      </c>
      <c r="AA1408" s="3">
        <f>'IECC Data-IP'!AA1408*Convert!$B$6/$D1408</f>
        <v>0</v>
      </c>
      <c r="AB1408" s="3">
        <f t="shared" si="67"/>
        <v>195.66638842041687</v>
      </c>
    </row>
    <row r="1409" spans="1:28" x14ac:dyDescent="0.25">
      <c r="A1409" s="93">
        <f>'IECC Data-IP'!A1409</f>
        <v>2018</v>
      </c>
      <c r="B1409" s="93" t="str">
        <f>'IECC Data-IP'!B1409</f>
        <v>Strip Mall</v>
      </c>
      <c r="C1409" s="121" t="str">
        <f>'IECC Data-IP'!C1409</f>
        <v>0B</v>
      </c>
      <c r="D1409" s="3">
        <f>'IECC Data-IP'!D1409</f>
        <v>22500.01722286344</v>
      </c>
      <c r="E1409" s="3">
        <f>'IECC Data-IP'!E1409*Convert!$B$6/$D1409</f>
        <v>0</v>
      </c>
      <c r="F1409" s="3">
        <f>'IECC Data-IP'!F1409*Convert!$B$7/$D1409</f>
        <v>0</v>
      </c>
      <c r="G1409" s="3">
        <f>'IECC Data-IP'!G1409*Convert!$B$6/$D1409</f>
        <v>77.752925261857371</v>
      </c>
      <c r="H1409" s="3">
        <f>'IECC Data-IP'!H1409*Convert!$B$6/$D1409</f>
        <v>57.892116449838532</v>
      </c>
      <c r="I1409" s="3">
        <f>'IECC Data-IP'!I1409*Convert!$B$6/$D1409</f>
        <v>8.6089742234135596</v>
      </c>
      <c r="J1409" s="3">
        <f>'IECC Data-IP'!J1409*Convert!$B$6/$D1409</f>
        <v>17.172588904971231</v>
      </c>
      <c r="K1409" s="3">
        <f>'IECC Data-IP'!K1409*Convert!$B$7/$D1409</f>
        <v>0</v>
      </c>
      <c r="L1409" s="3">
        <f>'IECC Data-IP'!L1409*Convert!$B$6/$D1409</f>
        <v>0</v>
      </c>
      <c r="M1409" s="3">
        <f>'IECC Data-IP'!M1409*Convert!$B$6/$D1409</f>
        <v>18.55605493157589</v>
      </c>
      <c r="N1409" s="3">
        <f>'IECC Data-IP'!N1409*Convert!$B$6/$D1409</f>
        <v>0</v>
      </c>
      <c r="O1409" s="3">
        <f>'IECC Data-IP'!O1409*Convert!$B$6/$D1409</f>
        <v>0</v>
      </c>
      <c r="P1409" s="3">
        <f t="shared" si="65"/>
        <v>0</v>
      </c>
      <c r="Q1409" s="3">
        <f>'IECC Data-IP'!Q1409*Convert!$B$6/$D1409</f>
        <v>0</v>
      </c>
      <c r="R1409" s="3">
        <f>'IECC Data-IP'!R1409*Convert!$B$6/$D1409</f>
        <v>0</v>
      </c>
      <c r="S1409" s="3">
        <f>'IECC Data-IP'!S1409*Convert!$B$6/$D1409</f>
        <v>0</v>
      </c>
      <c r="T1409" s="3">
        <f>'IECC Data-IP'!T1409*Convert!$B$6/$D1409</f>
        <v>7.2201717801199736</v>
      </c>
      <c r="U1409" s="3">
        <f>'IECC Data-IP'!U1409*Convert!$B$7/$D1409</f>
        <v>0</v>
      </c>
      <c r="V1409" s="3">
        <f>'IECC Data-IP'!V1409*Convert!$B$6/$D1409</f>
        <v>0</v>
      </c>
      <c r="W1409" s="3">
        <f>'IECC Data-IP'!W1409*Convert!$B$6/$D1409</f>
        <v>96.308980193433271</v>
      </c>
      <c r="X1409" s="3">
        <f>'IECC Data-IP'!X1409*Convert!$B$7/$D1409</f>
        <v>0</v>
      </c>
      <c r="Y1409" s="3">
        <f t="shared" si="66"/>
        <v>96.308980193433271</v>
      </c>
      <c r="Z1409" s="3">
        <f>'IECC Data-IP'!Z1409*Convert!$B$6/$D1409</f>
        <v>187.2028315517766</v>
      </c>
      <c r="AA1409" s="3">
        <f>'IECC Data-IP'!AA1409*Convert!$B$6/$D1409</f>
        <v>0</v>
      </c>
      <c r="AB1409" s="3">
        <f t="shared" si="67"/>
        <v>187.2028315517766</v>
      </c>
    </row>
    <row r="1410" spans="1:28" x14ac:dyDescent="0.25">
      <c r="A1410" s="93">
        <f>'IECC Data-IP'!A1410</f>
        <v>2018</v>
      </c>
      <c r="B1410" s="93" t="str">
        <f>'IECC Data-IP'!B1410</f>
        <v>Strip Mall</v>
      </c>
      <c r="C1410" s="121" t="str">
        <f>'IECC Data-IP'!C1410</f>
        <v>1A</v>
      </c>
      <c r="D1410" s="3">
        <f>'IECC Data-IP'!D1410</f>
        <v>22500.01722286344</v>
      </c>
      <c r="E1410" s="3">
        <f>'IECC Data-IP'!E1410*Convert!$B$6/$D1410</f>
        <v>0</v>
      </c>
      <c r="F1410" s="3">
        <f>'IECC Data-IP'!F1410*Convert!$B$7/$D1410</f>
        <v>0</v>
      </c>
      <c r="G1410" s="3">
        <f>'IECC Data-IP'!G1410*Convert!$B$6/$D1410</f>
        <v>56.802153341124935</v>
      </c>
      <c r="H1410" s="3">
        <f>'IECC Data-IP'!H1410*Convert!$B$6/$D1410</f>
        <v>57.892116449838532</v>
      </c>
      <c r="I1410" s="3">
        <f>'IECC Data-IP'!I1410*Convert!$B$6/$D1410</f>
        <v>8.6103083275857948</v>
      </c>
      <c r="J1410" s="3">
        <f>'IECC Data-IP'!J1410*Convert!$B$6/$D1410</f>
        <v>17.172588904971231</v>
      </c>
      <c r="K1410" s="3">
        <f>'IECC Data-IP'!K1410*Convert!$B$7/$D1410</f>
        <v>0</v>
      </c>
      <c r="L1410" s="3">
        <f>'IECC Data-IP'!L1410*Convert!$B$6/$D1410</f>
        <v>0</v>
      </c>
      <c r="M1410" s="3">
        <f>'IECC Data-IP'!M1410*Convert!$B$6/$D1410</f>
        <v>11.954907487371598</v>
      </c>
      <c r="N1410" s="3">
        <f>'IECC Data-IP'!N1410*Convert!$B$6/$D1410</f>
        <v>0</v>
      </c>
      <c r="O1410" s="3">
        <f>'IECC Data-IP'!O1410*Convert!$B$6/$D1410</f>
        <v>0</v>
      </c>
      <c r="P1410" s="3">
        <f t="shared" si="65"/>
        <v>0</v>
      </c>
      <c r="Q1410" s="3">
        <f>'IECC Data-IP'!Q1410*Convert!$B$6/$D1410</f>
        <v>0</v>
      </c>
      <c r="R1410" s="3">
        <f>'IECC Data-IP'!R1410*Convert!$B$6/$D1410</f>
        <v>0</v>
      </c>
      <c r="S1410" s="3">
        <f>'IECC Data-IP'!S1410*Convert!$B$6/$D1410</f>
        <v>0</v>
      </c>
      <c r="T1410" s="3">
        <f>'IECC Data-IP'!T1410*Convert!$B$6/$D1410</f>
        <v>7.3629209265488056</v>
      </c>
      <c r="U1410" s="3">
        <f>'IECC Data-IP'!U1410*Convert!$B$7/$D1410</f>
        <v>0</v>
      </c>
      <c r="V1410" s="3">
        <f>'IECC Data-IP'!V1410*Convert!$B$6/$D1410</f>
        <v>0</v>
      </c>
      <c r="W1410" s="3">
        <f>'IECC Data-IP'!W1410*Convert!$B$6/$D1410</f>
        <v>68.75706082849652</v>
      </c>
      <c r="X1410" s="3">
        <f>'IECC Data-IP'!X1410*Convert!$B$7/$D1410</f>
        <v>0</v>
      </c>
      <c r="Y1410" s="3">
        <f t="shared" si="66"/>
        <v>68.75706082849652</v>
      </c>
      <c r="Z1410" s="3">
        <f>'IECC Data-IP'!Z1410*Convert!$B$6/$D1410</f>
        <v>159.79366133326866</v>
      </c>
      <c r="AA1410" s="3">
        <f>'IECC Data-IP'!AA1410*Convert!$B$6/$D1410</f>
        <v>0</v>
      </c>
      <c r="AB1410" s="3">
        <f t="shared" si="67"/>
        <v>159.79366133326866</v>
      </c>
    </row>
    <row r="1411" spans="1:28" x14ac:dyDescent="0.25">
      <c r="A1411" s="93">
        <f>'IECC Data-IP'!A1411</f>
        <v>2018</v>
      </c>
      <c r="B1411" s="93" t="str">
        <f>'IECC Data-IP'!B1411</f>
        <v>Strip Mall</v>
      </c>
      <c r="C1411" s="121" t="str">
        <f>'IECC Data-IP'!C1411</f>
        <v>1B</v>
      </c>
      <c r="D1411" s="3">
        <f>'IECC Data-IP'!D1411</f>
        <v>22500.01722286344</v>
      </c>
      <c r="E1411" s="3">
        <f>'IECC Data-IP'!E1411*Convert!$B$6/$D1411</f>
        <v>0</v>
      </c>
      <c r="F1411" s="3">
        <f>'IECC Data-IP'!F1411*Convert!$B$7/$D1411</f>
        <v>0.14795034131817478</v>
      </c>
      <c r="G1411" s="3">
        <f>'IECC Data-IP'!G1411*Convert!$B$6/$D1411</f>
        <v>61.462179214731556</v>
      </c>
      <c r="H1411" s="3">
        <f>'IECC Data-IP'!H1411*Convert!$B$6/$D1411</f>
        <v>57.892116449838532</v>
      </c>
      <c r="I1411" s="3">
        <f>'IECC Data-IP'!I1411*Convert!$B$6/$D1411</f>
        <v>8.5969672858634727</v>
      </c>
      <c r="J1411" s="3">
        <f>'IECC Data-IP'!J1411*Convert!$B$6/$D1411</f>
        <v>17.172588904971231</v>
      </c>
      <c r="K1411" s="3">
        <f>'IECC Data-IP'!K1411*Convert!$B$7/$D1411</f>
        <v>0</v>
      </c>
      <c r="L1411" s="3">
        <f>'IECC Data-IP'!L1411*Convert!$B$6/$D1411</f>
        <v>0</v>
      </c>
      <c r="M1411" s="3">
        <f>'IECC Data-IP'!M1411*Convert!$B$6/$D1411</f>
        <v>17.240628217755066</v>
      </c>
      <c r="N1411" s="3">
        <f>'IECC Data-IP'!N1411*Convert!$B$6/$D1411</f>
        <v>0</v>
      </c>
      <c r="O1411" s="3">
        <f>'IECC Data-IP'!O1411*Convert!$B$6/$D1411</f>
        <v>0</v>
      </c>
      <c r="P1411" s="3">
        <f t="shared" ref="P1411:P1474" si="68">N1411-O1411</f>
        <v>0</v>
      </c>
      <c r="Q1411" s="3">
        <f>'IECC Data-IP'!Q1411*Convert!$B$6/$D1411</f>
        <v>0</v>
      </c>
      <c r="R1411" s="3">
        <f>'IECC Data-IP'!R1411*Convert!$B$6/$D1411</f>
        <v>0</v>
      </c>
      <c r="S1411" s="3">
        <f>'IECC Data-IP'!S1411*Convert!$B$6/$D1411</f>
        <v>0</v>
      </c>
      <c r="T1411" s="3">
        <f>'IECC Data-IP'!T1411*Convert!$B$6/$D1411</f>
        <v>7.3695914474099666</v>
      </c>
      <c r="U1411" s="3">
        <f>'IECC Data-IP'!U1411*Convert!$B$7/$D1411</f>
        <v>0</v>
      </c>
      <c r="V1411" s="3">
        <f>'IECC Data-IP'!V1411*Convert!$B$6/$D1411</f>
        <v>0</v>
      </c>
      <c r="W1411" s="3">
        <f>'IECC Data-IP'!W1411*Convert!$B$6/$D1411</f>
        <v>78.702807432486637</v>
      </c>
      <c r="X1411" s="3">
        <f>'IECC Data-IP'!X1411*Convert!$B$7/$D1411</f>
        <v>0.14795034131817478</v>
      </c>
      <c r="Y1411" s="3">
        <f t="shared" ref="Y1411:Y1474" si="69">SUM(W1411:X1411)</f>
        <v>78.850757773804816</v>
      </c>
      <c r="Z1411" s="3">
        <f>'IECC Data-IP'!Z1411*Convert!$B$6/$D1411</f>
        <v>169.73407152056984</v>
      </c>
      <c r="AA1411" s="3">
        <f>'IECC Data-IP'!AA1411*Convert!$B$6/$D1411</f>
        <v>0.43224975180319142</v>
      </c>
      <c r="AB1411" s="3">
        <f t="shared" ref="AB1411:AB1474" si="70">SUM(Z1411:AA1411)</f>
        <v>170.16632127237304</v>
      </c>
    </row>
    <row r="1412" spans="1:28" x14ac:dyDescent="0.25">
      <c r="A1412" s="93">
        <f>'IECC Data-IP'!A1412</f>
        <v>2018</v>
      </c>
      <c r="B1412" s="93" t="str">
        <f>'IECC Data-IP'!B1412</f>
        <v>Strip Mall</v>
      </c>
      <c r="C1412" s="121" t="str">
        <f>'IECC Data-IP'!C1412</f>
        <v>2A</v>
      </c>
      <c r="D1412" s="3">
        <f>'IECC Data-IP'!D1412</f>
        <v>22500.01722286344</v>
      </c>
      <c r="E1412" s="3">
        <f>'IECC Data-IP'!E1412*Convert!$B$6/$D1412</f>
        <v>0</v>
      </c>
      <c r="F1412" s="3">
        <f>'IECC Data-IP'!F1412*Convert!$B$7/$D1412</f>
        <v>0.84569145716438154</v>
      </c>
      <c r="G1412" s="3">
        <f>'IECC Data-IP'!G1412*Convert!$B$6/$D1412</f>
        <v>46.412150047781552</v>
      </c>
      <c r="H1412" s="3">
        <f>'IECC Data-IP'!H1412*Convert!$B$6/$D1412</f>
        <v>57.892116449838532</v>
      </c>
      <c r="I1412" s="3">
        <f>'IECC Data-IP'!I1412*Convert!$B$6/$D1412</f>
        <v>8.5929649733467759</v>
      </c>
      <c r="J1412" s="3">
        <f>'IECC Data-IP'!J1412*Convert!$B$6/$D1412</f>
        <v>17.172588904971231</v>
      </c>
      <c r="K1412" s="3">
        <f>'IECC Data-IP'!K1412*Convert!$B$7/$D1412</f>
        <v>0</v>
      </c>
      <c r="L1412" s="3">
        <f>'IECC Data-IP'!L1412*Convert!$B$6/$D1412</f>
        <v>0</v>
      </c>
      <c r="M1412" s="3">
        <f>'IECC Data-IP'!M1412*Convert!$B$6/$D1412</f>
        <v>12.734024323955127</v>
      </c>
      <c r="N1412" s="3">
        <f>'IECC Data-IP'!N1412*Convert!$B$6/$D1412</f>
        <v>0</v>
      </c>
      <c r="O1412" s="3">
        <f>'IECC Data-IP'!O1412*Convert!$B$6/$D1412</f>
        <v>0</v>
      </c>
      <c r="P1412" s="3">
        <f t="shared" si="68"/>
        <v>0</v>
      </c>
      <c r="Q1412" s="3">
        <f>'IECC Data-IP'!Q1412*Convert!$B$6/$D1412</f>
        <v>0</v>
      </c>
      <c r="R1412" s="3">
        <f>'IECC Data-IP'!R1412*Convert!$B$6/$D1412</f>
        <v>0</v>
      </c>
      <c r="S1412" s="3">
        <f>'IECC Data-IP'!S1412*Convert!$B$6/$D1412</f>
        <v>0</v>
      </c>
      <c r="T1412" s="3">
        <f>'IECC Data-IP'!T1412*Convert!$B$6/$D1412</f>
        <v>7.5230134272166547</v>
      </c>
      <c r="U1412" s="3">
        <f>'IECC Data-IP'!U1412*Convert!$B$7/$D1412</f>
        <v>0</v>
      </c>
      <c r="V1412" s="3">
        <f>'IECC Data-IP'!V1412*Convert!$B$6/$D1412</f>
        <v>0</v>
      </c>
      <c r="W1412" s="3">
        <f>'IECC Data-IP'!W1412*Convert!$B$6/$D1412</f>
        <v>59.146174371736677</v>
      </c>
      <c r="X1412" s="3">
        <f>'IECC Data-IP'!X1412*Convert!$B$7/$D1412</f>
        <v>0.84569145716438154</v>
      </c>
      <c r="Y1412" s="3">
        <f t="shared" si="69"/>
        <v>59.991865828901062</v>
      </c>
      <c r="Z1412" s="3">
        <f>'IECC Data-IP'!Z1412*Convert!$B$6/$D1412</f>
        <v>150.32685812710986</v>
      </c>
      <c r="AA1412" s="3">
        <f>'IECC Data-IP'!AA1412*Convert!$B$6/$D1412</f>
        <v>2.4707609269737971</v>
      </c>
      <c r="AB1412" s="3">
        <f t="shared" si="70"/>
        <v>152.79761905408367</v>
      </c>
    </row>
    <row r="1413" spans="1:28" x14ac:dyDescent="0.25">
      <c r="A1413" s="93">
        <f>'IECC Data-IP'!A1413</f>
        <v>2018</v>
      </c>
      <c r="B1413" s="93" t="str">
        <f>'IECC Data-IP'!B1413</f>
        <v>Strip Mall</v>
      </c>
      <c r="C1413" s="121" t="str">
        <f>'IECC Data-IP'!C1413</f>
        <v>2B</v>
      </c>
      <c r="D1413" s="3">
        <f>'IECC Data-IP'!D1413</f>
        <v>22500.01722286344</v>
      </c>
      <c r="E1413" s="3">
        <f>'IECC Data-IP'!E1413*Convert!$B$6/$D1413</f>
        <v>0</v>
      </c>
      <c r="F1413" s="3">
        <f>'IECC Data-IP'!F1413*Convert!$B$7/$D1413</f>
        <v>0.2461272653410376</v>
      </c>
      <c r="G1413" s="3">
        <f>'IECC Data-IP'!G1413*Convert!$B$6/$D1413</f>
        <v>36.287633484712359</v>
      </c>
      <c r="H1413" s="3">
        <f>'IECC Data-IP'!H1413*Convert!$B$6/$D1413</f>
        <v>57.892116449838532</v>
      </c>
      <c r="I1413" s="3">
        <f>'IECC Data-IP'!I1413*Convert!$B$6/$D1413</f>
        <v>8.6009695983801677</v>
      </c>
      <c r="J1413" s="3">
        <f>'IECC Data-IP'!J1413*Convert!$B$6/$D1413</f>
        <v>17.172588904971231</v>
      </c>
      <c r="K1413" s="3">
        <f>'IECC Data-IP'!K1413*Convert!$B$7/$D1413</f>
        <v>0</v>
      </c>
      <c r="L1413" s="3">
        <f>'IECC Data-IP'!L1413*Convert!$B$6/$D1413</f>
        <v>0</v>
      </c>
      <c r="M1413" s="3">
        <f>'IECC Data-IP'!M1413*Convert!$B$6/$D1413</f>
        <v>15.538311293986942</v>
      </c>
      <c r="N1413" s="3">
        <f>'IECC Data-IP'!N1413*Convert!$B$6/$D1413</f>
        <v>0</v>
      </c>
      <c r="O1413" s="3">
        <f>'IECC Data-IP'!O1413*Convert!$B$6/$D1413</f>
        <v>0</v>
      </c>
      <c r="P1413" s="3">
        <f t="shared" si="68"/>
        <v>0</v>
      </c>
      <c r="Q1413" s="3">
        <f>'IECC Data-IP'!Q1413*Convert!$B$6/$D1413</f>
        <v>0</v>
      </c>
      <c r="R1413" s="3">
        <f>'IECC Data-IP'!R1413*Convert!$B$6/$D1413</f>
        <v>0</v>
      </c>
      <c r="S1413" s="3">
        <f>'IECC Data-IP'!S1413*Convert!$B$6/$D1413</f>
        <v>0</v>
      </c>
      <c r="T1413" s="3">
        <f>'IECC Data-IP'!T1413*Convert!$B$6/$D1413</f>
        <v>7.5336862605945107</v>
      </c>
      <c r="U1413" s="3">
        <f>'IECC Data-IP'!U1413*Convert!$B$7/$D1413</f>
        <v>0</v>
      </c>
      <c r="V1413" s="3">
        <f>'IECC Data-IP'!V1413*Convert!$B$6/$D1413</f>
        <v>0</v>
      </c>
      <c r="W1413" s="3">
        <f>'IECC Data-IP'!W1413*Convert!$B$6/$D1413</f>
        <v>51.825944778699302</v>
      </c>
      <c r="X1413" s="3">
        <f>'IECC Data-IP'!X1413*Convert!$B$7/$D1413</f>
        <v>0.2461272653410376</v>
      </c>
      <c r="Y1413" s="3">
        <f t="shared" si="69"/>
        <v>52.07207204404034</v>
      </c>
      <c r="Z1413" s="3">
        <f>'IECC Data-IP'!Z1413*Convert!$B$6/$D1413</f>
        <v>143.02530599248374</v>
      </c>
      <c r="AA1413" s="3">
        <f>'IECC Data-IP'!AA1413*Convert!$B$6/$D1413</f>
        <v>0.71908214883308674</v>
      </c>
      <c r="AB1413" s="3">
        <f t="shared" si="70"/>
        <v>143.74438814131682</v>
      </c>
    </row>
    <row r="1414" spans="1:28" x14ac:dyDescent="0.25">
      <c r="A1414" s="93">
        <f>'IECC Data-IP'!A1414</f>
        <v>2018</v>
      </c>
      <c r="B1414" s="93" t="str">
        <f>'IECC Data-IP'!B1414</f>
        <v>Strip Mall</v>
      </c>
      <c r="C1414" s="121" t="str">
        <f>'IECC Data-IP'!C1414</f>
        <v>3A</v>
      </c>
      <c r="D1414" s="3">
        <f>'IECC Data-IP'!D1414</f>
        <v>22500.01722286344</v>
      </c>
      <c r="E1414" s="3">
        <f>'IECC Data-IP'!E1414*Convert!$B$6/$D1414</f>
        <v>0</v>
      </c>
      <c r="F1414" s="3">
        <f>'IECC Data-IP'!F1414*Convert!$B$7/$D1414</f>
        <v>8.2559943550388901</v>
      </c>
      <c r="G1414" s="3">
        <f>'IECC Data-IP'!G1414*Convert!$B$6/$D1414</f>
        <v>23.461555972873221</v>
      </c>
      <c r="H1414" s="3">
        <f>'IECC Data-IP'!H1414*Convert!$B$6/$D1414</f>
        <v>57.892116449838532</v>
      </c>
      <c r="I1414" s="3">
        <f>'IECC Data-IP'!I1414*Convert!$B$6/$D1414</f>
        <v>8.5983013900357044</v>
      </c>
      <c r="J1414" s="3">
        <f>'IECC Data-IP'!J1414*Convert!$B$6/$D1414</f>
        <v>17.172588904971231</v>
      </c>
      <c r="K1414" s="3">
        <f>'IECC Data-IP'!K1414*Convert!$B$7/$D1414</f>
        <v>0</v>
      </c>
      <c r="L1414" s="3">
        <f>'IECC Data-IP'!L1414*Convert!$B$6/$D1414</f>
        <v>0</v>
      </c>
      <c r="M1414" s="3">
        <f>'IECC Data-IP'!M1414*Convert!$B$6/$D1414</f>
        <v>11.670743298686165</v>
      </c>
      <c r="N1414" s="3">
        <f>'IECC Data-IP'!N1414*Convert!$B$6/$D1414</f>
        <v>0</v>
      </c>
      <c r="O1414" s="3">
        <f>'IECC Data-IP'!O1414*Convert!$B$6/$D1414</f>
        <v>0</v>
      </c>
      <c r="P1414" s="3">
        <f t="shared" si="68"/>
        <v>0</v>
      </c>
      <c r="Q1414" s="3">
        <f>'IECC Data-IP'!Q1414*Convert!$B$6/$D1414</f>
        <v>0</v>
      </c>
      <c r="R1414" s="3">
        <f>'IECC Data-IP'!R1414*Convert!$B$6/$D1414</f>
        <v>0</v>
      </c>
      <c r="S1414" s="3">
        <f>'IECC Data-IP'!S1414*Convert!$B$6/$D1414</f>
        <v>0</v>
      </c>
      <c r="T1414" s="3">
        <f>'IECC Data-IP'!T1414*Convert!$B$6/$D1414</f>
        <v>7.8005070950409241</v>
      </c>
      <c r="U1414" s="3">
        <f>'IECC Data-IP'!U1414*Convert!$B$7/$D1414</f>
        <v>0</v>
      </c>
      <c r="V1414" s="3">
        <f>'IECC Data-IP'!V1414*Convert!$B$6/$D1414</f>
        <v>0</v>
      </c>
      <c r="W1414" s="3">
        <f>'IECC Data-IP'!W1414*Convert!$B$6/$D1414</f>
        <v>35.13229927155939</v>
      </c>
      <c r="X1414" s="3">
        <f>'IECC Data-IP'!X1414*Convert!$B$7/$D1414</f>
        <v>8.2559943550388901</v>
      </c>
      <c r="Y1414" s="3">
        <f t="shared" si="69"/>
        <v>43.388293626598283</v>
      </c>
      <c r="Z1414" s="3">
        <f>'IECC Data-IP'!Z1414*Convert!$B$6/$D1414</f>
        <v>126.59714721561801</v>
      </c>
      <c r="AA1414" s="3">
        <f>'IECC Data-IP'!AA1414*Convert!$B$6/$D1414</f>
        <v>24.120603433955864</v>
      </c>
      <c r="AB1414" s="3">
        <f t="shared" si="70"/>
        <v>150.71775064957387</v>
      </c>
    </row>
    <row r="1415" spans="1:28" x14ac:dyDescent="0.25">
      <c r="A1415" s="93">
        <f>'IECC Data-IP'!A1415</f>
        <v>2018</v>
      </c>
      <c r="B1415" s="93" t="str">
        <f>'IECC Data-IP'!B1415</f>
        <v>Strip Mall</v>
      </c>
      <c r="C1415" s="121" t="str">
        <f>'IECC Data-IP'!C1415</f>
        <v>3B</v>
      </c>
      <c r="D1415" s="3">
        <f>'IECC Data-IP'!D1415</f>
        <v>22500.01722286344</v>
      </c>
      <c r="E1415" s="3">
        <f>'IECC Data-IP'!E1415*Convert!$B$6/$D1415</f>
        <v>0</v>
      </c>
      <c r="F1415" s="3">
        <f>'IECC Data-IP'!F1415*Convert!$B$7/$D1415</f>
        <v>2.1402569436984105</v>
      </c>
      <c r="G1415" s="3">
        <f>'IECC Data-IP'!G1415*Convert!$B$6/$D1415</f>
        <v>22.242184759453103</v>
      </c>
      <c r="H1415" s="3">
        <f>'IECC Data-IP'!H1415*Convert!$B$6/$D1415</f>
        <v>57.892116449838532</v>
      </c>
      <c r="I1415" s="3">
        <f>'IECC Data-IP'!I1415*Convert!$B$6/$D1415</f>
        <v>8.5983013900357044</v>
      </c>
      <c r="J1415" s="3">
        <f>'IECC Data-IP'!J1415*Convert!$B$6/$D1415</f>
        <v>17.172588904971231</v>
      </c>
      <c r="K1415" s="3">
        <f>'IECC Data-IP'!K1415*Convert!$B$7/$D1415</f>
        <v>0</v>
      </c>
      <c r="L1415" s="3">
        <f>'IECC Data-IP'!L1415*Convert!$B$6/$D1415</f>
        <v>0</v>
      </c>
      <c r="M1415" s="3">
        <f>'IECC Data-IP'!M1415*Convert!$B$6/$D1415</f>
        <v>17.063192362848202</v>
      </c>
      <c r="N1415" s="3">
        <f>'IECC Data-IP'!N1415*Convert!$B$6/$D1415</f>
        <v>0</v>
      </c>
      <c r="O1415" s="3">
        <f>'IECC Data-IP'!O1415*Convert!$B$6/$D1415</f>
        <v>0</v>
      </c>
      <c r="P1415" s="3">
        <f t="shared" si="68"/>
        <v>0</v>
      </c>
      <c r="Q1415" s="3">
        <f>'IECC Data-IP'!Q1415*Convert!$B$6/$D1415</f>
        <v>0</v>
      </c>
      <c r="R1415" s="3">
        <f>'IECC Data-IP'!R1415*Convert!$B$6/$D1415</f>
        <v>0</v>
      </c>
      <c r="S1415" s="3">
        <f>'IECC Data-IP'!S1415*Convert!$B$6/$D1415</f>
        <v>0</v>
      </c>
      <c r="T1415" s="3">
        <f>'IECC Data-IP'!T1415*Convert!$B$6/$D1415</f>
        <v>7.7271313655681624</v>
      </c>
      <c r="U1415" s="3">
        <f>'IECC Data-IP'!U1415*Convert!$B$7/$D1415</f>
        <v>0</v>
      </c>
      <c r="V1415" s="3">
        <f>'IECC Data-IP'!V1415*Convert!$B$6/$D1415</f>
        <v>0</v>
      </c>
      <c r="W1415" s="3">
        <f>'IECC Data-IP'!W1415*Convert!$B$6/$D1415</f>
        <v>39.305377122301309</v>
      </c>
      <c r="X1415" s="3">
        <f>'IECC Data-IP'!X1415*Convert!$B$7/$D1415</f>
        <v>2.1402569436984105</v>
      </c>
      <c r="Y1415" s="3">
        <f t="shared" si="69"/>
        <v>41.44563406599972</v>
      </c>
      <c r="Z1415" s="3">
        <f>'IECC Data-IP'!Z1415*Convert!$B$6/$D1415</f>
        <v>130.69551523271497</v>
      </c>
      <c r="AA1415" s="3">
        <f>'IECC Data-IP'!AA1415*Convert!$B$6/$D1415</f>
        <v>6.2529462552517217</v>
      </c>
      <c r="AB1415" s="3">
        <f t="shared" si="70"/>
        <v>136.94846148796668</v>
      </c>
    </row>
    <row r="1416" spans="1:28" x14ac:dyDescent="0.25">
      <c r="A1416" s="93">
        <f>'IECC Data-IP'!A1416</f>
        <v>2018</v>
      </c>
      <c r="B1416" s="93" t="str">
        <f>'IECC Data-IP'!B1416</f>
        <v>Strip Mall</v>
      </c>
      <c r="C1416" s="121" t="str">
        <f>'IECC Data-IP'!C1416</f>
        <v>3C</v>
      </c>
      <c r="D1416" s="3">
        <f>'IECC Data-IP'!D1416</f>
        <v>22500.01722286344</v>
      </c>
      <c r="E1416" s="3">
        <f>'IECC Data-IP'!E1416*Convert!$B$6/$D1416</f>
        <v>0</v>
      </c>
      <c r="F1416" s="3">
        <f>'IECC Data-IP'!F1416*Convert!$B$7/$D1416</f>
        <v>0.29772723006003071</v>
      </c>
      <c r="G1416" s="3">
        <f>'IECC Data-IP'!G1416*Convert!$B$6/$D1416</f>
        <v>9.163961559062102</v>
      </c>
      <c r="H1416" s="3">
        <f>'IECC Data-IP'!H1416*Convert!$B$6/$D1416</f>
        <v>57.892116449838532</v>
      </c>
      <c r="I1416" s="3">
        <f>'IECC Data-IP'!I1416*Convert!$B$6/$D1416</f>
        <v>8.6129765359302581</v>
      </c>
      <c r="J1416" s="3">
        <f>'IECC Data-IP'!J1416*Convert!$B$6/$D1416</f>
        <v>17.172588904971231</v>
      </c>
      <c r="K1416" s="3">
        <f>'IECC Data-IP'!K1416*Convert!$B$7/$D1416</f>
        <v>0</v>
      </c>
      <c r="L1416" s="3">
        <f>'IECC Data-IP'!L1416*Convert!$B$6/$D1416</f>
        <v>0</v>
      </c>
      <c r="M1416" s="3">
        <f>'IECC Data-IP'!M1416*Convert!$B$6/$D1416</f>
        <v>20.223685146865982</v>
      </c>
      <c r="N1416" s="3">
        <f>'IECC Data-IP'!N1416*Convert!$B$6/$D1416</f>
        <v>0</v>
      </c>
      <c r="O1416" s="3">
        <f>'IECC Data-IP'!O1416*Convert!$B$6/$D1416</f>
        <v>0</v>
      </c>
      <c r="P1416" s="3">
        <f t="shared" si="68"/>
        <v>0</v>
      </c>
      <c r="Q1416" s="3">
        <f>'IECC Data-IP'!Q1416*Convert!$B$6/$D1416</f>
        <v>0</v>
      </c>
      <c r="R1416" s="3">
        <f>'IECC Data-IP'!R1416*Convert!$B$6/$D1416</f>
        <v>0</v>
      </c>
      <c r="S1416" s="3">
        <f>'IECC Data-IP'!S1416*Convert!$B$6/$D1416</f>
        <v>0</v>
      </c>
      <c r="T1416" s="3">
        <f>'IECC Data-IP'!T1416*Convert!$B$6/$D1416</f>
        <v>7.8205186576244063</v>
      </c>
      <c r="U1416" s="3">
        <f>'IECC Data-IP'!U1416*Convert!$B$7/$D1416</f>
        <v>0</v>
      </c>
      <c r="V1416" s="3">
        <f>'IECC Data-IP'!V1416*Convert!$B$6/$D1416</f>
        <v>0</v>
      </c>
      <c r="W1416" s="3">
        <f>'IECC Data-IP'!W1416*Convert!$B$6/$D1416</f>
        <v>29.387646705928081</v>
      </c>
      <c r="X1416" s="3">
        <f>'IECC Data-IP'!X1416*Convert!$B$7/$D1416</f>
        <v>0.29772723006003071</v>
      </c>
      <c r="Y1416" s="3">
        <f t="shared" si="69"/>
        <v>29.68537393598811</v>
      </c>
      <c r="Z1416" s="3">
        <f>'IECC Data-IP'!Z1416*Convert!$B$6/$D1416</f>
        <v>120.8858472542925</v>
      </c>
      <c r="AA1416" s="3">
        <f>'IECC Data-IP'!AA1416*Convert!$B$6/$D1416</f>
        <v>0.86983592029531098</v>
      </c>
      <c r="AB1416" s="3">
        <f t="shared" si="70"/>
        <v>121.75568317458782</v>
      </c>
    </row>
    <row r="1417" spans="1:28" x14ac:dyDescent="0.25">
      <c r="A1417" s="93">
        <f>'IECC Data-IP'!A1417</f>
        <v>2018</v>
      </c>
      <c r="B1417" s="93" t="str">
        <f>'IECC Data-IP'!B1417</f>
        <v>Strip Mall</v>
      </c>
      <c r="C1417" s="121" t="str">
        <f>'IECC Data-IP'!C1417</f>
        <v>4A</v>
      </c>
      <c r="D1417" s="3">
        <f>'IECC Data-IP'!D1417</f>
        <v>22500.01722286344</v>
      </c>
      <c r="E1417" s="3">
        <f>'IECC Data-IP'!E1417*Convert!$B$6/$D1417</f>
        <v>0</v>
      </c>
      <c r="F1417" s="3">
        <f>'IECC Data-IP'!F1417*Convert!$B$7/$D1417</f>
        <v>20.734966353628639</v>
      </c>
      <c r="G1417" s="3">
        <f>'IECC Data-IP'!G1417*Convert!$B$6/$D1417</f>
        <v>14.880597937076532</v>
      </c>
      <c r="H1417" s="3">
        <f>'IECC Data-IP'!H1417*Convert!$B$6/$D1417</f>
        <v>57.892116449838532</v>
      </c>
      <c r="I1417" s="3">
        <f>'IECC Data-IP'!I1417*Convert!$B$6/$D1417</f>
        <v>8.6169788484469549</v>
      </c>
      <c r="J1417" s="3">
        <f>'IECC Data-IP'!J1417*Convert!$B$6/$D1417</f>
        <v>17.172588904971231</v>
      </c>
      <c r="K1417" s="3">
        <f>'IECC Data-IP'!K1417*Convert!$B$7/$D1417</f>
        <v>0</v>
      </c>
      <c r="L1417" s="3">
        <f>'IECC Data-IP'!L1417*Convert!$B$6/$D1417</f>
        <v>0</v>
      </c>
      <c r="M1417" s="3">
        <f>'IECC Data-IP'!M1417*Convert!$B$6/$D1417</f>
        <v>12.820741095150213</v>
      </c>
      <c r="N1417" s="3">
        <f>'IECC Data-IP'!N1417*Convert!$B$6/$D1417</f>
        <v>0</v>
      </c>
      <c r="O1417" s="3">
        <f>'IECC Data-IP'!O1417*Convert!$B$6/$D1417</f>
        <v>0</v>
      </c>
      <c r="P1417" s="3">
        <f t="shared" si="68"/>
        <v>0</v>
      </c>
      <c r="Q1417" s="3">
        <f>'IECC Data-IP'!Q1417*Convert!$B$6/$D1417</f>
        <v>0</v>
      </c>
      <c r="R1417" s="3">
        <f>'IECC Data-IP'!R1417*Convert!$B$6/$D1417</f>
        <v>0</v>
      </c>
      <c r="S1417" s="3">
        <f>'IECC Data-IP'!S1417*Convert!$B$6/$D1417</f>
        <v>0</v>
      </c>
      <c r="T1417" s="3">
        <f>'IECC Data-IP'!T1417*Convert!$B$6/$D1417</f>
        <v>8.017966075114753</v>
      </c>
      <c r="U1417" s="3">
        <f>'IECC Data-IP'!U1417*Convert!$B$7/$D1417</f>
        <v>0</v>
      </c>
      <c r="V1417" s="3">
        <f>'IECC Data-IP'!V1417*Convert!$B$6/$D1417</f>
        <v>0</v>
      </c>
      <c r="W1417" s="3">
        <f>'IECC Data-IP'!W1417*Convert!$B$6/$D1417</f>
        <v>27.701339032226738</v>
      </c>
      <c r="X1417" s="3">
        <f>'IECC Data-IP'!X1417*Convert!$B$7/$D1417</f>
        <v>20.734966353628639</v>
      </c>
      <c r="Y1417" s="3">
        <f t="shared" si="69"/>
        <v>48.436305385855377</v>
      </c>
      <c r="Z1417" s="3">
        <f>'IECC Data-IP'!Z1417*Convert!$B$6/$D1417</f>
        <v>119.399655206426</v>
      </c>
      <c r="AA1417" s="3">
        <f>'IECC Data-IP'!AA1417*Convert!$B$6/$D1417</f>
        <v>60.579002252713913</v>
      </c>
      <c r="AB1417" s="3">
        <f t="shared" si="70"/>
        <v>179.97865745913992</v>
      </c>
    </row>
    <row r="1418" spans="1:28" x14ac:dyDescent="0.25">
      <c r="A1418" s="93">
        <f>'IECC Data-IP'!A1418</f>
        <v>2018</v>
      </c>
      <c r="B1418" s="93" t="str">
        <f>'IECC Data-IP'!B1418</f>
        <v>Strip Mall</v>
      </c>
      <c r="C1418" s="121" t="str">
        <f>'IECC Data-IP'!C1418</f>
        <v>4B</v>
      </c>
      <c r="D1418" s="3">
        <f>'IECC Data-IP'!D1418</f>
        <v>22500.01722286344</v>
      </c>
      <c r="E1418" s="3">
        <f>'IECC Data-IP'!E1418*Convert!$B$6/$D1418</f>
        <v>0</v>
      </c>
      <c r="F1418" s="3">
        <f>'IECC Data-IP'!F1418*Convert!$B$7/$D1418</f>
        <v>5.1709557564413915</v>
      </c>
      <c r="G1418" s="3">
        <f>'IECC Data-IP'!G1418*Convert!$B$6/$D1418</f>
        <v>14.468359747856821</v>
      </c>
      <c r="H1418" s="3">
        <f>'IECC Data-IP'!H1418*Convert!$B$6/$D1418</f>
        <v>57.892116449838532</v>
      </c>
      <c r="I1418" s="3">
        <f>'IECC Data-IP'!I1418*Convert!$B$6/$D1418</f>
        <v>8.595633181691241</v>
      </c>
      <c r="J1418" s="3">
        <f>'IECC Data-IP'!J1418*Convert!$B$6/$D1418</f>
        <v>17.172588904971231</v>
      </c>
      <c r="K1418" s="3">
        <f>'IECC Data-IP'!K1418*Convert!$B$7/$D1418</f>
        <v>0</v>
      </c>
      <c r="L1418" s="3">
        <f>'IECC Data-IP'!L1418*Convert!$B$6/$D1418</f>
        <v>0</v>
      </c>
      <c r="M1418" s="3">
        <f>'IECC Data-IP'!M1418*Convert!$B$6/$D1418</f>
        <v>25.093165375513045</v>
      </c>
      <c r="N1418" s="3">
        <f>'IECC Data-IP'!N1418*Convert!$B$6/$D1418</f>
        <v>0</v>
      </c>
      <c r="O1418" s="3">
        <f>'IECC Data-IP'!O1418*Convert!$B$6/$D1418</f>
        <v>0</v>
      </c>
      <c r="P1418" s="3">
        <f t="shared" si="68"/>
        <v>0</v>
      </c>
      <c r="Q1418" s="3">
        <f>'IECC Data-IP'!Q1418*Convert!$B$6/$D1418</f>
        <v>0</v>
      </c>
      <c r="R1418" s="3">
        <f>'IECC Data-IP'!R1418*Convert!$B$6/$D1418</f>
        <v>0</v>
      </c>
      <c r="S1418" s="3">
        <f>'IECC Data-IP'!S1418*Convert!$B$6/$D1418</f>
        <v>0</v>
      </c>
      <c r="T1418" s="3">
        <f>'IECC Data-IP'!T1418*Convert!$B$6/$D1418</f>
        <v>7.9472585539864529</v>
      </c>
      <c r="U1418" s="3">
        <f>'IECC Data-IP'!U1418*Convert!$B$7/$D1418</f>
        <v>0</v>
      </c>
      <c r="V1418" s="3">
        <f>'IECC Data-IP'!V1418*Convert!$B$6/$D1418</f>
        <v>0</v>
      </c>
      <c r="W1418" s="3">
        <f>'IECC Data-IP'!W1418*Convert!$B$6/$D1418</f>
        <v>39.561525123369861</v>
      </c>
      <c r="X1418" s="3">
        <f>'IECC Data-IP'!X1418*Convert!$B$7/$D1418</f>
        <v>5.1709557564413915</v>
      </c>
      <c r="Y1418" s="3">
        <f t="shared" si="69"/>
        <v>44.732480879811256</v>
      </c>
      <c r="Z1418" s="3">
        <f>'IECC Data-IP'!Z1418*Convert!$B$6/$D1418</f>
        <v>131.16912221385732</v>
      </c>
      <c r="AA1418" s="3">
        <f>'IECC Data-IP'!AA1418*Convert!$B$6/$D1418</f>
        <v>15.107395646355981</v>
      </c>
      <c r="AB1418" s="3">
        <f t="shared" si="70"/>
        <v>146.27651786021329</v>
      </c>
    </row>
    <row r="1419" spans="1:28" x14ac:dyDescent="0.25">
      <c r="A1419" s="93">
        <f>'IECC Data-IP'!A1419</f>
        <v>2018</v>
      </c>
      <c r="B1419" s="93" t="str">
        <f>'IECC Data-IP'!B1419</f>
        <v>Strip Mall</v>
      </c>
      <c r="C1419" s="121" t="str">
        <f>'IECC Data-IP'!C1419</f>
        <v>4C</v>
      </c>
      <c r="D1419" s="3">
        <f>'IECC Data-IP'!D1419</f>
        <v>22500.01722286344</v>
      </c>
      <c r="E1419" s="3">
        <f>'IECC Data-IP'!E1419*Convert!$B$6/$D1419</f>
        <v>0</v>
      </c>
      <c r="F1419" s="3">
        <f>'IECC Data-IP'!F1419*Convert!$B$7/$D1419</f>
        <v>14.121951406190966</v>
      </c>
      <c r="G1419" s="3">
        <f>'IECC Data-IP'!G1419*Convert!$B$6/$D1419</f>
        <v>4.167741434052993</v>
      </c>
      <c r="H1419" s="3">
        <f>'IECC Data-IP'!H1419*Convert!$B$6/$D1419</f>
        <v>57.892116449838532</v>
      </c>
      <c r="I1419" s="3">
        <f>'IECC Data-IP'!I1419*Convert!$B$6/$D1419</f>
        <v>8.6156447442747215</v>
      </c>
      <c r="J1419" s="3">
        <f>'IECC Data-IP'!J1419*Convert!$B$6/$D1419</f>
        <v>17.172588904971231</v>
      </c>
      <c r="K1419" s="3">
        <f>'IECC Data-IP'!K1419*Convert!$B$7/$D1419</f>
        <v>0</v>
      </c>
      <c r="L1419" s="3">
        <f>'IECC Data-IP'!L1419*Convert!$B$6/$D1419</f>
        <v>0</v>
      </c>
      <c r="M1419" s="3">
        <f>'IECC Data-IP'!M1419*Convert!$B$6/$D1419</f>
        <v>20.370436605811506</v>
      </c>
      <c r="N1419" s="3">
        <f>'IECC Data-IP'!N1419*Convert!$B$6/$D1419</f>
        <v>0</v>
      </c>
      <c r="O1419" s="3">
        <f>'IECC Data-IP'!O1419*Convert!$B$6/$D1419</f>
        <v>0</v>
      </c>
      <c r="P1419" s="3">
        <f t="shared" si="68"/>
        <v>0</v>
      </c>
      <c r="Q1419" s="3">
        <f>'IECC Data-IP'!Q1419*Convert!$B$6/$D1419</f>
        <v>0</v>
      </c>
      <c r="R1419" s="3">
        <f>'IECC Data-IP'!R1419*Convert!$B$6/$D1419</f>
        <v>0</v>
      </c>
      <c r="S1419" s="3">
        <f>'IECC Data-IP'!S1419*Convert!$B$6/$D1419</f>
        <v>0</v>
      </c>
      <c r="T1419" s="3">
        <f>'IECC Data-IP'!T1419*Convert!$B$6/$D1419</f>
        <v>8.0833371795541229</v>
      </c>
      <c r="U1419" s="3">
        <f>'IECC Data-IP'!U1419*Convert!$B$7/$D1419</f>
        <v>0</v>
      </c>
      <c r="V1419" s="3">
        <f>'IECC Data-IP'!V1419*Convert!$B$6/$D1419</f>
        <v>0</v>
      </c>
      <c r="W1419" s="3">
        <f>'IECC Data-IP'!W1419*Convert!$B$6/$D1419</f>
        <v>24.538178039864505</v>
      </c>
      <c r="X1419" s="3">
        <f>'IECC Data-IP'!X1419*Convert!$B$7/$D1419</f>
        <v>14.121951406190966</v>
      </c>
      <c r="Y1419" s="3">
        <f t="shared" si="69"/>
        <v>38.660129446055471</v>
      </c>
      <c r="Z1419" s="3">
        <f>'IECC Data-IP'!Z1419*Convert!$B$6/$D1419</f>
        <v>116.3018653185031</v>
      </c>
      <c r="AA1419" s="3">
        <f>'IECC Data-IP'!AA1419*Convert!$B$6/$D1419</f>
        <v>41.258505630449065</v>
      </c>
      <c r="AB1419" s="3">
        <f t="shared" si="70"/>
        <v>157.56037094895217</v>
      </c>
    </row>
    <row r="1420" spans="1:28" x14ac:dyDescent="0.25">
      <c r="A1420" s="93">
        <f>'IECC Data-IP'!A1420</f>
        <v>2018</v>
      </c>
      <c r="B1420" s="93" t="str">
        <f>'IECC Data-IP'!B1420</f>
        <v>Strip Mall</v>
      </c>
      <c r="C1420" s="121" t="str">
        <f>'IECC Data-IP'!C1420</f>
        <v>5A</v>
      </c>
      <c r="D1420" s="3">
        <f>'IECC Data-IP'!D1420</f>
        <v>22500.01722286344</v>
      </c>
      <c r="E1420" s="3">
        <f>'IECC Data-IP'!E1420*Convert!$B$6/$D1420</f>
        <v>0</v>
      </c>
      <c r="F1420" s="3">
        <f>'IECC Data-IP'!F1420*Convert!$B$7/$D1420</f>
        <v>30.985550495327363</v>
      </c>
      <c r="G1420" s="3">
        <f>'IECC Data-IP'!G1420*Convert!$B$6/$D1420</f>
        <v>7.939253928953061</v>
      </c>
      <c r="H1420" s="3">
        <f>'IECC Data-IP'!H1420*Convert!$B$6/$D1420</f>
        <v>57.892116449838532</v>
      </c>
      <c r="I1420" s="3">
        <f>'IECC Data-IP'!I1420*Convert!$B$6/$D1420</f>
        <v>8.6023037025524012</v>
      </c>
      <c r="J1420" s="3">
        <f>'IECC Data-IP'!J1420*Convert!$B$6/$D1420</f>
        <v>17.172588904971231</v>
      </c>
      <c r="K1420" s="3">
        <f>'IECC Data-IP'!K1420*Convert!$B$7/$D1420</f>
        <v>0</v>
      </c>
      <c r="L1420" s="3">
        <f>'IECC Data-IP'!L1420*Convert!$B$6/$D1420</f>
        <v>0</v>
      </c>
      <c r="M1420" s="3">
        <f>'IECC Data-IP'!M1420*Convert!$B$6/$D1420</f>
        <v>16.751011986545898</v>
      </c>
      <c r="N1420" s="3">
        <f>'IECC Data-IP'!N1420*Convert!$B$6/$D1420</f>
        <v>0</v>
      </c>
      <c r="O1420" s="3">
        <f>'IECC Data-IP'!O1420*Convert!$B$6/$D1420</f>
        <v>0</v>
      </c>
      <c r="P1420" s="3">
        <f t="shared" si="68"/>
        <v>0</v>
      </c>
      <c r="Q1420" s="3">
        <f>'IECC Data-IP'!Q1420*Convert!$B$6/$D1420</f>
        <v>0</v>
      </c>
      <c r="R1420" s="3">
        <f>'IECC Data-IP'!R1420*Convert!$B$6/$D1420</f>
        <v>0</v>
      </c>
      <c r="S1420" s="3">
        <f>'IECC Data-IP'!S1420*Convert!$B$6/$D1420</f>
        <v>0</v>
      </c>
      <c r="T1420" s="3">
        <f>'IECC Data-IP'!T1420*Convert!$B$6/$D1420</f>
        <v>8.1994042425383142</v>
      </c>
      <c r="U1420" s="3">
        <f>'IECC Data-IP'!U1420*Convert!$B$7/$D1420</f>
        <v>0</v>
      </c>
      <c r="V1420" s="3">
        <f>'IECC Data-IP'!V1420*Convert!$B$6/$D1420</f>
        <v>0</v>
      </c>
      <c r="W1420" s="3">
        <f>'IECC Data-IP'!W1420*Convert!$B$6/$D1420</f>
        <v>24.690265915498951</v>
      </c>
      <c r="X1420" s="3">
        <f>'IECC Data-IP'!X1420*Convert!$B$7/$D1420</f>
        <v>30.985550495327363</v>
      </c>
      <c r="Y1420" s="3">
        <f t="shared" si="69"/>
        <v>55.675816410826314</v>
      </c>
      <c r="Z1420" s="3">
        <f>'IECC Data-IP'!Z1420*Convert!$B$6/$D1420</f>
        <v>116.55534511122721</v>
      </c>
      <c r="AA1420" s="3">
        <f>'IECC Data-IP'!AA1420*Convert!$B$6/$D1420</f>
        <v>90.526972710979479</v>
      </c>
      <c r="AB1420" s="3">
        <f t="shared" si="70"/>
        <v>207.08231782220668</v>
      </c>
    </row>
    <row r="1421" spans="1:28" x14ac:dyDescent="0.25">
      <c r="A1421" s="93">
        <f>'IECC Data-IP'!A1421</f>
        <v>2018</v>
      </c>
      <c r="B1421" s="93" t="str">
        <f>'IECC Data-IP'!B1421</f>
        <v>Strip Mall</v>
      </c>
      <c r="C1421" s="121" t="str">
        <f>'IECC Data-IP'!C1421</f>
        <v>5B</v>
      </c>
      <c r="D1421" s="3">
        <f>'IECC Data-IP'!D1421</f>
        <v>22500.01722286344</v>
      </c>
      <c r="E1421" s="3">
        <f>'IECC Data-IP'!E1421*Convert!$B$6/$D1421</f>
        <v>0</v>
      </c>
      <c r="F1421" s="3">
        <f>'IECC Data-IP'!F1421*Convert!$B$7/$D1421</f>
        <v>15.824750241917735</v>
      </c>
      <c r="G1421" s="3">
        <f>'IECC Data-IP'!G1421*Convert!$B$6/$D1421</f>
        <v>10.510072668844263</v>
      </c>
      <c r="H1421" s="3">
        <f>'IECC Data-IP'!H1421*Convert!$B$6/$D1421</f>
        <v>57.892116449838532</v>
      </c>
      <c r="I1421" s="3">
        <f>'IECC Data-IP'!I1421*Convert!$B$6/$D1421</f>
        <v>8.6116424317580247</v>
      </c>
      <c r="J1421" s="3">
        <f>'IECC Data-IP'!J1421*Convert!$B$6/$D1421</f>
        <v>17.172588904971231</v>
      </c>
      <c r="K1421" s="3">
        <f>'IECC Data-IP'!K1421*Convert!$B$7/$D1421</f>
        <v>0</v>
      </c>
      <c r="L1421" s="3">
        <f>'IECC Data-IP'!L1421*Convert!$B$6/$D1421</f>
        <v>0</v>
      </c>
      <c r="M1421" s="3">
        <f>'IECC Data-IP'!M1421*Convert!$B$6/$D1421</f>
        <v>24.224663559389967</v>
      </c>
      <c r="N1421" s="3">
        <f>'IECC Data-IP'!N1421*Convert!$B$6/$D1421</f>
        <v>0</v>
      </c>
      <c r="O1421" s="3">
        <f>'IECC Data-IP'!O1421*Convert!$B$6/$D1421</f>
        <v>0</v>
      </c>
      <c r="P1421" s="3">
        <f t="shared" si="68"/>
        <v>0</v>
      </c>
      <c r="Q1421" s="3">
        <f>'IECC Data-IP'!Q1421*Convert!$B$6/$D1421</f>
        <v>0</v>
      </c>
      <c r="R1421" s="3">
        <f>'IECC Data-IP'!R1421*Convert!$B$6/$D1421</f>
        <v>0</v>
      </c>
      <c r="S1421" s="3">
        <f>'IECC Data-IP'!S1421*Convert!$B$6/$D1421</f>
        <v>0</v>
      </c>
      <c r="T1421" s="3">
        <f>'IECC Data-IP'!T1421*Convert!$B$6/$D1421</f>
        <v>8.1407036589601045</v>
      </c>
      <c r="U1421" s="3">
        <f>'IECC Data-IP'!U1421*Convert!$B$7/$D1421</f>
        <v>0</v>
      </c>
      <c r="V1421" s="3">
        <f>'IECC Data-IP'!V1421*Convert!$B$6/$D1421</f>
        <v>0</v>
      </c>
      <c r="W1421" s="3">
        <f>'IECC Data-IP'!W1421*Convert!$B$6/$D1421</f>
        <v>34.734736228234233</v>
      </c>
      <c r="X1421" s="3">
        <f>'IECC Data-IP'!X1421*Convert!$B$7/$D1421</f>
        <v>15.824750241917735</v>
      </c>
      <c r="Y1421" s="3">
        <f t="shared" si="69"/>
        <v>50.559486470151967</v>
      </c>
      <c r="Z1421" s="3">
        <f>'IECC Data-IP'!Z1421*Convert!$B$6/$D1421</f>
        <v>126.55045356958989</v>
      </c>
      <c r="AA1421" s="3">
        <f>'IECC Data-IP'!AA1421*Convert!$B$6/$D1421</f>
        <v>46.233380088702454</v>
      </c>
      <c r="AB1421" s="3">
        <f t="shared" si="70"/>
        <v>172.78383365829234</v>
      </c>
    </row>
    <row r="1422" spans="1:28" x14ac:dyDescent="0.25">
      <c r="A1422" s="93">
        <f>'IECC Data-IP'!A1422</f>
        <v>2018</v>
      </c>
      <c r="B1422" s="93" t="str">
        <f>'IECC Data-IP'!B1422</f>
        <v>Strip Mall</v>
      </c>
      <c r="C1422" s="121" t="str">
        <f>'IECC Data-IP'!C1422</f>
        <v>5C</v>
      </c>
      <c r="D1422" s="3">
        <f>'IECC Data-IP'!D1422</f>
        <v>22500.01722286344</v>
      </c>
      <c r="E1422" s="3">
        <f>'IECC Data-IP'!E1422*Convert!$B$6/$D1422</f>
        <v>0</v>
      </c>
      <c r="F1422" s="3">
        <f>'IECC Data-IP'!F1422*Convert!$B$7/$D1422</f>
        <v>18.338079496903024</v>
      </c>
      <c r="G1422" s="3">
        <f>'IECC Data-IP'!G1422*Convert!$B$6/$D1422</f>
        <v>2.1732556965660454</v>
      </c>
      <c r="H1422" s="3">
        <f>'IECC Data-IP'!H1422*Convert!$B$6/$D1422</f>
        <v>57.892116449838532</v>
      </c>
      <c r="I1422" s="3">
        <f>'IECC Data-IP'!I1422*Convert!$B$6/$D1422</f>
        <v>8.6103083275857948</v>
      </c>
      <c r="J1422" s="3">
        <f>'IECC Data-IP'!J1422*Convert!$B$6/$D1422</f>
        <v>17.172588904971231</v>
      </c>
      <c r="K1422" s="3">
        <f>'IECC Data-IP'!K1422*Convert!$B$7/$D1422</f>
        <v>0</v>
      </c>
      <c r="L1422" s="3">
        <f>'IECC Data-IP'!L1422*Convert!$B$6/$D1422</f>
        <v>0</v>
      </c>
      <c r="M1422" s="3">
        <f>'IECC Data-IP'!M1422*Convert!$B$6/$D1422</f>
        <v>19.448570622799146</v>
      </c>
      <c r="N1422" s="3">
        <f>'IECC Data-IP'!N1422*Convert!$B$6/$D1422</f>
        <v>0</v>
      </c>
      <c r="O1422" s="3">
        <f>'IECC Data-IP'!O1422*Convert!$B$6/$D1422</f>
        <v>0</v>
      </c>
      <c r="P1422" s="3">
        <f t="shared" si="68"/>
        <v>0</v>
      </c>
      <c r="Q1422" s="3">
        <f>'IECC Data-IP'!Q1422*Convert!$B$6/$D1422</f>
        <v>0</v>
      </c>
      <c r="R1422" s="3">
        <f>'IECC Data-IP'!R1422*Convert!$B$6/$D1422</f>
        <v>0</v>
      </c>
      <c r="S1422" s="3">
        <f>'IECC Data-IP'!S1422*Convert!$B$6/$D1422</f>
        <v>0</v>
      </c>
      <c r="T1422" s="3">
        <f>'IECC Data-IP'!T1422*Convert!$B$6/$D1422</f>
        <v>8.1887314091604591</v>
      </c>
      <c r="U1422" s="3">
        <f>'IECC Data-IP'!U1422*Convert!$B$7/$D1422</f>
        <v>0</v>
      </c>
      <c r="V1422" s="3">
        <f>'IECC Data-IP'!V1422*Convert!$B$6/$D1422</f>
        <v>0</v>
      </c>
      <c r="W1422" s="3">
        <f>'IECC Data-IP'!W1422*Convert!$B$6/$D1422</f>
        <v>21.621826319365191</v>
      </c>
      <c r="X1422" s="3">
        <f>'IECC Data-IP'!X1422*Convert!$B$7/$D1422</f>
        <v>18.338079496903024</v>
      </c>
      <c r="Y1422" s="3">
        <f t="shared" si="69"/>
        <v>39.959905816268218</v>
      </c>
      <c r="Z1422" s="3">
        <f>'IECC Data-IP'!Z1422*Convert!$B$6/$D1422</f>
        <v>113.48557141092118</v>
      </c>
      <c r="AA1422" s="3">
        <f>'IECC Data-IP'!AA1422*Convert!$B$6/$D1422</f>
        <v>53.576289452667773</v>
      </c>
      <c r="AB1422" s="3">
        <f t="shared" si="70"/>
        <v>167.06186086358895</v>
      </c>
    </row>
    <row r="1423" spans="1:28" x14ac:dyDescent="0.25">
      <c r="A1423" s="93">
        <f>'IECC Data-IP'!A1423</f>
        <v>2018</v>
      </c>
      <c r="B1423" s="93" t="str">
        <f>'IECC Data-IP'!B1423</f>
        <v>Strip Mall</v>
      </c>
      <c r="C1423" s="121" t="str">
        <f>'IECC Data-IP'!C1423</f>
        <v>6A</v>
      </c>
      <c r="D1423" s="3">
        <f>'IECC Data-IP'!D1423</f>
        <v>22500.01722286344</v>
      </c>
      <c r="E1423" s="3">
        <f>'IECC Data-IP'!E1423*Convert!$B$6/$D1423</f>
        <v>0</v>
      </c>
      <c r="F1423" s="3">
        <f>'IECC Data-IP'!F1423*Convert!$B$7/$D1423</f>
        <v>43.544433943703169</v>
      </c>
      <c r="G1423" s="3">
        <f>'IECC Data-IP'!G1423*Convert!$B$6/$D1423</f>
        <v>9.7056078529883241</v>
      </c>
      <c r="H1423" s="3">
        <f>'IECC Data-IP'!H1423*Convert!$B$6/$D1423</f>
        <v>57.892116449838532</v>
      </c>
      <c r="I1423" s="3">
        <f>'IECC Data-IP'!I1423*Convert!$B$6/$D1423</f>
        <v>8.6076401192413279</v>
      </c>
      <c r="J1423" s="3">
        <f>'IECC Data-IP'!J1423*Convert!$B$6/$D1423</f>
        <v>17.172588904971231</v>
      </c>
      <c r="K1423" s="3">
        <f>'IECC Data-IP'!K1423*Convert!$B$7/$D1423</f>
        <v>0</v>
      </c>
      <c r="L1423" s="3">
        <f>'IECC Data-IP'!L1423*Convert!$B$6/$D1423</f>
        <v>0</v>
      </c>
      <c r="M1423" s="3">
        <f>'IECC Data-IP'!M1423*Convert!$B$6/$D1423</f>
        <v>12.916796595550922</v>
      </c>
      <c r="N1423" s="3">
        <f>'IECC Data-IP'!N1423*Convert!$B$6/$D1423</f>
        <v>0</v>
      </c>
      <c r="O1423" s="3">
        <f>'IECC Data-IP'!O1423*Convert!$B$6/$D1423</f>
        <v>0</v>
      </c>
      <c r="P1423" s="3">
        <f t="shared" si="68"/>
        <v>0</v>
      </c>
      <c r="Q1423" s="3">
        <f>'IECC Data-IP'!Q1423*Convert!$B$6/$D1423</f>
        <v>0</v>
      </c>
      <c r="R1423" s="3">
        <f>'IECC Data-IP'!R1423*Convert!$B$6/$D1423</f>
        <v>0</v>
      </c>
      <c r="S1423" s="3">
        <f>'IECC Data-IP'!S1423*Convert!$B$6/$D1423</f>
        <v>0</v>
      </c>
      <c r="T1423" s="3">
        <f>'IECC Data-IP'!T1423*Convert!$B$6/$D1423</f>
        <v>8.331480555589291</v>
      </c>
      <c r="U1423" s="3">
        <f>'IECC Data-IP'!U1423*Convert!$B$7/$D1423</f>
        <v>0</v>
      </c>
      <c r="V1423" s="3">
        <f>'IECC Data-IP'!V1423*Convert!$B$6/$D1423</f>
        <v>0</v>
      </c>
      <c r="W1423" s="3">
        <f>'IECC Data-IP'!W1423*Convert!$B$6/$D1423</f>
        <v>22.622404448539246</v>
      </c>
      <c r="X1423" s="3">
        <f>'IECC Data-IP'!X1423*Convert!$B$7/$D1423</f>
        <v>43.544433943703169</v>
      </c>
      <c r="Y1423" s="3">
        <f t="shared" si="69"/>
        <v>66.166838392242411</v>
      </c>
      <c r="Z1423" s="3">
        <f>'IECC Data-IP'!Z1423*Convert!$B$6/$D1423</f>
        <v>114.62489637400741</v>
      </c>
      <c r="AA1423" s="3">
        <f>'IECC Data-IP'!AA1423*Convert!$B$6/$D1423</f>
        <v>127.21883975987815</v>
      </c>
      <c r="AB1423" s="3">
        <f t="shared" si="70"/>
        <v>241.84373613388556</v>
      </c>
    </row>
    <row r="1424" spans="1:28" x14ac:dyDescent="0.25">
      <c r="A1424" s="93">
        <f>'IECC Data-IP'!A1424</f>
        <v>2018</v>
      </c>
      <c r="B1424" s="93" t="str">
        <f>'IECC Data-IP'!B1424</f>
        <v>Strip Mall</v>
      </c>
      <c r="C1424" s="121" t="str">
        <f>'IECC Data-IP'!C1424</f>
        <v>6B</v>
      </c>
      <c r="D1424" s="3">
        <f>'IECC Data-IP'!D1424</f>
        <v>22500.01722286344</v>
      </c>
      <c r="E1424" s="3">
        <f>'IECC Data-IP'!E1424*Convert!$B$6/$D1424</f>
        <v>0</v>
      </c>
      <c r="F1424" s="3">
        <f>'IECC Data-IP'!F1424*Convert!$B$7/$D1424</f>
        <v>28.873605036696009</v>
      </c>
      <c r="G1424" s="3">
        <f>'IECC Data-IP'!G1424*Convert!$B$6/$D1424</f>
        <v>6.4410549435364439</v>
      </c>
      <c r="H1424" s="3">
        <f>'IECC Data-IP'!H1424*Convert!$B$6/$D1424</f>
        <v>57.892116449838532</v>
      </c>
      <c r="I1424" s="3">
        <f>'IECC Data-IP'!I1424*Convert!$B$6/$D1424</f>
        <v>8.5969672858634727</v>
      </c>
      <c r="J1424" s="3">
        <f>'IECC Data-IP'!J1424*Convert!$B$6/$D1424</f>
        <v>17.172588904971231</v>
      </c>
      <c r="K1424" s="3">
        <f>'IECC Data-IP'!K1424*Convert!$B$7/$D1424</f>
        <v>0</v>
      </c>
      <c r="L1424" s="3">
        <f>'IECC Data-IP'!L1424*Convert!$B$6/$D1424</f>
        <v>0</v>
      </c>
      <c r="M1424" s="3">
        <f>'IECC Data-IP'!M1424*Convert!$B$6/$D1424</f>
        <v>24.169965288328452</v>
      </c>
      <c r="N1424" s="3">
        <f>'IECC Data-IP'!N1424*Convert!$B$6/$D1424</f>
        <v>0</v>
      </c>
      <c r="O1424" s="3">
        <f>'IECC Data-IP'!O1424*Convert!$B$6/$D1424</f>
        <v>0</v>
      </c>
      <c r="P1424" s="3">
        <f t="shared" si="68"/>
        <v>0</v>
      </c>
      <c r="Q1424" s="3">
        <f>'IECC Data-IP'!Q1424*Convert!$B$6/$D1424</f>
        <v>0</v>
      </c>
      <c r="R1424" s="3">
        <f>'IECC Data-IP'!R1424*Convert!$B$6/$D1424</f>
        <v>0</v>
      </c>
      <c r="S1424" s="3">
        <f>'IECC Data-IP'!S1424*Convert!$B$6/$D1424</f>
        <v>0</v>
      </c>
      <c r="T1424" s="3">
        <f>'IECC Data-IP'!T1424*Convert!$B$6/$D1424</f>
        <v>8.2954597429390233</v>
      </c>
      <c r="U1424" s="3">
        <f>'IECC Data-IP'!U1424*Convert!$B$7/$D1424</f>
        <v>0</v>
      </c>
      <c r="V1424" s="3">
        <f>'IECC Data-IP'!V1424*Convert!$B$6/$D1424</f>
        <v>0</v>
      </c>
      <c r="W1424" s="3">
        <f>'IECC Data-IP'!W1424*Convert!$B$6/$D1424</f>
        <v>30.611020231864895</v>
      </c>
      <c r="X1424" s="3">
        <f>'IECC Data-IP'!X1424*Convert!$B$7/$D1424</f>
        <v>28.873605036696009</v>
      </c>
      <c r="Y1424" s="3">
        <f t="shared" si="69"/>
        <v>59.484625268560904</v>
      </c>
      <c r="Z1424" s="3">
        <f>'IECC Data-IP'!Z1424*Convert!$B$6/$D1424</f>
        <v>122.56815261547716</v>
      </c>
      <c r="AA1424" s="3">
        <f>'IECC Data-IP'!AA1424*Convert!$B$6/$D1424</f>
        <v>84.356740914406132</v>
      </c>
      <c r="AB1424" s="3">
        <f t="shared" si="70"/>
        <v>206.92489352988329</v>
      </c>
    </row>
    <row r="1425" spans="1:28" x14ac:dyDescent="0.25">
      <c r="A1425" s="93">
        <f>'IECC Data-IP'!A1425</f>
        <v>2018</v>
      </c>
      <c r="B1425" s="93" t="str">
        <f>'IECC Data-IP'!B1425</f>
        <v>Strip Mall</v>
      </c>
      <c r="C1425" s="121" t="str">
        <f>'IECC Data-IP'!C1425</f>
        <v>7</v>
      </c>
      <c r="D1425" s="3">
        <f>'IECC Data-IP'!D1425</f>
        <v>22500.01722286344</v>
      </c>
      <c r="E1425" s="3">
        <f>'IECC Data-IP'!E1425*Convert!$B$6/$D1425</f>
        <v>0</v>
      </c>
      <c r="F1425" s="3">
        <f>'IECC Data-IP'!F1425*Convert!$B$7/$D1425</f>
        <v>50.238273614638736</v>
      </c>
      <c r="G1425" s="3">
        <f>'IECC Data-IP'!G1425*Convert!$B$6/$D1425</f>
        <v>6.519767089698135</v>
      </c>
      <c r="H1425" s="3">
        <f>'IECC Data-IP'!H1425*Convert!$B$6/$D1425</f>
        <v>57.892116449838532</v>
      </c>
      <c r="I1425" s="3">
        <f>'IECC Data-IP'!I1425*Convert!$B$6/$D1425</f>
        <v>8.6116424317580247</v>
      </c>
      <c r="J1425" s="3">
        <f>'IECC Data-IP'!J1425*Convert!$B$6/$D1425</f>
        <v>17.172588904971231</v>
      </c>
      <c r="K1425" s="3">
        <f>'IECC Data-IP'!K1425*Convert!$B$7/$D1425</f>
        <v>0</v>
      </c>
      <c r="L1425" s="3">
        <f>'IECC Data-IP'!L1425*Convert!$B$6/$D1425</f>
        <v>0</v>
      </c>
      <c r="M1425" s="3">
        <f>'IECC Data-IP'!M1425*Convert!$B$6/$D1425</f>
        <v>16.30942350553708</v>
      </c>
      <c r="N1425" s="3">
        <f>'IECC Data-IP'!N1425*Convert!$B$6/$D1425</f>
        <v>0</v>
      </c>
      <c r="O1425" s="3">
        <f>'IECC Data-IP'!O1425*Convert!$B$6/$D1425</f>
        <v>0</v>
      </c>
      <c r="P1425" s="3">
        <f t="shared" si="68"/>
        <v>0</v>
      </c>
      <c r="Q1425" s="3">
        <f>'IECC Data-IP'!Q1425*Convert!$B$6/$D1425</f>
        <v>0</v>
      </c>
      <c r="R1425" s="3">
        <f>'IECC Data-IP'!R1425*Convert!$B$6/$D1425</f>
        <v>0</v>
      </c>
      <c r="S1425" s="3">
        <f>'IECC Data-IP'!S1425*Convert!$B$6/$D1425</f>
        <v>0</v>
      </c>
      <c r="T1425" s="3">
        <f>'IECC Data-IP'!T1425*Convert!$B$6/$D1425</f>
        <v>8.482234327051513</v>
      </c>
      <c r="U1425" s="3">
        <f>'IECC Data-IP'!U1425*Convert!$B$7/$D1425</f>
        <v>0</v>
      </c>
      <c r="V1425" s="3">
        <f>'IECC Data-IP'!V1425*Convert!$B$6/$D1425</f>
        <v>0</v>
      </c>
      <c r="W1425" s="3">
        <f>'IECC Data-IP'!W1425*Convert!$B$6/$D1425</f>
        <v>22.829190595235215</v>
      </c>
      <c r="X1425" s="3">
        <f>'IECC Data-IP'!X1425*Convert!$B$7/$D1425</f>
        <v>50.238273614638736</v>
      </c>
      <c r="Y1425" s="3">
        <f t="shared" si="69"/>
        <v>73.067464209873947</v>
      </c>
      <c r="Z1425" s="3">
        <f>'IECC Data-IP'!Z1425*Convert!$B$6/$D1425</f>
        <v>114.98777270885452</v>
      </c>
      <c r="AA1425" s="3">
        <f>'IECC Data-IP'!AA1425*Convert!$B$6/$D1425</f>
        <v>146.7754728206281</v>
      </c>
      <c r="AB1425" s="3">
        <f t="shared" si="70"/>
        <v>261.76324552948262</v>
      </c>
    </row>
    <row r="1426" spans="1:28" x14ac:dyDescent="0.25">
      <c r="A1426" s="93">
        <f>'IECC Data-IP'!A1426</f>
        <v>2018</v>
      </c>
      <c r="B1426" s="93" t="str">
        <f>'IECC Data-IP'!B1426</f>
        <v>Strip Mall</v>
      </c>
      <c r="C1426" s="121" t="str">
        <f>'IECC Data-IP'!C1426</f>
        <v>8</v>
      </c>
      <c r="D1426" s="3">
        <f>'IECC Data-IP'!D1426</f>
        <v>22500.01722286344</v>
      </c>
      <c r="E1426" s="3">
        <f>'IECC Data-IP'!E1426*Convert!$B$6/$D1426</f>
        <v>0</v>
      </c>
      <c r="F1426" s="3">
        <f>'IECC Data-IP'!F1426*Convert!$B$7/$D1426</f>
        <v>59.299775383521002</v>
      </c>
      <c r="G1426" s="3">
        <f>'IECC Data-IP'!G1426*Convert!$B$6/$D1426</f>
        <v>2.0558545294096229</v>
      </c>
      <c r="H1426" s="3">
        <f>'IECC Data-IP'!H1426*Convert!$B$6/$D1426</f>
        <v>57.892116449838532</v>
      </c>
      <c r="I1426" s="3">
        <f>'IECC Data-IP'!I1426*Convert!$B$6/$D1426</f>
        <v>8.6716771195084679</v>
      </c>
      <c r="J1426" s="3">
        <f>'IECC Data-IP'!J1426*Convert!$B$6/$D1426</f>
        <v>17.172588904971231</v>
      </c>
      <c r="K1426" s="3">
        <f>'IECC Data-IP'!K1426*Convert!$B$7/$D1426</f>
        <v>0</v>
      </c>
      <c r="L1426" s="3">
        <f>'IECC Data-IP'!L1426*Convert!$B$6/$D1426</f>
        <v>0</v>
      </c>
      <c r="M1426" s="3">
        <f>'IECC Data-IP'!M1426*Convert!$B$6/$D1426</f>
        <v>24.08191441296113</v>
      </c>
      <c r="N1426" s="3">
        <f>'IECC Data-IP'!N1426*Convert!$B$6/$D1426</f>
        <v>0</v>
      </c>
      <c r="O1426" s="3">
        <f>'IECC Data-IP'!O1426*Convert!$B$6/$D1426</f>
        <v>0</v>
      </c>
      <c r="P1426" s="3">
        <f t="shared" si="68"/>
        <v>0</v>
      </c>
      <c r="Q1426" s="3">
        <f>'IECC Data-IP'!Q1426*Convert!$B$6/$D1426</f>
        <v>0</v>
      </c>
      <c r="R1426" s="3">
        <f>'IECC Data-IP'!R1426*Convert!$B$6/$D1426</f>
        <v>0</v>
      </c>
      <c r="S1426" s="3">
        <f>'IECC Data-IP'!S1426*Convert!$B$6/$D1426</f>
        <v>1.2740694844816289</v>
      </c>
      <c r="T1426" s="3">
        <f>'IECC Data-IP'!T1426*Convert!$B$6/$D1426</f>
        <v>8.689020473747485</v>
      </c>
      <c r="U1426" s="3">
        <f>'IECC Data-IP'!U1426*Convert!$B$7/$D1426</f>
        <v>0</v>
      </c>
      <c r="V1426" s="3">
        <f>'IECC Data-IP'!V1426*Convert!$B$6/$D1426</f>
        <v>0</v>
      </c>
      <c r="W1426" s="3">
        <f>'IECC Data-IP'!W1426*Convert!$B$6/$D1426</f>
        <v>27.411838426852384</v>
      </c>
      <c r="X1426" s="3">
        <f>'IECC Data-IP'!X1426*Convert!$B$7/$D1426</f>
        <v>59.299775383521002</v>
      </c>
      <c r="Y1426" s="3">
        <f t="shared" si="69"/>
        <v>86.711613810373393</v>
      </c>
      <c r="Z1426" s="3">
        <f>'IECC Data-IP'!Z1426*Convert!$B$6/$D1426</f>
        <v>119.83590727074586</v>
      </c>
      <c r="AA1426" s="3">
        <f>'IECC Data-IP'!AA1426*Convert!$B$6/$D1426</f>
        <v>173.24943601440131</v>
      </c>
      <c r="AB1426" s="3">
        <f t="shared" si="70"/>
        <v>293.08534328514719</v>
      </c>
    </row>
    <row r="1427" spans="1:28" x14ac:dyDescent="0.25">
      <c r="A1427" s="93">
        <f>'IECC Data-IP'!A1427</f>
        <v>2006</v>
      </c>
      <c r="B1427" s="93" t="str">
        <f>'IECC Data-IP'!B1427</f>
        <v>Warehouse</v>
      </c>
      <c r="C1427" s="121" t="str">
        <f>'IECC Data-IP'!C1427</f>
        <v>0A</v>
      </c>
      <c r="D1427" s="3">
        <f>'IECC Data-IP'!D1427</f>
        <v>52044.906174549214</v>
      </c>
      <c r="E1427" s="3">
        <f>'IECC Data-IP'!E1427*Convert!$B$6/$D1427</f>
        <v>0</v>
      </c>
      <c r="F1427" s="3">
        <f>'IECC Data-IP'!F1427*Convert!$B$7/$D1427</f>
        <v>1.0895219292078722</v>
      </c>
      <c r="G1427" s="3">
        <f>'IECC Data-IP'!G1427*Convert!$B$6/$D1427</f>
        <v>13.04571130468384</v>
      </c>
      <c r="H1427" s="3">
        <f>'IECC Data-IP'!H1427*Convert!$B$6/$D1427</f>
        <v>27.461225180154369</v>
      </c>
      <c r="I1427" s="3">
        <f>'IECC Data-IP'!I1427*Convert!$B$6/$D1427</f>
        <v>7.1310479937712099</v>
      </c>
      <c r="J1427" s="3">
        <f>'IECC Data-IP'!J1427*Convert!$B$6/$D1427</f>
        <v>8.0330990340703181</v>
      </c>
      <c r="K1427" s="3">
        <f>'IECC Data-IP'!K1427*Convert!$B$7/$D1427</f>
        <v>0</v>
      </c>
      <c r="L1427" s="3">
        <f>'IECC Data-IP'!L1427*Convert!$B$6/$D1427</f>
        <v>0</v>
      </c>
      <c r="M1427" s="3">
        <f>'IECC Data-IP'!M1427*Convert!$B$6/$D1427</f>
        <v>5.0962423223036559</v>
      </c>
      <c r="N1427" s="3">
        <f>'IECC Data-IP'!N1427*Convert!$B$6/$D1427</f>
        <v>0</v>
      </c>
      <c r="O1427" s="3">
        <f>'IECC Data-IP'!O1427*Convert!$B$6/$D1427</f>
        <v>0</v>
      </c>
      <c r="P1427" s="3">
        <f t="shared" si="68"/>
        <v>0</v>
      </c>
      <c r="Q1427" s="3">
        <f>'IECC Data-IP'!Q1427*Convert!$B$6/$D1427</f>
        <v>0</v>
      </c>
      <c r="R1427" s="3">
        <f>'IECC Data-IP'!R1427*Convert!$B$6/$D1427</f>
        <v>0</v>
      </c>
      <c r="S1427" s="3">
        <f>'IECC Data-IP'!S1427*Convert!$B$6/$D1427</f>
        <v>0</v>
      </c>
      <c r="T1427" s="3">
        <f>'IECC Data-IP'!T1427*Convert!$B$6/$D1427</f>
        <v>1.2752140985302607</v>
      </c>
      <c r="U1427" s="3">
        <f>'IECC Data-IP'!U1427*Convert!$B$7/$D1427</f>
        <v>0</v>
      </c>
      <c r="V1427" s="3">
        <f>'IECC Data-IP'!V1427*Convert!$B$6/$D1427</f>
        <v>0</v>
      </c>
      <c r="W1427" s="3">
        <f>'IECC Data-IP'!W1427*Convert!$B$6/$D1427</f>
        <v>18.141953626987494</v>
      </c>
      <c r="X1427" s="3">
        <f>'IECC Data-IP'!X1427*Convert!$B$7/$D1427</f>
        <v>1.0895219292078722</v>
      </c>
      <c r="Y1427" s="3">
        <f t="shared" si="69"/>
        <v>19.231475556195367</v>
      </c>
      <c r="Z1427" s="3">
        <f>'IECC Data-IP'!Z1427*Convert!$B$6/$D1427</f>
        <v>62.042539933513659</v>
      </c>
      <c r="AA1427" s="3">
        <f>'IECC Data-IP'!AA1427*Convert!$B$6/$D1427</f>
        <v>3.1831327950196782</v>
      </c>
      <c r="AB1427" s="3">
        <f t="shared" si="70"/>
        <v>65.22567272853334</v>
      </c>
    </row>
    <row r="1428" spans="1:28" x14ac:dyDescent="0.25">
      <c r="A1428" s="93">
        <f>'IECC Data-IP'!A1428</f>
        <v>2006</v>
      </c>
      <c r="B1428" s="93" t="str">
        <f>'IECC Data-IP'!B1428</f>
        <v>Warehouse</v>
      </c>
      <c r="C1428" s="121" t="str">
        <f>'IECC Data-IP'!C1428</f>
        <v>0B</v>
      </c>
      <c r="D1428" s="3">
        <f>'IECC Data-IP'!D1428</f>
        <v>52044.906174549214</v>
      </c>
      <c r="E1428" s="3">
        <f>'IECC Data-IP'!E1428*Convert!$B$6/$D1428</f>
        <v>0</v>
      </c>
      <c r="F1428" s="3">
        <f>'IECC Data-IP'!F1428*Convert!$B$7/$D1428</f>
        <v>1.4008421108278788</v>
      </c>
      <c r="G1428" s="3">
        <f>'IECC Data-IP'!G1428*Convert!$B$6/$D1428</f>
        <v>13.751087533766837</v>
      </c>
      <c r="H1428" s="3">
        <f>'IECC Data-IP'!H1428*Convert!$B$6/$D1428</f>
        <v>27.461225180154369</v>
      </c>
      <c r="I1428" s="3">
        <f>'IECC Data-IP'!I1428*Convert!$B$6/$D1428</f>
        <v>7.1327782707027287</v>
      </c>
      <c r="J1428" s="3">
        <f>'IECC Data-IP'!J1428*Convert!$B$6/$D1428</f>
        <v>8.0330990340703181</v>
      </c>
      <c r="K1428" s="3">
        <f>'IECC Data-IP'!K1428*Convert!$B$7/$D1428</f>
        <v>0</v>
      </c>
      <c r="L1428" s="3">
        <f>'IECC Data-IP'!L1428*Convert!$B$6/$D1428</f>
        <v>0</v>
      </c>
      <c r="M1428" s="3">
        <f>'IECC Data-IP'!M1428*Convert!$B$6/$D1428</f>
        <v>8.8803579715379577</v>
      </c>
      <c r="N1428" s="3">
        <f>'IECC Data-IP'!N1428*Convert!$B$6/$D1428</f>
        <v>0</v>
      </c>
      <c r="O1428" s="3">
        <f>'IECC Data-IP'!O1428*Convert!$B$6/$D1428</f>
        <v>0</v>
      </c>
      <c r="P1428" s="3">
        <f t="shared" si="68"/>
        <v>0</v>
      </c>
      <c r="Q1428" s="3">
        <f>'IECC Data-IP'!Q1428*Convert!$B$6/$D1428</f>
        <v>0</v>
      </c>
      <c r="R1428" s="3">
        <f>'IECC Data-IP'!R1428*Convert!$B$6/$D1428</f>
        <v>0</v>
      </c>
      <c r="S1428" s="3">
        <f>'IECC Data-IP'!S1428*Convert!$B$6/$D1428</f>
        <v>0</v>
      </c>
      <c r="T1428" s="3">
        <f>'IECC Data-IP'!T1428*Convert!$B$6/$D1428</f>
        <v>1.2729070626215675</v>
      </c>
      <c r="U1428" s="3">
        <f>'IECC Data-IP'!U1428*Convert!$B$7/$D1428</f>
        <v>0</v>
      </c>
      <c r="V1428" s="3">
        <f>'IECC Data-IP'!V1428*Convert!$B$6/$D1428</f>
        <v>0</v>
      </c>
      <c r="W1428" s="3">
        <f>'IECC Data-IP'!W1428*Convert!$B$6/$D1428</f>
        <v>22.631445505304796</v>
      </c>
      <c r="X1428" s="3">
        <f>'IECC Data-IP'!X1428*Convert!$B$7/$D1428</f>
        <v>1.4008421108278788</v>
      </c>
      <c r="Y1428" s="3">
        <f t="shared" si="69"/>
        <v>24.032287616132674</v>
      </c>
      <c r="Z1428" s="3">
        <f>'IECC Data-IP'!Z1428*Convert!$B$6/$D1428</f>
        <v>66.531455052853772</v>
      </c>
      <c r="AA1428" s="3">
        <f>'IECC Data-IP'!AA1428*Convert!$B$6/$D1428</f>
        <v>4.0926817020220403</v>
      </c>
      <c r="AB1428" s="3">
        <f t="shared" si="70"/>
        <v>70.624136754875806</v>
      </c>
    </row>
    <row r="1429" spans="1:28" x14ac:dyDescent="0.25">
      <c r="A1429" s="93">
        <f>'IECC Data-IP'!A1429</f>
        <v>2006</v>
      </c>
      <c r="B1429" s="93" t="str">
        <f>'IECC Data-IP'!B1429</f>
        <v>Warehouse</v>
      </c>
      <c r="C1429" s="121" t="str">
        <f>'IECC Data-IP'!C1429</f>
        <v>1A</v>
      </c>
      <c r="D1429" s="3">
        <f>'IECC Data-IP'!D1429</f>
        <v>52044.906174549214</v>
      </c>
      <c r="E1429" s="3">
        <f>'IECC Data-IP'!E1429*Convert!$B$6/$D1429</f>
        <v>0</v>
      </c>
      <c r="F1429" s="3">
        <f>'IECC Data-IP'!F1429*Convert!$B$7/$D1429</f>
        <v>1.0895219292078722</v>
      </c>
      <c r="G1429" s="3">
        <f>'IECC Data-IP'!G1429*Convert!$B$6/$D1429</f>
        <v>7.8295031151281282</v>
      </c>
      <c r="H1429" s="3">
        <f>'IECC Data-IP'!H1429*Convert!$B$6/$D1429</f>
        <v>27.461225180154369</v>
      </c>
      <c r="I1429" s="3">
        <f>'IECC Data-IP'!I1429*Convert!$B$6/$D1429</f>
        <v>7.1333550296799038</v>
      </c>
      <c r="J1429" s="3">
        <f>'IECC Data-IP'!J1429*Convert!$B$6/$D1429</f>
        <v>8.0330990340703181</v>
      </c>
      <c r="K1429" s="3">
        <f>'IECC Data-IP'!K1429*Convert!$B$7/$D1429</f>
        <v>0</v>
      </c>
      <c r="L1429" s="3">
        <f>'IECC Data-IP'!L1429*Convert!$B$6/$D1429</f>
        <v>0</v>
      </c>
      <c r="M1429" s="3">
        <f>'IECC Data-IP'!M1429*Convert!$B$6/$D1429</f>
        <v>3.668763853799633</v>
      </c>
      <c r="N1429" s="3">
        <f>'IECC Data-IP'!N1429*Convert!$B$6/$D1429</f>
        <v>0</v>
      </c>
      <c r="O1429" s="3">
        <f>'IECC Data-IP'!O1429*Convert!$B$6/$D1429</f>
        <v>0</v>
      </c>
      <c r="P1429" s="3">
        <f t="shared" si="68"/>
        <v>0</v>
      </c>
      <c r="Q1429" s="3">
        <f>'IECC Data-IP'!Q1429*Convert!$B$6/$D1429</f>
        <v>0</v>
      </c>
      <c r="R1429" s="3">
        <f>'IECC Data-IP'!R1429*Convert!$B$6/$D1429</f>
        <v>0</v>
      </c>
      <c r="S1429" s="3">
        <f>'IECC Data-IP'!S1429*Convert!$B$6/$D1429</f>
        <v>0</v>
      </c>
      <c r="T1429" s="3">
        <f>'IECC Data-IP'!T1429*Convert!$B$6/$D1429</f>
        <v>1.3092428781834879</v>
      </c>
      <c r="U1429" s="3">
        <f>'IECC Data-IP'!U1429*Convert!$B$7/$D1429</f>
        <v>0</v>
      </c>
      <c r="V1429" s="3">
        <f>'IECC Data-IP'!V1429*Convert!$B$6/$D1429</f>
        <v>0</v>
      </c>
      <c r="W1429" s="3">
        <f>'IECC Data-IP'!W1429*Convert!$B$6/$D1429</f>
        <v>11.498266968927762</v>
      </c>
      <c r="X1429" s="3">
        <f>'IECC Data-IP'!X1429*Convert!$B$7/$D1429</f>
        <v>1.0895219292078722</v>
      </c>
      <c r="Y1429" s="3">
        <f t="shared" si="69"/>
        <v>12.587788898135635</v>
      </c>
      <c r="Z1429" s="3">
        <f>'IECC Data-IP'!Z1429*Convert!$B$6/$D1429</f>
        <v>55.435189091015836</v>
      </c>
      <c r="AA1429" s="3">
        <f>'IECC Data-IP'!AA1429*Convert!$B$6/$D1429</f>
        <v>3.1831327950196782</v>
      </c>
      <c r="AB1429" s="3">
        <f t="shared" si="70"/>
        <v>58.618321886035517</v>
      </c>
    </row>
    <row r="1430" spans="1:28" x14ac:dyDescent="0.25">
      <c r="A1430" s="93">
        <f>'IECC Data-IP'!A1430</f>
        <v>2006</v>
      </c>
      <c r="B1430" s="93" t="str">
        <f>'IECC Data-IP'!B1430</f>
        <v>Warehouse</v>
      </c>
      <c r="C1430" s="121" t="str">
        <f>'IECC Data-IP'!C1430</f>
        <v>1B</v>
      </c>
      <c r="D1430" s="3">
        <f>'IECC Data-IP'!D1430</f>
        <v>52044.906174549214</v>
      </c>
      <c r="E1430" s="3">
        <f>'IECC Data-IP'!E1430*Convert!$B$6/$D1430</f>
        <v>0</v>
      </c>
      <c r="F1430" s="3">
        <f>'IECC Data-IP'!F1430*Convert!$B$7/$D1430</f>
        <v>1.4152532543017282</v>
      </c>
      <c r="G1430" s="3">
        <f>'IECC Data-IP'!G1430*Convert!$B$6/$D1430</f>
        <v>9.406938917697218</v>
      </c>
      <c r="H1430" s="3">
        <f>'IECC Data-IP'!H1430*Convert!$B$6/$D1430</f>
        <v>27.461225180154369</v>
      </c>
      <c r="I1430" s="3">
        <f>'IECC Data-IP'!I1430*Convert!$B$6/$D1430</f>
        <v>7.1247036450223034</v>
      </c>
      <c r="J1430" s="3">
        <f>'IECC Data-IP'!J1430*Convert!$B$6/$D1430</f>
        <v>8.0330990340703181</v>
      </c>
      <c r="K1430" s="3">
        <f>'IECC Data-IP'!K1430*Convert!$B$7/$D1430</f>
        <v>0</v>
      </c>
      <c r="L1430" s="3">
        <f>'IECC Data-IP'!L1430*Convert!$B$6/$D1430</f>
        <v>0</v>
      </c>
      <c r="M1430" s="3">
        <f>'IECC Data-IP'!M1430*Convert!$B$6/$D1430</f>
        <v>5.5541889501792898</v>
      </c>
      <c r="N1430" s="3">
        <f>'IECC Data-IP'!N1430*Convert!$B$6/$D1430</f>
        <v>0</v>
      </c>
      <c r="O1430" s="3">
        <f>'IECC Data-IP'!O1430*Convert!$B$6/$D1430</f>
        <v>0</v>
      </c>
      <c r="P1430" s="3">
        <f t="shared" si="68"/>
        <v>0</v>
      </c>
      <c r="Q1430" s="3">
        <f>'IECC Data-IP'!Q1430*Convert!$B$6/$D1430</f>
        <v>0</v>
      </c>
      <c r="R1430" s="3">
        <f>'IECC Data-IP'!R1430*Convert!$B$6/$D1430</f>
        <v>0</v>
      </c>
      <c r="S1430" s="3">
        <f>'IECC Data-IP'!S1430*Convert!$B$6/$D1430</f>
        <v>0</v>
      </c>
      <c r="T1430" s="3">
        <f>'IECC Data-IP'!T1430*Convert!$B$6/$D1430</f>
        <v>1.3103963961378344</v>
      </c>
      <c r="U1430" s="3">
        <f>'IECC Data-IP'!U1430*Convert!$B$7/$D1430</f>
        <v>0</v>
      </c>
      <c r="V1430" s="3">
        <f>'IECC Data-IP'!V1430*Convert!$B$6/$D1430</f>
        <v>0</v>
      </c>
      <c r="W1430" s="3">
        <f>'IECC Data-IP'!W1430*Convert!$B$6/$D1430</f>
        <v>14.96112786787651</v>
      </c>
      <c r="X1430" s="3">
        <f>'IECC Data-IP'!X1430*Convert!$B$7/$D1430</f>
        <v>1.4152532543017282</v>
      </c>
      <c r="Y1430" s="3">
        <f t="shared" si="69"/>
        <v>16.376381122178238</v>
      </c>
      <c r="Z1430" s="3">
        <f>'IECC Data-IP'!Z1430*Convert!$B$6/$D1430</f>
        <v>58.889975364284155</v>
      </c>
      <c r="AA1430" s="3">
        <f>'IECC Data-IP'!AA1430*Convert!$B$6/$D1430</f>
        <v>4.134785107355694</v>
      </c>
      <c r="AB1430" s="3">
        <f t="shared" si="70"/>
        <v>63.024760471639851</v>
      </c>
    </row>
    <row r="1431" spans="1:28" x14ac:dyDescent="0.25">
      <c r="A1431" s="93">
        <f>'IECC Data-IP'!A1431</f>
        <v>2006</v>
      </c>
      <c r="B1431" s="93" t="str">
        <f>'IECC Data-IP'!B1431</f>
        <v>Warehouse</v>
      </c>
      <c r="C1431" s="121" t="str">
        <f>'IECC Data-IP'!C1431</f>
        <v>2A</v>
      </c>
      <c r="D1431" s="3">
        <f>'IECC Data-IP'!D1431</f>
        <v>52044.906174549214</v>
      </c>
      <c r="E1431" s="3">
        <f>'IECC Data-IP'!E1431*Convert!$B$6/$D1431</f>
        <v>0</v>
      </c>
      <c r="F1431" s="3">
        <f>'IECC Data-IP'!F1431*Convert!$B$7/$D1431</f>
        <v>1.928329444555626</v>
      </c>
      <c r="G1431" s="3">
        <f>'IECC Data-IP'!G1431*Convert!$B$6/$D1431</f>
        <v>6.9441780851670467</v>
      </c>
      <c r="H1431" s="3">
        <f>'IECC Data-IP'!H1431*Convert!$B$6/$D1431</f>
        <v>27.461225180154369</v>
      </c>
      <c r="I1431" s="3">
        <f>'IECC Data-IP'!I1431*Convert!$B$6/$D1431</f>
        <v>7.1218198501364354</v>
      </c>
      <c r="J1431" s="3">
        <f>'IECC Data-IP'!J1431*Convert!$B$6/$D1431</f>
        <v>8.0330990340703181</v>
      </c>
      <c r="K1431" s="3">
        <f>'IECC Data-IP'!K1431*Convert!$B$7/$D1431</f>
        <v>0</v>
      </c>
      <c r="L1431" s="3">
        <f>'IECC Data-IP'!L1431*Convert!$B$6/$D1431</f>
        <v>0</v>
      </c>
      <c r="M1431" s="3">
        <f>'IECC Data-IP'!M1431*Convert!$B$6/$D1431</f>
        <v>4.0153959990808126</v>
      </c>
      <c r="N1431" s="3">
        <f>'IECC Data-IP'!N1431*Convert!$B$6/$D1431</f>
        <v>0</v>
      </c>
      <c r="O1431" s="3">
        <f>'IECC Data-IP'!O1431*Convert!$B$6/$D1431</f>
        <v>0</v>
      </c>
      <c r="P1431" s="3">
        <f t="shared" si="68"/>
        <v>0</v>
      </c>
      <c r="Q1431" s="3">
        <f>'IECC Data-IP'!Q1431*Convert!$B$6/$D1431</f>
        <v>0</v>
      </c>
      <c r="R1431" s="3">
        <f>'IECC Data-IP'!R1431*Convert!$B$6/$D1431</f>
        <v>0</v>
      </c>
      <c r="S1431" s="3">
        <f>'IECC Data-IP'!S1431*Convert!$B$6/$D1431</f>
        <v>0</v>
      </c>
      <c r="T1431" s="3">
        <f>'IECC Data-IP'!T1431*Convert!$B$6/$D1431</f>
        <v>1.348462488631275</v>
      </c>
      <c r="U1431" s="3">
        <f>'IECC Data-IP'!U1431*Convert!$B$7/$D1431</f>
        <v>0</v>
      </c>
      <c r="V1431" s="3">
        <f>'IECC Data-IP'!V1431*Convert!$B$6/$D1431</f>
        <v>0</v>
      </c>
      <c r="W1431" s="3">
        <f>'IECC Data-IP'!W1431*Convert!$B$6/$D1431</f>
        <v>10.95957408424786</v>
      </c>
      <c r="X1431" s="3">
        <f>'IECC Data-IP'!X1431*Convert!$B$7/$D1431</f>
        <v>1.928329444555626</v>
      </c>
      <c r="Y1431" s="3">
        <f t="shared" si="69"/>
        <v>12.887903528803486</v>
      </c>
      <c r="Z1431" s="3">
        <f>'IECC Data-IP'!Z1431*Convert!$B$6/$D1431</f>
        <v>54.92475739621743</v>
      </c>
      <c r="AA1431" s="3">
        <f>'IECC Data-IP'!AA1431*Convert!$B$6/$D1431</f>
        <v>5.6337816890292123</v>
      </c>
      <c r="AB1431" s="3">
        <f t="shared" si="70"/>
        <v>60.558539085246643</v>
      </c>
    </row>
    <row r="1432" spans="1:28" x14ac:dyDescent="0.25">
      <c r="A1432" s="93">
        <f>'IECC Data-IP'!A1432</f>
        <v>2006</v>
      </c>
      <c r="B1432" s="93" t="str">
        <f>'IECC Data-IP'!B1432</f>
        <v>Warehouse</v>
      </c>
      <c r="C1432" s="121" t="str">
        <f>'IECC Data-IP'!C1432</f>
        <v>2B</v>
      </c>
      <c r="D1432" s="3">
        <f>'IECC Data-IP'!D1432</f>
        <v>52044.906174549214</v>
      </c>
      <c r="E1432" s="3">
        <f>'IECC Data-IP'!E1432*Convert!$B$6/$D1432</f>
        <v>0</v>
      </c>
      <c r="F1432" s="3">
        <f>'IECC Data-IP'!F1432*Convert!$B$7/$D1432</f>
        <v>1.1515095874378547</v>
      </c>
      <c r="G1432" s="3">
        <f>'IECC Data-IP'!G1432*Convert!$B$6/$D1432</f>
        <v>6.8801578387008053</v>
      </c>
      <c r="H1432" s="3">
        <f>'IECC Data-IP'!H1432*Convert!$B$6/$D1432</f>
        <v>27.461225180154369</v>
      </c>
      <c r="I1432" s="3">
        <f>'IECC Data-IP'!I1432*Convert!$B$6/$D1432</f>
        <v>7.1270106809309954</v>
      </c>
      <c r="J1432" s="3">
        <f>'IECC Data-IP'!J1432*Convert!$B$6/$D1432</f>
        <v>8.0330990340703181</v>
      </c>
      <c r="K1432" s="3">
        <f>'IECC Data-IP'!K1432*Convert!$B$7/$D1432</f>
        <v>0</v>
      </c>
      <c r="L1432" s="3">
        <f>'IECC Data-IP'!L1432*Convert!$B$6/$D1432</f>
        <v>0</v>
      </c>
      <c r="M1432" s="3">
        <f>'IECC Data-IP'!M1432*Convert!$B$6/$D1432</f>
        <v>7.9661949927182105</v>
      </c>
      <c r="N1432" s="3">
        <f>'IECC Data-IP'!N1432*Convert!$B$6/$D1432</f>
        <v>0</v>
      </c>
      <c r="O1432" s="3">
        <f>'IECC Data-IP'!O1432*Convert!$B$6/$D1432</f>
        <v>0</v>
      </c>
      <c r="P1432" s="3">
        <f t="shared" si="68"/>
        <v>0</v>
      </c>
      <c r="Q1432" s="3">
        <f>'IECC Data-IP'!Q1432*Convert!$B$6/$D1432</f>
        <v>0</v>
      </c>
      <c r="R1432" s="3">
        <f>'IECC Data-IP'!R1432*Convert!$B$6/$D1432</f>
        <v>0</v>
      </c>
      <c r="S1432" s="3">
        <f>'IECC Data-IP'!S1432*Convert!$B$6/$D1432</f>
        <v>0</v>
      </c>
      <c r="T1432" s="3">
        <f>'IECC Data-IP'!T1432*Convert!$B$6/$D1432</f>
        <v>1.3513462835171419</v>
      </c>
      <c r="U1432" s="3">
        <f>'IECC Data-IP'!U1432*Convert!$B$7/$D1432</f>
        <v>0</v>
      </c>
      <c r="V1432" s="3">
        <f>'IECC Data-IP'!V1432*Convert!$B$6/$D1432</f>
        <v>0</v>
      </c>
      <c r="W1432" s="3">
        <f>'IECC Data-IP'!W1432*Convert!$B$6/$D1432</f>
        <v>14.846352831419015</v>
      </c>
      <c r="X1432" s="3">
        <f>'IECC Data-IP'!X1432*Convert!$B$7/$D1432</f>
        <v>1.1515095874378547</v>
      </c>
      <c r="Y1432" s="3">
        <f t="shared" si="69"/>
        <v>15.997862418856869</v>
      </c>
      <c r="Z1432" s="3">
        <f>'IECC Data-IP'!Z1432*Convert!$B$6/$D1432</f>
        <v>58.819610769069016</v>
      </c>
      <c r="AA1432" s="3">
        <f>'IECC Data-IP'!AA1432*Convert!$B$6/$D1432</f>
        <v>3.3642351138521081</v>
      </c>
      <c r="AB1432" s="3">
        <f t="shared" si="70"/>
        <v>62.183845882921126</v>
      </c>
    </row>
    <row r="1433" spans="1:28" x14ac:dyDescent="0.25">
      <c r="A1433" s="93">
        <f>'IECC Data-IP'!A1433</f>
        <v>2006</v>
      </c>
      <c r="B1433" s="93" t="str">
        <f>'IECC Data-IP'!B1433</f>
        <v>Warehouse</v>
      </c>
      <c r="C1433" s="121" t="str">
        <f>'IECC Data-IP'!C1433</f>
        <v>3A</v>
      </c>
      <c r="D1433" s="3">
        <f>'IECC Data-IP'!D1433</f>
        <v>52044.906174549214</v>
      </c>
      <c r="E1433" s="3">
        <f>'IECC Data-IP'!E1433*Convert!$B$6/$D1433</f>
        <v>0</v>
      </c>
      <c r="F1433" s="3">
        <f>'IECC Data-IP'!F1433*Convert!$B$7/$D1433</f>
        <v>6.3602495950750564</v>
      </c>
      <c r="G1433" s="3">
        <f>'IECC Data-IP'!G1433*Convert!$B$6/$D1433</f>
        <v>3.6976018026583</v>
      </c>
      <c r="H1433" s="3">
        <f>'IECC Data-IP'!H1433*Convert!$B$6/$D1433</f>
        <v>27.461225180154369</v>
      </c>
      <c r="I1433" s="3">
        <f>'IECC Data-IP'!I1433*Convert!$B$6/$D1433</f>
        <v>7.125857162976649</v>
      </c>
      <c r="J1433" s="3">
        <f>'IECC Data-IP'!J1433*Convert!$B$6/$D1433</f>
        <v>8.0330990340703181</v>
      </c>
      <c r="K1433" s="3">
        <f>'IECC Data-IP'!K1433*Convert!$B$7/$D1433</f>
        <v>0</v>
      </c>
      <c r="L1433" s="3">
        <f>'IECC Data-IP'!L1433*Convert!$B$6/$D1433</f>
        <v>0</v>
      </c>
      <c r="M1433" s="3">
        <f>'IECC Data-IP'!M1433*Convert!$B$6/$D1433</f>
        <v>3.7512403875354208</v>
      </c>
      <c r="N1433" s="3">
        <f>'IECC Data-IP'!N1433*Convert!$B$6/$D1433</f>
        <v>0</v>
      </c>
      <c r="O1433" s="3">
        <f>'IECC Data-IP'!O1433*Convert!$B$6/$D1433</f>
        <v>0</v>
      </c>
      <c r="P1433" s="3">
        <f t="shared" si="68"/>
        <v>0</v>
      </c>
      <c r="Q1433" s="3">
        <f>'IECC Data-IP'!Q1433*Convert!$B$6/$D1433</f>
        <v>0</v>
      </c>
      <c r="R1433" s="3">
        <f>'IECC Data-IP'!R1433*Convert!$B$6/$D1433</f>
        <v>0</v>
      </c>
      <c r="S1433" s="3">
        <f>'IECC Data-IP'!S1433*Convert!$B$6/$D1433</f>
        <v>0</v>
      </c>
      <c r="T1433" s="3">
        <f>'IECC Data-IP'!T1433*Convert!$B$6/$D1433</f>
        <v>1.417096806914903</v>
      </c>
      <c r="U1433" s="3">
        <f>'IECC Data-IP'!U1433*Convert!$B$7/$D1433</f>
        <v>0</v>
      </c>
      <c r="V1433" s="3">
        <f>'IECC Data-IP'!V1433*Convert!$B$6/$D1433</f>
        <v>0</v>
      </c>
      <c r="W1433" s="3">
        <f>'IECC Data-IP'!W1433*Convert!$B$6/$D1433</f>
        <v>7.4488421901937221</v>
      </c>
      <c r="X1433" s="3">
        <f>'IECC Data-IP'!X1433*Convert!$B$7/$D1433</f>
        <v>6.3602495950750564</v>
      </c>
      <c r="Y1433" s="3">
        <f t="shared" si="69"/>
        <v>13.809091785268778</v>
      </c>
      <c r="Z1433" s="3">
        <f>'IECC Data-IP'!Z1433*Convert!$B$6/$D1433</f>
        <v>51.486120374309948</v>
      </c>
      <c r="AA1433" s="3">
        <f>'IECC Data-IP'!AA1433*Convert!$B$6/$D1433</f>
        <v>18.582020726570757</v>
      </c>
      <c r="AB1433" s="3">
        <f t="shared" si="70"/>
        <v>70.068141100880709</v>
      </c>
    </row>
    <row r="1434" spans="1:28" x14ac:dyDescent="0.25">
      <c r="A1434" s="93">
        <f>'IECC Data-IP'!A1434</f>
        <v>2006</v>
      </c>
      <c r="B1434" s="93" t="str">
        <f>'IECC Data-IP'!B1434</f>
        <v>Warehouse</v>
      </c>
      <c r="C1434" s="121" t="str">
        <f>'IECC Data-IP'!C1434</f>
        <v>3B</v>
      </c>
      <c r="D1434" s="3">
        <f>'IECC Data-IP'!D1434</f>
        <v>52044.906174549214</v>
      </c>
      <c r="E1434" s="3">
        <f>'IECC Data-IP'!E1434*Convert!$B$6/$D1434</f>
        <v>0</v>
      </c>
      <c r="F1434" s="3">
        <f>'IECC Data-IP'!F1434*Convert!$B$7/$D1434</f>
        <v>2.1348233633727003</v>
      </c>
      <c r="G1434" s="3">
        <f>'IECC Data-IP'!G1434*Convert!$B$6/$D1434</f>
        <v>4.0690345839579329</v>
      </c>
      <c r="H1434" s="3">
        <f>'IECC Data-IP'!H1434*Convert!$B$6/$D1434</f>
        <v>27.461225180154369</v>
      </c>
      <c r="I1434" s="3">
        <f>'IECC Data-IP'!I1434*Convert!$B$6/$D1434</f>
        <v>7.125857162976649</v>
      </c>
      <c r="J1434" s="3">
        <f>'IECC Data-IP'!J1434*Convert!$B$6/$D1434</f>
        <v>8.0330990340703181</v>
      </c>
      <c r="K1434" s="3">
        <f>'IECC Data-IP'!K1434*Convert!$B$7/$D1434</f>
        <v>0</v>
      </c>
      <c r="L1434" s="3">
        <f>'IECC Data-IP'!L1434*Convert!$B$6/$D1434</f>
        <v>0</v>
      </c>
      <c r="M1434" s="3">
        <f>'IECC Data-IP'!M1434*Convert!$B$6/$D1434</f>
        <v>4.5875409044367688</v>
      </c>
      <c r="N1434" s="3">
        <f>'IECC Data-IP'!N1434*Convert!$B$6/$D1434</f>
        <v>0</v>
      </c>
      <c r="O1434" s="3">
        <f>'IECC Data-IP'!O1434*Convert!$B$6/$D1434</f>
        <v>0</v>
      </c>
      <c r="P1434" s="3">
        <f t="shared" si="68"/>
        <v>0</v>
      </c>
      <c r="Q1434" s="3">
        <f>'IECC Data-IP'!Q1434*Convert!$B$6/$D1434</f>
        <v>0</v>
      </c>
      <c r="R1434" s="3">
        <f>'IECC Data-IP'!R1434*Convert!$B$6/$D1434</f>
        <v>0</v>
      </c>
      <c r="S1434" s="3">
        <f>'IECC Data-IP'!S1434*Convert!$B$6/$D1434</f>
        <v>0</v>
      </c>
      <c r="T1434" s="3">
        <f>'IECC Data-IP'!T1434*Convert!$B$6/$D1434</f>
        <v>1.3992172786225294</v>
      </c>
      <c r="U1434" s="3">
        <f>'IECC Data-IP'!U1434*Convert!$B$7/$D1434</f>
        <v>0</v>
      </c>
      <c r="V1434" s="3">
        <f>'IECC Data-IP'!V1434*Convert!$B$6/$D1434</f>
        <v>0</v>
      </c>
      <c r="W1434" s="3">
        <f>'IECC Data-IP'!W1434*Convert!$B$6/$D1434</f>
        <v>8.6565754883947008</v>
      </c>
      <c r="X1434" s="3">
        <f>'IECC Data-IP'!X1434*Convert!$B$7/$D1434</f>
        <v>2.1348233633727003</v>
      </c>
      <c r="Y1434" s="3">
        <f t="shared" si="69"/>
        <v>10.791398851767401</v>
      </c>
      <c r="Z1434" s="3">
        <f>'IECC Data-IP'!Z1434*Convert!$B$6/$D1434</f>
        <v>52.676550903195732</v>
      </c>
      <c r="AA1434" s="3">
        <f>'IECC Data-IP'!AA1434*Convert!$B$6/$D1434</f>
        <v>6.237071579152528</v>
      </c>
      <c r="AB1434" s="3">
        <f t="shared" si="70"/>
        <v>58.913622482348259</v>
      </c>
    </row>
    <row r="1435" spans="1:28" x14ac:dyDescent="0.25">
      <c r="A1435" s="93">
        <f>'IECC Data-IP'!A1435</f>
        <v>2006</v>
      </c>
      <c r="B1435" s="93" t="str">
        <f>'IECC Data-IP'!B1435</f>
        <v>Warehouse</v>
      </c>
      <c r="C1435" s="121" t="str">
        <f>'IECC Data-IP'!C1435</f>
        <v>3C</v>
      </c>
      <c r="D1435" s="3">
        <f>'IECC Data-IP'!D1435</f>
        <v>52044.906174549214</v>
      </c>
      <c r="E1435" s="3">
        <f>'IECC Data-IP'!E1435*Convert!$B$6/$D1435</f>
        <v>0</v>
      </c>
      <c r="F1435" s="3">
        <f>'IECC Data-IP'!F1435*Convert!$B$7/$D1435</f>
        <v>1.3149674887576803</v>
      </c>
      <c r="G1435" s="3">
        <f>'IECC Data-IP'!G1435*Convert!$B$6/$D1435</f>
        <v>1.0525851333413505</v>
      </c>
      <c r="H1435" s="3">
        <f>'IECC Data-IP'!H1435*Convert!$B$6/$D1435</f>
        <v>27.461225180154369</v>
      </c>
      <c r="I1435" s="3">
        <f>'IECC Data-IP'!I1435*Convert!$B$6/$D1435</f>
        <v>7.1247036450223034</v>
      </c>
      <c r="J1435" s="3">
        <f>'IECC Data-IP'!J1435*Convert!$B$6/$D1435</f>
        <v>8.0330990340703181</v>
      </c>
      <c r="K1435" s="3">
        <f>'IECC Data-IP'!K1435*Convert!$B$7/$D1435</f>
        <v>0</v>
      </c>
      <c r="L1435" s="3">
        <f>'IECC Data-IP'!L1435*Convert!$B$6/$D1435</f>
        <v>0</v>
      </c>
      <c r="M1435" s="3">
        <f>'IECC Data-IP'!M1435*Convert!$B$6/$D1435</f>
        <v>2.739605141573378</v>
      </c>
      <c r="N1435" s="3">
        <f>'IECC Data-IP'!N1435*Convert!$B$6/$D1435</f>
        <v>0</v>
      </c>
      <c r="O1435" s="3">
        <f>'IECC Data-IP'!O1435*Convert!$B$6/$D1435</f>
        <v>0</v>
      </c>
      <c r="P1435" s="3">
        <f t="shared" si="68"/>
        <v>0</v>
      </c>
      <c r="Q1435" s="3">
        <f>'IECC Data-IP'!Q1435*Convert!$B$6/$D1435</f>
        <v>0</v>
      </c>
      <c r="R1435" s="3">
        <f>'IECC Data-IP'!R1435*Convert!$B$6/$D1435</f>
        <v>0</v>
      </c>
      <c r="S1435" s="3">
        <f>'IECC Data-IP'!S1435*Convert!$B$6/$D1435</f>
        <v>0</v>
      </c>
      <c r="T1435" s="3">
        <f>'IECC Data-IP'!T1435*Convert!$B$6/$D1435</f>
        <v>1.4240179146409833</v>
      </c>
      <c r="U1435" s="3">
        <f>'IECC Data-IP'!U1435*Convert!$B$7/$D1435</f>
        <v>0</v>
      </c>
      <c r="V1435" s="3">
        <f>'IECC Data-IP'!V1435*Convert!$B$6/$D1435</f>
        <v>0</v>
      </c>
      <c r="W1435" s="3">
        <f>'IECC Data-IP'!W1435*Convert!$B$6/$D1435</f>
        <v>3.7921902749147285</v>
      </c>
      <c r="X1435" s="3">
        <f>'IECC Data-IP'!X1435*Convert!$B$7/$D1435</f>
        <v>1.3149674887576803</v>
      </c>
      <c r="Y1435" s="3">
        <f t="shared" si="69"/>
        <v>5.1071577636724088</v>
      </c>
      <c r="Z1435" s="3">
        <f>'IECC Data-IP'!Z1435*Convert!$B$6/$D1435</f>
        <v>47.835236048802699</v>
      </c>
      <c r="AA1435" s="3">
        <f>'IECC Data-IP'!AA1435*Convert!$B$6/$D1435</f>
        <v>3.8417915469516353</v>
      </c>
      <c r="AB1435" s="3">
        <f t="shared" si="70"/>
        <v>51.677027595754332</v>
      </c>
    </row>
    <row r="1436" spans="1:28" x14ac:dyDescent="0.25">
      <c r="A1436" s="93">
        <f>'IECC Data-IP'!A1436</f>
        <v>2006</v>
      </c>
      <c r="B1436" s="93" t="str">
        <f>'IECC Data-IP'!B1436</f>
        <v>Warehouse</v>
      </c>
      <c r="C1436" s="121" t="str">
        <f>'IECC Data-IP'!C1436</f>
        <v>4A</v>
      </c>
      <c r="D1436" s="3">
        <f>'IECC Data-IP'!D1436</f>
        <v>52044.906174549214</v>
      </c>
      <c r="E1436" s="3">
        <f>'IECC Data-IP'!E1436*Convert!$B$6/$D1436</f>
        <v>0</v>
      </c>
      <c r="F1436" s="3">
        <f>'IECC Data-IP'!F1436*Convert!$B$7/$D1436</f>
        <v>16.922630696785152</v>
      </c>
      <c r="G1436" s="3">
        <f>'IECC Data-IP'!G1436*Convert!$B$6/$D1436</f>
        <v>2.1657299592859016</v>
      </c>
      <c r="H1436" s="3">
        <f>'IECC Data-IP'!H1436*Convert!$B$6/$D1436</f>
        <v>27.461225180154369</v>
      </c>
      <c r="I1436" s="3">
        <f>'IECC Data-IP'!I1436*Convert!$B$6/$D1436</f>
        <v>7.1148987424103556</v>
      </c>
      <c r="J1436" s="3">
        <f>'IECC Data-IP'!J1436*Convert!$B$6/$D1436</f>
        <v>8.0330990340703181</v>
      </c>
      <c r="K1436" s="3">
        <f>'IECC Data-IP'!K1436*Convert!$B$7/$D1436</f>
        <v>0</v>
      </c>
      <c r="L1436" s="3">
        <f>'IECC Data-IP'!L1436*Convert!$B$6/$D1436</f>
        <v>0</v>
      </c>
      <c r="M1436" s="3">
        <f>'IECC Data-IP'!M1436*Convert!$B$6/$D1436</f>
        <v>3.4945826426932833</v>
      </c>
      <c r="N1436" s="3">
        <f>'IECC Data-IP'!N1436*Convert!$B$6/$D1436</f>
        <v>0</v>
      </c>
      <c r="O1436" s="3">
        <f>'IECC Data-IP'!O1436*Convert!$B$6/$D1436</f>
        <v>0</v>
      </c>
      <c r="P1436" s="3">
        <f t="shared" si="68"/>
        <v>0</v>
      </c>
      <c r="Q1436" s="3">
        <f>'IECC Data-IP'!Q1436*Convert!$B$6/$D1436</f>
        <v>0</v>
      </c>
      <c r="R1436" s="3">
        <f>'IECC Data-IP'!R1436*Convert!$B$6/$D1436</f>
        <v>0</v>
      </c>
      <c r="S1436" s="3">
        <f>'IECC Data-IP'!S1436*Convert!$B$6/$D1436</f>
        <v>0</v>
      </c>
      <c r="T1436" s="3">
        <f>'IECC Data-IP'!T1436*Convert!$B$6/$D1436</f>
        <v>1.4707353917920238</v>
      </c>
      <c r="U1436" s="3">
        <f>'IECC Data-IP'!U1436*Convert!$B$7/$D1436</f>
        <v>0</v>
      </c>
      <c r="V1436" s="3">
        <f>'IECC Data-IP'!V1436*Convert!$B$6/$D1436</f>
        <v>0</v>
      </c>
      <c r="W1436" s="3">
        <f>'IECC Data-IP'!W1436*Convert!$B$6/$D1436</f>
        <v>5.660312601979185</v>
      </c>
      <c r="X1436" s="3">
        <f>'IECC Data-IP'!X1436*Convert!$B$7/$D1436</f>
        <v>16.922630696785152</v>
      </c>
      <c r="Y1436" s="3">
        <f t="shared" si="69"/>
        <v>22.582943298764338</v>
      </c>
      <c r="Z1436" s="3">
        <f>'IECC Data-IP'!Z1436*Convert!$B$6/$D1436</f>
        <v>49.740270950406249</v>
      </c>
      <c r="AA1436" s="3">
        <f>'IECC Data-IP'!AA1436*Convert!$B$6/$D1436</f>
        <v>49.440933041253288</v>
      </c>
      <c r="AB1436" s="3">
        <f t="shared" si="70"/>
        <v>99.181203991659544</v>
      </c>
    </row>
    <row r="1437" spans="1:28" x14ac:dyDescent="0.25">
      <c r="A1437" s="93">
        <f>'IECC Data-IP'!A1437</f>
        <v>2006</v>
      </c>
      <c r="B1437" s="93" t="str">
        <f>'IECC Data-IP'!B1437</f>
        <v>Warehouse</v>
      </c>
      <c r="C1437" s="121" t="str">
        <f>'IECC Data-IP'!C1437</f>
        <v>4B</v>
      </c>
      <c r="D1437" s="3">
        <f>'IECC Data-IP'!D1437</f>
        <v>52044.906174549214</v>
      </c>
      <c r="E1437" s="3">
        <f>'IECC Data-IP'!E1437*Convert!$B$6/$D1437</f>
        <v>0</v>
      </c>
      <c r="F1437" s="3">
        <f>'IECC Data-IP'!F1437*Convert!$B$7/$D1437</f>
        <v>6.60958211846508</v>
      </c>
      <c r="G1437" s="3">
        <f>'IECC Data-IP'!G1437*Convert!$B$6/$D1437</f>
        <v>2.2868493444923041</v>
      </c>
      <c r="H1437" s="3">
        <f>'IECC Data-IP'!H1437*Convert!$B$6/$D1437</f>
        <v>27.461225180154369</v>
      </c>
      <c r="I1437" s="3">
        <f>'IECC Data-IP'!I1437*Convert!$B$6/$D1437</f>
        <v>7.1206663321820889</v>
      </c>
      <c r="J1437" s="3">
        <f>'IECC Data-IP'!J1437*Convert!$B$6/$D1437</f>
        <v>8.0330990340703181</v>
      </c>
      <c r="K1437" s="3">
        <f>'IECC Data-IP'!K1437*Convert!$B$7/$D1437</f>
        <v>0</v>
      </c>
      <c r="L1437" s="3">
        <f>'IECC Data-IP'!L1437*Convert!$B$6/$D1437</f>
        <v>0</v>
      </c>
      <c r="M1437" s="3">
        <f>'IECC Data-IP'!M1437*Convert!$B$6/$D1437</f>
        <v>4.2224524718860419</v>
      </c>
      <c r="N1437" s="3">
        <f>'IECC Data-IP'!N1437*Convert!$B$6/$D1437</f>
        <v>0</v>
      </c>
      <c r="O1437" s="3">
        <f>'IECC Data-IP'!O1437*Convert!$B$6/$D1437</f>
        <v>0</v>
      </c>
      <c r="P1437" s="3">
        <f t="shared" si="68"/>
        <v>0</v>
      </c>
      <c r="Q1437" s="3">
        <f>'IECC Data-IP'!Q1437*Convert!$B$6/$D1437</f>
        <v>0</v>
      </c>
      <c r="R1437" s="3">
        <f>'IECC Data-IP'!R1437*Convert!$B$6/$D1437</f>
        <v>0</v>
      </c>
      <c r="S1437" s="3">
        <f>'IECC Data-IP'!S1437*Convert!$B$6/$D1437</f>
        <v>0</v>
      </c>
      <c r="T1437" s="3">
        <f>'IECC Data-IP'!T1437*Convert!$B$6/$D1437</f>
        <v>1.4551628994083436</v>
      </c>
      <c r="U1437" s="3">
        <f>'IECC Data-IP'!U1437*Convert!$B$7/$D1437</f>
        <v>0</v>
      </c>
      <c r="V1437" s="3">
        <f>'IECC Data-IP'!V1437*Convert!$B$6/$D1437</f>
        <v>0</v>
      </c>
      <c r="W1437" s="3">
        <f>'IECC Data-IP'!W1437*Convert!$B$6/$D1437</f>
        <v>6.5093018163783452</v>
      </c>
      <c r="X1437" s="3">
        <f>'IECC Data-IP'!X1437*Convert!$B$7/$D1437</f>
        <v>6.60958211846508</v>
      </c>
      <c r="Y1437" s="3">
        <f t="shared" si="69"/>
        <v>13.118883934843424</v>
      </c>
      <c r="Z1437" s="3">
        <f>'IECC Data-IP'!Z1437*Convert!$B$6/$D1437</f>
        <v>50.578878503216288</v>
      </c>
      <c r="AA1437" s="3">
        <f>'IECC Data-IP'!AA1437*Convert!$B$6/$D1437</f>
        <v>19.310467314740688</v>
      </c>
      <c r="AB1437" s="3">
        <f t="shared" si="70"/>
        <v>69.889345817956979</v>
      </c>
    </row>
    <row r="1438" spans="1:28" x14ac:dyDescent="0.25">
      <c r="A1438" s="93">
        <f>'IECC Data-IP'!A1438</f>
        <v>2006</v>
      </c>
      <c r="B1438" s="93" t="str">
        <f>'IECC Data-IP'!B1438</f>
        <v>Warehouse</v>
      </c>
      <c r="C1438" s="121" t="str">
        <f>'IECC Data-IP'!C1438</f>
        <v>4C</v>
      </c>
      <c r="D1438" s="3">
        <f>'IECC Data-IP'!D1438</f>
        <v>52044.906174549214</v>
      </c>
      <c r="E1438" s="3">
        <f>'IECC Data-IP'!E1438*Convert!$B$6/$D1438</f>
        <v>0</v>
      </c>
      <c r="F1438" s="3">
        <f>'IECC Data-IP'!F1438*Convert!$B$7/$D1438</f>
        <v>6.4411888940377704</v>
      </c>
      <c r="G1438" s="3">
        <f>'IECC Data-IP'!G1438*Convert!$B$6/$D1438</f>
        <v>0.38758203266048624</v>
      </c>
      <c r="H1438" s="3">
        <f>'IECC Data-IP'!H1438*Convert!$B$6/$D1438</f>
        <v>27.461225180154369</v>
      </c>
      <c r="I1438" s="3">
        <f>'IECC Data-IP'!I1438*Convert!$B$6/$D1438</f>
        <v>7.1068241167299284</v>
      </c>
      <c r="J1438" s="3">
        <f>'IECC Data-IP'!J1438*Convert!$B$6/$D1438</f>
        <v>8.0330990340703181</v>
      </c>
      <c r="K1438" s="3">
        <f>'IECC Data-IP'!K1438*Convert!$B$7/$D1438</f>
        <v>0</v>
      </c>
      <c r="L1438" s="3">
        <f>'IECC Data-IP'!L1438*Convert!$B$6/$D1438</f>
        <v>0</v>
      </c>
      <c r="M1438" s="3">
        <f>'IECC Data-IP'!M1438*Convert!$B$6/$D1438</f>
        <v>2.4760262890051603</v>
      </c>
      <c r="N1438" s="3">
        <f>'IECC Data-IP'!N1438*Convert!$B$6/$D1438</f>
        <v>0</v>
      </c>
      <c r="O1438" s="3">
        <f>'IECC Data-IP'!O1438*Convert!$B$6/$D1438</f>
        <v>0</v>
      </c>
      <c r="P1438" s="3">
        <f t="shared" si="68"/>
        <v>0</v>
      </c>
      <c r="Q1438" s="3">
        <f>'IECC Data-IP'!Q1438*Convert!$B$6/$D1438</f>
        <v>0</v>
      </c>
      <c r="R1438" s="3">
        <f>'IECC Data-IP'!R1438*Convert!$B$6/$D1438</f>
        <v>0</v>
      </c>
      <c r="S1438" s="3">
        <f>'IECC Data-IP'!S1438*Convert!$B$6/$D1438</f>
        <v>0</v>
      </c>
      <c r="T1438" s="3">
        <f>'IECC Data-IP'!T1438*Convert!$B$6/$D1438</f>
        <v>1.4868846431528777</v>
      </c>
      <c r="U1438" s="3">
        <f>'IECC Data-IP'!U1438*Convert!$B$7/$D1438</f>
        <v>0</v>
      </c>
      <c r="V1438" s="3">
        <f>'IECC Data-IP'!V1438*Convert!$B$6/$D1438</f>
        <v>0</v>
      </c>
      <c r="W1438" s="3">
        <f>'IECC Data-IP'!W1438*Convert!$B$6/$D1438</f>
        <v>2.8636083216656467</v>
      </c>
      <c r="X1438" s="3">
        <f>'IECC Data-IP'!X1438*Convert!$B$7/$D1438</f>
        <v>6.4411888940377704</v>
      </c>
      <c r="Y1438" s="3">
        <f t="shared" si="69"/>
        <v>9.3047972157034167</v>
      </c>
      <c r="Z1438" s="3">
        <f>'IECC Data-IP'!Z1438*Convert!$B$6/$D1438</f>
        <v>46.952218054750311</v>
      </c>
      <c r="AA1438" s="3">
        <f>'IECC Data-IP'!AA1438*Convert!$B$6/$D1438</f>
        <v>18.818491907211822</v>
      </c>
      <c r="AB1438" s="3">
        <f t="shared" si="70"/>
        <v>65.770709961962126</v>
      </c>
    </row>
    <row r="1439" spans="1:28" x14ac:dyDescent="0.25">
      <c r="A1439" s="93">
        <f>'IECC Data-IP'!A1439</f>
        <v>2006</v>
      </c>
      <c r="B1439" s="93" t="str">
        <f>'IECC Data-IP'!B1439</f>
        <v>Warehouse</v>
      </c>
      <c r="C1439" s="121" t="str">
        <f>'IECC Data-IP'!C1439</f>
        <v>5A</v>
      </c>
      <c r="D1439" s="3">
        <f>'IECC Data-IP'!D1439</f>
        <v>52044.906174549214</v>
      </c>
      <c r="E1439" s="3">
        <f>'IECC Data-IP'!E1439*Convert!$B$6/$D1439</f>
        <v>0</v>
      </c>
      <c r="F1439" s="3">
        <f>'IECC Data-IP'!F1439*Convert!$B$7/$D1439</f>
        <v>25.466069821686229</v>
      </c>
      <c r="G1439" s="3">
        <f>'IECC Data-IP'!G1439*Convert!$B$6/$D1439</f>
        <v>0.87436660939478761</v>
      </c>
      <c r="H1439" s="3">
        <f>'IECC Data-IP'!H1439*Convert!$B$6/$D1439</f>
        <v>27.461225180154369</v>
      </c>
      <c r="I1439" s="3">
        <f>'IECC Data-IP'!I1439*Convert!$B$6/$D1439</f>
        <v>7.1172057783190494</v>
      </c>
      <c r="J1439" s="3">
        <f>'IECC Data-IP'!J1439*Convert!$B$6/$D1439</f>
        <v>8.0330990340703181</v>
      </c>
      <c r="K1439" s="3">
        <f>'IECC Data-IP'!K1439*Convert!$B$7/$D1439</f>
        <v>0</v>
      </c>
      <c r="L1439" s="3">
        <f>'IECC Data-IP'!L1439*Convert!$B$6/$D1439</f>
        <v>0</v>
      </c>
      <c r="M1439" s="3">
        <f>'IECC Data-IP'!M1439*Convert!$B$6/$D1439</f>
        <v>3.0954654304893308</v>
      </c>
      <c r="N1439" s="3">
        <f>'IECC Data-IP'!N1439*Convert!$B$6/$D1439</f>
        <v>0</v>
      </c>
      <c r="O1439" s="3">
        <f>'IECC Data-IP'!O1439*Convert!$B$6/$D1439</f>
        <v>0</v>
      </c>
      <c r="P1439" s="3">
        <f t="shared" si="68"/>
        <v>0</v>
      </c>
      <c r="Q1439" s="3">
        <f>'IECC Data-IP'!Q1439*Convert!$B$6/$D1439</f>
        <v>0</v>
      </c>
      <c r="R1439" s="3">
        <f>'IECC Data-IP'!R1439*Convert!$B$6/$D1439</f>
        <v>0</v>
      </c>
      <c r="S1439" s="3">
        <f>'IECC Data-IP'!S1439*Convert!$B$6/$D1439</f>
        <v>0</v>
      </c>
      <c r="T1439" s="3">
        <f>'IECC Data-IP'!T1439*Convert!$B$6/$D1439</f>
        <v>1.5151458330343714</v>
      </c>
      <c r="U1439" s="3">
        <f>'IECC Data-IP'!U1439*Convert!$B$7/$D1439</f>
        <v>0</v>
      </c>
      <c r="V1439" s="3">
        <f>'IECC Data-IP'!V1439*Convert!$B$6/$D1439</f>
        <v>0</v>
      </c>
      <c r="W1439" s="3">
        <f>'IECC Data-IP'!W1439*Convert!$B$6/$D1439</f>
        <v>3.9698320398841176</v>
      </c>
      <c r="X1439" s="3">
        <f>'IECC Data-IP'!X1439*Convert!$B$7/$D1439</f>
        <v>25.466069821686229</v>
      </c>
      <c r="Y1439" s="3">
        <f t="shared" si="69"/>
        <v>29.435901861570347</v>
      </c>
      <c r="Z1439" s="3">
        <f>'IECC Data-IP'!Z1439*Convert!$B$6/$D1439</f>
        <v>48.096507865462222</v>
      </c>
      <c r="AA1439" s="3">
        <f>'IECC Data-IP'!AA1439*Convert!$B$6/$D1439</f>
        <v>74.401331296384029</v>
      </c>
      <c r="AB1439" s="3">
        <f t="shared" si="70"/>
        <v>122.49783916184626</v>
      </c>
    </row>
    <row r="1440" spans="1:28" x14ac:dyDescent="0.25">
      <c r="A1440" s="93">
        <f>'IECC Data-IP'!A1440</f>
        <v>2006</v>
      </c>
      <c r="B1440" s="93" t="str">
        <f>'IECC Data-IP'!B1440</f>
        <v>Warehouse</v>
      </c>
      <c r="C1440" s="121" t="str">
        <f>'IECC Data-IP'!C1440</f>
        <v>5B</v>
      </c>
      <c r="D1440" s="3">
        <f>'IECC Data-IP'!D1440</f>
        <v>52044.906174549214</v>
      </c>
      <c r="E1440" s="3">
        <f>'IECC Data-IP'!E1440*Convert!$B$6/$D1440</f>
        <v>0</v>
      </c>
      <c r="F1440" s="3">
        <f>'IECC Data-IP'!F1440*Convert!$B$7/$D1440</f>
        <v>13.205542745153506</v>
      </c>
      <c r="G1440" s="3">
        <f>'IECC Data-IP'!G1440*Convert!$B$6/$D1440</f>
        <v>1.2769443754617811</v>
      </c>
      <c r="H1440" s="3">
        <f>'IECC Data-IP'!H1440*Convert!$B$6/$D1440</f>
        <v>27.461225180154369</v>
      </c>
      <c r="I1440" s="3">
        <f>'IECC Data-IP'!I1440*Convert!$B$6/$D1440</f>
        <v>7.1172057783190494</v>
      </c>
      <c r="J1440" s="3">
        <f>'IECC Data-IP'!J1440*Convert!$B$6/$D1440</f>
        <v>8.0330990340703181</v>
      </c>
      <c r="K1440" s="3">
        <f>'IECC Data-IP'!K1440*Convert!$B$7/$D1440</f>
        <v>0</v>
      </c>
      <c r="L1440" s="3">
        <f>'IECC Data-IP'!L1440*Convert!$B$6/$D1440</f>
        <v>0</v>
      </c>
      <c r="M1440" s="3">
        <f>'IECC Data-IP'!M1440*Convert!$B$6/$D1440</f>
        <v>3.7322073412887007</v>
      </c>
      <c r="N1440" s="3">
        <f>'IECC Data-IP'!N1440*Convert!$B$6/$D1440</f>
        <v>0</v>
      </c>
      <c r="O1440" s="3">
        <f>'IECC Data-IP'!O1440*Convert!$B$6/$D1440</f>
        <v>0</v>
      </c>
      <c r="P1440" s="3">
        <f t="shared" si="68"/>
        <v>0</v>
      </c>
      <c r="Q1440" s="3">
        <f>'IECC Data-IP'!Q1440*Convert!$B$6/$D1440</f>
        <v>0</v>
      </c>
      <c r="R1440" s="3">
        <f>'IECC Data-IP'!R1440*Convert!$B$6/$D1440</f>
        <v>0</v>
      </c>
      <c r="S1440" s="3">
        <f>'IECC Data-IP'!S1440*Convert!$B$6/$D1440</f>
        <v>0</v>
      </c>
      <c r="T1440" s="3">
        <f>'IECC Data-IP'!T1440*Convert!$B$6/$D1440</f>
        <v>1.5024571355365579</v>
      </c>
      <c r="U1440" s="3">
        <f>'IECC Data-IP'!U1440*Convert!$B$7/$D1440</f>
        <v>0</v>
      </c>
      <c r="V1440" s="3">
        <f>'IECC Data-IP'!V1440*Convert!$B$6/$D1440</f>
        <v>0</v>
      </c>
      <c r="W1440" s="3">
        <f>'IECC Data-IP'!W1440*Convert!$B$6/$D1440</f>
        <v>5.0091517167504813</v>
      </c>
      <c r="X1440" s="3">
        <f>'IECC Data-IP'!X1440*Convert!$B$7/$D1440</f>
        <v>13.205542745153506</v>
      </c>
      <c r="Y1440" s="3">
        <f t="shared" si="69"/>
        <v>18.214694461903989</v>
      </c>
      <c r="Z1440" s="3">
        <f>'IECC Data-IP'!Z1440*Convert!$B$6/$D1440</f>
        <v>49.123138844830777</v>
      </c>
      <c r="AA1440" s="3">
        <f>'IECC Data-IP'!AA1440*Convert!$B$6/$D1440</f>
        <v>38.581138260056413</v>
      </c>
      <c r="AB1440" s="3">
        <f t="shared" si="70"/>
        <v>87.704277104887183</v>
      </c>
    </row>
    <row r="1441" spans="1:28" x14ac:dyDescent="0.25">
      <c r="A1441" s="93">
        <f>'IECC Data-IP'!A1441</f>
        <v>2006</v>
      </c>
      <c r="B1441" s="93" t="str">
        <f>'IECC Data-IP'!B1441</f>
        <v>Warehouse</v>
      </c>
      <c r="C1441" s="121" t="str">
        <f>'IECC Data-IP'!C1441</f>
        <v>5C</v>
      </c>
      <c r="D1441" s="3">
        <f>'IECC Data-IP'!D1441</f>
        <v>52044.906174549214</v>
      </c>
      <c r="E1441" s="3">
        <f>'IECC Data-IP'!E1441*Convert!$B$6/$D1441</f>
        <v>0</v>
      </c>
      <c r="F1441" s="3">
        <f>'IECC Data-IP'!F1441*Convert!$B$7/$D1441</f>
        <v>5.7980175866706309</v>
      </c>
      <c r="G1441" s="3">
        <f>'IECC Data-IP'!G1441*Convert!$B$6/$D1441</f>
        <v>0.15976223667701595</v>
      </c>
      <c r="H1441" s="3">
        <f>'IECC Data-IP'!H1441*Convert!$B$6/$D1441</f>
        <v>27.461225180154369</v>
      </c>
      <c r="I1441" s="3">
        <f>'IECC Data-IP'!I1441*Convert!$B$6/$D1441</f>
        <v>7.1062473577527552</v>
      </c>
      <c r="J1441" s="3">
        <f>'IECC Data-IP'!J1441*Convert!$B$6/$D1441</f>
        <v>8.0330990340703181</v>
      </c>
      <c r="K1441" s="3">
        <f>'IECC Data-IP'!K1441*Convert!$B$7/$D1441</f>
        <v>0</v>
      </c>
      <c r="L1441" s="3">
        <f>'IECC Data-IP'!L1441*Convert!$B$6/$D1441</f>
        <v>0</v>
      </c>
      <c r="M1441" s="3">
        <f>'IECC Data-IP'!M1441*Convert!$B$6/$D1441</f>
        <v>2.2187917851858492</v>
      </c>
      <c r="N1441" s="3">
        <f>'IECC Data-IP'!N1441*Convert!$B$6/$D1441</f>
        <v>0</v>
      </c>
      <c r="O1441" s="3">
        <f>'IECC Data-IP'!O1441*Convert!$B$6/$D1441</f>
        <v>0</v>
      </c>
      <c r="P1441" s="3">
        <f t="shared" si="68"/>
        <v>0</v>
      </c>
      <c r="Q1441" s="3">
        <f>'IECC Data-IP'!Q1441*Convert!$B$6/$D1441</f>
        <v>0</v>
      </c>
      <c r="R1441" s="3">
        <f>'IECC Data-IP'!R1441*Convert!$B$6/$D1441</f>
        <v>0</v>
      </c>
      <c r="S1441" s="3">
        <f>'IECC Data-IP'!S1441*Convert!$B$6/$D1441</f>
        <v>0</v>
      </c>
      <c r="T1441" s="3">
        <f>'IECC Data-IP'!T1441*Convert!$B$6/$D1441</f>
        <v>1.512838797125678</v>
      </c>
      <c r="U1441" s="3">
        <f>'IECC Data-IP'!U1441*Convert!$B$7/$D1441</f>
        <v>0</v>
      </c>
      <c r="V1441" s="3">
        <f>'IECC Data-IP'!V1441*Convert!$B$6/$D1441</f>
        <v>0</v>
      </c>
      <c r="W1441" s="3">
        <f>'IECC Data-IP'!W1441*Convert!$B$6/$D1441</f>
        <v>2.3785540218628656</v>
      </c>
      <c r="X1441" s="3">
        <f>'IECC Data-IP'!X1441*Convert!$B$7/$D1441</f>
        <v>5.7980175866706309</v>
      </c>
      <c r="Y1441" s="3">
        <f t="shared" si="69"/>
        <v>8.1765716085334965</v>
      </c>
      <c r="Z1441" s="3">
        <f>'IECC Data-IP'!Z1441*Convert!$B$6/$D1441</f>
        <v>46.491964390965983</v>
      </c>
      <c r="AA1441" s="3">
        <f>'IECC Data-IP'!AA1441*Convert!$B$6/$D1441</f>
        <v>16.939411159581077</v>
      </c>
      <c r="AB1441" s="3">
        <f t="shared" si="70"/>
        <v>63.43137555054706</v>
      </c>
    </row>
    <row r="1442" spans="1:28" x14ac:dyDescent="0.25">
      <c r="A1442" s="93">
        <f>'IECC Data-IP'!A1442</f>
        <v>2006</v>
      </c>
      <c r="B1442" s="93" t="str">
        <f>'IECC Data-IP'!B1442</f>
        <v>Warehouse</v>
      </c>
      <c r="C1442" s="121" t="str">
        <f>'IECC Data-IP'!C1442</f>
        <v>6A</v>
      </c>
      <c r="D1442" s="3">
        <f>'IECC Data-IP'!D1442</f>
        <v>52044.906174549214</v>
      </c>
      <c r="E1442" s="3">
        <f>'IECC Data-IP'!E1442*Convert!$B$6/$D1442</f>
        <v>0</v>
      </c>
      <c r="F1442" s="3">
        <f>'IECC Data-IP'!F1442*Convert!$B$7/$D1442</f>
        <v>39.72184932411205</v>
      </c>
      <c r="G1442" s="3">
        <f>'IECC Data-IP'!G1442*Convert!$B$6/$D1442</f>
        <v>0.92858195324908188</v>
      </c>
      <c r="H1442" s="3">
        <f>'IECC Data-IP'!H1442*Convert!$B$6/$D1442</f>
        <v>27.461225180154369</v>
      </c>
      <c r="I1442" s="3">
        <f>'IECC Data-IP'!I1442*Convert!$B$6/$D1442</f>
        <v>7.1137452244560091</v>
      </c>
      <c r="J1442" s="3">
        <f>'IECC Data-IP'!J1442*Convert!$B$6/$D1442</f>
        <v>8.0330990340703181</v>
      </c>
      <c r="K1442" s="3">
        <f>'IECC Data-IP'!K1442*Convert!$B$7/$D1442</f>
        <v>0</v>
      </c>
      <c r="L1442" s="3">
        <f>'IECC Data-IP'!L1442*Convert!$B$6/$D1442</f>
        <v>0</v>
      </c>
      <c r="M1442" s="3">
        <f>'IECC Data-IP'!M1442*Convert!$B$6/$D1442</f>
        <v>3.7056764283387271</v>
      </c>
      <c r="N1442" s="3">
        <f>'IECC Data-IP'!N1442*Convert!$B$6/$D1442</f>
        <v>0</v>
      </c>
      <c r="O1442" s="3">
        <f>'IECC Data-IP'!O1442*Convert!$B$6/$D1442</f>
        <v>0</v>
      </c>
      <c r="P1442" s="3">
        <f t="shared" si="68"/>
        <v>0</v>
      </c>
      <c r="Q1442" s="3">
        <f>'IECC Data-IP'!Q1442*Convert!$B$6/$D1442</f>
        <v>0</v>
      </c>
      <c r="R1442" s="3">
        <f>'IECC Data-IP'!R1442*Convert!$B$6/$D1442</f>
        <v>0</v>
      </c>
      <c r="S1442" s="3">
        <f>'IECC Data-IP'!S1442*Convert!$B$6/$D1442</f>
        <v>0</v>
      </c>
      <c r="T1442" s="3">
        <f>'IECC Data-IP'!T1442*Convert!$B$6/$D1442</f>
        <v>1.548021094733252</v>
      </c>
      <c r="U1442" s="3">
        <f>'IECC Data-IP'!U1442*Convert!$B$7/$D1442</f>
        <v>0</v>
      </c>
      <c r="V1442" s="3">
        <f>'IECC Data-IP'!V1442*Convert!$B$6/$D1442</f>
        <v>0</v>
      </c>
      <c r="W1442" s="3">
        <f>'IECC Data-IP'!W1442*Convert!$B$6/$D1442</f>
        <v>4.6342583815878085</v>
      </c>
      <c r="X1442" s="3">
        <f>'IECC Data-IP'!X1442*Convert!$B$7/$D1442</f>
        <v>39.72184932411205</v>
      </c>
      <c r="Y1442" s="3">
        <f t="shared" si="69"/>
        <v>44.356107705699856</v>
      </c>
      <c r="Z1442" s="3">
        <f>'IECC Data-IP'!Z1442*Convert!$B$6/$D1442</f>
        <v>48.790348915001765</v>
      </c>
      <c r="AA1442" s="3">
        <f>'IECC Data-IP'!AA1442*Convert!$B$6/$D1442</f>
        <v>116.05082731500264</v>
      </c>
      <c r="AB1442" s="3">
        <f t="shared" si="70"/>
        <v>164.84117623000441</v>
      </c>
    </row>
    <row r="1443" spans="1:28" x14ac:dyDescent="0.25">
      <c r="A1443" s="93">
        <f>'IECC Data-IP'!A1443</f>
        <v>2006</v>
      </c>
      <c r="B1443" s="93" t="str">
        <f>'IECC Data-IP'!B1443</f>
        <v>Warehouse</v>
      </c>
      <c r="C1443" s="121" t="str">
        <f>'IECC Data-IP'!C1443</f>
        <v>6B</v>
      </c>
      <c r="D1443" s="3">
        <f>'IECC Data-IP'!D1443</f>
        <v>52044.906174549214</v>
      </c>
      <c r="E1443" s="3">
        <f>'IECC Data-IP'!E1443*Convert!$B$6/$D1443</f>
        <v>0</v>
      </c>
      <c r="F1443" s="3">
        <f>'IECC Data-IP'!F1443*Convert!$B$7/$D1443</f>
        <v>25.178439190982147</v>
      </c>
      <c r="G1443" s="3">
        <f>'IECC Data-IP'!G1443*Convert!$B$6/$D1443</f>
        <v>0.65058412625153061</v>
      </c>
      <c r="H1443" s="3">
        <f>'IECC Data-IP'!H1443*Convert!$B$6/$D1443</f>
        <v>27.461225180154369</v>
      </c>
      <c r="I1443" s="3">
        <f>'IECC Data-IP'!I1443*Convert!$B$6/$D1443</f>
        <v>7.108554393661449</v>
      </c>
      <c r="J1443" s="3">
        <f>'IECC Data-IP'!J1443*Convert!$B$6/$D1443</f>
        <v>8.0330990340703181</v>
      </c>
      <c r="K1443" s="3">
        <f>'IECC Data-IP'!K1443*Convert!$B$7/$D1443</f>
        <v>0</v>
      </c>
      <c r="L1443" s="3">
        <f>'IECC Data-IP'!L1443*Convert!$B$6/$D1443</f>
        <v>0</v>
      </c>
      <c r="M1443" s="3">
        <f>'IECC Data-IP'!M1443*Convert!$B$6/$D1443</f>
        <v>3.5620634430225646</v>
      </c>
      <c r="N1443" s="3">
        <f>'IECC Data-IP'!N1443*Convert!$B$6/$D1443</f>
        <v>0</v>
      </c>
      <c r="O1443" s="3">
        <f>'IECC Data-IP'!O1443*Convert!$B$6/$D1443</f>
        <v>0</v>
      </c>
      <c r="P1443" s="3">
        <f t="shared" si="68"/>
        <v>0</v>
      </c>
      <c r="Q1443" s="3">
        <f>'IECC Data-IP'!Q1443*Convert!$B$6/$D1443</f>
        <v>0</v>
      </c>
      <c r="R1443" s="3">
        <f>'IECC Data-IP'!R1443*Convert!$B$6/$D1443</f>
        <v>0</v>
      </c>
      <c r="S1443" s="3">
        <f>'IECC Data-IP'!S1443*Convert!$B$6/$D1443</f>
        <v>0</v>
      </c>
      <c r="T1443" s="3">
        <f>'IECC Data-IP'!T1443*Convert!$B$6/$D1443</f>
        <v>1.5399464690528251</v>
      </c>
      <c r="U1443" s="3">
        <f>'IECC Data-IP'!U1443*Convert!$B$7/$D1443</f>
        <v>0</v>
      </c>
      <c r="V1443" s="3">
        <f>'IECC Data-IP'!V1443*Convert!$B$6/$D1443</f>
        <v>0</v>
      </c>
      <c r="W1443" s="3">
        <f>'IECC Data-IP'!W1443*Convert!$B$6/$D1443</f>
        <v>4.2126475692740941</v>
      </c>
      <c r="X1443" s="3">
        <f>'IECC Data-IP'!X1443*Convert!$B$7/$D1443</f>
        <v>25.178439190982147</v>
      </c>
      <c r="Y1443" s="3">
        <f t="shared" si="69"/>
        <v>29.39108676025624</v>
      </c>
      <c r="Z1443" s="3">
        <f>'IECC Data-IP'!Z1443*Convert!$B$6/$D1443</f>
        <v>48.355472646213052</v>
      </c>
      <c r="AA1443" s="3">
        <f>'IECC Data-IP'!AA1443*Convert!$B$6/$D1443</f>
        <v>73.560993466642472</v>
      </c>
      <c r="AB1443" s="3">
        <f t="shared" si="70"/>
        <v>121.91646611285552</v>
      </c>
    </row>
    <row r="1444" spans="1:28" x14ac:dyDescent="0.25">
      <c r="A1444" s="93">
        <f>'IECC Data-IP'!A1444</f>
        <v>2006</v>
      </c>
      <c r="B1444" s="93" t="str">
        <f>'IECC Data-IP'!B1444</f>
        <v>Warehouse</v>
      </c>
      <c r="C1444" s="121" t="str">
        <f>'IECC Data-IP'!C1444</f>
        <v>7</v>
      </c>
      <c r="D1444" s="3">
        <f>'IECC Data-IP'!D1444</f>
        <v>52044.906174549214</v>
      </c>
      <c r="E1444" s="3">
        <f>'IECC Data-IP'!E1444*Convert!$B$6/$D1444</f>
        <v>0</v>
      </c>
      <c r="F1444" s="3">
        <f>'IECC Data-IP'!F1444*Convert!$B$7/$D1444</f>
        <v>36.905161720209549</v>
      </c>
      <c r="G1444" s="3">
        <f>'IECC Data-IP'!G1444*Convert!$B$6/$D1444</f>
        <v>0.52196687434187528</v>
      </c>
      <c r="H1444" s="3">
        <f>'IECC Data-IP'!H1444*Convert!$B$6/$D1444</f>
        <v>27.461225180154369</v>
      </c>
      <c r="I1444" s="3">
        <f>'IECC Data-IP'!I1444*Convert!$B$6/$D1444</f>
        <v>7.1045170808212363</v>
      </c>
      <c r="J1444" s="3">
        <f>'IECC Data-IP'!J1444*Convert!$B$6/$D1444</f>
        <v>8.0330990340703181</v>
      </c>
      <c r="K1444" s="3">
        <f>'IECC Data-IP'!K1444*Convert!$B$7/$D1444</f>
        <v>0</v>
      </c>
      <c r="L1444" s="3">
        <f>'IECC Data-IP'!L1444*Convert!$B$6/$D1444</f>
        <v>0</v>
      </c>
      <c r="M1444" s="3">
        <f>'IECC Data-IP'!M1444*Convert!$B$6/$D1444</f>
        <v>2.8849484038210602</v>
      </c>
      <c r="N1444" s="3">
        <f>'IECC Data-IP'!N1444*Convert!$B$6/$D1444</f>
        <v>0</v>
      </c>
      <c r="O1444" s="3">
        <f>'IECC Data-IP'!O1444*Convert!$B$6/$D1444</f>
        <v>0</v>
      </c>
      <c r="P1444" s="3">
        <f t="shared" si="68"/>
        <v>0</v>
      </c>
      <c r="Q1444" s="3">
        <f>'IECC Data-IP'!Q1444*Convert!$B$6/$D1444</f>
        <v>0</v>
      </c>
      <c r="R1444" s="3">
        <f>'IECC Data-IP'!R1444*Convert!$B$6/$D1444</f>
        <v>0</v>
      </c>
      <c r="S1444" s="3">
        <f>'IECC Data-IP'!S1444*Convert!$B$6/$D1444</f>
        <v>0</v>
      </c>
      <c r="T1444" s="3">
        <f>'IECC Data-IP'!T1444*Convert!$B$6/$D1444</f>
        <v>1.5872407051810393</v>
      </c>
      <c r="U1444" s="3">
        <f>'IECC Data-IP'!U1444*Convert!$B$7/$D1444</f>
        <v>0</v>
      </c>
      <c r="V1444" s="3">
        <f>'IECC Data-IP'!V1444*Convert!$B$6/$D1444</f>
        <v>0</v>
      </c>
      <c r="W1444" s="3">
        <f>'IECC Data-IP'!W1444*Convert!$B$6/$D1444</f>
        <v>3.4069152781629359</v>
      </c>
      <c r="X1444" s="3">
        <f>'IECC Data-IP'!X1444*Convert!$B$7/$D1444</f>
        <v>36.905161720209549</v>
      </c>
      <c r="Y1444" s="3">
        <f t="shared" si="69"/>
        <v>40.312076998372483</v>
      </c>
      <c r="Z1444" s="3">
        <f>'IECC Data-IP'!Z1444*Convert!$B$6/$D1444</f>
        <v>47.592997278389888</v>
      </c>
      <c r="AA1444" s="3">
        <f>'IECC Data-IP'!AA1444*Convert!$B$6/$D1444</f>
        <v>107.82163022869338</v>
      </c>
      <c r="AB1444" s="3">
        <f t="shared" si="70"/>
        <v>155.41462750708325</v>
      </c>
    </row>
    <row r="1445" spans="1:28" x14ac:dyDescent="0.25">
      <c r="A1445" s="93">
        <f>'IECC Data-IP'!A1445</f>
        <v>2006</v>
      </c>
      <c r="B1445" s="93" t="str">
        <f>'IECC Data-IP'!B1445</f>
        <v>Warehouse</v>
      </c>
      <c r="C1445" s="121" t="str">
        <f>'IECC Data-IP'!C1445</f>
        <v>8</v>
      </c>
      <c r="D1445" s="3">
        <f>'IECC Data-IP'!D1445</f>
        <v>52044.906174549214</v>
      </c>
      <c r="E1445" s="3">
        <f>'IECC Data-IP'!E1445*Convert!$B$6/$D1445</f>
        <v>0</v>
      </c>
      <c r="F1445" s="3">
        <f>'IECC Data-IP'!F1445*Convert!$B$7/$D1445</f>
        <v>37.205031952220196</v>
      </c>
      <c r="G1445" s="3">
        <f>'IECC Data-IP'!G1445*Convert!$B$6/$D1445</f>
        <v>0.15168761099658912</v>
      </c>
      <c r="H1445" s="3">
        <f>'IECC Data-IP'!H1445*Convert!$B$6/$D1445</f>
        <v>27.461225180154369</v>
      </c>
      <c r="I1445" s="3">
        <f>'IECC Data-IP'!I1445*Convert!$B$6/$D1445</f>
        <v>7.065297470373447</v>
      </c>
      <c r="J1445" s="3">
        <f>'IECC Data-IP'!J1445*Convert!$B$6/$D1445</f>
        <v>8.0330990340703181</v>
      </c>
      <c r="K1445" s="3">
        <f>'IECC Data-IP'!K1445*Convert!$B$7/$D1445</f>
        <v>0</v>
      </c>
      <c r="L1445" s="3">
        <f>'IECC Data-IP'!L1445*Convert!$B$6/$D1445</f>
        <v>0</v>
      </c>
      <c r="M1445" s="3">
        <f>'IECC Data-IP'!M1445*Convert!$B$6/$D1445</f>
        <v>2.5446606072887881</v>
      </c>
      <c r="N1445" s="3">
        <f>'IECC Data-IP'!N1445*Convert!$B$6/$D1445</f>
        <v>0</v>
      </c>
      <c r="O1445" s="3">
        <f>'IECC Data-IP'!O1445*Convert!$B$6/$D1445</f>
        <v>0</v>
      </c>
      <c r="P1445" s="3">
        <f t="shared" si="68"/>
        <v>0</v>
      </c>
      <c r="Q1445" s="3">
        <f>'IECC Data-IP'!Q1445*Convert!$B$6/$D1445</f>
        <v>0</v>
      </c>
      <c r="R1445" s="3">
        <f>'IECC Data-IP'!R1445*Convert!$B$6/$D1445</f>
        <v>0</v>
      </c>
      <c r="S1445" s="3">
        <f>'IECC Data-IP'!S1445*Convert!$B$6/$D1445</f>
        <v>0</v>
      </c>
      <c r="T1445" s="3">
        <f>'IECC Data-IP'!T1445*Convert!$B$6/$D1445</f>
        <v>1.6397257721038132</v>
      </c>
      <c r="U1445" s="3">
        <f>'IECC Data-IP'!U1445*Convert!$B$7/$D1445</f>
        <v>0</v>
      </c>
      <c r="V1445" s="3">
        <f>'IECC Data-IP'!V1445*Convert!$B$6/$D1445</f>
        <v>0</v>
      </c>
      <c r="W1445" s="3">
        <f>'IECC Data-IP'!W1445*Convert!$B$6/$D1445</f>
        <v>2.6963482182853769</v>
      </c>
      <c r="X1445" s="3">
        <f>'IECC Data-IP'!X1445*Convert!$B$7/$D1445</f>
        <v>37.205031952220196</v>
      </c>
      <c r="Y1445" s="3">
        <f t="shared" si="69"/>
        <v>39.901380170505576</v>
      </c>
      <c r="Z1445" s="3">
        <f>'IECC Data-IP'!Z1445*Convert!$B$6/$D1445</f>
        <v>46.89569567498733</v>
      </c>
      <c r="AA1445" s="3">
        <f>'IECC Data-IP'!AA1445*Convert!$B$6/$D1445</f>
        <v>108.69772711501969</v>
      </c>
      <c r="AB1445" s="3">
        <f t="shared" si="70"/>
        <v>155.59342279000703</v>
      </c>
    </row>
    <row r="1446" spans="1:28" x14ac:dyDescent="0.25">
      <c r="A1446" s="93">
        <f>'IECC Data-IP'!A1446</f>
        <v>2009</v>
      </c>
      <c r="B1446" s="93" t="str">
        <f>'IECC Data-IP'!B1446</f>
        <v>Warehouse</v>
      </c>
      <c r="C1446" s="121" t="str">
        <f>'IECC Data-IP'!C1446</f>
        <v>0A</v>
      </c>
      <c r="D1446" s="3">
        <f>'IECC Data-IP'!D1446</f>
        <v>52044.906174549214</v>
      </c>
      <c r="E1446" s="3">
        <f>'IECC Data-IP'!E1446*Convert!$B$6/$D1446</f>
        <v>0</v>
      </c>
      <c r="F1446" s="3">
        <f>'IECC Data-IP'!F1446*Convert!$B$7/$D1446</f>
        <v>0</v>
      </c>
      <c r="G1446" s="3">
        <f>'IECC Data-IP'!G1446*Convert!$B$6/$D1446</f>
        <v>13.940264478279692</v>
      </c>
      <c r="H1446" s="3">
        <f>'IECC Data-IP'!H1446*Convert!$B$6/$D1446</f>
        <v>27.461225180154369</v>
      </c>
      <c r="I1446" s="3">
        <f>'IECC Data-IP'!I1446*Convert!$B$6/$D1446</f>
        <v>5.7277934023084676</v>
      </c>
      <c r="J1446" s="3">
        <f>'IECC Data-IP'!J1446*Convert!$B$6/$D1446</f>
        <v>8.0330990340703181</v>
      </c>
      <c r="K1446" s="3">
        <f>'IECC Data-IP'!K1446*Convert!$B$7/$D1446</f>
        <v>0</v>
      </c>
      <c r="L1446" s="3">
        <f>'IECC Data-IP'!L1446*Convert!$B$6/$D1446</f>
        <v>0</v>
      </c>
      <c r="M1446" s="3">
        <f>'IECC Data-IP'!M1446*Convert!$B$6/$D1446</f>
        <v>5.3673190415751275</v>
      </c>
      <c r="N1446" s="3">
        <f>'IECC Data-IP'!N1446*Convert!$B$6/$D1446</f>
        <v>0</v>
      </c>
      <c r="O1446" s="3">
        <f>'IECC Data-IP'!O1446*Convert!$B$6/$D1446</f>
        <v>0</v>
      </c>
      <c r="P1446" s="3">
        <f t="shared" si="68"/>
        <v>0</v>
      </c>
      <c r="Q1446" s="3">
        <f>'IECC Data-IP'!Q1446*Convert!$B$6/$D1446</f>
        <v>0</v>
      </c>
      <c r="R1446" s="3">
        <f>'IECC Data-IP'!R1446*Convert!$B$6/$D1446</f>
        <v>0</v>
      </c>
      <c r="S1446" s="3">
        <f>'IECC Data-IP'!S1446*Convert!$B$6/$D1446</f>
        <v>0</v>
      </c>
      <c r="T1446" s="3">
        <f>'IECC Data-IP'!T1446*Convert!$B$6/$D1446</f>
        <v>1.2752140985302607</v>
      </c>
      <c r="U1446" s="3">
        <f>'IECC Data-IP'!U1446*Convert!$B$7/$D1446</f>
        <v>0</v>
      </c>
      <c r="V1446" s="3">
        <f>'IECC Data-IP'!V1446*Convert!$B$6/$D1446</f>
        <v>0</v>
      </c>
      <c r="W1446" s="3">
        <f>'IECC Data-IP'!W1446*Convert!$B$6/$D1446</f>
        <v>19.30758351985482</v>
      </c>
      <c r="X1446" s="3">
        <f>'IECC Data-IP'!X1446*Convert!$B$7/$D1446</f>
        <v>0</v>
      </c>
      <c r="Y1446" s="3">
        <f t="shared" si="69"/>
        <v>19.30758351985482</v>
      </c>
      <c r="Z1446" s="3">
        <f>'IECC Data-IP'!Z1446*Convert!$B$6/$D1446</f>
        <v>61.805491993895394</v>
      </c>
      <c r="AA1446" s="3">
        <f>'IECC Data-IP'!AA1446*Convert!$B$6/$D1446</f>
        <v>0</v>
      </c>
      <c r="AB1446" s="3">
        <f t="shared" si="70"/>
        <v>61.805491993895394</v>
      </c>
    </row>
    <row r="1447" spans="1:28" x14ac:dyDescent="0.25">
      <c r="A1447" s="93">
        <f>'IECC Data-IP'!A1447</f>
        <v>2009</v>
      </c>
      <c r="B1447" s="93" t="str">
        <f>'IECC Data-IP'!B1447</f>
        <v>Warehouse</v>
      </c>
      <c r="C1447" s="121" t="str">
        <f>'IECC Data-IP'!C1447</f>
        <v>0B</v>
      </c>
      <c r="D1447" s="3">
        <f>'IECC Data-IP'!D1447</f>
        <v>52044.906174549214</v>
      </c>
      <c r="E1447" s="3">
        <f>'IECC Data-IP'!E1447*Convert!$B$6/$D1447</f>
        <v>0</v>
      </c>
      <c r="F1447" s="3">
        <f>'IECC Data-IP'!F1447*Convert!$B$7/$D1447</f>
        <v>0</v>
      </c>
      <c r="G1447" s="3">
        <f>'IECC Data-IP'!G1447*Convert!$B$6/$D1447</f>
        <v>14.408592767744446</v>
      </c>
      <c r="H1447" s="3">
        <f>'IECC Data-IP'!H1447*Convert!$B$6/$D1447</f>
        <v>27.461225180154369</v>
      </c>
      <c r="I1447" s="3">
        <f>'IECC Data-IP'!I1447*Convert!$B$6/$D1447</f>
        <v>5.7289469202628132</v>
      </c>
      <c r="J1447" s="3">
        <f>'IECC Data-IP'!J1447*Convert!$B$6/$D1447</f>
        <v>8.0330990340703181</v>
      </c>
      <c r="K1447" s="3">
        <f>'IECC Data-IP'!K1447*Convert!$B$7/$D1447</f>
        <v>0</v>
      </c>
      <c r="L1447" s="3">
        <f>'IECC Data-IP'!L1447*Convert!$B$6/$D1447</f>
        <v>0</v>
      </c>
      <c r="M1447" s="3">
        <f>'IECC Data-IP'!M1447*Convert!$B$6/$D1447</f>
        <v>9.1479741369463898</v>
      </c>
      <c r="N1447" s="3">
        <f>'IECC Data-IP'!N1447*Convert!$B$6/$D1447</f>
        <v>0</v>
      </c>
      <c r="O1447" s="3">
        <f>'IECC Data-IP'!O1447*Convert!$B$6/$D1447</f>
        <v>0</v>
      </c>
      <c r="P1447" s="3">
        <f t="shared" si="68"/>
        <v>0</v>
      </c>
      <c r="Q1447" s="3">
        <f>'IECC Data-IP'!Q1447*Convert!$B$6/$D1447</f>
        <v>0</v>
      </c>
      <c r="R1447" s="3">
        <f>'IECC Data-IP'!R1447*Convert!$B$6/$D1447</f>
        <v>0</v>
      </c>
      <c r="S1447" s="3">
        <f>'IECC Data-IP'!S1447*Convert!$B$6/$D1447</f>
        <v>0</v>
      </c>
      <c r="T1447" s="3">
        <f>'IECC Data-IP'!T1447*Convert!$B$6/$D1447</f>
        <v>1.2729070626215675</v>
      </c>
      <c r="U1447" s="3">
        <f>'IECC Data-IP'!U1447*Convert!$B$7/$D1447</f>
        <v>0</v>
      </c>
      <c r="V1447" s="3">
        <f>'IECC Data-IP'!V1447*Convert!$B$6/$D1447</f>
        <v>0</v>
      </c>
      <c r="W1447" s="3">
        <f>'IECC Data-IP'!W1447*Convert!$B$6/$D1447</f>
        <v>23.556566904690836</v>
      </c>
      <c r="X1447" s="3">
        <f>'IECC Data-IP'!X1447*Convert!$B$7/$D1447</f>
        <v>0</v>
      </c>
      <c r="Y1447" s="3">
        <f t="shared" si="69"/>
        <v>23.556566904690836</v>
      </c>
      <c r="Z1447" s="3">
        <f>'IECC Data-IP'!Z1447*Convert!$B$6/$D1447</f>
        <v>66.053321860777089</v>
      </c>
      <c r="AA1447" s="3">
        <f>'IECC Data-IP'!AA1447*Convert!$B$6/$D1447</f>
        <v>0</v>
      </c>
      <c r="AB1447" s="3">
        <f t="shared" si="70"/>
        <v>66.053321860777089</v>
      </c>
    </row>
    <row r="1448" spans="1:28" x14ac:dyDescent="0.25">
      <c r="A1448" s="93">
        <f>'IECC Data-IP'!A1448</f>
        <v>2009</v>
      </c>
      <c r="B1448" s="93" t="str">
        <f>'IECC Data-IP'!B1448</f>
        <v>Warehouse</v>
      </c>
      <c r="C1448" s="121" t="str">
        <f>'IECC Data-IP'!C1448</f>
        <v>1A</v>
      </c>
      <c r="D1448" s="3">
        <f>'IECC Data-IP'!D1448</f>
        <v>52044.906174549214</v>
      </c>
      <c r="E1448" s="3">
        <f>'IECC Data-IP'!E1448*Convert!$B$6/$D1448</f>
        <v>0</v>
      </c>
      <c r="F1448" s="3">
        <f>'IECC Data-IP'!F1448*Convert!$B$7/$D1448</f>
        <v>0</v>
      </c>
      <c r="G1448" s="3">
        <f>'IECC Data-IP'!G1448*Convert!$B$6/$D1448</f>
        <v>8.3964571896895244</v>
      </c>
      <c r="H1448" s="3">
        <f>'IECC Data-IP'!H1448*Convert!$B$6/$D1448</f>
        <v>27.461225180154369</v>
      </c>
      <c r="I1448" s="3">
        <f>'IECC Data-IP'!I1448*Convert!$B$6/$D1448</f>
        <v>5.7301004382171605</v>
      </c>
      <c r="J1448" s="3">
        <f>'IECC Data-IP'!J1448*Convert!$B$6/$D1448</f>
        <v>8.0330990340703181</v>
      </c>
      <c r="K1448" s="3">
        <f>'IECC Data-IP'!K1448*Convert!$B$7/$D1448</f>
        <v>0</v>
      </c>
      <c r="L1448" s="3">
        <f>'IECC Data-IP'!L1448*Convert!$B$6/$D1448</f>
        <v>0</v>
      </c>
      <c r="M1448" s="3">
        <f>'IECC Data-IP'!M1448*Convert!$B$6/$D1448</f>
        <v>3.8792808804679035</v>
      </c>
      <c r="N1448" s="3">
        <f>'IECC Data-IP'!N1448*Convert!$B$6/$D1448</f>
        <v>0</v>
      </c>
      <c r="O1448" s="3">
        <f>'IECC Data-IP'!O1448*Convert!$B$6/$D1448</f>
        <v>0</v>
      </c>
      <c r="P1448" s="3">
        <f t="shared" si="68"/>
        <v>0</v>
      </c>
      <c r="Q1448" s="3">
        <f>'IECC Data-IP'!Q1448*Convert!$B$6/$D1448</f>
        <v>0</v>
      </c>
      <c r="R1448" s="3">
        <f>'IECC Data-IP'!R1448*Convert!$B$6/$D1448</f>
        <v>0</v>
      </c>
      <c r="S1448" s="3">
        <f>'IECC Data-IP'!S1448*Convert!$B$6/$D1448</f>
        <v>0</v>
      </c>
      <c r="T1448" s="3">
        <f>'IECC Data-IP'!T1448*Convert!$B$6/$D1448</f>
        <v>1.3092428781834879</v>
      </c>
      <c r="U1448" s="3">
        <f>'IECC Data-IP'!U1448*Convert!$B$7/$D1448</f>
        <v>0</v>
      </c>
      <c r="V1448" s="3">
        <f>'IECC Data-IP'!V1448*Convert!$B$6/$D1448</f>
        <v>0</v>
      </c>
      <c r="W1448" s="3">
        <f>'IECC Data-IP'!W1448*Convert!$B$6/$D1448</f>
        <v>12.275738070157429</v>
      </c>
      <c r="X1448" s="3">
        <f>'IECC Data-IP'!X1448*Convert!$B$7/$D1448</f>
        <v>0</v>
      </c>
      <c r="Y1448" s="3">
        <f t="shared" si="69"/>
        <v>12.275738070157429</v>
      </c>
      <c r="Z1448" s="3">
        <f>'IECC Data-IP'!Z1448*Convert!$B$6/$D1448</f>
        <v>54.808828841805578</v>
      </c>
      <c r="AA1448" s="3">
        <f>'IECC Data-IP'!AA1448*Convert!$B$6/$D1448</f>
        <v>0</v>
      </c>
      <c r="AB1448" s="3">
        <f t="shared" si="70"/>
        <v>54.808828841805578</v>
      </c>
    </row>
    <row r="1449" spans="1:28" x14ac:dyDescent="0.25">
      <c r="A1449" s="93">
        <f>'IECC Data-IP'!A1449</f>
        <v>2009</v>
      </c>
      <c r="B1449" s="93" t="str">
        <f>'IECC Data-IP'!B1449</f>
        <v>Warehouse</v>
      </c>
      <c r="C1449" s="121" t="str">
        <f>'IECC Data-IP'!C1449</f>
        <v>1B</v>
      </c>
      <c r="D1449" s="3">
        <f>'IECC Data-IP'!D1449</f>
        <v>52044.906174549214</v>
      </c>
      <c r="E1449" s="3">
        <f>'IECC Data-IP'!E1449*Convert!$B$6/$D1449</f>
        <v>0</v>
      </c>
      <c r="F1449" s="3">
        <f>'IECC Data-IP'!F1449*Convert!$B$7/$D1449</f>
        <v>1.6780098565441052E-2</v>
      </c>
      <c r="G1449" s="3">
        <f>'IECC Data-IP'!G1449*Convert!$B$6/$D1449</f>
        <v>9.9802373410075234</v>
      </c>
      <c r="H1449" s="3">
        <f>'IECC Data-IP'!H1449*Convert!$B$6/$D1449</f>
        <v>27.461225180154369</v>
      </c>
      <c r="I1449" s="3">
        <f>'IECC Data-IP'!I1449*Convert!$B$6/$D1449</f>
        <v>5.7226025715139066</v>
      </c>
      <c r="J1449" s="3">
        <f>'IECC Data-IP'!J1449*Convert!$B$6/$D1449</f>
        <v>8.0330990340703181</v>
      </c>
      <c r="K1449" s="3">
        <f>'IECC Data-IP'!K1449*Convert!$B$7/$D1449</f>
        <v>0</v>
      </c>
      <c r="L1449" s="3">
        <f>'IECC Data-IP'!L1449*Convert!$B$6/$D1449</f>
        <v>0</v>
      </c>
      <c r="M1449" s="3">
        <f>'IECC Data-IP'!M1449*Convert!$B$6/$D1449</f>
        <v>5.7214490535595601</v>
      </c>
      <c r="N1449" s="3">
        <f>'IECC Data-IP'!N1449*Convert!$B$6/$D1449</f>
        <v>0</v>
      </c>
      <c r="O1449" s="3">
        <f>'IECC Data-IP'!O1449*Convert!$B$6/$D1449</f>
        <v>0</v>
      </c>
      <c r="P1449" s="3">
        <f t="shared" si="68"/>
        <v>0</v>
      </c>
      <c r="Q1449" s="3">
        <f>'IECC Data-IP'!Q1449*Convert!$B$6/$D1449</f>
        <v>0</v>
      </c>
      <c r="R1449" s="3">
        <f>'IECC Data-IP'!R1449*Convert!$B$6/$D1449</f>
        <v>0</v>
      </c>
      <c r="S1449" s="3">
        <f>'IECC Data-IP'!S1449*Convert!$B$6/$D1449</f>
        <v>0</v>
      </c>
      <c r="T1449" s="3">
        <f>'IECC Data-IP'!T1449*Convert!$B$6/$D1449</f>
        <v>1.3103963961378344</v>
      </c>
      <c r="U1449" s="3">
        <f>'IECC Data-IP'!U1449*Convert!$B$7/$D1449</f>
        <v>0</v>
      </c>
      <c r="V1449" s="3">
        <f>'IECC Data-IP'!V1449*Convert!$B$6/$D1449</f>
        <v>0</v>
      </c>
      <c r="W1449" s="3">
        <f>'IECC Data-IP'!W1449*Convert!$B$6/$D1449</f>
        <v>15.701686394567085</v>
      </c>
      <c r="X1449" s="3">
        <f>'IECC Data-IP'!X1449*Convert!$B$7/$D1449</f>
        <v>1.6780098565441052E-2</v>
      </c>
      <c r="Y1449" s="3">
        <f t="shared" si="69"/>
        <v>15.718466493132526</v>
      </c>
      <c r="Z1449" s="3">
        <f>'IECC Data-IP'!Z1449*Convert!$B$6/$D1449</f>
        <v>58.229009576443509</v>
      </c>
      <c r="AA1449" s="3">
        <f>'IECC Data-IP'!AA1449*Convert!$B$6/$D1449</f>
        <v>4.9024513059734133E-2</v>
      </c>
      <c r="AB1449" s="3">
        <f t="shared" si="70"/>
        <v>58.278034089503244</v>
      </c>
    </row>
    <row r="1450" spans="1:28" x14ac:dyDescent="0.25">
      <c r="A1450" s="93">
        <f>'IECC Data-IP'!A1450</f>
        <v>2009</v>
      </c>
      <c r="B1450" s="93" t="str">
        <f>'IECC Data-IP'!B1450</f>
        <v>Warehouse</v>
      </c>
      <c r="C1450" s="121" t="str">
        <f>'IECC Data-IP'!C1450</f>
        <v>2A</v>
      </c>
      <c r="D1450" s="3">
        <f>'IECC Data-IP'!D1450</f>
        <v>52044.906174549214</v>
      </c>
      <c r="E1450" s="3">
        <f>'IECC Data-IP'!E1450*Convert!$B$6/$D1450</f>
        <v>0</v>
      </c>
      <c r="F1450" s="3">
        <f>'IECC Data-IP'!F1450*Convert!$B$7/$D1450</f>
        <v>4.6392037210337023E-2</v>
      </c>
      <c r="G1450" s="3">
        <f>'IECC Data-IP'!G1450*Convert!$B$6/$D1450</f>
        <v>6.5617868833011199</v>
      </c>
      <c r="H1450" s="3">
        <f>'IECC Data-IP'!H1450*Convert!$B$6/$D1450</f>
        <v>27.461225180154369</v>
      </c>
      <c r="I1450" s="3">
        <f>'IECC Data-IP'!I1450*Convert!$B$6/$D1450</f>
        <v>5.720872294582386</v>
      </c>
      <c r="J1450" s="3">
        <f>'IECC Data-IP'!J1450*Convert!$B$6/$D1450</f>
        <v>8.0330990340703181</v>
      </c>
      <c r="K1450" s="3">
        <f>'IECC Data-IP'!K1450*Convert!$B$7/$D1450</f>
        <v>0</v>
      </c>
      <c r="L1450" s="3">
        <f>'IECC Data-IP'!L1450*Convert!$B$6/$D1450</f>
        <v>0</v>
      </c>
      <c r="M1450" s="3">
        <f>'IECC Data-IP'!M1450*Convert!$B$6/$D1450</f>
        <v>3.7535474234441142</v>
      </c>
      <c r="N1450" s="3">
        <f>'IECC Data-IP'!N1450*Convert!$B$6/$D1450</f>
        <v>0</v>
      </c>
      <c r="O1450" s="3">
        <f>'IECC Data-IP'!O1450*Convert!$B$6/$D1450</f>
        <v>0</v>
      </c>
      <c r="P1450" s="3">
        <f t="shared" si="68"/>
        <v>0</v>
      </c>
      <c r="Q1450" s="3">
        <f>'IECC Data-IP'!Q1450*Convert!$B$6/$D1450</f>
        <v>0</v>
      </c>
      <c r="R1450" s="3">
        <f>'IECC Data-IP'!R1450*Convert!$B$6/$D1450</f>
        <v>0</v>
      </c>
      <c r="S1450" s="3">
        <f>'IECC Data-IP'!S1450*Convert!$B$6/$D1450</f>
        <v>0</v>
      </c>
      <c r="T1450" s="3">
        <f>'IECC Data-IP'!T1450*Convert!$B$6/$D1450</f>
        <v>1.348462488631275</v>
      </c>
      <c r="U1450" s="3">
        <f>'IECC Data-IP'!U1450*Convert!$B$7/$D1450</f>
        <v>0</v>
      </c>
      <c r="V1450" s="3">
        <f>'IECC Data-IP'!V1450*Convert!$B$6/$D1450</f>
        <v>0</v>
      </c>
      <c r="W1450" s="3">
        <f>'IECC Data-IP'!W1450*Convert!$B$6/$D1450</f>
        <v>10.315334306745235</v>
      </c>
      <c r="X1450" s="3">
        <f>'IECC Data-IP'!X1450*Convert!$B$7/$D1450</f>
        <v>4.6392037210337023E-2</v>
      </c>
      <c r="Y1450" s="3">
        <f t="shared" si="69"/>
        <v>10.361726343955572</v>
      </c>
      <c r="Z1450" s="3">
        <f>'IECC Data-IP'!Z1450*Convert!$B$6/$D1450</f>
        <v>52.878993304183588</v>
      </c>
      <c r="AA1450" s="3">
        <f>'IECC Data-IP'!AA1450*Convert!$B$6/$D1450</f>
        <v>0.13553835963573554</v>
      </c>
      <c r="AB1450" s="3">
        <f t="shared" si="70"/>
        <v>53.014531663819326</v>
      </c>
    </row>
    <row r="1451" spans="1:28" x14ac:dyDescent="0.25">
      <c r="A1451" s="93">
        <f>'IECC Data-IP'!A1451</f>
        <v>2009</v>
      </c>
      <c r="B1451" s="93" t="str">
        <f>'IECC Data-IP'!B1451</f>
        <v>Warehouse</v>
      </c>
      <c r="C1451" s="121" t="str">
        <f>'IECC Data-IP'!C1451</f>
        <v>2B</v>
      </c>
      <c r="D1451" s="3">
        <f>'IECC Data-IP'!D1451</f>
        <v>52044.906174549214</v>
      </c>
      <c r="E1451" s="3">
        <f>'IECC Data-IP'!E1451*Convert!$B$6/$D1451</f>
        <v>0</v>
      </c>
      <c r="F1451" s="3">
        <f>'IECC Data-IP'!F1451*Convert!$B$7/$D1451</f>
        <v>4.8760992301928707E-2</v>
      </c>
      <c r="G1451" s="3">
        <f>'IECC Data-IP'!G1451*Convert!$B$6/$D1451</f>
        <v>6.4152901030990908</v>
      </c>
      <c r="H1451" s="3">
        <f>'IECC Data-IP'!H1451*Convert!$B$6/$D1451</f>
        <v>27.461225180154369</v>
      </c>
      <c r="I1451" s="3">
        <f>'IECC Data-IP'!I1451*Convert!$B$6/$D1451</f>
        <v>5.7249096074226005</v>
      </c>
      <c r="J1451" s="3">
        <f>'IECC Data-IP'!J1451*Convert!$B$6/$D1451</f>
        <v>8.0330990340703181</v>
      </c>
      <c r="K1451" s="3">
        <f>'IECC Data-IP'!K1451*Convert!$B$7/$D1451</f>
        <v>0</v>
      </c>
      <c r="L1451" s="3">
        <f>'IECC Data-IP'!L1451*Convert!$B$6/$D1451</f>
        <v>0</v>
      </c>
      <c r="M1451" s="3">
        <f>'IECC Data-IP'!M1451*Convert!$B$6/$D1451</f>
        <v>7.4511492261024141</v>
      </c>
      <c r="N1451" s="3">
        <f>'IECC Data-IP'!N1451*Convert!$B$6/$D1451</f>
        <v>0</v>
      </c>
      <c r="O1451" s="3">
        <f>'IECC Data-IP'!O1451*Convert!$B$6/$D1451</f>
        <v>0</v>
      </c>
      <c r="P1451" s="3">
        <f t="shared" si="68"/>
        <v>0</v>
      </c>
      <c r="Q1451" s="3">
        <f>'IECC Data-IP'!Q1451*Convert!$B$6/$D1451</f>
        <v>0</v>
      </c>
      <c r="R1451" s="3">
        <f>'IECC Data-IP'!R1451*Convert!$B$6/$D1451</f>
        <v>0</v>
      </c>
      <c r="S1451" s="3">
        <f>'IECC Data-IP'!S1451*Convert!$B$6/$D1451</f>
        <v>0</v>
      </c>
      <c r="T1451" s="3">
        <f>'IECC Data-IP'!T1451*Convert!$B$6/$D1451</f>
        <v>1.3513462835171419</v>
      </c>
      <c r="U1451" s="3">
        <f>'IECC Data-IP'!U1451*Convert!$B$7/$D1451</f>
        <v>0</v>
      </c>
      <c r="V1451" s="3">
        <f>'IECC Data-IP'!V1451*Convert!$B$6/$D1451</f>
        <v>0</v>
      </c>
      <c r="W1451" s="3">
        <f>'IECC Data-IP'!W1451*Convert!$B$6/$D1451</f>
        <v>13.866439329201507</v>
      </c>
      <c r="X1451" s="3">
        <f>'IECC Data-IP'!X1451*Convert!$B$7/$D1451</f>
        <v>4.8760992301928707E-2</v>
      </c>
      <c r="Y1451" s="3">
        <f t="shared" si="69"/>
        <v>13.915200321503436</v>
      </c>
      <c r="Z1451" s="3">
        <f>'IECC Data-IP'!Z1451*Convert!$B$6/$D1451</f>
        <v>56.436442675388754</v>
      </c>
      <c r="AA1451" s="3">
        <f>'IECC Data-IP'!AA1451*Convert!$B$6/$D1451</f>
        <v>0.14245946736181567</v>
      </c>
      <c r="AB1451" s="3">
        <f t="shared" si="70"/>
        <v>56.578902142750572</v>
      </c>
    </row>
    <row r="1452" spans="1:28" x14ac:dyDescent="0.25">
      <c r="A1452" s="93">
        <f>'IECC Data-IP'!A1452</f>
        <v>2009</v>
      </c>
      <c r="B1452" s="93" t="str">
        <f>'IECC Data-IP'!B1452</f>
        <v>Warehouse</v>
      </c>
      <c r="C1452" s="121" t="str">
        <f>'IECC Data-IP'!C1452</f>
        <v>3A</v>
      </c>
      <c r="D1452" s="3">
        <f>'IECC Data-IP'!D1452</f>
        <v>52044.906174549214</v>
      </c>
      <c r="E1452" s="3">
        <f>'IECC Data-IP'!E1452*Convert!$B$6/$D1452</f>
        <v>0</v>
      </c>
      <c r="F1452" s="3">
        <f>'IECC Data-IP'!F1452*Convert!$B$7/$D1452</f>
        <v>3.3291715553835046</v>
      </c>
      <c r="G1452" s="3">
        <f>'IECC Data-IP'!G1452*Convert!$B$6/$D1452</f>
        <v>3.1819792770653321</v>
      </c>
      <c r="H1452" s="3">
        <f>'IECC Data-IP'!H1452*Convert!$B$6/$D1452</f>
        <v>27.461225180154369</v>
      </c>
      <c r="I1452" s="3">
        <f>'IECC Data-IP'!I1452*Convert!$B$6/$D1452</f>
        <v>5.7237560894682522</v>
      </c>
      <c r="J1452" s="3">
        <f>'IECC Data-IP'!J1452*Convert!$B$6/$D1452</f>
        <v>8.0330990340703181</v>
      </c>
      <c r="K1452" s="3">
        <f>'IECC Data-IP'!K1452*Convert!$B$7/$D1452</f>
        <v>0</v>
      </c>
      <c r="L1452" s="3">
        <f>'IECC Data-IP'!L1452*Convert!$B$6/$D1452</f>
        <v>0</v>
      </c>
      <c r="M1452" s="3">
        <f>'IECC Data-IP'!M1452*Convert!$B$6/$D1452</f>
        <v>3.4276786013411757</v>
      </c>
      <c r="N1452" s="3">
        <f>'IECC Data-IP'!N1452*Convert!$B$6/$D1452</f>
        <v>0</v>
      </c>
      <c r="O1452" s="3">
        <f>'IECC Data-IP'!O1452*Convert!$B$6/$D1452</f>
        <v>0</v>
      </c>
      <c r="P1452" s="3">
        <f t="shared" si="68"/>
        <v>0</v>
      </c>
      <c r="Q1452" s="3">
        <f>'IECC Data-IP'!Q1452*Convert!$B$6/$D1452</f>
        <v>0</v>
      </c>
      <c r="R1452" s="3">
        <f>'IECC Data-IP'!R1452*Convert!$B$6/$D1452</f>
        <v>0</v>
      </c>
      <c r="S1452" s="3">
        <f>'IECC Data-IP'!S1452*Convert!$B$6/$D1452</f>
        <v>0</v>
      </c>
      <c r="T1452" s="3">
        <f>'IECC Data-IP'!T1452*Convert!$B$6/$D1452</f>
        <v>1.417096806914903</v>
      </c>
      <c r="U1452" s="3">
        <f>'IECC Data-IP'!U1452*Convert!$B$7/$D1452</f>
        <v>0</v>
      </c>
      <c r="V1452" s="3">
        <f>'IECC Data-IP'!V1452*Convert!$B$6/$D1452</f>
        <v>0</v>
      </c>
      <c r="W1452" s="3">
        <f>'IECC Data-IP'!W1452*Convert!$B$6/$D1452</f>
        <v>6.609657878406507</v>
      </c>
      <c r="X1452" s="3">
        <f>'IECC Data-IP'!X1452*Convert!$B$7/$D1452</f>
        <v>3.3291715553835046</v>
      </c>
      <c r="Y1452" s="3">
        <f t="shared" si="69"/>
        <v>9.938829433790012</v>
      </c>
      <c r="Z1452" s="3">
        <f>'IECC Data-IP'!Z1452*Convert!$B$6/$D1452</f>
        <v>49.24483498901435</v>
      </c>
      <c r="AA1452" s="3">
        <f>'IECC Data-IP'!AA1452*Convert!$B$6/$D1452</f>
        <v>9.7264633910512508</v>
      </c>
      <c r="AB1452" s="3">
        <f t="shared" si="70"/>
        <v>58.971298380065605</v>
      </c>
    </row>
    <row r="1453" spans="1:28" x14ac:dyDescent="0.25">
      <c r="A1453" s="93">
        <f>'IECC Data-IP'!A1453</f>
        <v>2009</v>
      </c>
      <c r="B1453" s="93" t="str">
        <f>'IECC Data-IP'!B1453</f>
        <v>Warehouse</v>
      </c>
      <c r="C1453" s="121" t="str">
        <f>'IECC Data-IP'!C1453</f>
        <v>3B</v>
      </c>
      <c r="D1453" s="3">
        <f>'IECC Data-IP'!D1453</f>
        <v>52044.906174549214</v>
      </c>
      <c r="E1453" s="3">
        <f>'IECC Data-IP'!E1453*Convert!$B$6/$D1453</f>
        <v>0</v>
      </c>
      <c r="F1453" s="3">
        <f>'IECC Data-IP'!F1453*Convert!$B$7/$D1453</f>
        <v>0.56716733151190757</v>
      </c>
      <c r="G1453" s="3">
        <f>'IECC Data-IP'!G1453*Convert!$B$6/$D1453</f>
        <v>3.6595357101648598</v>
      </c>
      <c r="H1453" s="3">
        <f>'IECC Data-IP'!H1453*Convert!$B$6/$D1453</f>
        <v>27.461225180154369</v>
      </c>
      <c r="I1453" s="3">
        <f>'IECC Data-IP'!I1453*Convert!$B$6/$D1453</f>
        <v>5.7237560894682522</v>
      </c>
      <c r="J1453" s="3">
        <f>'IECC Data-IP'!J1453*Convert!$B$6/$D1453</f>
        <v>8.0330990340703181</v>
      </c>
      <c r="K1453" s="3">
        <f>'IECC Data-IP'!K1453*Convert!$B$7/$D1453</f>
        <v>0</v>
      </c>
      <c r="L1453" s="3">
        <f>'IECC Data-IP'!L1453*Convert!$B$6/$D1453</f>
        <v>0</v>
      </c>
      <c r="M1453" s="3">
        <f>'IECC Data-IP'!M1453*Convert!$B$6/$D1453</f>
        <v>4.1936145230273745</v>
      </c>
      <c r="N1453" s="3">
        <f>'IECC Data-IP'!N1453*Convert!$B$6/$D1453</f>
        <v>0</v>
      </c>
      <c r="O1453" s="3">
        <f>'IECC Data-IP'!O1453*Convert!$B$6/$D1453</f>
        <v>0</v>
      </c>
      <c r="P1453" s="3">
        <f t="shared" si="68"/>
        <v>0</v>
      </c>
      <c r="Q1453" s="3">
        <f>'IECC Data-IP'!Q1453*Convert!$B$6/$D1453</f>
        <v>0</v>
      </c>
      <c r="R1453" s="3">
        <f>'IECC Data-IP'!R1453*Convert!$B$6/$D1453</f>
        <v>0</v>
      </c>
      <c r="S1453" s="3">
        <f>'IECC Data-IP'!S1453*Convert!$B$6/$D1453</f>
        <v>0</v>
      </c>
      <c r="T1453" s="3">
        <f>'IECC Data-IP'!T1453*Convert!$B$6/$D1453</f>
        <v>1.3992172786225294</v>
      </c>
      <c r="U1453" s="3">
        <f>'IECC Data-IP'!U1453*Convert!$B$7/$D1453</f>
        <v>0</v>
      </c>
      <c r="V1453" s="3">
        <f>'IECC Data-IP'!V1453*Convert!$B$6/$D1453</f>
        <v>0</v>
      </c>
      <c r="W1453" s="3">
        <f>'IECC Data-IP'!W1453*Convert!$B$6/$D1453</f>
        <v>7.8531502331922356</v>
      </c>
      <c r="X1453" s="3">
        <f>'IECC Data-IP'!X1453*Convert!$B$7/$D1453</f>
        <v>0.56716733151190757</v>
      </c>
      <c r="Y1453" s="3">
        <f t="shared" si="69"/>
        <v>8.4203175647041437</v>
      </c>
      <c r="Z1453" s="3">
        <f>'IECC Data-IP'!Z1453*Convert!$B$6/$D1453</f>
        <v>50.469871056530529</v>
      </c>
      <c r="AA1453" s="3">
        <f>'IECC Data-IP'!AA1453*Convert!$B$6/$D1453</f>
        <v>1.6570285414190138</v>
      </c>
      <c r="AB1453" s="3">
        <f t="shared" si="70"/>
        <v>52.126899597949546</v>
      </c>
    </row>
    <row r="1454" spans="1:28" x14ac:dyDescent="0.25">
      <c r="A1454" s="93">
        <f>'IECC Data-IP'!A1454</f>
        <v>2009</v>
      </c>
      <c r="B1454" s="93" t="str">
        <f>'IECC Data-IP'!B1454</f>
        <v>Warehouse</v>
      </c>
      <c r="C1454" s="121" t="str">
        <f>'IECC Data-IP'!C1454</f>
        <v>3C</v>
      </c>
      <c r="D1454" s="3">
        <f>'IECC Data-IP'!D1454</f>
        <v>52044.906174549214</v>
      </c>
      <c r="E1454" s="3">
        <f>'IECC Data-IP'!E1454*Convert!$B$6/$D1454</f>
        <v>0</v>
      </c>
      <c r="F1454" s="3">
        <f>'IECC Data-IP'!F1454*Convert!$B$7/$D1454</f>
        <v>5.3893728333710665E-2</v>
      </c>
      <c r="G1454" s="3">
        <f>'IECC Data-IP'!G1454*Convert!$B$6/$D1454</f>
        <v>0.86975253757740079</v>
      </c>
      <c r="H1454" s="3">
        <f>'IECC Data-IP'!H1454*Convert!$B$6/$D1454</f>
        <v>27.461225180154369</v>
      </c>
      <c r="I1454" s="3">
        <f>'IECC Data-IP'!I1454*Convert!$B$6/$D1454</f>
        <v>5.7226025715139066</v>
      </c>
      <c r="J1454" s="3">
        <f>'IECC Data-IP'!J1454*Convert!$B$6/$D1454</f>
        <v>8.0330990340703181</v>
      </c>
      <c r="K1454" s="3">
        <f>'IECC Data-IP'!K1454*Convert!$B$7/$D1454</f>
        <v>0</v>
      </c>
      <c r="L1454" s="3">
        <f>'IECC Data-IP'!L1454*Convert!$B$6/$D1454</f>
        <v>0</v>
      </c>
      <c r="M1454" s="3">
        <f>'IECC Data-IP'!M1454*Convert!$B$6/$D1454</f>
        <v>2.4939058172975344</v>
      </c>
      <c r="N1454" s="3">
        <f>'IECC Data-IP'!N1454*Convert!$B$6/$D1454</f>
        <v>0</v>
      </c>
      <c r="O1454" s="3">
        <f>'IECC Data-IP'!O1454*Convert!$B$6/$D1454</f>
        <v>0</v>
      </c>
      <c r="P1454" s="3">
        <f t="shared" si="68"/>
        <v>0</v>
      </c>
      <c r="Q1454" s="3">
        <f>'IECC Data-IP'!Q1454*Convert!$B$6/$D1454</f>
        <v>0</v>
      </c>
      <c r="R1454" s="3">
        <f>'IECC Data-IP'!R1454*Convert!$B$6/$D1454</f>
        <v>0</v>
      </c>
      <c r="S1454" s="3">
        <f>'IECC Data-IP'!S1454*Convert!$B$6/$D1454</f>
        <v>0</v>
      </c>
      <c r="T1454" s="3">
        <f>'IECC Data-IP'!T1454*Convert!$B$6/$D1454</f>
        <v>1.4240179146409833</v>
      </c>
      <c r="U1454" s="3">
        <f>'IECC Data-IP'!U1454*Convert!$B$7/$D1454</f>
        <v>0</v>
      </c>
      <c r="V1454" s="3">
        <f>'IECC Data-IP'!V1454*Convert!$B$6/$D1454</f>
        <v>0</v>
      </c>
      <c r="W1454" s="3">
        <f>'IECC Data-IP'!W1454*Convert!$B$6/$D1454</f>
        <v>3.3636583548749348</v>
      </c>
      <c r="X1454" s="3">
        <f>'IECC Data-IP'!X1454*Convert!$B$7/$D1454</f>
        <v>5.3893728333710665E-2</v>
      </c>
      <c r="Y1454" s="3">
        <f t="shared" si="69"/>
        <v>3.4175520832086455</v>
      </c>
      <c r="Z1454" s="3">
        <f>'IECC Data-IP'!Z1454*Convert!$B$6/$D1454</f>
        <v>46.004603055254506</v>
      </c>
      <c r="AA1454" s="3">
        <f>'IECC Data-IP'!AA1454*Convert!$B$6/$D1454</f>
        <v>0.15745520076832253</v>
      </c>
      <c r="AB1454" s="3">
        <f t="shared" si="70"/>
        <v>46.162058256022831</v>
      </c>
    </row>
    <row r="1455" spans="1:28" x14ac:dyDescent="0.25">
      <c r="A1455" s="93">
        <f>'IECC Data-IP'!A1455</f>
        <v>2009</v>
      </c>
      <c r="B1455" s="93" t="str">
        <f>'IECC Data-IP'!B1455</f>
        <v>Warehouse</v>
      </c>
      <c r="C1455" s="121" t="str">
        <f>'IECC Data-IP'!C1455</f>
        <v>4A</v>
      </c>
      <c r="D1455" s="3">
        <f>'IECC Data-IP'!D1455</f>
        <v>52044.906174549214</v>
      </c>
      <c r="E1455" s="3">
        <f>'IECC Data-IP'!E1455*Convert!$B$6/$D1455</f>
        <v>0</v>
      </c>
      <c r="F1455" s="3">
        <f>'IECC Data-IP'!F1455*Convert!$B$7/$D1455</f>
        <v>12.202487676788733</v>
      </c>
      <c r="G1455" s="3">
        <f>'IECC Data-IP'!G1455*Convert!$B$6/$D1455</f>
        <v>1.804102080598216</v>
      </c>
      <c r="H1455" s="3">
        <f>'IECC Data-IP'!H1455*Convert!$B$6/$D1455</f>
        <v>27.461225180154369</v>
      </c>
      <c r="I1455" s="3">
        <f>'IECC Data-IP'!I1455*Convert!$B$6/$D1455</f>
        <v>5.7151047048106536</v>
      </c>
      <c r="J1455" s="3">
        <f>'IECC Data-IP'!J1455*Convert!$B$6/$D1455</f>
        <v>8.0330990340703181</v>
      </c>
      <c r="K1455" s="3">
        <f>'IECC Data-IP'!K1455*Convert!$B$7/$D1455</f>
        <v>0</v>
      </c>
      <c r="L1455" s="3">
        <f>'IECC Data-IP'!L1455*Convert!$B$6/$D1455</f>
        <v>0</v>
      </c>
      <c r="M1455" s="3">
        <f>'IECC Data-IP'!M1455*Convert!$B$6/$D1455</f>
        <v>3.1064238510556237</v>
      </c>
      <c r="N1455" s="3">
        <f>'IECC Data-IP'!N1455*Convert!$B$6/$D1455</f>
        <v>0</v>
      </c>
      <c r="O1455" s="3">
        <f>'IECC Data-IP'!O1455*Convert!$B$6/$D1455</f>
        <v>0</v>
      </c>
      <c r="P1455" s="3">
        <f t="shared" si="68"/>
        <v>0</v>
      </c>
      <c r="Q1455" s="3">
        <f>'IECC Data-IP'!Q1455*Convert!$B$6/$D1455</f>
        <v>0</v>
      </c>
      <c r="R1455" s="3">
        <f>'IECC Data-IP'!R1455*Convert!$B$6/$D1455</f>
        <v>0</v>
      </c>
      <c r="S1455" s="3">
        <f>'IECC Data-IP'!S1455*Convert!$B$6/$D1455</f>
        <v>0</v>
      </c>
      <c r="T1455" s="3">
        <f>'IECC Data-IP'!T1455*Convert!$B$6/$D1455</f>
        <v>1.4707353917920238</v>
      </c>
      <c r="U1455" s="3">
        <f>'IECC Data-IP'!U1455*Convert!$B$7/$D1455</f>
        <v>0</v>
      </c>
      <c r="V1455" s="3">
        <f>'IECC Data-IP'!V1455*Convert!$B$6/$D1455</f>
        <v>0</v>
      </c>
      <c r="W1455" s="3">
        <f>'IECC Data-IP'!W1455*Convert!$B$6/$D1455</f>
        <v>4.9105259316538392</v>
      </c>
      <c r="X1455" s="3">
        <f>'IECC Data-IP'!X1455*Convert!$B$7/$D1455</f>
        <v>12.202487676788733</v>
      </c>
      <c r="Y1455" s="3">
        <f t="shared" si="69"/>
        <v>17.113013608442571</v>
      </c>
      <c r="Z1455" s="3">
        <f>'IECC Data-IP'!Z1455*Convert!$B$6/$D1455</f>
        <v>47.590690242481202</v>
      </c>
      <c r="AA1455" s="3">
        <f>'IECC Data-IP'!AA1455*Convert!$B$6/$D1455</f>
        <v>35.650625897038665</v>
      </c>
      <c r="AB1455" s="3">
        <f t="shared" si="70"/>
        <v>83.241316139519867</v>
      </c>
    </row>
    <row r="1456" spans="1:28" x14ac:dyDescent="0.25">
      <c r="A1456" s="93">
        <f>'IECC Data-IP'!A1456</f>
        <v>2009</v>
      </c>
      <c r="B1456" s="93" t="str">
        <f>'IECC Data-IP'!B1456</f>
        <v>Warehouse</v>
      </c>
      <c r="C1456" s="121" t="str">
        <f>'IECC Data-IP'!C1456</f>
        <v>4B</v>
      </c>
      <c r="D1456" s="3">
        <f>'IECC Data-IP'!D1456</f>
        <v>52044.906174549214</v>
      </c>
      <c r="E1456" s="3">
        <f>'IECC Data-IP'!E1456*Convert!$B$6/$D1456</f>
        <v>0</v>
      </c>
      <c r="F1456" s="3">
        <f>'IECC Data-IP'!F1456*Convert!$B$7/$D1456</f>
        <v>3.5340861708061841</v>
      </c>
      <c r="G1456" s="3">
        <f>'IECC Data-IP'!G1456*Convert!$B$6/$D1456</f>
        <v>2.0417267791936329</v>
      </c>
      <c r="H1456" s="3">
        <f>'IECC Data-IP'!H1456*Convert!$B$6/$D1456</f>
        <v>27.461225180154369</v>
      </c>
      <c r="I1456" s="3">
        <f>'IECC Data-IP'!I1456*Convert!$B$6/$D1456</f>
        <v>5.7191420176508663</v>
      </c>
      <c r="J1456" s="3">
        <f>'IECC Data-IP'!J1456*Convert!$B$6/$D1456</f>
        <v>8.0330990340703181</v>
      </c>
      <c r="K1456" s="3">
        <f>'IECC Data-IP'!K1456*Convert!$B$7/$D1456</f>
        <v>0</v>
      </c>
      <c r="L1456" s="3">
        <f>'IECC Data-IP'!L1456*Convert!$B$6/$D1456</f>
        <v>0</v>
      </c>
      <c r="M1456" s="3">
        <f>'IECC Data-IP'!M1456*Convert!$B$6/$D1456</f>
        <v>3.7714269517364878</v>
      </c>
      <c r="N1456" s="3">
        <f>'IECC Data-IP'!N1456*Convert!$B$6/$D1456</f>
        <v>0</v>
      </c>
      <c r="O1456" s="3">
        <f>'IECC Data-IP'!O1456*Convert!$B$6/$D1456</f>
        <v>0</v>
      </c>
      <c r="P1456" s="3">
        <f t="shared" si="68"/>
        <v>0</v>
      </c>
      <c r="Q1456" s="3">
        <f>'IECC Data-IP'!Q1456*Convert!$B$6/$D1456</f>
        <v>0</v>
      </c>
      <c r="R1456" s="3">
        <f>'IECC Data-IP'!R1456*Convert!$B$6/$D1456</f>
        <v>0</v>
      </c>
      <c r="S1456" s="3">
        <f>'IECC Data-IP'!S1456*Convert!$B$6/$D1456</f>
        <v>0</v>
      </c>
      <c r="T1456" s="3">
        <f>'IECC Data-IP'!T1456*Convert!$B$6/$D1456</f>
        <v>1.4551628994083436</v>
      </c>
      <c r="U1456" s="3">
        <f>'IECC Data-IP'!U1456*Convert!$B$7/$D1456</f>
        <v>0</v>
      </c>
      <c r="V1456" s="3">
        <f>'IECC Data-IP'!V1456*Convert!$B$6/$D1456</f>
        <v>0</v>
      </c>
      <c r="W1456" s="3">
        <f>'IECC Data-IP'!W1456*Convert!$B$6/$D1456</f>
        <v>5.8131537309301207</v>
      </c>
      <c r="X1456" s="3">
        <f>'IECC Data-IP'!X1456*Convert!$B$7/$D1456</f>
        <v>3.5340861708061841</v>
      </c>
      <c r="Y1456" s="3">
        <f t="shared" si="69"/>
        <v>9.3472399017363053</v>
      </c>
      <c r="Z1456" s="3">
        <f>'IECC Data-IP'!Z1456*Convert!$B$6/$D1456</f>
        <v>48.482359621191193</v>
      </c>
      <c r="AA1456" s="3">
        <f>'IECC Data-IP'!AA1456*Convert!$B$6/$D1456</f>
        <v>10.325139209357182</v>
      </c>
      <c r="AB1456" s="3">
        <f t="shared" si="70"/>
        <v>58.807498830548376</v>
      </c>
    </row>
    <row r="1457" spans="1:28" x14ac:dyDescent="0.25">
      <c r="A1457" s="93">
        <f>'IECC Data-IP'!A1457</f>
        <v>2009</v>
      </c>
      <c r="B1457" s="93" t="str">
        <f>'IECC Data-IP'!B1457</f>
        <v>Warehouse</v>
      </c>
      <c r="C1457" s="121" t="str">
        <f>'IECC Data-IP'!C1457</f>
        <v>4C</v>
      </c>
      <c r="D1457" s="3">
        <f>'IECC Data-IP'!D1457</f>
        <v>52044.906174549214</v>
      </c>
      <c r="E1457" s="3">
        <f>'IECC Data-IP'!E1457*Convert!$B$6/$D1457</f>
        <v>0</v>
      </c>
      <c r="F1457" s="3">
        <f>'IECC Data-IP'!F1457*Convert!$B$7/$D1457</f>
        <v>4.2674751845781076</v>
      </c>
      <c r="G1457" s="3">
        <f>'IECC Data-IP'!G1457*Convert!$B$6/$D1457</f>
        <v>0.21109378564544343</v>
      </c>
      <c r="H1457" s="3">
        <f>'IECC Data-IP'!H1457*Convert!$B$6/$D1457</f>
        <v>27.461225180154369</v>
      </c>
      <c r="I1457" s="3">
        <f>'IECC Data-IP'!I1457*Convert!$B$6/$D1457</f>
        <v>5.7081835970845729</v>
      </c>
      <c r="J1457" s="3">
        <f>'IECC Data-IP'!J1457*Convert!$B$6/$D1457</f>
        <v>8.0330990340703181</v>
      </c>
      <c r="K1457" s="3">
        <f>'IECC Data-IP'!K1457*Convert!$B$7/$D1457</f>
        <v>0</v>
      </c>
      <c r="L1457" s="3">
        <f>'IECC Data-IP'!L1457*Convert!$B$6/$D1457</f>
        <v>0</v>
      </c>
      <c r="M1457" s="3">
        <f>'IECC Data-IP'!M1457*Convert!$B$6/$D1457</f>
        <v>2.3681723602737454</v>
      </c>
      <c r="N1457" s="3">
        <f>'IECC Data-IP'!N1457*Convert!$B$6/$D1457</f>
        <v>0</v>
      </c>
      <c r="O1457" s="3">
        <f>'IECC Data-IP'!O1457*Convert!$B$6/$D1457</f>
        <v>0</v>
      </c>
      <c r="P1457" s="3">
        <f t="shared" si="68"/>
        <v>0</v>
      </c>
      <c r="Q1457" s="3">
        <f>'IECC Data-IP'!Q1457*Convert!$B$6/$D1457</f>
        <v>0</v>
      </c>
      <c r="R1457" s="3">
        <f>'IECC Data-IP'!R1457*Convert!$B$6/$D1457</f>
        <v>0</v>
      </c>
      <c r="S1457" s="3">
        <f>'IECC Data-IP'!S1457*Convert!$B$6/$D1457</f>
        <v>0</v>
      </c>
      <c r="T1457" s="3">
        <f>'IECC Data-IP'!T1457*Convert!$B$6/$D1457</f>
        <v>1.4874614021300507</v>
      </c>
      <c r="U1457" s="3">
        <f>'IECC Data-IP'!U1457*Convert!$B$7/$D1457</f>
        <v>0</v>
      </c>
      <c r="V1457" s="3">
        <f>'IECC Data-IP'!V1457*Convert!$B$6/$D1457</f>
        <v>0</v>
      </c>
      <c r="W1457" s="3">
        <f>'IECC Data-IP'!W1457*Convert!$B$6/$D1457</f>
        <v>2.5792661459191883</v>
      </c>
      <c r="X1457" s="3">
        <f>'IECC Data-IP'!X1457*Convert!$B$7/$D1457</f>
        <v>4.2674751845781076</v>
      </c>
      <c r="Y1457" s="3">
        <f t="shared" si="69"/>
        <v>6.8467413304972959</v>
      </c>
      <c r="Z1457" s="3">
        <f>'IECC Data-IP'!Z1457*Convert!$B$6/$D1457</f>
        <v>45.269235359358497</v>
      </c>
      <c r="AA1457" s="3">
        <f>'IECC Data-IP'!AA1457*Convert!$B$6/$D1457</f>
        <v>12.467798809556148</v>
      </c>
      <c r="AB1457" s="3">
        <f t="shared" si="70"/>
        <v>57.737034168914647</v>
      </c>
    </row>
    <row r="1458" spans="1:28" x14ac:dyDescent="0.25">
      <c r="A1458" s="93">
        <f>'IECC Data-IP'!A1458</f>
        <v>2009</v>
      </c>
      <c r="B1458" s="93" t="str">
        <f>'IECC Data-IP'!B1458</f>
        <v>Warehouse</v>
      </c>
      <c r="C1458" s="121" t="str">
        <f>'IECC Data-IP'!C1458</f>
        <v>5A</v>
      </c>
      <c r="D1458" s="3">
        <f>'IECC Data-IP'!D1458</f>
        <v>52044.906174549214</v>
      </c>
      <c r="E1458" s="3">
        <f>'IECC Data-IP'!E1458*Convert!$B$6/$D1458</f>
        <v>0</v>
      </c>
      <c r="F1458" s="3">
        <f>'IECC Data-IP'!F1458*Convert!$B$7/$D1458</f>
        <v>21.779580873320985</v>
      </c>
      <c r="G1458" s="3">
        <f>'IECC Data-IP'!G1458*Convert!$B$6/$D1458</f>
        <v>0.67538476226998445</v>
      </c>
      <c r="H1458" s="3">
        <f>'IECC Data-IP'!H1458*Convert!$B$6/$D1458</f>
        <v>27.461225180154369</v>
      </c>
      <c r="I1458" s="3">
        <f>'IECC Data-IP'!I1458*Convert!$B$6/$D1458</f>
        <v>5.7168349817421733</v>
      </c>
      <c r="J1458" s="3">
        <f>'IECC Data-IP'!J1458*Convert!$B$6/$D1458</f>
        <v>8.0330990340703181</v>
      </c>
      <c r="K1458" s="3">
        <f>'IECC Data-IP'!K1458*Convert!$B$7/$D1458</f>
        <v>0</v>
      </c>
      <c r="L1458" s="3">
        <f>'IECC Data-IP'!L1458*Convert!$B$6/$D1458</f>
        <v>0</v>
      </c>
      <c r="M1458" s="3">
        <f>'IECC Data-IP'!M1458*Convert!$B$6/$D1458</f>
        <v>2.9432010605155678</v>
      </c>
      <c r="N1458" s="3">
        <f>'IECC Data-IP'!N1458*Convert!$B$6/$D1458</f>
        <v>0</v>
      </c>
      <c r="O1458" s="3">
        <f>'IECC Data-IP'!O1458*Convert!$B$6/$D1458</f>
        <v>0</v>
      </c>
      <c r="P1458" s="3">
        <f t="shared" si="68"/>
        <v>0</v>
      </c>
      <c r="Q1458" s="3">
        <f>'IECC Data-IP'!Q1458*Convert!$B$6/$D1458</f>
        <v>0</v>
      </c>
      <c r="R1458" s="3">
        <f>'IECC Data-IP'!R1458*Convert!$B$6/$D1458</f>
        <v>0</v>
      </c>
      <c r="S1458" s="3">
        <f>'IECC Data-IP'!S1458*Convert!$B$6/$D1458</f>
        <v>0</v>
      </c>
      <c r="T1458" s="3">
        <f>'IECC Data-IP'!T1458*Convert!$B$6/$D1458</f>
        <v>1.5151458330343714</v>
      </c>
      <c r="U1458" s="3">
        <f>'IECC Data-IP'!U1458*Convert!$B$7/$D1458</f>
        <v>0</v>
      </c>
      <c r="V1458" s="3">
        <f>'IECC Data-IP'!V1458*Convert!$B$6/$D1458</f>
        <v>0</v>
      </c>
      <c r="W1458" s="3">
        <f>'IECC Data-IP'!W1458*Convert!$B$6/$D1458</f>
        <v>3.6185858227855521</v>
      </c>
      <c r="X1458" s="3">
        <f>'IECC Data-IP'!X1458*Convert!$B$7/$D1458</f>
        <v>21.779580873320985</v>
      </c>
      <c r="Y1458" s="3">
        <f t="shared" si="69"/>
        <v>25.398166696106536</v>
      </c>
      <c r="Z1458" s="3">
        <f>'IECC Data-IP'!Z1458*Convert!$B$6/$D1458</f>
        <v>46.345467610763954</v>
      </c>
      <c r="AA1458" s="3">
        <f>'IECC Data-IP'!AA1458*Convert!$B$6/$D1458</f>
        <v>63.630934156649033</v>
      </c>
      <c r="AB1458" s="3">
        <f t="shared" si="70"/>
        <v>109.97640176741299</v>
      </c>
    </row>
    <row r="1459" spans="1:28" x14ac:dyDescent="0.25">
      <c r="A1459" s="93">
        <f>'IECC Data-IP'!A1459</f>
        <v>2009</v>
      </c>
      <c r="B1459" s="93" t="str">
        <f>'IECC Data-IP'!B1459</f>
        <v>Warehouse</v>
      </c>
      <c r="C1459" s="121" t="str">
        <f>'IECC Data-IP'!C1459</f>
        <v>5B</v>
      </c>
      <c r="D1459" s="3">
        <f>'IECC Data-IP'!D1459</f>
        <v>52044.906174549214</v>
      </c>
      <c r="E1459" s="3">
        <f>'IECC Data-IP'!E1459*Convert!$B$6/$D1459</f>
        <v>0</v>
      </c>
      <c r="F1459" s="3">
        <f>'IECC Data-IP'!F1459*Convert!$B$7/$D1459</f>
        <v>9.8165550737073133</v>
      </c>
      <c r="G1459" s="3">
        <f>'IECC Data-IP'!G1459*Convert!$B$6/$D1459</f>
        <v>1.2042727443379395</v>
      </c>
      <c r="H1459" s="3">
        <f>'IECC Data-IP'!H1459*Convert!$B$6/$D1459</f>
        <v>27.461225180154369</v>
      </c>
      <c r="I1459" s="3">
        <f>'IECC Data-IP'!I1459*Convert!$B$6/$D1459</f>
        <v>5.7168349817421733</v>
      </c>
      <c r="J1459" s="3">
        <f>'IECC Data-IP'!J1459*Convert!$B$6/$D1459</f>
        <v>8.0330990340703181</v>
      </c>
      <c r="K1459" s="3">
        <f>'IECC Data-IP'!K1459*Convert!$B$7/$D1459</f>
        <v>0</v>
      </c>
      <c r="L1459" s="3">
        <f>'IECC Data-IP'!L1459*Convert!$B$6/$D1459</f>
        <v>0</v>
      </c>
      <c r="M1459" s="3">
        <f>'IECC Data-IP'!M1459*Convert!$B$6/$D1459</f>
        <v>3.5539888173421379</v>
      </c>
      <c r="N1459" s="3">
        <f>'IECC Data-IP'!N1459*Convert!$B$6/$D1459</f>
        <v>0</v>
      </c>
      <c r="O1459" s="3">
        <f>'IECC Data-IP'!O1459*Convert!$B$6/$D1459</f>
        <v>0</v>
      </c>
      <c r="P1459" s="3">
        <f t="shared" si="68"/>
        <v>0</v>
      </c>
      <c r="Q1459" s="3">
        <f>'IECC Data-IP'!Q1459*Convert!$B$6/$D1459</f>
        <v>0</v>
      </c>
      <c r="R1459" s="3">
        <f>'IECC Data-IP'!R1459*Convert!$B$6/$D1459</f>
        <v>0</v>
      </c>
      <c r="S1459" s="3">
        <f>'IECC Data-IP'!S1459*Convert!$B$6/$D1459</f>
        <v>0</v>
      </c>
      <c r="T1459" s="3">
        <f>'IECC Data-IP'!T1459*Convert!$B$6/$D1459</f>
        <v>1.5024571355365579</v>
      </c>
      <c r="U1459" s="3">
        <f>'IECC Data-IP'!U1459*Convert!$B$7/$D1459</f>
        <v>0</v>
      </c>
      <c r="V1459" s="3">
        <f>'IECC Data-IP'!V1459*Convert!$B$6/$D1459</f>
        <v>0</v>
      </c>
      <c r="W1459" s="3">
        <f>'IECC Data-IP'!W1459*Convert!$B$6/$D1459</f>
        <v>4.7582615616800776</v>
      </c>
      <c r="X1459" s="3">
        <f>'IECC Data-IP'!X1459*Convert!$B$7/$D1459</f>
        <v>9.8165550737073133</v>
      </c>
      <c r="Y1459" s="3">
        <f t="shared" si="69"/>
        <v>14.574816635387391</v>
      </c>
      <c r="Z1459" s="3">
        <f>'IECC Data-IP'!Z1459*Convert!$B$6/$D1459</f>
        <v>47.471301134206321</v>
      </c>
      <c r="AA1459" s="3">
        <f>'IECC Data-IP'!AA1459*Convert!$B$6/$D1459</f>
        <v>28.67991689892164</v>
      </c>
      <c r="AB1459" s="3">
        <f t="shared" si="70"/>
        <v>76.151218033127961</v>
      </c>
    </row>
    <row r="1460" spans="1:28" x14ac:dyDescent="0.25">
      <c r="A1460" s="93">
        <f>'IECC Data-IP'!A1460</f>
        <v>2009</v>
      </c>
      <c r="B1460" s="93" t="str">
        <f>'IECC Data-IP'!B1460</f>
        <v>Warehouse</v>
      </c>
      <c r="C1460" s="121" t="str">
        <f>'IECC Data-IP'!C1460</f>
        <v>5C</v>
      </c>
      <c r="D1460" s="3">
        <f>'IECC Data-IP'!D1460</f>
        <v>52044.906174549214</v>
      </c>
      <c r="E1460" s="3">
        <f>'IECC Data-IP'!E1460*Convert!$B$6/$D1460</f>
        <v>0</v>
      </c>
      <c r="F1460" s="3">
        <f>'IECC Data-IP'!F1460*Convert!$B$7/$D1460</f>
        <v>3.513357813754757</v>
      </c>
      <c r="G1460" s="3">
        <f>'IECC Data-IP'!G1460*Convert!$B$6/$D1460</f>
        <v>0.1280404929324821</v>
      </c>
      <c r="H1460" s="3">
        <f>'IECC Data-IP'!H1460*Convert!$B$6/$D1460</f>
        <v>27.461225180154369</v>
      </c>
      <c r="I1460" s="3">
        <f>'IECC Data-IP'!I1460*Convert!$B$6/$D1460</f>
        <v>5.7081835970845729</v>
      </c>
      <c r="J1460" s="3">
        <f>'IECC Data-IP'!J1460*Convert!$B$6/$D1460</f>
        <v>8.0330990340703181</v>
      </c>
      <c r="K1460" s="3">
        <f>'IECC Data-IP'!K1460*Convert!$B$7/$D1460</f>
        <v>0</v>
      </c>
      <c r="L1460" s="3">
        <f>'IECC Data-IP'!L1460*Convert!$B$6/$D1460</f>
        <v>0</v>
      </c>
      <c r="M1460" s="3">
        <f>'IECC Data-IP'!M1460*Convert!$B$6/$D1460</f>
        <v>2.1213195180435549</v>
      </c>
      <c r="N1460" s="3">
        <f>'IECC Data-IP'!N1460*Convert!$B$6/$D1460</f>
        <v>0</v>
      </c>
      <c r="O1460" s="3">
        <f>'IECC Data-IP'!O1460*Convert!$B$6/$D1460</f>
        <v>0</v>
      </c>
      <c r="P1460" s="3">
        <f t="shared" si="68"/>
        <v>0</v>
      </c>
      <c r="Q1460" s="3">
        <f>'IECC Data-IP'!Q1460*Convert!$B$6/$D1460</f>
        <v>0</v>
      </c>
      <c r="R1460" s="3">
        <f>'IECC Data-IP'!R1460*Convert!$B$6/$D1460</f>
        <v>0</v>
      </c>
      <c r="S1460" s="3">
        <f>'IECC Data-IP'!S1460*Convert!$B$6/$D1460</f>
        <v>0</v>
      </c>
      <c r="T1460" s="3">
        <f>'IECC Data-IP'!T1460*Convert!$B$6/$D1460</f>
        <v>1.512838797125678</v>
      </c>
      <c r="U1460" s="3">
        <f>'IECC Data-IP'!U1460*Convert!$B$7/$D1460</f>
        <v>0</v>
      </c>
      <c r="V1460" s="3">
        <f>'IECC Data-IP'!V1460*Convert!$B$6/$D1460</f>
        <v>0</v>
      </c>
      <c r="W1460" s="3">
        <f>'IECC Data-IP'!W1460*Convert!$B$6/$D1460</f>
        <v>2.2493600109760363</v>
      </c>
      <c r="X1460" s="3">
        <f>'IECC Data-IP'!X1460*Convert!$B$7/$D1460</f>
        <v>3.513357813754757</v>
      </c>
      <c r="Y1460" s="3">
        <f t="shared" si="69"/>
        <v>5.7627178247307933</v>
      </c>
      <c r="Z1460" s="3">
        <f>'IECC Data-IP'!Z1460*Convert!$B$6/$D1460</f>
        <v>44.9641298604338</v>
      </c>
      <c r="AA1460" s="3">
        <f>'IECC Data-IP'!AA1460*Convert!$B$6/$D1460</f>
        <v>10.26457951675398</v>
      </c>
      <c r="AB1460" s="3">
        <f t="shared" si="70"/>
        <v>55.228709377187784</v>
      </c>
    </row>
    <row r="1461" spans="1:28" x14ac:dyDescent="0.25">
      <c r="A1461" s="93">
        <f>'IECC Data-IP'!A1461</f>
        <v>2009</v>
      </c>
      <c r="B1461" s="93" t="str">
        <f>'IECC Data-IP'!B1461</f>
        <v>Warehouse</v>
      </c>
      <c r="C1461" s="121" t="str">
        <f>'IECC Data-IP'!C1461</f>
        <v>6A</v>
      </c>
      <c r="D1461" s="3">
        <f>'IECC Data-IP'!D1461</f>
        <v>52044.906174549214</v>
      </c>
      <c r="E1461" s="3">
        <f>'IECC Data-IP'!E1461*Convert!$B$6/$D1461</f>
        <v>0</v>
      </c>
      <c r="F1461" s="3">
        <f>'IECC Data-IP'!F1461*Convert!$B$7/$D1461</f>
        <v>35.357641806627285</v>
      </c>
      <c r="G1461" s="3">
        <f>'IECC Data-IP'!G1461*Convert!$B$6/$D1461</f>
        <v>0.84552866053612041</v>
      </c>
      <c r="H1461" s="3">
        <f>'IECC Data-IP'!H1461*Convert!$B$6/$D1461</f>
        <v>27.461225180154369</v>
      </c>
      <c r="I1461" s="3">
        <f>'IECC Data-IP'!I1461*Convert!$B$6/$D1461</f>
        <v>5.7139511868563062</v>
      </c>
      <c r="J1461" s="3">
        <f>'IECC Data-IP'!J1461*Convert!$B$6/$D1461</f>
        <v>8.0330990340703181</v>
      </c>
      <c r="K1461" s="3">
        <f>'IECC Data-IP'!K1461*Convert!$B$7/$D1461</f>
        <v>0</v>
      </c>
      <c r="L1461" s="3">
        <f>'IECC Data-IP'!L1461*Convert!$B$6/$D1461</f>
        <v>0</v>
      </c>
      <c r="M1461" s="3">
        <f>'IECC Data-IP'!M1461*Convert!$B$6/$D1461</f>
        <v>3.5828267662008049</v>
      </c>
      <c r="N1461" s="3">
        <f>'IECC Data-IP'!N1461*Convert!$B$6/$D1461</f>
        <v>0</v>
      </c>
      <c r="O1461" s="3">
        <f>'IECC Data-IP'!O1461*Convert!$B$6/$D1461</f>
        <v>0</v>
      </c>
      <c r="P1461" s="3">
        <f t="shared" si="68"/>
        <v>0</v>
      </c>
      <c r="Q1461" s="3">
        <f>'IECC Data-IP'!Q1461*Convert!$B$6/$D1461</f>
        <v>0</v>
      </c>
      <c r="R1461" s="3">
        <f>'IECC Data-IP'!R1461*Convert!$B$6/$D1461</f>
        <v>0</v>
      </c>
      <c r="S1461" s="3">
        <f>'IECC Data-IP'!S1461*Convert!$B$6/$D1461</f>
        <v>0</v>
      </c>
      <c r="T1461" s="3">
        <f>'IECC Data-IP'!T1461*Convert!$B$6/$D1461</f>
        <v>1.548021094733252</v>
      </c>
      <c r="U1461" s="3">
        <f>'IECC Data-IP'!U1461*Convert!$B$7/$D1461</f>
        <v>0</v>
      </c>
      <c r="V1461" s="3">
        <f>'IECC Data-IP'!V1461*Convert!$B$6/$D1461</f>
        <v>0</v>
      </c>
      <c r="W1461" s="3">
        <f>'IECC Data-IP'!W1461*Convert!$B$6/$D1461</f>
        <v>4.4283554267369256</v>
      </c>
      <c r="X1461" s="3">
        <f>'IECC Data-IP'!X1461*Convert!$B$7/$D1461</f>
        <v>35.357641806627285</v>
      </c>
      <c r="Y1461" s="3">
        <f t="shared" si="69"/>
        <v>39.785997233364213</v>
      </c>
      <c r="Z1461" s="3">
        <f>'IECC Data-IP'!Z1461*Convert!$B$6/$D1461</f>
        <v>47.184651922551168</v>
      </c>
      <c r="AA1461" s="3">
        <f>'IECC Data-IP'!AA1461*Convert!$B$6/$D1461</f>
        <v>103.30041660663154</v>
      </c>
      <c r="AB1461" s="3">
        <f t="shared" si="70"/>
        <v>150.48506852918271</v>
      </c>
    </row>
    <row r="1462" spans="1:28" x14ac:dyDescent="0.25">
      <c r="A1462" s="93">
        <f>'IECC Data-IP'!A1462</f>
        <v>2009</v>
      </c>
      <c r="B1462" s="93" t="str">
        <f>'IECC Data-IP'!B1462</f>
        <v>Warehouse</v>
      </c>
      <c r="C1462" s="121" t="str">
        <f>'IECC Data-IP'!C1462</f>
        <v>6B</v>
      </c>
      <c r="D1462" s="3">
        <f>'IECC Data-IP'!D1462</f>
        <v>52044.906174549214</v>
      </c>
      <c r="E1462" s="3">
        <f>'IECC Data-IP'!E1462*Convert!$B$6/$D1462</f>
        <v>0</v>
      </c>
      <c r="F1462" s="3">
        <f>'IECC Data-IP'!F1462*Convert!$B$7/$D1462</f>
        <v>20.128814000330184</v>
      </c>
      <c r="G1462" s="3">
        <f>'IECC Data-IP'!G1462*Convert!$B$6/$D1462</f>
        <v>0.5836800848994228</v>
      </c>
      <c r="H1462" s="3">
        <f>'IECC Data-IP'!H1462*Convert!$B$6/$D1462</f>
        <v>27.461225180154369</v>
      </c>
      <c r="I1462" s="3">
        <f>'IECC Data-IP'!I1462*Convert!$B$6/$D1462</f>
        <v>5.7099138740160935</v>
      </c>
      <c r="J1462" s="3">
        <f>'IECC Data-IP'!J1462*Convert!$B$6/$D1462</f>
        <v>8.0330990340703181</v>
      </c>
      <c r="K1462" s="3">
        <f>'IECC Data-IP'!K1462*Convert!$B$7/$D1462</f>
        <v>0</v>
      </c>
      <c r="L1462" s="3">
        <f>'IECC Data-IP'!L1462*Convert!$B$6/$D1462</f>
        <v>0</v>
      </c>
      <c r="M1462" s="3">
        <f>'IECC Data-IP'!M1462*Convert!$B$6/$D1462</f>
        <v>3.4103758320259754</v>
      </c>
      <c r="N1462" s="3">
        <f>'IECC Data-IP'!N1462*Convert!$B$6/$D1462</f>
        <v>0</v>
      </c>
      <c r="O1462" s="3">
        <f>'IECC Data-IP'!O1462*Convert!$B$6/$D1462</f>
        <v>0</v>
      </c>
      <c r="P1462" s="3">
        <f t="shared" si="68"/>
        <v>0</v>
      </c>
      <c r="Q1462" s="3">
        <f>'IECC Data-IP'!Q1462*Convert!$B$6/$D1462</f>
        <v>0</v>
      </c>
      <c r="R1462" s="3">
        <f>'IECC Data-IP'!R1462*Convert!$B$6/$D1462</f>
        <v>0</v>
      </c>
      <c r="S1462" s="3">
        <f>'IECC Data-IP'!S1462*Convert!$B$6/$D1462</f>
        <v>0</v>
      </c>
      <c r="T1462" s="3">
        <f>'IECC Data-IP'!T1462*Convert!$B$6/$D1462</f>
        <v>1.5399464690528251</v>
      </c>
      <c r="U1462" s="3">
        <f>'IECC Data-IP'!U1462*Convert!$B$7/$D1462</f>
        <v>0</v>
      </c>
      <c r="V1462" s="3">
        <f>'IECC Data-IP'!V1462*Convert!$B$6/$D1462</f>
        <v>0</v>
      </c>
      <c r="W1462" s="3">
        <f>'IECC Data-IP'!W1462*Convert!$B$6/$D1462</f>
        <v>3.9940559169253986</v>
      </c>
      <c r="X1462" s="3">
        <f>'IECC Data-IP'!X1462*Convert!$B$7/$D1462</f>
        <v>20.128814000330184</v>
      </c>
      <c r="Y1462" s="3">
        <f t="shared" si="69"/>
        <v>24.122869917255581</v>
      </c>
      <c r="Z1462" s="3">
        <f>'IECC Data-IP'!Z1462*Convert!$B$6/$D1462</f>
        <v>46.738240474219005</v>
      </c>
      <c r="AA1462" s="3">
        <f>'IECC Data-IP'!AA1462*Convert!$B$6/$D1462</f>
        <v>58.808075589525544</v>
      </c>
      <c r="AB1462" s="3">
        <f t="shared" si="70"/>
        <v>105.54631606374454</v>
      </c>
    </row>
    <row r="1463" spans="1:28" x14ac:dyDescent="0.25">
      <c r="A1463" s="93">
        <f>'IECC Data-IP'!A1463</f>
        <v>2009</v>
      </c>
      <c r="B1463" s="93" t="str">
        <f>'IECC Data-IP'!B1463</f>
        <v>Warehouse</v>
      </c>
      <c r="C1463" s="121" t="str">
        <f>'IECC Data-IP'!C1463</f>
        <v>7</v>
      </c>
      <c r="D1463" s="3">
        <f>'IECC Data-IP'!D1463</f>
        <v>52044.906174549214</v>
      </c>
      <c r="E1463" s="3">
        <f>'IECC Data-IP'!E1463*Convert!$B$6/$D1463</f>
        <v>0</v>
      </c>
      <c r="F1463" s="3">
        <f>'IECC Data-IP'!F1463*Convert!$B$7/$D1463</f>
        <v>35.402454540443223</v>
      </c>
      <c r="G1463" s="3">
        <f>'IECC Data-IP'!G1463*Convert!$B$6/$D1463</f>
        <v>0.57445194126464938</v>
      </c>
      <c r="H1463" s="3">
        <f>'IECC Data-IP'!H1463*Convert!$B$6/$D1463</f>
        <v>27.461225180154369</v>
      </c>
      <c r="I1463" s="3">
        <f>'IECC Data-IP'!I1463*Convert!$B$6/$D1463</f>
        <v>5.7064533201530532</v>
      </c>
      <c r="J1463" s="3">
        <f>'IECC Data-IP'!J1463*Convert!$B$6/$D1463</f>
        <v>8.0330990340703181</v>
      </c>
      <c r="K1463" s="3">
        <f>'IECC Data-IP'!K1463*Convert!$B$7/$D1463</f>
        <v>0</v>
      </c>
      <c r="L1463" s="3">
        <f>'IECC Data-IP'!L1463*Convert!$B$6/$D1463</f>
        <v>0</v>
      </c>
      <c r="M1463" s="3">
        <f>'IECC Data-IP'!M1463*Convert!$B$6/$D1463</f>
        <v>3.0793161791284769</v>
      </c>
      <c r="N1463" s="3">
        <f>'IECC Data-IP'!N1463*Convert!$B$6/$D1463</f>
        <v>0</v>
      </c>
      <c r="O1463" s="3">
        <f>'IECC Data-IP'!O1463*Convert!$B$6/$D1463</f>
        <v>0</v>
      </c>
      <c r="P1463" s="3">
        <f t="shared" si="68"/>
        <v>0</v>
      </c>
      <c r="Q1463" s="3">
        <f>'IECC Data-IP'!Q1463*Convert!$B$6/$D1463</f>
        <v>0</v>
      </c>
      <c r="R1463" s="3">
        <f>'IECC Data-IP'!R1463*Convert!$B$6/$D1463</f>
        <v>0</v>
      </c>
      <c r="S1463" s="3">
        <f>'IECC Data-IP'!S1463*Convert!$B$6/$D1463</f>
        <v>0</v>
      </c>
      <c r="T1463" s="3">
        <f>'IECC Data-IP'!T1463*Convert!$B$6/$D1463</f>
        <v>1.5866639462038659</v>
      </c>
      <c r="U1463" s="3">
        <f>'IECC Data-IP'!U1463*Convert!$B$7/$D1463</f>
        <v>0</v>
      </c>
      <c r="V1463" s="3">
        <f>'IECC Data-IP'!V1463*Convert!$B$6/$D1463</f>
        <v>0</v>
      </c>
      <c r="W1463" s="3">
        <f>'IECC Data-IP'!W1463*Convert!$B$6/$D1463</f>
        <v>3.653768120393126</v>
      </c>
      <c r="X1463" s="3">
        <f>'IECC Data-IP'!X1463*Convert!$B$7/$D1463</f>
        <v>35.402454540443223</v>
      </c>
      <c r="Y1463" s="3">
        <f t="shared" si="69"/>
        <v>39.056222660836347</v>
      </c>
      <c r="Z1463" s="3">
        <f>'IECC Data-IP'!Z1463*Convert!$B$6/$D1463</f>
        <v>46.441786359951912</v>
      </c>
      <c r="AA1463" s="3">
        <f>'IECC Data-IP'!AA1463*Convert!$B$6/$D1463</f>
        <v>103.43134089444989</v>
      </c>
      <c r="AB1463" s="3">
        <f t="shared" si="70"/>
        <v>149.87312725440179</v>
      </c>
    </row>
    <row r="1464" spans="1:28" x14ac:dyDescent="0.25">
      <c r="A1464" s="93">
        <f>'IECC Data-IP'!A1464</f>
        <v>2009</v>
      </c>
      <c r="B1464" s="93" t="str">
        <f>'IECC Data-IP'!B1464</f>
        <v>Warehouse</v>
      </c>
      <c r="C1464" s="121" t="str">
        <f>'IECC Data-IP'!C1464</f>
        <v>8</v>
      </c>
      <c r="D1464" s="3">
        <f>'IECC Data-IP'!D1464</f>
        <v>52044.906174549214</v>
      </c>
      <c r="E1464" s="3">
        <f>'IECC Data-IP'!E1464*Convert!$B$6/$D1464</f>
        <v>0</v>
      </c>
      <c r="F1464" s="3">
        <f>'IECC Data-IP'!F1464*Convert!$B$7/$D1464</f>
        <v>33.096276758778728</v>
      </c>
      <c r="G1464" s="3">
        <f>'IECC Data-IP'!G1464*Convert!$B$6/$D1464</f>
        <v>0.12342642111509533</v>
      </c>
      <c r="H1464" s="3">
        <f>'IECC Data-IP'!H1464*Convert!$B$6/$D1464</f>
        <v>27.461225180154369</v>
      </c>
      <c r="I1464" s="3">
        <f>'IECC Data-IP'!I1464*Convert!$B$6/$D1464</f>
        <v>5.6747315764085187</v>
      </c>
      <c r="J1464" s="3">
        <f>'IECC Data-IP'!J1464*Convert!$B$6/$D1464</f>
        <v>8.0330990340703181</v>
      </c>
      <c r="K1464" s="3">
        <f>'IECC Data-IP'!K1464*Convert!$B$7/$D1464</f>
        <v>0</v>
      </c>
      <c r="L1464" s="3">
        <f>'IECC Data-IP'!L1464*Convert!$B$6/$D1464</f>
        <v>0</v>
      </c>
      <c r="M1464" s="3">
        <f>'IECC Data-IP'!M1464*Convert!$B$6/$D1464</f>
        <v>2.4362299195801995</v>
      </c>
      <c r="N1464" s="3">
        <f>'IECC Data-IP'!N1464*Convert!$B$6/$D1464</f>
        <v>0</v>
      </c>
      <c r="O1464" s="3">
        <f>'IECC Data-IP'!O1464*Convert!$B$6/$D1464</f>
        <v>0</v>
      </c>
      <c r="P1464" s="3">
        <f t="shared" si="68"/>
        <v>0</v>
      </c>
      <c r="Q1464" s="3">
        <f>'IECC Data-IP'!Q1464*Convert!$B$6/$D1464</f>
        <v>0</v>
      </c>
      <c r="R1464" s="3">
        <f>'IECC Data-IP'!R1464*Convert!$B$6/$D1464</f>
        <v>0</v>
      </c>
      <c r="S1464" s="3">
        <f>'IECC Data-IP'!S1464*Convert!$B$6/$D1464</f>
        <v>0</v>
      </c>
      <c r="T1464" s="3">
        <f>'IECC Data-IP'!T1464*Convert!$B$6/$D1464</f>
        <v>1.6397257721038132</v>
      </c>
      <c r="U1464" s="3">
        <f>'IECC Data-IP'!U1464*Convert!$B$7/$D1464</f>
        <v>0</v>
      </c>
      <c r="V1464" s="3">
        <f>'IECC Data-IP'!V1464*Convert!$B$6/$D1464</f>
        <v>0</v>
      </c>
      <c r="W1464" s="3">
        <f>'IECC Data-IP'!W1464*Convert!$B$6/$D1464</f>
        <v>2.5596563406952946</v>
      </c>
      <c r="X1464" s="3">
        <f>'IECC Data-IP'!X1464*Convert!$B$7/$D1464</f>
        <v>33.096276758778728</v>
      </c>
      <c r="Y1464" s="3">
        <f t="shared" si="69"/>
        <v>35.655933099474026</v>
      </c>
      <c r="Z1464" s="3">
        <f>'IECC Data-IP'!Z1464*Convert!$B$6/$D1464</f>
        <v>45.368437903432316</v>
      </c>
      <c r="AA1464" s="3">
        <f>'IECC Data-IP'!AA1464*Convert!$B$6/$D1464</f>
        <v>96.693642523110896</v>
      </c>
      <c r="AB1464" s="3">
        <f t="shared" si="70"/>
        <v>142.06208042654322</v>
      </c>
    </row>
    <row r="1465" spans="1:28" x14ac:dyDescent="0.25">
      <c r="A1465" s="93">
        <f>'IECC Data-IP'!A1465</f>
        <v>2012</v>
      </c>
      <c r="B1465" s="93" t="str">
        <f>'IECC Data-IP'!B1465</f>
        <v>Warehouse</v>
      </c>
      <c r="C1465" s="121" t="str">
        <f>'IECC Data-IP'!C1465</f>
        <v>0A</v>
      </c>
      <c r="D1465" s="3">
        <f>'IECC Data-IP'!D1465</f>
        <v>52044.906174549214</v>
      </c>
      <c r="E1465" s="3">
        <f>'IECC Data-IP'!E1465*Convert!$B$6/$D1465</f>
        <v>0</v>
      </c>
      <c r="F1465" s="3">
        <f>'IECC Data-IP'!F1465*Convert!$B$7/$D1465</f>
        <v>0</v>
      </c>
      <c r="G1465" s="3">
        <f>'IECC Data-IP'!G1465*Convert!$B$6/$D1465</f>
        <v>9.4957598001819132</v>
      </c>
      <c r="H1465" s="3">
        <f>'IECC Data-IP'!H1465*Convert!$B$6/$D1465</f>
        <v>9.6018834519818093</v>
      </c>
      <c r="I1465" s="3">
        <f>'IECC Data-IP'!I1465*Convert!$B$6/$D1465</f>
        <v>5.7277934023084676</v>
      </c>
      <c r="J1465" s="3">
        <f>'IECC Data-IP'!J1465*Convert!$B$6/$D1465</f>
        <v>8.0330990340703181</v>
      </c>
      <c r="K1465" s="3">
        <f>'IECC Data-IP'!K1465*Convert!$B$7/$D1465</f>
        <v>0</v>
      </c>
      <c r="L1465" s="3">
        <f>'IECC Data-IP'!L1465*Convert!$B$6/$D1465</f>
        <v>0</v>
      </c>
      <c r="M1465" s="3">
        <f>'IECC Data-IP'!M1465*Convert!$B$6/$D1465</f>
        <v>4.2870494773294556</v>
      </c>
      <c r="N1465" s="3">
        <f>'IECC Data-IP'!N1465*Convert!$B$6/$D1465</f>
        <v>0</v>
      </c>
      <c r="O1465" s="3">
        <f>'IECC Data-IP'!O1465*Convert!$B$6/$D1465</f>
        <v>0</v>
      </c>
      <c r="P1465" s="3">
        <f t="shared" si="68"/>
        <v>0</v>
      </c>
      <c r="Q1465" s="3">
        <f>'IECC Data-IP'!Q1465*Convert!$B$6/$D1465</f>
        <v>0</v>
      </c>
      <c r="R1465" s="3">
        <f>'IECC Data-IP'!R1465*Convert!$B$6/$D1465</f>
        <v>0</v>
      </c>
      <c r="S1465" s="3">
        <f>'IECC Data-IP'!S1465*Convert!$B$6/$D1465</f>
        <v>0</v>
      </c>
      <c r="T1465" s="3">
        <f>'IECC Data-IP'!T1465*Convert!$B$6/$D1465</f>
        <v>1.2746373395530874</v>
      </c>
      <c r="U1465" s="3">
        <f>'IECC Data-IP'!U1465*Convert!$B$7/$D1465</f>
        <v>0</v>
      </c>
      <c r="V1465" s="3">
        <f>'IECC Data-IP'!V1465*Convert!$B$6/$D1465</f>
        <v>0</v>
      </c>
      <c r="W1465" s="3">
        <f>'IECC Data-IP'!W1465*Convert!$B$6/$D1465</f>
        <v>13.782809277511369</v>
      </c>
      <c r="X1465" s="3">
        <f>'IECC Data-IP'!X1465*Convert!$B$7/$D1465</f>
        <v>0</v>
      </c>
      <c r="Y1465" s="3">
        <f t="shared" si="69"/>
        <v>13.782809277511369</v>
      </c>
      <c r="Z1465" s="3">
        <f>'IECC Data-IP'!Z1465*Convert!$B$6/$D1465</f>
        <v>38.420799264402227</v>
      </c>
      <c r="AA1465" s="3">
        <f>'IECC Data-IP'!AA1465*Convert!$B$6/$D1465</f>
        <v>0</v>
      </c>
      <c r="AB1465" s="3">
        <f t="shared" si="70"/>
        <v>38.420799264402227</v>
      </c>
    </row>
    <row r="1466" spans="1:28" x14ac:dyDescent="0.25">
      <c r="A1466" s="93">
        <f>'IECC Data-IP'!A1466</f>
        <v>2012</v>
      </c>
      <c r="B1466" s="93" t="str">
        <f>'IECC Data-IP'!B1466</f>
        <v>Warehouse</v>
      </c>
      <c r="C1466" s="121" t="str">
        <f>'IECC Data-IP'!C1466</f>
        <v>0B</v>
      </c>
      <c r="D1466" s="3">
        <f>'IECC Data-IP'!D1466</f>
        <v>52044.906174549214</v>
      </c>
      <c r="E1466" s="3">
        <f>'IECC Data-IP'!E1466*Convert!$B$6/$D1466</f>
        <v>0</v>
      </c>
      <c r="F1466" s="3">
        <f>'IECC Data-IP'!F1466*Convert!$B$7/$D1466</f>
        <v>0</v>
      </c>
      <c r="G1466" s="3">
        <f>'IECC Data-IP'!G1466*Convert!$B$6/$D1466</f>
        <v>8.9501458077759324</v>
      </c>
      <c r="H1466" s="3">
        <f>'IECC Data-IP'!H1466*Convert!$B$6/$D1466</f>
        <v>9.9392874536282143</v>
      </c>
      <c r="I1466" s="3">
        <f>'IECC Data-IP'!I1466*Convert!$B$6/$D1466</f>
        <v>5.7289469202628132</v>
      </c>
      <c r="J1466" s="3">
        <f>'IECC Data-IP'!J1466*Convert!$B$6/$D1466</f>
        <v>8.0330990340703181</v>
      </c>
      <c r="K1466" s="3">
        <f>'IECC Data-IP'!K1466*Convert!$B$7/$D1466</f>
        <v>0</v>
      </c>
      <c r="L1466" s="3">
        <f>'IECC Data-IP'!L1466*Convert!$B$6/$D1466</f>
        <v>0</v>
      </c>
      <c r="M1466" s="3">
        <f>'IECC Data-IP'!M1466*Convert!$B$6/$D1466</f>
        <v>5.252544005117632</v>
      </c>
      <c r="N1466" s="3">
        <f>'IECC Data-IP'!N1466*Convert!$B$6/$D1466</f>
        <v>0</v>
      </c>
      <c r="O1466" s="3">
        <f>'IECC Data-IP'!O1466*Convert!$B$6/$D1466</f>
        <v>0</v>
      </c>
      <c r="P1466" s="3">
        <f t="shared" si="68"/>
        <v>0</v>
      </c>
      <c r="Q1466" s="3">
        <f>'IECC Data-IP'!Q1466*Convert!$B$6/$D1466</f>
        <v>0</v>
      </c>
      <c r="R1466" s="3">
        <f>'IECC Data-IP'!R1466*Convert!$B$6/$D1466</f>
        <v>0</v>
      </c>
      <c r="S1466" s="3">
        <f>'IECC Data-IP'!S1466*Convert!$B$6/$D1466</f>
        <v>0</v>
      </c>
      <c r="T1466" s="3">
        <f>'IECC Data-IP'!T1466*Convert!$B$6/$D1466</f>
        <v>1.2729070626215675</v>
      </c>
      <c r="U1466" s="3">
        <f>'IECC Data-IP'!U1466*Convert!$B$7/$D1466</f>
        <v>0</v>
      </c>
      <c r="V1466" s="3">
        <f>'IECC Data-IP'!V1466*Convert!$B$6/$D1466</f>
        <v>0</v>
      </c>
      <c r="W1466" s="3">
        <f>'IECC Data-IP'!W1466*Convert!$B$6/$D1466</f>
        <v>14.202689812893563</v>
      </c>
      <c r="X1466" s="3">
        <f>'IECC Data-IP'!X1466*Convert!$B$7/$D1466</f>
        <v>0</v>
      </c>
      <c r="Y1466" s="3">
        <f t="shared" si="69"/>
        <v>14.202689812893563</v>
      </c>
      <c r="Z1466" s="3">
        <f>'IECC Data-IP'!Z1466*Convert!$B$6/$D1466</f>
        <v>39.177507042453641</v>
      </c>
      <c r="AA1466" s="3">
        <f>'IECC Data-IP'!AA1466*Convert!$B$6/$D1466</f>
        <v>0</v>
      </c>
      <c r="AB1466" s="3">
        <f t="shared" si="70"/>
        <v>39.177507042453641</v>
      </c>
    </row>
    <row r="1467" spans="1:28" x14ac:dyDescent="0.25">
      <c r="A1467" s="93">
        <f>'IECC Data-IP'!A1467</f>
        <v>2012</v>
      </c>
      <c r="B1467" s="93" t="str">
        <f>'IECC Data-IP'!B1467</f>
        <v>Warehouse</v>
      </c>
      <c r="C1467" s="121" t="str">
        <f>'IECC Data-IP'!C1467</f>
        <v>1A</v>
      </c>
      <c r="D1467" s="3">
        <f>'IECC Data-IP'!D1467</f>
        <v>52044.906174549214</v>
      </c>
      <c r="E1467" s="3">
        <f>'IECC Data-IP'!E1467*Convert!$B$6/$D1467</f>
        <v>0</v>
      </c>
      <c r="F1467" s="3">
        <f>'IECC Data-IP'!F1467*Convert!$B$7/$D1467</f>
        <v>0</v>
      </c>
      <c r="G1467" s="3">
        <f>'IECC Data-IP'!G1467*Convert!$B$6/$D1467</f>
        <v>5.6055204991477181</v>
      </c>
      <c r="H1467" s="3">
        <f>'IECC Data-IP'!H1467*Convert!$B$6/$D1467</f>
        <v>10.482594410125504</v>
      </c>
      <c r="I1467" s="3">
        <f>'IECC Data-IP'!I1467*Convert!$B$6/$D1467</f>
        <v>5.7301004382171605</v>
      </c>
      <c r="J1467" s="3">
        <f>'IECC Data-IP'!J1467*Convert!$B$6/$D1467</f>
        <v>8.0330990340703181</v>
      </c>
      <c r="K1467" s="3">
        <f>'IECC Data-IP'!K1467*Convert!$B$7/$D1467</f>
        <v>0</v>
      </c>
      <c r="L1467" s="3">
        <f>'IECC Data-IP'!L1467*Convert!$B$6/$D1467</f>
        <v>0</v>
      </c>
      <c r="M1467" s="3">
        <f>'IECC Data-IP'!M1467*Convert!$B$6/$D1467</f>
        <v>2.9772298401687953</v>
      </c>
      <c r="N1467" s="3">
        <f>'IECC Data-IP'!N1467*Convert!$B$6/$D1467</f>
        <v>0</v>
      </c>
      <c r="O1467" s="3">
        <f>'IECC Data-IP'!O1467*Convert!$B$6/$D1467</f>
        <v>0</v>
      </c>
      <c r="P1467" s="3">
        <f t="shared" si="68"/>
        <v>0</v>
      </c>
      <c r="Q1467" s="3">
        <f>'IECC Data-IP'!Q1467*Convert!$B$6/$D1467</f>
        <v>0</v>
      </c>
      <c r="R1467" s="3">
        <f>'IECC Data-IP'!R1467*Convert!$B$6/$D1467</f>
        <v>0</v>
      </c>
      <c r="S1467" s="3">
        <f>'IECC Data-IP'!S1467*Convert!$B$6/$D1467</f>
        <v>0</v>
      </c>
      <c r="T1467" s="3">
        <f>'IECC Data-IP'!T1467*Convert!$B$6/$D1467</f>
        <v>1.3086661192063147</v>
      </c>
      <c r="U1467" s="3">
        <f>'IECC Data-IP'!U1467*Convert!$B$7/$D1467</f>
        <v>0</v>
      </c>
      <c r="V1467" s="3">
        <f>'IECC Data-IP'!V1467*Convert!$B$6/$D1467</f>
        <v>0</v>
      </c>
      <c r="W1467" s="3">
        <f>'IECC Data-IP'!W1467*Convert!$B$6/$D1467</f>
        <v>8.5827503393165134</v>
      </c>
      <c r="X1467" s="3">
        <f>'IECC Data-IP'!X1467*Convert!$B$7/$D1467</f>
        <v>0</v>
      </c>
      <c r="Y1467" s="3">
        <f t="shared" si="69"/>
        <v>8.5827503393165134</v>
      </c>
      <c r="Z1467" s="3">
        <f>'IECC Data-IP'!Z1467*Convert!$B$6/$D1467</f>
        <v>34.136633581958634</v>
      </c>
      <c r="AA1467" s="3">
        <f>'IECC Data-IP'!AA1467*Convert!$B$6/$D1467</f>
        <v>0</v>
      </c>
      <c r="AB1467" s="3">
        <f t="shared" si="70"/>
        <v>34.136633581958634</v>
      </c>
    </row>
    <row r="1468" spans="1:28" x14ac:dyDescent="0.25">
      <c r="A1468" s="93">
        <f>'IECC Data-IP'!A1468</f>
        <v>2012</v>
      </c>
      <c r="B1468" s="93" t="str">
        <f>'IECC Data-IP'!B1468</f>
        <v>Warehouse</v>
      </c>
      <c r="C1468" s="121" t="str">
        <f>'IECC Data-IP'!C1468</f>
        <v>1B</v>
      </c>
      <c r="D1468" s="3">
        <f>'IECC Data-IP'!D1468</f>
        <v>52044.906174549214</v>
      </c>
      <c r="E1468" s="3">
        <f>'IECC Data-IP'!E1468*Convert!$B$6/$D1468</f>
        <v>0</v>
      </c>
      <c r="F1468" s="3">
        <f>'IECC Data-IP'!F1468*Convert!$B$7/$D1468</f>
        <v>1.0462884987863245E-2</v>
      </c>
      <c r="G1468" s="3">
        <f>'IECC Data-IP'!G1468*Convert!$B$6/$D1468</f>
        <v>6.7290469866813902</v>
      </c>
      <c r="H1468" s="3">
        <f>'IECC Data-IP'!H1468*Convert!$B$6/$D1468</f>
        <v>10.320525137539795</v>
      </c>
      <c r="I1468" s="3">
        <f>'IECC Data-IP'!I1468*Convert!$B$6/$D1468</f>
        <v>5.7226025715139066</v>
      </c>
      <c r="J1468" s="3">
        <f>'IECC Data-IP'!J1468*Convert!$B$6/$D1468</f>
        <v>8.0330990340703181</v>
      </c>
      <c r="K1468" s="3">
        <f>'IECC Data-IP'!K1468*Convert!$B$7/$D1468</f>
        <v>0</v>
      </c>
      <c r="L1468" s="3">
        <f>'IECC Data-IP'!L1468*Convert!$B$6/$D1468</f>
        <v>0</v>
      </c>
      <c r="M1468" s="3">
        <f>'IECC Data-IP'!M1468*Convert!$B$6/$D1468</f>
        <v>4.5108319604727134</v>
      </c>
      <c r="N1468" s="3">
        <f>'IECC Data-IP'!N1468*Convert!$B$6/$D1468</f>
        <v>0</v>
      </c>
      <c r="O1468" s="3">
        <f>'IECC Data-IP'!O1468*Convert!$B$6/$D1468</f>
        <v>0</v>
      </c>
      <c r="P1468" s="3">
        <f t="shared" si="68"/>
        <v>0</v>
      </c>
      <c r="Q1468" s="3">
        <f>'IECC Data-IP'!Q1468*Convert!$B$6/$D1468</f>
        <v>0</v>
      </c>
      <c r="R1468" s="3">
        <f>'IECC Data-IP'!R1468*Convert!$B$6/$D1468</f>
        <v>0</v>
      </c>
      <c r="S1468" s="3">
        <f>'IECC Data-IP'!S1468*Convert!$B$6/$D1468</f>
        <v>0</v>
      </c>
      <c r="T1468" s="3">
        <f>'IECC Data-IP'!T1468*Convert!$B$6/$D1468</f>
        <v>1.3103963961378344</v>
      </c>
      <c r="U1468" s="3">
        <f>'IECC Data-IP'!U1468*Convert!$B$7/$D1468</f>
        <v>0</v>
      </c>
      <c r="V1468" s="3">
        <f>'IECC Data-IP'!V1468*Convert!$B$6/$D1468</f>
        <v>0</v>
      </c>
      <c r="W1468" s="3">
        <f>'IECC Data-IP'!W1468*Convert!$B$6/$D1468</f>
        <v>11.239878947154104</v>
      </c>
      <c r="X1468" s="3">
        <f>'IECC Data-IP'!X1468*Convert!$B$7/$D1468</f>
        <v>1.0462884987863245E-2</v>
      </c>
      <c r="Y1468" s="3">
        <f t="shared" si="69"/>
        <v>11.250341832141967</v>
      </c>
      <c r="Z1468" s="3">
        <f>'IECC Data-IP'!Z1468*Convert!$B$6/$D1468</f>
        <v>36.627078845393129</v>
      </c>
      <c r="AA1468" s="3">
        <f>'IECC Data-IP'!AA1468*Convert!$B$6/$D1468</f>
        <v>3.0568225790187167E-2</v>
      </c>
      <c r="AB1468" s="3">
        <f t="shared" si="70"/>
        <v>36.65764707118332</v>
      </c>
    </row>
    <row r="1469" spans="1:28" x14ac:dyDescent="0.25">
      <c r="A1469" s="93">
        <f>'IECC Data-IP'!A1469</f>
        <v>2012</v>
      </c>
      <c r="B1469" s="93" t="str">
        <f>'IECC Data-IP'!B1469</f>
        <v>Warehouse</v>
      </c>
      <c r="C1469" s="121" t="str">
        <f>'IECC Data-IP'!C1469</f>
        <v>2A</v>
      </c>
      <c r="D1469" s="3">
        <f>'IECC Data-IP'!D1469</f>
        <v>52044.906174549214</v>
      </c>
      <c r="E1469" s="3">
        <f>'IECC Data-IP'!E1469*Convert!$B$6/$D1469</f>
        <v>0</v>
      </c>
      <c r="F1469" s="3">
        <f>'IECC Data-IP'!F1469*Convert!$B$7/$D1469</f>
        <v>1.6385272716842435E-2</v>
      </c>
      <c r="G1469" s="3">
        <f>'IECC Data-IP'!G1469*Convert!$B$6/$D1469</f>
        <v>4.2293735796121217</v>
      </c>
      <c r="H1469" s="3">
        <f>'IECC Data-IP'!H1469*Convert!$B$6/$D1469</f>
        <v>10.656775621231855</v>
      </c>
      <c r="I1469" s="3">
        <f>'IECC Data-IP'!I1469*Convert!$B$6/$D1469</f>
        <v>5.720872294582386</v>
      </c>
      <c r="J1469" s="3">
        <f>'IECC Data-IP'!J1469*Convert!$B$6/$D1469</f>
        <v>8.0330990340703181</v>
      </c>
      <c r="K1469" s="3">
        <f>'IECC Data-IP'!K1469*Convert!$B$7/$D1469</f>
        <v>0</v>
      </c>
      <c r="L1469" s="3">
        <f>'IECC Data-IP'!L1469*Convert!$B$6/$D1469</f>
        <v>0</v>
      </c>
      <c r="M1469" s="3">
        <f>'IECC Data-IP'!M1469*Convert!$B$6/$D1469</f>
        <v>2.8861019217754071</v>
      </c>
      <c r="N1469" s="3">
        <f>'IECC Data-IP'!N1469*Convert!$B$6/$D1469</f>
        <v>0</v>
      </c>
      <c r="O1469" s="3">
        <f>'IECC Data-IP'!O1469*Convert!$B$6/$D1469</f>
        <v>0</v>
      </c>
      <c r="P1469" s="3">
        <f t="shared" si="68"/>
        <v>0</v>
      </c>
      <c r="Q1469" s="3">
        <f>'IECC Data-IP'!Q1469*Convert!$B$6/$D1469</f>
        <v>0</v>
      </c>
      <c r="R1469" s="3">
        <f>'IECC Data-IP'!R1469*Convert!$B$6/$D1469</f>
        <v>0</v>
      </c>
      <c r="S1469" s="3">
        <f>'IECC Data-IP'!S1469*Convert!$B$6/$D1469</f>
        <v>0</v>
      </c>
      <c r="T1469" s="3">
        <f>'IECC Data-IP'!T1469*Convert!$B$6/$D1469</f>
        <v>1.348462488631275</v>
      </c>
      <c r="U1469" s="3">
        <f>'IECC Data-IP'!U1469*Convert!$B$7/$D1469</f>
        <v>0</v>
      </c>
      <c r="V1469" s="3">
        <f>'IECC Data-IP'!V1469*Convert!$B$6/$D1469</f>
        <v>0</v>
      </c>
      <c r="W1469" s="3">
        <f>'IECC Data-IP'!W1469*Convert!$B$6/$D1469</f>
        <v>7.1154755013875306</v>
      </c>
      <c r="X1469" s="3">
        <f>'IECC Data-IP'!X1469*Convert!$B$7/$D1469</f>
        <v>1.6385272716842435E-2</v>
      </c>
      <c r="Y1469" s="3">
        <f t="shared" si="69"/>
        <v>7.1318607741043731</v>
      </c>
      <c r="Z1469" s="3">
        <f>'IECC Data-IP'!Z1469*Convert!$B$6/$D1469</f>
        <v>32.874684939903361</v>
      </c>
      <c r="AA1469" s="3">
        <f>'IECC Data-IP'!AA1469*Convert!$B$6/$D1469</f>
        <v>4.7870995105387441E-2</v>
      </c>
      <c r="AB1469" s="3">
        <f t="shared" si="70"/>
        <v>32.922555935008745</v>
      </c>
    </row>
    <row r="1470" spans="1:28" x14ac:dyDescent="0.25">
      <c r="A1470" s="93">
        <f>'IECC Data-IP'!A1470</f>
        <v>2012</v>
      </c>
      <c r="B1470" s="93" t="str">
        <f>'IECC Data-IP'!B1470</f>
        <v>Warehouse</v>
      </c>
      <c r="C1470" s="121" t="str">
        <f>'IECC Data-IP'!C1470</f>
        <v>2B</v>
      </c>
      <c r="D1470" s="3">
        <f>'IECC Data-IP'!D1470</f>
        <v>52044.906174549214</v>
      </c>
      <c r="E1470" s="3">
        <f>'IECC Data-IP'!E1470*Convert!$B$6/$D1470</f>
        <v>0</v>
      </c>
      <c r="F1470" s="3">
        <f>'IECC Data-IP'!F1470*Convert!$B$7/$D1470</f>
        <v>2.7242983553304293E-2</v>
      </c>
      <c r="G1470" s="3">
        <f>'IECC Data-IP'!G1470*Convert!$B$6/$D1470</f>
        <v>4.1019098456568139</v>
      </c>
      <c r="H1470" s="3">
        <f>'IECC Data-IP'!H1470*Convert!$B$6/$D1470</f>
        <v>11.298708362825787</v>
      </c>
      <c r="I1470" s="3">
        <f>'IECC Data-IP'!I1470*Convert!$B$6/$D1470</f>
        <v>5.7249096074226005</v>
      </c>
      <c r="J1470" s="3">
        <f>'IECC Data-IP'!J1470*Convert!$B$6/$D1470</f>
        <v>8.0330990340703181</v>
      </c>
      <c r="K1470" s="3">
        <f>'IECC Data-IP'!K1470*Convert!$B$7/$D1470</f>
        <v>0</v>
      </c>
      <c r="L1470" s="3">
        <f>'IECC Data-IP'!L1470*Convert!$B$6/$D1470</f>
        <v>0</v>
      </c>
      <c r="M1470" s="3">
        <f>'IECC Data-IP'!M1470*Convert!$B$6/$D1470</f>
        <v>4.1071006764513731</v>
      </c>
      <c r="N1470" s="3">
        <f>'IECC Data-IP'!N1470*Convert!$B$6/$D1470</f>
        <v>0</v>
      </c>
      <c r="O1470" s="3">
        <f>'IECC Data-IP'!O1470*Convert!$B$6/$D1470</f>
        <v>0</v>
      </c>
      <c r="P1470" s="3">
        <f t="shared" si="68"/>
        <v>0</v>
      </c>
      <c r="Q1470" s="3">
        <f>'IECC Data-IP'!Q1470*Convert!$B$6/$D1470</f>
        <v>0</v>
      </c>
      <c r="R1470" s="3">
        <f>'IECC Data-IP'!R1470*Convert!$B$6/$D1470</f>
        <v>0</v>
      </c>
      <c r="S1470" s="3">
        <f>'IECC Data-IP'!S1470*Convert!$B$6/$D1470</f>
        <v>0</v>
      </c>
      <c r="T1470" s="3">
        <f>'IECC Data-IP'!T1470*Convert!$B$6/$D1470</f>
        <v>1.3513462835171419</v>
      </c>
      <c r="U1470" s="3">
        <f>'IECC Data-IP'!U1470*Convert!$B$7/$D1470</f>
        <v>0</v>
      </c>
      <c r="V1470" s="3">
        <f>'IECC Data-IP'!V1470*Convert!$B$6/$D1470</f>
        <v>0</v>
      </c>
      <c r="W1470" s="3">
        <f>'IECC Data-IP'!W1470*Convert!$B$6/$D1470</f>
        <v>8.209010522108187</v>
      </c>
      <c r="X1470" s="3">
        <f>'IECC Data-IP'!X1470*Convert!$B$7/$D1470</f>
        <v>2.7242983553304293E-2</v>
      </c>
      <c r="Y1470" s="3">
        <f t="shared" si="69"/>
        <v>8.2362535056614909</v>
      </c>
      <c r="Z1470" s="3">
        <f>'IECC Data-IP'!Z1470*Convert!$B$6/$D1470</f>
        <v>34.617650568921206</v>
      </c>
      <c r="AA1470" s="3">
        <f>'IECC Data-IP'!AA1470*Convert!$B$6/$D1470</f>
        <v>7.9592738849921296E-2</v>
      </c>
      <c r="AB1470" s="3">
        <f t="shared" si="70"/>
        <v>34.697243307771124</v>
      </c>
    </row>
    <row r="1471" spans="1:28" x14ac:dyDescent="0.25">
      <c r="A1471" s="93">
        <f>'IECC Data-IP'!A1471</f>
        <v>2012</v>
      </c>
      <c r="B1471" s="93" t="str">
        <f>'IECC Data-IP'!B1471</f>
        <v>Warehouse</v>
      </c>
      <c r="C1471" s="121" t="str">
        <f>'IECC Data-IP'!C1471</f>
        <v>3A</v>
      </c>
      <c r="D1471" s="3">
        <f>'IECC Data-IP'!D1471</f>
        <v>52044.906174549214</v>
      </c>
      <c r="E1471" s="3">
        <f>'IECC Data-IP'!E1471*Convert!$B$6/$D1471</f>
        <v>0</v>
      </c>
      <c r="F1471" s="3">
        <f>'IECC Data-IP'!F1471*Convert!$B$7/$D1471</f>
        <v>2.623420351013483</v>
      </c>
      <c r="G1471" s="3">
        <f>'IECC Data-IP'!G1471*Convert!$B$6/$D1471</f>
        <v>2.140352564290275</v>
      </c>
      <c r="H1471" s="3">
        <f>'IECC Data-IP'!H1471*Convert!$B$6/$D1471</f>
        <v>11.149327787737889</v>
      </c>
      <c r="I1471" s="3">
        <f>'IECC Data-IP'!I1471*Convert!$B$6/$D1471</f>
        <v>5.7237560894682522</v>
      </c>
      <c r="J1471" s="3">
        <f>'IECC Data-IP'!J1471*Convert!$B$6/$D1471</f>
        <v>8.0330990340703181</v>
      </c>
      <c r="K1471" s="3">
        <f>'IECC Data-IP'!K1471*Convert!$B$7/$D1471</f>
        <v>0</v>
      </c>
      <c r="L1471" s="3">
        <f>'IECC Data-IP'!L1471*Convert!$B$6/$D1471</f>
        <v>0</v>
      </c>
      <c r="M1471" s="3">
        <f>'IECC Data-IP'!M1471*Convert!$B$6/$D1471</f>
        <v>2.5711915202387616</v>
      </c>
      <c r="N1471" s="3">
        <f>'IECC Data-IP'!N1471*Convert!$B$6/$D1471</f>
        <v>0</v>
      </c>
      <c r="O1471" s="3">
        <f>'IECC Data-IP'!O1471*Convert!$B$6/$D1471</f>
        <v>0</v>
      </c>
      <c r="P1471" s="3">
        <f t="shared" si="68"/>
        <v>0</v>
      </c>
      <c r="Q1471" s="3">
        <f>'IECC Data-IP'!Q1471*Convert!$B$6/$D1471</f>
        <v>0</v>
      </c>
      <c r="R1471" s="3">
        <f>'IECC Data-IP'!R1471*Convert!$B$6/$D1471</f>
        <v>0</v>
      </c>
      <c r="S1471" s="3">
        <f>'IECC Data-IP'!S1471*Convert!$B$6/$D1471</f>
        <v>0</v>
      </c>
      <c r="T1471" s="3">
        <f>'IECC Data-IP'!T1471*Convert!$B$6/$D1471</f>
        <v>1.417096806914903</v>
      </c>
      <c r="U1471" s="3">
        <f>'IECC Data-IP'!U1471*Convert!$B$7/$D1471</f>
        <v>0</v>
      </c>
      <c r="V1471" s="3">
        <f>'IECC Data-IP'!V1471*Convert!$B$6/$D1471</f>
        <v>0</v>
      </c>
      <c r="W1471" s="3">
        <f>'IECC Data-IP'!W1471*Convert!$B$6/$D1471</f>
        <v>4.7115440845290371</v>
      </c>
      <c r="X1471" s="3">
        <f>'IECC Data-IP'!X1471*Convert!$B$7/$D1471</f>
        <v>2.623420351013483</v>
      </c>
      <c r="Y1471" s="3">
        <f t="shared" si="69"/>
        <v>7.3349644355425205</v>
      </c>
      <c r="Z1471" s="3">
        <f>'IECC Data-IP'!Z1471*Convert!$B$6/$D1471</f>
        <v>31.034823802720396</v>
      </c>
      <c r="AA1471" s="3">
        <f>'IECC Data-IP'!AA1471*Convert!$B$6/$D1471</f>
        <v>7.66455004765655</v>
      </c>
      <c r="AB1471" s="3">
        <f t="shared" si="70"/>
        <v>38.699373850376944</v>
      </c>
    </row>
    <row r="1472" spans="1:28" x14ac:dyDescent="0.25">
      <c r="A1472" s="93">
        <f>'IECC Data-IP'!A1472</f>
        <v>2012</v>
      </c>
      <c r="B1472" s="93" t="str">
        <f>'IECC Data-IP'!B1472</f>
        <v>Warehouse</v>
      </c>
      <c r="C1472" s="121" t="str">
        <f>'IECC Data-IP'!C1472</f>
        <v>3B</v>
      </c>
      <c r="D1472" s="3">
        <f>'IECC Data-IP'!D1472</f>
        <v>52044.906174549214</v>
      </c>
      <c r="E1472" s="3">
        <f>'IECC Data-IP'!E1472*Convert!$B$6/$D1472</f>
        <v>0</v>
      </c>
      <c r="F1472" s="3">
        <f>'IECC Data-IP'!F1472*Convert!$B$7/$D1472</f>
        <v>0.39660256491730667</v>
      </c>
      <c r="G1472" s="3">
        <f>'IECC Data-IP'!G1472*Convert!$B$6/$D1472</f>
        <v>2.5590795817181218</v>
      </c>
      <c r="H1472" s="3">
        <f>'IECC Data-IP'!H1472*Convert!$B$6/$D1472</f>
        <v>11.006868320376075</v>
      </c>
      <c r="I1472" s="3">
        <f>'IECC Data-IP'!I1472*Convert!$B$6/$D1472</f>
        <v>5.7237560894682522</v>
      </c>
      <c r="J1472" s="3">
        <f>'IECC Data-IP'!J1472*Convert!$B$6/$D1472</f>
        <v>8.0330990340703181</v>
      </c>
      <c r="K1472" s="3">
        <f>'IECC Data-IP'!K1472*Convert!$B$7/$D1472</f>
        <v>0</v>
      </c>
      <c r="L1472" s="3">
        <f>'IECC Data-IP'!L1472*Convert!$B$6/$D1472</f>
        <v>0</v>
      </c>
      <c r="M1472" s="3">
        <f>'IECC Data-IP'!M1472*Convert!$B$6/$D1472</f>
        <v>3.2356178619424525</v>
      </c>
      <c r="N1472" s="3">
        <f>'IECC Data-IP'!N1472*Convert!$B$6/$D1472</f>
        <v>0</v>
      </c>
      <c r="O1472" s="3">
        <f>'IECC Data-IP'!O1472*Convert!$B$6/$D1472</f>
        <v>0</v>
      </c>
      <c r="P1472" s="3">
        <f t="shared" si="68"/>
        <v>0</v>
      </c>
      <c r="Q1472" s="3">
        <f>'IECC Data-IP'!Q1472*Convert!$B$6/$D1472</f>
        <v>0</v>
      </c>
      <c r="R1472" s="3">
        <f>'IECC Data-IP'!R1472*Convert!$B$6/$D1472</f>
        <v>0</v>
      </c>
      <c r="S1472" s="3">
        <f>'IECC Data-IP'!S1472*Convert!$B$6/$D1472</f>
        <v>0</v>
      </c>
      <c r="T1472" s="3">
        <f>'IECC Data-IP'!T1472*Convert!$B$6/$D1472</f>
        <v>1.3992172786225294</v>
      </c>
      <c r="U1472" s="3">
        <f>'IECC Data-IP'!U1472*Convert!$B$7/$D1472</f>
        <v>0</v>
      </c>
      <c r="V1472" s="3">
        <f>'IECC Data-IP'!V1472*Convert!$B$6/$D1472</f>
        <v>0</v>
      </c>
      <c r="W1472" s="3">
        <f>'IECC Data-IP'!W1472*Convert!$B$6/$D1472</f>
        <v>5.7946974436605743</v>
      </c>
      <c r="X1472" s="3">
        <f>'IECC Data-IP'!X1472*Convert!$B$7/$D1472</f>
        <v>0.39660256491730667</v>
      </c>
      <c r="Y1472" s="3">
        <f t="shared" si="69"/>
        <v>6.1913000085778807</v>
      </c>
      <c r="Z1472" s="3">
        <f>'IECC Data-IP'!Z1472*Convert!$B$6/$D1472</f>
        <v>31.957061407220575</v>
      </c>
      <c r="AA1472" s="3">
        <f>'IECC Data-IP'!AA1472*Convert!$B$6/$D1472</f>
        <v>1.1587087851412456</v>
      </c>
      <c r="AB1472" s="3">
        <f t="shared" si="70"/>
        <v>33.115770192361822</v>
      </c>
    </row>
    <row r="1473" spans="1:28" x14ac:dyDescent="0.25">
      <c r="A1473" s="93">
        <f>'IECC Data-IP'!A1473</f>
        <v>2012</v>
      </c>
      <c r="B1473" s="93" t="str">
        <f>'IECC Data-IP'!B1473</f>
        <v>Warehouse</v>
      </c>
      <c r="C1473" s="121" t="str">
        <f>'IECC Data-IP'!C1473</f>
        <v>3C</v>
      </c>
      <c r="D1473" s="3">
        <f>'IECC Data-IP'!D1473</f>
        <v>52044.906174549214</v>
      </c>
      <c r="E1473" s="3">
        <f>'IECC Data-IP'!E1473*Convert!$B$6/$D1473</f>
        <v>0</v>
      </c>
      <c r="F1473" s="3">
        <f>'IECC Data-IP'!F1473*Convert!$B$7/$D1473</f>
        <v>2.8822286947698741E-2</v>
      </c>
      <c r="G1473" s="3">
        <f>'IECC Data-IP'!G1473*Convert!$B$6/$D1473</f>
        <v>0.61828562352982341</v>
      </c>
      <c r="H1473" s="3">
        <f>'IECC Data-IP'!H1473*Convert!$B$6/$D1473</f>
        <v>10.806732955296923</v>
      </c>
      <c r="I1473" s="3">
        <f>'IECC Data-IP'!I1473*Convert!$B$6/$D1473</f>
        <v>5.7226025715139066</v>
      </c>
      <c r="J1473" s="3">
        <f>'IECC Data-IP'!J1473*Convert!$B$6/$D1473</f>
        <v>8.0330990340703181</v>
      </c>
      <c r="K1473" s="3">
        <f>'IECC Data-IP'!K1473*Convert!$B$7/$D1473</f>
        <v>0</v>
      </c>
      <c r="L1473" s="3">
        <f>'IECC Data-IP'!L1473*Convert!$B$6/$D1473</f>
        <v>0</v>
      </c>
      <c r="M1473" s="3">
        <f>'IECC Data-IP'!M1473*Convert!$B$6/$D1473</f>
        <v>1.8421681730916568</v>
      </c>
      <c r="N1473" s="3">
        <f>'IECC Data-IP'!N1473*Convert!$B$6/$D1473</f>
        <v>0</v>
      </c>
      <c r="O1473" s="3">
        <f>'IECC Data-IP'!O1473*Convert!$B$6/$D1473</f>
        <v>0</v>
      </c>
      <c r="P1473" s="3">
        <f t="shared" si="68"/>
        <v>0</v>
      </c>
      <c r="Q1473" s="3">
        <f>'IECC Data-IP'!Q1473*Convert!$B$6/$D1473</f>
        <v>0</v>
      </c>
      <c r="R1473" s="3">
        <f>'IECC Data-IP'!R1473*Convert!$B$6/$D1473</f>
        <v>0</v>
      </c>
      <c r="S1473" s="3">
        <f>'IECC Data-IP'!S1473*Convert!$B$6/$D1473</f>
        <v>0</v>
      </c>
      <c r="T1473" s="3">
        <f>'IECC Data-IP'!T1473*Convert!$B$6/$D1473</f>
        <v>1.4234411556638098</v>
      </c>
      <c r="U1473" s="3">
        <f>'IECC Data-IP'!U1473*Convert!$B$7/$D1473</f>
        <v>0</v>
      </c>
      <c r="V1473" s="3">
        <f>'IECC Data-IP'!V1473*Convert!$B$6/$D1473</f>
        <v>0</v>
      </c>
      <c r="W1473" s="3">
        <f>'IECC Data-IP'!W1473*Convert!$B$6/$D1473</f>
        <v>2.4604537966214806</v>
      </c>
      <c r="X1473" s="3">
        <f>'IECC Data-IP'!X1473*Convert!$B$7/$D1473</f>
        <v>2.8822286947698741E-2</v>
      </c>
      <c r="Y1473" s="3">
        <f t="shared" si="69"/>
        <v>2.4892760835691794</v>
      </c>
      <c r="Z1473" s="3">
        <f>'IECC Data-IP'!Z1473*Convert!$B$6/$D1473</f>
        <v>28.446906272143611</v>
      </c>
      <c r="AA1473" s="3">
        <f>'IECC Data-IP'!AA1473*Convert!$B$6/$D1473</f>
        <v>8.4206810667308035E-2</v>
      </c>
      <c r="AB1473" s="3">
        <f t="shared" si="70"/>
        <v>28.531113082810919</v>
      </c>
    </row>
    <row r="1474" spans="1:28" x14ac:dyDescent="0.25">
      <c r="A1474" s="93">
        <f>'IECC Data-IP'!A1474</f>
        <v>2012</v>
      </c>
      <c r="B1474" s="93" t="str">
        <f>'IECC Data-IP'!B1474</f>
        <v>Warehouse</v>
      </c>
      <c r="C1474" s="121" t="str">
        <f>'IECC Data-IP'!C1474</f>
        <v>4A</v>
      </c>
      <c r="D1474" s="3">
        <f>'IECC Data-IP'!D1474</f>
        <v>52044.906174549214</v>
      </c>
      <c r="E1474" s="3">
        <f>'IECC Data-IP'!E1474*Convert!$B$6/$D1474</f>
        <v>0</v>
      </c>
      <c r="F1474" s="3">
        <f>'IECC Data-IP'!F1474*Convert!$B$7/$D1474</f>
        <v>9.2247111266579935</v>
      </c>
      <c r="G1474" s="3">
        <f>'IECC Data-IP'!G1474*Convert!$B$6/$D1474</f>
        <v>1.3767236785127692</v>
      </c>
      <c r="H1474" s="3">
        <f>'IECC Data-IP'!H1474*Convert!$B$6/$D1474</f>
        <v>11.465968466206055</v>
      </c>
      <c r="I1474" s="3">
        <f>'IECC Data-IP'!I1474*Convert!$B$6/$D1474</f>
        <v>5.7151047048106536</v>
      </c>
      <c r="J1474" s="3">
        <f>'IECC Data-IP'!J1474*Convert!$B$6/$D1474</f>
        <v>8.0330990340703181</v>
      </c>
      <c r="K1474" s="3">
        <f>'IECC Data-IP'!K1474*Convert!$B$7/$D1474</f>
        <v>0</v>
      </c>
      <c r="L1474" s="3">
        <f>'IECC Data-IP'!L1474*Convert!$B$6/$D1474</f>
        <v>0</v>
      </c>
      <c r="M1474" s="3">
        <f>'IECC Data-IP'!M1474*Convert!$B$6/$D1474</f>
        <v>2.3531766268672381</v>
      </c>
      <c r="N1474" s="3">
        <f>'IECC Data-IP'!N1474*Convert!$B$6/$D1474</f>
        <v>0</v>
      </c>
      <c r="O1474" s="3">
        <f>'IECC Data-IP'!O1474*Convert!$B$6/$D1474</f>
        <v>0</v>
      </c>
      <c r="P1474" s="3">
        <f t="shared" si="68"/>
        <v>0</v>
      </c>
      <c r="Q1474" s="3">
        <f>'IECC Data-IP'!Q1474*Convert!$B$6/$D1474</f>
        <v>0</v>
      </c>
      <c r="R1474" s="3">
        <f>'IECC Data-IP'!R1474*Convert!$B$6/$D1474</f>
        <v>0</v>
      </c>
      <c r="S1474" s="3">
        <f>'IECC Data-IP'!S1474*Convert!$B$6/$D1474</f>
        <v>0</v>
      </c>
      <c r="T1474" s="3">
        <f>'IECC Data-IP'!T1474*Convert!$B$6/$D1474</f>
        <v>1.4701586328148504</v>
      </c>
      <c r="U1474" s="3">
        <f>'IECC Data-IP'!U1474*Convert!$B$7/$D1474</f>
        <v>0</v>
      </c>
      <c r="V1474" s="3">
        <f>'IECC Data-IP'!V1474*Convert!$B$6/$D1474</f>
        <v>0</v>
      </c>
      <c r="W1474" s="3">
        <f>'IECC Data-IP'!W1474*Convert!$B$6/$D1474</f>
        <v>3.7299003053800073</v>
      </c>
      <c r="X1474" s="3">
        <f>'IECC Data-IP'!X1474*Convert!$B$7/$D1474</f>
        <v>9.2247111266579935</v>
      </c>
      <c r="Y1474" s="3">
        <f t="shared" si="69"/>
        <v>12.954611432038</v>
      </c>
      <c r="Z1474" s="3">
        <f>'IECC Data-IP'!Z1474*Convert!$B$6/$D1474</f>
        <v>30.414231143281881</v>
      </c>
      <c r="AA1474" s="3">
        <f>'IECC Data-IP'!AA1474*Convert!$B$6/$D1474</f>
        <v>26.950793485355955</v>
      </c>
      <c r="AB1474" s="3">
        <f t="shared" si="70"/>
        <v>57.36502462863784</v>
      </c>
    </row>
    <row r="1475" spans="1:28" x14ac:dyDescent="0.25">
      <c r="A1475" s="93">
        <f>'IECC Data-IP'!A1475</f>
        <v>2012</v>
      </c>
      <c r="B1475" s="93" t="str">
        <f>'IECC Data-IP'!B1475</f>
        <v>Warehouse</v>
      </c>
      <c r="C1475" s="121" t="str">
        <f>'IECC Data-IP'!C1475</f>
        <v>4B</v>
      </c>
      <c r="D1475" s="3">
        <f>'IECC Data-IP'!D1475</f>
        <v>52044.906174549214</v>
      </c>
      <c r="E1475" s="3">
        <f>'IECC Data-IP'!E1475*Convert!$B$6/$D1475</f>
        <v>0</v>
      </c>
      <c r="F1475" s="3">
        <f>'IECC Data-IP'!F1475*Convert!$B$7/$D1475</f>
        <v>2.1713447543680715</v>
      </c>
      <c r="G1475" s="3">
        <f>'IECC Data-IP'!G1475*Convert!$B$6/$D1475</f>
        <v>1.6639496491450938</v>
      </c>
      <c r="H1475" s="3">
        <f>'IECC Data-IP'!H1475*Convert!$B$6/$D1475</f>
        <v>11.538063338352721</v>
      </c>
      <c r="I1475" s="3">
        <f>'IECC Data-IP'!I1475*Convert!$B$6/$D1475</f>
        <v>5.7191420176508663</v>
      </c>
      <c r="J1475" s="3">
        <f>'IECC Data-IP'!J1475*Convert!$B$6/$D1475</f>
        <v>8.0330990340703181</v>
      </c>
      <c r="K1475" s="3">
        <f>'IECC Data-IP'!K1475*Convert!$B$7/$D1475</f>
        <v>0</v>
      </c>
      <c r="L1475" s="3">
        <f>'IECC Data-IP'!L1475*Convert!$B$6/$D1475</f>
        <v>0</v>
      </c>
      <c r="M1475" s="3">
        <f>'IECC Data-IP'!M1475*Convert!$B$6/$D1475</f>
        <v>2.9581967939220748</v>
      </c>
      <c r="N1475" s="3">
        <f>'IECC Data-IP'!N1475*Convert!$B$6/$D1475</f>
        <v>0</v>
      </c>
      <c r="O1475" s="3">
        <f>'IECC Data-IP'!O1475*Convert!$B$6/$D1475</f>
        <v>0</v>
      </c>
      <c r="P1475" s="3">
        <f t="shared" ref="P1475:P1521" si="71">N1475-O1475</f>
        <v>0</v>
      </c>
      <c r="Q1475" s="3">
        <f>'IECC Data-IP'!Q1475*Convert!$B$6/$D1475</f>
        <v>0</v>
      </c>
      <c r="R1475" s="3">
        <f>'IECC Data-IP'!R1475*Convert!$B$6/$D1475</f>
        <v>0</v>
      </c>
      <c r="S1475" s="3">
        <f>'IECC Data-IP'!S1475*Convert!$B$6/$D1475</f>
        <v>0</v>
      </c>
      <c r="T1475" s="3">
        <f>'IECC Data-IP'!T1475*Convert!$B$6/$D1475</f>
        <v>1.4545861404311702</v>
      </c>
      <c r="U1475" s="3">
        <f>'IECC Data-IP'!U1475*Convert!$B$7/$D1475</f>
        <v>0</v>
      </c>
      <c r="V1475" s="3">
        <f>'IECC Data-IP'!V1475*Convert!$B$6/$D1475</f>
        <v>0</v>
      </c>
      <c r="W1475" s="3">
        <f>'IECC Data-IP'!W1475*Convert!$B$6/$D1475</f>
        <v>4.6221464430671677</v>
      </c>
      <c r="X1475" s="3">
        <f>'IECC Data-IP'!X1475*Convert!$B$7/$D1475</f>
        <v>2.1713447543680715</v>
      </c>
      <c r="Y1475" s="3">
        <f t="shared" ref="Y1475:Y1521" si="72">SUM(W1475:X1475)</f>
        <v>6.7934911974352392</v>
      </c>
      <c r="Z1475" s="3">
        <f>'IECC Data-IP'!Z1475*Convert!$B$6/$D1475</f>
        <v>31.367613732549415</v>
      </c>
      <c r="AA1475" s="3">
        <f>'IECC Data-IP'!AA1475*Convert!$B$6/$D1475</f>
        <v>6.3437719899295963</v>
      </c>
      <c r="AB1475" s="3">
        <f t="shared" ref="AB1475:AB1521" si="73">SUM(Z1475:AA1475)</f>
        <v>37.711385722479008</v>
      </c>
    </row>
    <row r="1476" spans="1:28" x14ac:dyDescent="0.25">
      <c r="A1476" s="93">
        <f>'IECC Data-IP'!A1476</f>
        <v>2012</v>
      </c>
      <c r="B1476" s="93" t="str">
        <f>'IECC Data-IP'!B1476</f>
        <v>Warehouse</v>
      </c>
      <c r="C1476" s="121" t="str">
        <f>'IECC Data-IP'!C1476</f>
        <v>4C</v>
      </c>
      <c r="D1476" s="3">
        <f>'IECC Data-IP'!D1476</f>
        <v>52044.906174549214</v>
      </c>
      <c r="E1476" s="3">
        <f>'IECC Data-IP'!E1476*Convert!$B$6/$D1476</f>
        <v>0</v>
      </c>
      <c r="F1476" s="3">
        <f>'IECC Data-IP'!F1476*Convert!$B$7/$D1476</f>
        <v>3.2553391216955641</v>
      </c>
      <c r="G1476" s="3">
        <f>'IECC Data-IP'!G1476*Convert!$B$6/$D1476</f>
        <v>0.20820999075957672</v>
      </c>
      <c r="H1476" s="3">
        <f>'IECC Data-IP'!H1476*Convert!$B$6/$D1476</f>
        <v>12.278045106066118</v>
      </c>
      <c r="I1476" s="3">
        <f>'IECC Data-IP'!I1476*Convert!$B$6/$D1476</f>
        <v>5.7081835970845729</v>
      </c>
      <c r="J1476" s="3">
        <f>'IECC Data-IP'!J1476*Convert!$B$6/$D1476</f>
        <v>8.0330990340703181</v>
      </c>
      <c r="K1476" s="3">
        <f>'IECC Data-IP'!K1476*Convert!$B$7/$D1476</f>
        <v>0</v>
      </c>
      <c r="L1476" s="3">
        <f>'IECC Data-IP'!L1476*Convert!$B$6/$D1476</f>
        <v>0</v>
      </c>
      <c r="M1476" s="3">
        <f>'IECC Data-IP'!M1476*Convert!$B$6/$D1476</f>
        <v>1.9038813836492046</v>
      </c>
      <c r="N1476" s="3">
        <f>'IECC Data-IP'!N1476*Convert!$B$6/$D1476</f>
        <v>0</v>
      </c>
      <c r="O1476" s="3">
        <f>'IECC Data-IP'!O1476*Convert!$B$6/$D1476</f>
        <v>0</v>
      </c>
      <c r="P1476" s="3">
        <f t="shared" si="71"/>
        <v>0</v>
      </c>
      <c r="Q1476" s="3">
        <f>'IECC Data-IP'!Q1476*Convert!$B$6/$D1476</f>
        <v>0</v>
      </c>
      <c r="R1476" s="3">
        <f>'IECC Data-IP'!R1476*Convert!$B$6/$D1476</f>
        <v>0</v>
      </c>
      <c r="S1476" s="3">
        <f>'IECC Data-IP'!S1476*Convert!$B$6/$D1476</f>
        <v>0</v>
      </c>
      <c r="T1476" s="3">
        <f>'IECC Data-IP'!T1476*Convert!$B$6/$D1476</f>
        <v>1.4868846431528777</v>
      </c>
      <c r="U1476" s="3">
        <f>'IECC Data-IP'!U1476*Convert!$B$7/$D1476</f>
        <v>0</v>
      </c>
      <c r="V1476" s="3">
        <f>'IECC Data-IP'!V1476*Convert!$B$6/$D1476</f>
        <v>0</v>
      </c>
      <c r="W1476" s="3">
        <f>'IECC Data-IP'!W1476*Convert!$B$6/$D1476</f>
        <v>2.1120913744087808</v>
      </c>
      <c r="X1476" s="3">
        <f>'IECC Data-IP'!X1476*Convert!$B$7/$D1476</f>
        <v>3.2553391216955641</v>
      </c>
      <c r="Y1476" s="3">
        <f t="shared" si="72"/>
        <v>5.3674304961043449</v>
      </c>
      <c r="Z1476" s="3">
        <f>'IECC Data-IP'!Z1476*Convert!$B$6/$D1476</f>
        <v>29.618303754782666</v>
      </c>
      <c r="AA1476" s="3">
        <f>'IECC Data-IP'!AA1476*Convert!$B$6/$D1476</f>
        <v>9.5107555335884228</v>
      </c>
      <c r="AB1476" s="3">
        <f t="shared" si="73"/>
        <v>39.129059288371089</v>
      </c>
    </row>
    <row r="1477" spans="1:28" x14ac:dyDescent="0.25">
      <c r="A1477" s="93">
        <f>'IECC Data-IP'!A1477</f>
        <v>2012</v>
      </c>
      <c r="B1477" s="93" t="str">
        <f>'IECC Data-IP'!B1477</f>
        <v>Warehouse</v>
      </c>
      <c r="C1477" s="121" t="str">
        <f>'IECC Data-IP'!C1477</f>
        <v>5A</v>
      </c>
      <c r="D1477" s="3">
        <f>'IECC Data-IP'!D1477</f>
        <v>52044.906174549214</v>
      </c>
      <c r="E1477" s="3">
        <f>'IECC Data-IP'!E1477*Convert!$B$6/$D1477</f>
        <v>0</v>
      </c>
      <c r="F1477" s="3">
        <f>'IECC Data-IP'!F1477*Convert!$B$7/$D1477</f>
        <v>17.141956455681679</v>
      </c>
      <c r="G1477" s="3">
        <f>'IECC Data-IP'!G1477*Convert!$B$6/$D1477</f>
        <v>0.58541036183094297</v>
      </c>
      <c r="H1477" s="3">
        <f>'IECC Data-IP'!H1477*Convert!$B$6/$D1477</f>
        <v>11.52191408699187</v>
      </c>
      <c r="I1477" s="3">
        <f>'IECC Data-IP'!I1477*Convert!$B$6/$D1477</f>
        <v>5.7168349817421733</v>
      </c>
      <c r="J1477" s="3">
        <f>'IECC Data-IP'!J1477*Convert!$B$6/$D1477</f>
        <v>8.0330990340703181</v>
      </c>
      <c r="K1477" s="3">
        <f>'IECC Data-IP'!K1477*Convert!$B$7/$D1477</f>
        <v>0</v>
      </c>
      <c r="L1477" s="3">
        <f>'IECC Data-IP'!L1477*Convert!$B$6/$D1477</f>
        <v>0</v>
      </c>
      <c r="M1477" s="3">
        <f>'IECC Data-IP'!M1477*Convert!$B$6/$D1477</f>
        <v>2.2591649135879837</v>
      </c>
      <c r="N1477" s="3">
        <f>'IECC Data-IP'!N1477*Convert!$B$6/$D1477</f>
        <v>0</v>
      </c>
      <c r="O1477" s="3">
        <f>'IECC Data-IP'!O1477*Convert!$B$6/$D1477</f>
        <v>0</v>
      </c>
      <c r="P1477" s="3">
        <f t="shared" si="71"/>
        <v>0</v>
      </c>
      <c r="Q1477" s="3">
        <f>'IECC Data-IP'!Q1477*Convert!$B$6/$D1477</f>
        <v>0</v>
      </c>
      <c r="R1477" s="3">
        <f>'IECC Data-IP'!R1477*Convert!$B$6/$D1477</f>
        <v>0</v>
      </c>
      <c r="S1477" s="3">
        <f>'IECC Data-IP'!S1477*Convert!$B$6/$D1477</f>
        <v>0</v>
      </c>
      <c r="T1477" s="3">
        <f>'IECC Data-IP'!T1477*Convert!$B$6/$D1477</f>
        <v>1.5151458330343714</v>
      </c>
      <c r="U1477" s="3">
        <f>'IECC Data-IP'!U1477*Convert!$B$7/$D1477</f>
        <v>0</v>
      </c>
      <c r="V1477" s="3">
        <f>'IECC Data-IP'!V1477*Convert!$B$6/$D1477</f>
        <v>0</v>
      </c>
      <c r="W1477" s="3">
        <f>'IECC Data-IP'!W1477*Convert!$B$6/$D1477</f>
        <v>2.8445752754189266</v>
      </c>
      <c r="X1477" s="3">
        <f>'IECC Data-IP'!X1477*Convert!$B$7/$D1477</f>
        <v>17.141956455681679</v>
      </c>
      <c r="Y1477" s="3">
        <f t="shared" si="72"/>
        <v>19.986531731100605</v>
      </c>
      <c r="Z1477" s="3">
        <f>'IECC Data-IP'!Z1477*Convert!$B$6/$D1477</f>
        <v>29.632145970234827</v>
      </c>
      <c r="AA1477" s="3">
        <f>'IECC Data-IP'!AA1477*Convert!$B$6/$D1477</f>
        <v>50.081712264892865</v>
      </c>
      <c r="AB1477" s="3">
        <f t="shared" si="73"/>
        <v>79.713858235127688</v>
      </c>
    </row>
    <row r="1478" spans="1:28" x14ac:dyDescent="0.25">
      <c r="A1478" s="93">
        <f>'IECC Data-IP'!A1478</f>
        <v>2012</v>
      </c>
      <c r="B1478" s="93" t="str">
        <f>'IECC Data-IP'!B1478</f>
        <v>Warehouse</v>
      </c>
      <c r="C1478" s="121" t="str">
        <f>'IECC Data-IP'!C1478</f>
        <v>5B</v>
      </c>
      <c r="D1478" s="3">
        <f>'IECC Data-IP'!D1478</f>
        <v>52044.906174549214</v>
      </c>
      <c r="E1478" s="3">
        <f>'IECC Data-IP'!E1478*Convert!$B$6/$D1478</f>
        <v>0</v>
      </c>
      <c r="F1478" s="3">
        <f>'IECC Data-IP'!F1478*Convert!$B$7/$D1478</f>
        <v>7.1949114390125217</v>
      </c>
      <c r="G1478" s="3">
        <f>'IECC Data-IP'!G1478*Convert!$B$6/$D1478</f>
        <v>0.98049026119468263</v>
      </c>
      <c r="H1478" s="3">
        <f>'IECC Data-IP'!H1478*Convert!$B$6/$D1478</f>
        <v>11.788953493423126</v>
      </c>
      <c r="I1478" s="3">
        <f>'IECC Data-IP'!I1478*Convert!$B$6/$D1478</f>
        <v>5.7168349817421733</v>
      </c>
      <c r="J1478" s="3">
        <f>'IECC Data-IP'!J1478*Convert!$B$6/$D1478</f>
        <v>8.0330990340703181</v>
      </c>
      <c r="K1478" s="3">
        <f>'IECC Data-IP'!K1478*Convert!$B$7/$D1478</f>
        <v>0</v>
      </c>
      <c r="L1478" s="3">
        <f>'IECC Data-IP'!L1478*Convert!$B$6/$D1478</f>
        <v>0</v>
      </c>
      <c r="M1478" s="3">
        <f>'IECC Data-IP'!M1478*Convert!$B$6/$D1478</f>
        <v>2.8053556649711395</v>
      </c>
      <c r="N1478" s="3">
        <f>'IECC Data-IP'!N1478*Convert!$B$6/$D1478</f>
        <v>0</v>
      </c>
      <c r="O1478" s="3">
        <f>'IECC Data-IP'!O1478*Convert!$B$6/$D1478</f>
        <v>0</v>
      </c>
      <c r="P1478" s="3">
        <f t="shared" si="71"/>
        <v>0</v>
      </c>
      <c r="Q1478" s="3">
        <f>'IECC Data-IP'!Q1478*Convert!$B$6/$D1478</f>
        <v>0</v>
      </c>
      <c r="R1478" s="3">
        <f>'IECC Data-IP'!R1478*Convert!$B$6/$D1478</f>
        <v>0</v>
      </c>
      <c r="S1478" s="3">
        <f>'IECC Data-IP'!S1478*Convert!$B$6/$D1478</f>
        <v>0</v>
      </c>
      <c r="T1478" s="3">
        <f>'IECC Data-IP'!T1478*Convert!$B$6/$D1478</f>
        <v>1.5018803765593844</v>
      </c>
      <c r="U1478" s="3">
        <f>'IECC Data-IP'!U1478*Convert!$B$7/$D1478</f>
        <v>0</v>
      </c>
      <c r="V1478" s="3">
        <f>'IECC Data-IP'!V1478*Convert!$B$6/$D1478</f>
        <v>0</v>
      </c>
      <c r="W1478" s="3">
        <f>'IECC Data-IP'!W1478*Convert!$B$6/$D1478</f>
        <v>3.7858459261658219</v>
      </c>
      <c r="X1478" s="3">
        <f>'IECC Data-IP'!X1478*Convert!$B$7/$D1478</f>
        <v>7.1949114390125217</v>
      </c>
      <c r="Y1478" s="3">
        <f t="shared" si="72"/>
        <v>10.980757365178343</v>
      </c>
      <c r="Z1478" s="3">
        <f>'IECC Data-IP'!Z1478*Convert!$B$6/$D1478</f>
        <v>30.827190570937994</v>
      </c>
      <c r="AA1478" s="3">
        <f>'IECC Data-IP'!AA1478*Convert!$B$6/$D1478</f>
        <v>21.020557682059646</v>
      </c>
      <c r="AB1478" s="3">
        <f t="shared" si="73"/>
        <v>51.84774825299764</v>
      </c>
    </row>
    <row r="1479" spans="1:28" x14ac:dyDescent="0.25">
      <c r="A1479" s="93">
        <f>'IECC Data-IP'!A1479</f>
        <v>2012</v>
      </c>
      <c r="B1479" s="93" t="str">
        <f>'IECC Data-IP'!B1479</f>
        <v>Warehouse</v>
      </c>
      <c r="C1479" s="121" t="str">
        <f>'IECC Data-IP'!C1479</f>
        <v>5C</v>
      </c>
      <c r="D1479" s="3">
        <f>'IECC Data-IP'!D1479</f>
        <v>52044.906174549214</v>
      </c>
      <c r="E1479" s="3">
        <f>'IECC Data-IP'!E1479*Convert!$B$6/$D1479</f>
        <v>0</v>
      </c>
      <c r="F1479" s="3">
        <f>'IECC Data-IP'!F1479*Convert!$B$7/$D1479</f>
        <v>2.7789817353613375</v>
      </c>
      <c r="G1479" s="3">
        <f>'IECC Data-IP'!G1479*Convert!$B$6/$D1479</f>
        <v>4.1526646356480679E-2</v>
      </c>
      <c r="H1479" s="3">
        <f>'IECC Data-IP'!H1479*Convert!$B$6/$D1479</f>
        <v>12.150004613133639</v>
      </c>
      <c r="I1479" s="3">
        <f>'IECC Data-IP'!I1479*Convert!$B$6/$D1479</f>
        <v>5.7081835970845729</v>
      </c>
      <c r="J1479" s="3">
        <f>'IECC Data-IP'!J1479*Convert!$B$6/$D1479</f>
        <v>8.0330990340703181</v>
      </c>
      <c r="K1479" s="3">
        <f>'IECC Data-IP'!K1479*Convert!$B$7/$D1479</f>
        <v>0</v>
      </c>
      <c r="L1479" s="3">
        <f>'IECC Data-IP'!L1479*Convert!$B$6/$D1479</f>
        <v>0</v>
      </c>
      <c r="M1479" s="3">
        <f>'IECC Data-IP'!M1479*Convert!$B$6/$D1479</f>
        <v>1.7619986752645622</v>
      </c>
      <c r="N1479" s="3">
        <f>'IECC Data-IP'!N1479*Convert!$B$6/$D1479</f>
        <v>0</v>
      </c>
      <c r="O1479" s="3">
        <f>'IECC Data-IP'!O1479*Convert!$B$6/$D1479</f>
        <v>0</v>
      </c>
      <c r="P1479" s="3">
        <f t="shared" si="71"/>
        <v>0</v>
      </c>
      <c r="Q1479" s="3">
        <f>'IECC Data-IP'!Q1479*Convert!$B$6/$D1479</f>
        <v>0</v>
      </c>
      <c r="R1479" s="3">
        <f>'IECC Data-IP'!R1479*Convert!$B$6/$D1479</f>
        <v>0</v>
      </c>
      <c r="S1479" s="3">
        <f>'IECC Data-IP'!S1479*Convert!$B$6/$D1479</f>
        <v>0</v>
      </c>
      <c r="T1479" s="3">
        <f>'IECC Data-IP'!T1479*Convert!$B$6/$D1479</f>
        <v>1.5122620381485046</v>
      </c>
      <c r="U1479" s="3">
        <f>'IECC Data-IP'!U1479*Convert!$B$7/$D1479</f>
        <v>0</v>
      </c>
      <c r="V1479" s="3">
        <f>'IECC Data-IP'!V1479*Convert!$B$6/$D1479</f>
        <v>0</v>
      </c>
      <c r="W1479" s="3">
        <f>'IECC Data-IP'!W1479*Convert!$B$6/$D1479</f>
        <v>1.8035253216210425</v>
      </c>
      <c r="X1479" s="3">
        <f>'IECC Data-IP'!X1479*Convert!$B$7/$D1479</f>
        <v>2.7789817353613375</v>
      </c>
      <c r="Y1479" s="3">
        <f t="shared" si="72"/>
        <v>4.5825070569823803</v>
      </c>
      <c r="Z1479" s="3">
        <f>'IECC Data-IP'!Z1479*Convert!$B$6/$D1479</f>
        <v>29.207074604058075</v>
      </c>
      <c r="AA1479" s="3">
        <f>'IECC Data-IP'!AA1479*Convert!$B$6/$D1479</f>
        <v>8.1190361216691453</v>
      </c>
      <c r="AB1479" s="3">
        <f t="shared" si="73"/>
        <v>37.326110725727219</v>
      </c>
    </row>
    <row r="1480" spans="1:28" x14ac:dyDescent="0.25">
      <c r="A1480" s="93">
        <f>'IECC Data-IP'!A1480</f>
        <v>2012</v>
      </c>
      <c r="B1480" s="93" t="str">
        <f>'IECC Data-IP'!B1480</f>
        <v>Warehouse</v>
      </c>
      <c r="C1480" s="121" t="str">
        <f>'IECC Data-IP'!C1480</f>
        <v>6A</v>
      </c>
      <c r="D1480" s="3">
        <f>'IECC Data-IP'!D1480</f>
        <v>52044.906174549214</v>
      </c>
      <c r="E1480" s="3">
        <f>'IECC Data-IP'!E1480*Convert!$B$6/$D1480</f>
        <v>0</v>
      </c>
      <c r="F1480" s="3">
        <f>'IECC Data-IP'!F1480*Convert!$B$7/$D1480</f>
        <v>28.007958634964105</v>
      </c>
      <c r="G1480" s="3">
        <f>'IECC Data-IP'!G1480*Convert!$B$6/$D1480</f>
        <v>0.65000736727435715</v>
      </c>
      <c r="H1480" s="3">
        <f>'IECC Data-IP'!H1480*Convert!$B$6/$D1480</f>
        <v>11.792414047286167</v>
      </c>
      <c r="I1480" s="3">
        <f>'IECC Data-IP'!I1480*Convert!$B$6/$D1480</f>
        <v>5.7139511868563062</v>
      </c>
      <c r="J1480" s="3">
        <f>'IECC Data-IP'!J1480*Convert!$B$6/$D1480</f>
        <v>8.0330990340703181</v>
      </c>
      <c r="K1480" s="3">
        <f>'IECC Data-IP'!K1480*Convert!$B$7/$D1480</f>
        <v>0</v>
      </c>
      <c r="L1480" s="3">
        <f>'IECC Data-IP'!L1480*Convert!$B$6/$D1480</f>
        <v>0</v>
      </c>
      <c r="M1480" s="3">
        <f>'IECC Data-IP'!M1480*Convert!$B$6/$D1480</f>
        <v>2.5654239304670283</v>
      </c>
      <c r="N1480" s="3">
        <f>'IECC Data-IP'!N1480*Convert!$B$6/$D1480</f>
        <v>0</v>
      </c>
      <c r="O1480" s="3">
        <f>'IECC Data-IP'!O1480*Convert!$B$6/$D1480</f>
        <v>0</v>
      </c>
      <c r="P1480" s="3">
        <f t="shared" si="71"/>
        <v>0</v>
      </c>
      <c r="Q1480" s="3">
        <f>'IECC Data-IP'!Q1480*Convert!$B$6/$D1480</f>
        <v>0</v>
      </c>
      <c r="R1480" s="3">
        <f>'IECC Data-IP'!R1480*Convert!$B$6/$D1480</f>
        <v>0</v>
      </c>
      <c r="S1480" s="3">
        <f>'IECC Data-IP'!S1480*Convert!$B$6/$D1480</f>
        <v>0</v>
      </c>
      <c r="T1480" s="3">
        <f>'IECC Data-IP'!T1480*Convert!$B$6/$D1480</f>
        <v>1.548021094733252</v>
      </c>
      <c r="U1480" s="3">
        <f>'IECC Data-IP'!U1480*Convert!$B$7/$D1480</f>
        <v>0</v>
      </c>
      <c r="V1480" s="3">
        <f>'IECC Data-IP'!V1480*Convert!$B$6/$D1480</f>
        <v>0</v>
      </c>
      <c r="W1480" s="3">
        <f>'IECC Data-IP'!W1480*Convert!$B$6/$D1480</f>
        <v>3.2154312977413855</v>
      </c>
      <c r="X1480" s="3">
        <f>'IECC Data-IP'!X1480*Convert!$B$7/$D1480</f>
        <v>28.007958634964105</v>
      </c>
      <c r="Y1480" s="3">
        <f t="shared" si="72"/>
        <v>31.223389932705491</v>
      </c>
      <c r="Z1480" s="3">
        <f>'IECC Data-IP'!Z1480*Convert!$B$6/$D1480</f>
        <v>30.303493419664598</v>
      </c>
      <c r="AA1480" s="3">
        <f>'IECC Data-IP'!AA1480*Convert!$B$6/$D1480</f>
        <v>81.82767988646799</v>
      </c>
      <c r="AB1480" s="3">
        <f t="shared" si="73"/>
        <v>112.13117330613258</v>
      </c>
    </row>
    <row r="1481" spans="1:28" x14ac:dyDescent="0.25">
      <c r="A1481" s="93">
        <f>'IECC Data-IP'!A1481</f>
        <v>2012</v>
      </c>
      <c r="B1481" s="93" t="str">
        <f>'IECC Data-IP'!B1481</f>
        <v>Warehouse</v>
      </c>
      <c r="C1481" s="121" t="str">
        <f>'IECC Data-IP'!C1481</f>
        <v>6B</v>
      </c>
      <c r="D1481" s="3">
        <f>'IECC Data-IP'!D1481</f>
        <v>52044.906174549214</v>
      </c>
      <c r="E1481" s="3">
        <f>'IECC Data-IP'!E1481*Convert!$B$6/$D1481</f>
        <v>0</v>
      </c>
      <c r="F1481" s="3">
        <f>'IECC Data-IP'!F1481*Convert!$B$7/$D1481</f>
        <v>15.796784789506207</v>
      </c>
      <c r="G1481" s="3">
        <f>'IECC Data-IP'!G1481*Convert!$B$6/$D1481</f>
        <v>0.48332402287126119</v>
      </c>
      <c r="H1481" s="3">
        <f>'IECC Data-IP'!H1481*Convert!$B$6/$D1481</f>
        <v>12.124050459160838</v>
      </c>
      <c r="I1481" s="3">
        <f>'IECC Data-IP'!I1481*Convert!$B$6/$D1481</f>
        <v>5.7099138740160935</v>
      </c>
      <c r="J1481" s="3">
        <f>'IECC Data-IP'!J1481*Convert!$B$6/$D1481</f>
        <v>8.0330990340703181</v>
      </c>
      <c r="K1481" s="3">
        <f>'IECC Data-IP'!K1481*Convert!$B$7/$D1481</f>
        <v>0</v>
      </c>
      <c r="L1481" s="3">
        <f>'IECC Data-IP'!L1481*Convert!$B$6/$D1481</f>
        <v>0</v>
      </c>
      <c r="M1481" s="3">
        <f>'IECC Data-IP'!M1481*Convert!$B$6/$D1481</f>
        <v>2.6161787204582825</v>
      </c>
      <c r="N1481" s="3">
        <f>'IECC Data-IP'!N1481*Convert!$B$6/$D1481</f>
        <v>0</v>
      </c>
      <c r="O1481" s="3">
        <f>'IECC Data-IP'!O1481*Convert!$B$6/$D1481</f>
        <v>0</v>
      </c>
      <c r="P1481" s="3">
        <f t="shared" si="71"/>
        <v>0</v>
      </c>
      <c r="Q1481" s="3">
        <f>'IECC Data-IP'!Q1481*Convert!$B$6/$D1481</f>
        <v>0</v>
      </c>
      <c r="R1481" s="3">
        <f>'IECC Data-IP'!R1481*Convert!$B$6/$D1481</f>
        <v>0</v>
      </c>
      <c r="S1481" s="3">
        <f>'IECC Data-IP'!S1481*Convert!$B$6/$D1481</f>
        <v>0</v>
      </c>
      <c r="T1481" s="3">
        <f>'IECC Data-IP'!T1481*Convert!$B$6/$D1481</f>
        <v>1.5399464690528251</v>
      </c>
      <c r="U1481" s="3">
        <f>'IECC Data-IP'!U1481*Convert!$B$7/$D1481</f>
        <v>0</v>
      </c>
      <c r="V1481" s="3">
        <f>'IECC Data-IP'!V1481*Convert!$B$6/$D1481</f>
        <v>0</v>
      </c>
      <c r="W1481" s="3">
        <f>'IECC Data-IP'!W1481*Convert!$B$6/$D1481</f>
        <v>3.0995027433295435</v>
      </c>
      <c r="X1481" s="3">
        <f>'IECC Data-IP'!X1481*Convert!$B$7/$D1481</f>
        <v>15.796784789506207</v>
      </c>
      <c r="Y1481" s="3">
        <f t="shared" si="72"/>
        <v>18.89628753283575</v>
      </c>
      <c r="Z1481" s="3">
        <f>'IECC Data-IP'!Z1481*Convert!$B$6/$D1481</f>
        <v>30.507089338606793</v>
      </c>
      <c r="AA1481" s="3">
        <f>'IECC Data-IP'!AA1481*Convert!$B$6/$D1481</f>
        <v>46.151676594433717</v>
      </c>
      <c r="AB1481" s="3">
        <f t="shared" si="73"/>
        <v>76.658765933040513</v>
      </c>
    </row>
    <row r="1482" spans="1:28" x14ac:dyDescent="0.25">
      <c r="A1482" s="93">
        <f>'IECC Data-IP'!A1482</f>
        <v>2012</v>
      </c>
      <c r="B1482" s="93" t="str">
        <f>'IECC Data-IP'!B1482</f>
        <v>Warehouse</v>
      </c>
      <c r="C1482" s="121" t="str">
        <f>'IECC Data-IP'!C1482</f>
        <v>7</v>
      </c>
      <c r="D1482" s="3">
        <f>'IECC Data-IP'!D1482</f>
        <v>52044.906174549214</v>
      </c>
      <c r="E1482" s="3">
        <f>'IECC Data-IP'!E1482*Convert!$B$6/$D1482</f>
        <v>0</v>
      </c>
      <c r="F1482" s="3">
        <f>'IECC Data-IP'!F1482*Convert!$B$7/$D1482</f>
        <v>27.702166015224481</v>
      </c>
      <c r="G1482" s="3">
        <f>'IECC Data-IP'!G1482*Convert!$B$6/$D1482</f>
        <v>0.35355325300725909</v>
      </c>
      <c r="H1482" s="3">
        <f>'IECC Data-IP'!H1482*Convert!$B$6/$D1482</f>
        <v>13.423488434732381</v>
      </c>
      <c r="I1482" s="3">
        <f>'IECC Data-IP'!I1482*Convert!$B$6/$D1482</f>
        <v>5.7064533201530532</v>
      </c>
      <c r="J1482" s="3">
        <f>'IECC Data-IP'!J1482*Convert!$B$6/$D1482</f>
        <v>8.0330990340703181</v>
      </c>
      <c r="K1482" s="3">
        <f>'IECC Data-IP'!K1482*Convert!$B$7/$D1482</f>
        <v>0</v>
      </c>
      <c r="L1482" s="3">
        <f>'IECC Data-IP'!L1482*Convert!$B$6/$D1482</f>
        <v>0</v>
      </c>
      <c r="M1482" s="3">
        <f>'IECC Data-IP'!M1482*Convert!$B$6/$D1482</f>
        <v>2.3093429446020641</v>
      </c>
      <c r="N1482" s="3">
        <f>'IECC Data-IP'!N1482*Convert!$B$6/$D1482</f>
        <v>0</v>
      </c>
      <c r="O1482" s="3">
        <f>'IECC Data-IP'!O1482*Convert!$B$6/$D1482</f>
        <v>0</v>
      </c>
      <c r="P1482" s="3">
        <f t="shared" si="71"/>
        <v>0</v>
      </c>
      <c r="Q1482" s="3">
        <f>'IECC Data-IP'!Q1482*Convert!$B$6/$D1482</f>
        <v>0</v>
      </c>
      <c r="R1482" s="3">
        <f>'IECC Data-IP'!R1482*Convert!$B$6/$D1482</f>
        <v>0</v>
      </c>
      <c r="S1482" s="3">
        <f>'IECC Data-IP'!S1482*Convert!$B$6/$D1482</f>
        <v>0</v>
      </c>
      <c r="T1482" s="3">
        <f>'IECC Data-IP'!T1482*Convert!$B$6/$D1482</f>
        <v>1.5866639462038659</v>
      </c>
      <c r="U1482" s="3">
        <f>'IECC Data-IP'!U1482*Convert!$B$7/$D1482</f>
        <v>0</v>
      </c>
      <c r="V1482" s="3">
        <f>'IECC Data-IP'!V1482*Convert!$B$6/$D1482</f>
        <v>0</v>
      </c>
      <c r="W1482" s="3">
        <f>'IECC Data-IP'!W1482*Convert!$B$6/$D1482</f>
        <v>2.6628961976093235</v>
      </c>
      <c r="X1482" s="3">
        <f>'IECC Data-IP'!X1482*Convert!$B$7/$D1482</f>
        <v>27.702166015224481</v>
      </c>
      <c r="Y1482" s="3">
        <f t="shared" si="72"/>
        <v>30.365062212833806</v>
      </c>
      <c r="Z1482" s="3">
        <f>'IECC Data-IP'!Z1482*Convert!$B$6/$D1482</f>
        <v>31.412600932768942</v>
      </c>
      <c r="AA1482" s="3">
        <f>'IECC Data-IP'!AA1482*Convert!$B$6/$D1482</f>
        <v>80.934280230826502</v>
      </c>
      <c r="AB1482" s="3">
        <f t="shared" si="73"/>
        <v>112.34688116359544</v>
      </c>
    </row>
    <row r="1483" spans="1:28" x14ac:dyDescent="0.25">
      <c r="A1483" s="93">
        <f>'IECC Data-IP'!A1483</f>
        <v>2012</v>
      </c>
      <c r="B1483" s="93" t="str">
        <f>'IECC Data-IP'!B1483</f>
        <v>Warehouse</v>
      </c>
      <c r="C1483" s="121" t="str">
        <f>'IECC Data-IP'!C1483</f>
        <v>8</v>
      </c>
      <c r="D1483" s="3">
        <f>'IECC Data-IP'!D1483</f>
        <v>52044.906174549214</v>
      </c>
      <c r="E1483" s="3">
        <f>'IECC Data-IP'!E1483*Convert!$B$6/$D1483</f>
        <v>0</v>
      </c>
      <c r="F1483" s="3">
        <f>'IECC Data-IP'!F1483*Convert!$B$7/$D1483</f>
        <v>29.02345071755974</v>
      </c>
      <c r="G1483" s="3">
        <f>'IECC Data-IP'!G1483*Convert!$B$6/$D1483</f>
        <v>5.3061825899947533E-2</v>
      </c>
      <c r="H1483" s="3">
        <f>'IECC Data-IP'!H1483*Convert!$B$6/$D1483</f>
        <v>15.367166187806541</v>
      </c>
      <c r="I1483" s="3">
        <f>'IECC Data-IP'!I1483*Convert!$B$6/$D1483</f>
        <v>5.6747315764085187</v>
      </c>
      <c r="J1483" s="3">
        <f>'IECC Data-IP'!J1483*Convert!$B$6/$D1483</f>
        <v>8.0330990340703181</v>
      </c>
      <c r="K1483" s="3">
        <f>'IECC Data-IP'!K1483*Convert!$B$7/$D1483</f>
        <v>0</v>
      </c>
      <c r="L1483" s="3">
        <f>'IECC Data-IP'!L1483*Convert!$B$6/$D1483</f>
        <v>0</v>
      </c>
      <c r="M1483" s="3">
        <f>'IECC Data-IP'!M1483*Convert!$B$6/$D1483</f>
        <v>2.0284613227186465</v>
      </c>
      <c r="N1483" s="3">
        <f>'IECC Data-IP'!N1483*Convert!$B$6/$D1483</f>
        <v>0</v>
      </c>
      <c r="O1483" s="3">
        <f>'IECC Data-IP'!O1483*Convert!$B$6/$D1483</f>
        <v>0</v>
      </c>
      <c r="P1483" s="3">
        <f t="shared" si="71"/>
        <v>0</v>
      </c>
      <c r="Q1483" s="3">
        <f>'IECC Data-IP'!Q1483*Convert!$B$6/$D1483</f>
        <v>0</v>
      </c>
      <c r="R1483" s="3">
        <f>'IECC Data-IP'!R1483*Convert!$B$6/$D1483</f>
        <v>0</v>
      </c>
      <c r="S1483" s="3">
        <f>'IECC Data-IP'!S1483*Convert!$B$6/$D1483</f>
        <v>0</v>
      </c>
      <c r="T1483" s="3">
        <f>'IECC Data-IP'!T1483*Convert!$B$6/$D1483</f>
        <v>1.6397257721038132</v>
      </c>
      <c r="U1483" s="3">
        <f>'IECC Data-IP'!U1483*Convert!$B$7/$D1483</f>
        <v>0</v>
      </c>
      <c r="V1483" s="3">
        <f>'IECC Data-IP'!V1483*Convert!$B$6/$D1483</f>
        <v>0</v>
      </c>
      <c r="W1483" s="3">
        <f>'IECC Data-IP'!W1483*Convert!$B$6/$D1483</f>
        <v>2.0815231486185941</v>
      </c>
      <c r="X1483" s="3">
        <f>'IECC Data-IP'!X1483*Convert!$B$7/$D1483</f>
        <v>29.02345071755974</v>
      </c>
      <c r="Y1483" s="3">
        <f t="shared" si="72"/>
        <v>31.104973866178334</v>
      </c>
      <c r="Z1483" s="3">
        <f>'IECC Data-IP'!Z1483*Convert!$B$6/$D1483</f>
        <v>32.796245719007793</v>
      </c>
      <c r="AA1483" s="3">
        <f>'IECC Data-IP'!AA1483*Convert!$B$6/$D1483</f>
        <v>84.794528065047686</v>
      </c>
      <c r="AB1483" s="3">
        <f t="shared" si="73"/>
        <v>117.59077378405547</v>
      </c>
    </row>
    <row r="1484" spans="1:28" x14ac:dyDescent="0.25">
      <c r="A1484" s="93">
        <f>'IECC Data-IP'!A1484</f>
        <v>2015</v>
      </c>
      <c r="B1484" s="93" t="str">
        <f>'IECC Data-IP'!B1484</f>
        <v>Warehouse</v>
      </c>
      <c r="C1484" s="121" t="str">
        <f>'IECC Data-IP'!C1484</f>
        <v>0A</v>
      </c>
      <c r="D1484" s="3">
        <f>'IECC Data-IP'!D1484</f>
        <v>52044.906174549214</v>
      </c>
      <c r="E1484" s="3">
        <f>'IECC Data-IP'!E1484*Convert!$B$6/$D1484</f>
        <v>0</v>
      </c>
      <c r="F1484" s="3">
        <f>'IECC Data-IP'!F1484*Convert!$B$7/$D1484</f>
        <v>0</v>
      </c>
      <c r="G1484" s="3">
        <f>'IECC Data-IP'!G1484*Convert!$B$6/$D1484</f>
        <v>9.3815615227015936</v>
      </c>
      <c r="H1484" s="3">
        <f>'IECC Data-IP'!H1484*Convert!$B$6/$D1484</f>
        <v>13.843945729091747</v>
      </c>
      <c r="I1484" s="3">
        <f>'IECC Data-IP'!I1484*Convert!$B$6/$D1484</f>
        <v>4.8199747722376243</v>
      </c>
      <c r="J1484" s="3">
        <f>'IECC Data-IP'!J1484*Convert!$B$6/$D1484</f>
        <v>8.0330990340703181</v>
      </c>
      <c r="K1484" s="3">
        <f>'IECC Data-IP'!K1484*Convert!$B$7/$D1484</f>
        <v>0</v>
      </c>
      <c r="L1484" s="3">
        <f>'IECC Data-IP'!L1484*Convert!$B$6/$D1484</f>
        <v>0</v>
      </c>
      <c r="M1484" s="3">
        <f>'IECC Data-IP'!M1484*Convert!$B$6/$D1484</f>
        <v>4.3949034060608714</v>
      </c>
      <c r="N1484" s="3">
        <f>'IECC Data-IP'!N1484*Convert!$B$6/$D1484</f>
        <v>0</v>
      </c>
      <c r="O1484" s="3">
        <f>'IECC Data-IP'!O1484*Convert!$B$6/$D1484</f>
        <v>0</v>
      </c>
      <c r="P1484" s="3">
        <f t="shared" si="71"/>
        <v>0</v>
      </c>
      <c r="Q1484" s="3">
        <f>'IECC Data-IP'!Q1484*Convert!$B$6/$D1484</f>
        <v>0</v>
      </c>
      <c r="R1484" s="3">
        <f>'IECC Data-IP'!R1484*Convert!$B$6/$D1484</f>
        <v>0</v>
      </c>
      <c r="S1484" s="3">
        <f>'IECC Data-IP'!S1484*Convert!$B$6/$D1484</f>
        <v>0</v>
      </c>
      <c r="T1484" s="3">
        <f>'IECC Data-IP'!T1484*Convert!$B$6/$D1484</f>
        <v>1.2746373395530874</v>
      </c>
      <c r="U1484" s="3">
        <f>'IECC Data-IP'!U1484*Convert!$B$7/$D1484</f>
        <v>0</v>
      </c>
      <c r="V1484" s="3">
        <f>'IECC Data-IP'!V1484*Convert!$B$6/$D1484</f>
        <v>0</v>
      </c>
      <c r="W1484" s="3">
        <f>'IECC Data-IP'!W1484*Convert!$B$6/$D1484</f>
        <v>13.776464928762465</v>
      </c>
      <c r="X1484" s="3">
        <f>'IECC Data-IP'!X1484*Convert!$B$7/$D1484</f>
        <v>0</v>
      </c>
      <c r="Y1484" s="3">
        <f t="shared" si="72"/>
        <v>13.776464928762465</v>
      </c>
      <c r="Z1484" s="3">
        <f>'IECC Data-IP'!Z1484*Convert!$B$6/$D1484</f>
        <v>41.748698562692411</v>
      </c>
      <c r="AA1484" s="3">
        <f>'IECC Data-IP'!AA1484*Convert!$B$6/$D1484</f>
        <v>0</v>
      </c>
      <c r="AB1484" s="3">
        <f t="shared" si="73"/>
        <v>41.748698562692411</v>
      </c>
    </row>
    <row r="1485" spans="1:28" x14ac:dyDescent="0.25">
      <c r="A1485" s="93">
        <f>'IECC Data-IP'!A1485</f>
        <v>2015</v>
      </c>
      <c r="B1485" s="93" t="str">
        <f>'IECC Data-IP'!B1485</f>
        <v>Warehouse</v>
      </c>
      <c r="C1485" s="121" t="str">
        <f>'IECC Data-IP'!C1485</f>
        <v>0B</v>
      </c>
      <c r="D1485" s="3">
        <f>'IECC Data-IP'!D1485</f>
        <v>52044.906174549214</v>
      </c>
      <c r="E1485" s="3">
        <f>'IECC Data-IP'!E1485*Convert!$B$6/$D1485</f>
        <v>0</v>
      </c>
      <c r="F1485" s="3">
        <f>'IECC Data-IP'!F1485*Convert!$B$7/$D1485</f>
        <v>0</v>
      </c>
      <c r="G1485" s="3">
        <f>'IECC Data-IP'!G1485*Convert!$B$6/$D1485</f>
        <v>8.8371010482499575</v>
      </c>
      <c r="H1485" s="3">
        <f>'IECC Data-IP'!H1485*Convert!$B$6/$D1485</f>
        <v>14.09137533029911</v>
      </c>
      <c r="I1485" s="3">
        <f>'IECC Data-IP'!I1485*Convert!$B$6/$D1485</f>
        <v>4.8193980132604519</v>
      </c>
      <c r="J1485" s="3">
        <f>'IECC Data-IP'!J1485*Convert!$B$6/$D1485</f>
        <v>8.0330990340703181</v>
      </c>
      <c r="K1485" s="3">
        <f>'IECC Data-IP'!K1485*Convert!$B$7/$D1485</f>
        <v>0</v>
      </c>
      <c r="L1485" s="3">
        <f>'IECC Data-IP'!L1485*Convert!$B$6/$D1485</f>
        <v>0</v>
      </c>
      <c r="M1485" s="3">
        <f>'IECC Data-IP'!M1485*Convert!$B$6/$D1485</f>
        <v>5.3177177695382207</v>
      </c>
      <c r="N1485" s="3">
        <f>'IECC Data-IP'!N1485*Convert!$B$6/$D1485</f>
        <v>0</v>
      </c>
      <c r="O1485" s="3">
        <f>'IECC Data-IP'!O1485*Convert!$B$6/$D1485</f>
        <v>0</v>
      </c>
      <c r="P1485" s="3">
        <f t="shared" si="71"/>
        <v>0</v>
      </c>
      <c r="Q1485" s="3">
        <f>'IECC Data-IP'!Q1485*Convert!$B$6/$D1485</f>
        <v>0</v>
      </c>
      <c r="R1485" s="3">
        <f>'IECC Data-IP'!R1485*Convert!$B$6/$D1485</f>
        <v>0</v>
      </c>
      <c r="S1485" s="3">
        <f>'IECC Data-IP'!S1485*Convert!$B$6/$D1485</f>
        <v>0</v>
      </c>
      <c r="T1485" s="3">
        <f>'IECC Data-IP'!T1485*Convert!$B$6/$D1485</f>
        <v>1.2729070626215675</v>
      </c>
      <c r="U1485" s="3">
        <f>'IECC Data-IP'!U1485*Convert!$B$7/$D1485</f>
        <v>0</v>
      </c>
      <c r="V1485" s="3">
        <f>'IECC Data-IP'!V1485*Convert!$B$6/$D1485</f>
        <v>0</v>
      </c>
      <c r="W1485" s="3">
        <f>'IECC Data-IP'!W1485*Convert!$B$6/$D1485</f>
        <v>14.154818817788179</v>
      </c>
      <c r="X1485" s="3">
        <f>'IECC Data-IP'!X1485*Convert!$B$7/$D1485</f>
        <v>0</v>
      </c>
      <c r="Y1485" s="3">
        <f t="shared" si="72"/>
        <v>14.154818817788179</v>
      </c>
      <c r="Z1485" s="3">
        <f>'IECC Data-IP'!Z1485*Convert!$B$6/$D1485</f>
        <v>42.371598258039619</v>
      </c>
      <c r="AA1485" s="3">
        <f>'IECC Data-IP'!AA1485*Convert!$B$6/$D1485</f>
        <v>0</v>
      </c>
      <c r="AB1485" s="3">
        <f t="shared" si="73"/>
        <v>42.371598258039619</v>
      </c>
    </row>
    <row r="1486" spans="1:28" x14ac:dyDescent="0.25">
      <c r="A1486" s="93">
        <f>'IECC Data-IP'!A1486</f>
        <v>2015</v>
      </c>
      <c r="B1486" s="93" t="str">
        <f>'IECC Data-IP'!B1486</f>
        <v>Warehouse</v>
      </c>
      <c r="C1486" s="121" t="str">
        <f>'IECC Data-IP'!C1486</f>
        <v>1A</v>
      </c>
      <c r="D1486" s="3">
        <f>'IECC Data-IP'!D1486</f>
        <v>52044.906174549214</v>
      </c>
      <c r="E1486" s="3">
        <f>'IECC Data-IP'!E1486*Convert!$B$6/$D1486</f>
        <v>0</v>
      </c>
      <c r="F1486" s="3">
        <f>'IECC Data-IP'!F1486*Convert!$B$7/$D1486</f>
        <v>0</v>
      </c>
      <c r="G1486" s="3">
        <f>'IECC Data-IP'!G1486*Convert!$B$6/$D1486</f>
        <v>5.4820940780326222</v>
      </c>
      <c r="H1486" s="3">
        <f>'IECC Data-IP'!H1486*Convert!$B$6/$D1486</f>
        <v>14.668711066449628</v>
      </c>
      <c r="I1486" s="3">
        <f>'IECC Data-IP'!I1486*Convert!$B$6/$D1486</f>
        <v>4.8199747722376243</v>
      </c>
      <c r="J1486" s="3">
        <f>'IECC Data-IP'!J1486*Convert!$B$6/$D1486</f>
        <v>8.0330990340703181</v>
      </c>
      <c r="K1486" s="3">
        <f>'IECC Data-IP'!K1486*Convert!$B$7/$D1486</f>
        <v>0</v>
      </c>
      <c r="L1486" s="3">
        <f>'IECC Data-IP'!L1486*Convert!$B$6/$D1486</f>
        <v>0</v>
      </c>
      <c r="M1486" s="3">
        <f>'IECC Data-IP'!M1486*Convert!$B$6/$D1486</f>
        <v>3.2298502721707192</v>
      </c>
      <c r="N1486" s="3">
        <f>'IECC Data-IP'!N1486*Convert!$B$6/$D1486</f>
        <v>0</v>
      </c>
      <c r="O1486" s="3">
        <f>'IECC Data-IP'!O1486*Convert!$B$6/$D1486</f>
        <v>0</v>
      </c>
      <c r="P1486" s="3">
        <f t="shared" si="71"/>
        <v>0</v>
      </c>
      <c r="Q1486" s="3">
        <f>'IECC Data-IP'!Q1486*Convert!$B$6/$D1486</f>
        <v>0</v>
      </c>
      <c r="R1486" s="3">
        <f>'IECC Data-IP'!R1486*Convert!$B$6/$D1486</f>
        <v>0</v>
      </c>
      <c r="S1486" s="3">
        <f>'IECC Data-IP'!S1486*Convert!$B$6/$D1486</f>
        <v>0</v>
      </c>
      <c r="T1486" s="3">
        <f>'IECC Data-IP'!T1486*Convert!$B$6/$D1486</f>
        <v>1.3086661192063147</v>
      </c>
      <c r="U1486" s="3">
        <f>'IECC Data-IP'!U1486*Convert!$B$7/$D1486</f>
        <v>0</v>
      </c>
      <c r="V1486" s="3">
        <f>'IECC Data-IP'!V1486*Convert!$B$6/$D1486</f>
        <v>0</v>
      </c>
      <c r="W1486" s="3">
        <f>'IECC Data-IP'!W1486*Convert!$B$6/$D1486</f>
        <v>8.7119443502033427</v>
      </c>
      <c r="X1486" s="3">
        <f>'IECC Data-IP'!X1486*Convert!$B$7/$D1486</f>
        <v>0</v>
      </c>
      <c r="Y1486" s="3">
        <f t="shared" si="72"/>
        <v>8.7119443502033427</v>
      </c>
      <c r="Z1486" s="3">
        <f>'IECC Data-IP'!Z1486*Convert!$B$6/$D1486</f>
        <v>37.542972101144393</v>
      </c>
      <c r="AA1486" s="3">
        <f>'IECC Data-IP'!AA1486*Convert!$B$6/$D1486</f>
        <v>0</v>
      </c>
      <c r="AB1486" s="3">
        <f t="shared" si="73"/>
        <v>37.542972101144393</v>
      </c>
    </row>
    <row r="1487" spans="1:28" x14ac:dyDescent="0.25">
      <c r="A1487" s="93">
        <f>'IECC Data-IP'!A1487</f>
        <v>2015</v>
      </c>
      <c r="B1487" s="93" t="str">
        <f>'IECC Data-IP'!B1487</f>
        <v>Warehouse</v>
      </c>
      <c r="C1487" s="121" t="str">
        <f>'IECC Data-IP'!C1487</f>
        <v>1B</v>
      </c>
      <c r="D1487" s="3">
        <f>'IECC Data-IP'!D1487</f>
        <v>52044.906174549214</v>
      </c>
      <c r="E1487" s="3">
        <f>'IECC Data-IP'!E1487*Convert!$B$6/$D1487</f>
        <v>0</v>
      </c>
      <c r="F1487" s="3">
        <f>'IECC Data-IP'!F1487*Convert!$B$7/$D1487</f>
        <v>1.0857710836461856E-2</v>
      </c>
      <c r="G1487" s="3">
        <f>'IECC Data-IP'!G1487*Convert!$B$6/$D1487</f>
        <v>6.6546450786260269</v>
      </c>
      <c r="H1487" s="3">
        <f>'IECC Data-IP'!H1487*Convert!$B$6/$D1487</f>
        <v>14.442621547397676</v>
      </c>
      <c r="I1487" s="3">
        <f>'IECC Data-IP'!I1487*Convert!$B$6/$D1487</f>
        <v>4.8130536645115445</v>
      </c>
      <c r="J1487" s="3">
        <f>'IECC Data-IP'!J1487*Convert!$B$6/$D1487</f>
        <v>8.0330990340703181</v>
      </c>
      <c r="K1487" s="3">
        <f>'IECC Data-IP'!K1487*Convert!$B$7/$D1487</f>
        <v>0</v>
      </c>
      <c r="L1487" s="3">
        <f>'IECC Data-IP'!L1487*Convert!$B$6/$D1487</f>
        <v>0</v>
      </c>
      <c r="M1487" s="3">
        <f>'IECC Data-IP'!M1487*Convert!$B$6/$D1487</f>
        <v>4.514869273312927</v>
      </c>
      <c r="N1487" s="3">
        <f>'IECC Data-IP'!N1487*Convert!$B$6/$D1487</f>
        <v>0</v>
      </c>
      <c r="O1487" s="3">
        <f>'IECC Data-IP'!O1487*Convert!$B$6/$D1487</f>
        <v>0</v>
      </c>
      <c r="P1487" s="3">
        <f t="shared" si="71"/>
        <v>0</v>
      </c>
      <c r="Q1487" s="3">
        <f>'IECC Data-IP'!Q1487*Convert!$B$6/$D1487</f>
        <v>0</v>
      </c>
      <c r="R1487" s="3">
        <f>'IECC Data-IP'!R1487*Convert!$B$6/$D1487</f>
        <v>0</v>
      </c>
      <c r="S1487" s="3">
        <f>'IECC Data-IP'!S1487*Convert!$B$6/$D1487</f>
        <v>0</v>
      </c>
      <c r="T1487" s="3">
        <f>'IECC Data-IP'!T1487*Convert!$B$6/$D1487</f>
        <v>1.3098196371606614</v>
      </c>
      <c r="U1487" s="3">
        <f>'IECC Data-IP'!U1487*Convert!$B$7/$D1487</f>
        <v>0</v>
      </c>
      <c r="V1487" s="3">
        <f>'IECC Data-IP'!V1487*Convert!$B$6/$D1487</f>
        <v>0</v>
      </c>
      <c r="W1487" s="3">
        <f>'IECC Data-IP'!W1487*Convert!$B$6/$D1487</f>
        <v>11.169514351938956</v>
      </c>
      <c r="X1487" s="3">
        <f>'IECC Data-IP'!X1487*Convert!$B$7/$D1487</f>
        <v>1.0857710836461856E-2</v>
      </c>
      <c r="Y1487" s="3">
        <f t="shared" si="72"/>
        <v>11.180372062775417</v>
      </c>
      <c r="Z1487" s="3">
        <f>'IECC Data-IP'!Z1487*Convert!$B$6/$D1487</f>
        <v>39.767531476101979</v>
      </c>
      <c r="AA1487" s="3">
        <f>'IECC Data-IP'!AA1487*Convert!$B$6/$D1487</f>
        <v>3.1721743744533848E-2</v>
      </c>
      <c r="AB1487" s="3">
        <f t="shared" si="73"/>
        <v>39.799253219846513</v>
      </c>
    </row>
    <row r="1488" spans="1:28" x14ac:dyDescent="0.25">
      <c r="A1488" s="93">
        <f>'IECC Data-IP'!A1488</f>
        <v>2015</v>
      </c>
      <c r="B1488" s="93" t="str">
        <f>'IECC Data-IP'!B1488</f>
        <v>Warehouse</v>
      </c>
      <c r="C1488" s="121" t="str">
        <f>'IECC Data-IP'!C1488</f>
        <v>2A</v>
      </c>
      <c r="D1488" s="3">
        <f>'IECC Data-IP'!D1488</f>
        <v>52044.906174549214</v>
      </c>
      <c r="E1488" s="3">
        <f>'IECC Data-IP'!E1488*Convert!$B$6/$D1488</f>
        <v>0</v>
      </c>
      <c r="F1488" s="3">
        <f>'IECC Data-IP'!F1488*Convert!$B$7/$D1488</f>
        <v>1.8161989035536195E-2</v>
      </c>
      <c r="G1488" s="3">
        <f>'IECC Data-IP'!G1488*Convert!$B$6/$D1488</f>
        <v>4.2022659076849749</v>
      </c>
      <c r="H1488" s="3">
        <f>'IECC Data-IP'!H1488*Convert!$B$6/$D1488</f>
        <v>14.76791361052344</v>
      </c>
      <c r="I1488" s="3">
        <f>'IECC Data-IP'!I1488*Convert!$B$6/$D1488</f>
        <v>4.8107466286028506</v>
      </c>
      <c r="J1488" s="3">
        <f>'IECC Data-IP'!J1488*Convert!$B$6/$D1488</f>
        <v>8.0330990340703181</v>
      </c>
      <c r="K1488" s="3">
        <f>'IECC Data-IP'!K1488*Convert!$B$7/$D1488</f>
        <v>0</v>
      </c>
      <c r="L1488" s="3">
        <f>'IECC Data-IP'!L1488*Convert!$B$6/$D1488</f>
        <v>0</v>
      </c>
      <c r="M1488" s="3">
        <f>'IECC Data-IP'!M1488*Convert!$B$6/$D1488</f>
        <v>2.7592149467972713</v>
      </c>
      <c r="N1488" s="3">
        <f>'IECC Data-IP'!N1488*Convert!$B$6/$D1488</f>
        <v>0</v>
      </c>
      <c r="O1488" s="3">
        <f>'IECC Data-IP'!O1488*Convert!$B$6/$D1488</f>
        <v>0</v>
      </c>
      <c r="P1488" s="3">
        <f t="shared" si="71"/>
        <v>0</v>
      </c>
      <c r="Q1488" s="3">
        <f>'IECC Data-IP'!Q1488*Convert!$B$6/$D1488</f>
        <v>0</v>
      </c>
      <c r="R1488" s="3">
        <f>'IECC Data-IP'!R1488*Convert!$B$6/$D1488</f>
        <v>0</v>
      </c>
      <c r="S1488" s="3">
        <f>'IECC Data-IP'!S1488*Convert!$B$6/$D1488</f>
        <v>0</v>
      </c>
      <c r="T1488" s="3">
        <f>'IECC Data-IP'!T1488*Convert!$B$6/$D1488</f>
        <v>1.348462488631275</v>
      </c>
      <c r="U1488" s="3">
        <f>'IECC Data-IP'!U1488*Convert!$B$7/$D1488</f>
        <v>0</v>
      </c>
      <c r="V1488" s="3">
        <f>'IECC Data-IP'!V1488*Convert!$B$6/$D1488</f>
        <v>0</v>
      </c>
      <c r="W1488" s="3">
        <f>'IECC Data-IP'!W1488*Convert!$B$6/$D1488</f>
        <v>6.9614808544822457</v>
      </c>
      <c r="X1488" s="3">
        <f>'IECC Data-IP'!X1488*Convert!$B$7/$D1488</f>
        <v>1.8161989035536195E-2</v>
      </c>
      <c r="Y1488" s="3">
        <f t="shared" si="72"/>
        <v>6.979642843517782</v>
      </c>
      <c r="Z1488" s="3">
        <f>'IECC Data-IP'!Z1488*Convert!$B$6/$D1488</f>
        <v>35.922279375287303</v>
      </c>
      <c r="AA1488" s="3">
        <f>'IECC Data-IP'!AA1488*Convert!$B$6/$D1488</f>
        <v>5.3061825899947533E-2</v>
      </c>
      <c r="AB1488" s="3">
        <f t="shared" si="73"/>
        <v>35.975341201187248</v>
      </c>
    </row>
    <row r="1489" spans="1:28" x14ac:dyDescent="0.25">
      <c r="A1489" s="93">
        <f>'IECC Data-IP'!A1489</f>
        <v>2015</v>
      </c>
      <c r="B1489" s="93" t="str">
        <f>'IECC Data-IP'!B1489</f>
        <v>Warehouse</v>
      </c>
      <c r="C1489" s="121" t="str">
        <f>'IECC Data-IP'!C1489</f>
        <v>2B</v>
      </c>
      <c r="D1489" s="3">
        <f>'IECC Data-IP'!D1489</f>
        <v>52044.906174549214</v>
      </c>
      <c r="E1489" s="3">
        <f>'IECC Data-IP'!E1489*Convert!$B$6/$D1489</f>
        <v>0</v>
      </c>
      <c r="F1489" s="3">
        <f>'IECC Data-IP'!F1489*Convert!$B$7/$D1489</f>
        <v>2.8032635250501512E-2</v>
      </c>
      <c r="G1489" s="3">
        <f>'IECC Data-IP'!G1489*Convert!$B$6/$D1489</f>
        <v>3.9744461117015049</v>
      </c>
      <c r="H1489" s="3">
        <f>'IECC Data-IP'!H1489*Convert!$B$6/$D1489</f>
        <v>15.442144854839079</v>
      </c>
      <c r="I1489" s="3">
        <f>'IECC Data-IP'!I1489*Convert!$B$6/$D1489</f>
        <v>4.8147839414430642</v>
      </c>
      <c r="J1489" s="3">
        <f>'IECC Data-IP'!J1489*Convert!$B$6/$D1489</f>
        <v>8.0330990340703181</v>
      </c>
      <c r="K1489" s="3">
        <f>'IECC Data-IP'!K1489*Convert!$B$7/$D1489</f>
        <v>0</v>
      </c>
      <c r="L1489" s="3">
        <f>'IECC Data-IP'!L1489*Convert!$B$6/$D1489</f>
        <v>0</v>
      </c>
      <c r="M1489" s="3">
        <f>'IECC Data-IP'!M1489*Convert!$B$6/$D1489</f>
        <v>3.9098491062580907</v>
      </c>
      <c r="N1489" s="3">
        <f>'IECC Data-IP'!N1489*Convert!$B$6/$D1489</f>
        <v>0</v>
      </c>
      <c r="O1489" s="3">
        <f>'IECC Data-IP'!O1489*Convert!$B$6/$D1489</f>
        <v>0</v>
      </c>
      <c r="P1489" s="3">
        <f t="shared" si="71"/>
        <v>0</v>
      </c>
      <c r="Q1489" s="3">
        <f>'IECC Data-IP'!Q1489*Convert!$B$6/$D1489</f>
        <v>0</v>
      </c>
      <c r="R1489" s="3">
        <f>'IECC Data-IP'!R1489*Convert!$B$6/$D1489</f>
        <v>0</v>
      </c>
      <c r="S1489" s="3">
        <f>'IECC Data-IP'!S1489*Convert!$B$6/$D1489</f>
        <v>0</v>
      </c>
      <c r="T1489" s="3">
        <f>'IECC Data-IP'!T1489*Convert!$B$6/$D1489</f>
        <v>1.3507695245399689</v>
      </c>
      <c r="U1489" s="3">
        <f>'IECC Data-IP'!U1489*Convert!$B$7/$D1489</f>
        <v>0</v>
      </c>
      <c r="V1489" s="3">
        <f>'IECC Data-IP'!V1489*Convert!$B$6/$D1489</f>
        <v>0</v>
      </c>
      <c r="W1489" s="3">
        <f>'IECC Data-IP'!W1489*Convert!$B$6/$D1489</f>
        <v>7.8842952179595942</v>
      </c>
      <c r="X1489" s="3">
        <f>'IECC Data-IP'!X1489*Convert!$B$7/$D1489</f>
        <v>2.8032635250501512E-2</v>
      </c>
      <c r="Y1489" s="3">
        <f t="shared" si="72"/>
        <v>7.9123278532100958</v>
      </c>
      <c r="Z1489" s="3">
        <f>'IECC Data-IP'!Z1489*Convert!$B$6/$D1489</f>
        <v>37.525092572852024</v>
      </c>
      <c r="AA1489" s="3">
        <f>'IECC Data-IP'!AA1489*Convert!$B$6/$D1489</f>
        <v>8.1899774758614652E-2</v>
      </c>
      <c r="AB1489" s="3">
        <f t="shared" si="73"/>
        <v>37.606992347610642</v>
      </c>
    </row>
    <row r="1490" spans="1:28" x14ac:dyDescent="0.25">
      <c r="A1490" s="93">
        <f>'IECC Data-IP'!A1490</f>
        <v>2015</v>
      </c>
      <c r="B1490" s="93" t="str">
        <f>'IECC Data-IP'!B1490</f>
        <v>Warehouse</v>
      </c>
      <c r="C1490" s="121" t="str">
        <f>'IECC Data-IP'!C1490</f>
        <v>3A</v>
      </c>
      <c r="D1490" s="3">
        <f>'IECC Data-IP'!D1490</f>
        <v>52044.906174549214</v>
      </c>
      <c r="E1490" s="3">
        <f>'IECC Data-IP'!E1490*Convert!$B$6/$D1490</f>
        <v>0</v>
      </c>
      <c r="F1490" s="3">
        <f>'IECC Data-IP'!F1490*Convert!$B$7/$D1490</f>
        <v>2.4017256370253626</v>
      </c>
      <c r="G1490" s="3">
        <f>'IECC Data-IP'!G1490*Convert!$B$6/$D1490</f>
        <v>2.0878674973675011</v>
      </c>
      <c r="H1490" s="3">
        <f>'IECC Data-IP'!H1490*Convert!$B$6/$D1490</f>
        <v>15.159532956024139</v>
      </c>
      <c r="I1490" s="3">
        <f>'IECC Data-IP'!I1490*Convert!$B$6/$D1490</f>
        <v>4.814207182465891</v>
      </c>
      <c r="J1490" s="3">
        <f>'IECC Data-IP'!J1490*Convert!$B$6/$D1490</f>
        <v>8.0330990340703181</v>
      </c>
      <c r="K1490" s="3">
        <f>'IECC Data-IP'!K1490*Convert!$B$7/$D1490</f>
        <v>0</v>
      </c>
      <c r="L1490" s="3">
        <f>'IECC Data-IP'!L1490*Convert!$B$6/$D1490</f>
        <v>0</v>
      </c>
      <c r="M1490" s="3">
        <f>'IECC Data-IP'!M1490*Convert!$B$6/$D1490</f>
        <v>2.7649825365690051</v>
      </c>
      <c r="N1490" s="3">
        <f>'IECC Data-IP'!N1490*Convert!$B$6/$D1490</f>
        <v>0</v>
      </c>
      <c r="O1490" s="3">
        <f>'IECC Data-IP'!O1490*Convert!$B$6/$D1490</f>
        <v>0</v>
      </c>
      <c r="P1490" s="3">
        <f t="shared" si="71"/>
        <v>0</v>
      </c>
      <c r="Q1490" s="3">
        <f>'IECC Data-IP'!Q1490*Convert!$B$6/$D1490</f>
        <v>0</v>
      </c>
      <c r="R1490" s="3">
        <f>'IECC Data-IP'!R1490*Convert!$B$6/$D1490</f>
        <v>0</v>
      </c>
      <c r="S1490" s="3">
        <f>'IECC Data-IP'!S1490*Convert!$B$6/$D1490</f>
        <v>0</v>
      </c>
      <c r="T1490" s="3">
        <f>'IECC Data-IP'!T1490*Convert!$B$6/$D1490</f>
        <v>1.4165200479377296</v>
      </c>
      <c r="U1490" s="3">
        <f>'IECC Data-IP'!U1490*Convert!$B$7/$D1490</f>
        <v>0</v>
      </c>
      <c r="V1490" s="3">
        <f>'IECC Data-IP'!V1490*Convert!$B$6/$D1490</f>
        <v>0</v>
      </c>
      <c r="W1490" s="3">
        <f>'IECC Data-IP'!W1490*Convert!$B$6/$D1490</f>
        <v>4.8528500339365053</v>
      </c>
      <c r="X1490" s="3">
        <f>'IECC Data-IP'!X1490*Convert!$B$7/$D1490</f>
        <v>2.4017256370253626</v>
      </c>
      <c r="Y1490" s="3">
        <f t="shared" si="72"/>
        <v>7.2545756709618683</v>
      </c>
      <c r="Z1490" s="3">
        <f>'IECC Data-IP'!Z1490*Convert!$B$6/$D1490</f>
        <v>34.27620925443459</v>
      </c>
      <c r="AA1490" s="3">
        <f>'IECC Data-IP'!AA1490*Convert!$B$6/$D1490</f>
        <v>7.0168497162908876</v>
      </c>
      <c r="AB1490" s="3">
        <f t="shared" si="73"/>
        <v>41.293058970725475</v>
      </c>
    </row>
    <row r="1491" spans="1:28" x14ac:dyDescent="0.25">
      <c r="A1491" s="93">
        <f>'IECC Data-IP'!A1491</f>
        <v>2015</v>
      </c>
      <c r="B1491" s="93" t="str">
        <f>'IECC Data-IP'!B1491</f>
        <v>Warehouse</v>
      </c>
      <c r="C1491" s="121" t="str">
        <f>'IECC Data-IP'!C1491</f>
        <v>3B</v>
      </c>
      <c r="D1491" s="3">
        <f>'IECC Data-IP'!D1491</f>
        <v>52044.906174549214</v>
      </c>
      <c r="E1491" s="3">
        <f>'IECC Data-IP'!E1491*Convert!$B$6/$D1491</f>
        <v>0</v>
      </c>
      <c r="F1491" s="3">
        <f>'IECC Data-IP'!F1491*Convert!$B$7/$D1491</f>
        <v>0.26828416412275752</v>
      </c>
      <c r="G1491" s="3">
        <f>'IECC Data-IP'!G1491*Convert!$B$6/$D1491</f>
        <v>2.466221386393213</v>
      </c>
      <c r="H1491" s="3">
        <f>'IECC Data-IP'!H1491*Convert!$B$6/$D1491</f>
        <v>15.170491376590434</v>
      </c>
      <c r="I1491" s="3">
        <f>'IECC Data-IP'!I1491*Convert!$B$6/$D1491</f>
        <v>4.8136304234887177</v>
      </c>
      <c r="J1491" s="3">
        <f>'IECC Data-IP'!J1491*Convert!$B$6/$D1491</f>
        <v>8.0330990340703181</v>
      </c>
      <c r="K1491" s="3">
        <f>'IECC Data-IP'!K1491*Convert!$B$7/$D1491</f>
        <v>0</v>
      </c>
      <c r="L1491" s="3">
        <f>'IECC Data-IP'!L1491*Convert!$B$6/$D1491</f>
        <v>0</v>
      </c>
      <c r="M1491" s="3">
        <f>'IECC Data-IP'!M1491*Convert!$B$6/$D1491</f>
        <v>3.4692052476976567</v>
      </c>
      <c r="N1491" s="3">
        <f>'IECC Data-IP'!N1491*Convert!$B$6/$D1491</f>
        <v>0</v>
      </c>
      <c r="O1491" s="3">
        <f>'IECC Data-IP'!O1491*Convert!$B$6/$D1491</f>
        <v>0</v>
      </c>
      <c r="P1491" s="3">
        <f t="shared" si="71"/>
        <v>0</v>
      </c>
      <c r="Q1491" s="3">
        <f>'IECC Data-IP'!Q1491*Convert!$B$6/$D1491</f>
        <v>0</v>
      </c>
      <c r="R1491" s="3">
        <f>'IECC Data-IP'!R1491*Convert!$B$6/$D1491</f>
        <v>0</v>
      </c>
      <c r="S1491" s="3">
        <f>'IECC Data-IP'!S1491*Convert!$B$6/$D1491</f>
        <v>0</v>
      </c>
      <c r="T1491" s="3">
        <f>'IECC Data-IP'!T1491*Convert!$B$6/$D1491</f>
        <v>1.3992172786225294</v>
      </c>
      <c r="U1491" s="3">
        <f>'IECC Data-IP'!U1491*Convert!$B$7/$D1491</f>
        <v>0</v>
      </c>
      <c r="V1491" s="3">
        <f>'IECC Data-IP'!V1491*Convert!$B$6/$D1491</f>
        <v>0</v>
      </c>
      <c r="W1491" s="3">
        <f>'IECC Data-IP'!W1491*Convert!$B$6/$D1491</f>
        <v>5.9354266340908701</v>
      </c>
      <c r="X1491" s="3">
        <f>'IECC Data-IP'!X1491*Convert!$B$7/$D1491</f>
        <v>0.26828416412275752</v>
      </c>
      <c r="Y1491" s="3">
        <f t="shared" si="72"/>
        <v>6.2037107982136277</v>
      </c>
      <c r="Z1491" s="3">
        <f>'IECC Data-IP'!Z1491*Convert!$B$6/$D1491</f>
        <v>35.351864746862873</v>
      </c>
      <c r="AA1491" s="3">
        <f>'IECC Data-IP'!AA1491*Convert!$B$6/$D1491</f>
        <v>0.78381544997857278</v>
      </c>
      <c r="AB1491" s="3">
        <f t="shared" si="73"/>
        <v>36.135680196841449</v>
      </c>
    </row>
    <row r="1492" spans="1:28" x14ac:dyDescent="0.25">
      <c r="A1492" s="93">
        <f>'IECC Data-IP'!A1492</f>
        <v>2015</v>
      </c>
      <c r="B1492" s="93" t="str">
        <f>'IECC Data-IP'!B1492</f>
        <v>Warehouse</v>
      </c>
      <c r="C1492" s="121" t="str">
        <f>'IECC Data-IP'!C1492</f>
        <v>3C</v>
      </c>
      <c r="D1492" s="3">
        <f>'IECC Data-IP'!D1492</f>
        <v>52044.906174549214</v>
      </c>
      <c r="E1492" s="3">
        <f>'IECC Data-IP'!E1492*Convert!$B$6/$D1492</f>
        <v>0</v>
      </c>
      <c r="F1492" s="3">
        <f>'IECC Data-IP'!F1492*Convert!$B$7/$D1492</f>
        <v>3.0796416190691813E-2</v>
      </c>
      <c r="G1492" s="3">
        <f>'IECC Data-IP'!G1492*Convert!$B$6/$D1492</f>
        <v>0.76766619861771923</v>
      </c>
      <c r="H1492" s="3">
        <f>'IECC Data-IP'!H1492*Convert!$B$6/$D1492</f>
        <v>14.964011662762378</v>
      </c>
      <c r="I1492" s="3">
        <f>'IECC Data-IP'!I1492*Convert!$B$6/$D1492</f>
        <v>4.8211282901919725</v>
      </c>
      <c r="J1492" s="3">
        <f>'IECC Data-IP'!J1492*Convert!$B$6/$D1492</f>
        <v>8.0330990340703181</v>
      </c>
      <c r="K1492" s="3">
        <f>'IECC Data-IP'!K1492*Convert!$B$7/$D1492</f>
        <v>0</v>
      </c>
      <c r="L1492" s="3">
        <f>'IECC Data-IP'!L1492*Convert!$B$6/$D1492</f>
        <v>0</v>
      </c>
      <c r="M1492" s="3">
        <f>'IECC Data-IP'!M1492*Convert!$B$6/$D1492</f>
        <v>2.0221169739697396</v>
      </c>
      <c r="N1492" s="3">
        <f>'IECC Data-IP'!N1492*Convert!$B$6/$D1492</f>
        <v>0</v>
      </c>
      <c r="O1492" s="3">
        <f>'IECC Data-IP'!O1492*Convert!$B$6/$D1492</f>
        <v>0</v>
      </c>
      <c r="P1492" s="3">
        <f t="shared" si="71"/>
        <v>0</v>
      </c>
      <c r="Q1492" s="3">
        <f>'IECC Data-IP'!Q1492*Convert!$B$6/$D1492</f>
        <v>0</v>
      </c>
      <c r="R1492" s="3">
        <f>'IECC Data-IP'!R1492*Convert!$B$6/$D1492</f>
        <v>0</v>
      </c>
      <c r="S1492" s="3">
        <f>'IECC Data-IP'!S1492*Convert!$B$6/$D1492</f>
        <v>0</v>
      </c>
      <c r="T1492" s="3">
        <f>'IECC Data-IP'!T1492*Convert!$B$6/$D1492</f>
        <v>1.4234411556638098</v>
      </c>
      <c r="U1492" s="3">
        <f>'IECC Data-IP'!U1492*Convert!$B$7/$D1492</f>
        <v>0</v>
      </c>
      <c r="V1492" s="3">
        <f>'IECC Data-IP'!V1492*Convert!$B$6/$D1492</f>
        <v>0</v>
      </c>
      <c r="W1492" s="3">
        <f>'IECC Data-IP'!W1492*Convert!$B$6/$D1492</f>
        <v>2.7897831725874589</v>
      </c>
      <c r="X1492" s="3">
        <f>'IECC Data-IP'!X1492*Convert!$B$7/$D1492</f>
        <v>3.0796416190691813E-2</v>
      </c>
      <c r="Y1492" s="3">
        <f t="shared" si="72"/>
        <v>2.8205795887781506</v>
      </c>
      <c r="Z1492" s="3">
        <f>'IECC Data-IP'!Z1492*Convert!$B$6/$D1492</f>
        <v>32.030886556298761</v>
      </c>
      <c r="AA1492" s="3">
        <f>'IECC Data-IP'!AA1492*Convert!$B$6/$D1492</f>
        <v>8.9974400439041466E-2</v>
      </c>
      <c r="AB1492" s="3">
        <f t="shared" si="73"/>
        <v>32.120860956737801</v>
      </c>
    </row>
    <row r="1493" spans="1:28" x14ac:dyDescent="0.25">
      <c r="A1493" s="93">
        <f>'IECC Data-IP'!A1493</f>
        <v>2015</v>
      </c>
      <c r="B1493" s="93" t="str">
        <f>'IECC Data-IP'!B1493</f>
        <v>Warehouse</v>
      </c>
      <c r="C1493" s="121" t="str">
        <f>'IECC Data-IP'!C1493</f>
        <v>4A</v>
      </c>
      <c r="D1493" s="3">
        <f>'IECC Data-IP'!D1493</f>
        <v>52044.906174549214</v>
      </c>
      <c r="E1493" s="3">
        <f>'IECC Data-IP'!E1493*Convert!$B$6/$D1493</f>
        <v>0</v>
      </c>
      <c r="F1493" s="3">
        <f>'IECC Data-IP'!F1493*Convert!$B$7/$D1493</f>
        <v>8.7343374226985162</v>
      </c>
      <c r="G1493" s="3">
        <f>'IECC Data-IP'!G1493*Convert!$B$6/$D1493</f>
        <v>1.3530765604486621</v>
      </c>
      <c r="H1493" s="3">
        <f>'IECC Data-IP'!H1493*Convert!$B$6/$D1493</f>
        <v>15.377547849395663</v>
      </c>
      <c r="I1493" s="3">
        <f>'IECC Data-IP'!I1493*Convert!$B$6/$D1493</f>
        <v>4.8217050491691449</v>
      </c>
      <c r="J1493" s="3">
        <f>'IECC Data-IP'!J1493*Convert!$B$6/$D1493</f>
        <v>8.0330990340703181</v>
      </c>
      <c r="K1493" s="3">
        <f>'IECC Data-IP'!K1493*Convert!$B$7/$D1493</f>
        <v>0</v>
      </c>
      <c r="L1493" s="3">
        <f>'IECC Data-IP'!L1493*Convert!$B$6/$D1493</f>
        <v>0</v>
      </c>
      <c r="M1493" s="3">
        <f>'IECC Data-IP'!M1493*Convert!$B$6/$D1493</f>
        <v>2.4985198891149207</v>
      </c>
      <c r="N1493" s="3">
        <f>'IECC Data-IP'!N1493*Convert!$B$6/$D1493</f>
        <v>0</v>
      </c>
      <c r="O1493" s="3">
        <f>'IECC Data-IP'!O1493*Convert!$B$6/$D1493</f>
        <v>0</v>
      </c>
      <c r="P1493" s="3">
        <f t="shared" si="71"/>
        <v>0</v>
      </c>
      <c r="Q1493" s="3">
        <f>'IECC Data-IP'!Q1493*Convert!$B$6/$D1493</f>
        <v>0</v>
      </c>
      <c r="R1493" s="3">
        <f>'IECC Data-IP'!R1493*Convert!$B$6/$D1493</f>
        <v>0</v>
      </c>
      <c r="S1493" s="3">
        <f>'IECC Data-IP'!S1493*Convert!$B$6/$D1493</f>
        <v>0</v>
      </c>
      <c r="T1493" s="3">
        <f>'IECC Data-IP'!T1493*Convert!$B$6/$D1493</f>
        <v>1.4701586328148504</v>
      </c>
      <c r="U1493" s="3">
        <f>'IECC Data-IP'!U1493*Convert!$B$7/$D1493</f>
        <v>0</v>
      </c>
      <c r="V1493" s="3">
        <f>'IECC Data-IP'!V1493*Convert!$B$6/$D1493</f>
        <v>0</v>
      </c>
      <c r="W1493" s="3">
        <f>'IECC Data-IP'!W1493*Convert!$B$6/$D1493</f>
        <v>3.8515964495635826</v>
      </c>
      <c r="X1493" s="3">
        <f>'IECC Data-IP'!X1493*Convert!$B$7/$D1493</f>
        <v>8.7343374226985162</v>
      </c>
      <c r="Y1493" s="3">
        <f t="shared" si="72"/>
        <v>12.5859338722621</v>
      </c>
      <c r="Z1493" s="3">
        <f>'IECC Data-IP'!Z1493*Convert!$B$6/$D1493</f>
        <v>33.554107015013557</v>
      </c>
      <c r="AA1493" s="3">
        <f>'IECC Data-IP'!AA1493*Convert!$B$6/$D1493</f>
        <v>25.518124186057374</v>
      </c>
      <c r="AB1493" s="3">
        <f t="shared" si="73"/>
        <v>59.072231201070935</v>
      </c>
    </row>
    <row r="1494" spans="1:28" x14ac:dyDescent="0.25">
      <c r="A1494" s="93">
        <f>'IECC Data-IP'!A1494</f>
        <v>2015</v>
      </c>
      <c r="B1494" s="93" t="str">
        <f>'IECC Data-IP'!B1494</f>
        <v>Warehouse</v>
      </c>
      <c r="C1494" s="121" t="str">
        <f>'IECC Data-IP'!C1494</f>
        <v>4B</v>
      </c>
      <c r="D1494" s="3">
        <f>'IECC Data-IP'!D1494</f>
        <v>52044.906174549214</v>
      </c>
      <c r="E1494" s="3">
        <f>'IECC Data-IP'!E1494*Convert!$B$6/$D1494</f>
        <v>0</v>
      </c>
      <c r="F1494" s="3">
        <f>'IECC Data-IP'!F1494*Convert!$B$7/$D1494</f>
        <v>1.9204329275836534</v>
      </c>
      <c r="G1494" s="3">
        <f>'IECC Data-IP'!G1494*Convert!$B$6/$D1494</f>
        <v>1.6120413411994927</v>
      </c>
      <c r="H1494" s="3">
        <f>'IECC Data-IP'!H1494*Convert!$B$6/$D1494</f>
        <v>15.606521163333477</v>
      </c>
      <c r="I1494" s="3">
        <f>'IECC Data-IP'!I1494*Convert!$B$6/$D1494</f>
        <v>4.811900146557198</v>
      </c>
      <c r="J1494" s="3">
        <f>'IECC Data-IP'!J1494*Convert!$B$6/$D1494</f>
        <v>8.0330990340703181</v>
      </c>
      <c r="K1494" s="3">
        <f>'IECC Data-IP'!K1494*Convert!$B$7/$D1494</f>
        <v>0</v>
      </c>
      <c r="L1494" s="3">
        <f>'IECC Data-IP'!L1494*Convert!$B$6/$D1494</f>
        <v>0</v>
      </c>
      <c r="M1494" s="3">
        <f>'IECC Data-IP'!M1494*Convert!$B$6/$D1494</f>
        <v>3.1531413282066647</v>
      </c>
      <c r="N1494" s="3">
        <f>'IECC Data-IP'!N1494*Convert!$B$6/$D1494</f>
        <v>0</v>
      </c>
      <c r="O1494" s="3">
        <f>'IECC Data-IP'!O1494*Convert!$B$6/$D1494</f>
        <v>0</v>
      </c>
      <c r="P1494" s="3">
        <f t="shared" si="71"/>
        <v>0</v>
      </c>
      <c r="Q1494" s="3">
        <f>'IECC Data-IP'!Q1494*Convert!$B$6/$D1494</f>
        <v>0</v>
      </c>
      <c r="R1494" s="3">
        <f>'IECC Data-IP'!R1494*Convert!$B$6/$D1494</f>
        <v>0</v>
      </c>
      <c r="S1494" s="3">
        <f>'IECC Data-IP'!S1494*Convert!$B$6/$D1494</f>
        <v>0</v>
      </c>
      <c r="T1494" s="3">
        <f>'IECC Data-IP'!T1494*Convert!$B$6/$D1494</f>
        <v>1.4540093814539972</v>
      </c>
      <c r="U1494" s="3">
        <f>'IECC Data-IP'!U1494*Convert!$B$7/$D1494</f>
        <v>0</v>
      </c>
      <c r="V1494" s="3">
        <f>'IECC Data-IP'!V1494*Convert!$B$6/$D1494</f>
        <v>0</v>
      </c>
      <c r="W1494" s="3">
        <f>'IECC Data-IP'!W1494*Convert!$B$6/$D1494</f>
        <v>4.7651826694061583</v>
      </c>
      <c r="X1494" s="3">
        <f>'IECC Data-IP'!X1494*Convert!$B$7/$D1494</f>
        <v>1.9204329275836534</v>
      </c>
      <c r="Y1494" s="3">
        <f t="shared" si="72"/>
        <v>6.6856155969898117</v>
      </c>
      <c r="Z1494" s="3">
        <f>'IECC Data-IP'!Z1494*Convert!$B$6/$D1494</f>
        <v>34.670712394821145</v>
      </c>
      <c r="AA1494" s="3">
        <f>'IECC Data-IP'!AA1494*Convert!$B$6/$D1494</f>
        <v>5.6107113299422791</v>
      </c>
      <c r="AB1494" s="3">
        <f t="shared" si="73"/>
        <v>40.281423724763421</v>
      </c>
    </row>
    <row r="1495" spans="1:28" x14ac:dyDescent="0.25">
      <c r="A1495" s="93">
        <f>'IECC Data-IP'!A1495</f>
        <v>2015</v>
      </c>
      <c r="B1495" s="93" t="str">
        <f>'IECC Data-IP'!B1495</f>
        <v>Warehouse</v>
      </c>
      <c r="C1495" s="121" t="str">
        <f>'IECC Data-IP'!C1495</f>
        <v>4C</v>
      </c>
      <c r="D1495" s="3">
        <f>'IECC Data-IP'!D1495</f>
        <v>52044.906174549214</v>
      </c>
      <c r="E1495" s="3">
        <f>'IECC Data-IP'!E1495*Convert!$B$6/$D1495</f>
        <v>0</v>
      </c>
      <c r="F1495" s="3">
        <f>'IECC Data-IP'!F1495*Convert!$B$7/$D1495</f>
        <v>2.8348495929380411</v>
      </c>
      <c r="G1495" s="3">
        <f>'IECC Data-IP'!G1495*Convert!$B$6/$D1495</f>
        <v>0.31087308869643171</v>
      </c>
      <c r="H1495" s="3">
        <f>'IECC Data-IP'!H1495*Convert!$B$6/$D1495</f>
        <v>15.994103195993967</v>
      </c>
      <c r="I1495" s="3">
        <f>'IECC Data-IP'!I1495*Convert!$B$6/$D1495</f>
        <v>4.8205515312147984</v>
      </c>
      <c r="J1495" s="3">
        <f>'IECC Data-IP'!J1495*Convert!$B$6/$D1495</f>
        <v>8.0330990340703181</v>
      </c>
      <c r="K1495" s="3">
        <f>'IECC Data-IP'!K1495*Convert!$B$7/$D1495</f>
        <v>0</v>
      </c>
      <c r="L1495" s="3">
        <f>'IECC Data-IP'!L1495*Convert!$B$6/$D1495</f>
        <v>0</v>
      </c>
      <c r="M1495" s="3">
        <f>'IECC Data-IP'!M1495*Convert!$B$6/$D1495</f>
        <v>2.0780625947555538</v>
      </c>
      <c r="N1495" s="3">
        <f>'IECC Data-IP'!N1495*Convert!$B$6/$D1495</f>
        <v>0</v>
      </c>
      <c r="O1495" s="3">
        <f>'IECC Data-IP'!O1495*Convert!$B$6/$D1495</f>
        <v>0</v>
      </c>
      <c r="P1495" s="3">
        <f t="shared" si="71"/>
        <v>0</v>
      </c>
      <c r="Q1495" s="3">
        <f>'IECC Data-IP'!Q1495*Convert!$B$6/$D1495</f>
        <v>0</v>
      </c>
      <c r="R1495" s="3">
        <f>'IECC Data-IP'!R1495*Convert!$B$6/$D1495</f>
        <v>0</v>
      </c>
      <c r="S1495" s="3">
        <f>'IECC Data-IP'!S1495*Convert!$B$6/$D1495</f>
        <v>0</v>
      </c>
      <c r="T1495" s="3">
        <f>'IECC Data-IP'!T1495*Convert!$B$6/$D1495</f>
        <v>1.4863078841757043</v>
      </c>
      <c r="U1495" s="3">
        <f>'IECC Data-IP'!U1495*Convert!$B$7/$D1495</f>
        <v>0</v>
      </c>
      <c r="V1495" s="3">
        <f>'IECC Data-IP'!V1495*Convert!$B$6/$D1495</f>
        <v>0</v>
      </c>
      <c r="W1495" s="3">
        <f>'IECC Data-IP'!W1495*Convert!$B$6/$D1495</f>
        <v>2.3889356834519861</v>
      </c>
      <c r="X1495" s="3">
        <f>'IECC Data-IP'!X1495*Convert!$B$7/$D1495</f>
        <v>2.8348495929380411</v>
      </c>
      <c r="Y1495" s="3">
        <f t="shared" si="72"/>
        <v>5.2237852763900268</v>
      </c>
      <c r="Z1495" s="3">
        <f>'IECC Data-IP'!Z1495*Convert!$B$6/$D1495</f>
        <v>32.722997328906779</v>
      </c>
      <c r="AA1495" s="3">
        <f>'IECC Data-IP'!AA1495*Convert!$B$6/$D1495</f>
        <v>8.2822589122092012</v>
      </c>
      <c r="AB1495" s="3">
        <f t="shared" si="73"/>
        <v>41.00525624111598</v>
      </c>
    </row>
    <row r="1496" spans="1:28" x14ac:dyDescent="0.25">
      <c r="A1496" s="93">
        <f>'IECC Data-IP'!A1496</f>
        <v>2015</v>
      </c>
      <c r="B1496" s="93" t="str">
        <f>'IECC Data-IP'!B1496</f>
        <v>Warehouse</v>
      </c>
      <c r="C1496" s="121" t="str">
        <f>'IECC Data-IP'!C1496</f>
        <v>5A</v>
      </c>
      <c r="D1496" s="3">
        <f>'IECC Data-IP'!D1496</f>
        <v>52044.906174549214</v>
      </c>
      <c r="E1496" s="3">
        <f>'IECC Data-IP'!E1496*Convert!$B$6/$D1496</f>
        <v>0</v>
      </c>
      <c r="F1496" s="3">
        <f>'IECC Data-IP'!F1496*Convert!$B$7/$D1496</f>
        <v>16.4816102239005</v>
      </c>
      <c r="G1496" s="3">
        <f>'IECC Data-IP'!G1496*Convert!$B$6/$D1496</f>
        <v>0.59463850546571639</v>
      </c>
      <c r="H1496" s="3">
        <f>'IECC Data-IP'!H1496*Convert!$B$6/$D1496</f>
        <v>15.425995603478222</v>
      </c>
      <c r="I1496" s="3">
        <f>'IECC Data-IP'!I1496*Convert!$B$6/$D1496</f>
        <v>4.8147839414430642</v>
      </c>
      <c r="J1496" s="3">
        <f>'IECC Data-IP'!J1496*Convert!$B$6/$D1496</f>
        <v>8.0330990340703181</v>
      </c>
      <c r="K1496" s="3">
        <f>'IECC Data-IP'!K1496*Convert!$B$7/$D1496</f>
        <v>0</v>
      </c>
      <c r="L1496" s="3">
        <f>'IECC Data-IP'!L1496*Convert!$B$6/$D1496</f>
        <v>0</v>
      </c>
      <c r="M1496" s="3">
        <f>'IECC Data-IP'!M1496*Convert!$B$6/$D1496</f>
        <v>2.3975870681095861</v>
      </c>
      <c r="N1496" s="3">
        <f>'IECC Data-IP'!N1496*Convert!$B$6/$D1496</f>
        <v>0</v>
      </c>
      <c r="O1496" s="3">
        <f>'IECC Data-IP'!O1496*Convert!$B$6/$D1496</f>
        <v>0</v>
      </c>
      <c r="P1496" s="3">
        <f t="shared" si="71"/>
        <v>0</v>
      </c>
      <c r="Q1496" s="3">
        <f>'IECC Data-IP'!Q1496*Convert!$B$6/$D1496</f>
        <v>0</v>
      </c>
      <c r="R1496" s="3">
        <f>'IECC Data-IP'!R1496*Convert!$B$6/$D1496</f>
        <v>0</v>
      </c>
      <c r="S1496" s="3">
        <f>'IECC Data-IP'!S1496*Convert!$B$6/$D1496</f>
        <v>0</v>
      </c>
      <c r="T1496" s="3">
        <f>'IECC Data-IP'!T1496*Convert!$B$6/$D1496</f>
        <v>1.5151458330343714</v>
      </c>
      <c r="U1496" s="3">
        <f>'IECC Data-IP'!U1496*Convert!$B$7/$D1496</f>
        <v>0</v>
      </c>
      <c r="V1496" s="3">
        <f>'IECC Data-IP'!V1496*Convert!$B$6/$D1496</f>
        <v>0</v>
      </c>
      <c r="W1496" s="3">
        <f>'IECC Data-IP'!W1496*Convert!$B$6/$D1496</f>
        <v>2.9922255735753018</v>
      </c>
      <c r="X1496" s="3">
        <f>'IECC Data-IP'!X1496*Convert!$B$7/$D1496</f>
        <v>16.4816102239005</v>
      </c>
      <c r="Y1496" s="3">
        <f t="shared" si="72"/>
        <v>19.4738357974758</v>
      </c>
      <c r="Z1496" s="3">
        <f>'IECC Data-IP'!Z1496*Convert!$B$6/$D1496</f>
        <v>32.780673226624103</v>
      </c>
      <c r="AA1496" s="3">
        <f>'IECC Data-IP'!AA1496*Convert!$B$6/$D1496</f>
        <v>48.152453486248042</v>
      </c>
      <c r="AB1496" s="3">
        <f t="shared" si="73"/>
        <v>80.933126712872138</v>
      </c>
    </row>
    <row r="1497" spans="1:28" x14ac:dyDescent="0.25">
      <c r="A1497" s="93">
        <f>'IECC Data-IP'!A1497</f>
        <v>2015</v>
      </c>
      <c r="B1497" s="93" t="str">
        <f>'IECC Data-IP'!B1497</f>
        <v>Warehouse</v>
      </c>
      <c r="C1497" s="121" t="str">
        <f>'IECC Data-IP'!C1497</f>
        <v>5B</v>
      </c>
      <c r="D1497" s="3">
        <f>'IECC Data-IP'!D1497</f>
        <v>52044.906174549214</v>
      </c>
      <c r="E1497" s="3">
        <f>'IECC Data-IP'!E1497*Convert!$B$6/$D1497</f>
        <v>0</v>
      </c>
      <c r="F1497" s="3">
        <f>'IECC Data-IP'!F1497*Convert!$B$7/$D1497</f>
        <v>6.7211204206941879</v>
      </c>
      <c r="G1497" s="3">
        <f>'IECC Data-IP'!G1497*Convert!$B$6/$D1497</f>
        <v>0.98510433301206912</v>
      </c>
      <c r="H1497" s="3">
        <f>'IECC Data-IP'!H1497*Convert!$B$6/$D1497</f>
        <v>15.728794066494229</v>
      </c>
      <c r="I1497" s="3">
        <f>'IECC Data-IP'!I1497*Convert!$B$6/$D1497</f>
        <v>4.8193980132604519</v>
      </c>
      <c r="J1497" s="3">
        <f>'IECC Data-IP'!J1497*Convert!$B$6/$D1497</f>
        <v>8.0330990340703181</v>
      </c>
      <c r="K1497" s="3">
        <f>'IECC Data-IP'!K1497*Convert!$B$7/$D1497</f>
        <v>0</v>
      </c>
      <c r="L1497" s="3">
        <f>'IECC Data-IP'!L1497*Convert!$B$6/$D1497</f>
        <v>0</v>
      </c>
      <c r="M1497" s="3">
        <f>'IECC Data-IP'!M1497*Convert!$B$6/$D1497</f>
        <v>2.9956861274383417</v>
      </c>
      <c r="N1497" s="3">
        <f>'IECC Data-IP'!N1497*Convert!$B$6/$D1497</f>
        <v>0</v>
      </c>
      <c r="O1497" s="3">
        <f>'IECC Data-IP'!O1497*Convert!$B$6/$D1497</f>
        <v>0</v>
      </c>
      <c r="P1497" s="3">
        <f t="shared" si="71"/>
        <v>0</v>
      </c>
      <c r="Q1497" s="3">
        <f>'IECC Data-IP'!Q1497*Convert!$B$6/$D1497</f>
        <v>0</v>
      </c>
      <c r="R1497" s="3">
        <f>'IECC Data-IP'!R1497*Convert!$B$6/$D1497</f>
        <v>0</v>
      </c>
      <c r="S1497" s="3">
        <f>'IECC Data-IP'!S1497*Convert!$B$6/$D1497</f>
        <v>0</v>
      </c>
      <c r="T1497" s="3">
        <f>'IECC Data-IP'!T1497*Convert!$B$6/$D1497</f>
        <v>1.5018803765593844</v>
      </c>
      <c r="U1497" s="3">
        <f>'IECC Data-IP'!U1497*Convert!$B$7/$D1497</f>
        <v>0</v>
      </c>
      <c r="V1497" s="3">
        <f>'IECC Data-IP'!V1497*Convert!$B$6/$D1497</f>
        <v>0</v>
      </c>
      <c r="W1497" s="3">
        <f>'IECC Data-IP'!W1497*Convert!$B$6/$D1497</f>
        <v>3.980790460450411</v>
      </c>
      <c r="X1497" s="3">
        <f>'IECC Data-IP'!X1497*Convert!$B$7/$D1497</f>
        <v>6.7211204206941879</v>
      </c>
      <c r="Y1497" s="3">
        <f t="shared" si="72"/>
        <v>10.701910881144599</v>
      </c>
      <c r="Z1497" s="3">
        <f>'IECC Data-IP'!Z1497*Convert!$B$6/$D1497</f>
        <v>34.064538709811963</v>
      </c>
      <c r="AA1497" s="3">
        <f>'IECC Data-IP'!AA1497*Convert!$B$6/$D1497</f>
        <v>19.636336136843624</v>
      </c>
      <c r="AB1497" s="3">
        <f t="shared" si="73"/>
        <v>53.700874846655587</v>
      </c>
    </row>
    <row r="1498" spans="1:28" x14ac:dyDescent="0.25">
      <c r="A1498" s="93">
        <f>'IECC Data-IP'!A1498</f>
        <v>2015</v>
      </c>
      <c r="B1498" s="93" t="str">
        <f>'IECC Data-IP'!B1498</f>
        <v>Warehouse</v>
      </c>
      <c r="C1498" s="121" t="str">
        <f>'IECC Data-IP'!C1498</f>
        <v>5C</v>
      </c>
      <c r="D1498" s="3">
        <f>'IECC Data-IP'!D1498</f>
        <v>52044.906174549214</v>
      </c>
      <c r="E1498" s="3">
        <f>'IECC Data-IP'!E1498*Convert!$B$6/$D1498</f>
        <v>0</v>
      </c>
      <c r="F1498" s="3">
        <f>'IECC Data-IP'!F1498*Convert!$B$7/$D1498</f>
        <v>2.3186147958953542</v>
      </c>
      <c r="G1498" s="3">
        <f>'IECC Data-IP'!G1498*Convert!$B$6/$D1498</f>
        <v>0.13553835963573554</v>
      </c>
      <c r="H1498" s="3">
        <f>'IECC Data-IP'!H1498*Convert!$B$6/$D1498</f>
        <v>15.864332426129964</v>
      </c>
      <c r="I1498" s="3">
        <f>'IECC Data-IP'!I1498*Convert!$B$6/$D1498</f>
        <v>4.8182444953061054</v>
      </c>
      <c r="J1498" s="3">
        <f>'IECC Data-IP'!J1498*Convert!$B$6/$D1498</f>
        <v>8.0330990340703181</v>
      </c>
      <c r="K1498" s="3">
        <f>'IECC Data-IP'!K1498*Convert!$B$7/$D1498</f>
        <v>0</v>
      </c>
      <c r="L1498" s="3">
        <f>'IECC Data-IP'!L1498*Convert!$B$6/$D1498</f>
        <v>0</v>
      </c>
      <c r="M1498" s="3">
        <f>'IECC Data-IP'!M1498*Convert!$B$6/$D1498</f>
        <v>1.899844070808991</v>
      </c>
      <c r="N1498" s="3">
        <f>'IECC Data-IP'!N1498*Convert!$B$6/$D1498</f>
        <v>0</v>
      </c>
      <c r="O1498" s="3">
        <f>'IECC Data-IP'!O1498*Convert!$B$6/$D1498</f>
        <v>0</v>
      </c>
      <c r="P1498" s="3">
        <f t="shared" si="71"/>
        <v>0</v>
      </c>
      <c r="Q1498" s="3">
        <f>'IECC Data-IP'!Q1498*Convert!$B$6/$D1498</f>
        <v>0</v>
      </c>
      <c r="R1498" s="3">
        <f>'IECC Data-IP'!R1498*Convert!$B$6/$D1498</f>
        <v>0</v>
      </c>
      <c r="S1498" s="3">
        <f>'IECC Data-IP'!S1498*Convert!$B$6/$D1498</f>
        <v>0</v>
      </c>
      <c r="T1498" s="3">
        <f>'IECC Data-IP'!T1498*Convert!$B$6/$D1498</f>
        <v>1.5116852791713313</v>
      </c>
      <c r="U1498" s="3">
        <f>'IECC Data-IP'!U1498*Convert!$B$7/$D1498</f>
        <v>0</v>
      </c>
      <c r="V1498" s="3">
        <f>'IECC Data-IP'!V1498*Convert!$B$6/$D1498</f>
        <v>0</v>
      </c>
      <c r="W1498" s="3">
        <f>'IECC Data-IP'!W1498*Convert!$B$6/$D1498</f>
        <v>2.0353824304447263</v>
      </c>
      <c r="X1498" s="3">
        <f>'IECC Data-IP'!X1498*Convert!$B$7/$D1498</f>
        <v>2.3186147958953542</v>
      </c>
      <c r="Y1498" s="3">
        <f t="shared" si="72"/>
        <v>4.3539972263400806</v>
      </c>
      <c r="Z1498" s="3">
        <f>'IECC Data-IP'!Z1498*Convert!$B$6/$D1498</f>
        <v>32.263897183076793</v>
      </c>
      <c r="AA1498" s="3">
        <f>'IECC Data-IP'!AA1498*Convert!$B$6/$D1498</f>
        <v>6.7740341869009093</v>
      </c>
      <c r="AB1498" s="3">
        <f t="shared" si="73"/>
        <v>39.037931369977699</v>
      </c>
    </row>
    <row r="1499" spans="1:28" x14ac:dyDescent="0.25">
      <c r="A1499" s="93">
        <f>'IECC Data-IP'!A1499</f>
        <v>2015</v>
      </c>
      <c r="B1499" s="93" t="str">
        <f>'IECC Data-IP'!B1499</f>
        <v>Warehouse</v>
      </c>
      <c r="C1499" s="121" t="str">
        <f>'IECC Data-IP'!C1499</f>
        <v>6A</v>
      </c>
      <c r="D1499" s="3">
        <f>'IECC Data-IP'!D1499</f>
        <v>52044.906174549214</v>
      </c>
      <c r="E1499" s="3">
        <f>'IECC Data-IP'!E1499*Convert!$B$6/$D1499</f>
        <v>0</v>
      </c>
      <c r="F1499" s="3">
        <f>'IECC Data-IP'!F1499*Convert!$B$7/$D1499</f>
        <v>26.260262016142342</v>
      </c>
      <c r="G1499" s="3">
        <f>'IECC Data-IP'!G1499*Convert!$B$6/$D1499</f>
        <v>0.59463850546571639</v>
      </c>
      <c r="H1499" s="3">
        <f>'IECC Data-IP'!H1499*Convert!$B$6/$D1499</f>
        <v>20.544731525891642</v>
      </c>
      <c r="I1499" s="3">
        <f>'IECC Data-IP'!I1499*Convert!$B$6/$D1499</f>
        <v>4.8170909773517581</v>
      </c>
      <c r="J1499" s="3">
        <f>'IECC Data-IP'!J1499*Convert!$B$6/$D1499</f>
        <v>8.0330990340703181</v>
      </c>
      <c r="K1499" s="3">
        <f>'IECC Data-IP'!K1499*Convert!$B$7/$D1499</f>
        <v>0</v>
      </c>
      <c r="L1499" s="3">
        <f>'IECC Data-IP'!L1499*Convert!$B$6/$D1499</f>
        <v>0</v>
      </c>
      <c r="M1499" s="3">
        <f>'IECC Data-IP'!M1499*Convert!$B$6/$D1499</f>
        <v>2.5596563406952946</v>
      </c>
      <c r="N1499" s="3">
        <f>'IECC Data-IP'!N1499*Convert!$B$6/$D1499</f>
        <v>0</v>
      </c>
      <c r="O1499" s="3">
        <f>'IECC Data-IP'!O1499*Convert!$B$6/$D1499</f>
        <v>0</v>
      </c>
      <c r="P1499" s="3">
        <f t="shared" si="71"/>
        <v>0</v>
      </c>
      <c r="Q1499" s="3">
        <f>'IECC Data-IP'!Q1499*Convert!$B$6/$D1499</f>
        <v>0</v>
      </c>
      <c r="R1499" s="3">
        <f>'IECC Data-IP'!R1499*Convert!$B$6/$D1499</f>
        <v>0</v>
      </c>
      <c r="S1499" s="3">
        <f>'IECC Data-IP'!S1499*Convert!$B$6/$D1499</f>
        <v>0</v>
      </c>
      <c r="T1499" s="3">
        <f>'IECC Data-IP'!T1499*Convert!$B$6/$D1499</f>
        <v>1.548021094733252</v>
      </c>
      <c r="U1499" s="3">
        <f>'IECC Data-IP'!U1499*Convert!$B$7/$D1499</f>
        <v>0</v>
      </c>
      <c r="V1499" s="3">
        <f>'IECC Data-IP'!V1499*Convert!$B$6/$D1499</f>
        <v>0</v>
      </c>
      <c r="W1499" s="3">
        <f>'IECC Data-IP'!W1499*Convert!$B$6/$D1499</f>
        <v>3.1542948461610116</v>
      </c>
      <c r="X1499" s="3">
        <f>'IECC Data-IP'!X1499*Convert!$B$7/$D1499</f>
        <v>26.260262016142342</v>
      </c>
      <c r="Y1499" s="3">
        <f t="shared" si="72"/>
        <v>29.414556862303353</v>
      </c>
      <c r="Z1499" s="3">
        <f>'IECC Data-IP'!Z1499*Convert!$B$6/$D1499</f>
        <v>38.09723747820798</v>
      </c>
      <c r="AA1499" s="3">
        <f>'IECC Data-IP'!AA1499*Convert!$B$6/$D1499</f>
        <v>76.721632661552391</v>
      </c>
      <c r="AB1499" s="3">
        <f t="shared" si="73"/>
        <v>114.81887013976038</v>
      </c>
    </row>
    <row r="1500" spans="1:28" x14ac:dyDescent="0.25">
      <c r="A1500" s="93">
        <f>'IECC Data-IP'!A1500</f>
        <v>2015</v>
      </c>
      <c r="B1500" s="93" t="str">
        <f>'IECC Data-IP'!B1500</f>
        <v>Warehouse</v>
      </c>
      <c r="C1500" s="121" t="str">
        <f>'IECC Data-IP'!C1500</f>
        <v>6B</v>
      </c>
      <c r="D1500" s="3">
        <f>'IECC Data-IP'!D1500</f>
        <v>52044.906174549214</v>
      </c>
      <c r="E1500" s="3">
        <f>'IECC Data-IP'!E1500*Convert!$B$6/$D1500</f>
        <v>0</v>
      </c>
      <c r="F1500" s="3">
        <f>'IECC Data-IP'!F1500*Convert!$B$7/$D1500</f>
        <v>14.302368952560455</v>
      </c>
      <c r="G1500" s="3">
        <f>'IECC Data-IP'!G1500*Convert!$B$6/$D1500</f>
        <v>0.41353618663328673</v>
      </c>
      <c r="H1500" s="3">
        <f>'IECC Data-IP'!H1500*Convert!$B$6/$D1500</f>
        <v>20.613942603152445</v>
      </c>
      <c r="I1500" s="3">
        <f>'IECC Data-IP'!I1500*Convert!$B$6/$D1500</f>
        <v>4.8113233875800248</v>
      </c>
      <c r="J1500" s="3">
        <f>'IECC Data-IP'!J1500*Convert!$B$6/$D1500</f>
        <v>8.0330990340703181</v>
      </c>
      <c r="K1500" s="3">
        <f>'IECC Data-IP'!K1500*Convert!$B$7/$D1500</f>
        <v>0</v>
      </c>
      <c r="L1500" s="3">
        <f>'IECC Data-IP'!L1500*Convert!$B$6/$D1500</f>
        <v>0</v>
      </c>
      <c r="M1500" s="3">
        <f>'IECC Data-IP'!M1500*Convert!$B$6/$D1500</f>
        <v>2.6081040947778562</v>
      </c>
      <c r="N1500" s="3">
        <f>'IECC Data-IP'!N1500*Convert!$B$6/$D1500</f>
        <v>0</v>
      </c>
      <c r="O1500" s="3">
        <f>'IECC Data-IP'!O1500*Convert!$B$6/$D1500</f>
        <v>0</v>
      </c>
      <c r="P1500" s="3">
        <f t="shared" si="71"/>
        <v>0</v>
      </c>
      <c r="Q1500" s="3">
        <f>'IECC Data-IP'!Q1500*Convert!$B$6/$D1500</f>
        <v>0</v>
      </c>
      <c r="R1500" s="3">
        <f>'IECC Data-IP'!R1500*Convert!$B$6/$D1500</f>
        <v>0</v>
      </c>
      <c r="S1500" s="3">
        <f>'IECC Data-IP'!S1500*Convert!$B$6/$D1500</f>
        <v>0</v>
      </c>
      <c r="T1500" s="3">
        <f>'IECC Data-IP'!T1500*Convert!$B$6/$D1500</f>
        <v>1.5393697100756516</v>
      </c>
      <c r="U1500" s="3">
        <f>'IECC Data-IP'!U1500*Convert!$B$7/$D1500</f>
        <v>0</v>
      </c>
      <c r="V1500" s="3">
        <f>'IECC Data-IP'!V1500*Convert!$B$6/$D1500</f>
        <v>0</v>
      </c>
      <c r="W1500" s="3">
        <f>'IECC Data-IP'!W1500*Convert!$B$6/$D1500</f>
        <v>3.0216402814111425</v>
      </c>
      <c r="X1500" s="3">
        <f>'IECC Data-IP'!X1500*Convert!$B$7/$D1500</f>
        <v>14.302368952560455</v>
      </c>
      <c r="Y1500" s="3">
        <f t="shared" si="72"/>
        <v>17.324009233971598</v>
      </c>
      <c r="Z1500" s="3">
        <f>'IECC Data-IP'!Z1500*Convert!$B$6/$D1500</f>
        <v>38.02052853424393</v>
      </c>
      <c r="AA1500" s="3">
        <f>'IECC Data-IP'!AA1500*Convert!$B$6/$D1500</f>
        <v>41.785611137231513</v>
      </c>
      <c r="AB1500" s="3">
        <f t="shared" si="73"/>
        <v>79.806139671475449</v>
      </c>
    </row>
    <row r="1501" spans="1:28" x14ac:dyDescent="0.25">
      <c r="A1501" s="93">
        <f>'IECC Data-IP'!A1501</f>
        <v>2015</v>
      </c>
      <c r="B1501" s="93" t="str">
        <f>'IECC Data-IP'!B1501</f>
        <v>Warehouse</v>
      </c>
      <c r="C1501" s="121" t="str">
        <f>'IECC Data-IP'!C1501</f>
        <v>7</v>
      </c>
      <c r="D1501" s="3">
        <f>'IECC Data-IP'!D1501</f>
        <v>52044.906174549214</v>
      </c>
      <c r="E1501" s="3">
        <f>'IECC Data-IP'!E1501*Convert!$B$6/$D1501</f>
        <v>0</v>
      </c>
      <c r="F1501" s="3">
        <f>'IECC Data-IP'!F1501*Convert!$B$7/$D1501</f>
        <v>25.298466248956121</v>
      </c>
      <c r="G1501" s="3">
        <f>'IECC Data-IP'!G1501*Convert!$B$6/$D1501</f>
        <v>0.43429950981152715</v>
      </c>
      <c r="H1501" s="3">
        <f>'IECC Data-IP'!H1501*Convert!$B$6/$D1501</f>
        <v>20.590872244065512</v>
      </c>
      <c r="I1501" s="3">
        <f>'IECC Data-IP'!I1501*Convert!$B$6/$D1501</f>
        <v>4.8188212542832787</v>
      </c>
      <c r="J1501" s="3">
        <f>'IECC Data-IP'!J1501*Convert!$B$6/$D1501</f>
        <v>8.0330990340703181</v>
      </c>
      <c r="K1501" s="3">
        <f>'IECC Data-IP'!K1501*Convert!$B$7/$D1501</f>
        <v>0</v>
      </c>
      <c r="L1501" s="3">
        <f>'IECC Data-IP'!L1501*Convert!$B$6/$D1501</f>
        <v>0</v>
      </c>
      <c r="M1501" s="3">
        <f>'IECC Data-IP'!M1501*Convert!$B$6/$D1501</f>
        <v>2.3675956012965718</v>
      </c>
      <c r="N1501" s="3">
        <f>'IECC Data-IP'!N1501*Convert!$B$6/$D1501</f>
        <v>0</v>
      </c>
      <c r="O1501" s="3">
        <f>'IECC Data-IP'!O1501*Convert!$B$6/$D1501</f>
        <v>0</v>
      </c>
      <c r="P1501" s="3">
        <f t="shared" si="71"/>
        <v>0</v>
      </c>
      <c r="Q1501" s="3">
        <f>'IECC Data-IP'!Q1501*Convert!$B$6/$D1501</f>
        <v>0</v>
      </c>
      <c r="R1501" s="3">
        <f>'IECC Data-IP'!R1501*Convert!$B$6/$D1501</f>
        <v>0</v>
      </c>
      <c r="S1501" s="3">
        <f>'IECC Data-IP'!S1501*Convert!$B$6/$D1501</f>
        <v>0</v>
      </c>
      <c r="T1501" s="3">
        <f>'IECC Data-IP'!T1501*Convert!$B$6/$D1501</f>
        <v>1.5866639462038659</v>
      </c>
      <c r="U1501" s="3">
        <f>'IECC Data-IP'!U1501*Convert!$B$7/$D1501</f>
        <v>0</v>
      </c>
      <c r="V1501" s="3">
        <f>'IECC Data-IP'!V1501*Convert!$B$6/$D1501</f>
        <v>0</v>
      </c>
      <c r="W1501" s="3">
        <f>'IECC Data-IP'!W1501*Convert!$B$6/$D1501</f>
        <v>2.8018951111080987</v>
      </c>
      <c r="X1501" s="3">
        <f>'IECC Data-IP'!X1501*Convert!$B$7/$D1501</f>
        <v>25.298466248956121</v>
      </c>
      <c r="Y1501" s="3">
        <f t="shared" si="72"/>
        <v>28.10036136006422</v>
      </c>
      <c r="Z1501" s="3">
        <f>'IECC Data-IP'!Z1501*Convert!$B$6/$D1501</f>
        <v>37.830774830753889</v>
      </c>
      <c r="AA1501" s="3">
        <f>'IECC Data-IP'!AA1501*Convert!$B$6/$D1501</f>
        <v>73.91166292476386</v>
      </c>
      <c r="AB1501" s="3">
        <f t="shared" si="73"/>
        <v>111.74243775551776</v>
      </c>
    </row>
    <row r="1502" spans="1:28" x14ac:dyDescent="0.25">
      <c r="A1502" s="93">
        <f>'IECC Data-IP'!A1502</f>
        <v>2015</v>
      </c>
      <c r="B1502" s="93" t="str">
        <f>'IECC Data-IP'!B1502</f>
        <v>Warehouse</v>
      </c>
      <c r="C1502" s="121" t="str">
        <f>'IECC Data-IP'!C1502</f>
        <v>8</v>
      </c>
      <c r="D1502" s="3">
        <f>'IECC Data-IP'!D1502</f>
        <v>52044.906174549214</v>
      </c>
      <c r="E1502" s="3">
        <f>'IECC Data-IP'!E1502*Convert!$B$6/$D1502</f>
        <v>0</v>
      </c>
      <c r="F1502" s="3">
        <f>'IECC Data-IP'!F1502*Convert!$B$7/$D1502</f>
        <v>25.882216266109172</v>
      </c>
      <c r="G1502" s="3">
        <f>'IECC Data-IP'!G1502*Convert!$B$6/$D1502</f>
        <v>0.11938910827488194</v>
      </c>
      <c r="H1502" s="3">
        <f>'IECC Data-IP'!H1502*Convert!$B$6/$D1502</f>
        <v>20.819268799026155</v>
      </c>
      <c r="I1502" s="3">
        <f>'IECC Data-IP'!I1502*Convert!$B$6/$D1502</f>
        <v>4.8453521672332522</v>
      </c>
      <c r="J1502" s="3">
        <f>'IECC Data-IP'!J1502*Convert!$B$6/$D1502</f>
        <v>8.0330990340703181</v>
      </c>
      <c r="K1502" s="3">
        <f>'IECC Data-IP'!K1502*Convert!$B$7/$D1502</f>
        <v>0</v>
      </c>
      <c r="L1502" s="3">
        <f>'IECC Data-IP'!L1502*Convert!$B$6/$D1502</f>
        <v>0</v>
      </c>
      <c r="M1502" s="3">
        <f>'IECC Data-IP'!M1502*Convert!$B$6/$D1502</f>
        <v>2.0919048102077142</v>
      </c>
      <c r="N1502" s="3">
        <f>'IECC Data-IP'!N1502*Convert!$B$6/$D1502</f>
        <v>0</v>
      </c>
      <c r="O1502" s="3">
        <f>'IECC Data-IP'!O1502*Convert!$B$6/$D1502</f>
        <v>0</v>
      </c>
      <c r="P1502" s="3">
        <f t="shared" si="71"/>
        <v>0</v>
      </c>
      <c r="Q1502" s="3">
        <f>'IECC Data-IP'!Q1502*Convert!$B$6/$D1502</f>
        <v>0</v>
      </c>
      <c r="R1502" s="3">
        <f>'IECC Data-IP'!R1502*Convert!$B$6/$D1502</f>
        <v>0</v>
      </c>
      <c r="S1502" s="3">
        <f>'IECC Data-IP'!S1502*Convert!$B$6/$D1502</f>
        <v>0</v>
      </c>
      <c r="T1502" s="3">
        <f>'IECC Data-IP'!T1502*Convert!$B$6/$D1502</f>
        <v>1.6391490131266402</v>
      </c>
      <c r="U1502" s="3">
        <f>'IECC Data-IP'!U1502*Convert!$B$7/$D1502</f>
        <v>0</v>
      </c>
      <c r="V1502" s="3">
        <f>'IECC Data-IP'!V1502*Convert!$B$6/$D1502</f>
        <v>0</v>
      </c>
      <c r="W1502" s="3">
        <f>'IECC Data-IP'!W1502*Convert!$B$6/$D1502</f>
        <v>2.2112939184825966</v>
      </c>
      <c r="X1502" s="3">
        <f>'IECC Data-IP'!X1502*Convert!$B$7/$D1502</f>
        <v>25.882216266109172</v>
      </c>
      <c r="Y1502" s="3">
        <f t="shared" si="72"/>
        <v>28.093510184591768</v>
      </c>
      <c r="Z1502" s="3">
        <f>'IECC Data-IP'!Z1502*Convert!$B$6/$D1502</f>
        <v>37.548162931938954</v>
      </c>
      <c r="AA1502" s="3">
        <f>'IECC Data-IP'!AA1502*Convert!$B$6/$D1502</f>
        <v>75.617139220265443</v>
      </c>
      <c r="AB1502" s="3">
        <f t="shared" si="73"/>
        <v>113.16530215220439</v>
      </c>
    </row>
    <row r="1503" spans="1:28" x14ac:dyDescent="0.25">
      <c r="A1503" s="93">
        <f>'IECC Data-IP'!A1503</f>
        <v>2018</v>
      </c>
      <c r="B1503" s="93" t="str">
        <f>'IECC Data-IP'!B1503</f>
        <v>Warehouse</v>
      </c>
      <c r="C1503" s="121" t="str">
        <f>'IECC Data-IP'!C1503</f>
        <v>0A</v>
      </c>
      <c r="D1503" s="3">
        <f>'IECC Data-IP'!D1503</f>
        <v>52044.906174549214</v>
      </c>
      <c r="E1503" s="3">
        <f>'IECC Data-IP'!E1503*Convert!$B$6/$D1503</f>
        <v>0</v>
      </c>
      <c r="F1503" s="3">
        <f>'IECC Data-IP'!F1503*Convert!$B$7/$D1503</f>
        <v>0</v>
      </c>
      <c r="G1503" s="3">
        <f>'IECC Data-IP'!G1503*Convert!$B$6/$D1503</f>
        <v>8.896507222898812</v>
      </c>
      <c r="H1503" s="3">
        <f>'IECC Data-IP'!H1503*Convert!$B$6/$D1503</f>
        <v>9.4219346511037259</v>
      </c>
      <c r="I1503" s="3">
        <f>'IECC Data-IP'!I1503*Convert!$B$6/$D1503</f>
        <v>3.8654386650157422</v>
      </c>
      <c r="J1503" s="3">
        <f>'IECC Data-IP'!J1503*Convert!$B$6/$D1503</f>
        <v>8.0330990340703181</v>
      </c>
      <c r="K1503" s="3">
        <f>'IECC Data-IP'!K1503*Convert!$B$7/$D1503</f>
        <v>0</v>
      </c>
      <c r="L1503" s="3">
        <f>'IECC Data-IP'!L1503*Convert!$B$6/$D1503</f>
        <v>0</v>
      </c>
      <c r="M1503" s="3">
        <f>'IECC Data-IP'!M1503*Convert!$B$6/$D1503</f>
        <v>4.1543949125795878</v>
      </c>
      <c r="N1503" s="3">
        <f>'IECC Data-IP'!N1503*Convert!$B$6/$D1503</f>
        <v>0</v>
      </c>
      <c r="O1503" s="3">
        <f>'IECC Data-IP'!O1503*Convert!$B$6/$D1503</f>
        <v>0</v>
      </c>
      <c r="P1503" s="3">
        <f t="shared" si="71"/>
        <v>0</v>
      </c>
      <c r="Q1503" s="3">
        <f>'IECC Data-IP'!Q1503*Convert!$B$6/$D1503</f>
        <v>0</v>
      </c>
      <c r="R1503" s="3">
        <f>'IECC Data-IP'!R1503*Convert!$B$6/$D1503</f>
        <v>0</v>
      </c>
      <c r="S1503" s="3">
        <f>'IECC Data-IP'!S1503*Convert!$B$6/$D1503</f>
        <v>0</v>
      </c>
      <c r="T1503" s="3">
        <f>'IECC Data-IP'!T1503*Convert!$B$6/$D1503</f>
        <v>1.2659859548954875</v>
      </c>
      <c r="U1503" s="3">
        <f>'IECC Data-IP'!U1503*Convert!$B$7/$D1503</f>
        <v>0</v>
      </c>
      <c r="V1503" s="3">
        <f>'IECC Data-IP'!V1503*Convert!$B$6/$D1503</f>
        <v>0</v>
      </c>
      <c r="W1503" s="3">
        <f>'IECC Data-IP'!W1503*Convert!$B$6/$D1503</f>
        <v>13.050902135478399</v>
      </c>
      <c r="X1503" s="3">
        <f>'IECC Data-IP'!X1503*Convert!$B$7/$D1503</f>
        <v>0</v>
      </c>
      <c r="Y1503" s="3">
        <f t="shared" si="72"/>
        <v>13.050902135478399</v>
      </c>
      <c r="Z1503" s="3">
        <f>'IECC Data-IP'!Z1503*Convert!$B$6/$D1503</f>
        <v>35.637360440563675</v>
      </c>
      <c r="AA1503" s="3">
        <f>'IECC Data-IP'!AA1503*Convert!$B$6/$D1503</f>
        <v>0</v>
      </c>
      <c r="AB1503" s="3">
        <f t="shared" si="73"/>
        <v>35.637360440563675</v>
      </c>
    </row>
    <row r="1504" spans="1:28" x14ac:dyDescent="0.25">
      <c r="A1504" s="93">
        <f>'IECC Data-IP'!A1504</f>
        <v>2018</v>
      </c>
      <c r="B1504" s="93" t="str">
        <f>'IECC Data-IP'!B1504</f>
        <v>Warehouse</v>
      </c>
      <c r="C1504" s="121" t="str">
        <f>'IECC Data-IP'!C1504</f>
        <v>0B</v>
      </c>
      <c r="D1504" s="3">
        <f>'IECC Data-IP'!D1504</f>
        <v>52044.906174549214</v>
      </c>
      <c r="E1504" s="3">
        <f>'IECC Data-IP'!E1504*Convert!$B$6/$D1504</f>
        <v>0</v>
      </c>
      <c r="F1504" s="3">
        <f>'IECC Data-IP'!F1504*Convert!$B$7/$D1504</f>
        <v>0</v>
      </c>
      <c r="G1504" s="3">
        <f>'IECC Data-IP'!G1504*Convert!$B$6/$D1504</f>
        <v>8.4316394872970974</v>
      </c>
      <c r="H1504" s="3">
        <f>'IECC Data-IP'!H1504*Convert!$B$6/$D1504</f>
        <v>9.5868877185753032</v>
      </c>
      <c r="I1504" s="3">
        <f>'IECC Data-IP'!I1504*Convert!$B$6/$D1504</f>
        <v>3.8648619060385698</v>
      </c>
      <c r="J1504" s="3">
        <f>'IECC Data-IP'!J1504*Convert!$B$6/$D1504</f>
        <v>8.0330990340703181</v>
      </c>
      <c r="K1504" s="3">
        <f>'IECC Data-IP'!K1504*Convert!$B$7/$D1504</f>
        <v>0</v>
      </c>
      <c r="L1504" s="3">
        <f>'IECC Data-IP'!L1504*Convert!$B$6/$D1504</f>
        <v>0</v>
      </c>
      <c r="M1504" s="3">
        <f>'IECC Data-IP'!M1504*Convert!$B$6/$D1504</f>
        <v>5.1331548968427505</v>
      </c>
      <c r="N1504" s="3">
        <f>'IECC Data-IP'!N1504*Convert!$B$6/$D1504</f>
        <v>0</v>
      </c>
      <c r="O1504" s="3">
        <f>'IECC Data-IP'!O1504*Convert!$B$6/$D1504</f>
        <v>0</v>
      </c>
      <c r="P1504" s="3">
        <f t="shared" si="71"/>
        <v>0</v>
      </c>
      <c r="Q1504" s="3">
        <f>'IECC Data-IP'!Q1504*Convert!$B$6/$D1504</f>
        <v>0</v>
      </c>
      <c r="R1504" s="3">
        <f>'IECC Data-IP'!R1504*Convert!$B$6/$D1504</f>
        <v>0</v>
      </c>
      <c r="S1504" s="3">
        <f>'IECC Data-IP'!S1504*Convert!$B$6/$D1504</f>
        <v>0</v>
      </c>
      <c r="T1504" s="3">
        <f>'IECC Data-IP'!T1504*Convert!$B$6/$D1504</f>
        <v>1.2636789189867941</v>
      </c>
      <c r="U1504" s="3">
        <f>'IECC Data-IP'!U1504*Convert!$B$7/$D1504</f>
        <v>0</v>
      </c>
      <c r="V1504" s="3">
        <f>'IECC Data-IP'!V1504*Convert!$B$6/$D1504</f>
        <v>0</v>
      </c>
      <c r="W1504" s="3">
        <f>'IECC Data-IP'!W1504*Convert!$B$6/$D1504</f>
        <v>13.564794384139848</v>
      </c>
      <c r="X1504" s="3">
        <f>'IECC Data-IP'!X1504*Convert!$B$7/$D1504</f>
        <v>0</v>
      </c>
      <c r="Y1504" s="3">
        <f t="shared" si="72"/>
        <v>13.564794384139848</v>
      </c>
      <c r="Z1504" s="3">
        <f>'IECC Data-IP'!Z1504*Convert!$B$6/$D1504</f>
        <v>36.313321961810828</v>
      </c>
      <c r="AA1504" s="3">
        <f>'IECC Data-IP'!AA1504*Convert!$B$6/$D1504</f>
        <v>0</v>
      </c>
      <c r="AB1504" s="3">
        <f t="shared" si="73"/>
        <v>36.313321961810828</v>
      </c>
    </row>
    <row r="1505" spans="1:28" x14ac:dyDescent="0.25">
      <c r="A1505" s="93">
        <f>'IECC Data-IP'!A1505</f>
        <v>2018</v>
      </c>
      <c r="B1505" s="93" t="str">
        <f>'IECC Data-IP'!B1505</f>
        <v>Warehouse</v>
      </c>
      <c r="C1505" s="121" t="str">
        <f>'IECC Data-IP'!C1505</f>
        <v>1A</v>
      </c>
      <c r="D1505" s="3">
        <f>'IECC Data-IP'!D1505</f>
        <v>52044.906174549214</v>
      </c>
      <c r="E1505" s="3">
        <f>'IECC Data-IP'!E1505*Convert!$B$6/$D1505</f>
        <v>0</v>
      </c>
      <c r="F1505" s="3">
        <f>'IECC Data-IP'!F1505*Convert!$B$7/$D1505</f>
        <v>0</v>
      </c>
      <c r="G1505" s="3">
        <f>'IECC Data-IP'!G1505*Convert!$B$6/$D1505</f>
        <v>5.0126122706135217</v>
      </c>
      <c r="H1505" s="3">
        <f>'IECC Data-IP'!H1505*Convert!$B$6/$D1505</f>
        <v>9.9819676179390431</v>
      </c>
      <c r="I1505" s="3">
        <f>'IECC Data-IP'!I1505*Convert!$B$6/$D1505</f>
        <v>3.8654386650157422</v>
      </c>
      <c r="J1505" s="3">
        <f>'IECC Data-IP'!J1505*Convert!$B$6/$D1505</f>
        <v>8.0330990340703181</v>
      </c>
      <c r="K1505" s="3">
        <f>'IECC Data-IP'!K1505*Convert!$B$7/$D1505</f>
        <v>0</v>
      </c>
      <c r="L1505" s="3">
        <f>'IECC Data-IP'!L1505*Convert!$B$6/$D1505</f>
        <v>0</v>
      </c>
      <c r="M1505" s="3">
        <f>'IECC Data-IP'!M1505*Convert!$B$6/$D1505</f>
        <v>2.9951093684611685</v>
      </c>
      <c r="N1505" s="3">
        <f>'IECC Data-IP'!N1505*Convert!$B$6/$D1505</f>
        <v>0</v>
      </c>
      <c r="O1505" s="3">
        <f>'IECC Data-IP'!O1505*Convert!$B$6/$D1505</f>
        <v>0</v>
      </c>
      <c r="P1505" s="3">
        <f t="shared" si="71"/>
        <v>0</v>
      </c>
      <c r="Q1505" s="3">
        <f>'IECC Data-IP'!Q1505*Convert!$B$6/$D1505</f>
        <v>0</v>
      </c>
      <c r="R1505" s="3">
        <f>'IECC Data-IP'!R1505*Convert!$B$6/$D1505</f>
        <v>0</v>
      </c>
      <c r="S1505" s="3">
        <f>'IECC Data-IP'!S1505*Convert!$B$6/$D1505</f>
        <v>0</v>
      </c>
      <c r="T1505" s="3">
        <f>'IECC Data-IP'!T1505*Convert!$B$6/$D1505</f>
        <v>1.2994379755715413</v>
      </c>
      <c r="U1505" s="3">
        <f>'IECC Data-IP'!U1505*Convert!$B$7/$D1505</f>
        <v>0</v>
      </c>
      <c r="V1505" s="3">
        <f>'IECC Data-IP'!V1505*Convert!$B$6/$D1505</f>
        <v>0</v>
      </c>
      <c r="W1505" s="3">
        <f>'IECC Data-IP'!W1505*Convert!$B$6/$D1505</f>
        <v>8.0077216390746901</v>
      </c>
      <c r="X1505" s="3">
        <f>'IECC Data-IP'!X1505*Convert!$B$7/$D1505</f>
        <v>0</v>
      </c>
      <c r="Y1505" s="3">
        <f t="shared" si="72"/>
        <v>8.0077216390746901</v>
      </c>
      <c r="Z1505" s="3">
        <f>'IECC Data-IP'!Z1505*Convert!$B$6/$D1505</f>
        <v>31.187664931671332</v>
      </c>
      <c r="AA1505" s="3">
        <f>'IECC Data-IP'!AA1505*Convert!$B$6/$D1505</f>
        <v>0</v>
      </c>
      <c r="AB1505" s="3">
        <f t="shared" si="73"/>
        <v>31.187664931671332</v>
      </c>
    </row>
    <row r="1506" spans="1:28" x14ac:dyDescent="0.25">
      <c r="A1506" s="93">
        <f>'IECC Data-IP'!A1506</f>
        <v>2018</v>
      </c>
      <c r="B1506" s="93" t="str">
        <f>'IECC Data-IP'!B1506</f>
        <v>Warehouse</v>
      </c>
      <c r="C1506" s="121" t="str">
        <f>'IECC Data-IP'!C1506</f>
        <v>1B</v>
      </c>
      <c r="D1506" s="3">
        <f>'IECC Data-IP'!D1506</f>
        <v>52044.906174549214</v>
      </c>
      <c r="E1506" s="3">
        <f>'IECC Data-IP'!E1506*Convert!$B$6/$D1506</f>
        <v>0</v>
      </c>
      <c r="F1506" s="3">
        <f>'IECC Data-IP'!F1506*Convert!$B$7/$D1506</f>
        <v>1.4411143473849371E-2</v>
      </c>
      <c r="G1506" s="3">
        <f>'IECC Data-IP'!G1506*Convert!$B$6/$D1506</f>
        <v>6.3085896923220224</v>
      </c>
      <c r="H1506" s="3">
        <f>'IECC Data-IP'!H1506*Convert!$B$6/$D1506</f>
        <v>9.8273962120565859</v>
      </c>
      <c r="I1506" s="3">
        <f>'IECC Data-IP'!I1506*Convert!$B$6/$D1506</f>
        <v>3.8596710752440093</v>
      </c>
      <c r="J1506" s="3">
        <f>'IECC Data-IP'!J1506*Convert!$B$6/$D1506</f>
        <v>8.0330990340703181</v>
      </c>
      <c r="K1506" s="3">
        <f>'IECC Data-IP'!K1506*Convert!$B$7/$D1506</f>
        <v>0</v>
      </c>
      <c r="L1506" s="3">
        <f>'IECC Data-IP'!L1506*Convert!$B$6/$D1506</f>
        <v>0</v>
      </c>
      <c r="M1506" s="3">
        <f>'IECC Data-IP'!M1506*Convert!$B$6/$D1506</f>
        <v>4.3297296416402835</v>
      </c>
      <c r="N1506" s="3">
        <f>'IECC Data-IP'!N1506*Convert!$B$6/$D1506</f>
        <v>0</v>
      </c>
      <c r="O1506" s="3">
        <f>'IECC Data-IP'!O1506*Convert!$B$6/$D1506</f>
        <v>0</v>
      </c>
      <c r="P1506" s="3">
        <f t="shared" si="71"/>
        <v>0</v>
      </c>
      <c r="Q1506" s="3">
        <f>'IECC Data-IP'!Q1506*Convert!$B$6/$D1506</f>
        <v>0</v>
      </c>
      <c r="R1506" s="3">
        <f>'IECC Data-IP'!R1506*Convert!$B$6/$D1506</f>
        <v>0</v>
      </c>
      <c r="S1506" s="3">
        <f>'IECC Data-IP'!S1506*Convert!$B$6/$D1506</f>
        <v>0</v>
      </c>
      <c r="T1506" s="3">
        <f>'IECC Data-IP'!T1506*Convert!$B$6/$D1506</f>
        <v>1.3005914935258878</v>
      </c>
      <c r="U1506" s="3">
        <f>'IECC Data-IP'!U1506*Convert!$B$7/$D1506</f>
        <v>0</v>
      </c>
      <c r="V1506" s="3">
        <f>'IECC Data-IP'!V1506*Convert!$B$6/$D1506</f>
        <v>0</v>
      </c>
      <c r="W1506" s="3">
        <f>'IECC Data-IP'!W1506*Convert!$B$6/$D1506</f>
        <v>10.638319333962306</v>
      </c>
      <c r="X1506" s="3">
        <f>'IECC Data-IP'!X1506*Convert!$B$7/$D1506</f>
        <v>1.4411143473849371E-2</v>
      </c>
      <c r="Y1506" s="3">
        <f t="shared" si="72"/>
        <v>10.652730477436155</v>
      </c>
      <c r="Z1506" s="3">
        <f>'IECC Data-IP'!Z1506*Convert!$B$6/$D1506</f>
        <v>33.659077148859112</v>
      </c>
      <c r="AA1506" s="3">
        <f>'IECC Data-IP'!AA1506*Convert!$B$6/$D1506</f>
        <v>4.2103405333654018E-2</v>
      </c>
      <c r="AB1506" s="3">
        <f t="shared" si="73"/>
        <v>33.701180554192767</v>
      </c>
    </row>
    <row r="1507" spans="1:28" x14ac:dyDescent="0.25">
      <c r="A1507" s="93">
        <f>'IECC Data-IP'!A1507</f>
        <v>2018</v>
      </c>
      <c r="B1507" s="93" t="str">
        <f>'IECC Data-IP'!B1507</f>
        <v>Warehouse</v>
      </c>
      <c r="C1507" s="121" t="str">
        <f>'IECC Data-IP'!C1507</f>
        <v>2A</v>
      </c>
      <c r="D1507" s="3">
        <f>'IECC Data-IP'!D1507</f>
        <v>52044.906174549214</v>
      </c>
      <c r="E1507" s="3">
        <f>'IECC Data-IP'!E1507*Convert!$B$6/$D1507</f>
        <v>0</v>
      </c>
      <c r="F1507" s="3">
        <f>'IECC Data-IP'!F1507*Convert!$B$7/$D1507</f>
        <v>2.3097312143018859E-2</v>
      </c>
      <c r="G1507" s="3">
        <f>'IECC Data-IP'!G1507*Convert!$B$6/$D1507</f>
        <v>3.882741434330943</v>
      </c>
      <c r="H1507" s="3">
        <f>'IECC Data-IP'!H1507*Convert!$B$6/$D1507</f>
        <v>10.048294900313977</v>
      </c>
      <c r="I1507" s="3">
        <f>'IECC Data-IP'!I1507*Convert!$B$6/$D1507</f>
        <v>3.8579407983124896</v>
      </c>
      <c r="J1507" s="3">
        <f>'IECC Data-IP'!J1507*Convert!$B$6/$D1507</f>
        <v>8.0330990340703181</v>
      </c>
      <c r="K1507" s="3">
        <f>'IECC Data-IP'!K1507*Convert!$B$7/$D1507</f>
        <v>0</v>
      </c>
      <c r="L1507" s="3">
        <f>'IECC Data-IP'!L1507*Convert!$B$6/$D1507</f>
        <v>0</v>
      </c>
      <c r="M1507" s="3">
        <f>'IECC Data-IP'!M1507*Convert!$B$6/$D1507</f>
        <v>2.5648471714898551</v>
      </c>
      <c r="N1507" s="3">
        <f>'IECC Data-IP'!N1507*Convert!$B$6/$D1507</f>
        <v>0</v>
      </c>
      <c r="O1507" s="3">
        <f>'IECC Data-IP'!O1507*Convert!$B$6/$D1507</f>
        <v>0</v>
      </c>
      <c r="P1507" s="3">
        <f t="shared" si="71"/>
        <v>0</v>
      </c>
      <c r="Q1507" s="3">
        <f>'IECC Data-IP'!Q1507*Convert!$B$6/$D1507</f>
        <v>0</v>
      </c>
      <c r="R1507" s="3">
        <f>'IECC Data-IP'!R1507*Convert!$B$6/$D1507</f>
        <v>0</v>
      </c>
      <c r="S1507" s="3">
        <f>'IECC Data-IP'!S1507*Convert!$B$6/$D1507</f>
        <v>0</v>
      </c>
      <c r="T1507" s="3">
        <f>'IECC Data-IP'!T1507*Convert!$B$6/$D1507</f>
        <v>1.3386575860193284</v>
      </c>
      <c r="U1507" s="3">
        <f>'IECC Data-IP'!U1507*Convert!$B$7/$D1507</f>
        <v>0</v>
      </c>
      <c r="V1507" s="3">
        <f>'IECC Data-IP'!V1507*Convert!$B$6/$D1507</f>
        <v>0</v>
      </c>
      <c r="W1507" s="3">
        <f>'IECC Data-IP'!W1507*Convert!$B$6/$D1507</f>
        <v>6.4475886058207976</v>
      </c>
      <c r="X1507" s="3">
        <f>'IECC Data-IP'!X1507*Convert!$B$7/$D1507</f>
        <v>2.3097312143018859E-2</v>
      </c>
      <c r="Y1507" s="3">
        <f t="shared" si="72"/>
        <v>6.4706859179638165</v>
      </c>
      <c r="Z1507" s="3">
        <f>'IECC Data-IP'!Z1507*Convert!$B$6/$D1507</f>
        <v>29.726157683514085</v>
      </c>
      <c r="AA1507" s="3">
        <f>'IECC Data-IP'!AA1507*Convert!$B$6/$D1507</f>
        <v>6.748080032928111E-2</v>
      </c>
      <c r="AB1507" s="3">
        <f t="shared" si="73"/>
        <v>29.793638483843367</v>
      </c>
    </row>
    <row r="1508" spans="1:28" x14ac:dyDescent="0.25">
      <c r="A1508" s="93">
        <f>'IECC Data-IP'!A1508</f>
        <v>2018</v>
      </c>
      <c r="B1508" s="93" t="str">
        <f>'IECC Data-IP'!B1508</f>
        <v>Warehouse</v>
      </c>
      <c r="C1508" s="121" t="str">
        <f>'IECC Data-IP'!C1508</f>
        <v>2B</v>
      </c>
      <c r="D1508" s="3">
        <f>'IECC Data-IP'!D1508</f>
        <v>52044.906174549214</v>
      </c>
      <c r="E1508" s="3">
        <f>'IECC Data-IP'!E1508*Convert!$B$6/$D1508</f>
        <v>0</v>
      </c>
      <c r="F1508" s="3">
        <f>'IECC Data-IP'!F1508*Convert!$B$7/$D1508</f>
        <v>3.7311042692568921E-2</v>
      </c>
      <c r="G1508" s="3">
        <f>'IECC Data-IP'!G1508*Convert!$B$6/$D1508</f>
        <v>3.7287467874256612</v>
      </c>
      <c r="H1508" s="3">
        <f>'IECC Data-IP'!H1508*Convert!$B$6/$D1508</f>
        <v>10.502780974326571</v>
      </c>
      <c r="I1508" s="3">
        <f>'IECC Data-IP'!I1508*Convert!$B$6/$D1508</f>
        <v>3.8614013521755299</v>
      </c>
      <c r="J1508" s="3">
        <f>'IECC Data-IP'!J1508*Convert!$B$6/$D1508</f>
        <v>8.0330990340703181</v>
      </c>
      <c r="K1508" s="3">
        <f>'IECC Data-IP'!K1508*Convert!$B$7/$D1508</f>
        <v>0</v>
      </c>
      <c r="L1508" s="3">
        <f>'IECC Data-IP'!L1508*Convert!$B$6/$D1508</f>
        <v>0</v>
      </c>
      <c r="M1508" s="3">
        <f>'IECC Data-IP'!M1508*Convert!$B$6/$D1508</f>
        <v>3.7218256796995806</v>
      </c>
      <c r="N1508" s="3">
        <f>'IECC Data-IP'!N1508*Convert!$B$6/$D1508</f>
        <v>0</v>
      </c>
      <c r="O1508" s="3">
        <f>'IECC Data-IP'!O1508*Convert!$B$6/$D1508</f>
        <v>0</v>
      </c>
      <c r="P1508" s="3">
        <f t="shared" si="71"/>
        <v>0</v>
      </c>
      <c r="Q1508" s="3">
        <f>'IECC Data-IP'!Q1508*Convert!$B$6/$D1508</f>
        <v>0</v>
      </c>
      <c r="R1508" s="3">
        <f>'IECC Data-IP'!R1508*Convert!$B$6/$D1508</f>
        <v>0</v>
      </c>
      <c r="S1508" s="3">
        <f>'IECC Data-IP'!S1508*Convert!$B$6/$D1508</f>
        <v>0</v>
      </c>
      <c r="T1508" s="3">
        <f>'IECC Data-IP'!T1508*Convert!$B$6/$D1508</f>
        <v>1.341541380905195</v>
      </c>
      <c r="U1508" s="3">
        <f>'IECC Data-IP'!U1508*Convert!$B$7/$D1508</f>
        <v>0</v>
      </c>
      <c r="V1508" s="3">
        <f>'IECC Data-IP'!V1508*Convert!$B$6/$D1508</f>
        <v>0</v>
      </c>
      <c r="W1508" s="3">
        <f>'IECC Data-IP'!W1508*Convert!$B$6/$D1508</f>
        <v>7.4505724671252418</v>
      </c>
      <c r="X1508" s="3">
        <f>'IECC Data-IP'!X1508*Convert!$B$7/$D1508</f>
        <v>3.7311042692568921E-2</v>
      </c>
      <c r="Y1508" s="3">
        <f t="shared" si="72"/>
        <v>7.4878835098178111</v>
      </c>
      <c r="Z1508" s="3">
        <f>'IECC Data-IP'!Z1508*Convert!$B$6/$D1508</f>
        <v>31.189395208602853</v>
      </c>
      <c r="AA1508" s="3">
        <f>'IECC Data-IP'!AA1508*Convert!$B$6/$D1508</f>
        <v>0.10900744668576177</v>
      </c>
      <c r="AB1508" s="3">
        <f t="shared" si="73"/>
        <v>31.298402655288616</v>
      </c>
    </row>
    <row r="1509" spans="1:28" x14ac:dyDescent="0.25">
      <c r="A1509" s="93">
        <f>'IECC Data-IP'!A1509</f>
        <v>2018</v>
      </c>
      <c r="B1509" s="93" t="str">
        <f>'IECC Data-IP'!B1509</f>
        <v>Warehouse</v>
      </c>
      <c r="C1509" s="121" t="str">
        <f>'IECC Data-IP'!C1509</f>
        <v>3A</v>
      </c>
      <c r="D1509" s="3">
        <f>'IECC Data-IP'!D1509</f>
        <v>52044.906174549214</v>
      </c>
      <c r="E1509" s="3">
        <f>'IECC Data-IP'!E1509*Convert!$B$6/$D1509</f>
        <v>0</v>
      </c>
      <c r="F1509" s="3">
        <f>'IECC Data-IP'!F1509*Convert!$B$7/$D1509</f>
        <v>2.7606223334015021</v>
      </c>
      <c r="G1509" s="3">
        <f>'IECC Data-IP'!G1509*Convert!$B$6/$D1509</f>
        <v>1.9131095272839778</v>
      </c>
      <c r="H1509" s="3">
        <f>'IECC Data-IP'!H1509*Convert!$B$6/$D1509</f>
        <v>10.306682922087635</v>
      </c>
      <c r="I1509" s="3">
        <f>'IECC Data-IP'!I1509*Convert!$B$6/$D1509</f>
        <v>3.860247834221183</v>
      </c>
      <c r="J1509" s="3">
        <f>'IECC Data-IP'!J1509*Convert!$B$6/$D1509</f>
        <v>8.0330990340703181</v>
      </c>
      <c r="K1509" s="3">
        <f>'IECC Data-IP'!K1509*Convert!$B$7/$D1509</f>
        <v>0</v>
      </c>
      <c r="L1509" s="3">
        <f>'IECC Data-IP'!L1509*Convert!$B$6/$D1509</f>
        <v>0</v>
      </c>
      <c r="M1509" s="3">
        <f>'IECC Data-IP'!M1509*Convert!$B$6/$D1509</f>
        <v>2.6081040947778562</v>
      </c>
      <c r="N1509" s="3">
        <f>'IECC Data-IP'!N1509*Convert!$B$6/$D1509</f>
        <v>0</v>
      </c>
      <c r="O1509" s="3">
        <f>'IECC Data-IP'!O1509*Convert!$B$6/$D1509</f>
        <v>0</v>
      </c>
      <c r="P1509" s="3">
        <f t="shared" si="71"/>
        <v>0</v>
      </c>
      <c r="Q1509" s="3">
        <f>'IECC Data-IP'!Q1509*Convert!$B$6/$D1509</f>
        <v>0</v>
      </c>
      <c r="R1509" s="3">
        <f>'IECC Data-IP'!R1509*Convert!$B$6/$D1509</f>
        <v>0</v>
      </c>
      <c r="S1509" s="3">
        <f>'IECC Data-IP'!S1509*Convert!$B$6/$D1509</f>
        <v>0</v>
      </c>
      <c r="T1509" s="3">
        <f>'IECC Data-IP'!T1509*Convert!$B$6/$D1509</f>
        <v>1.4067151453257831</v>
      </c>
      <c r="U1509" s="3">
        <f>'IECC Data-IP'!U1509*Convert!$B$7/$D1509</f>
        <v>0</v>
      </c>
      <c r="V1509" s="3">
        <f>'IECC Data-IP'!V1509*Convert!$B$6/$D1509</f>
        <v>0</v>
      </c>
      <c r="W1509" s="3">
        <f>'IECC Data-IP'!W1509*Convert!$B$6/$D1509</f>
        <v>4.5212136220618335</v>
      </c>
      <c r="X1509" s="3">
        <f>'IECC Data-IP'!X1509*Convert!$B$7/$D1509</f>
        <v>2.7606223334015021</v>
      </c>
      <c r="Y1509" s="3">
        <f t="shared" si="72"/>
        <v>7.2818359554633361</v>
      </c>
      <c r="Z1509" s="3">
        <f>'IECC Data-IP'!Z1509*Convert!$B$6/$D1509</f>
        <v>28.128535316743925</v>
      </c>
      <c r="AA1509" s="3">
        <f>'IECC Data-IP'!AA1509*Convert!$B$6/$D1509</f>
        <v>8.0653975367920268</v>
      </c>
      <c r="AB1509" s="3">
        <f t="shared" si="73"/>
        <v>36.193932853535955</v>
      </c>
    </row>
    <row r="1510" spans="1:28" x14ac:dyDescent="0.25">
      <c r="A1510" s="93">
        <f>'IECC Data-IP'!A1510</f>
        <v>2018</v>
      </c>
      <c r="B1510" s="93" t="str">
        <f>'IECC Data-IP'!B1510</f>
        <v>Warehouse</v>
      </c>
      <c r="C1510" s="121" t="str">
        <f>'IECC Data-IP'!C1510</f>
        <v>3B</v>
      </c>
      <c r="D1510" s="3">
        <f>'IECC Data-IP'!D1510</f>
        <v>52044.906174549214</v>
      </c>
      <c r="E1510" s="3">
        <f>'IECC Data-IP'!E1510*Convert!$B$6/$D1510</f>
        <v>0</v>
      </c>
      <c r="F1510" s="3">
        <f>'IECC Data-IP'!F1510*Convert!$B$7/$D1510</f>
        <v>0.39048276426402817</v>
      </c>
      <c r="G1510" s="3">
        <f>'IECC Data-IP'!G1510*Convert!$B$6/$D1510</f>
        <v>2.2816585136977441</v>
      </c>
      <c r="H1510" s="3">
        <f>'IECC Data-IP'!H1510*Convert!$B$6/$D1510</f>
        <v>10.325139209357182</v>
      </c>
      <c r="I1510" s="3">
        <f>'IECC Data-IP'!I1510*Convert!$B$6/$D1510</f>
        <v>3.860247834221183</v>
      </c>
      <c r="J1510" s="3">
        <f>'IECC Data-IP'!J1510*Convert!$B$6/$D1510</f>
        <v>8.0330990340703181</v>
      </c>
      <c r="K1510" s="3">
        <f>'IECC Data-IP'!K1510*Convert!$B$7/$D1510</f>
        <v>0</v>
      </c>
      <c r="L1510" s="3">
        <f>'IECC Data-IP'!L1510*Convert!$B$6/$D1510</f>
        <v>0</v>
      </c>
      <c r="M1510" s="3">
        <f>'IECC Data-IP'!M1510*Convert!$B$6/$D1510</f>
        <v>3.2800283031848001</v>
      </c>
      <c r="N1510" s="3">
        <f>'IECC Data-IP'!N1510*Convert!$B$6/$D1510</f>
        <v>0</v>
      </c>
      <c r="O1510" s="3">
        <f>'IECC Data-IP'!O1510*Convert!$B$6/$D1510</f>
        <v>0</v>
      </c>
      <c r="P1510" s="3">
        <f t="shared" si="71"/>
        <v>0</v>
      </c>
      <c r="Q1510" s="3">
        <f>'IECC Data-IP'!Q1510*Convert!$B$6/$D1510</f>
        <v>0</v>
      </c>
      <c r="R1510" s="3">
        <f>'IECC Data-IP'!R1510*Convert!$B$6/$D1510</f>
        <v>0</v>
      </c>
      <c r="S1510" s="3">
        <f>'IECC Data-IP'!S1510*Convert!$B$6/$D1510</f>
        <v>0</v>
      </c>
      <c r="T1510" s="3">
        <f>'IECC Data-IP'!T1510*Convert!$B$6/$D1510</f>
        <v>1.3894123760105823</v>
      </c>
      <c r="U1510" s="3">
        <f>'IECC Data-IP'!U1510*Convert!$B$7/$D1510</f>
        <v>0</v>
      </c>
      <c r="V1510" s="3">
        <f>'IECC Data-IP'!V1510*Convert!$B$6/$D1510</f>
        <v>0</v>
      </c>
      <c r="W1510" s="3">
        <f>'IECC Data-IP'!W1510*Convert!$B$6/$D1510</f>
        <v>5.5616868168825446</v>
      </c>
      <c r="X1510" s="3">
        <f>'IECC Data-IP'!X1510*Convert!$B$7/$D1510</f>
        <v>0.39048276426402817</v>
      </c>
      <c r="Y1510" s="3">
        <f t="shared" si="72"/>
        <v>5.9521695811465731</v>
      </c>
      <c r="Z1510" s="3">
        <f>'IECC Data-IP'!Z1510*Convert!$B$6/$D1510</f>
        <v>29.169585270541809</v>
      </c>
      <c r="AA1510" s="3">
        <f>'IECC Data-IP'!AA1510*Convert!$B$6/$D1510</f>
        <v>1.140829256848872</v>
      </c>
      <c r="AB1510" s="3">
        <f t="shared" si="73"/>
        <v>30.31041452739068</v>
      </c>
    </row>
    <row r="1511" spans="1:28" x14ac:dyDescent="0.25">
      <c r="A1511" s="93">
        <f>'IECC Data-IP'!A1511</f>
        <v>2018</v>
      </c>
      <c r="B1511" s="93" t="str">
        <f>'IECC Data-IP'!B1511</f>
        <v>Warehouse</v>
      </c>
      <c r="C1511" s="121" t="str">
        <f>'IECC Data-IP'!C1511</f>
        <v>3C</v>
      </c>
      <c r="D1511" s="3">
        <f>'IECC Data-IP'!D1511</f>
        <v>52044.906174549214</v>
      </c>
      <c r="E1511" s="3">
        <f>'IECC Data-IP'!E1511*Convert!$B$6/$D1511</f>
        <v>0</v>
      </c>
      <c r="F1511" s="3">
        <f>'IECC Data-IP'!F1511*Convert!$B$7/$D1511</f>
        <v>4.0864475329956441E-2</v>
      </c>
      <c r="G1511" s="3">
        <f>'IECC Data-IP'!G1511*Convert!$B$6/$D1511</f>
        <v>0.65173764420587732</v>
      </c>
      <c r="H1511" s="3">
        <f>'IECC Data-IP'!H1511*Convert!$B$6/$D1511</f>
        <v>10.182679741995365</v>
      </c>
      <c r="I1511" s="3">
        <f>'IECC Data-IP'!I1511*Convert!$B$6/$D1511</f>
        <v>3.8660154239929163</v>
      </c>
      <c r="J1511" s="3">
        <f>'IECC Data-IP'!J1511*Convert!$B$6/$D1511</f>
        <v>8.0330990340703181</v>
      </c>
      <c r="K1511" s="3">
        <f>'IECC Data-IP'!K1511*Convert!$B$7/$D1511</f>
        <v>0</v>
      </c>
      <c r="L1511" s="3">
        <f>'IECC Data-IP'!L1511*Convert!$B$6/$D1511</f>
        <v>0</v>
      </c>
      <c r="M1511" s="3">
        <f>'IECC Data-IP'!M1511*Convert!$B$6/$D1511</f>
        <v>1.8681223270644574</v>
      </c>
      <c r="N1511" s="3">
        <f>'IECC Data-IP'!N1511*Convert!$B$6/$D1511</f>
        <v>0</v>
      </c>
      <c r="O1511" s="3">
        <f>'IECC Data-IP'!O1511*Convert!$B$6/$D1511</f>
        <v>0</v>
      </c>
      <c r="P1511" s="3">
        <f t="shared" si="71"/>
        <v>0</v>
      </c>
      <c r="Q1511" s="3">
        <f>'IECC Data-IP'!Q1511*Convert!$B$6/$D1511</f>
        <v>0</v>
      </c>
      <c r="R1511" s="3">
        <f>'IECC Data-IP'!R1511*Convert!$B$6/$D1511</f>
        <v>0</v>
      </c>
      <c r="S1511" s="3">
        <f>'IECC Data-IP'!S1511*Convert!$B$6/$D1511</f>
        <v>0</v>
      </c>
      <c r="T1511" s="3">
        <f>'IECC Data-IP'!T1511*Convert!$B$6/$D1511</f>
        <v>1.4136362530518631</v>
      </c>
      <c r="U1511" s="3">
        <f>'IECC Data-IP'!U1511*Convert!$B$7/$D1511</f>
        <v>0</v>
      </c>
      <c r="V1511" s="3">
        <f>'IECC Data-IP'!V1511*Convert!$B$6/$D1511</f>
        <v>0</v>
      </c>
      <c r="W1511" s="3">
        <f>'IECC Data-IP'!W1511*Convert!$B$6/$D1511</f>
        <v>2.5198599712703338</v>
      </c>
      <c r="X1511" s="3">
        <f>'IECC Data-IP'!X1511*Convert!$B$7/$D1511</f>
        <v>4.0864475329956441E-2</v>
      </c>
      <c r="Y1511" s="3">
        <f t="shared" si="72"/>
        <v>2.5607244466002901</v>
      </c>
      <c r="Z1511" s="3">
        <f>'IECC Data-IP'!Z1511*Convert!$B$6/$D1511</f>
        <v>26.015867183357969</v>
      </c>
      <c r="AA1511" s="3">
        <f>'IECC Data-IP'!AA1511*Convert!$B$6/$D1511</f>
        <v>0.11938910827488194</v>
      </c>
      <c r="AB1511" s="3">
        <f t="shared" si="73"/>
        <v>26.135256291632849</v>
      </c>
    </row>
    <row r="1512" spans="1:28" x14ac:dyDescent="0.25">
      <c r="A1512" s="93">
        <f>'IECC Data-IP'!A1512</f>
        <v>2018</v>
      </c>
      <c r="B1512" s="93" t="str">
        <f>'IECC Data-IP'!B1512</f>
        <v>Warehouse</v>
      </c>
      <c r="C1512" s="121" t="str">
        <f>'IECC Data-IP'!C1512</f>
        <v>4A</v>
      </c>
      <c r="D1512" s="3">
        <f>'IECC Data-IP'!D1512</f>
        <v>52044.906174549214</v>
      </c>
      <c r="E1512" s="3">
        <f>'IECC Data-IP'!E1512*Convert!$B$6/$D1512</f>
        <v>0</v>
      </c>
      <c r="F1512" s="3">
        <f>'IECC Data-IP'!F1512*Convert!$B$7/$D1512</f>
        <v>9.5707759829546788</v>
      </c>
      <c r="G1512" s="3">
        <f>'IECC Data-IP'!G1512*Convert!$B$6/$D1512</f>
        <v>1.2244593085390065</v>
      </c>
      <c r="H1512" s="3">
        <f>'IECC Data-IP'!H1512*Convert!$B$6/$D1512</f>
        <v>10.45606349717553</v>
      </c>
      <c r="I1512" s="3">
        <f>'IECC Data-IP'!I1512*Convert!$B$6/$D1512</f>
        <v>3.8671689419472628</v>
      </c>
      <c r="J1512" s="3">
        <f>'IECC Data-IP'!J1512*Convert!$B$6/$D1512</f>
        <v>8.0330990340703181</v>
      </c>
      <c r="K1512" s="3">
        <f>'IECC Data-IP'!K1512*Convert!$B$7/$D1512</f>
        <v>0</v>
      </c>
      <c r="L1512" s="3">
        <f>'IECC Data-IP'!L1512*Convert!$B$6/$D1512</f>
        <v>0</v>
      </c>
      <c r="M1512" s="3">
        <f>'IECC Data-IP'!M1512*Convert!$B$6/$D1512</f>
        <v>2.3699026372052656</v>
      </c>
      <c r="N1512" s="3">
        <f>'IECC Data-IP'!N1512*Convert!$B$6/$D1512</f>
        <v>0</v>
      </c>
      <c r="O1512" s="3">
        <f>'IECC Data-IP'!O1512*Convert!$B$6/$D1512</f>
        <v>0</v>
      </c>
      <c r="P1512" s="3">
        <f t="shared" si="71"/>
        <v>0</v>
      </c>
      <c r="Q1512" s="3">
        <f>'IECC Data-IP'!Q1512*Convert!$B$6/$D1512</f>
        <v>0</v>
      </c>
      <c r="R1512" s="3">
        <f>'IECC Data-IP'!R1512*Convert!$B$6/$D1512</f>
        <v>0</v>
      </c>
      <c r="S1512" s="3">
        <f>'IECC Data-IP'!S1512*Convert!$B$6/$D1512</f>
        <v>0</v>
      </c>
      <c r="T1512" s="3">
        <f>'IECC Data-IP'!T1512*Convert!$B$6/$D1512</f>
        <v>1.4597769712257302</v>
      </c>
      <c r="U1512" s="3">
        <f>'IECC Data-IP'!U1512*Convert!$B$7/$D1512</f>
        <v>0</v>
      </c>
      <c r="V1512" s="3">
        <f>'IECC Data-IP'!V1512*Convert!$B$6/$D1512</f>
        <v>0</v>
      </c>
      <c r="W1512" s="3">
        <f>'IECC Data-IP'!W1512*Convert!$B$6/$D1512</f>
        <v>3.5943619457442719</v>
      </c>
      <c r="X1512" s="3">
        <f>'IECC Data-IP'!X1512*Convert!$B$7/$D1512</f>
        <v>9.5707759829546788</v>
      </c>
      <c r="Y1512" s="3">
        <f t="shared" si="72"/>
        <v>13.16513792869895</v>
      </c>
      <c r="Z1512" s="3">
        <f>'IECC Data-IP'!Z1512*Convert!$B$6/$D1512</f>
        <v>27.410470390163113</v>
      </c>
      <c r="AA1512" s="3">
        <f>'IECC Data-IP'!AA1512*Convert!$B$6/$D1512</f>
        <v>27.961851972340831</v>
      </c>
      <c r="AB1512" s="3">
        <f t="shared" si="73"/>
        <v>55.372322362503944</v>
      </c>
    </row>
    <row r="1513" spans="1:28" x14ac:dyDescent="0.25">
      <c r="A1513" s="93">
        <f>'IECC Data-IP'!A1513</f>
        <v>2018</v>
      </c>
      <c r="B1513" s="93" t="str">
        <f>'IECC Data-IP'!B1513</f>
        <v>Warehouse</v>
      </c>
      <c r="C1513" s="121" t="str">
        <f>'IECC Data-IP'!C1513</f>
        <v>4B</v>
      </c>
      <c r="D1513" s="3">
        <f>'IECC Data-IP'!D1513</f>
        <v>52044.906174549214</v>
      </c>
      <c r="E1513" s="3">
        <f>'IECC Data-IP'!E1513*Convert!$B$6/$D1513</f>
        <v>0</v>
      </c>
      <c r="F1513" s="3">
        <f>'IECC Data-IP'!F1513*Convert!$B$7/$D1513</f>
        <v>2.4447616545226114</v>
      </c>
      <c r="G1513" s="3">
        <f>'IECC Data-IP'!G1513*Convert!$B$6/$D1513</f>
        <v>1.4666980789518107</v>
      </c>
      <c r="H1513" s="3">
        <f>'IECC Data-IP'!H1513*Convert!$B$6/$D1513</f>
        <v>10.61121166203516</v>
      </c>
      <c r="I1513" s="3">
        <f>'IECC Data-IP'!I1513*Convert!$B$6/$D1513</f>
        <v>3.8585175572896633</v>
      </c>
      <c r="J1513" s="3">
        <f>'IECC Data-IP'!J1513*Convert!$B$6/$D1513</f>
        <v>8.0330990340703181</v>
      </c>
      <c r="K1513" s="3">
        <f>'IECC Data-IP'!K1513*Convert!$B$7/$D1513</f>
        <v>0</v>
      </c>
      <c r="L1513" s="3">
        <f>'IECC Data-IP'!L1513*Convert!$B$6/$D1513</f>
        <v>0</v>
      </c>
      <c r="M1513" s="3">
        <f>'IECC Data-IP'!M1513*Convert!$B$6/$D1513</f>
        <v>2.9645411426709813</v>
      </c>
      <c r="N1513" s="3">
        <f>'IECC Data-IP'!N1513*Convert!$B$6/$D1513</f>
        <v>0</v>
      </c>
      <c r="O1513" s="3">
        <f>'IECC Data-IP'!O1513*Convert!$B$6/$D1513</f>
        <v>0</v>
      </c>
      <c r="P1513" s="3">
        <f t="shared" si="71"/>
        <v>0</v>
      </c>
      <c r="Q1513" s="3">
        <f>'IECC Data-IP'!Q1513*Convert!$B$6/$D1513</f>
        <v>0</v>
      </c>
      <c r="R1513" s="3">
        <f>'IECC Data-IP'!R1513*Convert!$B$6/$D1513</f>
        <v>0</v>
      </c>
      <c r="S1513" s="3">
        <f>'IECC Data-IP'!S1513*Convert!$B$6/$D1513</f>
        <v>0</v>
      </c>
      <c r="T1513" s="3">
        <f>'IECC Data-IP'!T1513*Convert!$B$6/$D1513</f>
        <v>1.4442044788420501</v>
      </c>
      <c r="U1513" s="3">
        <f>'IECC Data-IP'!U1513*Convert!$B$7/$D1513</f>
        <v>0</v>
      </c>
      <c r="V1513" s="3">
        <f>'IECC Data-IP'!V1513*Convert!$B$6/$D1513</f>
        <v>0</v>
      </c>
      <c r="W1513" s="3">
        <f>'IECC Data-IP'!W1513*Convert!$B$6/$D1513</f>
        <v>4.4312392216227918</v>
      </c>
      <c r="X1513" s="3">
        <f>'IECC Data-IP'!X1513*Convert!$B$7/$D1513</f>
        <v>2.4447616545226114</v>
      </c>
      <c r="Y1513" s="3">
        <f t="shared" si="72"/>
        <v>6.8760008761454028</v>
      </c>
      <c r="Z1513" s="3">
        <f>'IECC Data-IP'!Z1513*Convert!$B$6/$D1513</f>
        <v>28.378271953859983</v>
      </c>
      <c r="AA1513" s="3">
        <f>'IECC Data-IP'!AA1513*Convert!$B$6/$D1513</f>
        <v>7.1425831733146774</v>
      </c>
      <c r="AB1513" s="3">
        <f t="shared" si="73"/>
        <v>35.520855127174663</v>
      </c>
    </row>
    <row r="1514" spans="1:28" x14ac:dyDescent="0.25">
      <c r="A1514" s="93">
        <f>'IECC Data-IP'!A1514</f>
        <v>2018</v>
      </c>
      <c r="B1514" s="93" t="str">
        <f>'IECC Data-IP'!B1514</f>
        <v>Warehouse</v>
      </c>
      <c r="C1514" s="121" t="str">
        <f>'IECC Data-IP'!C1514</f>
        <v>4C</v>
      </c>
      <c r="D1514" s="3">
        <f>'IECC Data-IP'!D1514</f>
        <v>52044.906174549214</v>
      </c>
      <c r="E1514" s="3">
        <f>'IECC Data-IP'!E1514*Convert!$B$6/$D1514</f>
        <v>0</v>
      </c>
      <c r="F1514" s="3">
        <f>'IECC Data-IP'!F1514*Convert!$B$7/$D1514</f>
        <v>3.5445490557940484</v>
      </c>
      <c r="G1514" s="3">
        <f>'IECC Data-IP'!G1514*Convert!$B$6/$D1514</f>
        <v>0.25377394995627078</v>
      </c>
      <c r="H1514" s="3">
        <f>'IECC Data-IP'!H1514*Convert!$B$6/$D1514</f>
        <v>10.864408853014258</v>
      </c>
      <c r="I1514" s="3">
        <f>'IECC Data-IP'!I1514*Convert!$B$6/$D1514</f>
        <v>3.8660154239929163</v>
      </c>
      <c r="J1514" s="3">
        <f>'IECC Data-IP'!J1514*Convert!$B$6/$D1514</f>
        <v>8.0330990340703181</v>
      </c>
      <c r="K1514" s="3">
        <f>'IECC Data-IP'!K1514*Convert!$B$7/$D1514</f>
        <v>0</v>
      </c>
      <c r="L1514" s="3">
        <f>'IECC Data-IP'!L1514*Convert!$B$6/$D1514</f>
        <v>0</v>
      </c>
      <c r="M1514" s="3">
        <f>'IECC Data-IP'!M1514*Convert!$B$6/$D1514</f>
        <v>1.9177235991013644</v>
      </c>
      <c r="N1514" s="3">
        <f>'IECC Data-IP'!N1514*Convert!$B$6/$D1514</f>
        <v>0</v>
      </c>
      <c r="O1514" s="3">
        <f>'IECC Data-IP'!O1514*Convert!$B$6/$D1514</f>
        <v>0</v>
      </c>
      <c r="P1514" s="3">
        <f t="shared" si="71"/>
        <v>0</v>
      </c>
      <c r="Q1514" s="3">
        <f>'IECC Data-IP'!Q1514*Convert!$B$6/$D1514</f>
        <v>0</v>
      </c>
      <c r="R1514" s="3">
        <f>'IECC Data-IP'!R1514*Convert!$B$6/$D1514</f>
        <v>0</v>
      </c>
      <c r="S1514" s="3">
        <f>'IECC Data-IP'!S1514*Convert!$B$6/$D1514</f>
        <v>0</v>
      </c>
      <c r="T1514" s="3">
        <f>'IECC Data-IP'!T1514*Convert!$B$6/$D1514</f>
        <v>1.4765029815637574</v>
      </c>
      <c r="U1514" s="3">
        <f>'IECC Data-IP'!U1514*Convert!$B$7/$D1514</f>
        <v>0</v>
      </c>
      <c r="V1514" s="3">
        <f>'IECC Data-IP'!V1514*Convert!$B$6/$D1514</f>
        <v>0</v>
      </c>
      <c r="W1514" s="3">
        <f>'IECC Data-IP'!W1514*Convert!$B$6/$D1514</f>
        <v>2.1714975490576354</v>
      </c>
      <c r="X1514" s="3">
        <f>'IECC Data-IP'!X1514*Convert!$B$7/$D1514</f>
        <v>3.5445490557940484</v>
      </c>
      <c r="Y1514" s="3">
        <f t="shared" si="72"/>
        <v>5.7160466048516838</v>
      </c>
      <c r="Z1514" s="3">
        <f>'IECC Data-IP'!Z1514*Convert!$B$6/$D1514</f>
        <v>26.410947082721712</v>
      </c>
      <c r="AA1514" s="3">
        <f>'IECC Data-IP'!AA1514*Convert!$B$6/$D1514</f>
        <v>10.355707435147371</v>
      </c>
      <c r="AB1514" s="3">
        <f t="shared" si="73"/>
        <v>36.766654517869085</v>
      </c>
    </row>
    <row r="1515" spans="1:28" x14ac:dyDescent="0.25">
      <c r="A1515" s="93">
        <f>'IECC Data-IP'!A1515</f>
        <v>2018</v>
      </c>
      <c r="B1515" s="93" t="str">
        <f>'IECC Data-IP'!B1515</f>
        <v>Warehouse</v>
      </c>
      <c r="C1515" s="121" t="str">
        <f>'IECC Data-IP'!C1515</f>
        <v>5A</v>
      </c>
      <c r="D1515" s="3">
        <f>'IECC Data-IP'!D1515</f>
        <v>52044.906174549214</v>
      </c>
      <c r="E1515" s="3">
        <f>'IECC Data-IP'!E1515*Convert!$B$6/$D1515</f>
        <v>0</v>
      </c>
      <c r="F1515" s="3">
        <f>'IECC Data-IP'!F1515*Convert!$B$7/$D1515</f>
        <v>17.543296930782169</v>
      </c>
      <c r="G1515" s="3">
        <f>'IECC Data-IP'!G1515*Convert!$B$6/$D1515</f>
        <v>0.56349352069835579</v>
      </c>
      <c r="H1515" s="3">
        <f>'IECC Data-IP'!H1515*Convert!$B$6/$D1515</f>
        <v>10.487208481942892</v>
      </c>
      <c r="I1515" s="3">
        <f>'IECC Data-IP'!I1515*Convert!$B$6/$D1515</f>
        <v>3.8614013521755299</v>
      </c>
      <c r="J1515" s="3">
        <f>'IECC Data-IP'!J1515*Convert!$B$6/$D1515</f>
        <v>8.0330990340703181</v>
      </c>
      <c r="K1515" s="3">
        <f>'IECC Data-IP'!K1515*Convert!$B$7/$D1515</f>
        <v>0</v>
      </c>
      <c r="L1515" s="3">
        <f>'IECC Data-IP'!L1515*Convert!$B$6/$D1515</f>
        <v>0</v>
      </c>
      <c r="M1515" s="3">
        <f>'IECC Data-IP'!M1515*Convert!$B$6/$D1515</f>
        <v>2.2718536110857968</v>
      </c>
      <c r="N1515" s="3">
        <f>'IECC Data-IP'!N1515*Convert!$B$6/$D1515</f>
        <v>0</v>
      </c>
      <c r="O1515" s="3">
        <f>'IECC Data-IP'!O1515*Convert!$B$6/$D1515</f>
        <v>0</v>
      </c>
      <c r="P1515" s="3">
        <f t="shared" si="71"/>
        <v>0</v>
      </c>
      <c r="Q1515" s="3">
        <f>'IECC Data-IP'!Q1515*Convert!$B$6/$D1515</f>
        <v>0</v>
      </c>
      <c r="R1515" s="3">
        <f>'IECC Data-IP'!R1515*Convert!$B$6/$D1515</f>
        <v>0</v>
      </c>
      <c r="S1515" s="3">
        <f>'IECC Data-IP'!S1515*Convert!$B$6/$D1515</f>
        <v>0</v>
      </c>
      <c r="T1515" s="3">
        <f>'IECC Data-IP'!T1515*Convert!$B$6/$D1515</f>
        <v>1.5041874124680779</v>
      </c>
      <c r="U1515" s="3">
        <f>'IECC Data-IP'!U1515*Convert!$B$7/$D1515</f>
        <v>0</v>
      </c>
      <c r="V1515" s="3">
        <f>'IECC Data-IP'!V1515*Convert!$B$6/$D1515</f>
        <v>0</v>
      </c>
      <c r="W1515" s="3">
        <f>'IECC Data-IP'!W1515*Convert!$B$6/$D1515</f>
        <v>2.8353471317841521</v>
      </c>
      <c r="X1515" s="3">
        <f>'IECC Data-IP'!X1515*Convert!$B$7/$D1515</f>
        <v>17.543296930782169</v>
      </c>
      <c r="Y1515" s="3">
        <f t="shared" si="72"/>
        <v>20.378644062566323</v>
      </c>
      <c r="Z1515" s="3">
        <f>'IECC Data-IP'!Z1515*Convert!$B$6/$D1515</f>
        <v>26.721820171418141</v>
      </c>
      <c r="AA1515" s="3">
        <f>'IECC Data-IP'!AA1515*Convert!$B$6/$D1515</f>
        <v>51.254263265486273</v>
      </c>
      <c r="AB1515" s="3">
        <f t="shared" si="73"/>
        <v>77.976083436904418</v>
      </c>
    </row>
    <row r="1516" spans="1:28" x14ac:dyDescent="0.25">
      <c r="A1516" s="93">
        <f>'IECC Data-IP'!A1516</f>
        <v>2018</v>
      </c>
      <c r="B1516" s="93" t="str">
        <f>'IECC Data-IP'!B1516</f>
        <v>Warehouse</v>
      </c>
      <c r="C1516" s="121" t="str">
        <f>'IECC Data-IP'!C1516</f>
        <v>5B</v>
      </c>
      <c r="D1516" s="3">
        <f>'IECC Data-IP'!D1516</f>
        <v>52044.906174549214</v>
      </c>
      <c r="E1516" s="3">
        <f>'IECC Data-IP'!E1516*Convert!$B$6/$D1516</f>
        <v>0</v>
      </c>
      <c r="F1516" s="3">
        <f>'IECC Data-IP'!F1516*Convert!$B$7/$D1516</f>
        <v>7.6533042492355134</v>
      </c>
      <c r="G1516" s="3">
        <f>'IECC Data-IP'!G1516*Convert!$B$6/$D1516</f>
        <v>0.87955744018934767</v>
      </c>
      <c r="H1516" s="3">
        <f>'IECC Data-IP'!H1516*Convert!$B$6/$D1516</f>
        <v>10.687920605999214</v>
      </c>
      <c r="I1516" s="3">
        <f>'IECC Data-IP'!I1516*Convert!$B$6/$D1516</f>
        <v>3.8648619060385698</v>
      </c>
      <c r="J1516" s="3">
        <f>'IECC Data-IP'!J1516*Convert!$B$6/$D1516</f>
        <v>8.0330990340703181</v>
      </c>
      <c r="K1516" s="3">
        <f>'IECC Data-IP'!K1516*Convert!$B$7/$D1516</f>
        <v>0</v>
      </c>
      <c r="L1516" s="3">
        <f>'IECC Data-IP'!L1516*Convert!$B$6/$D1516</f>
        <v>0</v>
      </c>
      <c r="M1516" s="3">
        <f>'IECC Data-IP'!M1516*Convert!$B$6/$D1516</f>
        <v>2.8330400958754591</v>
      </c>
      <c r="N1516" s="3">
        <f>'IECC Data-IP'!N1516*Convert!$B$6/$D1516</f>
        <v>0</v>
      </c>
      <c r="O1516" s="3">
        <f>'IECC Data-IP'!O1516*Convert!$B$6/$D1516</f>
        <v>0</v>
      </c>
      <c r="P1516" s="3">
        <f t="shared" si="71"/>
        <v>0</v>
      </c>
      <c r="Q1516" s="3">
        <f>'IECC Data-IP'!Q1516*Convert!$B$6/$D1516</f>
        <v>0</v>
      </c>
      <c r="R1516" s="3">
        <f>'IECC Data-IP'!R1516*Convert!$B$6/$D1516</f>
        <v>0</v>
      </c>
      <c r="S1516" s="3">
        <f>'IECC Data-IP'!S1516*Convert!$B$6/$D1516</f>
        <v>0</v>
      </c>
      <c r="T1516" s="3">
        <f>'IECC Data-IP'!T1516*Convert!$B$6/$D1516</f>
        <v>1.4914987149702643</v>
      </c>
      <c r="U1516" s="3">
        <f>'IECC Data-IP'!U1516*Convert!$B$7/$D1516</f>
        <v>0</v>
      </c>
      <c r="V1516" s="3">
        <f>'IECC Data-IP'!V1516*Convert!$B$6/$D1516</f>
        <v>0</v>
      </c>
      <c r="W1516" s="3">
        <f>'IECC Data-IP'!W1516*Convert!$B$6/$D1516</f>
        <v>3.7125975360648078</v>
      </c>
      <c r="X1516" s="3">
        <f>'IECC Data-IP'!X1516*Convert!$B$7/$D1516</f>
        <v>7.6533042492355134</v>
      </c>
      <c r="Y1516" s="3">
        <f t="shared" si="72"/>
        <v>11.365901785300322</v>
      </c>
      <c r="Z1516" s="3">
        <f>'IECC Data-IP'!Z1516*Convert!$B$6/$D1516</f>
        <v>27.790554556120345</v>
      </c>
      <c r="AA1516" s="3">
        <f>'IECC Data-IP'!AA1516*Convert!$B$6/$D1516</f>
        <v>22.359792027056148</v>
      </c>
      <c r="AB1516" s="3">
        <f t="shared" si="73"/>
        <v>50.150346583176493</v>
      </c>
    </row>
    <row r="1517" spans="1:28" x14ac:dyDescent="0.25">
      <c r="A1517" s="93">
        <f>'IECC Data-IP'!A1517</f>
        <v>2018</v>
      </c>
      <c r="B1517" s="93" t="str">
        <f>'IECC Data-IP'!B1517</f>
        <v>Warehouse</v>
      </c>
      <c r="C1517" s="121" t="str">
        <f>'IECC Data-IP'!C1517</f>
        <v>5C</v>
      </c>
      <c r="D1517" s="3">
        <f>'IECC Data-IP'!D1517</f>
        <v>52044.906174549214</v>
      </c>
      <c r="E1517" s="3">
        <f>'IECC Data-IP'!E1517*Convert!$B$6/$D1517</f>
        <v>0</v>
      </c>
      <c r="F1517" s="3">
        <f>'IECC Data-IP'!F1517*Convert!$B$7/$D1517</f>
        <v>3.0668097789897257</v>
      </c>
      <c r="G1517" s="3">
        <f>'IECC Data-IP'!G1517*Convert!$B$6/$D1517</f>
        <v>0.10900744668576177</v>
      </c>
      <c r="H1517" s="3">
        <f>'IECC Data-IP'!H1517*Convert!$B$6/$D1517</f>
        <v>10.773280934620869</v>
      </c>
      <c r="I1517" s="3">
        <f>'IECC Data-IP'!I1517*Convert!$B$6/$D1517</f>
        <v>3.8642851470613957</v>
      </c>
      <c r="J1517" s="3">
        <f>'IECC Data-IP'!J1517*Convert!$B$6/$D1517</f>
        <v>8.0330990340703181</v>
      </c>
      <c r="K1517" s="3">
        <f>'IECC Data-IP'!K1517*Convert!$B$7/$D1517</f>
        <v>0</v>
      </c>
      <c r="L1517" s="3">
        <f>'IECC Data-IP'!L1517*Convert!$B$6/$D1517</f>
        <v>0</v>
      </c>
      <c r="M1517" s="3">
        <f>'IECC Data-IP'!M1517*Convert!$B$6/$D1517</f>
        <v>1.7816084804884558</v>
      </c>
      <c r="N1517" s="3">
        <f>'IECC Data-IP'!N1517*Convert!$B$6/$D1517</f>
        <v>0</v>
      </c>
      <c r="O1517" s="3">
        <f>'IECC Data-IP'!O1517*Convert!$B$6/$D1517</f>
        <v>0</v>
      </c>
      <c r="P1517" s="3">
        <f t="shared" si="71"/>
        <v>0</v>
      </c>
      <c r="Q1517" s="3">
        <f>'IECC Data-IP'!Q1517*Convert!$B$6/$D1517</f>
        <v>0</v>
      </c>
      <c r="R1517" s="3">
        <f>'IECC Data-IP'!R1517*Convert!$B$6/$D1517</f>
        <v>0</v>
      </c>
      <c r="S1517" s="3">
        <f>'IECC Data-IP'!S1517*Convert!$B$6/$D1517</f>
        <v>0</v>
      </c>
      <c r="T1517" s="3">
        <f>'IECC Data-IP'!T1517*Convert!$B$6/$D1517</f>
        <v>1.5018803765593844</v>
      </c>
      <c r="U1517" s="3">
        <f>'IECC Data-IP'!U1517*Convert!$B$7/$D1517</f>
        <v>0</v>
      </c>
      <c r="V1517" s="3">
        <f>'IECC Data-IP'!V1517*Convert!$B$6/$D1517</f>
        <v>0</v>
      </c>
      <c r="W1517" s="3">
        <f>'IECC Data-IP'!W1517*Convert!$B$6/$D1517</f>
        <v>1.8906159271742176</v>
      </c>
      <c r="X1517" s="3">
        <f>'IECC Data-IP'!X1517*Convert!$B$7/$D1517</f>
        <v>3.0668097789897257</v>
      </c>
      <c r="Y1517" s="3">
        <f t="shared" si="72"/>
        <v>4.9574257061639431</v>
      </c>
      <c r="Z1517" s="3">
        <f>'IECC Data-IP'!Z1517*Convert!$B$6/$D1517</f>
        <v>26.063161419486182</v>
      </c>
      <c r="AA1517" s="3">
        <f>'IECC Data-IP'!AA1517*Convert!$B$6/$D1517</f>
        <v>8.9599507103878793</v>
      </c>
      <c r="AB1517" s="3">
        <f t="shared" si="73"/>
        <v>35.023112129874065</v>
      </c>
    </row>
    <row r="1518" spans="1:28" x14ac:dyDescent="0.25">
      <c r="A1518" s="93">
        <f>'IECC Data-IP'!A1518</f>
        <v>2018</v>
      </c>
      <c r="B1518" s="93" t="str">
        <f>'IECC Data-IP'!B1518</f>
        <v>Warehouse</v>
      </c>
      <c r="C1518" s="121" t="str">
        <f>'IECC Data-IP'!C1518</f>
        <v>6A</v>
      </c>
      <c r="D1518" s="3">
        <f>'IECC Data-IP'!D1518</f>
        <v>52044.906174549214</v>
      </c>
      <c r="E1518" s="3">
        <f>'IECC Data-IP'!E1518*Convert!$B$6/$D1518</f>
        <v>0</v>
      </c>
      <c r="F1518" s="3">
        <f>'IECC Data-IP'!F1518*Convert!$B$7/$D1518</f>
        <v>27.673738554125375</v>
      </c>
      <c r="G1518" s="3">
        <f>'IECC Data-IP'!G1518*Convert!$B$6/$D1518</f>
        <v>0.46371421764736748</v>
      </c>
      <c r="H1518" s="3">
        <f>'IECC Data-IP'!H1518*Convert!$B$6/$D1518</f>
        <v>13.818568334096119</v>
      </c>
      <c r="I1518" s="3">
        <f>'IECC Data-IP'!I1518*Convert!$B$6/$D1518</f>
        <v>3.8631316291070497</v>
      </c>
      <c r="J1518" s="3">
        <f>'IECC Data-IP'!J1518*Convert!$B$6/$D1518</f>
        <v>8.0330990340703181</v>
      </c>
      <c r="K1518" s="3">
        <f>'IECC Data-IP'!K1518*Convert!$B$7/$D1518</f>
        <v>0</v>
      </c>
      <c r="L1518" s="3">
        <f>'IECC Data-IP'!L1518*Convert!$B$6/$D1518</f>
        <v>0</v>
      </c>
      <c r="M1518" s="3">
        <f>'IECC Data-IP'!M1518*Convert!$B$6/$D1518</f>
        <v>2.3531766268672381</v>
      </c>
      <c r="N1518" s="3">
        <f>'IECC Data-IP'!N1518*Convert!$B$6/$D1518</f>
        <v>0</v>
      </c>
      <c r="O1518" s="3">
        <f>'IECC Data-IP'!O1518*Convert!$B$6/$D1518</f>
        <v>0</v>
      </c>
      <c r="P1518" s="3">
        <f t="shared" si="71"/>
        <v>0</v>
      </c>
      <c r="Q1518" s="3">
        <f>'IECC Data-IP'!Q1518*Convert!$B$6/$D1518</f>
        <v>0</v>
      </c>
      <c r="R1518" s="3">
        <f>'IECC Data-IP'!R1518*Convert!$B$6/$D1518</f>
        <v>0</v>
      </c>
      <c r="S1518" s="3">
        <f>'IECC Data-IP'!S1518*Convert!$B$6/$D1518</f>
        <v>0</v>
      </c>
      <c r="T1518" s="3">
        <f>'IECC Data-IP'!T1518*Convert!$B$6/$D1518</f>
        <v>1.5370626741669582</v>
      </c>
      <c r="U1518" s="3">
        <f>'IECC Data-IP'!U1518*Convert!$B$7/$D1518</f>
        <v>0</v>
      </c>
      <c r="V1518" s="3">
        <f>'IECC Data-IP'!V1518*Convert!$B$6/$D1518</f>
        <v>0</v>
      </c>
      <c r="W1518" s="3">
        <f>'IECC Data-IP'!W1518*Convert!$B$6/$D1518</f>
        <v>2.8168908445146057</v>
      </c>
      <c r="X1518" s="3">
        <f>'IECC Data-IP'!X1518*Convert!$B$7/$D1518</f>
        <v>27.673738554125375</v>
      </c>
      <c r="Y1518" s="3">
        <f t="shared" si="72"/>
        <v>30.490629398639982</v>
      </c>
      <c r="Z1518" s="3">
        <f>'IECC Data-IP'!Z1518*Convert!$B$6/$D1518</f>
        <v>30.069329274932226</v>
      </c>
      <c r="AA1518" s="3">
        <f>'IECC Data-IP'!AA1518*Convert!$B$6/$D1518</f>
        <v>80.851226938113527</v>
      </c>
      <c r="AB1518" s="3">
        <f t="shared" si="73"/>
        <v>110.92055621304576</v>
      </c>
    </row>
    <row r="1519" spans="1:28" x14ac:dyDescent="0.25">
      <c r="A1519" s="93">
        <f>'IECC Data-IP'!A1519</f>
        <v>2018</v>
      </c>
      <c r="B1519" s="93" t="str">
        <f>'IECC Data-IP'!B1519</f>
        <v>Warehouse</v>
      </c>
      <c r="C1519" s="121" t="str">
        <f>'IECC Data-IP'!C1519</f>
        <v>6B</v>
      </c>
      <c r="D1519" s="3">
        <f>'IECC Data-IP'!D1519</f>
        <v>52044.906174549214</v>
      </c>
      <c r="E1519" s="3">
        <f>'IECC Data-IP'!E1519*Convert!$B$6/$D1519</f>
        <v>0</v>
      </c>
      <c r="F1519" s="3">
        <f>'IECC Data-IP'!F1519*Convert!$B$7/$D1519</f>
        <v>15.739732454383704</v>
      </c>
      <c r="G1519" s="3">
        <f>'IECC Data-IP'!G1519*Convert!$B$6/$D1519</f>
        <v>0.36854898641376593</v>
      </c>
      <c r="H1519" s="3">
        <f>'IECC Data-IP'!H1519*Convert!$B$6/$D1519</f>
        <v>13.861825257384119</v>
      </c>
      <c r="I1519" s="3">
        <f>'IECC Data-IP'!I1519*Convert!$B$6/$D1519</f>
        <v>3.8585175572896633</v>
      </c>
      <c r="J1519" s="3">
        <f>'IECC Data-IP'!J1519*Convert!$B$6/$D1519</f>
        <v>8.0330990340703181</v>
      </c>
      <c r="K1519" s="3">
        <f>'IECC Data-IP'!K1519*Convert!$B$7/$D1519</f>
        <v>0</v>
      </c>
      <c r="L1519" s="3">
        <f>'IECC Data-IP'!L1519*Convert!$B$6/$D1519</f>
        <v>0</v>
      </c>
      <c r="M1519" s="3">
        <f>'IECC Data-IP'!M1519*Convert!$B$6/$D1519</f>
        <v>2.3733631910683051</v>
      </c>
      <c r="N1519" s="3">
        <f>'IECC Data-IP'!N1519*Convert!$B$6/$D1519</f>
        <v>0</v>
      </c>
      <c r="O1519" s="3">
        <f>'IECC Data-IP'!O1519*Convert!$B$6/$D1519</f>
        <v>0</v>
      </c>
      <c r="P1519" s="3">
        <f t="shared" si="71"/>
        <v>0</v>
      </c>
      <c r="Q1519" s="3">
        <f>'IECC Data-IP'!Q1519*Convert!$B$6/$D1519</f>
        <v>0</v>
      </c>
      <c r="R1519" s="3">
        <f>'IECC Data-IP'!R1519*Convert!$B$6/$D1519</f>
        <v>0</v>
      </c>
      <c r="S1519" s="3">
        <f>'IECC Data-IP'!S1519*Convert!$B$6/$D1519</f>
        <v>0</v>
      </c>
      <c r="T1519" s="3">
        <f>'IECC Data-IP'!T1519*Convert!$B$6/$D1519</f>
        <v>1.5289880484865315</v>
      </c>
      <c r="U1519" s="3">
        <f>'IECC Data-IP'!U1519*Convert!$B$7/$D1519</f>
        <v>0</v>
      </c>
      <c r="V1519" s="3">
        <f>'IECC Data-IP'!V1519*Convert!$B$6/$D1519</f>
        <v>0</v>
      </c>
      <c r="W1519" s="3">
        <f>'IECC Data-IP'!W1519*Convert!$B$6/$D1519</f>
        <v>2.7419121774820714</v>
      </c>
      <c r="X1519" s="3">
        <f>'IECC Data-IP'!X1519*Convert!$B$7/$D1519</f>
        <v>15.739732454383704</v>
      </c>
      <c r="Y1519" s="3">
        <f t="shared" si="72"/>
        <v>18.481644631865777</v>
      </c>
      <c r="Z1519" s="3">
        <f>'IECC Data-IP'!Z1519*Convert!$B$6/$D1519</f>
        <v>30.024342074712706</v>
      </c>
      <c r="AA1519" s="3">
        <f>'IECC Data-IP'!AA1519*Convert!$B$6/$D1519</f>
        <v>45.984993250030612</v>
      </c>
      <c r="AB1519" s="3">
        <f t="shared" si="73"/>
        <v>76.009335324743319</v>
      </c>
    </row>
    <row r="1520" spans="1:28" x14ac:dyDescent="0.25">
      <c r="A1520" s="93">
        <f>'IECC Data-IP'!A1520</f>
        <v>2018</v>
      </c>
      <c r="B1520" s="93" t="str">
        <f>'IECC Data-IP'!B1520</f>
        <v>Warehouse</v>
      </c>
      <c r="C1520" s="121" t="str">
        <f>'IECC Data-IP'!C1520</f>
        <v>7</v>
      </c>
      <c r="D1520" s="3">
        <f>'IECC Data-IP'!D1520</f>
        <v>52044.906174549214</v>
      </c>
      <c r="E1520" s="3">
        <f>'IECC Data-IP'!E1520*Convert!$B$6/$D1520</f>
        <v>0</v>
      </c>
      <c r="F1520" s="3">
        <f>'IECC Data-IP'!F1520*Convert!$B$7/$D1520</f>
        <v>26.859607654315038</v>
      </c>
      <c r="G1520" s="3">
        <f>'IECC Data-IP'!G1520*Convert!$B$6/$D1520</f>
        <v>0.3391342785779255</v>
      </c>
      <c r="H1520" s="3">
        <f>'IECC Data-IP'!H1520*Convert!$B$6/$D1520</f>
        <v>13.846252765000438</v>
      </c>
      <c r="I1520" s="3">
        <f>'IECC Data-IP'!I1520*Convert!$B$6/$D1520</f>
        <v>3.8642851470613957</v>
      </c>
      <c r="J1520" s="3">
        <f>'IECC Data-IP'!J1520*Convert!$B$6/$D1520</f>
        <v>8.0330990340703181</v>
      </c>
      <c r="K1520" s="3">
        <f>'IECC Data-IP'!K1520*Convert!$B$7/$D1520</f>
        <v>0</v>
      </c>
      <c r="L1520" s="3">
        <f>'IECC Data-IP'!L1520*Convert!$B$6/$D1520</f>
        <v>0</v>
      </c>
      <c r="M1520" s="3">
        <f>'IECC Data-IP'!M1520*Convert!$B$6/$D1520</f>
        <v>2.1951446671217423</v>
      </c>
      <c r="N1520" s="3">
        <f>'IECC Data-IP'!N1520*Convert!$B$6/$D1520</f>
        <v>0</v>
      </c>
      <c r="O1520" s="3">
        <f>'IECC Data-IP'!O1520*Convert!$B$6/$D1520</f>
        <v>0</v>
      </c>
      <c r="P1520" s="3">
        <f t="shared" si="71"/>
        <v>0</v>
      </c>
      <c r="Q1520" s="3">
        <f>'IECC Data-IP'!Q1520*Convert!$B$6/$D1520</f>
        <v>0</v>
      </c>
      <c r="R1520" s="3">
        <f>'IECC Data-IP'!R1520*Convert!$B$6/$D1520</f>
        <v>0</v>
      </c>
      <c r="S1520" s="3">
        <f>'IECC Data-IP'!S1520*Convert!$B$6/$D1520</f>
        <v>0</v>
      </c>
      <c r="T1520" s="3">
        <f>'IECC Data-IP'!T1520*Convert!$B$6/$D1520</f>
        <v>1.5757055256375723</v>
      </c>
      <c r="U1520" s="3">
        <f>'IECC Data-IP'!U1520*Convert!$B$7/$D1520</f>
        <v>0</v>
      </c>
      <c r="V1520" s="3">
        <f>'IECC Data-IP'!V1520*Convert!$B$6/$D1520</f>
        <v>0</v>
      </c>
      <c r="W1520" s="3">
        <f>'IECC Data-IP'!W1520*Convert!$B$6/$D1520</f>
        <v>2.5342789456996684</v>
      </c>
      <c r="X1520" s="3">
        <f>'IECC Data-IP'!X1520*Convert!$B$7/$D1520</f>
        <v>26.859607654315038</v>
      </c>
      <c r="Y1520" s="3">
        <f t="shared" si="72"/>
        <v>29.393886600014707</v>
      </c>
      <c r="Z1520" s="3">
        <f>'IECC Data-IP'!Z1520*Convert!$B$6/$D1520</f>
        <v>29.854198176446566</v>
      </c>
      <c r="AA1520" s="3">
        <f>'IECC Data-IP'!AA1520*Convert!$B$6/$D1520</f>
        <v>78.472672916250659</v>
      </c>
      <c r="AB1520" s="3">
        <f t="shared" si="73"/>
        <v>108.32687109269722</v>
      </c>
    </row>
    <row r="1521" spans="1:28" x14ac:dyDescent="0.25">
      <c r="A1521" s="93">
        <f>'IECC Data-IP'!A1521</f>
        <v>2018</v>
      </c>
      <c r="B1521" s="93" t="str">
        <f>'IECC Data-IP'!B1521</f>
        <v>Warehouse</v>
      </c>
      <c r="C1521" s="121" t="str">
        <f>'IECC Data-IP'!C1521</f>
        <v>8</v>
      </c>
      <c r="D1521" s="3">
        <f>'IECC Data-IP'!D1521</f>
        <v>52044.906174549214</v>
      </c>
      <c r="E1521" s="3">
        <f>'IECC Data-IP'!E1521*Convert!$B$6/$D1521</f>
        <v>0</v>
      </c>
      <c r="F1521" s="3">
        <f>'IECC Data-IP'!F1521*Convert!$B$7/$D1521</f>
        <v>27.705324622013272</v>
      </c>
      <c r="G1521" s="3">
        <f>'IECC Data-IP'!G1521*Convert!$B$6/$D1521</f>
        <v>8.6513846576001419E-2</v>
      </c>
      <c r="H1521" s="3">
        <f>'IECC Data-IP'!H1521*Convert!$B$6/$D1521</f>
        <v>13.989288991339427</v>
      </c>
      <c r="I1521" s="3">
        <f>'IECC Data-IP'!I1521*Convert!$B$6/$D1521</f>
        <v>3.8862019881939829</v>
      </c>
      <c r="J1521" s="3">
        <f>'IECC Data-IP'!J1521*Convert!$B$6/$D1521</f>
        <v>8.0330990340703181</v>
      </c>
      <c r="K1521" s="3">
        <f>'IECC Data-IP'!K1521*Convert!$B$7/$D1521</f>
        <v>0</v>
      </c>
      <c r="L1521" s="3">
        <f>'IECC Data-IP'!L1521*Convert!$B$6/$D1521</f>
        <v>0</v>
      </c>
      <c r="M1521" s="3">
        <f>'IECC Data-IP'!M1521*Convert!$B$6/$D1521</f>
        <v>1.9183003580785378</v>
      </c>
      <c r="N1521" s="3">
        <f>'IECC Data-IP'!N1521*Convert!$B$6/$D1521</f>
        <v>0</v>
      </c>
      <c r="O1521" s="3">
        <f>'IECC Data-IP'!O1521*Convert!$B$6/$D1521</f>
        <v>0</v>
      </c>
      <c r="P1521" s="3">
        <f t="shared" si="71"/>
        <v>0</v>
      </c>
      <c r="Q1521" s="3">
        <f>'IECC Data-IP'!Q1521*Convert!$B$6/$D1521</f>
        <v>0</v>
      </c>
      <c r="R1521" s="3">
        <f>'IECC Data-IP'!R1521*Convert!$B$6/$D1521</f>
        <v>0</v>
      </c>
      <c r="S1521" s="3">
        <f>'IECC Data-IP'!S1521*Convert!$B$6/$D1521</f>
        <v>0</v>
      </c>
      <c r="T1521" s="3">
        <f>'IECC Data-IP'!T1521*Convert!$B$6/$D1521</f>
        <v>1.6287673515375201</v>
      </c>
      <c r="U1521" s="3">
        <f>'IECC Data-IP'!U1521*Convert!$B$7/$D1521</f>
        <v>0</v>
      </c>
      <c r="V1521" s="3">
        <f>'IECC Data-IP'!V1521*Convert!$B$6/$D1521</f>
        <v>0</v>
      </c>
      <c r="W1521" s="3">
        <f>'IECC Data-IP'!W1521*Convert!$B$6/$D1521</f>
        <v>2.0048142046545396</v>
      </c>
      <c r="X1521" s="3">
        <f>'IECC Data-IP'!X1521*Convert!$B$7/$D1521</f>
        <v>27.705324622013272</v>
      </c>
      <c r="Y1521" s="3">
        <f t="shared" si="72"/>
        <v>29.710138826667812</v>
      </c>
      <c r="Z1521" s="3">
        <f>'IECC Data-IP'!Z1521*Convert!$B$6/$D1521</f>
        <v>29.542171569795791</v>
      </c>
      <c r="AA1521" s="3">
        <f>'IECC Data-IP'!AA1521*Convert!$B$6/$D1521</f>
        <v>80.943508374461274</v>
      </c>
      <c r="AB1521" s="3">
        <f t="shared" si="73"/>
        <v>110.48567994425707</v>
      </c>
    </row>
    <row r="1522" spans="1:28" x14ac:dyDescent="0.25">
      <c r="A1522" s="93">
        <v>0</v>
      </c>
      <c r="D1522" s="93"/>
      <c r="AB1522" s="3"/>
    </row>
    <row r="1523" spans="1:28" x14ac:dyDescent="0.25">
      <c r="D1523" s="93"/>
      <c r="AB1523" s="3"/>
    </row>
    <row r="1524" spans="1:28" x14ac:dyDescent="0.25">
      <c r="D1524" s="93"/>
      <c r="AB1524" s="3"/>
    </row>
    <row r="1525" spans="1:28" x14ac:dyDescent="0.25">
      <c r="D1525" s="93"/>
      <c r="AB1525" s="3"/>
    </row>
    <row r="1526" spans="1:28" x14ac:dyDescent="0.25">
      <c r="D1526" s="93"/>
      <c r="AB1526" s="3"/>
    </row>
    <row r="1527" spans="1:28" x14ac:dyDescent="0.25">
      <c r="D1527" s="93"/>
      <c r="AB1527" s="3"/>
    </row>
    <row r="1528" spans="1:28" x14ac:dyDescent="0.25">
      <c r="D1528" s="93"/>
      <c r="AB1528" s="3"/>
    </row>
    <row r="1529" spans="1:28" x14ac:dyDescent="0.25">
      <c r="D1529" s="93"/>
      <c r="AB1529" s="3"/>
    </row>
    <row r="1530" spans="1:28" x14ac:dyDescent="0.25">
      <c r="D1530" s="93"/>
      <c r="AB1530" s="3"/>
    </row>
    <row r="1531" spans="1:28" x14ac:dyDescent="0.25">
      <c r="D1531" s="93"/>
      <c r="AB1531" s="3"/>
    </row>
    <row r="1532" spans="1:28" x14ac:dyDescent="0.25">
      <c r="D1532" s="93"/>
      <c r="AB1532" s="3"/>
    </row>
    <row r="1533" spans="1:28" x14ac:dyDescent="0.25">
      <c r="D1533" s="93"/>
      <c r="AB1533" s="3"/>
    </row>
    <row r="1534" spans="1:28" x14ac:dyDescent="0.25">
      <c r="D1534" s="93"/>
      <c r="AB1534" s="3"/>
    </row>
    <row r="1535" spans="1:28" x14ac:dyDescent="0.25">
      <c r="D1535" s="93"/>
      <c r="AB1535" s="3"/>
    </row>
    <row r="1536" spans="1:28" x14ac:dyDescent="0.25">
      <c r="D1536" s="93"/>
      <c r="AB1536" s="3"/>
    </row>
    <row r="1537" spans="4:28" x14ac:dyDescent="0.25">
      <c r="D1537" s="93"/>
      <c r="AB1537" s="3"/>
    </row>
    <row r="1538" spans="4:28" x14ac:dyDescent="0.25">
      <c r="D1538" s="93"/>
      <c r="AB1538" s="3"/>
    </row>
    <row r="1539" spans="4:28" x14ac:dyDescent="0.25">
      <c r="D1539" s="93"/>
      <c r="AB1539" s="3"/>
    </row>
    <row r="1540" spans="4:28" x14ac:dyDescent="0.25">
      <c r="D1540" s="93"/>
      <c r="AB1540" s="3"/>
    </row>
    <row r="1541" spans="4:28" x14ac:dyDescent="0.25">
      <c r="D1541" s="93"/>
      <c r="AB1541" s="3"/>
    </row>
    <row r="1542" spans="4:28" x14ac:dyDescent="0.25">
      <c r="D1542" s="93"/>
      <c r="AB1542" s="3"/>
    </row>
    <row r="1543" spans="4:28" x14ac:dyDescent="0.25">
      <c r="D1543" s="93"/>
      <c r="AB1543" s="3"/>
    </row>
    <row r="1544" spans="4:28" x14ac:dyDescent="0.25">
      <c r="D1544" s="93"/>
      <c r="AB1544" s="3"/>
    </row>
    <row r="1545" spans="4:28" x14ac:dyDescent="0.25">
      <c r="D1545" s="93"/>
      <c r="AB1545" s="3"/>
    </row>
    <row r="1546" spans="4:28" x14ac:dyDescent="0.25">
      <c r="D1546" s="93"/>
      <c r="AB1546" s="3"/>
    </row>
    <row r="1547" spans="4:28" x14ac:dyDescent="0.25">
      <c r="D1547" s="93"/>
      <c r="AB1547" s="3"/>
    </row>
    <row r="1548" spans="4:28" x14ac:dyDescent="0.25">
      <c r="D1548" s="93"/>
      <c r="AB1548" s="3"/>
    </row>
    <row r="1549" spans="4:28" x14ac:dyDescent="0.25">
      <c r="D1549" s="93"/>
      <c r="AB1549" s="3"/>
    </row>
    <row r="1550" spans="4:28" x14ac:dyDescent="0.25">
      <c r="D1550" s="93"/>
      <c r="AB1550" s="3"/>
    </row>
    <row r="1551" spans="4:28" x14ac:dyDescent="0.25">
      <c r="D1551" s="93"/>
      <c r="AB1551" s="3"/>
    </row>
    <row r="1552" spans="4:28" x14ac:dyDescent="0.25">
      <c r="D1552" s="93"/>
      <c r="AB1552" s="3"/>
    </row>
    <row r="1553" spans="4:28" x14ac:dyDescent="0.25">
      <c r="D1553" s="93"/>
      <c r="AB1553" s="3"/>
    </row>
    <row r="1554" spans="4:28" x14ac:dyDescent="0.25">
      <c r="D1554" s="93"/>
      <c r="AB1554" s="3"/>
    </row>
    <row r="1555" spans="4:28" x14ac:dyDescent="0.25">
      <c r="D1555" s="93"/>
      <c r="AB1555" s="3"/>
    </row>
    <row r="1556" spans="4:28" x14ac:dyDescent="0.25">
      <c r="D1556" s="93"/>
      <c r="AB1556" s="3"/>
    </row>
    <row r="1557" spans="4:28" x14ac:dyDescent="0.25">
      <c r="D1557" s="93"/>
      <c r="AB1557" s="3"/>
    </row>
    <row r="1558" spans="4:28" x14ac:dyDescent="0.25">
      <c r="D1558" s="93"/>
      <c r="AB1558" s="3"/>
    </row>
    <row r="1559" spans="4:28" x14ac:dyDescent="0.25">
      <c r="D1559" s="93"/>
      <c r="AB1559" s="3"/>
    </row>
    <row r="1560" spans="4:28" x14ac:dyDescent="0.25">
      <c r="D1560" s="93"/>
      <c r="AB1560" s="3"/>
    </row>
    <row r="1561" spans="4:28" x14ac:dyDescent="0.25">
      <c r="D1561" s="93"/>
      <c r="AB1561" s="3"/>
    </row>
    <row r="1562" spans="4:28" x14ac:dyDescent="0.25">
      <c r="D1562" s="93"/>
      <c r="AB1562" s="3"/>
    </row>
    <row r="1563" spans="4:28" x14ac:dyDescent="0.25">
      <c r="D1563" s="93"/>
      <c r="AB1563" s="3"/>
    </row>
    <row r="1564" spans="4:28" x14ac:dyDescent="0.25">
      <c r="D1564" s="93"/>
      <c r="AB1564" s="3"/>
    </row>
    <row r="1565" spans="4:28" x14ac:dyDescent="0.25">
      <c r="D1565" s="93"/>
      <c r="AB1565" s="3"/>
    </row>
    <row r="1566" spans="4:28" x14ac:dyDescent="0.25">
      <c r="D1566" s="93"/>
      <c r="AB1566" s="3"/>
    </row>
    <row r="1567" spans="4:28" x14ac:dyDescent="0.25">
      <c r="D1567" s="93"/>
      <c r="AB1567" s="3"/>
    </row>
    <row r="1568" spans="4:28" x14ac:dyDescent="0.25">
      <c r="D1568" s="93"/>
      <c r="AB1568" s="3"/>
    </row>
    <row r="1569" spans="4:28" x14ac:dyDescent="0.25">
      <c r="D1569" s="93"/>
      <c r="AB1569" s="3"/>
    </row>
    <row r="1570" spans="4:28" x14ac:dyDescent="0.25">
      <c r="D1570" s="93"/>
      <c r="AB1570" s="3"/>
    </row>
    <row r="1571" spans="4:28" x14ac:dyDescent="0.25">
      <c r="D1571" s="93"/>
      <c r="AB1571" s="3"/>
    </row>
    <row r="1572" spans="4:28" x14ac:dyDescent="0.25">
      <c r="D1572" s="93"/>
      <c r="AB1572" s="3"/>
    </row>
    <row r="1573" spans="4:28" x14ac:dyDescent="0.25">
      <c r="D1573" s="93"/>
      <c r="AB1573" s="3"/>
    </row>
    <row r="1574" spans="4:28" x14ac:dyDescent="0.25">
      <c r="D1574" s="93"/>
      <c r="AB1574" s="3"/>
    </row>
    <row r="1575" spans="4:28" x14ac:dyDescent="0.25">
      <c r="D1575" s="93"/>
      <c r="AB1575" s="3"/>
    </row>
    <row r="1576" spans="4:28" x14ac:dyDescent="0.25">
      <c r="D1576" s="93"/>
      <c r="AB1576" s="3"/>
    </row>
    <row r="1577" spans="4:28" x14ac:dyDescent="0.25">
      <c r="D1577" s="93"/>
      <c r="AB1577" s="3"/>
    </row>
    <row r="1578" spans="4:28" x14ac:dyDescent="0.25">
      <c r="D1578" s="93"/>
      <c r="AB1578" s="3"/>
    </row>
    <row r="1579" spans="4:28" x14ac:dyDescent="0.25">
      <c r="D1579" s="93"/>
      <c r="AB1579" s="3"/>
    </row>
    <row r="1580" spans="4:28" x14ac:dyDescent="0.25">
      <c r="D1580" s="93"/>
      <c r="AB1580" s="3"/>
    </row>
    <row r="1581" spans="4:28" x14ac:dyDescent="0.25">
      <c r="D1581" s="93"/>
      <c r="AB1581" s="3"/>
    </row>
    <row r="1582" spans="4:28" x14ac:dyDescent="0.25">
      <c r="D1582" s="93"/>
      <c r="AB1582" s="3"/>
    </row>
    <row r="1583" spans="4:28" x14ac:dyDescent="0.25">
      <c r="D1583" s="93"/>
      <c r="AB1583" s="3"/>
    </row>
    <row r="1584" spans="4:28" x14ac:dyDescent="0.25">
      <c r="D1584" s="93"/>
      <c r="AB1584" s="3"/>
    </row>
    <row r="1585" spans="4:28" x14ac:dyDescent="0.25">
      <c r="D1585" s="93"/>
      <c r="AB1585" s="3"/>
    </row>
    <row r="1586" spans="4:28" x14ac:dyDescent="0.25">
      <c r="D1586" s="93"/>
      <c r="AB1586" s="3"/>
    </row>
    <row r="1587" spans="4:28" x14ac:dyDescent="0.25">
      <c r="D1587" s="93"/>
      <c r="AB1587" s="3"/>
    </row>
    <row r="1588" spans="4:28" x14ac:dyDescent="0.25">
      <c r="D1588" s="93"/>
      <c r="AB1588" s="3"/>
    </row>
    <row r="1589" spans="4:28" x14ac:dyDescent="0.25">
      <c r="D1589" s="93"/>
      <c r="AB1589" s="3"/>
    </row>
    <row r="1590" spans="4:28" x14ac:dyDescent="0.25">
      <c r="D1590" s="93"/>
      <c r="AB1590" s="3"/>
    </row>
    <row r="1591" spans="4:28" x14ac:dyDescent="0.25">
      <c r="D1591" s="93"/>
      <c r="AB1591" s="3"/>
    </row>
    <row r="1592" spans="4:28" x14ac:dyDescent="0.25">
      <c r="D1592" s="93"/>
      <c r="AB1592" s="3"/>
    </row>
    <row r="1593" spans="4:28" x14ac:dyDescent="0.25">
      <c r="D1593" s="93"/>
      <c r="AB1593" s="3"/>
    </row>
    <row r="1594" spans="4:28" x14ac:dyDescent="0.25">
      <c r="D1594" s="93"/>
      <c r="AB1594" s="3"/>
    </row>
    <row r="1595" spans="4:28" x14ac:dyDescent="0.25">
      <c r="D1595" s="93"/>
      <c r="AB1595" s="3"/>
    </row>
    <row r="1596" spans="4:28" x14ac:dyDescent="0.25">
      <c r="D1596" s="93"/>
      <c r="AB1596" s="3"/>
    </row>
    <row r="1597" spans="4:28" x14ac:dyDescent="0.25">
      <c r="D1597" s="93"/>
      <c r="AB1597" s="3"/>
    </row>
    <row r="1598" spans="4:28" x14ac:dyDescent="0.25">
      <c r="D1598" s="93"/>
      <c r="AB1598" s="3"/>
    </row>
    <row r="1599" spans="4:28" x14ac:dyDescent="0.25">
      <c r="D1599" s="93"/>
      <c r="AB1599" s="3"/>
    </row>
    <row r="1600" spans="4:28" x14ac:dyDescent="0.25">
      <c r="D1600" s="93"/>
      <c r="AB1600" s="3"/>
    </row>
    <row r="1601" spans="4:28" x14ac:dyDescent="0.25">
      <c r="D1601" s="93"/>
      <c r="AB1601" s="3"/>
    </row>
    <row r="1602" spans="4:28" x14ac:dyDescent="0.25">
      <c r="D1602" s="93"/>
      <c r="AB1602" s="3"/>
    </row>
    <row r="1603" spans="4:28" x14ac:dyDescent="0.25">
      <c r="D1603" s="93"/>
      <c r="AB1603" s="3"/>
    </row>
    <row r="1604" spans="4:28" x14ac:dyDescent="0.25">
      <c r="D1604" s="93"/>
      <c r="AB1604" s="3"/>
    </row>
    <row r="1605" spans="4:28" x14ac:dyDescent="0.25">
      <c r="D1605" s="93"/>
      <c r="AB1605" s="3"/>
    </row>
    <row r="1606" spans="4:28" x14ac:dyDescent="0.25">
      <c r="D1606" s="93"/>
      <c r="AB1606" s="3"/>
    </row>
    <row r="1607" spans="4:28" x14ac:dyDescent="0.25">
      <c r="D1607" s="93"/>
      <c r="AB1607" s="3"/>
    </row>
    <row r="1608" spans="4:28" x14ac:dyDescent="0.25">
      <c r="D1608" s="93"/>
      <c r="AB1608" s="3"/>
    </row>
    <row r="1609" spans="4:28" x14ac:dyDescent="0.25">
      <c r="D1609" s="93"/>
      <c r="AB1609" s="3"/>
    </row>
    <row r="1610" spans="4:28" x14ac:dyDescent="0.25">
      <c r="D1610" s="93"/>
      <c r="AB1610" s="3"/>
    </row>
    <row r="1611" spans="4:28" x14ac:dyDescent="0.25">
      <c r="D1611" s="93"/>
      <c r="AB1611" s="3"/>
    </row>
    <row r="1612" spans="4:28" x14ac:dyDescent="0.25">
      <c r="D1612" s="93"/>
      <c r="AB1612" s="3"/>
    </row>
    <row r="1613" spans="4:28" x14ac:dyDescent="0.25">
      <c r="D1613" s="93"/>
      <c r="AB1613" s="3"/>
    </row>
    <row r="1614" spans="4:28" x14ac:dyDescent="0.25">
      <c r="D1614" s="93"/>
      <c r="AB1614" s="3"/>
    </row>
    <row r="1615" spans="4:28" x14ac:dyDescent="0.25">
      <c r="D1615" s="93"/>
      <c r="AB1615" s="3"/>
    </row>
    <row r="1616" spans="4:28" x14ac:dyDescent="0.25">
      <c r="D1616" s="93"/>
      <c r="AB1616" s="3"/>
    </row>
    <row r="1617" spans="4:28" x14ac:dyDescent="0.25">
      <c r="D1617" s="93"/>
      <c r="AB1617" s="3"/>
    </row>
    <row r="1618" spans="4:28" x14ac:dyDescent="0.25">
      <c r="D1618" s="93"/>
      <c r="AB1618" s="3"/>
    </row>
    <row r="1619" spans="4:28" x14ac:dyDescent="0.25">
      <c r="D1619" s="93"/>
      <c r="AB1619" s="3"/>
    </row>
    <row r="1620" spans="4:28" x14ac:dyDescent="0.25">
      <c r="D1620" s="93"/>
      <c r="AB1620" s="3"/>
    </row>
    <row r="1621" spans="4:28" x14ac:dyDescent="0.25">
      <c r="D1621" s="93"/>
      <c r="AB1621" s="3"/>
    </row>
    <row r="1622" spans="4:28" x14ac:dyDescent="0.25">
      <c r="D1622" s="93"/>
      <c r="AB1622" s="3"/>
    </row>
    <row r="1623" spans="4:28" x14ac:dyDescent="0.25">
      <c r="D1623" s="93"/>
      <c r="AB1623" s="3"/>
    </row>
    <row r="1624" spans="4:28" x14ac:dyDescent="0.25">
      <c r="D1624" s="93"/>
      <c r="AB1624" s="3"/>
    </row>
    <row r="1625" spans="4:28" x14ac:dyDescent="0.25">
      <c r="D1625" s="93"/>
      <c r="AB1625" s="3"/>
    </row>
    <row r="1626" spans="4:28" x14ac:dyDescent="0.25">
      <c r="D1626" s="93"/>
      <c r="AB1626" s="3"/>
    </row>
    <row r="1627" spans="4:28" x14ac:dyDescent="0.25">
      <c r="D1627" s="93"/>
      <c r="AB1627" s="3"/>
    </row>
    <row r="1628" spans="4:28" x14ac:dyDescent="0.25">
      <c r="D1628" s="93"/>
      <c r="AB1628" s="3"/>
    </row>
    <row r="1629" spans="4:28" x14ac:dyDescent="0.25">
      <c r="D1629" s="93"/>
      <c r="AB1629" s="3"/>
    </row>
    <row r="1630" spans="4:28" x14ac:dyDescent="0.25">
      <c r="D1630" s="93"/>
      <c r="AB1630" s="3"/>
    </row>
    <row r="1631" spans="4:28" x14ac:dyDescent="0.25">
      <c r="D1631" s="93"/>
      <c r="AB1631" s="3"/>
    </row>
    <row r="1632" spans="4:28" x14ac:dyDescent="0.25">
      <c r="D1632" s="93"/>
      <c r="AB1632" s="3"/>
    </row>
    <row r="1633" spans="4:28" x14ac:dyDescent="0.25">
      <c r="D1633" s="93"/>
      <c r="AB1633" s="3"/>
    </row>
    <row r="1634" spans="4:28" x14ac:dyDescent="0.25">
      <c r="D1634" s="93"/>
      <c r="AB1634" s="3"/>
    </row>
    <row r="1635" spans="4:28" x14ac:dyDescent="0.25">
      <c r="D1635" s="93"/>
      <c r="AB1635" s="3"/>
    </row>
    <row r="1636" spans="4:28" x14ac:dyDescent="0.25">
      <c r="D1636" s="93"/>
      <c r="AB1636" s="3"/>
    </row>
    <row r="1637" spans="4:28" x14ac:dyDescent="0.25">
      <c r="D1637" s="93"/>
      <c r="AB1637" s="3"/>
    </row>
    <row r="1638" spans="4:28" x14ac:dyDescent="0.25">
      <c r="D1638" s="93"/>
      <c r="AB1638" s="3"/>
    </row>
    <row r="1639" spans="4:28" x14ac:dyDescent="0.25">
      <c r="D1639" s="93"/>
      <c r="AB1639" s="3"/>
    </row>
    <row r="1640" spans="4:28" x14ac:dyDescent="0.25">
      <c r="D1640" s="93"/>
      <c r="AB1640" s="3"/>
    </row>
    <row r="1641" spans="4:28" x14ac:dyDescent="0.25">
      <c r="D1641" s="93"/>
      <c r="AB1641" s="3"/>
    </row>
    <row r="1642" spans="4:28" x14ac:dyDescent="0.25">
      <c r="D1642" s="93"/>
      <c r="AB1642" s="3"/>
    </row>
    <row r="1643" spans="4:28" x14ac:dyDescent="0.25">
      <c r="D1643" s="93"/>
      <c r="AB1643" s="3"/>
    </row>
    <row r="1644" spans="4:28" x14ac:dyDescent="0.25">
      <c r="D1644" s="93"/>
      <c r="AB1644" s="3"/>
    </row>
    <row r="1645" spans="4:28" x14ac:dyDescent="0.25">
      <c r="D1645" s="93"/>
      <c r="AB1645" s="3"/>
    </row>
    <row r="1646" spans="4:28" x14ac:dyDescent="0.25">
      <c r="D1646" s="93"/>
      <c r="AB1646" s="3"/>
    </row>
    <row r="1647" spans="4:28" x14ac:dyDescent="0.25">
      <c r="D1647" s="93"/>
      <c r="AB1647" s="3"/>
    </row>
    <row r="1648" spans="4:28" x14ac:dyDescent="0.25">
      <c r="D1648" s="93"/>
      <c r="AB1648" s="3"/>
    </row>
    <row r="1649" spans="4:28" x14ac:dyDescent="0.25">
      <c r="D1649" s="93"/>
      <c r="AB1649" s="3"/>
    </row>
    <row r="1650" spans="4:28" x14ac:dyDescent="0.25">
      <c r="D1650" s="93"/>
      <c r="AB1650" s="3"/>
    </row>
    <row r="1651" spans="4:28" x14ac:dyDescent="0.25">
      <c r="D1651" s="93"/>
      <c r="AB1651" s="3"/>
    </row>
    <row r="1652" spans="4:28" x14ac:dyDescent="0.25">
      <c r="D1652" s="93"/>
      <c r="AB1652" s="3"/>
    </row>
    <row r="1653" spans="4:28" x14ac:dyDescent="0.25">
      <c r="D1653" s="93"/>
      <c r="AB1653" s="3"/>
    </row>
    <row r="1654" spans="4:28" x14ac:dyDescent="0.25">
      <c r="D1654" s="93"/>
      <c r="AB1654" s="3"/>
    </row>
    <row r="1655" spans="4:28" x14ac:dyDescent="0.25">
      <c r="D1655" s="93"/>
      <c r="AB1655" s="3"/>
    </row>
    <row r="1656" spans="4:28" x14ac:dyDescent="0.25">
      <c r="D1656" s="93"/>
      <c r="AB1656" s="3"/>
    </row>
    <row r="1657" spans="4:28" x14ac:dyDescent="0.25">
      <c r="D1657" s="93"/>
      <c r="AB1657" s="3"/>
    </row>
    <row r="1658" spans="4:28" x14ac:dyDescent="0.25">
      <c r="D1658" s="93"/>
      <c r="AB1658" s="3"/>
    </row>
    <row r="1659" spans="4:28" x14ac:dyDescent="0.25">
      <c r="D1659" s="93"/>
      <c r="AB1659" s="3"/>
    </row>
    <row r="1660" spans="4:28" x14ac:dyDescent="0.25">
      <c r="D1660" s="93"/>
      <c r="AB1660" s="3"/>
    </row>
    <row r="1661" spans="4:28" x14ac:dyDescent="0.25">
      <c r="D1661" s="93"/>
      <c r="AB1661" s="3"/>
    </row>
    <row r="1662" spans="4:28" x14ac:dyDescent="0.25">
      <c r="D1662" s="93"/>
      <c r="AB1662" s="3"/>
    </row>
    <row r="1663" spans="4:28" x14ac:dyDescent="0.25">
      <c r="D1663" s="93"/>
      <c r="AB1663" s="3"/>
    </row>
    <row r="1664" spans="4:28" x14ac:dyDescent="0.25">
      <c r="D1664" s="93"/>
      <c r="AB1664" s="3"/>
    </row>
    <row r="1665" spans="4:28" x14ac:dyDescent="0.25">
      <c r="D1665" s="93"/>
      <c r="AB1665" s="3"/>
    </row>
    <row r="1666" spans="4:28" x14ac:dyDescent="0.25">
      <c r="D1666" s="93"/>
      <c r="AB1666" s="3"/>
    </row>
    <row r="1667" spans="4:28" x14ac:dyDescent="0.25">
      <c r="D1667" s="93"/>
      <c r="AB1667" s="3"/>
    </row>
    <row r="1668" spans="4:28" x14ac:dyDescent="0.25">
      <c r="D1668" s="93"/>
      <c r="AB1668" s="3"/>
    </row>
    <row r="1669" spans="4:28" x14ac:dyDescent="0.25">
      <c r="D1669" s="93"/>
      <c r="AB1669" s="3"/>
    </row>
    <row r="1670" spans="4:28" x14ac:dyDescent="0.25">
      <c r="D1670" s="93"/>
      <c r="AB1670" s="3"/>
    </row>
    <row r="1671" spans="4:28" x14ac:dyDescent="0.25">
      <c r="D1671" s="93"/>
      <c r="AB1671" s="3"/>
    </row>
    <row r="1672" spans="4:28" x14ac:dyDescent="0.25">
      <c r="D1672" s="93"/>
      <c r="AB1672" s="3"/>
    </row>
    <row r="1673" spans="4:28" x14ac:dyDescent="0.25">
      <c r="D1673" s="93"/>
      <c r="AB1673" s="3"/>
    </row>
    <row r="1674" spans="4:28" x14ac:dyDescent="0.25">
      <c r="D1674" s="93"/>
      <c r="AB1674" s="3"/>
    </row>
    <row r="1675" spans="4:28" x14ac:dyDescent="0.25">
      <c r="D1675" s="93"/>
      <c r="AB1675" s="3"/>
    </row>
    <row r="1676" spans="4:28" x14ac:dyDescent="0.25">
      <c r="D1676" s="93"/>
      <c r="AB1676" s="3"/>
    </row>
    <row r="1677" spans="4:28" x14ac:dyDescent="0.25">
      <c r="D1677" s="93"/>
      <c r="AB1677" s="3"/>
    </row>
    <row r="1678" spans="4:28" x14ac:dyDescent="0.25">
      <c r="D1678" s="93"/>
      <c r="AB1678" s="3"/>
    </row>
    <row r="1679" spans="4:28" x14ac:dyDescent="0.25">
      <c r="D1679" s="93"/>
      <c r="AB1679" s="3"/>
    </row>
    <row r="1680" spans="4:28" x14ac:dyDescent="0.25">
      <c r="D1680" s="93"/>
      <c r="AB1680" s="3"/>
    </row>
    <row r="1681" spans="4:28" x14ac:dyDescent="0.25">
      <c r="D1681" s="93"/>
      <c r="AB1681" s="3"/>
    </row>
    <row r="1682" spans="4:28" x14ac:dyDescent="0.25">
      <c r="D1682" s="93"/>
      <c r="AB1682" s="3"/>
    </row>
    <row r="1683" spans="4:28" x14ac:dyDescent="0.25">
      <c r="D1683" s="93"/>
      <c r="AB1683" s="3"/>
    </row>
    <row r="1684" spans="4:28" x14ac:dyDescent="0.25">
      <c r="D1684" s="93"/>
      <c r="AB1684" s="3"/>
    </row>
    <row r="1685" spans="4:28" x14ac:dyDescent="0.25">
      <c r="D1685" s="93"/>
      <c r="AB1685" s="3"/>
    </row>
    <row r="1686" spans="4:28" x14ac:dyDescent="0.25">
      <c r="D1686" s="93"/>
      <c r="AB1686" s="3"/>
    </row>
    <row r="1687" spans="4:28" x14ac:dyDescent="0.25">
      <c r="D1687" s="93"/>
      <c r="AB1687" s="3"/>
    </row>
    <row r="1688" spans="4:28" x14ac:dyDescent="0.25">
      <c r="D1688" s="93"/>
      <c r="AB1688" s="3"/>
    </row>
    <row r="1689" spans="4:28" x14ac:dyDescent="0.25">
      <c r="D1689" s="93"/>
      <c r="AB1689" s="3"/>
    </row>
    <row r="1690" spans="4:28" x14ac:dyDescent="0.25">
      <c r="D1690" s="93"/>
      <c r="AB1690" s="3"/>
    </row>
    <row r="1691" spans="4:28" x14ac:dyDescent="0.25">
      <c r="D1691" s="93"/>
      <c r="AB1691" s="3"/>
    </row>
    <row r="1692" spans="4:28" x14ac:dyDescent="0.25">
      <c r="D1692" s="93"/>
      <c r="AB1692" s="3"/>
    </row>
    <row r="1693" spans="4:28" x14ac:dyDescent="0.25">
      <c r="D1693" s="93"/>
      <c r="AB1693" s="3"/>
    </row>
    <row r="1694" spans="4:28" x14ac:dyDescent="0.25">
      <c r="D1694" s="93"/>
      <c r="AB1694" s="3"/>
    </row>
    <row r="1695" spans="4:28" x14ac:dyDescent="0.25">
      <c r="D1695" s="93"/>
      <c r="AB1695" s="3"/>
    </row>
    <row r="1696" spans="4:28" x14ac:dyDescent="0.25">
      <c r="D1696" s="93"/>
      <c r="AB1696" s="3"/>
    </row>
    <row r="1697" spans="4:28" x14ac:dyDescent="0.25">
      <c r="D1697" s="93"/>
      <c r="AB1697" s="3"/>
    </row>
    <row r="1698" spans="4:28" x14ac:dyDescent="0.25">
      <c r="D1698" s="93"/>
      <c r="AB1698" s="3"/>
    </row>
    <row r="1699" spans="4:28" x14ac:dyDescent="0.25">
      <c r="D1699" s="93"/>
      <c r="AB1699" s="3"/>
    </row>
    <row r="1700" spans="4:28" x14ac:dyDescent="0.25">
      <c r="D1700" s="93"/>
      <c r="AB1700" s="3"/>
    </row>
    <row r="1701" spans="4:28" x14ac:dyDescent="0.25">
      <c r="D1701" s="93"/>
      <c r="AB1701" s="3"/>
    </row>
    <row r="1702" spans="4:28" x14ac:dyDescent="0.25">
      <c r="D1702" s="93"/>
      <c r="AB1702" s="3"/>
    </row>
    <row r="1703" spans="4:28" x14ac:dyDescent="0.25">
      <c r="D1703" s="93"/>
      <c r="AB1703" s="3"/>
    </row>
    <row r="1704" spans="4:28" x14ac:dyDescent="0.25">
      <c r="D1704" s="93"/>
      <c r="AB1704" s="3"/>
    </row>
    <row r="1705" spans="4:28" x14ac:dyDescent="0.25">
      <c r="D1705" s="93"/>
      <c r="AB1705" s="3"/>
    </row>
    <row r="1706" spans="4:28" x14ac:dyDescent="0.25">
      <c r="D1706" s="93"/>
      <c r="AB1706" s="3"/>
    </row>
    <row r="1707" spans="4:28" x14ac:dyDescent="0.25">
      <c r="D1707" s="93"/>
      <c r="AB1707" s="3"/>
    </row>
    <row r="1708" spans="4:28" x14ac:dyDescent="0.25">
      <c r="D1708" s="93"/>
      <c r="AB1708" s="3"/>
    </row>
    <row r="1709" spans="4:28" x14ac:dyDescent="0.25">
      <c r="D1709" s="93"/>
      <c r="AB1709" s="3"/>
    </row>
    <row r="1710" spans="4:28" x14ac:dyDescent="0.25">
      <c r="D1710" s="93"/>
      <c r="AB1710" s="3"/>
    </row>
    <row r="1711" spans="4:28" x14ac:dyDescent="0.25">
      <c r="D1711" s="93"/>
      <c r="AB1711" s="3"/>
    </row>
    <row r="1712" spans="4:28" x14ac:dyDescent="0.25">
      <c r="D1712" s="93"/>
      <c r="AB1712" s="3"/>
    </row>
    <row r="1713" spans="4:28" x14ac:dyDescent="0.25">
      <c r="D1713" s="93"/>
      <c r="AB1713" s="3"/>
    </row>
    <row r="1714" spans="4:28" x14ac:dyDescent="0.25">
      <c r="D1714" s="93"/>
      <c r="AB1714" s="3"/>
    </row>
    <row r="1715" spans="4:28" x14ac:dyDescent="0.25">
      <c r="D1715" s="93"/>
      <c r="AB1715" s="3"/>
    </row>
    <row r="1716" spans="4:28" x14ac:dyDescent="0.25">
      <c r="D1716" s="93"/>
      <c r="AB1716" s="3"/>
    </row>
    <row r="1717" spans="4:28" x14ac:dyDescent="0.25">
      <c r="D1717" s="93"/>
      <c r="AB1717" s="3"/>
    </row>
    <row r="1718" spans="4:28" x14ac:dyDescent="0.25">
      <c r="D1718" s="93"/>
      <c r="AB1718" s="3"/>
    </row>
    <row r="1719" spans="4:28" x14ac:dyDescent="0.25">
      <c r="D1719" s="93"/>
      <c r="AB1719" s="3"/>
    </row>
    <row r="1720" spans="4:28" x14ac:dyDescent="0.25">
      <c r="D1720" s="93"/>
      <c r="AB1720" s="3"/>
    </row>
    <row r="1721" spans="4:28" x14ac:dyDescent="0.25">
      <c r="D1721" s="93"/>
      <c r="AB1721" s="3"/>
    </row>
    <row r="1722" spans="4:28" x14ac:dyDescent="0.25">
      <c r="D1722" s="93"/>
      <c r="AB1722" s="3"/>
    </row>
    <row r="1723" spans="4:28" x14ac:dyDescent="0.25">
      <c r="D1723" s="93"/>
      <c r="AB1723" s="3"/>
    </row>
    <row r="1724" spans="4:28" x14ac:dyDescent="0.25">
      <c r="D1724" s="93"/>
      <c r="AB1724" s="3"/>
    </row>
    <row r="1725" spans="4:28" x14ac:dyDescent="0.25">
      <c r="D1725" s="93"/>
      <c r="AB1725" s="3"/>
    </row>
    <row r="1726" spans="4:28" x14ac:dyDescent="0.25">
      <c r="D1726" s="93"/>
      <c r="AB1726" s="3"/>
    </row>
    <row r="1727" spans="4:28" x14ac:dyDescent="0.25">
      <c r="D1727" s="93"/>
      <c r="AB1727" s="3"/>
    </row>
    <row r="1728" spans="4:28" x14ac:dyDescent="0.25">
      <c r="D1728" s="93"/>
      <c r="AB1728" s="3"/>
    </row>
    <row r="1729" spans="4:28" x14ac:dyDescent="0.25">
      <c r="D1729" s="93"/>
      <c r="AB1729" s="3"/>
    </row>
    <row r="1730" spans="4:28" x14ac:dyDescent="0.25">
      <c r="D1730" s="93"/>
      <c r="AB1730" s="3"/>
    </row>
    <row r="1731" spans="4:28" x14ac:dyDescent="0.25">
      <c r="D1731" s="93"/>
      <c r="AB1731" s="3"/>
    </row>
    <row r="1732" spans="4:28" x14ac:dyDescent="0.25">
      <c r="D1732" s="93"/>
      <c r="AB1732" s="3"/>
    </row>
    <row r="1733" spans="4:28" x14ac:dyDescent="0.25">
      <c r="D1733" s="93"/>
      <c r="AB1733" s="3"/>
    </row>
    <row r="1734" spans="4:28" x14ac:dyDescent="0.25">
      <c r="D1734" s="93"/>
      <c r="AB1734" s="3"/>
    </row>
    <row r="1735" spans="4:28" x14ac:dyDescent="0.25">
      <c r="D1735" s="93"/>
      <c r="AB1735" s="3"/>
    </row>
    <row r="1736" spans="4:28" x14ac:dyDescent="0.25">
      <c r="D1736" s="93"/>
      <c r="AB1736" s="3"/>
    </row>
    <row r="1737" spans="4:28" x14ac:dyDescent="0.25">
      <c r="D1737" s="93"/>
      <c r="AB1737" s="3"/>
    </row>
    <row r="1738" spans="4:28" x14ac:dyDescent="0.25">
      <c r="D1738" s="93"/>
      <c r="AB1738" s="3"/>
    </row>
    <row r="1739" spans="4:28" x14ac:dyDescent="0.25">
      <c r="D1739" s="93"/>
      <c r="AB1739" s="3"/>
    </row>
    <row r="1740" spans="4:28" x14ac:dyDescent="0.25">
      <c r="D1740" s="93"/>
      <c r="AB1740" s="3"/>
    </row>
    <row r="1741" spans="4:28" x14ac:dyDescent="0.25">
      <c r="D1741" s="93"/>
      <c r="AB1741" s="3"/>
    </row>
    <row r="1742" spans="4:28" x14ac:dyDescent="0.25">
      <c r="D1742" s="93"/>
      <c r="AB1742" s="3"/>
    </row>
    <row r="1743" spans="4:28" x14ac:dyDescent="0.25">
      <c r="D1743" s="93"/>
      <c r="AB1743" s="3"/>
    </row>
    <row r="1744" spans="4:28" x14ac:dyDescent="0.25">
      <c r="D1744" s="93"/>
      <c r="AB1744" s="3"/>
    </row>
    <row r="1745" spans="4:28" x14ac:dyDescent="0.25">
      <c r="D1745" s="93"/>
      <c r="AB1745" s="3"/>
    </row>
    <row r="1746" spans="4:28" x14ac:dyDescent="0.25">
      <c r="D1746" s="93"/>
      <c r="AB1746" s="3"/>
    </row>
    <row r="1747" spans="4:28" x14ac:dyDescent="0.25">
      <c r="D1747" s="93"/>
      <c r="AB1747" s="3"/>
    </row>
    <row r="1748" spans="4:28" x14ac:dyDescent="0.25">
      <c r="D1748" s="93"/>
      <c r="AB1748" s="3"/>
    </row>
    <row r="1749" spans="4:28" x14ac:dyDescent="0.25">
      <c r="D1749" s="93"/>
      <c r="AB1749" s="3"/>
    </row>
    <row r="1750" spans="4:28" x14ac:dyDescent="0.25">
      <c r="D1750" s="93"/>
      <c r="AB1750" s="3"/>
    </row>
    <row r="1751" spans="4:28" x14ac:dyDescent="0.25">
      <c r="D1751" s="93"/>
      <c r="AB1751" s="3"/>
    </row>
    <row r="1752" spans="4:28" x14ac:dyDescent="0.25">
      <c r="D1752" s="93"/>
      <c r="AB1752" s="3"/>
    </row>
    <row r="1753" spans="4:28" x14ac:dyDescent="0.25">
      <c r="D1753" s="93"/>
      <c r="AB1753" s="3"/>
    </row>
    <row r="1754" spans="4:28" x14ac:dyDescent="0.25">
      <c r="D1754" s="93"/>
      <c r="AB1754" s="3"/>
    </row>
    <row r="1755" spans="4:28" x14ac:dyDescent="0.25">
      <c r="D1755" s="93"/>
      <c r="AB1755" s="3"/>
    </row>
    <row r="1756" spans="4:28" x14ac:dyDescent="0.25">
      <c r="D1756" s="93"/>
      <c r="AB1756" s="3"/>
    </row>
    <row r="1757" spans="4:28" x14ac:dyDescent="0.25">
      <c r="D1757" s="93"/>
      <c r="AB1757" s="3"/>
    </row>
    <row r="1758" spans="4:28" x14ac:dyDescent="0.25">
      <c r="D1758" s="93"/>
      <c r="AB1758" s="3"/>
    </row>
    <row r="1759" spans="4:28" x14ac:dyDescent="0.25">
      <c r="D1759" s="93"/>
      <c r="AB1759" s="3"/>
    </row>
    <row r="1760" spans="4:28" x14ac:dyDescent="0.25">
      <c r="D1760" s="93"/>
      <c r="AB1760" s="3"/>
    </row>
    <row r="1761" spans="4:28" x14ac:dyDescent="0.25">
      <c r="D1761" s="93"/>
      <c r="AB1761" s="3"/>
    </row>
    <row r="1762" spans="4:28" x14ac:dyDescent="0.25">
      <c r="D1762" s="93"/>
      <c r="AB1762" s="3"/>
    </row>
    <row r="1763" spans="4:28" x14ac:dyDescent="0.25">
      <c r="D1763" s="93"/>
      <c r="AB1763" s="3"/>
    </row>
    <row r="1764" spans="4:28" x14ac:dyDescent="0.25">
      <c r="D1764" s="93"/>
      <c r="AB1764" s="3"/>
    </row>
    <row r="1765" spans="4:28" x14ac:dyDescent="0.25">
      <c r="D1765" s="93"/>
      <c r="AB1765" s="3"/>
    </row>
    <row r="1766" spans="4:28" x14ac:dyDescent="0.25">
      <c r="D1766" s="93"/>
      <c r="AB1766" s="3"/>
    </row>
    <row r="1767" spans="4:28" x14ac:dyDescent="0.25">
      <c r="D1767" s="93"/>
      <c r="AB1767" s="3"/>
    </row>
    <row r="1768" spans="4:28" x14ac:dyDescent="0.25">
      <c r="D1768" s="93"/>
      <c r="AB1768" s="3"/>
    </row>
    <row r="1769" spans="4:28" x14ac:dyDescent="0.25">
      <c r="D1769" s="93"/>
      <c r="AB1769" s="3"/>
    </row>
    <row r="1770" spans="4:28" x14ac:dyDescent="0.25">
      <c r="D1770" s="93"/>
      <c r="AB1770" s="3"/>
    </row>
    <row r="1771" spans="4:28" x14ac:dyDescent="0.25">
      <c r="D1771" s="93"/>
      <c r="AB1771" s="3"/>
    </row>
    <row r="1772" spans="4:28" x14ac:dyDescent="0.25">
      <c r="D1772" s="93"/>
      <c r="AB1772" s="3"/>
    </row>
    <row r="1773" spans="4:28" x14ac:dyDescent="0.25">
      <c r="D1773" s="93"/>
      <c r="AB1773" s="3"/>
    </row>
    <row r="1774" spans="4:28" x14ac:dyDescent="0.25">
      <c r="D1774" s="93"/>
      <c r="AB1774" s="3"/>
    </row>
    <row r="1775" spans="4:28" x14ac:dyDescent="0.25">
      <c r="D1775" s="93"/>
      <c r="AB1775" s="3"/>
    </row>
    <row r="1776" spans="4:28" x14ac:dyDescent="0.25">
      <c r="D1776" s="93"/>
      <c r="AB1776" s="3"/>
    </row>
    <row r="1777" spans="4:28" x14ac:dyDescent="0.25">
      <c r="D1777" s="93"/>
      <c r="AB1777" s="3"/>
    </row>
    <row r="1778" spans="4:28" x14ac:dyDescent="0.25">
      <c r="D1778" s="93"/>
      <c r="AB1778" s="3"/>
    </row>
    <row r="1779" spans="4:28" x14ac:dyDescent="0.25">
      <c r="D1779" s="93"/>
      <c r="AB1779" s="3"/>
    </row>
    <row r="1780" spans="4:28" x14ac:dyDescent="0.25">
      <c r="D1780" s="93"/>
      <c r="AB1780" s="3"/>
    </row>
    <row r="1781" spans="4:28" x14ac:dyDescent="0.25">
      <c r="D1781" s="93"/>
      <c r="AB1781" s="3"/>
    </row>
    <row r="1782" spans="4:28" x14ac:dyDescent="0.25">
      <c r="D1782" s="93"/>
      <c r="AB1782" s="3"/>
    </row>
    <row r="1783" spans="4:28" x14ac:dyDescent="0.25">
      <c r="D1783" s="93"/>
      <c r="AB1783" s="3"/>
    </row>
    <row r="1784" spans="4:28" x14ac:dyDescent="0.25">
      <c r="D1784" s="93"/>
      <c r="AB1784" s="3"/>
    </row>
    <row r="1785" spans="4:28" x14ac:dyDescent="0.25">
      <c r="D1785" s="93"/>
      <c r="AB1785" s="3"/>
    </row>
    <row r="1786" spans="4:28" x14ac:dyDescent="0.25">
      <c r="D1786" s="93"/>
      <c r="AB1786" s="3"/>
    </row>
    <row r="1787" spans="4:28" x14ac:dyDescent="0.25">
      <c r="D1787" s="93"/>
      <c r="AB1787" s="3"/>
    </row>
    <row r="1788" spans="4:28" x14ac:dyDescent="0.25">
      <c r="D1788" s="93"/>
      <c r="AB1788" s="3"/>
    </row>
    <row r="1789" spans="4:28" x14ac:dyDescent="0.25">
      <c r="D1789" s="93"/>
      <c r="AB1789" s="3"/>
    </row>
    <row r="1790" spans="4:28" x14ac:dyDescent="0.25">
      <c r="D1790" s="93"/>
      <c r="AB1790" s="3"/>
    </row>
    <row r="1791" spans="4:28" x14ac:dyDescent="0.25">
      <c r="D1791" s="93"/>
      <c r="AB1791" s="3"/>
    </row>
    <row r="1792" spans="4:28" x14ac:dyDescent="0.25">
      <c r="D1792" s="93"/>
      <c r="AB1792" s="3"/>
    </row>
    <row r="1793" spans="4:28" x14ac:dyDescent="0.25">
      <c r="D1793" s="93"/>
      <c r="AB1793" s="3"/>
    </row>
    <row r="1794" spans="4:28" x14ac:dyDescent="0.25">
      <c r="D1794" s="93"/>
      <c r="AB1794" s="3"/>
    </row>
    <row r="1795" spans="4:28" x14ac:dyDescent="0.25">
      <c r="D1795" s="93"/>
      <c r="AB1795" s="3"/>
    </row>
    <row r="1796" spans="4:28" x14ac:dyDescent="0.25">
      <c r="D1796" s="93"/>
      <c r="AB1796" s="3"/>
    </row>
    <row r="1797" spans="4:28" x14ac:dyDescent="0.25">
      <c r="D1797" s="93"/>
      <c r="AB1797" s="3"/>
    </row>
    <row r="1798" spans="4:28" x14ac:dyDescent="0.25">
      <c r="D1798" s="93"/>
      <c r="AB1798" s="3"/>
    </row>
    <row r="1799" spans="4:28" x14ac:dyDescent="0.25">
      <c r="D1799" s="93"/>
      <c r="AB1799" s="3"/>
    </row>
    <row r="1800" spans="4:28" x14ac:dyDescent="0.25">
      <c r="D1800" s="93"/>
      <c r="AB1800" s="3"/>
    </row>
    <row r="1801" spans="4:28" x14ac:dyDescent="0.25">
      <c r="D1801" s="93"/>
      <c r="AB1801" s="3"/>
    </row>
    <row r="1802" spans="4:28" x14ac:dyDescent="0.25">
      <c r="D1802" s="93"/>
      <c r="AB1802" s="3"/>
    </row>
    <row r="1803" spans="4:28" x14ac:dyDescent="0.25">
      <c r="D1803" s="93"/>
      <c r="AB1803" s="3"/>
    </row>
    <row r="1804" spans="4:28" x14ac:dyDescent="0.25">
      <c r="D1804" s="93"/>
      <c r="AB1804" s="3"/>
    </row>
    <row r="1805" spans="4:28" x14ac:dyDescent="0.25">
      <c r="D1805" s="93"/>
      <c r="AB1805" s="3"/>
    </row>
    <row r="1806" spans="4:28" x14ac:dyDescent="0.25">
      <c r="D1806" s="93"/>
      <c r="AB1806" s="3"/>
    </row>
    <row r="1807" spans="4:28" x14ac:dyDescent="0.25">
      <c r="D1807" s="93"/>
      <c r="AB1807" s="3"/>
    </row>
    <row r="1808" spans="4:28" x14ac:dyDescent="0.25">
      <c r="D1808" s="93"/>
      <c r="AB1808" s="3"/>
    </row>
    <row r="1809" spans="4:28" x14ac:dyDescent="0.25">
      <c r="D1809" s="93"/>
      <c r="AB1809" s="3"/>
    </row>
    <row r="1810" spans="4:28" x14ac:dyDescent="0.25">
      <c r="D1810" s="93"/>
      <c r="AB1810" s="3"/>
    </row>
    <row r="1811" spans="4:28" x14ac:dyDescent="0.25">
      <c r="D1811" s="93"/>
      <c r="AB1811" s="3"/>
    </row>
    <row r="1812" spans="4:28" x14ac:dyDescent="0.25">
      <c r="D1812" s="93"/>
      <c r="AB1812" s="3"/>
    </row>
    <row r="1813" spans="4:28" x14ac:dyDescent="0.25">
      <c r="D1813" s="93"/>
      <c r="AB1813" s="3"/>
    </row>
    <row r="1814" spans="4:28" x14ac:dyDescent="0.25">
      <c r="D1814" s="93"/>
      <c r="AB1814" s="3"/>
    </row>
    <row r="1815" spans="4:28" x14ac:dyDescent="0.25">
      <c r="D1815" s="93"/>
      <c r="AB1815" s="3"/>
    </row>
    <row r="1816" spans="4:28" x14ac:dyDescent="0.25">
      <c r="D1816" s="93"/>
      <c r="AB1816" s="3"/>
    </row>
    <row r="1817" spans="4:28" x14ac:dyDescent="0.25">
      <c r="D1817" s="93"/>
      <c r="AB1817" s="3"/>
    </row>
    <row r="1818" spans="4:28" x14ac:dyDescent="0.25">
      <c r="D1818" s="93"/>
      <c r="AB1818" s="3"/>
    </row>
    <row r="1819" spans="4:28" x14ac:dyDescent="0.25">
      <c r="D1819" s="93"/>
      <c r="AB1819" s="3"/>
    </row>
    <row r="1820" spans="4:28" x14ac:dyDescent="0.25">
      <c r="D1820" s="93"/>
      <c r="AB1820" s="3"/>
    </row>
    <row r="1821" spans="4:28" x14ac:dyDescent="0.25">
      <c r="D1821" s="93"/>
      <c r="AB1821" s="3"/>
    </row>
    <row r="1822" spans="4:28" x14ac:dyDescent="0.25">
      <c r="D1822" s="93"/>
      <c r="AB1822" s="3"/>
    </row>
    <row r="1823" spans="4:28" x14ac:dyDescent="0.25">
      <c r="D1823" s="93"/>
      <c r="AB1823" s="3"/>
    </row>
    <row r="1824" spans="4:28" x14ac:dyDescent="0.25">
      <c r="D1824" s="93"/>
      <c r="AB1824" s="3"/>
    </row>
    <row r="1825" spans="4:28" x14ac:dyDescent="0.25">
      <c r="D1825" s="93"/>
      <c r="AB1825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EF29-B583-4921-912E-D4473534FBDC}">
  <dimension ref="A1:C7"/>
  <sheetViews>
    <sheetView workbookViewId="0">
      <selection activeCell="A5" sqref="A5:C5"/>
    </sheetView>
  </sheetViews>
  <sheetFormatPr defaultRowHeight="15" x14ac:dyDescent="0.25"/>
  <cols>
    <col min="1" max="1" width="10.28515625" bestFit="1" customWidth="1"/>
    <col min="2" max="2" width="12" bestFit="1" customWidth="1"/>
  </cols>
  <sheetData>
    <row r="1" spans="1:3" x14ac:dyDescent="0.25">
      <c r="A1" t="s">
        <v>43</v>
      </c>
      <c r="B1">
        <v>10.763910417</v>
      </c>
      <c r="C1" t="s">
        <v>44</v>
      </c>
    </row>
    <row r="2" spans="1:3" x14ac:dyDescent="0.25">
      <c r="A2" t="s">
        <v>45</v>
      </c>
      <c r="B2">
        <v>1055.0559000000001</v>
      </c>
      <c r="C2" t="s">
        <v>46</v>
      </c>
    </row>
    <row r="3" spans="1:3" x14ac:dyDescent="0.25">
      <c r="A3" t="s">
        <v>47</v>
      </c>
      <c r="B3">
        <v>15850.323141000001</v>
      </c>
      <c r="C3" t="s">
        <v>48</v>
      </c>
    </row>
    <row r="4" spans="1:3" x14ac:dyDescent="0.25">
      <c r="A4" t="s">
        <v>49</v>
      </c>
      <c r="B4">
        <v>9804.1394319999999</v>
      </c>
      <c r="C4" t="s">
        <v>50</v>
      </c>
    </row>
    <row r="5" spans="1:3" x14ac:dyDescent="0.25">
      <c r="A5" t="s">
        <v>51</v>
      </c>
      <c r="B5">
        <v>3.5999999999999999E-3</v>
      </c>
      <c r="C5" t="s">
        <v>52</v>
      </c>
    </row>
    <row r="6" spans="1:3" x14ac:dyDescent="0.25">
      <c r="A6" t="s">
        <v>78</v>
      </c>
      <c r="B6">
        <v>3.1669999999999998</v>
      </c>
      <c r="C6" t="s">
        <v>80</v>
      </c>
    </row>
    <row r="7" spans="1:3" x14ac:dyDescent="0.25">
      <c r="A7" t="s">
        <v>79</v>
      </c>
      <c r="B7">
        <v>1.0840000000000001</v>
      </c>
      <c r="C7" s="93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E0A-6C5D-4699-878C-E8B7E81741DB}">
  <dimension ref="A1:S41"/>
  <sheetViews>
    <sheetView topLeftCell="A7" workbookViewId="0">
      <selection activeCell="B42" sqref="B42"/>
    </sheetView>
  </sheetViews>
  <sheetFormatPr defaultRowHeight="15" x14ac:dyDescent="0.25"/>
  <cols>
    <col min="1" max="1" width="29.28515625" customWidth="1"/>
    <col min="2" max="2" width="9.28515625" style="6" bestFit="1" customWidth="1"/>
    <col min="3" max="3" width="9.28515625" style="6" customWidth="1"/>
    <col min="4" max="4" width="10.7109375" style="6" bestFit="1" customWidth="1"/>
    <col min="5" max="5" width="9.28515625" style="6" bestFit="1" customWidth="1"/>
    <col min="6" max="7" width="10.7109375" style="6" bestFit="1" customWidth="1"/>
    <col min="8" max="8" width="9.28515625" style="6" bestFit="1" customWidth="1"/>
    <col min="9" max="9" width="10.7109375" style="6" bestFit="1" customWidth="1"/>
    <col min="10" max="11" width="9.28515625" style="6" bestFit="1" customWidth="1"/>
    <col min="12" max="12" width="10.7109375" style="6" bestFit="1" customWidth="1"/>
    <col min="13" max="18" width="9.28515625" style="6" bestFit="1" customWidth="1"/>
    <col min="19" max="19" width="13.140625" style="6" bestFit="1" customWidth="1"/>
  </cols>
  <sheetData>
    <row r="1" spans="1:19" x14ac:dyDescent="0.25">
      <c r="A1" s="4" t="s">
        <v>67</v>
      </c>
      <c r="B1" s="6" t="s">
        <v>69</v>
      </c>
    </row>
    <row r="3" spans="1:19" ht="15.75" thickBot="1" x14ac:dyDescent="0.3">
      <c r="A3" s="4" t="s">
        <v>70</v>
      </c>
    </row>
    <row r="4" spans="1:19" s="5" customFormat="1" ht="30.75" thickBot="1" x14ac:dyDescent="0.3">
      <c r="A4" s="14" t="s">
        <v>22</v>
      </c>
      <c r="B4" s="11" t="s">
        <v>11</v>
      </c>
      <c r="C4" s="11" t="s">
        <v>13</v>
      </c>
      <c r="D4" s="10" t="s">
        <v>19</v>
      </c>
      <c r="E4" s="10" t="s">
        <v>20</v>
      </c>
      <c r="F4" s="10" t="s">
        <v>3</v>
      </c>
      <c r="G4" s="10" t="s">
        <v>7</v>
      </c>
      <c r="H4" s="10" t="s">
        <v>17</v>
      </c>
      <c r="I4" s="10" t="s">
        <v>14</v>
      </c>
      <c r="J4" s="10" t="s">
        <v>2</v>
      </c>
      <c r="K4" s="10" t="s">
        <v>18</v>
      </c>
      <c r="L4" s="10" t="s">
        <v>4</v>
      </c>
      <c r="M4" s="10" t="s">
        <v>5</v>
      </c>
      <c r="N4" s="10" t="s">
        <v>15</v>
      </c>
      <c r="O4" s="10" t="s">
        <v>16</v>
      </c>
      <c r="P4" s="10" t="s">
        <v>9</v>
      </c>
      <c r="Q4" s="10">
        <v>7</v>
      </c>
      <c r="R4" s="23">
        <v>8</v>
      </c>
      <c r="S4" s="28" t="s">
        <v>72</v>
      </c>
    </row>
    <row r="5" spans="1:19" x14ac:dyDescent="0.25">
      <c r="A5" s="15" t="s">
        <v>55</v>
      </c>
      <c r="B5" s="12">
        <v>16868.900000000001</v>
      </c>
      <c r="C5" s="12">
        <v>0</v>
      </c>
      <c r="D5" s="9">
        <v>84133</v>
      </c>
      <c r="E5" s="9">
        <v>10300</v>
      </c>
      <c r="F5" s="9">
        <v>83929.9</v>
      </c>
      <c r="G5" s="9">
        <v>39669.699999999997</v>
      </c>
      <c r="H5" s="9">
        <v>35451.300000000003</v>
      </c>
      <c r="I5" s="9">
        <v>174052.1</v>
      </c>
      <c r="J5" s="9">
        <v>120</v>
      </c>
      <c r="K5" s="9">
        <v>36842.800000000003</v>
      </c>
      <c r="L5" s="9">
        <v>74518.899999999994</v>
      </c>
      <c r="M5" s="9">
        <v>23820</v>
      </c>
      <c r="N5" s="9">
        <v>162.4</v>
      </c>
      <c r="O5" s="9">
        <v>13990.2</v>
      </c>
      <c r="P5" s="9">
        <v>543.70000000000005</v>
      </c>
      <c r="Q5" s="9">
        <v>1295.3</v>
      </c>
      <c r="R5" s="24">
        <v>0</v>
      </c>
      <c r="S5" s="29">
        <v>595698.19999999995</v>
      </c>
    </row>
    <row r="6" spans="1:19" x14ac:dyDescent="0.25">
      <c r="A6" s="16" t="s">
        <v>54</v>
      </c>
      <c r="B6" s="13">
        <v>21848.7</v>
      </c>
      <c r="C6" s="13">
        <v>0</v>
      </c>
      <c r="D6" s="7">
        <v>120104.5</v>
      </c>
      <c r="E6" s="7">
        <v>29913.5</v>
      </c>
      <c r="F6" s="7">
        <v>112127.8</v>
      </c>
      <c r="G6" s="7">
        <v>68844.899999999994</v>
      </c>
      <c r="H6" s="7">
        <v>25436.2</v>
      </c>
      <c r="I6" s="7">
        <v>146920.79999999999</v>
      </c>
      <c r="J6" s="7">
        <v>3930.2</v>
      </c>
      <c r="K6" s="7">
        <v>26285.4</v>
      </c>
      <c r="L6" s="7">
        <v>135800.4</v>
      </c>
      <c r="M6" s="7">
        <v>48290.8</v>
      </c>
      <c r="N6" s="7">
        <v>367.3</v>
      </c>
      <c r="O6" s="7">
        <v>26562.7</v>
      </c>
      <c r="P6" s="7">
        <v>4003.6</v>
      </c>
      <c r="Q6" s="7">
        <v>3172.6</v>
      </c>
      <c r="R6" s="25">
        <v>355.8</v>
      </c>
      <c r="S6" s="30">
        <v>773965.2</v>
      </c>
    </row>
    <row r="7" spans="1:19" x14ac:dyDescent="0.25">
      <c r="A7" s="16" t="s">
        <v>53</v>
      </c>
      <c r="B7" s="13">
        <v>17162</v>
      </c>
      <c r="C7" s="13">
        <v>0</v>
      </c>
      <c r="D7" s="7">
        <v>118476.5</v>
      </c>
      <c r="E7" s="7">
        <v>23865</v>
      </c>
      <c r="F7" s="7">
        <v>107666</v>
      </c>
      <c r="G7" s="7">
        <v>42488.3</v>
      </c>
      <c r="H7" s="7">
        <v>7232.6</v>
      </c>
      <c r="I7" s="7">
        <v>89124.6</v>
      </c>
      <c r="J7" s="7">
        <v>4779</v>
      </c>
      <c r="K7" s="7">
        <v>14328.2</v>
      </c>
      <c r="L7" s="7">
        <v>103506.7</v>
      </c>
      <c r="M7" s="7">
        <v>31856.1</v>
      </c>
      <c r="N7" s="7">
        <v>348.6</v>
      </c>
      <c r="O7" s="7">
        <v>20126.3</v>
      </c>
      <c r="P7" s="7">
        <v>3364.7</v>
      </c>
      <c r="Q7" s="7">
        <v>2423.4</v>
      </c>
      <c r="R7" s="25">
        <v>123.3</v>
      </c>
      <c r="S7" s="30">
        <v>586871.30000000005</v>
      </c>
    </row>
    <row r="8" spans="1:19" x14ac:dyDescent="0.25">
      <c r="A8" s="16" t="s">
        <v>71</v>
      </c>
      <c r="B8" s="13">
        <v>44821.4</v>
      </c>
      <c r="C8" s="13">
        <v>0</v>
      </c>
      <c r="D8" s="7">
        <v>276996.8</v>
      </c>
      <c r="E8" s="7">
        <v>47518.400000000001</v>
      </c>
      <c r="F8" s="7">
        <v>274753.59999999998</v>
      </c>
      <c r="G8" s="7">
        <v>131884</v>
      </c>
      <c r="H8" s="7">
        <v>18800.7</v>
      </c>
      <c r="I8" s="7">
        <v>296430.90000000002</v>
      </c>
      <c r="J8" s="7">
        <v>12655</v>
      </c>
      <c r="K8" s="7">
        <v>40896.300000000003</v>
      </c>
      <c r="L8" s="7">
        <v>365606.6</v>
      </c>
      <c r="M8" s="7">
        <v>82967.5</v>
      </c>
      <c r="N8" s="7">
        <v>1746.1</v>
      </c>
      <c r="O8" s="7">
        <v>76240.899999999994</v>
      </c>
      <c r="P8" s="7">
        <v>9590.5</v>
      </c>
      <c r="Q8" s="7">
        <v>8943.2000000000007</v>
      </c>
      <c r="R8" s="25">
        <v>978.6</v>
      </c>
      <c r="S8" s="30">
        <v>1690830.5</v>
      </c>
    </row>
    <row r="9" spans="1:19" x14ac:dyDescent="0.25">
      <c r="A9" s="16" t="s">
        <v>62</v>
      </c>
      <c r="B9" s="13">
        <v>24133.5</v>
      </c>
      <c r="C9" s="13">
        <v>0</v>
      </c>
      <c r="D9" s="7">
        <v>97829.6</v>
      </c>
      <c r="E9" s="7">
        <v>21386.799999999999</v>
      </c>
      <c r="F9" s="7">
        <v>107582.3</v>
      </c>
      <c r="G9" s="7">
        <v>65526.1</v>
      </c>
      <c r="H9" s="7">
        <v>13714.2</v>
      </c>
      <c r="I9" s="7">
        <v>102063.9</v>
      </c>
      <c r="J9" s="7">
        <v>2660</v>
      </c>
      <c r="K9" s="7">
        <v>13523.3</v>
      </c>
      <c r="L9" s="7">
        <v>93823.4</v>
      </c>
      <c r="M9" s="7">
        <v>19265.5</v>
      </c>
      <c r="N9" s="7">
        <v>320.7</v>
      </c>
      <c r="O9" s="7">
        <v>9083.4</v>
      </c>
      <c r="P9" s="7">
        <v>1277.3</v>
      </c>
      <c r="Q9" s="7">
        <v>1241.9000000000001</v>
      </c>
      <c r="R9" s="25">
        <v>142.69999999999999</v>
      </c>
      <c r="S9" s="30">
        <v>573574.6</v>
      </c>
    </row>
    <row r="10" spans="1:19" x14ac:dyDescent="0.25">
      <c r="A10" s="16" t="s">
        <v>56</v>
      </c>
      <c r="B10" s="13">
        <v>20212.599999999999</v>
      </c>
      <c r="C10" s="13">
        <v>0</v>
      </c>
      <c r="D10" s="7">
        <v>150817.79999999999</v>
      </c>
      <c r="E10" s="7">
        <v>18538.400000000001</v>
      </c>
      <c r="F10" s="7">
        <v>145027.20000000001</v>
      </c>
      <c r="G10" s="7">
        <v>55388</v>
      </c>
      <c r="H10" s="7">
        <v>6782.8</v>
      </c>
      <c r="I10" s="7">
        <v>136250.29999999999</v>
      </c>
      <c r="J10" s="7">
        <v>5012.7</v>
      </c>
      <c r="K10" s="7">
        <v>17810.8</v>
      </c>
      <c r="L10" s="7">
        <v>119331.6</v>
      </c>
      <c r="M10" s="7">
        <v>35831.300000000003</v>
      </c>
      <c r="N10" s="7">
        <v>275.60000000000002</v>
      </c>
      <c r="O10" s="7">
        <v>24237.3</v>
      </c>
      <c r="P10" s="7">
        <v>7302.9</v>
      </c>
      <c r="Q10" s="7">
        <v>2951.1</v>
      </c>
      <c r="R10" s="25">
        <v>203.5</v>
      </c>
      <c r="S10" s="30">
        <v>745973.9</v>
      </c>
    </row>
    <row r="11" spans="1:19" x14ac:dyDescent="0.25">
      <c r="A11" s="16" t="s">
        <v>57</v>
      </c>
      <c r="B11" s="13">
        <v>40614.199999999997</v>
      </c>
      <c r="C11" s="13">
        <v>0</v>
      </c>
      <c r="D11" s="7">
        <v>287327.09999999998</v>
      </c>
      <c r="E11" s="7">
        <v>29704.400000000001</v>
      </c>
      <c r="F11" s="7">
        <v>334229.3</v>
      </c>
      <c r="G11" s="7">
        <v>118573.4</v>
      </c>
      <c r="H11" s="7">
        <v>20879.599999999999</v>
      </c>
      <c r="I11" s="7">
        <v>305440.90000000002</v>
      </c>
      <c r="J11" s="7">
        <v>10982.6</v>
      </c>
      <c r="K11" s="7">
        <v>41838.1</v>
      </c>
      <c r="L11" s="7">
        <v>336475</v>
      </c>
      <c r="M11" s="7">
        <v>78271.899999999994</v>
      </c>
      <c r="N11" s="7">
        <v>1356.4</v>
      </c>
      <c r="O11" s="7">
        <v>56653.1</v>
      </c>
      <c r="P11" s="7">
        <v>14616.9</v>
      </c>
      <c r="Q11" s="7">
        <v>9338.2000000000007</v>
      </c>
      <c r="R11" s="25">
        <v>1007</v>
      </c>
      <c r="S11" s="30">
        <v>1687308.1</v>
      </c>
    </row>
    <row r="12" spans="1:19" x14ac:dyDescent="0.25">
      <c r="A12" s="16" t="s">
        <v>0</v>
      </c>
      <c r="B12" s="13">
        <v>14357</v>
      </c>
      <c r="C12" s="13">
        <v>0</v>
      </c>
      <c r="D12" s="7">
        <v>115638</v>
      </c>
      <c r="E12" s="7">
        <v>16770.3</v>
      </c>
      <c r="F12" s="7">
        <v>97542.2</v>
      </c>
      <c r="G12" s="7">
        <v>48683.199999999997</v>
      </c>
      <c r="H12" s="7">
        <v>15213.1</v>
      </c>
      <c r="I12" s="7">
        <v>142347.1</v>
      </c>
      <c r="J12" s="7">
        <v>3958.4</v>
      </c>
      <c r="K12" s="7">
        <v>19933.8</v>
      </c>
      <c r="L12" s="7">
        <v>146341.6</v>
      </c>
      <c r="M12" s="7">
        <v>36183.699999999997</v>
      </c>
      <c r="N12" s="7">
        <v>1052.2</v>
      </c>
      <c r="O12" s="7">
        <v>30415.3</v>
      </c>
      <c r="P12" s="7">
        <v>4953.1000000000004</v>
      </c>
      <c r="Q12" s="7">
        <v>5087.3999999999996</v>
      </c>
      <c r="R12" s="25">
        <v>353.2</v>
      </c>
      <c r="S12" s="30">
        <v>698829.6</v>
      </c>
    </row>
    <row r="13" spans="1:19" x14ac:dyDescent="0.25">
      <c r="A13" s="16" t="s">
        <v>63</v>
      </c>
      <c r="B13" s="13">
        <v>8459.7999999999993</v>
      </c>
      <c r="C13" s="13">
        <v>0</v>
      </c>
      <c r="D13" s="7">
        <v>83724.7</v>
      </c>
      <c r="E13" s="7">
        <v>13739</v>
      </c>
      <c r="F13" s="7">
        <v>81971.100000000006</v>
      </c>
      <c r="G13" s="7">
        <v>27005.3</v>
      </c>
      <c r="H13" s="7">
        <v>6808.4</v>
      </c>
      <c r="I13" s="7">
        <v>95704.8</v>
      </c>
      <c r="J13" s="7">
        <v>3206.7</v>
      </c>
      <c r="K13" s="7">
        <v>15204.9</v>
      </c>
      <c r="L13" s="7">
        <v>123690.4</v>
      </c>
      <c r="M13" s="7">
        <v>31275.599999999999</v>
      </c>
      <c r="N13" s="7">
        <v>577.4</v>
      </c>
      <c r="O13" s="7">
        <v>27946.6</v>
      </c>
      <c r="P13" s="7">
        <v>4166.8999999999996</v>
      </c>
      <c r="Q13" s="7">
        <v>4450.1000000000004</v>
      </c>
      <c r="R13" s="25">
        <v>322</v>
      </c>
      <c r="S13" s="30">
        <v>528253.69999999995</v>
      </c>
    </row>
    <row r="14" spans="1:19" x14ac:dyDescent="0.25">
      <c r="A14" s="16" t="s">
        <v>64</v>
      </c>
      <c r="B14" s="13">
        <v>4806.3999999999996</v>
      </c>
      <c r="C14" s="13">
        <v>0</v>
      </c>
      <c r="D14" s="7">
        <v>27341.3</v>
      </c>
      <c r="E14" s="7">
        <v>4221.8999999999996</v>
      </c>
      <c r="F14" s="7">
        <v>25969.4</v>
      </c>
      <c r="G14" s="7">
        <v>12984.3</v>
      </c>
      <c r="H14" s="7">
        <v>1983.3</v>
      </c>
      <c r="I14" s="7">
        <v>25253.3</v>
      </c>
      <c r="J14" s="7">
        <v>1169.2</v>
      </c>
      <c r="K14" s="7">
        <v>3264.8</v>
      </c>
      <c r="L14" s="7">
        <v>30123.8</v>
      </c>
      <c r="M14" s="7">
        <v>6946.8</v>
      </c>
      <c r="N14" s="7">
        <v>99.1</v>
      </c>
      <c r="O14" s="7">
        <v>4506.8999999999996</v>
      </c>
      <c r="P14" s="7">
        <v>684.3</v>
      </c>
      <c r="Q14" s="7">
        <v>669.4</v>
      </c>
      <c r="R14" s="25">
        <v>131.19999999999999</v>
      </c>
      <c r="S14" s="30">
        <v>150155.4</v>
      </c>
    </row>
    <row r="15" spans="1:19" x14ac:dyDescent="0.25">
      <c r="A15" s="16" t="s">
        <v>65</v>
      </c>
      <c r="B15" s="13">
        <v>1221.9000000000001</v>
      </c>
      <c r="C15" s="13">
        <v>0</v>
      </c>
      <c r="D15" s="7">
        <v>10390.4</v>
      </c>
      <c r="E15" s="7">
        <v>1466.5</v>
      </c>
      <c r="F15" s="7">
        <v>10037.700000000001</v>
      </c>
      <c r="G15" s="7">
        <v>3127.6</v>
      </c>
      <c r="H15" s="7">
        <v>293.3</v>
      </c>
      <c r="I15" s="7">
        <v>8515.7999999999993</v>
      </c>
      <c r="J15" s="7">
        <v>309.8</v>
      </c>
      <c r="K15" s="7">
        <v>706.6</v>
      </c>
      <c r="L15" s="7">
        <v>10452.5</v>
      </c>
      <c r="M15" s="7">
        <v>2695</v>
      </c>
      <c r="N15" s="7">
        <v>13</v>
      </c>
      <c r="O15" s="7">
        <v>1637.2</v>
      </c>
      <c r="P15" s="7">
        <v>278.89999999999998</v>
      </c>
      <c r="Q15" s="7">
        <v>139</v>
      </c>
      <c r="R15" s="25">
        <v>4.2</v>
      </c>
      <c r="S15" s="30">
        <v>51289.4</v>
      </c>
    </row>
    <row r="16" spans="1:19" x14ac:dyDescent="0.25">
      <c r="A16" s="16" t="s">
        <v>59</v>
      </c>
      <c r="B16" s="13">
        <v>27678.799999999999</v>
      </c>
      <c r="C16" s="13">
        <v>0</v>
      </c>
      <c r="D16" s="7">
        <v>109029.4</v>
      </c>
      <c r="E16" s="7">
        <v>16191.3</v>
      </c>
      <c r="F16" s="7">
        <v>86868.1</v>
      </c>
      <c r="G16" s="7">
        <v>84587.5</v>
      </c>
      <c r="H16" s="7">
        <v>14080.2</v>
      </c>
      <c r="I16" s="7">
        <v>126031.1</v>
      </c>
      <c r="J16" s="7">
        <v>3666.5</v>
      </c>
      <c r="K16" s="7">
        <v>20721</v>
      </c>
      <c r="L16" s="7">
        <v>100465.60000000001</v>
      </c>
      <c r="M16" s="7">
        <v>29721.9</v>
      </c>
      <c r="N16" s="7">
        <v>326.60000000000002</v>
      </c>
      <c r="O16" s="7">
        <v>22180.400000000001</v>
      </c>
      <c r="P16" s="7">
        <v>6451</v>
      </c>
      <c r="Q16" s="7">
        <v>3756.5</v>
      </c>
      <c r="R16" s="25">
        <v>86.2</v>
      </c>
      <c r="S16" s="30">
        <v>651842.1</v>
      </c>
    </row>
    <row r="17" spans="1:19" x14ac:dyDescent="0.25">
      <c r="A17" s="16" t="s">
        <v>58</v>
      </c>
      <c r="B17" s="13">
        <v>5057.2</v>
      </c>
      <c r="C17" s="13">
        <v>0</v>
      </c>
      <c r="D17" s="7">
        <v>46920.4</v>
      </c>
      <c r="E17" s="7">
        <v>3747.1</v>
      </c>
      <c r="F17" s="7">
        <v>41402.800000000003</v>
      </c>
      <c r="G17" s="7">
        <v>16408.599999999999</v>
      </c>
      <c r="H17" s="7">
        <v>2357.9</v>
      </c>
      <c r="I17" s="7">
        <v>47016</v>
      </c>
      <c r="J17" s="7">
        <v>2112.5</v>
      </c>
      <c r="K17" s="7">
        <v>4011.4</v>
      </c>
      <c r="L17" s="7">
        <v>42132.1</v>
      </c>
      <c r="M17" s="7">
        <v>14696</v>
      </c>
      <c r="N17" s="7">
        <v>318.89999999999998</v>
      </c>
      <c r="O17" s="7">
        <v>12700.3</v>
      </c>
      <c r="P17" s="7">
        <v>3926.8</v>
      </c>
      <c r="Q17" s="7">
        <v>2436.8000000000002</v>
      </c>
      <c r="R17" s="25">
        <v>157.6</v>
      </c>
      <c r="S17" s="30">
        <v>245402.4</v>
      </c>
    </row>
    <row r="18" spans="1:19" x14ac:dyDescent="0.25">
      <c r="A18" s="16" t="s">
        <v>1</v>
      </c>
      <c r="B18" s="13">
        <v>82424.399999999994</v>
      </c>
      <c r="C18" s="13">
        <v>0</v>
      </c>
      <c r="D18" s="7">
        <v>544781.6</v>
      </c>
      <c r="E18" s="7">
        <v>96607.6</v>
      </c>
      <c r="F18" s="7">
        <v>428770.5</v>
      </c>
      <c r="G18" s="7">
        <v>344959.7</v>
      </c>
      <c r="H18" s="7">
        <v>28244.9</v>
      </c>
      <c r="I18" s="7">
        <v>570756.4</v>
      </c>
      <c r="J18" s="7">
        <v>8114.5</v>
      </c>
      <c r="K18" s="7">
        <v>83618.399999999994</v>
      </c>
      <c r="L18" s="7">
        <v>484733</v>
      </c>
      <c r="M18" s="7">
        <v>125953.1</v>
      </c>
      <c r="N18" s="7">
        <v>467.4</v>
      </c>
      <c r="O18" s="7">
        <v>57271.5</v>
      </c>
      <c r="P18" s="7">
        <v>4666.3</v>
      </c>
      <c r="Q18" s="7">
        <v>5637.9</v>
      </c>
      <c r="R18" s="25">
        <v>316.2</v>
      </c>
      <c r="S18" s="30">
        <v>2867323.4</v>
      </c>
    </row>
    <row r="19" spans="1:19" x14ac:dyDescent="0.25">
      <c r="A19" s="16" t="s">
        <v>61</v>
      </c>
      <c r="B19" s="13">
        <v>222690.7</v>
      </c>
      <c r="C19" s="13">
        <v>0</v>
      </c>
      <c r="D19" s="7">
        <v>184107.2</v>
      </c>
      <c r="E19" s="7">
        <v>12910.4</v>
      </c>
      <c r="F19" s="7">
        <v>87935.1</v>
      </c>
      <c r="G19" s="7">
        <v>97550.3</v>
      </c>
      <c r="H19" s="7">
        <v>45192.2</v>
      </c>
      <c r="I19" s="7">
        <v>504188.6</v>
      </c>
      <c r="J19" s="7">
        <v>0</v>
      </c>
      <c r="K19" s="7">
        <v>76376.899999999994</v>
      </c>
      <c r="L19" s="7">
        <v>209659.8</v>
      </c>
      <c r="M19" s="7">
        <v>28818.6</v>
      </c>
      <c r="N19" s="7">
        <v>0</v>
      </c>
      <c r="O19" s="7">
        <v>17490.5</v>
      </c>
      <c r="P19" s="7">
        <v>1373</v>
      </c>
      <c r="Q19" s="7">
        <v>631.9</v>
      </c>
      <c r="R19" s="25">
        <v>0</v>
      </c>
      <c r="S19" s="30">
        <v>1488925.2</v>
      </c>
    </row>
    <row r="20" spans="1:19" ht="15.75" thickBot="1" x14ac:dyDescent="0.3">
      <c r="A20" s="17" t="s">
        <v>60</v>
      </c>
      <c r="B20" s="18">
        <v>55967</v>
      </c>
      <c r="C20" s="18">
        <v>0</v>
      </c>
      <c r="D20" s="19">
        <v>346765.7</v>
      </c>
      <c r="E20" s="19">
        <v>41767</v>
      </c>
      <c r="F20" s="19">
        <v>274789.5</v>
      </c>
      <c r="G20" s="19">
        <v>181789.4</v>
      </c>
      <c r="H20" s="19">
        <v>76095.8</v>
      </c>
      <c r="I20" s="19">
        <v>466118.40000000002</v>
      </c>
      <c r="J20" s="19">
        <v>4005.4</v>
      </c>
      <c r="K20" s="19">
        <v>109081.4</v>
      </c>
      <c r="L20" s="19">
        <v>342812.1</v>
      </c>
      <c r="M20" s="19">
        <v>112610.4</v>
      </c>
      <c r="N20" s="19">
        <v>1021.3</v>
      </c>
      <c r="O20" s="19">
        <v>88294.7</v>
      </c>
      <c r="P20" s="19">
        <v>7987.3</v>
      </c>
      <c r="Q20" s="19">
        <v>6374.6</v>
      </c>
      <c r="R20" s="26">
        <v>1.7</v>
      </c>
      <c r="S20" s="31">
        <v>2115481.7000000002</v>
      </c>
    </row>
    <row r="21" spans="1:19" ht="15.75" thickBot="1" x14ac:dyDescent="0.3">
      <c r="A21" s="20" t="s">
        <v>66</v>
      </c>
      <c r="B21" s="21">
        <v>608324.5</v>
      </c>
      <c r="C21" s="21">
        <v>0</v>
      </c>
      <c r="D21" s="22">
        <v>2604384</v>
      </c>
      <c r="E21" s="22">
        <v>388647.6</v>
      </c>
      <c r="F21" s="22">
        <v>2300602.5</v>
      </c>
      <c r="G21" s="22">
        <v>1339470.3</v>
      </c>
      <c r="H21" s="22">
        <v>318566.5</v>
      </c>
      <c r="I21" s="22">
        <v>3236215</v>
      </c>
      <c r="J21" s="22">
        <v>66682.5</v>
      </c>
      <c r="K21" s="22">
        <v>524444.1</v>
      </c>
      <c r="L21" s="22">
        <v>2719473.5</v>
      </c>
      <c r="M21" s="22">
        <v>709204.2</v>
      </c>
      <c r="N21" s="22">
        <v>8453</v>
      </c>
      <c r="O21" s="22">
        <v>489337.3</v>
      </c>
      <c r="P21" s="22">
        <v>75187.199999999997</v>
      </c>
      <c r="Q21" s="22">
        <v>58549.3</v>
      </c>
      <c r="R21" s="27">
        <v>4183.2</v>
      </c>
      <c r="S21" s="32">
        <v>15451724.699999999</v>
      </c>
    </row>
    <row r="23" spans="1:19" ht="15.75" thickBot="1" x14ac:dyDescent="0.3">
      <c r="A23" s="4" t="s">
        <v>68</v>
      </c>
    </row>
    <row r="24" spans="1:19" ht="30.75" thickBot="1" x14ac:dyDescent="0.3">
      <c r="A24" s="14" t="s">
        <v>22</v>
      </c>
      <c r="B24" s="11" t="s">
        <v>11</v>
      </c>
      <c r="C24" s="11" t="s">
        <v>13</v>
      </c>
      <c r="D24" s="10" t="s">
        <v>19</v>
      </c>
      <c r="E24" s="10" t="s">
        <v>20</v>
      </c>
      <c r="F24" s="10" t="s">
        <v>3</v>
      </c>
      <c r="G24" s="10" t="s">
        <v>7</v>
      </c>
      <c r="H24" s="10" t="s">
        <v>17</v>
      </c>
      <c r="I24" s="10" t="s">
        <v>14</v>
      </c>
      <c r="J24" s="10" t="s">
        <v>2</v>
      </c>
      <c r="K24" s="10" t="s">
        <v>18</v>
      </c>
      <c r="L24" s="10" t="s">
        <v>4</v>
      </c>
      <c r="M24" s="10" t="s">
        <v>5</v>
      </c>
      <c r="N24" s="10" t="s">
        <v>15</v>
      </c>
      <c r="O24" s="10" t="s">
        <v>16</v>
      </c>
      <c r="P24" s="10" t="s">
        <v>9</v>
      </c>
      <c r="Q24" s="34">
        <v>7</v>
      </c>
      <c r="R24" s="35">
        <v>8</v>
      </c>
      <c r="S24" s="28" t="s">
        <v>72</v>
      </c>
    </row>
    <row r="25" spans="1:19" x14ac:dyDescent="0.25">
      <c r="A25" s="15" t="s">
        <v>55</v>
      </c>
      <c r="B25" s="46">
        <f>B5/$S$21</f>
        <v>1.0917163182437492E-3</v>
      </c>
      <c r="C25" s="46">
        <f>C5/$S$21</f>
        <v>0</v>
      </c>
      <c r="D25" s="33">
        <f t="shared" ref="D25:S40" si="0">D5/$S$21</f>
        <v>5.4448937988132813E-3</v>
      </c>
      <c r="E25" s="33">
        <f t="shared" si="0"/>
        <v>6.6659225426142889E-4</v>
      </c>
      <c r="F25" s="33">
        <f t="shared" si="0"/>
        <v>5.4317496350423586E-3</v>
      </c>
      <c r="G25" s="33">
        <f t="shared" si="0"/>
        <v>2.5673315290169517E-3</v>
      </c>
      <c r="H25" s="33">
        <f t="shared" si="0"/>
        <v>2.2943264061648732E-3</v>
      </c>
      <c r="I25" s="33">
        <f t="shared" si="0"/>
        <v>1.1264250650285013E-2</v>
      </c>
      <c r="J25" s="33">
        <f t="shared" si="0"/>
        <v>7.7661233506185884E-6</v>
      </c>
      <c r="K25" s="33">
        <f t="shared" si="0"/>
        <v>2.3843810781847548E-3</v>
      </c>
      <c r="L25" s="33">
        <f t="shared" si="0"/>
        <v>4.8226914112700957E-3</v>
      </c>
      <c r="M25" s="33">
        <f t="shared" si="0"/>
        <v>1.5415754850977897E-3</v>
      </c>
      <c r="N25" s="33">
        <f t="shared" si="0"/>
        <v>1.051015360117049E-5</v>
      </c>
      <c r="O25" s="33">
        <f t="shared" si="0"/>
        <v>9.0541349083186819E-4</v>
      </c>
      <c r="P25" s="33">
        <f t="shared" si="0"/>
        <v>3.5187010547761056E-5</v>
      </c>
      <c r="Q25" s="33">
        <f t="shared" si="0"/>
        <v>8.3828829800468814E-5</v>
      </c>
      <c r="R25" s="36">
        <f t="shared" si="0"/>
        <v>0</v>
      </c>
      <c r="S25" s="38">
        <f t="shared" si="0"/>
        <v>3.8552214174512184E-2</v>
      </c>
    </row>
    <row r="26" spans="1:19" x14ac:dyDescent="0.25">
      <c r="A26" s="16" t="s">
        <v>54</v>
      </c>
      <c r="B26" s="47">
        <f t="shared" ref="B26:R41" si="1">B6/$S$21</f>
        <v>1.413997493755503E-3</v>
      </c>
      <c r="C26" s="47">
        <f t="shared" ref="C26" si="2">C6/$S$21</f>
        <v>0</v>
      </c>
      <c r="D26" s="8">
        <f t="shared" si="1"/>
        <v>7.7728863497030856E-3</v>
      </c>
      <c r="E26" s="8">
        <f t="shared" si="1"/>
        <v>1.9359327570727428E-3</v>
      </c>
      <c r="F26" s="8">
        <f t="shared" si="1"/>
        <v>7.2566527152790918E-3</v>
      </c>
      <c r="G26" s="8">
        <f t="shared" si="1"/>
        <v>4.4554832121750133E-3</v>
      </c>
      <c r="H26" s="8">
        <f t="shared" si="1"/>
        <v>1.6461722230917046E-3</v>
      </c>
      <c r="I26" s="8">
        <f t="shared" si="1"/>
        <v>9.5083754630963628E-3</v>
      </c>
      <c r="J26" s="8">
        <f t="shared" si="1"/>
        <v>2.5435348327167644E-4</v>
      </c>
      <c r="K26" s="8">
        <f t="shared" si="1"/>
        <v>1.7011304893362487E-3</v>
      </c>
      <c r="L26" s="8">
        <f t="shared" si="1"/>
        <v>8.7886888121945384E-3</v>
      </c>
      <c r="M26" s="8">
        <f t="shared" si="1"/>
        <v>3.1252692458337678E-3</v>
      </c>
      <c r="N26" s="8">
        <f t="shared" si="1"/>
        <v>2.377080922235173E-5</v>
      </c>
      <c r="O26" s="8">
        <f t="shared" si="1"/>
        <v>1.7190767060456366E-3</v>
      </c>
      <c r="P26" s="8">
        <f t="shared" si="1"/>
        <v>2.591037620544715E-4</v>
      </c>
      <c r="Q26" s="8">
        <f t="shared" si="1"/>
        <v>2.0532335785143779E-4</v>
      </c>
      <c r="R26" s="37">
        <f t="shared" si="1"/>
        <v>2.3026555734584117E-5</v>
      </c>
      <c r="S26" s="39">
        <f t="shared" si="0"/>
        <v>5.0089243435718217E-2</v>
      </c>
    </row>
    <row r="27" spans="1:19" x14ac:dyDescent="0.25">
      <c r="A27" s="16" t="s">
        <v>53</v>
      </c>
      <c r="B27" s="47">
        <f t="shared" si="1"/>
        <v>1.1106850745276351E-3</v>
      </c>
      <c r="C27" s="47">
        <f t="shared" ref="C27" si="3">C7/$S$21</f>
        <v>0</v>
      </c>
      <c r="D27" s="8">
        <f t="shared" si="0"/>
        <v>7.6675259429130269E-3</v>
      </c>
      <c r="E27" s="8">
        <f t="shared" si="0"/>
        <v>1.5444877813542719E-3</v>
      </c>
      <c r="F27" s="8">
        <f t="shared" si="0"/>
        <v>6.9678953055641746E-3</v>
      </c>
      <c r="G27" s="8">
        <f t="shared" si="0"/>
        <v>2.7497448229840652E-3</v>
      </c>
      <c r="H27" s="8">
        <f t="shared" si="0"/>
        <v>4.6807719788070006E-4</v>
      </c>
      <c r="I27" s="8">
        <f t="shared" si="0"/>
        <v>5.7679386431211789E-3</v>
      </c>
      <c r="J27" s="8">
        <f t="shared" si="0"/>
        <v>3.0928586243838527E-4</v>
      </c>
      <c r="K27" s="8">
        <f t="shared" si="0"/>
        <v>9.2728807160277727E-4</v>
      </c>
      <c r="L27" s="8">
        <f t="shared" si="0"/>
        <v>6.6987149984622752E-3</v>
      </c>
      <c r="M27" s="8">
        <f t="shared" si="0"/>
        <v>2.06165335058034E-3</v>
      </c>
      <c r="N27" s="8">
        <f t="shared" si="0"/>
        <v>2.2560588333547002E-5</v>
      </c>
      <c r="O27" s="8">
        <f t="shared" si="0"/>
        <v>1.3025277365962908E-3</v>
      </c>
      <c r="P27" s="8">
        <f t="shared" si="0"/>
        <v>2.1775562698188636E-4</v>
      </c>
      <c r="Q27" s="8">
        <f t="shared" si="0"/>
        <v>1.568368610657424E-4</v>
      </c>
      <c r="R27" s="37">
        <f t="shared" si="0"/>
        <v>7.9796917427605991E-6</v>
      </c>
      <c r="S27" s="39">
        <f t="shared" si="0"/>
        <v>3.798095755614906E-2</v>
      </c>
    </row>
    <row r="28" spans="1:19" x14ac:dyDescent="0.25">
      <c r="A28" s="16" t="s">
        <v>71</v>
      </c>
      <c r="B28" s="47">
        <f t="shared" si="1"/>
        <v>2.9007376762284669E-3</v>
      </c>
      <c r="C28" s="47">
        <f t="shared" ref="C28" si="4">C8/$S$21</f>
        <v>0</v>
      </c>
      <c r="D28" s="8">
        <f t="shared" si="0"/>
        <v>1.7926594304388557E-2</v>
      </c>
      <c r="E28" s="8">
        <f t="shared" si="0"/>
        <v>3.0752812985336197E-3</v>
      </c>
      <c r="F28" s="8">
        <f t="shared" si="0"/>
        <v>1.7781419571887662E-2</v>
      </c>
      <c r="G28" s="8">
        <f t="shared" si="0"/>
        <v>8.5352284331081836E-3</v>
      </c>
      <c r="H28" s="8">
        <f t="shared" si="0"/>
        <v>1.2167379606497909E-3</v>
      </c>
      <c r="I28" s="8">
        <f t="shared" si="0"/>
        <v>1.91843244527907E-2</v>
      </c>
      <c r="J28" s="8">
        <f t="shared" si="0"/>
        <v>8.1900242501731864E-4</v>
      </c>
      <c r="K28" s="8">
        <f t="shared" si="0"/>
        <v>2.6467142531991917E-3</v>
      </c>
      <c r="L28" s="8">
        <f t="shared" si="0"/>
        <v>2.3661216278335583E-2</v>
      </c>
      <c r="M28" s="8">
        <f t="shared" si="0"/>
        <v>5.369465325770398E-3</v>
      </c>
      <c r="N28" s="8">
        <f t="shared" si="0"/>
        <v>1.1300356652095931E-4</v>
      </c>
      <c r="O28" s="8">
        <f t="shared" si="0"/>
        <v>4.9341352813514726E-3</v>
      </c>
      <c r="P28" s="8">
        <f t="shared" si="0"/>
        <v>6.206750499508965E-4</v>
      </c>
      <c r="Q28" s="8">
        <f t="shared" si="0"/>
        <v>5.7878328624376809E-4</v>
      </c>
      <c r="R28" s="37">
        <f t="shared" si="0"/>
        <v>6.333273592429459E-5</v>
      </c>
      <c r="S28" s="39">
        <f t="shared" si="0"/>
        <v>0.10942665189990086</v>
      </c>
    </row>
    <row r="29" spans="1:19" x14ac:dyDescent="0.25">
      <c r="A29" s="16" t="s">
        <v>62</v>
      </c>
      <c r="B29" s="47">
        <f t="shared" si="1"/>
        <v>1.5618644823512809E-3</v>
      </c>
      <c r="C29" s="47">
        <f t="shared" ref="C29" si="5">C9/$S$21</f>
        <v>0</v>
      </c>
      <c r="D29" s="8">
        <f t="shared" si="0"/>
        <v>6.3313061745139693E-3</v>
      </c>
      <c r="E29" s="8">
        <f t="shared" si="0"/>
        <v>1.3841043906250802E-3</v>
      </c>
      <c r="F29" s="8">
        <f t="shared" si="0"/>
        <v>6.9624784345271185E-3</v>
      </c>
      <c r="G29" s="8">
        <f t="shared" si="0"/>
        <v>4.2406981273747394E-3</v>
      </c>
      <c r="H29" s="8">
        <f t="shared" si="0"/>
        <v>8.8755140712544543E-4</v>
      </c>
      <c r="I29" s="8">
        <f t="shared" si="0"/>
        <v>6.6053403087100041E-3</v>
      </c>
      <c r="J29" s="8">
        <f t="shared" si="0"/>
        <v>1.721490676053787E-4</v>
      </c>
      <c r="K29" s="8">
        <f t="shared" si="0"/>
        <v>8.75196799228503E-4</v>
      </c>
      <c r="L29" s="8">
        <f t="shared" si="0"/>
        <v>6.0720341464535667E-3</v>
      </c>
      <c r="M29" s="8">
        <f t="shared" si="0"/>
        <v>1.2468187450945202E-3</v>
      </c>
      <c r="N29" s="8">
        <f t="shared" si="0"/>
        <v>2.0754964654528178E-5</v>
      </c>
      <c r="O29" s="8">
        <f t="shared" si="0"/>
        <v>5.87856707025074E-4</v>
      </c>
      <c r="P29" s="8">
        <f t="shared" si="0"/>
        <v>8.2663911297876019E-5</v>
      </c>
      <c r="Q29" s="8">
        <f t="shared" si="0"/>
        <v>8.0372904909443543E-5</v>
      </c>
      <c r="R29" s="37">
        <f t="shared" si="0"/>
        <v>9.2352150177772703E-6</v>
      </c>
      <c r="S29" s="39">
        <f t="shared" si="0"/>
        <v>3.7120425786514304E-2</v>
      </c>
    </row>
    <row r="30" spans="1:19" x14ac:dyDescent="0.25">
      <c r="A30" s="16" t="s">
        <v>56</v>
      </c>
      <c r="B30" s="47">
        <f t="shared" si="1"/>
        <v>1.3081128736392772E-3</v>
      </c>
      <c r="C30" s="47">
        <f t="shared" ref="C30" si="6">C10/$S$21</f>
        <v>0</v>
      </c>
      <c r="D30" s="8">
        <f t="shared" si="0"/>
        <v>9.7605803189077002E-3</v>
      </c>
      <c r="E30" s="8">
        <f t="shared" si="0"/>
        <v>1.1997625093592304E-3</v>
      </c>
      <c r="F30" s="8">
        <f t="shared" si="0"/>
        <v>9.3858260366236016E-3</v>
      </c>
      <c r="G30" s="8">
        <f t="shared" si="0"/>
        <v>3.5845836678671866E-3</v>
      </c>
      <c r="H30" s="8">
        <f t="shared" si="0"/>
        <v>4.3896717885479801E-4</v>
      </c>
      <c r="I30" s="8">
        <f t="shared" si="0"/>
        <v>8.8178053029898985E-3</v>
      </c>
      <c r="J30" s="8">
        <f t="shared" si="0"/>
        <v>3.24410387663715E-4</v>
      </c>
      <c r="K30" s="8">
        <f t="shared" si="0"/>
        <v>1.1526739147766463E-3</v>
      </c>
      <c r="L30" s="8">
        <f t="shared" si="0"/>
        <v>7.7228660435556436E-3</v>
      </c>
      <c r="M30" s="8">
        <f t="shared" si="0"/>
        <v>2.3189191301084986E-3</v>
      </c>
      <c r="N30" s="8">
        <f t="shared" si="0"/>
        <v>1.7836196628587361E-5</v>
      </c>
      <c r="O30" s="8">
        <f t="shared" si="0"/>
        <v>1.568582179049566E-3</v>
      </c>
      <c r="P30" s="8">
        <f t="shared" si="0"/>
        <v>4.7262685181027073E-4</v>
      </c>
      <c r="Q30" s="8">
        <f t="shared" si="0"/>
        <v>1.9098838850008763E-4</v>
      </c>
      <c r="R30" s="37">
        <f t="shared" si="0"/>
        <v>1.3170050848757357E-5</v>
      </c>
      <c r="S30" s="39">
        <f t="shared" si="0"/>
        <v>4.8277711031183466E-2</v>
      </c>
    </row>
    <row r="31" spans="1:19" x14ac:dyDescent="0.25">
      <c r="A31" s="16" t="s">
        <v>57</v>
      </c>
      <c r="B31" s="47">
        <f t="shared" si="1"/>
        <v>2.628457391555779E-3</v>
      </c>
      <c r="C31" s="47">
        <f t="shared" ref="C31" si="7">C11/$S$21</f>
        <v>0</v>
      </c>
      <c r="D31" s="8">
        <f t="shared" si="0"/>
        <v>1.8595147504796017E-2</v>
      </c>
      <c r="E31" s="8">
        <f t="shared" si="0"/>
        <v>1.9224002871342902E-3</v>
      </c>
      <c r="F31" s="8">
        <f t="shared" si="0"/>
        <v>2.1630549759924213E-2</v>
      </c>
      <c r="G31" s="8">
        <f t="shared" si="0"/>
        <v>7.6737970875186507E-3</v>
      </c>
      <c r="H31" s="8">
        <f t="shared" si="0"/>
        <v>1.351279575929799E-3</v>
      </c>
      <c r="I31" s="8">
        <f t="shared" si="0"/>
        <v>1.9767430881032978E-2</v>
      </c>
      <c r="J31" s="8">
        <f t="shared" si="0"/>
        <v>7.1076855258753093E-4</v>
      </c>
      <c r="K31" s="8">
        <f t="shared" si="0"/>
        <v>2.7076653779626297E-3</v>
      </c>
      <c r="L31" s="8">
        <f t="shared" si="0"/>
        <v>2.1775886286661581E-2</v>
      </c>
      <c r="M31" s="8">
        <f t="shared" si="0"/>
        <v>5.0655769190606926E-3</v>
      </c>
      <c r="N31" s="8">
        <f t="shared" si="0"/>
        <v>8.7783080939825449E-5</v>
      </c>
      <c r="O31" s="8">
        <f t="shared" si="0"/>
        <v>3.6664580232910831E-3</v>
      </c>
      <c r="P31" s="8">
        <f t="shared" si="0"/>
        <v>9.4597207003047372E-4</v>
      </c>
      <c r="Q31" s="8">
        <f t="shared" si="0"/>
        <v>6.0434677560622092E-4</v>
      </c>
      <c r="R31" s="37">
        <f t="shared" si="0"/>
        <v>6.5170718450607655E-5</v>
      </c>
      <c r="S31" s="39">
        <f t="shared" si="0"/>
        <v>0.10919869029248237</v>
      </c>
    </row>
    <row r="32" spans="1:19" x14ac:dyDescent="0.25">
      <c r="A32" s="16" t="s">
        <v>0</v>
      </c>
      <c r="B32" s="47">
        <f t="shared" si="1"/>
        <v>9.2915194120692568E-4</v>
      </c>
      <c r="C32" s="47">
        <f t="shared" ref="C32" si="8">C12/$S$21</f>
        <v>0</v>
      </c>
      <c r="D32" s="8">
        <f t="shared" si="0"/>
        <v>7.4838247668236029E-3</v>
      </c>
      <c r="E32" s="8">
        <f t="shared" si="0"/>
        <v>1.0853351535573242E-3</v>
      </c>
      <c r="F32" s="8">
        <f t="shared" si="0"/>
        <v>6.3127063090892372E-3</v>
      </c>
      <c r="G32" s="8">
        <f t="shared" si="0"/>
        <v>3.1506644691902904E-3</v>
      </c>
      <c r="H32" s="8">
        <f t="shared" si="0"/>
        <v>9.8455675954413043E-4</v>
      </c>
      <c r="I32" s="8">
        <f t="shared" si="0"/>
        <v>9.2123761433569942E-3</v>
      </c>
      <c r="J32" s="8">
        <f t="shared" si="0"/>
        <v>2.5617852225907184E-4</v>
      </c>
      <c r="K32" s="8">
        <f t="shared" si="0"/>
        <v>1.2900695803880068E-3</v>
      </c>
      <c r="L32" s="8">
        <f t="shared" si="0"/>
        <v>9.4708909743907114E-3</v>
      </c>
      <c r="M32" s="8">
        <f t="shared" si="0"/>
        <v>2.3417256456814816E-3</v>
      </c>
      <c r="N32" s="8">
        <f t="shared" si="0"/>
        <v>6.8095958246007328E-5</v>
      </c>
      <c r="O32" s="8">
        <f t="shared" si="0"/>
        <v>1.9684080962172465E-3</v>
      </c>
      <c r="P32" s="8">
        <f t="shared" si="0"/>
        <v>3.2055321306624114E-4</v>
      </c>
      <c r="Q32" s="8">
        <f t="shared" si="0"/>
        <v>3.2924479944947507E-4</v>
      </c>
      <c r="R32" s="37">
        <f t="shared" si="0"/>
        <v>2.2858289728654046E-5</v>
      </c>
      <c r="S32" s="39">
        <f t="shared" si="0"/>
        <v>4.5226640622195398E-2</v>
      </c>
    </row>
    <row r="33" spans="1:19" x14ac:dyDescent="0.25">
      <c r="A33" s="16" t="s">
        <v>63</v>
      </c>
      <c r="B33" s="47">
        <f t="shared" si="1"/>
        <v>5.4749875267969276E-4</v>
      </c>
      <c r="C33" s="47">
        <f t="shared" ref="C33" si="9">C13/$S$21</f>
        <v>0</v>
      </c>
      <c r="D33" s="8">
        <f t="shared" si="0"/>
        <v>5.4184695641128012E-3</v>
      </c>
      <c r="E33" s="8">
        <f t="shared" si="0"/>
        <v>8.8915640595123996E-4</v>
      </c>
      <c r="F33" s="8">
        <f t="shared" si="0"/>
        <v>5.3049806148824288E-3</v>
      </c>
      <c r="G33" s="8">
        <f t="shared" si="0"/>
        <v>1.7477207576705013E-3</v>
      </c>
      <c r="H33" s="8">
        <f t="shared" si="0"/>
        <v>4.406239518362633E-4</v>
      </c>
      <c r="I33" s="8">
        <f t="shared" si="0"/>
        <v>6.193794017052349E-3</v>
      </c>
      <c r="J33" s="8">
        <f t="shared" si="0"/>
        <v>2.0753023123690523E-4</v>
      </c>
      <c r="K33" s="8">
        <f t="shared" si="0"/>
        <v>9.8402607444850469E-4</v>
      </c>
      <c r="L33" s="8">
        <f t="shared" si="0"/>
        <v>8.004957530727946E-3</v>
      </c>
      <c r="M33" s="8">
        <f t="shared" si="0"/>
        <v>2.0240847288717227E-3</v>
      </c>
      <c r="N33" s="8">
        <f t="shared" si="0"/>
        <v>3.7367996855393109E-5</v>
      </c>
      <c r="O33" s="8">
        <f t="shared" si="0"/>
        <v>1.8086395235866453E-3</v>
      </c>
      <c r="P33" s="8">
        <f t="shared" si="0"/>
        <v>2.6967216158077159E-4</v>
      </c>
      <c r="Q33" s="8">
        <f t="shared" si="0"/>
        <v>2.8800021268823151E-4</v>
      </c>
      <c r="R33" s="37">
        <f t="shared" si="0"/>
        <v>2.0839097657493212E-5</v>
      </c>
      <c r="S33" s="39">
        <f t="shared" si="0"/>
        <v>3.4187361621838885E-2</v>
      </c>
    </row>
    <row r="34" spans="1:19" x14ac:dyDescent="0.25">
      <c r="A34" s="16" t="s">
        <v>64</v>
      </c>
      <c r="B34" s="47">
        <f t="shared" si="1"/>
        <v>3.1105912727010985E-4</v>
      </c>
      <c r="C34" s="47">
        <f t="shared" ref="C34" si="10">C14/$S$21</f>
        <v>0</v>
      </c>
      <c r="D34" s="8">
        <f t="shared" si="0"/>
        <v>1.7694659030522335E-3</v>
      </c>
      <c r="E34" s="8">
        <f t="shared" si="0"/>
        <v>2.7323163478313846E-4</v>
      </c>
      <c r="F34" s="8">
        <f t="shared" si="0"/>
        <v>1.6806796978462866E-3</v>
      </c>
      <c r="G34" s="8">
        <f t="shared" si="0"/>
        <v>8.403139618453078E-4</v>
      </c>
      <c r="H34" s="8">
        <f t="shared" si="0"/>
        <v>1.2835460367734871E-4</v>
      </c>
      <c r="I34" s="8">
        <f t="shared" si="0"/>
        <v>1.6343353567514699E-3</v>
      </c>
      <c r="J34" s="8">
        <f t="shared" si="0"/>
        <v>7.5667928512860449E-5</v>
      </c>
      <c r="K34" s="8">
        <f t="shared" si="0"/>
        <v>2.1129032929249642E-4</v>
      </c>
      <c r="L34" s="8">
        <f t="shared" si="0"/>
        <v>1.949542888244702E-3</v>
      </c>
      <c r="M34" s="8">
        <f t="shared" si="0"/>
        <v>4.4958088076731009E-4</v>
      </c>
      <c r="N34" s="8">
        <f t="shared" si="0"/>
        <v>6.4135235337191837E-6</v>
      </c>
      <c r="O34" s="8">
        <f t="shared" si="0"/>
        <v>2.9167617774085761E-4</v>
      </c>
      <c r="P34" s="8">
        <f t="shared" si="0"/>
        <v>4.4286318406902497E-5</v>
      </c>
      <c r="Q34" s="8">
        <f t="shared" si="0"/>
        <v>4.3322024757534025E-5</v>
      </c>
      <c r="R34" s="37">
        <f t="shared" si="0"/>
        <v>8.4909615300096559E-6</v>
      </c>
      <c r="S34" s="39">
        <f t="shared" si="0"/>
        <v>9.717711318012287E-3</v>
      </c>
    </row>
    <row r="35" spans="1:19" x14ac:dyDescent="0.25">
      <c r="A35" s="16" t="s">
        <v>65</v>
      </c>
      <c r="B35" s="47">
        <f t="shared" si="1"/>
        <v>7.9078551017673781E-5</v>
      </c>
      <c r="C35" s="47">
        <f t="shared" ref="C35" si="11">C15/$S$21</f>
        <v>0</v>
      </c>
      <c r="D35" s="8">
        <f t="shared" si="0"/>
        <v>6.7244273385222821E-4</v>
      </c>
      <c r="E35" s="8">
        <f t="shared" si="0"/>
        <v>9.4908499114017999E-5</v>
      </c>
      <c r="F35" s="8">
        <f t="shared" si="0"/>
        <v>6.4961680297086839E-4</v>
      </c>
      <c r="G35" s="8">
        <f t="shared" si="0"/>
        <v>2.024110615949558E-4</v>
      </c>
      <c r="H35" s="8">
        <f t="shared" si="0"/>
        <v>1.8981699822803602E-5</v>
      </c>
      <c r="I35" s="8">
        <f t="shared" si="0"/>
        <v>5.5112294357664805E-4</v>
      </c>
      <c r="J35" s="8">
        <f t="shared" si="0"/>
        <v>2.0049541783513656E-5</v>
      </c>
      <c r="K35" s="8">
        <f t="shared" si="0"/>
        <v>4.572952299622579E-5</v>
      </c>
      <c r="L35" s="8">
        <f t="shared" si="0"/>
        <v>6.764617026861733E-4</v>
      </c>
      <c r="M35" s="8">
        <f t="shared" si="0"/>
        <v>1.7441418691597579E-4</v>
      </c>
      <c r="N35" s="8">
        <f t="shared" si="0"/>
        <v>8.4133002965034711E-7</v>
      </c>
      <c r="O35" s="8">
        <f t="shared" si="0"/>
        <v>1.0595580958027295E-4</v>
      </c>
      <c r="P35" s="8">
        <f t="shared" si="0"/>
        <v>1.8049765020729368E-5</v>
      </c>
      <c r="Q35" s="8">
        <f t="shared" si="0"/>
        <v>8.9957595477998653E-6</v>
      </c>
      <c r="R35" s="37">
        <f t="shared" si="0"/>
        <v>2.718143172716506E-7</v>
      </c>
      <c r="S35" s="39">
        <f t="shared" si="0"/>
        <v>3.3193317248268088E-3</v>
      </c>
    </row>
    <row r="36" spans="1:19" x14ac:dyDescent="0.25">
      <c r="A36" s="16" t="s">
        <v>59</v>
      </c>
      <c r="B36" s="47">
        <f t="shared" si="1"/>
        <v>1.7913081249758482E-3</v>
      </c>
      <c r="C36" s="47">
        <f t="shared" ref="C36" si="12">C16/$S$21</f>
        <v>0</v>
      </c>
      <c r="D36" s="8">
        <f t="shared" si="0"/>
        <v>7.0561314103661189E-3</v>
      </c>
      <c r="E36" s="8">
        <f t="shared" si="0"/>
        <v>1.0478636083905896E-3</v>
      </c>
      <c r="F36" s="8">
        <f t="shared" si="0"/>
        <v>5.6219031652822559E-3</v>
      </c>
      <c r="G36" s="8">
        <f t="shared" si="0"/>
        <v>5.474307991003749E-3</v>
      </c>
      <c r="H36" s="8">
        <f t="shared" si="0"/>
        <v>9.112380833448321E-4</v>
      </c>
      <c r="I36" s="8">
        <f t="shared" si="0"/>
        <v>8.1564422384512204E-3</v>
      </c>
      <c r="J36" s="8">
        <f t="shared" si="0"/>
        <v>2.3728742720869212E-4</v>
      </c>
      <c r="K36" s="8">
        <f t="shared" si="0"/>
        <v>1.3410153495680647E-3</v>
      </c>
      <c r="L36" s="8">
        <f t="shared" si="0"/>
        <v>6.5019020174492247E-3</v>
      </c>
      <c r="M36" s="8">
        <f t="shared" si="0"/>
        <v>1.9235328467895887E-3</v>
      </c>
      <c r="N36" s="8">
        <f t="shared" si="0"/>
        <v>2.1136799052600259E-5</v>
      </c>
      <c r="O36" s="8">
        <f t="shared" si="0"/>
        <v>1.4354643530505046E-3</v>
      </c>
      <c r="P36" s="8">
        <f t="shared" si="0"/>
        <v>4.1749384779033762E-4</v>
      </c>
      <c r="Q36" s="8">
        <f t="shared" si="0"/>
        <v>2.4311201972165606E-4</v>
      </c>
      <c r="R36" s="37">
        <f t="shared" si="0"/>
        <v>5.5786652735276865E-6</v>
      </c>
      <c r="S36" s="39">
        <f t="shared" si="0"/>
        <v>4.2185717947718811E-2</v>
      </c>
    </row>
    <row r="37" spans="1:19" x14ac:dyDescent="0.25">
      <c r="A37" s="16" t="s">
        <v>58</v>
      </c>
      <c r="B37" s="47">
        <f t="shared" si="1"/>
        <v>3.2729032507290272E-4</v>
      </c>
      <c r="C37" s="47">
        <f t="shared" ref="C37" si="13">C17/$S$21</f>
        <v>0</v>
      </c>
      <c r="D37" s="8">
        <f t="shared" si="0"/>
        <v>3.0365801171697037E-3</v>
      </c>
      <c r="E37" s="8">
        <f t="shared" si="0"/>
        <v>2.4250367339252428E-4</v>
      </c>
      <c r="F37" s="8">
        <f t="shared" si="0"/>
        <v>2.6794937655082612E-3</v>
      </c>
      <c r="G37" s="8">
        <f t="shared" si="0"/>
        <v>1.061926763424668E-3</v>
      </c>
      <c r="H37" s="8">
        <f t="shared" si="0"/>
        <v>1.5259785207019641E-4</v>
      </c>
      <c r="I37" s="8">
        <f t="shared" si="0"/>
        <v>3.042767128772363E-3</v>
      </c>
      <c r="J37" s="8">
        <f t="shared" si="0"/>
        <v>1.367161298181814E-4</v>
      </c>
      <c r="K37" s="8">
        <f t="shared" si="0"/>
        <v>2.5960856007226172E-4</v>
      </c>
      <c r="L37" s="8">
        <f t="shared" si="0"/>
        <v>2.7266923801716452E-3</v>
      </c>
      <c r="M37" s="8">
        <f t="shared" si="0"/>
        <v>9.5109123967242312E-4</v>
      </c>
      <c r="N37" s="8">
        <f t="shared" si="0"/>
        <v>2.0638472804268899E-5</v>
      </c>
      <c r="O37" s="8">
        <f t="shared" si="0"/>
        <v>8.2193413658217718E-4</v>
      </c>
      <c r="P37" s="8">
        <f t="shared" si="0"/>
        <v>2.5413344311007562E-4</v>
      </c>
      <c r="Q37" s="8">
        <f t="shared" si="0"/>
        <v>1.5770407817322814E-4</v>
      </c>
      <c r="R37" s="37">
        <f t="shared" si="0"/>
        <v>1.0199508667145746E-5</v>
      </c>
      <c r="S37" s="39">
        <f t="shared" si="0"/>
        <v>1.5881877574482027E-2</v>
      </c>
    </row>
    <row r="38" spans="1:19" x14ac:dyDescent="0.25">
      <c r="A38" s="16" t="s">
        <v>1</v>
      </c>
      <c r="B38" s="47">
        <f t="shared" si="1"/>
        <v>5.3343171458393899E-3</v>
      </c>
      <c r="C38" s="47">
        <f t="shared" ref="C38" si="14">C18/$S$21</f>
        <v>0</v>
      </c>
      <c r="D38" s="8">
        <f t="shared" si="0"/>
        <v>3.5257009206227964E-2</v>
      </c>
      <c r="E38" s="8">
        <f t="shared" si="0"/>
        <v>6.2522211517268365E-3</v>
      </c>
      <c r="F38" s="8">
        <f t="shared" si="0"/>
        <v>2.7749038267553396E-2</v>
      </c>
      <c r="G38" s="8">
        <f t="shared" si="0"/>
        <v>2.2324996509936527E-2</v>
      </c>
      <c r="H38" s="8">
        <f t="shared" si="0"/>
        <v>1.8279448118823916E-3</v>
      </c>
      <c r="I38" s="8">
        <f t="shared" si="0"/>
        <v>3.6938038379625032E-2</v>
      </c>
      <c r="J38" s="8">
        <f t="shared" si="0"/>
        <v>5.2515173273828776E-4</v>
      </c>
      <c r="K38" s="8">
        <f t="shared" si="0"/>
        <v>5.4115900731780443E-3</v>
      </c>
      <c r="L38" s="8">
        <f t="shared" si="0"/>
        <v>3.1370802250961671E-2</v>
      </c>
      <c r="M38" s="8">
        <f t="shared" si="0"/>
        <v>8.1513942582733187E-3</v>
      </c>
      <c r="N38" s="8">
        <f t="shared" si="0"/>
        <v>3.0249050450659402E-5</v>
      </c>
      <c r="O38" s="8">
        <f t="shared" si="0"/>
        <v>3.706479445624604E-3</v>
      </c>
      <c r="P38" s="8">
        <f t="shared" si="0"/>
        <v>3.019921782582627E-4</v>
      </c>
      <c r="Q38" s="8">
        <f t="shared" si="0"/>
        <v>3.6487189032043783E-4</v>
      </c>
      <c r="R38" s="37">
        <f t="shared" si="0"/>
        <v>2.0463735028879979E-5</v>
      </c>
      <c r="S38" s="39">
        <f t="shared" si="0"/>
        <v>0.1855665600876257</v>
      </c>
    </row>
    <row r="39" spans="1:19" x14ac:dyDescent="0.25">
      <c r="A39" s="16" t="s">
        <v>61</v>
      </c>
      <c r="B39" s="47">
        <f t="shared" si="1"/>
        <v>1.4412028710296659E-2</v>
      </c>
      <c r="C39" s="47">
        <f t="shared" ref="C39" si="15">C19/$S$21</f>
        <v>0</v>
      </c>
      <c r="D39" s="8">
        <f t="shared" si="0"/>
        <v>1.1914993541141722E-2</v>
      </c>
      <c r="E39" s="8">
        <f t="shared" si="0"/>
        <v>8.3553132421521851E-4</v>
      </c>
      <c r="F39" s="8">
        <f t="shared" si="0"/>
        <v>5.6909569454081724E-3</v>
      </c>
      <c r="G39" s="8">
        <f t="shared" si="0"/>
        <v>6.3132305224154047E-3</v>
      </c>
      <c r="H39" s="8">
        <f t="shared" si="0"/>
        <v>2.9247349973818781E-3</v>
      </c>
      <c r="I39" s="8">
        <f t="shared" si="0"/>
        <v>3.2629923829797458E-2</v>
      </c>
      <c r="J39" s="8">
        <f t="shared" si="0"/>
        <v>0</v>
      </c>
      <c r="K39" s="8">
        <f t="shared" si="0"/>
        <v>4.9429368878155071E-3</v>
      </c>
      <c r="L39" s="8">
        <f t="shared" si="0"/>
        <v>1.3568698903883526E-2</v>
      </c>
      <c r="M39" s="8">
        <f t="shared" si="0"/>
        <v>1.865073353267807E-3</v>
      </c>
      <c r="N39" s="8">
        <f t="shared" si="0"/>
        <v>0</v>
      </c>
      <c r="O39" s="8">
        <f t="shared" si="0"/>
        <v>1.1319448371999536E-3</v>
      </c>
      <c r="P39" s="8">
        <f t="shared" si="0"/>
        <v>8.8857394669994351E-5</v>
      </c>
      <c r="Q39" s="8">
        <f t="shared" si="0"/>
        <v>4.0895111210465716E-5</v>
      </c>
      <c r="R39" s="37">
        <f t="shared" si="0"/>
        <v>0</v>
      </c>
      <c r="S39" s="39">
        <f t="shared" si="0"/>
        <v>9.6359806358703767E-2</v>
      </c>
    </row>
    <row r="40" spans="1:19" ht="15.75" thickBot="1" x14ac:dyDescent="0.3">
      <c r="A40" s="17" t="s">
        <v>60</v>
      </c>
      <c r="B40" s="48">
        <f t="shared" si="1"/>
        <v>3.6220552130339211E-3</v>
      </c>
      <c r="C40" s="48">
        <f t="shared" ref="C40" si="16">C20/$S$21</f>
        <v>0</v>
      </c>
      <c r="D40" s="40">
        <f t="shared" si="0"/>
        <v>2.2441876666363336E-2</v>
      </c>
      <c r="E40" s="40">
        <f t="shared" si="0"/>
        <v>2.7030639498773885E-3</v>
      </c>
      <c r="F40" s="40">
        <f t="shared" si="0"/>
        <v>1.7783742937123388E-2</v>
      </c>
      <c r="G40" s="40">
        <f t="shared" si="0"/>
        <v>1.1764990868624524E-2</v>
      </c>
      <c r="H40" s="40">
        <f t="shared" si="0"/>
        <v>4.9247447438666835E-3</v>
      </c>
      <c r="I40" s="40">
        <f t="shared" si="0"/>
        <v>3.0166108253274797E-2</v>
      </c>
      <c r="J40" s="40">
        <f t="shared" si="0"/>
        <v>2.5922025390473079E-4</v>
      </c>
      <c r="K40" s="40">
        <f t="shared" si="0"/>
        <v>7.0594967304847206E-3</v>
      </c>
      <c r="L40" s="40">
        <f t="shared" si="0"/>
        <v>2.2186008789038286E-2</v>
      </c>
      <c r="M40" s="40">
        <f t="shared" si="0"/>
        <v>7.2878854746874959E-3</v>
      </c>
      <c r="N40" s="40">
        <f t="shared" si="0"/>
        <v>6.6096181483223034E-5</v>
      </c>
      <c r="O40" s="40">
        <f t="shared" si="0"/>
        <v>5.7142294283821921E-3</v>
      </c>
      <c r="P40" s="40">
        <f t="shared" si="0"/>
        <v>5.1691964198663216E-4</v>
      </c>
      <c r="Q40" s="40">
        <f t="shared" si="0"/>
        <v>4.1254941592377715E-4</v>
      </c>
      <c r="R40" s="41">
        <f t="shared" si="0"/>
        <v>1.1002008080043E-7</v>
      </c>
      <c r="S40" s="42">
        <f t="shared" si="0"/>
        <v>0.13690909856813591</v>
      </c>
    </row>
    <row r="41" spans="1:19" ht="15.75" thickBot="1" x14ac:dyDescent="0.3">
      <c r="A41" s="20" t="s">
        <v>66</v>
      </c>
      <c r="B41" s="49">
        <f t="shared" si="1"/>
        <v>3.9369359201694813E-2</v>
      </c>
      <c r="C41" s="49">
        <f t="shared" ref="C41" si="17">C21/$S$21</f>
        <v>0</v>
      </c>
      <c r="D41" s="43">
        <f t="shared" ref="D41:S41" si="18">D21/$S$21</f>
        <v>0.16854972830314535</v>
      </c>
      <c r="E41" s="43">
        <f t="shared" si="18"/>
        <v>2.5152376679348939E-2</v>
      </c>
      <c r="F41" s="43">
        <f t="shared" si="18"/>
        <v>0.14888968996451252</v>
      </c>
      <c r="G41" s="43">
        <f t="shared" si="18"/>
        <v>8.6687429785750725E-2</v>
      </c>
      <c r="H41" s="43">
        <f t="shared" si="18"/>
        <v>2.0616889453123639E-2</v>
      </c>
      <c r="I41" s="43">
        <f t="shared" si="18"/>
        <v>0.20944037399268448</v>
      </c>
      <c r="J41" s="43">
        <f t="shared" si="18"/>
        <v>4.3155376693968673E-3</v>
      </c>
      <c r="K41" s="43">
        <f t="shared" si="18"/>
        <v>3.3940813092534584E-2</v>
      </c>
      <c r="L41" s="43">
        <f t="shared" si="18"/>
        <v>0.17599805541448718</v>
      </c>
      <c r="M41" s="43">
        <f t="shared" si="18"/>
        <v>4.589806081647313E-2</v>
      </c>
      <c r="N41" s="43">
        <f t="shared" si="18"/>
        <v>5.4705867235649113E-4</v>
      </c>
      <c r="O41" s="43">
        <f t="shared" si="18"/>
        <v>3.1668781932155443E-2</v>
      </c>
      <c r="P41" s="43">
        <f t="shared" si="18"/>
        <v>4.8659422465635828E-3</v>
      </c>
      <c r="Q41" s="43">
        <f t="shared" si="18"/>
        <v>3.7891757157697747E-3</v>
      </c>
      <c r="R41" s="44">
        <f t="shared" si="18"/>
        <v>2.7072706000256396E-4</v>
      </c>
      <c r="S41" s="45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936-599E-4837-B2D9-37EC6FF9B28E}">
  <dimension ref="A1:AH60"/>
  <sheetViews>
    <sheetView workbookViewId="0">
      <selection activeCell="B11" sqref="B11"/>
    </sheetView>
  </sheetViews>
  <sheetFormatPr defaultRowHeight="15" x14ac:dyDescent="0.25"/>
  <cols>
    <col min="1" max="1" width="24.42578125" customWidth="1"/>
    <col min="2" max="2" width="24.28515625" bestFit="1" customWidth="1"/>
    <col min="3" max="3" width="14.85546875" bestFit="1" customWidth="1"/>
  </cols>
  <sheetData>
    <row r="1" spans="1:5" x14ac:dyDescent="0.25">
      <c r="A1" s="4" t="s">
        <v>77</v>
      </c>
      <c r="B1" s="4"/>
    </row>
    <row r="2" spans="1:5" x14ac:dyDescent="0.25">
      <c r="B2" s="93"/>
    </row>
    <row r="3" spans="1:5" s="93" customFormat="1" x14ac:dyDescent="0.25">
      <c r="A3" s="4" t="s">
        <v>22</v>
      </c>
      <c r="B3" s="4" t="s">
        <v>81</v>
      </c>
      <c r="C3" s="4" t="s">
        <v>82</v>
      </c>
      <c r="E3" s="4" t="s">
        <v>108</v>
      </c>
    </row>
    <row r="4" spans="1:5" s="93" customFormat="1" x14ac:dyDescent="0.25">
      <c r="A4" s="93" t="s">
        <v>55</v>
      </c>
      <c r="B4" s="68">
        <f>R60</f>
        <v>0.14091300000000001</v>
      </c>
      <c r="C4" s="93">
        <v>46320.38</v>
      </c>
      <c r="E4" s="118" t="s">
        <v>107</v>
      </c>
    </row>
    <row r="5" spans="1:5" s="93" customFormat="1" x14ac:dyDescent="0.25">
      <c r="A5" s="93" t="s">
        <v>54</v>
      </c>
      <c r="B5" s="68">
        <v>0.15</v>
      </c>
      <c r="C5" s="93">
        <v>4982.1899999999996</v>
      </c>
    </row>
    <row r="6" spans="1:5" s="93" customFormat="1" x14ac:dyDescent="0.25">
      <c r="A6" s="93" t="s">
        <v>53</v>
      </c>
      <c r="B6" s="68">
        <v>0</v>
      </c>
      <c r="C6" s="93">
        <v>511.16</v>
      </c>
    </row>
    <row r="7" spans="1:5" s="93" customFormat="1" x14ac:dyDescent="0.25">
      <c r="A7" s="93" t="s">
        <v>71</v>
      </c>
      <c r="B7" s="68">
        <v>0</v>
      </c>
      <c r="C7" s="93">
        <v>2293.9899999999998</v>
      </c>
    </row>
    <row r="8" spans="1:5" s="93" customFormat="1" x14ac:dyDescent="0.25">
      <c r="A8" s="93" t="s">
        <v>62</v>
      </c>
      <c r="B8" s="68">
        <v>0</v>
      </c>
      <c r="C8" s="93">
        <v>2090.3200000000002</v>
      </c>
    </row>
    <row r="9" spans="1:5" s="93" customFormat="1" x14ac:dyDescent="0.25">
      <c r="A9" s="93" t="s">
        <v>56</v>
      </c>
      <c r="B9" s="68">
        <f>AB60</f>
        <v>1.4365898259999999E-2</v>
      </c>
      <c r="C9" s="93">
        <v>6871</v>
      </c>
    </row>
    <row r="10" spans="1:5" s="93" customFormat="1" x14ac:dyDescent="0.25">
      <c r="A10" s="93" t="s">
        <v>57</v>
      </c>
      <c r="B10" s="133">
        <f>AG60</f>
        <v>7.471224873E-2</v>
      </c>
      <c r="C10" s="93">
        <v>19592</v>
      </c>
    </row>
    <row r="11" spans="1:5" s="93" customFormat="1" x14ac:dyDescent="0.25">
      <c r="A11" s="93" t="s">
        <v>0</v>
      </c>
      <c r="B11" s="68">
        <f>H60</f>
        <v>0.78825500000000004</v>
      </c>
      <c r="C11" s="93">
        <v>22436.18</v>
      </c>
    </row>
    <row r="12" spans="1:5" s="93" customFormat="1" x14ac:dyDescent="0.25">
      <c r="A12" s="93" t="s">
        <v>63</v>
      </c>
      <c r="B12" s="68">
        <f>W60</f>
        <v>2.4109191289999998E-2</v>
      </c>
      <c r="C12" s="93">
        <v>3804.01</v>
      </c>
    </row>
    <row r="13" spans="1:5" s="93" customFormat="1" x14ac:dyDescent="0.25">
      <c r="A13" s="51" t="s">
        <v>64</v>
      </c>
      <c r="B13" s="68">
        <v>0.45</v>
      </c>
      <c r="C13" s="93">
        <v>511.15</v>
      </c>
    </row>
    <row r="14" spans="1:5" s="93" customFormat="1" x14ac:dyDescent="0.25">
      <c r="A14" s="93" t="s">
        <v>65</v>
      </c>
      <c r="B14" s="68">
        <v>0</v>
      </c>
      <c r="C14" s="93">
        <v>232.34</v>
      </c>
    </row>
    <row r="15" spans="1:5" s="93" customFormat="1" x14ac:dyDescent="0.25">
      <c r="A15" s="93" t="s">
        <v>59</v>
      </c>
      <c r="B15" s="68">
        <f>M60</f>
        <v>1.5107900000000001</v>
      </c>
      <c r="C15" s="93">
        <v>11345.29</v>
      </c>
    </row>
    <row r="16" spans="1:5" s="93" customFormat="1" x14ac:dyDescent="0.25">
      <c r="A16" s="93" t="s">
        <v>58</v>
      </c>
      <c r="B16" s="68">
        <v>0.26</v>
      </c>
      <c r="C16" s="93">
        <v>4013.58</v>
      </c>
    </row>
    <row r="17" spans="1:31" s="93" customFormat="1" x14ac:dyDescent="0.25">
      <c r="A17" s="93" t="s">
        <v>1</v>
      </c>
      <c r="B17" s="68">
        <v>0</v>
      </c>
      <c r="C17" s="93">
        <v>4835.13</v>
      </c>
    </row>
    <row r="18" spans="1:31" s="93" customFormat="1" x14ac:dyDescent="0.25">
      <c r="A18" s="93" t="s">
        <v>61</v>
      </c>
      <c r="B18" s="68">
        <f>C60</f>
        <v>0.114147</v>
      </c>
      <c r="C18" s="93">
        <v>7836.48</v>
      </c>
    </row>
    <row r="19" spans="1:31" s="93" customFormat="1" x14ac:dyDescent="0.25">
      <c r="A19" s="93" t="s">
        <v>60</v>
      </c>
      <c r="B19" s="68">
        <v>0</v>
      </c>
      <c r="C19" s="93">
        <v>3134.61</v>
      </c>
    </row>
    <row r="20" spans="1:31" s="93" customFormat="1" x14ac:dyDescent="0.25"/>
    <row r="21" spans="1:31" s="93" customFormat="1" x14ac:dyDescent="0.25"/>
    <row r="22" spans="1:31" s="93" customFormat="1" x14ac:dyDescent="0.25"/>
    <row r="23" spans="1:31" x14ac:dyDescent="0.25">
      <c r="B23" s="4" t="s">
        <v>61</v>
      </c>
      <c r="F23" s="4" t="s">
        <v>0</v>
      </c>
      <c r="K23" s="4" t="s">
        <v>59</v>
      </c>
      <c r="P23" s="4" t="s">
        <v>55</v>
      </c>
      <c r="U23" s="4" t="s">
        <v>76</v>
      </c>
      <c r="Z23" s="4" t="s">
        <v>56</v>
      </c>
      <c r="AE23" s="4" t="s">
        <v>57</v>
      </c>
    </row>
    <row r="60" spans="3:34" x14ac:dyDescent="0.25">
      <c r="C60">
        <v>0.114147</v>
      </c>
      <c r="D60" s="93" t="s">
        <v>74</v>
      </c>
      <c r="H60">
        <v>0.78825500000000004</v>
      </c>
      <c r="I60" t="s">
        <v>74</v>
      </c>
      <c r="M60">
        <v>1.5107900000000001</v>
      </c>
      <c r="N60" s="93" t="s">
        <v>74</v>
      </c>
      <c r="R60">
        <v>0.14091300000000001</v>
      </c>
      <c r="S60" s="93" t="s">
        <v>74</v>
      </c>
      <c r="W60">
        <v>2.4109191289999998E-2</v>
      </c>
      <c r="X60" s="93" t="s">
        <v>74</v>
      </c>
      <c r="AB60">
        <v>1.4365898259999999E-2</v>
      </c>
      <c r="AC60" s="93" t="s">
        <v>74</v>
      </c>
      <c r="AG60">
        <v>7.471224873E-2</v>
      </c>
      <c r="AH60" s="93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102C-73DD-4C03-992F-AB544D94ABFC}">
  <dimension ref="A1:AF47"/>
  <sheetViews>
    <sheetView workbookViewId="0">
      <selection activeCell="X11" sqref="X11"/>
    </sheetView>
  </sheetViews>
  <sheetFormatPr defaultRowHeight="15" x14ac:dyDescent="0.25"/>
  <cols>
    <col min="2" max="3" width="9.140625" style="93"/>
    <col min="21" max="21" width="3" customWidth="1"/>
    <col min="22" max="22" width="6.85546875" bestFit="1" customWidth="1"/>
    <col min="23" max="23" width="2.85546875" customWidth="1"/>
    <col min="24" max="24" width="13.85546875" customWidth="1"/>
    <col min="25" max="25" width="3.140625" customWidth="1"/>
    <col min="26" max="26" width="14.42578125" bestFit="1" customWidth="1"/>
  </cols>
  <sheetData>
    <row r="1" spans="1:24" ht="15.75" thickBot="1" x14ac:dyDescent="0.3">
      <c r="A1" s="4" t="s">
        <v>161</v>
      </c>
      <c r="B1" s="4"/>
      <c r="C1" s="4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</row>
    <row r="2" spans="1:24" ht="91.5" thickBot="1" x14ac:dyDescent="0.3">
      <c r="A2" s="56" t="s">
        <v>55</v>
      </c>
      <c r="B2" s="65" t="s">
        <v>110</v>
      </c>
      <c r="C2" s="66" t="s">
        <v>111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W2" s="93"/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W3" s="93"/>
      <c r="X3" s="67" t="s">
        <v>103</v>
      </c>
    </row>
    <row r="4" spans="1:24" x14ac:dyDescent="0.25">
      <c r="A4" s="63">
        <v>2006</v>
      </c>
      <c r="B4" s="58" cm="1">
        <f t="array" ref="B4">INDEX('IECC Data-IP-Source EUI'!$Y$2:$Y$1825,MATCH(1,INDEX(($A4='IECC Data-IP-Source EUI'!$A$2:$A$1825)*(B$3='IECC Data-IP-Source EUI'!$C$2:$C$1825)*($A$2='IECC Data-IP-Source EUI'!$B$2:$B$1825),0,1),0))</f>
        <v>132.64516124477998</v>
      </c>
      <c r="C4" s="55" cm="1">
        <f t="array" ref="C4">INDEX('IECC Data-IP-Source EUI'!$Y$2:$Y$1825,MATCH(1,INDEX(($A4='IECC Data-IP-Source EUI'!$A$2:$A$1825)*(C$3='IECC Data-IP-Source EUI'!$C$2:$C$1825)*($A$2='IECC Data-IP-Source EUI'!$B$2:$B$1825),0,1),0))</f>
        <v>114.45378603242966</v>
      </c>
      <c r="D4" s="58" cm="1">
        <f t="array" ref="D4">INDEX('IECC Data-IP-Source EUI'!$Y$2:$Y$1825,MATCH(1,INDEX(($A4='IECC Data-IP-Source EUI'!$A$2:$A$1825)*(D$3='IECC Data-IP-Source EUI'!$C$2:$C$1825)*($A$2='IECC Data-IP-Source EUI'!$B$2:$B$1825),0,1),0))</f>
        <v>97.280621411392389</v>
      </c>
      <c r="E4" s="55" cm="1">
        <f t="array" ref="E4">INDEX('IECC Data-IP-Source EUI'!$Y$2:$Y$1825,MATCH(1,INDEX(($A4='IECC Data-IP-Source EUI'!$A$2:$A$1825)*(E$3='IECC Data-IP-Source EUI'!$C$2:$C$1825)*($A$2='IECC Data-IP-Source EUI'!$B$2:$B$1825),0,1),0))</f>
        <v>99.792858083246941</v>
      </c>
      <c r="F4" s="55" cm="1">
        <f t="array" ref="F4">INDEX('IECC Data-IP-Source EUI'!$Y$2:$Y$1825,MATCH(1,INDEX(($A4='IECC Data-IP-Source EUI'!$A$2:$A$1825)*(F$3='IECC Data-IP-Source EUI'!$C$2:$C$1825)*($A$2='IECC Data-IP-Source EUI'!$B$2:$B$1825),0,1),0))</f>
        <v>91.481434582092803</v>
      </c>
      <c r="G4" s="55" cm="1">
        <f t="array" ref="G4">INDEX('IECC Data-IP-Source EUI'!$Y$2:$Y$1825,MATCH(1,INDEX(($A4='IECC Data-IP-Source EUI'!$A$2:$A$1825)*(G$3='IECC Data-IP-Source EUI'!$C$2:$C$1825)*($A$2='IECC Data-IP-Source EUI'!$B$2:$B$1825),0,1),0))</f>
        <v>71.75159467280632</v>
      </c>
      <c r="H4" s="55" cm="1">
        <f t="array" ref="H4">INDEX('IECC Data-IP-Source EUI'!$Y$2:$Y$1825,MATCH(1,INDEX(($A4='IECC Data-IP-Source EUI'!$A$2:$A$1825)*(H$3='IECC Data-IP-Source EUI'!$C$2:$C$1825)*($A$2='IECC Data-IP-Source EUI'!$B$2:$B$1825),0,1),0))</f>
        <v>73.685334066779475</v>
      </c>
      <c r="I4" s="55" cm="1">
        <f t="array" ref="I4">INDEX('IECC Data-IP-Source EUI'!$Y$2:$Y$1825,MATCH(1,INDEX(($A4='IECC Data-IP-Source EUI'!$A$2:$A$1825)*(I$3='IECC Data-IP-Source EUI'!$C$2:$C$1825)*($A$2='IECC Data-IP-Source EUI'!$B$2:$B$1825),0,1),0))</f>
        <v>70.443371629862796</v>
      </c>
      <c r="J4" s="55" cm="1">
        <f t="array" ref="J4">INDEX('IECC Data-IP-Source EUI'!$Y$2:$Y$1825,MATCH(1,INDEX(($A4='IECC Data-IP-Source EUI'!$A$2:$A$1825)*(J$3='IECC Data-IP-Source EUI'!$C$2:$C$1825)*($A$2='IECC Data-IP-Source EUI'!$B$2:$B$1825),0,1),0))</f>
        <v>52.757877491937833</v>
      </c>
      <c r="K4" s="55" cm="1">
        <f t="array" ref="K4">INDEX('IECC Data-IP-Source EUI'!$Y$2:$Y$1825,MATCH(1,INDEX(($A4='IECC Data-IP-Source EUI'!$A$2:$A$1825)*(K$3='IECC Data-IP-Source EUI'!$C$2:$C$1825)*($A$2='IECC Data-IP-Source EUI'!$B$2:$B$1825),0,1),0))</f>
        <v>71.561164788917438</v>
      </c>
      <c r="L4" s="55" cm="1">
        <f t="array" ref="L4">INDEX('IECC Data-IP-Source EUI'!$Y$2:$Y$1825,MATCH(1,INDEX(($A4='IECC Data-IP-Source EUI'!$A$2:$A$1825)*(L$3='IECC Data-IP-Source EUI'!$C$2:$C$1825)*($A$2='IECC Data-IP-Source EUI'!$B$2:$B$1825),0,1),0))</f>
        <v>67.622843887671976</v>
      </c>
      <c r="M4" s="55" cm="1">
        <f t="array" ref="M4">INDEX('IECC Data-IP-Source EUI'!$Y$2:$Y$1825,MATCH(1,INDEX(($A4='IECC Data-IP-Source EUI'!$A$2:$A$1825)*(M$3='IECC Data-IP-Source EUI'!$C$2:$C$1825)*($A$2='IECC Data-IP-Source EUI'!$B$2:$B$1825),0,1),0))</f>
        <v>50.651341157798015</v>
      </c>
      <c r="N4" s="55" cm="1">
        <f t="array" ref="N4">INDEX('IECC Data-IP-Source EUI'!$Y$2:$Y$1825,MATCH(1,INDEX(($A4='IECC Data-IP-Source EUI'!$A$2:$A$1825)*(N$3='IECC Data-IP-Source EUI'!$C$2:$C$1825)*($A$2='IECC Data-IP-Source EUI'!$B$2:$B$1825),0,1),0))</f>
        <v>65.851172013230865</v>
      </c>
      <c r="O4" s="55" cm="1">
        <f t="array" ref="O4">INDEX('IECC Data-IP-Source EUI'!$Y$2:$Y$1825,MATCH(1,INDEX(($A4='IECC Data-IP-Source EUI'!$A$2:$A$1825)*(O$3='IECC Data-IP-Source EUI'!$C$2:$C$1825)*($A$2='IECC Data-IP-Source EUI'!$B$2:$B$1825),0,1),0))</f>
        <v>68.186996079070241</v>
      </c>
      <c r="P4" s="55" cm="1">
        <f t="array" ref="P4">INDEX('IECC Data-IP-Source EUI'!$Y$2:$Y$1825,MATCH(1,INDEX(($A4='IECC Data-IP-Source EUI'!$A$2:$A$1825)*(P$3='IECC Data-IP-Source EUI'!$C$2:$C$1825)*($A$2='IECC Data-IP-Source EUI'!$B$2:$B$1825),0,1),0))</f>
        <v>47.880490164168748</v>
      </c>
      <c r="Q4" s="55" cm="1">
        <f t="array" ref="Q4">INDEX('IECC Data-IP-Source EUI'!$Y$2:$Y$1825,MATCH(1,INDEX(($A4='IECC Data-IP-Source EUI'!$A$2:$A$1825)*(Q$3='IECC Data-IP-Source EUI'!$C$2:$C$1825)*($A$2='IECC Data-IP-Source EUI'!$B$2:$B$1825),0,1),0))</f>
        <v>74.167118033742128</v>
      </c>
      <c r="R4" s="55" cm="1">
        <f t="array" ref="R4">INDEX('IECC Data-IP-Source EUI'!$Y$2:$Y$1825,MATCH(1,INDEX(($A4='IECC Data-IP-Source EUI'!$A$2:$A$1825)*(R$3='IECC Data-IP-Source EUI'!$C$2:$C$1825)*($A$2='IECC Data-IP-Source EUI'!$B$2:$B$1825),0,1),0))</f>
        <v>67.628624736609353</v>
      </c>
      <c r="S4" s="55" cm="1">
        <f t="array" ref="S4">INDEX('IECC Data-IP-Source EUI'!$Y$2:$Y$1825,MATCH(1,INDEX(($A4='IECC Data-IP-Source EUI'!$A$2:$A$1825)*(S$3='IECC Data-IP-Source EUI'!$C$2:$C$1825)*($A$2='IECC Data-IP-Source EUI'!$B$2:$B$1825),0,1),0))</f>
        <v>81.372350641077361</v>
      </c>
      <c r="T4" s="64" cm="1">
        <f t="array" ref="T4">INDEX('IECC Data-IP-Source EUI'!$Y$2:$Y$1825,MATCH(1,INDEX(($A4='IECC Data-IP-Source EUI'!$A$2:$A$1825)*(T$3='IECC Data-IP-Source EUI'!$C$2:$C$1825)*($A$2='IECC Data-IP-Source EUI'!$B$2:$B$1825),0,1),0))</f>
        <v>89.436369833149811</v>
      </c>
      <c r="U4" s="54"/>
      <c r="V4" s="82">
        <f>SUMPRODUCT(D4:T4,Weights!$B$41:$R$41)</f>
        <v>73.973717063615311</v>
      </c>
      <c r="W4" s="93"/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Data-IP-Source EUI'!$Y$2:$Y$1825,MATCH(1,INDEX(($A5='IECC Data-IP-Source EUI'!$A$2:$A$1825)*(B$3='IECC Data-IP-Source EUI'!$C$2:$C$1825)*($A$2='IECC Data-IP-Source EUI'!$B$2:$B$1825),0,1),0))</f>
        <v>120.65147363347343</v>
      </c>
      <c r="C5" s="73" cm="1">
        <f t="array" ref="C5">INDEX('IECC Data-IP-Source EUI'!$Y$2:$Y$1825,MATCH(1,INDEX(($A5='IECC Data-IP-Source EUI'!$A$2:$A$1825)*(C$3='IECC Data-IP-Source EUI'!$C$2:$C$1825)*($A$2='IECC Data-IP-Source EUI'!$B$2:$B$1825),0,1),0))</f>
        <v>106.36907111791224</v>
      </c>
      <c r="D5" s="84" cm="1">
        <f t="array" ref="D5">INDEX('IECC Data-IP-Source EUI'!$Y$2:$Y$1825,MATCH(1,INDEX(($A5='IECC Data-IP-Source EUI'!$A$2:$A$1825)*(D$3='IECC Data-IP-Source EUI'!$C$2:$C$1825)*($A$2='IECC Data-IP-Source EUI'!$B$2:$B$1825),0,1),0))</f>
        <v>92.376648679934704</v>
      </c>
      <c r="E5" s="73" cm="1">
        <f t="array" ref="E5">INDEX('IECC Data-IP-Source EUI'!$Y$2:$Y$1825,MATCH(1,INDEX(($A5='IECC Data-IP-Source EUI'!$A$2:$A$1825)*(E$3='IECC Data-IP-Source EUI'!$C$2:$C$1825)*($A$2='IECC Data-IP-Source EUI'!$B$2:$B$1825),0,1),0))</f>
        <v>93.683630939537053</v>
      </c>
      <c r="F5" s="73" cm="1">
        <f t="array" ref="F5">INDEX('IECC Data-IP-Source EUI'!$Y$2:$Y$1825,MATCH(1,INDEX(($A5='IECC Data-IP-Source EUI'!$A$2:$A$1825)*(F$3='IECC Data-IP-Source EUI'!$C$2:$C$1825)*($A$2='IECC Data-IP-Source EUI'!$B$2:$B$1825),0,1),0))</f>
        <v>82.988762936744607</v>
      </c>
      <c r="G5" s="73" cm="1">
        <f t="array" ref="G5">INDEX('IECC Data-IP-Source EUI'!$Y$2:$Y$1825,MATCH(1,INDEX(($A5='IECC Data-IP-Source EUI'!$A$2:$A$1825)*(G$3='IECC Data-IP-Source EUI'!$C$2:$C$1825)*($A$2='IECC Data-IP-Source EUI'!$B$2:$B$1825),0,1),0))</f>
        <v>67.109426580002079</v>
      </c>
      <c r="H5" s="73" cm="1">
        <f t="array" ref="H5">INDEX('IECC Data-IP-Source EUI'!$Y$2:$Y$1825,MATCH(1,INDEX(($A5='IECC Data-IP-Source EUI'!$A$2:$A$1825)*(H$3='IECC Data-IP-Source EUI'!$C$2:$C$1825)*($A$2='IECC Data-IP-Source EUI'!$B$2:$B$1825),0,1),0))</f>
        <v>64.140250845404054</v>
      </c>
      <c r="I5" s="73" cm="1">
        <f t="array" ref="I5">INDEX('IECC Data-IP-Source EUI'!$Y$2:$Y$1825,MATCH(1,INDEX(($A5='IECC Data-IP-Source EUI'!$A$2:$A$1825)*(I$3='IECC Data-IP-Source EUI'!$C$2:$C$1825)*($A$2='IECC Data-IP-Source EUI'!$B$2:$B$1825),0,1),0))</f>
        <v>66.235132598761098</v>
      </c>
      <c r="J5" s="73" cm="1">
        <f t="array" ref="J5">INDEX('IECC Data-IP-Source EUI'!$Y$2:$Y$1825,MATCH(1,INDEX(($A5='IECC Data-IP-Source EUI'!$A$2:$A$1825)*(J$3='IECC Data-IP-Source EUI'!$C$2:$C$1825)*($A$2='IECC Data-IP-Source EUI'!$B$2:$B$1825),0,1),0))</f>
        <v>49.989459722535969</v>
      </c>
      <c r="K5" s="73" cm="1">
        <f t="array" ref="K5">INDEX('IECC Data-IP-Source EUI'!$Y$2:$Y$1825,MATCH(1,INDEX(($A5='IECC Data-IP-Source EUI'!$A$2:$A$1825)*(K$3='IECC Data-IP-Source EUI'!$C$2:$C$1825)*($A$2='IECC Data-IP-Source EUI'!$B$2:$B$1825),0,1),0))</f>
        <v>60.892423554316593</v>
      </c>
      <c r="L5" s="73" cm="1">
        <f t="array" ref="L5">INDEX('IECC Data-IP-Source EUI'!$Y$2:$Y$1825,MATCH(1,INDEX(($A5='IECC Data-IP-Source EUI'!$A$2:$A$1825)*(L$3='IECC Data-IP-Source EUI'!$C$2:$C$1825)*($A$2='IECC Data-IP-Source EUI'!$B$2:$B$1825),0,1),0))</f>
        <v>65.310111109675532</v>
      </c>
      <c r="M5" s="73" cm="1">
        <f t="array" ref="M5">INDEX('IECC Data-IP-Source EUI'!$Y$2:$Y$1825,MATCH(1,INDEX(($A5='IECC Data-IP-Source EUI'!$A$2:$A$1825)*(M$3='IECC Data-IP-Source EUI'!$C$2:$C$1825)*($A$2='IECC Data-IP-Source EUI'!$B$2:$B$1825),0,1),0))</f>
        <v>45.550138224707212</v>
      </c>
      <c r="N5" s="73" cm="1">
        <f t="array" ref="N5">INDEX('IECC Data-IP-Source EUI'!$Y$2:$Y$1825,MATCH(1,INDEX(($A5='IECC Data-IP-Source EUI'!$A$2:$A$1825)*(N$3='IECC Data-IP-Source EUI'!$C$2:$C$1825)*($A$2='IECC Data-IP-Source EUI'!$B$2:$B$1825),0,1),0))</f>
        <v>58.440921240467887</v>
      </c>
      <c r="O5" s="73" cm="1">
        <f t="array" ref="O5">INDEX('IECC Data-IP-Source EUI'!$Y$2:$Y$1825,MATCH(1,INDEX(($A5='IECC Data-IP-Source EUI'!$A$2:$A$1825)*(O$3='IECC Data-IP-Source EUI'!$C$2:$C$1825)*($A$2='IECC Data-IP-Source EUI'!$B$2:$B$1825),0,1),0))</f>
        <v>65.091060287276107</v>
      </c>
      <c r="P5" s="73" cm="1">
        <f t="array" ref="P5">INDEX('IECC Data-IP-Source EUI'!$Y$2:$Y$1825,MATCH(1,INDEX(($A5='IECC Data-IP-Source EUI'!$A$2:$A$1825)*(P$3='IECC Data-IP-Source EUI'!$C$2:$C$1825)*($A$2='IECC Data-IP-Source EUI'!$B$2:$B$1825),0,1),0))</f>
        <v>42.613120145897362</v>
      </c>
      <c r="Q5" s="73" cm="1">
        <f t="array" ref="Q5">INDEX('IECC Data-IP-Source EUI'!$Y$2:$Y$1825,MATCH(1,INDEX(($A5='IECC Data-IP-Source EUI'!$A$2:$A$1825)*(Q$3='IECC Data-IP-Source EUI'!$C$2:$C$1825)*($A$2='IECC Data-IP-Source EUI'!$B$2:$B$1825),0,1),0))</f>
        <v>65.800464389856572</v>
      </c>
      <c r="R5" s="73" cm="1">
        <f t="array" ref="R5">INDEX('IECC Data-IP-Source EUI'!$Y$2:$Y$1825,MATCH(1,INDEX(($A5='IECC Data-IP-Source EUI'!$A$2:$A$1825)*(R$3='IECC Data-IP-Source EUI'!$C$2:$C$1825)*($A$2='IECC Data-IP-Source EUI'!$B$2:$B$1825),0,1),0))</f>
        <v>62.346383453792924</v>
      </c>
      <c r="S5" s="73" cm="1">
        <f t="array" ref="S5">INDEX('IECC Data-IP-Source EUI'!$Y$2:$Y$1825,MATCH(1,INDEX(($A5='IECC Data-IP-Source EUI'!$A$2:$A$1825)*(S$3='IECC Data-IP-Source EUI'!$C$2:$C$1825)*($A$2='IECC Data-IP-Source EUI'!$B$2:$B$1825),0,1),0))</f>
        <v>70.685048603184811</v>
      </c>
      <c r="T5" s="89" cm="1">
        <f t="array" ref="T5">INDEX('IECC Data-IP-Source EUI'!$Y$2:$Y$1825,MATCH(1,INDEX(($A5='IECC Data-IP-Source EUI'!$A$2:$A$1825)*(T$3='IECC Data-IP-Source EUI'!$C$2:$C$1825)*($A$2='IECC Data-IP-Source EUI'!$B$2:$B$1825),0,1),0))</f>
        <v>75.949716443609759</v>
      </c>
      <c r="U5" s="54"/>
      <c r="V5" s="70">
        <f>SUMPRODUCT(D5:T5,Weights!$B$41:$R$41)</f>
        <v>66.187844041699094</v>
      </c>
      <c r="W5" s="93"/>
      <c r="X5" s="86">
        <f>(V5-V4)/V4</f>
        <v>-0.10525188311438488</v>
      </c>
    </row>
    <row r="6" spans="1:24" x14ac:dyDescent="0.25">
      <c r="A6" s="91">
        <v>2012</v>
      </c>
      <c r="B6" s="84" cm="1">
        <f t="array" ref="B6">INDEX('IECC Data-IP-Source EUI'!$Y$2:$Y$1825,MATCH(1,INDEX(($A6='IECC Data-IP-Source EUI'!$A$2:$A$1825)*(B$3='IECC Data-IP-Source EUI'!$C$2:$C$1825)*($A$2='IECC Data-IP-Source EUI'!$B$2:$B$1825),0,1),0))</f>
        <v>89.20085856641407</v>
      </c>
      <c r="C6" s="73" cm="1">
        <f t="array" ref="C6">INDEX('IECC Data-IP-Source EUI'!$Y$2:$Y$1825,MATCH(1,INDEX(($A6='IECC Data-IP-Source EUI'!$A$2:$A$1825)*(C$3='IECC Data-IP-Source EUI'!$C$2:$C$1825)*($A$2='IECC Data-IP-Source EUI'!$B$2:$B$1825),0,1),0))</f>
        <v>90.886212791828626</v>
      </c>
      <c r="D6" s="84" cm="1">
        <f t="array" ref="D6">INDEX('IECC Data-IP-Source EUI'!$Y$2:$Y$1825,MATCH(1,INDEX(($A6='IECC Data-IP-Source EUI'!$A$2:$A$1825)*(D$3='IECC Data-IP-Source EUI'!$C$2:$C$1825)*($A$2='IECC Data-IP-Source EUI'!$B$2:$B$1825),0,1),0))</f>
        <v>75.657174215912022</v>
      </c>
      <c r="E6" s="73" cm="1">
        <f t="array" ref="E6">INDEX('IECC Data-IP-Source EUI'!$Y$2:$Y$1825,MATCH(1,INDEX(($A6='IECC Data-IP-Source EUI'!$A$2:$A$1825)*(E$3='IECC Data-IP-Source EUI'!$C$2:$C$1825)*($A$2='IECC Data-IP-Source EUI'!$B$2:$B$1825),0,1),0))</f>
        <v>82.663660003030387</v>
      </c>
      <c r="F6" s="73" cm="1">
        <f t="array" ref="F6">INDEX('IECC Data-IP-Source EUI'!$Y$2:$Y$1825,MATCH(1,INDEX(($A6='IECC Data-IP-Source EUI'!$A$2:$A$1825)*(F$3='IECC Data-IP-Source EUI'!$C$2:$C$1825)*($A$2='IECC Data-IP-Source EUI'!$B$2:$B$1825),0,1),0))</f>
        <v>66.341682620253209</v>
      </c>
      <c r="G6" s="73" cm="1">
        <f t="array" ref="G6">INDEX('IECC Data-IP-Source EUI'!$Y$2:$Y$1825,MATCH(1,INDEX(($A6='IECC Data-IP-Source EUI'!$A$2:$A$1825)*(G$3='IECC Data-IP-Source EUI'!$C$2:$C$1825)*($A$2='IECC Data-IP-Source EUI'!$B$2:$B$1825),0,1),0))</f>
        <v>61.523827419448672</v>
      </c>
      <c r="H6" s="73" cm="1">
        <f t="array" ref="H6">INDEX('IECC Data-IP-Source EUI'!$Y$2:$Y$1825,MATCH(1,INDEX(($A6='IECC Data-IP-Source EUI'!$A$2:$A$1825)*(H$3='IECC Data-IP-Source EUI'!$C$2:$C$1825)*($A$2='IECC Data-IP-Source EUI'!$B$2:$B$1825),0,1),0))</f>
        <v>55.377550070752271</v>
      </c>
      <c r="I6" s="73" cm="1">
        <f t="array" ref="I6">INDEX('IECC Data-IP-Source EUI'!$Y$2:$Y$1825,MATCH(1,INDEX(($A6='IECC Data-IP-Source EUI'!$A$2:$A$1825)*(I$3='IECC Data-IP-Source EUI'!$C$2:$C$1825)*($A$2='IECC Data-IP-Source EUI'!$B$2:$B$1825),0,1),0))</f>
        <v>61.890297085040061</v>
      </c>
      <c r="J6" s="73" cm="1">
        <f t="array" ref="J6">INDEX('IECC Data-IP-Source EUI'!$Y$2:$Y$1825,MATCH(1,INDEX(($A6='IECC Data-IP-Source EUI'!$A$2:$A$1825)*(J$3='IECC Data-IP-Source EUI'!$C$2:$C$1825)*($A$2='IECC Data-IP-Source EUI'!$B$2:$B$1825),0,1),0))</f>
        <v>47.306695145287321</v>
      </c>
      <c r="K6" s="73" cm="1">
        <f t="array" ref="K6">INDEX('IECC Data-IP-Source EUI'!$Y$2:$Y$1825,MATCH(1,INDEX(($A6='IECC Data-IP-Source EUI'!$A$2:$A$1825)*(K$3='IECC Data-IP-Source EUI'!$C$2:$C$1825)*($A$2='IECC Data-IP-Source EUI'!$B$2:$B$1825),0,1),0))</f>
        <v>50.228611786353156</v>
      </c>
      <c r="L6" s="73" cm="1">
        <f t="array" ref="L6">INDEX('IECC Data-IP-Source EUI'!$Y$2:$Y$1825,MATCH(1,INDEX(($A6='IECC Data-IP-Source EUI'!$A$2:$A$1825)*(L$3='IECC Data-IP-Source EUI'!$C$2:$C$1825)*($A$2='IECC Data-IP-Source EUI'!$B$2:$B$1825),0,1),0))</f>
        <v>61.736473712508413</v>
      </c>
      <c r="M6" s="73" cm="1">
        <f t="array" ref="M6">INDEX('IECC Data-IP-Source EUI'!$Y$2:$Y$1825,MATCH(1,INDEX(($A6='IECC Data-IP-Source EUI'!$A$2:$A$1825)*(M$3='IECC Data-IP-Source EUI'!$C$2:$C$1825)*($A$2='IECC Data-IP-Source EUI'!$B$2:$B$1825),0,1),0))</f>
        <v>42.668143212591772</v>
      </c>
      <c r="N6" s="73" cm="1">
        <f t="array" ref="N6">INDEX('IECC Data-IP-Source EUI'!$Y$2:$Y$1825,MATCH(1,INDEX(($A6='IECC Data-IP-Source EUI'!$A$2:$A$1825)*(N$3='IECC Data-IP-Source EUI'!$C$2:$C$1825)*($A$2='IECC Data-IP-Source EUI'!$B$2:$B$1825),0,1),0))</f>
        <v>45.820459366771708</v>
      </c>
      <c r="O6" s="73" cm="1">
        <f t="array" ref="O6">INDEX('IECC Data-IP-Source EUI'!$Y$2:$Y$1825,MATCH(1,INDEX(($A6='IECC Data-IP-Source EUI'!$A$2:$A$1825)*(O$3='IECC Data-IP-Source EUI'!$C$2:$C$1825)*($A$2='IECC Data-IP-Source EUI'!$B$2:$B$1825),0,1),0))</f>
        <v>60.910799428232728</v>
      </c>
      <c r="P6" s="73" cm="1">
        <f t="array" ref="P6">INDEX('IECC Data-IP-Source EUI'!$Y$2:$Y$1825,MATCH(1,INDEX(($A6='IECC Data-IP-Source EUI'!$A$2:$A$1825)*(P$3='IECC Data-IP-Source EUI'!$C$2:$C$1825)*($A$2='IECC Data-IP-Source EUI'!$B$2:$B$1825),0,1),0))</f>
        <v>40.589465838738711</v>
      </c>
      <c r="Q6" s="73" cm="1">
        <f t="array" ref="Q6">INDEX('IECC Data-IP-Source EUI'!$Y$2:$Y$1825,MATCH(1,INDEX(($A6='IECC Data-IP-Source EUI'!$A$2:$A$1825)*(Q$3='IECC Data-IP-Source EUI'!$C$2:$C$1825)*($A$2='IECC Data-IP-Source EUI'!$B$2:$B$1825),0,1),0))</f>
        <v>58.779564243779248</v>
      </c>
      <c r="R6" s="73" cm="1">
        <f t="array" ref="R6">INDEX('IECC Data-IP-Source EUI'!$Y$2:$Y$1825,MATCH(1,INDEX(($A6='IECC Data-IP-Source EUI'!$A$2:$A$1825)*(R$3='IECC Data-IP-Source EUI'!$C$2:$C$1825)*($A$2='IECC Data-IP-Source EUI'!$B$2:$B$1825),0,1),0))</f>
        <v>57.130035522478344</v>
      </c>
      <c r="S6" s="73" cm="1">
        <f t="array" ref="S6">INDEX('IECC Data-IP-Source EUI'!$Y$2:$Y$1825,MATCH(1,INDEX(($A6='IECC Data-IP-Source EUI'!$A$2:$A$1825)*(S$3='IECC Data-IP-Source EUI'!$C$2:$C$1825)*($A$2='IECC Data-IP-Source EUI'!$B$2:$B$1825),0,1),0))</f>
        <v>58.014740449659428</v>
      </c>
      <c r="T6" s="89" cm="1">
        <f t="array" ref="T6">INDEX('IECC Data-IP-Source EUI'!$Y$2:$Y$1825,MATCH(1,INDEX(($A6='IECC Data-IP-Source EUI'!$A$2:$A$1825)*(T$3='IECC Data-IP-Source EUI'!$C$2:$C$1825)*($A$2='IECC Data-IP-Source EUI'!$B$2:$B$1825),0,1),0))</f>
        <v>49.008772438323859</v>
      </c>
      <c r="U6" s="54"/>
      <c r="V6" s="70">
        <f>SUMPRODUCT(D6:T6,Weights!$B$41:$R$41)</f>
        <v>55.782777112887125</v>
      </c>
      <c r="W6" s="93"/>
      <c r="X6" s="86">
        <f t="shared" ref="X6:X8" si="0">(V6-V5)/V5</f>
        <v>-0.1572051043429766</v>
      </c>
    </row>
    <row r="7" spans="1:24" x14ac:dyDescent="0.25">
      <c r="A7" s="91">
        <v>2015</v>
      </c>
      <c r="B7" s="84" cm="1">
        <f t="array" ref="B7">INDEX('IECC Data-IP-Source EUI'!$Y$2:$Y$1825,MATCH(1,INDEX(($A7='IECC Data-IP-Source EUI'!$A$2:$A$1825)*(B$3='IECC Data-IP-Source EUI'!$C$2:$C$1825)*($A$2='IECC Data-IP-Source EUI'!$B$2:$B$1825),0,1),0))</f>
        <v>81.877847998454442</v>
      </c>
      <c r="C7" s="73" cm="1">
        <f t="array" ref="C7">INDEX('IECC Data-IP-Source EUI'!$Y$2:$Y$1825,MATCH(1,INDEX(($A7='IECC Data-IP-Source EUI'!$A$2:$A$1825)*(C$3='IECC Data-IP-Source EUI'!$C$2:$C$1825)*($A$2='IECC Data-IP-Source EUI'!$B$2:$B$1825),0,1),0))</f>
        <v>79.406213456871953</v>
      </c>
      <c r="D7" s="84" cm="1">
        <f t="array" ref="D7">INDEX('IECC Data-IP-Source EUI'!$Y$2:$Y$1825,MATCH(1,INDEX(($A7='IECC Data-IP-Source EUI'!$A$2:$A$1825)*(D$3='IECC Data-IP-Source EUI'!$C$2:$C$1825)*($A$2='IECC Data-IP-Source EUI'!$B$2:$B$1825),0,1),0))</f>
        <v>69.02255710826509</v>
      </c>
      <c r="E7" s="73" cm="1">
        <f t="array" ref="E7">INDEX('IECC Data-IP-Source EUI'!$Y$2:$Y$1825,MATCH(1,INDEX(($A7='IECC Data-IP-Source EUI'!$A$2:$A$1825)*(E$3='IECC Data-IP-Source EUI'!$C$2:$C$1825)*($A$2='IECC Data-IP-Source EUI'!$B$2:$B$1825),0,1),0))</f>
        <v>72.08528112021628</v>
      </c>
      <c r="F7" s="73" cm="1">
        <f t="array" ref="F7">INDEX('IECC Data-IP-Source EUI'!$Y$2:$Y$1825,MATCH(1,INDEX(($A7='IECC Data-IP-Source EUI'!$A$2:$A$1825)*(F$3='IECC Data-IP-Source EUI'!$C$2:$C$1825)*($A$2='IECC Data-IP-Source EUI'!$B$2:$B$1825),0,1),0))</f>
        <v>61.841312509946214</v>
      </c>
      <c r="G7" s="73" cm="1">
        <f t="array" ref="G7">INDEX('IECC Data-IP-Source EUI'!$Y$2:$Y$1825,MATCH(1,INDEX(($A7='IECC Data-IP-Source EUI'!$A$2:$A$1825)*(G$3='IECC Data-IP-Source EUI'!$C$2:$C$1825)*($A$2='IECC Data-IP-Source EUI'!$B$2:$B$1825),0,1),0))</f>
        <v>56.647650725145205</v>
      </c>
      <c r="H7" s="73" cm="1">
        <f t="array" ref="H7">INDEX('IECC Data-IP-Source EUI'!$Y$2:$Y$1825,MATCH(1,INDEX(($A7='IECC Data-IP-Source EUI'!$A$2:$A$1825)*(H$3='IECC Data-IP-Source EUI'!$C$2:$C$1825)*($A$2='IECC Data-IP-Source EUI'!$B$2:$B$1825),0,1),0))</f>
        <v>51.304637824703697</v>
      </c>
      <c r="I7" s="73" cm="1">
        <f t="array" ref="I7">INDEX('IECC Data-IP-Source EUI'!$Y$2:$Y$1825,MATCH(1,INDEX(($A7='IECC Data-IP-Source EUI'!$A$2:$A$1825)*(I$3='IECC Data-IP-Source EUI'!$C$2:$C$1825)*($A$2='IECC Data-IP-Source EUI'!$B$2:$B$1825),0,1),0))</f>
        <v>57.582625570224394</v>
      </c>
      <c r="J7" s="73" cm="1">
        <f t="array" ref="J7">INDEX('IECC Data-IP-Source EUI'!$Y$2:$Y$1825,MATCH(1,INDEX(($A7='IECC Data-IP-Source EUI'!$A$2:$A$1825)*(J$3='IECC Data-IP-Source EUI'!$C$2:$C$1825)*($A$2='IECC Data-IP-Source EUI'!$B$2:$B$1825),0,1),0))</f>
        <v>43.762874093078466</v>
      </c>
      <c r="K7" s="73" cm="1">
        <f t="array" ref="K7">INDEX('IECC Data-IP-Source EUI'!$Y$2:$Y$1825,MATCH(1,INDEX(($A7='IECC Data-IP-Source EUI'!$A$2:$A$1825)*(K$3='IECC Data-IP-Source EUI'!$C$2:$C$1825)*($A$2='IECC Data-IP-Source EUI'!$B$2:$B$1825),0,1),0))</f>
        <v>46.503219914043505</v>
      </c>
      <c r="L7" s="73" cm="1">
        <f t="array" ref="L7">INDEX('IECC Data-IP-Source EUI'!$Y$2:$Y$1825,MATCH(1,INDEX(($A7='IECC Data-IP-Source EUI'!$A$2:$A$1825)*(L$3='IECC Data-IP-Source EUI'!$C$2:$C$1825)*($A$2='IECC Data-IP-Source EUI'!$B$2:$B$1825),0,1),0))</f>
        <v>57.622658921002525</v>
      </c>
      <c r="M7" s="73" cm="1">
        <f t="array" ref="M7">INDEX('IECC Data-IP-Source EUI'!$Y$2:$Y$1825,MATCH(1,INDEX(($A7='IECC Data-IP-Source EUI'!$A$2:$A$1825)*(M$3='IECC Data-IP-Source EUI'!$C$2:$C$1825)*($A$2='IECC Data-IP-Source EUI'!$B$2:$B$1825),0,1),0))</f>
        <v>37.781977860706455</v>
      </c>
      <c r="N7" s="73" cm="1">
        <f t="array" ref="N7">INDEX('IECC Data-IP-Source EUI'!$Y$2:$Y$1825,MATCH(1,INDEX(($A7='IECC Data-IP-Source EUI'!$A$2:$A$1825)*(N$3='IECC Data-IP-Source EUI'!$C$2:$C$1825)*($A$2='IECC Data-IP-Source EUI'!$B$2:$B$1825),0,1),0))</f>
        <v>42.594356391740789</v>
      </c>
      <c r="O7" s="73" cm="1">
        <f t="array" ref="O7">INDEX('IECC Data-IP-Source EUI'!$Y$2:$Y$1825,MATCH(1,INDEX(($A7='IECC Data-IP-Source EUI'!$A$2:$A$1825)*(O$3='IECC Data-IP-Source EUI'!$C$2:$C$1825)*($A$2='IECC Data-IP-Source EUI'!$B$2:$B$1825),0,1),0))</f>
        <v>56.681647010073554</v>
      </c>
      <c r="P7" s="73" cm="1">
        <f t="array" ref="P7">INDEX('IECC Data-IP-Source EUI'!$Y$2:$Y$1825,MATCH(1,INDEX(($A7='IECC Data-IP-Source EUI'!$A$2:$A$1825)*(P$3='IECC Data-IP-Source EUI'!$C$2:$C$1825)*($A$2='IECC Data-IP-Source EUI'!$B$2:$B$1825),0,1),0))</f>
        <v>35.19997036564628</v>
      </c>
      <c r="Q7" s="73" cm="1">
        <f t="array" ref="Q7">INDEX('IECC Data-IP-Source EUI'!$Y$2:$Y$1825,MATCH(1,INDEX(($A7='IECC Data-IP-Source EUI'!$A$2:$A$1825)*(Q$3='IECC Data-IP-Source EUI'!$C$2:$C$1825)*($A$2='IECC Data-IP-Source EUI'!$B$2:$B$1825),0,1),0))</f>
        <v>46.107998730184107</v>
      </c>
      <c r="R7" s="73" cm="1">
        <f t="array" ref="R7">INDEX('IECC Data-IP-Source EUI'!$Y$2:$Y$1825,MATCH(1,INDEX(($A7='IECC Data-IP-Source EUI'!$A$2:$A$1825)*(R$3='IECC Data-IP-Source EUI'!$C$2:$C$1825)*($A$2='IECC Data-IP-Source EUI'!$B$2:$B$1825),0,1),0))</f>
        <v>51.491156950361635</v>
      </c>
      <c r="S7" s="73" cm="1">
        <f t="array" ref="S7">INDEX('IECC Data-IP-Source EUI'!$Y$2:$Y$1825,MATCH(1,INDEX(($A7='IECC Data-IP-Source EUI'!$A$2:$A$1825)*(S$3='IECC Data-IP-Source EUI'!$C$2:$C$1825)*($A$2='IECC Data-IP-Source EUI'!$B$2:$B$1825),0,1),0))</f>
        <v>44.393449882182615</v>
      </c>
      <c r="T7" s="89" cm="1">
        <f t="array" ref="T7">INDEX('IECC Data-IP-Source EUI'!$Y$2:$Y$1825,MATCH(1,INDEX(($A7='IECC Data-IP-Source EUI'!$A$2:$A$1825)*(T$3='IECC Data-IP-Source EUI'!$C$2:$C$1825)*($A$2='IECC Data-IP-Source EUI'!$B$2:$B$1825),0,1),0))</f>
        <v>46.03249336642503</v>
      </c>
      <c r="U7" s="54"/>
      <c r="V7" s="70">
        <f>SUMPRODUCT(D7:T7,Weights!$B$41:$R$41)</f>
        <v>51.377656660934541</v>
      </c>
      <c r="W7" s="93"/>
      <c r="X7" s="86">
        <f t="shared" si="0"/>
        <v>-7.8969185113139481E-2</v>
      </c>
    </row>
    <row r="8" spans="1:24" ht="15.75" thickBot="1" x14ac:dyDescent="0.3">
      <c r="A8" s="79">
        <v>2018</v>
      </c>
      <c r="B8" s="72" cm="1">
        <f t="array" ref="B8">INDEX('IECC Data-IP-Source EUI'!$Y$2:$Y$1825,MATCH(1,INDEX(($A8='IECC Data-IP-Source EUI'!$A$2:$A$1825)*(B$3='IECC Data-IP-Source EUI'!$C$2:$C$1825)*($A$2='IECC Data-IP-Source EUI'!$B$2:$B$1825),0,1),0))</f>
        <v>78.863928232643943</v>
      </c>
      <c r="C8" s="88" cm="1">
        <f t="array" ref="C8">INDEX('IECC Data-IP-Source EUI'!$Y$2:$Y$1825,MATCH(1,INDEX(($A8='IECC Data-IP-Source EUI'!$A$2:$A$1825)*(C$3='IECC Data-IP-Source EUI'!$C$2:$C$1825)*($A$2='IECC Data-IP-Source EUI'!$B$2:$B$1825),0,1),0))</f>
        <v>79.029596628236789</v>
      </c>
      <c r="D8" s="72" cm="1">
        <f t="array" ref="D8">INDEX('IECC Data-IP-Source EUI'!$Y$2:$Y$1825,MATCH(1,INDEX(($A8='IECC Data-IP-Source EUI'!$A$2:$A$1825)*(D$3='IECC Data-IP-Source EUI'!$C$2:$C$1825)*($A$2='IECC Data-IP-Source EUI'!$B$2:$B$1825),0,1),0))</f>
        <v>67.611457024857557</v>
      </c>
      <c r="E8" s="88" cm="1">
        <f t="array" ref="E8">INDEX('IECC Data-IP-Source EUI'!$Y$2:$Y$1825,MATCH(1,INDEX(($A8='IECC Data-IP-Source EUI'!$A$2:$A$1825)*(E$3='IECC Data-IP-Source EUI'!$C$2:$C$1825)*($A$2='IECC Data-IP-Source EUI'!$B$2:$B$1825),0,1),0))</f>
        <v>71.633165163105247</v>
      </c>
      <c r="F8" s="88" cm="1">
        <f t="array" ref="F8">INDEX('IECC Data-IP-Source EUI'!$Y$2:$Y$1825,MATCH(1,INDEX(($A8='IECC Data-IP-Source EUI'!$A$2:$A$1825)*(F$3='IECC Data-IP-Source EUI'!$C$2:$C$1825)*($A$2='IECC Data-IP-Source EUI'!$B$2:$B$1825),0,1),0))</f>
        <v>60.222893688732043</v>
      </c>
      <c r="G8" s="88" cm="1">
        <f t="array" ref="G8">INDEX('IECC Data-IP-Source EUI'!$Y$2:$Y$1825,MATCH(1,INDEX(($A8='IECC Data-IP-Source EUI'!$A$2:$A$1825)*(G$3='IECC Data-IP-Source EUI'!$C$2:$C$1825)*($A$2='IECC Data-IP-Source EUI'!$B$2:$B$1825),0,1),0))</f>
        <v>56.250369008300993</v>
      </c>
      <c r="H8" s="88" cm="1">
        <f t="array" ref="H8">INDEX('IECC Data-IP-Source EUI'!$Y$2:$Y$1825,MATCH(1,INDEX(($A8='IECC Data-IP-Source EUI'!$A$2:$A$1825)*(H$3='IECC Data-IP-Source EUI'!$C$2:$C$1825)*($A$2='IECC Data-IP-Source EUI'!$B$2:$B$1825),0,1),0))</f>
        <v>50.092389781917369</v>
      </c>
      <c r="I8" s="88" cm="1">
        <f t="array" ref="I8">INDEX('IECC Data-IP-Source EUI'!$Y$2:$Y$1825,MATCH(1,INDEX(($A8='IECC Data-IP-Source EUI'!$A$2:$A$1825)*(I$3='IECC Data-IP-Source EUI'!$C$2:$C$1825)*($A$2='IECC Data-IP-Source EUI'!$B$2:$B$1825),0,1),0))</f>
        <v>57.217494513484745</v>
      </c>
      <c r="J8" s="88" cm="1">
        <f t="array" ref="J8">INDEX('IECC Data-IP-Source EUI'!$Y$2:$Y$1825,MATCH(1,INDEX(($A8='IECC Data-IP-Source EUI'!$A$2:$A$1825)*(J$3='IECC Data-IP-Source EUI'!$C$2:$C$1825)*($A$2='IECC Data-IP-Source EUI'!$B$2:$B$1825),0,1),0))</f>
        <v>43.374532764844382</v>
      </c>
      <c r="K8" s="88" cm="1">
        <f t="array" ref="K8">INDEX('IECC Data-IP-Source EUI'!$Y$2:$Y$1825,MATCH(1,INDEX(($A8='IECC Data-IP-Source EUI'!$A$2:$A$1825)*(K$3='IECC Data-IP-Source EUI'!$C$2:$C$1825)*($A$2='IECC Data-IP-Source EUI'!$B$2:$B$1825),0,1),0))</f>
        <v>44.786317588805801</v>
      </c>
      <c r="L8" s="88" cm="1">
        <f t="array" ref="L8">INDEX('IECC Data-IP-Source EUI'!$Y$2:$Y$1825,MATCH(1,INDEX(($A8='IECC Data-IP-Source EUI'!$A$2:$A$1825)*(L$3='IECC Data-IP-Source EUI'!$C$2:$C$1825)*($A$2='IECC Data-IP-Source EUI'!$B$2:$B$1825),0,1),0))</f>
        <v>56.840677775586251</v>
      </c>
      <c r="M8" s="88" cm="1">
        <f t="array" ref="M8">INDEX('IECC Data-IP-Source EUI'!$Y$2:$Y$1825,MATCH(1,INDEX(($A8='IECC Data-IP-Source EUI'!$A$2:$A$1825)*(M$3='IECC Data-IP-Source EUI'!$C$2:$C$1825)*($A$2='IECC Data-IP-Source EUI'!$B$2:$B$1825),0,1),0))</f>
        <v>36.8957595656533</v>
      </c>
      <c r="N8" s="88" cm="1">
        <f t="array" ref="N8">INDEX('IECC Data-IP-Source EUI'!$Y$2:$Y$1825,MATCH(1,INDEX(($A8='IECC Data-IP-Source EUI'!$A$2:$A$1825)*(N$3='IECC Data-IP-Source EUI'!$C$2:$C$1825)*($A$2='IECC Data-IP-Source EUI'!$B$2:$B$1825),0,1),0))</f>
        <v>41.305859427671123</v>
      </c>
      <c r="O8" s="88" cm="1">
        <f t="array" ref="O8">INDEX('IECC Data-IP-Source EUI'!$Y$2:$Y$1825,MATCH(1,INDEX(($A8='IECC Data-IP-Source EUI'!$A$2:$A$1825)*(O$3='IECC Data-IP-Source EUI'!$C$2:$C$1825)*($A$2='IECC Data-IP-Source EUI'!$B$2:$B$1825),0,1),0))</f>
        <v>55.894899085683953</v>
      </c>
      <c r="P8" s="88" cm="1">
        <f t="array" ref="P8">INDEX('IECC Data-IP-Source EUI'!$Y$2:$Y$1825,MATCH(1,INDEX(($A8='IECC Data-IP-Source EUI'!$A$2:$A$1825)*(P$3='IECC Data-IP-Source EUI'!$C$2:$C$1825)*($A$2='IECC Data-IP-Source EUI'!$B$2:$B$1825),0,1),0))</f>
        <v>34.564606449327748</v>
      </c>
      <c r="Q8" s="88" cm="1">
        <f t="array" ref="Q8">INDEX('IECC Data-IP-Source EUI'!$Y$2:$Y$1825,MATCH(1,INDEX(($A8='IECC Data-IP-Source EUI'!$A$2:$A$1825)*(Q$3='IECC Data-IP-Source EUI'!$C$2:$C$1825)*($A$2='IECC Data-IP-Source EUI'!$B$2:$B$1825),0,1),0))</f>
        <v>44.199426992376942</v>
      </c>
      <c r="R8" s="88" cm="1">
        <f t="array" ref="R8">INDEX('IECC Data-IP-Source EUI'!$Y$2:$Y$1825,MATCH(1,INDEX(($A8='IECC Data-IP-Source EUI'!$A$2:$A$1825)*(R$3='IECC Data-IP-Source EUI'!$C$2:$C$1825)*($A$2='IECC Data-IP-Source EUI'!$B$2:$B$1825),0,1),0))</f>
        <v>50.697686288077897</v>
      </c>
      <c r="S8" s="88" cm="1">
        <f t="array" ref="S8">INDEX('IECC Data-IP-Source EUI'!$Y$2:$Y$1825,MATCH(1,INDEX(($A8='IECC Data-IP-Source EUI'!$A$2:$A$1825)*(S$3='IECC Data-IP-Source EUI'!$C$2:$C$1825)*($A$2='IECC Data-IP-Source EUI'!$B$2:$B$1825),0,1),0))</f>
        <v>41.895333142254863</v>
      </c>
      <c r="T8" s="77" cm="1">
        <f t="array" ref="T8">INDEX('IECC Data-IP-Source EUI'!$Y$2:$Y$1825,MATCH(1,INDEX(($A8='IECC Data-IP-Source EUI'!$A$2:$A$1825)*(T$3='IECC Data-IP-Source EUI'!$C$2:$C$1825)*($A$2='IECC Data-IP-Source EUI'!$B$2:$B$1825),0,1),0))</f>
        <v>42.109949537682695</v>
      </c>
      <c r="U8" s="54"/>
      <c r="V8" s="74">
        <f>SUMPRODUCT(D8:T8,Weights!$B$41:$R$41)</f>
        <v>50.088072108725278</v>
      </c>
      <c r="W8" s="93"/>
      <c r="X8" s="90">
        <f t="shared" si="0"/>
        <v>-2.5100104520528084E-2</v>
      </c>
    </row>
    <row r="9" spans="1:24" x14ac:dyDescent="0.25">
      <c r="A9" s="93"/>
      <c r="D9" s="93"/>
      <c r="E9" s="93"/>
      <c r="F9" s="93"/>
      <c r="G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</row>
    <row r="10" spans="1:24" ht="15.75" thickBot="1" x14ac:dyDescent="0.3">
      <c r="A10" s="4" t="s">
        <v>109</v>
      </c>
      <c r="B10" s="4"/>
      <c r="C10" s="4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U11" s="93"/>
      <c r="V11" s="81">
        <f>(V4-V$4)/V$4</f>
        <v>0</v>
      </c>
      <c r="W11" s="93"/>
      <c r="X11" s="93"/>
    </row>
    <row r="12" spans="1:24" x14ac:dyDescent="0.25">
      <c r="A12" s="91">
        <v>2009</v>
      </c>
      <c r="B12" s="71">
        <f t="shared" ref="B12:C12" si="3">(B5-B$4)/B$4</f>
        <v>-9.0419337567645697E-2</v>
      </c>
      <c r="C12" s="71">
        <f t="shared" si="3"/>
        <v>-7.0637374216932183E-2</v>
      </c>
      <c r="D12" s="78">
        <f t="shared" ref="D12:T12" si="4">(D5-D$4)/D$4</f>
        <v>-5.041058188474306E-2</v>
      </c>
      <c r="E12" s="71">
        <f t="shared" si="4"/>
        <v>-6.1219081816592386E-2</v>
      </c>
      <c r="F12" s="71">
        <f t="shared" si="4"/>
        <v>-9.2834919829849386E-2</v>
      </c>
      <c r="G12" s="71">
        <f t="shared" si="4"/>
        <v>-6.4697768934236816E-2</v>
      </c>
      <c r="H12" s="71">
        <f t="shared" si="4"/>
        <v>-0.12953843993873884</v>
      </c>
      <c r="I12" s="71">
        <f t="shared" si="4"/>
        <v>-5.9739318742626946E-2</v>
      </c>
      <c r="J12" s="71">
        <f t="shared" si="4"/>
        <v>-5.2474017170704386E-2</v>
      </c>
      <c r="K12" s="71">
        <f t="shared" si="4"/>
        <v>-0.14908562858179042</v>
      </c>
      <c r="L12" s="71">
        <f t="shared" si="4"/>
        <v>-3.4200466070875624E-2</v>
      </c>
      <c r="M12" s="71">
        <f t="shared" si="4"/>
        <v>-0.10071209994615214</v>
      </c>
      <c r="N12" s="71">
        <f t="shared" si="4"/>
        <v>-0.11253027920708998</v>
      </c>
      <c r="O12" s="71">
        <f t="shared" si="4"/>
        <v>-4.5403610216294889E-2</v>
      </c>
      <c r="P12" s="71">
        <f t="shared" si="4"/>
        <v>-0.11001077892500795</v>
      </c>
      <c r="Q12" s="71">
        <f t="shared" si="4"/>
        <v>-0.11280812664284959</v>
      </c>
      <c r="R12" s="71">
        <f t="shared" si="4"/>
        <v>-7.8106590269859458E-2</v>
      </c>
      <c r="S12" s="71">
        <f t="shared" si="4"/>
        <v>-0.13133824884859013</v>
      </c>
      <c r="T12" s="87">
        <f t="shared" si="4"/>
        <v>-0.15079607339497797</v>
      </c>
      <c r="U12" s="93"/>
      <c r="V12" s="80">
        <f>(V5-V$4)/V$4</f>
        <v>-0.10525188311438488</v>
      </c>
      <c r="W12" s="93"/>
      <c r="X12" s="69"/>
    </row>
    <row r="13" spans="1:24" x14ac:dyDescent="0.25">
      <c r="A13" s="91">
        <v>2012</v>
      </c>
      <c r="B13" s="71">
        <f t="shared" ref="B13:C13" si="5">(B6-B$4)/B$4</f>
        <v>-0.32752270999312905</v>
      </c>
      <c r="C13" s="71">
        <f t="shared" si="5"/>
        <v>-0.20591344382372229</v>
      </c>
      <c r="D13" s="78">
        <f t="shared" ref="D13:T13" si="6">(D6-D$4)/D$4</f>
        <v>-0.22227908170977284</v>
      </c>
      <c r="E13" s="71">
        <f t="shared" si="6"/>
        <v>-0.17164753479580094</v>
      </c>
      <c r="F13" s="71">
        <f t="shared" si="6"/>
        <v>-0.2748071461349888</v>
      </c>
      <c r="G13" s="71">
        <f t="shared" si="6"/>
        <v>-0.14254411069185541</v>
      </c>
      <c r="H13" s="71">
        <f t="shared" si="6"/>
        <v>-0.24845899428826967</v>
      </c>
      <c r="I13" s="71">
        <f t="shared" si="6"/>
        <v>-0.12141773380416764</v>
      </c>
      <c r="J13" s="71">
        <f t="shared" si="6"/>
        <v>-0.1033245195939418</v>
      </c>
      <c r="K13" s="71">
        <f t="shared" si="6"/>
        <v>-0.29810237250174021</v>
      </c>
      <c r="L13" s="71">
        <f t="shared" si="6"/>
        <v>-8.7047066298208159E-2</v>
      </c>
      <c r="M13" s="71">
        <f t="shared" si="6"/>
        <v>-0.1576107910022673</v>
      </c>
      <c r="N13" s="71">
        <f t="shared" si="6"/>
        <v>-0.30418156631190363</v>
      </c>
      <c r="O13" s="71">
        <f t="shared" si="6"/>
        <v>-0.10670944709750772</v>
      </c>
      <c r="P13" s="71">
        <f t="shared" si="6"/>
        <v>-0.15227547379801593</v>
      </c>
      <c r="Q13" s="71">
        <f t="shared" si="6"/>
        <v>-0.20747137273100397</v>
      </c>
      <c r="R13" s="71">
        <f t="shared" si="6"/>
        <v>-0.15523883939706695</v>
      </c>
      <c r="S13" s="71">
        <f t="shared" si="6"/>
        <v>-0.28704602985411165</v>
      </c>
      <c r="T13" s="87">
        <f t="shared" si="6"/>
        <v>-0.45202636768740317</v>
      </c>
      <c r="U13" s="93"/>
      <c r="V13" s="80">
        <f>(V6-V$4)/V$4</f>
        <v>-0.24591085419006983</v>
      </c>
      <c r="W13" s="93"/>
      <c r="X13" s="93"/>
    </row>
    <row r="14" spans="1:24" x14ac:dyDescent="0.25">
      <c r="A14" s="91">
        <v>2015</v>
      </c>
      <c r="B14" s="71">
        <f t="shared" ref="B14:C14" si="7">(B7-B$4)/B$4</f>
        <v>-0.38273023131722717</v>
      </c>
      <c r="C14" s="71">
        <f t="shared" si="7"/>
        <v>-0.30621593038108175</v>
      </c>
      <c r="D14" s="78">
        <f t="shared" ref="D14:T14" si="8">(D7-D$4)/D$4</f>
        <v>-0.29047989099109556</v>
      </c>
      <c r="E14" s="71">
        <f t="shared" si="8"/>
        <v>-0.27765090102857937</v>
      </c>
      <c r="F14" s="71">
        <f t="shared" si="8"/>
        <v>-0.32400150049623894</v>
      </c>
      <c r="G14" s="71">
        <f t="shared" si="8"/>
        <v>-0.21050325106412546</v>
      </c>
      <c r="H14" s="71">
        <f t="shared" si="8"/>
        <v>-0.30373338908652597</v>
      </c>
      <c r="I14" s="71">
        <f t="shared" si="8"/>
        <v>-0.18256857617795219</v>
      </c>
      <c r="J14" s="71">
        <f t="shared" si="8"/>
        <v>-0.17049593020935944</v>
      </c>
      <c r="K14" s="71">
        <f t="shared" si="8"/>
        <v>-0.35016122150592238</v>
      </c>
      <c r="L14" s="71">
        <f t="shared" si="8"/>
        <v>-0.14788175698852177</v>
      </c>
      <c r="M14" s="71">
        <f t="shared" si="8"/>
        <v>-0.2540774440107843</v>
      </c>
      <c r="N14" s="71">
        <f t="shared" si="8"/>
        <v>-0.35317238722520078</v>
      </c>
      <c r="O14" s="71">
        <f t="shared" si="8"/>
        <v>-0.16873230572666645</v>
      </c>
      <c r="P14" s="71">
        <f t="shared" si="8"/>
        <v>-0.26483688356248086</v>
      </c>
      <c r="Q14" s="71">
        <f t="shared" si="8"/>
        <v>-0.37832290167716376</v>
      </c>
      <c r="R14" s="71">
        <f t="shared" si="8"/>
        <v>-0.23861889620109389</v>
      </c>
      <c r="S14" s="71">
        <f t="shared" si="8"/>
        <v>-0.45444061118504209</v>
      </c>
      <c r="T14" s="87">
        <f t="shared" si="8"/>
        <v>-0.48530454162772857</v>
      </c>
      <c r="U14" s="93"/>
      <c r="V14" s="80">
        <f>(V7-V$4)/V$4</f>
        <v>-0.30546065953734347</v>
      </c>
      <c r="W14" s="93"/>
      <c r="X14" s="93"/>
    </row>
    <row r="15" spans="1:24" ht="15.75" thickBot="1" x14ac:dyDescent="0.3">
      <c r="A15" s="79">
        <v>2018</v>
      </c>
      <c r="B15" s="94">
        <f t="shared" ref="B15:C15" si="9">(B8-B$4)/B$4</f>
        <v>-0.40545190271124576</v>
      </c>
      <c r="C15" s="94">
        <f t="shared" si="9"/>
        <v>-0.30950648844552581</v>
      </c>
      <c r="D15" s="85">
        <f t="shared" ref="D15:T15" si="10">(D8-D$4)/D$4</f>
        <v>-0.30498535017643624</v>
      </c>
      <c r="E15" s="94">
        <f t="shared" si="10"/>
        <v>-0.28218144525584138</v>
      </c>
      <c r="F15" s="94">
        <f t="shared" si="10"/>
        <v>-0.34169272744963619</v>
      </c>
      <c r="G15" s="94">
        <f t="shared" si="10"/>
        <v>-0.21604015541664684</v>
      </c>
      <c r="H15" s="94">
        <f t="shared" si="10"/>
        <v>-0.32018507595392476</v>
      </c>
      <c r="I15" s="94">
        <f t="shared" si="10"/>
        <v>-0.18775190355555404</v>
      </c>
      <c r="J15" s="94">
        <f t="shared" si="10"/>
        <v>-0.17785675188558073</v>
      </c>
      <c r="K15" s="94">
        <f t="shared" si="10"/>
        <v>-0.37415331736269075</v>
      </c>
      <c r="L15" s="94">
        <f t="shared" si="10"/>
        <v>-0.15944561766724771</v>
      </c>
      <c r="M15" s="94">
        <f t="shared" si="10"/>
        <v>-0.2715738868451853</v>
      </c>
      <c r="N15" s="94">
        <f t="shared" si="10"/>
        <v>-0.37273919104474068</v>
      </c>
      <c r="O15" s="94">
        <f t="shared" si="10"/>
        <v>-0.18027039905280859</v>
      </c>
      <c r="P15" s="94">
        <f t="shared" si="10"/>
        <v>-0.27810667077936285</v>
      </c>
      <c r="Q15" s="94">
        <f t="shared" si="10"/>
        <v>-0.40405629658862391</v>
      </c>
      <c r="R15" s="94">
        <f t="shared" si="10"/>
        <v>-0.25035165973686058</v>
      </c>
      <c r="S15" s="94">
        <f t="shared" si="10"/>
        <v>-0.48514043391655703</v>
      </c>
      <c r="T15" s="95">
        <f t="shared" si="10"/>
        <v>-0.52916302823737216</v>
      </c>
      <c r="U15" s="93"/>
      <c r="V15" s="96">
        <f>(V8-V$4)/V$4</f>
        <v>-0.32289366957657478</v>
      </c>
      <c r="W15" s="93"/>
      <c r="X15" s="93"/>
    </row>
    <row r="17" spans="1:32" s="93" customFormat="1" ht="15.75" thickBot="1" x14ac:dyDescent="0.3">
      <c r="A17" s="4" t="s">
        <v>162</v>
      </c>
      <c r="B17" s="4"/>
      <c r="C17" s="4"/>
    </row>
    <row r="18" spans="1:32" s="93" customFormat="1" ht="91.5" thickBot="1" x14ac:dyDescent="0.3">
      <c r="A18" s="56" t="s">
        <v>54</v>
      </c>
      <c r="B18" s="65" t="s">
        <v>110</v>
      </c>
      <c r="C18" s="66" t="s">
        <v>111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s="93" customFormat="1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s="93" customFormat="1" x14ac:dyDescent="0.25">
      <c r="A20" s="63">
        <v>2006</v>
      </c>
      <c r="B20" s="58" cm="1">
        <f t="array" ref="B20">INDEX('IECC Data-IP-Source EUI'!$Y$2:$Y$1825,MATCH(1,INDEX(($A20='IECC Data-IP-Source EUI'!$A$2:$A$1825)*(B$19='IECC Data-IP-Source EUI'!$C$2:$C$1825)*($A$18='IECC Data-IP-Source EUI'!$B$2:$B$1825),0,1),0))</f>
        <v>99.800137572590074</v>
      </c>
      <c r="C20" s="55" cm="1">
        <f t="array" ref="C20">INDEX('IECC Data-IP-Source EUI'!$Y$2:$Y$1825,MATCH(1,INDEX(($A20='IECC Data-IP-Source EUI'!$A$2:$A$1825)*(C$19='IECC Data-IP-Source EUI'!$C$2:$C$1825)*($A$18='IECC Data-IP-Source EUI'!$B$2:$B$1825),0,1),0))</f>
        <v>88.569620518336009</v>
      </c>
      <c r="D20" s="58" cm="1">
        <f t="array" ref="D20">INDEX('IECC Data-IP-Source EUI'!$Y$2:$Y$1825,MATCH(1,INDEX(($A20='IECC Data-IP-Source EUI'!$A$2:$A$1825)*(D$19='IECC Data-IP-Source EUI'!$C$2:$C$1825)*($A$18='IECC Data-IP-Source EUI'!$B$2:$B$1825),0,1),0))</f>
        <v>65.911000060139273</v>
      </c>
      <c r="E20" s="55" cm="1">
        <f t="array" ref="E20">INDEX('IECC Data-IP-Source EUI'!$Y$2:$Y$1825,MATCH(1,INDEX(($A20='IECC Data-IP-Source EUI'!$A$2:$A$1825)*(E$19='IECC Data-IP-Source EUI'!$C$2:$C$1825)*($A$18='IECC Data-IP-Source EUI'!$B$2:$B$1825),0,1),0))</f>
        <v>74.101510816954601</v>
      </c>
      <c r="F20" s="55" cm="1">
        <f t="array" ref="F20">INDEX('IECC Data-IP-Source EUI'!$Y$2:$Y$1825,MATCH(1,INDEX(($A20='IECC Data-IP-Source EUI'!$A$2:$A$1825)*(F$19='IECC Data-IP-Source EUI'!$C$2:$C$1825)*($A$18='IECC Data-IP-Source EUI'!$B$2:$B$1825),0,1),0))</f>
        <v>60.919808610029591</v>
      </c>
      <c r="G20" s="55" cm="1">
        <f t="array" ref="G20">INDEX('IECC Data-IP-Source EUI'!$Y$2:$Y$1825,MATCH(1,INDEX(($A20='IECC Data-IP-Source EUI'!$A$2:$A$1825)*(G$19='IECC Data-IP-Source EUI'!$C$2:$C$1825)*($A$18='IECC Data-IP-Source EUI'!$B$2:$B$1825),0,1),0))</f>
        <v>47.68954981539931</v>
      </c>
      <c r="H20" s="55" cm="1">
        <f t="array" ref="H20">INDEX('IECC Data-IP-Source EUI'!$Y$2:$Y$1825,MATCH(1,INDEX(($A20='IECC Data-IP-Source EUI'!$A$2:$A$1825)*(H$19='IECC Data-IP-Source EUI'!$C$2:$C$1825)*($A$18='IECC Data-IP-Source EUI'!$B$2:$B$1825),0,1),0))</f>
        <v>49.621551285093183</v>
      </c>
      <c r="I20" s="55" cm="1">
        <f t="array" ref="I20">INDEX('IECC Data-IP-Source EUI'!$Y$2:$Y$1825,MATCH(1,INDEX(($A20='IECC Data-IP-Source EUI'!$A$2:$A$1825)*(I$19='IECC Data-IP-Source EUI'!$C$2:$C$1825)*($A$18='IECC Data-IP-Source EUI'!$B$2:$B$1825),0,1),0))</f>
        <v>38.963278570076419</v>
      </c>
      <c r="J20" s="55" cm="1">
        <f t="array" ref="J20">INDEX('IECC Data-IP-Source EUI'!$Y$2:$Y$1825,MATCH(1,INDEX(($A20='IECC Data-IP-Source EUI'!$A$2:$A$1825)*(J$19='IECC Data-IP-Source EUI'!$C$2:$C$1825)*($A$18='IECC Data-IP-Source EUI'!$B$2:$B$1825),0,1),0))</f>
        <v>25.31810259795191</v>
      </c>
      <c r="K20" s="55" cm="1">
        <f t="array" ref="K20">INDEX('IECC Data-IP-Source EUI'!$Y$2:$Y$1825,MATCH(1,INDEX(($A20='IECC Data-IP-Source EUI'!$A$2:$A$1825)*(K$19='IECC Data-IP-Source EUI'!$C$2:$C$1825)*($A$18='IECC Data-IP-Source EUI'!$B$2:$B$1825),0,1),0))</f>
        <v>54.776949490650516</v>
      </c>
      <c r="L20" s="55" cm="1">
        <f t="array" ref="L20">INDEX('IECC Data-IP-Source EUI'!$Y$2:$Y$1825,MATCH(1,INDEX(($A20='IECC Data-IP-Source EUI'!$A$2:$A$1825)*(L$19='IECC Data-IP-Source EUI'!$C$2:$C$1825)*($A$18='IECC Data-IP-Source EUI'!$B$2:$B$1825),0,1),0))</f>
        <v>37.171085644075752</v>
      </c>
      <c r="M20" s="55" cm="1">
        <f t="array" ref="M20">INDEX('IECC Data-IP-Source EUI'!$Y$2:$Y$1825,MATCH(1,INDEX(($A20='IECC Data-IP-Source EUI'!$A$2:$A$1825)*(M$19='IECC Data-IP-Source EUI'!$C$2:$C$1825)*($A$18='IECC Data-IP-Source EUI'!$B$2:$B$1825),0,1),0))</f>
        <v>32.947891915228247</v>
      </c>
      <c r="N20" s="55" cm="1">
        <f t="array" ref="N20">INDEX('IECC Data-IP-Source EUI'!$Y$2:$Y$1825,MATCH(1,INDEX(($A20='IECC Data-IP-Source EUI'!$A$2:$A$1825)*(N$19='IECC Data-IP-Source EUI'!$C$2:$C$1825)*($A$18='IECC Data-IP-Source EUI'!$B$2:$B$1825),0,1),0))</f>
        <v>54.971223561196709</v>
      </c>
      <c r="O20" s="55" cm="1">
        <f t="array" ref="O20">INDEX('IECC Data-IP-Source EUI'!$Y$2:$Y$1825,MATCH(1,INDEX(($A20='IECC Data-IP-Source EUI'!$A$2:$A$1825)*(O$19='IECC Data-IP-Source EUI'!$C$2:$C$1825)*($A$18='IECC Data-IP-Source EUI'!$B$2:$B$1825),0,1),0))</f>
        <v>40.277374109484889</v>
      </c>
      <c r="P20" s="55" cm="1">
        <f t="array" ref="P20">INDEX('IECC Data-IP-Source EUI'!$Y$2:$Y$1825,MATCH(1,INDEX(($A20='IECC Data-IP-Source EUI'!$A$2:$A$1825)*(P$19='IECC Data-IP-Source EUI'!$C$2:$C$1825)*($A$18='IECC Data-IP-Source EUI'!$B$2:$B$1825),0,1),0))</f>
        <v>33.875065495732542</v>
      </c>
      <c r="Q20" s="55" cm="1">
        <f t="array" ref="Q20">INDEX('IECC Data-IP-Source EUI'!$Y$2:$Y$1825,MATCH(1,INDEX(($A20='IECC Data-IP-Source EUI'!$A$2:$A$1825)*(Q$19='IECC Data-IP-Source EUI'!$C$2:$C$1825)*($A$18='IECC Data-IP-Source EUI'!$B$2:$B$1825),0,1),0))</f>
        <v>71.597296821173501</v>
      </c>
      <c r="R20" s="55" cm="1">
        <f t="array" ref="R20">INDEX('IECC Data-IP-Source EUI'!$Y$2:$Y$1825,MATCH(1,INDEX(($A20='IECC Data-IP-Source EUI'!$A$2:$A$1825)*(R$19='IECC Data-IP-Source EUI'!$C$2:$C$1825)*($A$18='IECC Data-IP-Source EUI'!$B$2:$B$1825),0,1),0))</f>
        <v>51.922849521588574</v>
      </c>
      <c r="S20" s="55" cm="1">
        <f t="array" ref="S20">INDEX('IECC Data-IP-Source EUI'!$Y$2:$Y$1825,MATCH(1,INDEX(($A20='IECC Data-IP-Source EUI'!$A$2:$A$1825)*(S$19='IECC Data-IP-Source EUI'!$C$2:$C$1825)*($A$18='IECC Data-IP-Source EUI'!$B$2:$B$1825),0,1),0))</f>
        <v>76.445782256576678</v>
      </c>
      <c r="T20" s="64" cm="1">
        <f t="array" ref="T20">INDEX('IECC Data-IP-Source EUI'!$Y$2:$Y$1825,MATCH(1,INDEX(($A20='IECC Data-IP-Source EUI'!$A$2:$A$1825)*(T$19='IECC Data-IP-Source EUI'!$C$2:$C$1825)*($A$18='IECC Data-IP-Source EUI'!$B$2:$B$1825),0,1),0))</f>
        <v>96.767307261370817</v>
      </c>
      <c r="U20" s="54"/>
      <c r="V20" s="82">
        <f>SUMPRODUCT(D20:T20,Weights!$B$41:$R$41)</f>
        <v>52.479267442616404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s="93" customFormat="1" x14ac:dyDescent="0.25">
      <c r="A21" s="91">
        <v>2009</v>
      </c>
      <c r="B21" s="84" cm="1">
        <f t="array" ref="B21">INDEX('IECC Data-IP-Source EUI'!$Y$2:$Y$1825,MATCH(1,INDEX(($A21='IECC Data-IP-Source EUI'!$A$2:$A$1825)*(B$19='IECC Data-IP-Source EUI'!$C$2:$C$1825)*($A$18='IECC Data-IP-Source EUI'!$B$2:$B$1825),0,1),0))</f>
        <v>87.594562668031458</v>
      </c>
      <c r="C21" s="73" cm="1">
        <f t="array" ref="C21">INDEX('IECC Data-IP-Source EUI'!$Y$2:$Y$1825,MATCH(1,INDEX(($A21='IECC Data-IP-Source EUI'!$A$2:$A$1825)*(C$19='IECC Data-IP-Source EUI'!$C$2:$C$1825)*($A$18='IECC Data-IP-Source EUI'!$B$2:$B$1825),0,1),0))</f>
        <v>79.823206070081696</v>
      </c>
      <c r="D21" s="84" cm="1">
        <f t="array" ref="D21">INDEX('IECC Data-IP-Source EUI'!$Y$2:$Y$1825,MATCH(1,INDEX(($A21='IECC Data-IP-Source EUI'!$A$2:$A$1825)*(D$19='IECC Data-IP-Source EUI'!$C$2:$C$1825)*($A$18='IECC Data-IP-Source EUI'!$B$2:$B$1825),0,1),0))</f>
        <v>59.935272385138447</v>
      </c>
      <c r="E21" s="73" cm="1">
        <f t="array" ref="E21">INDEX('IECC Data-IP-Source EUI'!$Y$2:$Y$1825,MATCH(1,INDEX(($A21='IECC Data-IP-Source EUI'!$A$2:$A$1825)*(E$19='IECC Data-IP-Source EUI'!$C$2:$C$1825)*($A$18='IECC Data-IP-Source EUI'!$B$2:$B$1825),0,1),0))</f>
        <v>66.61364314349558</v>
      </c>
      <c r="F21" s="73" cm="1">
        <f t="array" ref="F21">INDEX('IECC Data-IP-Source EUI'!$Y$2:$Y$1825,MATCH(1,INDEX(($A21='IECC Data-IP-Source EUI'!$A$2:$A$1825)*(F$19='IECC Data-IP-Source EUI'!$C$2:$C$1825)*($A$18='IECC Data-IP-Source EUI'!$B$2:$B$1825),0,1),0))</f>
        <v>53.755486328544919</v>
      </c>
      <c r="G21" s="73" cm="1">
        <f t="array" ref="G21">INDEX('IECC Data-IP-Source EUI'!$Y$2:$Y$1825,MATCH(1,INDEX(($A21='IECC Data-IP-Source EUI'!$A$2:$A$1825)*(G$19='IECC Data-IP-Source EUI'!$C$2:$C$1825)*($A$18='IECC Data-IP-Source EUI'!$B$2:$B$1825),0,1),0))</f>
        <v>42.518435030004348</v>
      </c>
      <c r="H21" s="73" cm="1">
        <f t="array" ref="H21">INDEX('IECC Data-IP-Source EUI'!$Y$2:$Y$1825,MATCH(1,INDEX(($A21='IECC Data-IP-Source EUI'!$A$2:$A$1825)*(H$19='IECC Data-IP-Source EUI'!$C$2:$C$1825)*($A$18='IECC Data-IP-Source EUI'!$B$2:$B$1825),0,1),0))</f>
        <v>37.465948123199169</v>
      </c>
      <c r="I21" s="73" cm="1">
        <f t="array" ref="I21">INDEX('IECC Data-IP-Source EUI'!$Y$2:$Y$1825,MATCH(1,INDEX(($A21='IECC Data-IP-Source EUI'!$A$2:$A$1825)*(I$19='IECC Data-IP-Source EUI'!$C$2:$C$1825)*($A$18='IECC Data-IP-Source EUI'!$B$2:$B$1825),0,1),0))</f>
        <v>32.859345314175094</v>
      </c>
      <c r="J21" s="73" cm="1">
        <f t="array" ref="J21">INDEX('IECC Data-IP-Source EUI'!$Y$2:$Y$1825,MATCH(1,INDEX(($A21='IECC Data-IP-Source EUI'!$A$2:$A$1825)*(J$19='IECC Data-IP-Source EUI'!$C$2:$C$1825)*($A$18='IECC Data-IP-Source EUI'!$B$2:$B$1825),0,1),0))</f>
        <v>20.863992589036968</v>
      </c>
      <c r="K21" s="73" cm="1">
        <f t="array" ref="K21">INDEX('IECC Data-IP-Source EUI'!$Y$2:$Y$1825,MATCH(1,INDEX(($A21='IECC Data-IP-Source EUI'!$A$2:$A$1825)*(K$19='IECC Data-IP-Source EUI'!$C$2:$C$1825)*($A$18='IECC Data-IP-Source EUI'!$B$2:$B$1825),0,1),0))</f>
        <v>38.611279496671443</v>
      </c>
      <c r="L21" s="73" cm="1">
        <f t="array" ref="L21">INDEX('IECC Data-IP-Source EUI'!$Y$2:$Y$1825,MATCH(1,INDEX(($A21='IECC Data-IP-Source EUI'!$A$2:$A$1825)*(L$19='IECC Data-IP-Source EUI'!$C$2:$C$1825)*($A$18='IECC Data-IP-Source EUI'!$B$2:$B$1825),0,1),0))</f>
        <v>29.089696819866884</v>
      </c>
      <c r="M21" s="73" cm="1">
        <f t="array" ref="M21">INDEX('IECC Data-IP-Source EUI'!$Y$2:$Y$1825,MATCH(1,INDEX(($A21='IECC Data-IP-Source EUI'!$A$2:$A$1825)*(M$19='IECC Data-IP-Source EUI'!$C$2:$C$1825)*($A$18='IECC Data-IP-Source EUI'!$B$2:$B$1825),0,1),0))</f>
        <v>23.170916274164938</v>
      </c>
      <c r="N21" s="73" cm="1">
        <f t="array" ref="N21">INDEX('IECC Data-IP-Source EUI'!$Y$2:$Y$1825,MATCH(1,INDEX(($A21='IECC Data-IP-Source EUI'!$A$2:$A$1825)*(N$19='IECC Data-IP-Source EUI'!$C$2:$C$1825)*($A$18='IECC Data-IP-Source EUI'!$B$2:$B$1825),0,1),0))</f>
        <v>41.568387617853546</v>
      </c>
      <c r="O21" s="73" cm="1">
        <f t="array" ref="O21">INDEX('IECC Data-IP-Source EUI'!$Y$2:$Y$1825,MATCH(1,INDEX(($A21='IECC Data-IP-Source EUI'!$A$2:$A$1825)*(O$19='IECC Data-IP-Source EUI'!$C$2:$C$1825)*($A$18='IECC Data-IP-Source EUI'!$B$2:$B$1825),0,1),0))</f>
        <v>31.932718566372717</v>
      </c>
      <c r="P21" s="73" cm="1">
        <f t="array" ref="P21">INDEX('IECC Data-IP-Source EUI'!$Y$2:$Y$1825,MATCH(1,INDEX(($A21='IECC Data-IP-Source EUI'!$A$2:$A$1825)*(P$19='IECC Data-IP-Source EUI'!$C$2:$C$1825)*($A$18='IECC Data-IP-Source EUI'!$B$2:$B$1825),0,1),0))</f>
        <v>21.722265956059097</v>
      </c>
      <c r="Q21" s="73" cm="1">
        <f t="array" ref="Q21">INDEX('IECC Data-IP-Source EUI'!$Y$2:$Y$1825,MATCH(1,INDEX(($A21='IECC Data-IP-Source EUI'!$A$2:$A$1825)*(Q$19='IECC Data-IP-Source EUI'!$C$2:$C$1825)*($A$18='IECC Data-IP-Source EUI'!$B$2:$B$1825),0,1),0))</f>
        <v>55.430133553277663</v>
      </c>
      <c r="R21" s="73" cm="1">
        <f t="array" ref="R21">INDEX('IECC Data-IP-Source EUI'!$Y$2:$Y$1825,MATCH(1,INDEX(($A21='IECC Data-IP-Source EUI'!$A$2:$A$1825)*(R$19='IECC Data-IP-Source EUI'!$C$2:$C$1825)*($A$18='IECC Data-IP-Source EUI'!$B$2:$B$1825),0,1),0))</f>
        <v>39.296910321283299</v>
      </c>
      <c r="S21" s="73" cm="1">
        <f t="array" ref="S21">INDEX('IECC Data-IP-Source EUI'!$Y$2:$Y$1825,MATCH(1,INDEX(($A21='IECC Data-IP-Source EUI'!$A$2:$A$1825)*(S$19='IECC Data-IP-Source EUI'!$C$2:$C$1825)*($A$18='IECC Data-IP-Source EUI'!$B$2:$B$1825),0,1),0))</f>
        <v>58.701980833012811</v>
      </c>
      <c r="T21" s="89" cm="1">
        <f t="array" ref="T21">INDEX('IECC Data-IP-Source EUI'!$Y$2:$Y$1825,MATCH(1,INDEX(($A21='IECC Data-IP-Source EUI'!$A$2:$A$1825)*(T$19='IECC Data-IP-Source EUI'!$C$2:$C$1825)*($A$18='IECC Data-IP-Source EUI'!$B$2:$B$1825),0,1),0))</f>
        <v>74.583370285283351</v>
      </c>
      <c r="U21" s="54"/>
      <c r="V21" s="70">
        <f>SUMPRODUCT(D21:T21,Weights!$B$41:$R$41)</f>
        <v>41.327933799400498</v>
      </c>
      <c r="X21" s="86">
        <f>(V21-V20)/V20</f>
        <v>-0.2124902687601225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s="93" customFormat="1" x14ac:dyDescent="0.25">
      <c r="A22" s="91">
        <v>2012</v>
      </c>
      <c r="B22" s="84" cm="1">
        <f t="array" ref="B22">INDEX('IECC Data-IP-Source EUI'!$Y$2:$Y$1825,MATCH(1,INDEX(($A22='IECC Data-IP-Source EUI'!$A$2:$A$1825)*(B$19='IECC Data-IP-Source EUI'!$C$2:$C$1825)*($A$18='IECC Data-IP-Source EUI'!$B$2:$B$1825),0,1),0))</f>
        <v>69.479308783268735</v>
      </c>
      <c r="C22" s="73" cm="1">
        <f t="array" ref="C22">INDEX('IECC Data-IP-Source EUI'!$Y$2:$Y$1825,MATCH(1,INDEX(($A22='IECC Data-IP-Source EUI'!$A$2:$A$1825)*(C$19='IECC Data-IP-Source EUI'!$C$2:$C$1825)*($A$18='IECC Data-IP-Source EUI'!$B$2:$B$1825),0,1),0))</f>
        <v>63.771325881524291</v>
      </c>
      <c r="D22" s="84" cm="1">
        <f t="array" ref="D22">INDEX('IECC Data-IP-Source EUI'!$Y$2:$Y$1825,MATCH(1,INDEX(($A22='IECC Data-IP-Source EUI'!$A$2:$A$1825)*(D$19='IECC Data-IP-Source EUI'!$C$2:$C$1825)*($A$18='IECC Data-IP-Source EUI'!$B$2:$B$1825),0,1),0))</f>
        <v>47.105593288220703</v>
      </c>
      <c r="E22" s="73" cm="1">
        <f t="array" ref="E22">INDEX('IECC Data-IP-Source EUI'!$Y$2:$Y$1825,MATCH(1,INDEX(($A22='IECC Data-IP-Source EUI'!$A$2:$A$1825)*(E$19='IECC Data-IP-Source EUI'!$C$2:$C$1825)*($A$18='IECC Data-IP-Source EUI'!$B$2:$B$1825),0,1),0))</f>
        <v>52.174985172758696</v>
      </c>
      <c r="F22" s="73" cm="1">
        <f t="array" ref="F22">INDEX('IECC Data-IP-Source EUI'!$Y$2:$Y$1825,MATCH(1,INDEX(($A22='IECC Data-IP-Source EUI'!$A$2:$A$1825)*(F$19='IECC Data-IP-Source EUI'!$C$2:$C$1825)*($A$18='IECC Data-IP-Source EUI'!$B$2:$B$1825),0,1),0))</f>
        <v>39.144677505306205</v>
      </c>
      <c r="G22" s="73" cm="1">
        <f t="array" ref="G22">INDEX('IECC Data-IP-Source EUI'!$Y$2:$Y$1825,MATCH(1,INDEX(($A22='IECC Data-IP-Source EUI'!$A$2:$A$1825)*(G$19='IECC Data-IP-Source EUI'!$C$2:$C$1825)*($A$18='IECC Data-IP-Source EUI'!$B$2:$B$1825),0,1),0))</f>
        <v>33.25113203394551</v>
      </c>
      <c r="H22" s="73" cm="1">
        <f t="array" ref="H22">INDEX('IECC Data-IP-Source EUI'!$Y$2:$Y$1825,MATCH(1,INDEX(($A22='IECC Data-IP-Source EUI'!$A$2:$A$1825)*(H$19='IECC Data-IP-Source EUI'!$C$2:$C$1825)*($A$18='IECC Data-IP-Source EUI'!$B$2:$B$1825),0,1),0))</f>
        <v>30.466289646084956</v>
      </c>
      <c r="I22" s="73" cm="1">
        <f t="array" ref="I22">INDEX('IECC Data-IP-Source EUI'!$Y$2:$Y$1825,MATCH(1,INDEX(($A22='IECC Data-IP-Source EUI'!$A$2:$A$1825)*(I$19='IECC Data-IP-Source EUI'!$C$2:$C$1825)*($A$18='IECC Data-IP-Source EUI'!$B$2:$B$1825),0,1),0))</f>
        <v>26.204265669949663</v>
      </c>
      <c r="J22" s="73" cm="1">
        <f t="array" ref="J22">INDEX('IECC Data-IP-Source EUI'!$Y$2:$Y$1825,MATCH(1,INDEX(($A22='IECC Data-IP-Source EUI'!$A$2:$A$1825)*(J$19='IECC Data-IP-Source EUI'!$C$2:$C$1825)*($A$18='IECC Data-IP-Source EUI'!$B$2:$B$1825),0,1),0))</f>
        <v>17.184424443095168</v>
      </c>
      <c r="K22" s="73" cm="1">
        <f t="array" ref="K22">INDEX('IECC Data-IP-Source EUI'!$Y$2:$Y$1825,MATCH(1,INDEX(($A22='IECC Data-IP-Source EUI'!$A$2:$A$1825)*(K$19='IECC Data-IP-Source EUI'!$C$2:$C$1825)*($A$18='IECC Data-IP-Source EUI'!$B$2:$B$1825),0,1),0))</f>
        <v>30.133162310046551</v>
      </c>
      <c r="L22" s="73" cm="1">
        <f t="array" ref="L22">INDEX('IECC Data-IP-Source EUI'!$Y$2:$Y$1825,MATCH(1,INDEX(($A22='IECC Data-IP-Source EUI'!$A$2:$A$1825)*(L$19='IECC Data-IP-Source EUI'!$C$2:$C$1825)*($A$18='IECC Data-IP-Source EUI'!$B$2:$B$1825),0,1),0))</f>
        <v>23.356311294524087</v>
      </c>
      <c r="M22" s="73" cm="1">
        <f t="array" ref="M22">INDEX('IECC Data-IP-Source EUI'!$Y$2:$Y$1825,MATCH(1,INDEX(($A22='IECC Data-IP-Source EUI'!$A$2:$A$1825)*(M$19='IECC Data-IP-Source EUI'!$C$2:$C$1825)*($A$18='IECC Data-IP-Source EUI'!$B$2:$B$1825),0,1),0))</f>
        <v>20.476575582169612</v>
      </c>
      <c r="N22" s="73" cm="1">
        <f t="array" ref="N22">INDEX('IECC Data-IP-Source EUI'!$Y$2:$Y$1825,MATCH(1,INDEX(($A22='IECC Data-IP-Source EUI'!$A$2:$A$1825)*(N$19='IECC Data-IP-Source EUI'!$C$2:$C$1825)*($A$18='IECC Data-IP-Source EUI'!$B$2:$B$1825),0,1),0))</f>
        <v>28.822169966688563</v>
      </c>
      <c r="O22" s="73" cm="1">
        <f t="array" ref="O22">INDEX('IECC Data-IP-Source EUI'!$Y$2:$Y$1825,MATCH(1,INDEX(($A22='IECC Data-IP-Source EUI'!$A$2:$A$1825)*(O$19='IECC Data-IP-Source EUI'!$C$2:$C$1825)*($A$18='IECC Data-IP-Source EUI'!$B$2:$B$1825),0,1),0))</f>
        <v>25.827350007183654</v>
      </c>
      <c r="P22" s="73" cm="1">
        <f t="array" ref="P22">INDEX('IECC Data-IP-Source EUI'!$Y$2:$Y$1825,MATCH(1,INDEX(($A22='IECC Data-IP-Source EUI'!$A$2:$A$1825)*(P$19='IECC Data-IP-Source EUI'!$C$2:$C$1825)*($A$18='IECC Data-IP-Source EUI'!$B$2:$B$1825),0,1),0))</f>
        <v>23.239008963854261</v>
      </c>
      <c r="Q22" s="73" cm="1">
        <f t="array" ref="Q22">INDEX('IECC Data-IP-Source EUI'!$Y$2:$Y$1825,MATCH(1,INDEX(($A22='IECC Data-IP-Source EUI'!$A$2:$A$1825)*(Q$19='IECC Data-IP-Source EUI'!$C$2:$C$1825)*($A$18='IECC Data-IP-Source EUI'!$B$2:$B$1825),0,1),0))</f>
        <v>41.779211772769443</v>
      </c>
      <c r="R22" s="73" cm="1">
        <f t="array" ref="R22">INDEX('IECC Data-IP-Source EUI'!$Y$2:$Y$1825,MATCH(1,INDEX(($A22='IECC Data-IP-Source EUI'!$A$2:$A$1825)*(R$19='IECC Data-IP-Source EUI'!$C$2:$C$1825)*($A$18='IECC Data-IP-Source EUI'!$B$2:$B$1825),0,1),0))</f>
        <v>31.363659430417201</v>
      </c>
      <c r="S22" s="73" cm="1">
        <f t="array" ref="S22">INDEX('IECC Data-IP-Source EUI'!$Y$2:$Y$1825,MATCH(1,INDEX(($A22='IECC Data-IP-Source EUI'!$A$2:$A$1825)*(S$19='IECC Data-IP-Source EUI'!$C$2:$C$1825)*($A$18='IECC Data-IP-Source EUI'!$B$2:$B$1825),0,1),0))</f>
        <v>38.221742673570489</v>
      </c>
      <c r="T22" s="89" cm="1">
        <f t="array" ref="T22">INDEX('IECC Data-IP-Source EUI'!$Y$2:$Y$1825,MATCH(1,INDEX(($A22='IECC Data-IP-Source EUI'!$A$2:$A$1825)*(T$19='IECC Data-IP-Source EUI'!$C$2:$C$1825)*($A$18='IECC Data-IP-Source EUI'!$B$2:$B$1825),0,1),0))</f>
        <v>46.766586528568247</v>
      </c>
      <c r="U22" s="54"/>
      <c r="V22" s="70">
        <f>SUMPRODUCT(D22:T22,Weights!$B$41:$R$41)</f>
        <v>31.461545099041665</v>
      </c>
      <c r="X22" s="86">
        <f t="shared" ref="X22:X24" si="11">(V22-V21)/V21</f>
        <v>-0.23873413919623426</v>
      </c>
      <c r="Z22" s="98" t="s">
        <v>55</v>
      </c>
      <c r="AA22" s="7">
        <f>V4</f>
        <v>73.973717063615311</v>
      </c>
      <c r="AB22" s="7">
        <f>V5</f>
        <v>66.187844041699094</v>
      </c>
      <c r="AC22" s="7">
        <f>V6</f>
        <v>55.782777112887125</v>
      </c>
      <c r="AD22" s="7">
        <f>V7</f>
        <v>51.377656660934541</v>
      </c>
      <c r="AE22" s="7">
        <f>V8</f>
        <v>50.088072108725278</v>
      </c>
      <c r="AF22"/>
    </row>
    <row r="23" spans="1:32" s="93" customFormat="1" x14ac:dyDescent="0.25">
      <c r="A23" s="91">
        <v>2015</v>
      </c>
      <c r="B23" s="84" cm="1">
        <f t="array" ref="B23">INDEX('IECC Data-IP-Source EUI'!$Y$2:$Y$1825,MATCH(1,INDEX(($A23='IECC Data-IP-Source EUI'!$A$2:$A$1825)*(B$19='IECC Data-IP-Source EUI'!$C$2:$C$1825)*($A$18='IECC Data-IP-Source EUI'!$B$2:$B$1825),0,1),0))</f>
        <v>59.814929424279967</v>
      </c>
      <c r="C23" s="73" cm="1">
        <f t="array" ref="C23">INDEX('IECC Data-IP-Source EUI'!$Y$2:$Y$1825,MATCH(1,INDEX(($A23='IECC Data-IP-Source EUI'!$A$2:$A$1825)*(C$19='IECC Data-IP-Source EUI'!$C$2:$C$1825)*($A$18='IECC Data-IP-Source EUI'!$B$2:$B$1825),0,1),0))</f>
        <v>55.658899264399764</v>
      </c>
      <c r="D23" s="84" cm="1">
        <f t="array" ref="D23">INDEX('IECC Data-IP-Source EUI'!$Y$2:$Y$1825,MATCH(1,INDEX(($A23='IECC Data-IP-Source EUI'!$A$2:$A$1825)*(D$19='IECC Data-IP-Source EUI'!$C$2:$C$1825)*($A$18='IECC Data-IP-Source EUI'!$B$2:$B$1825),0,1),0))</f>
        <v>43.410784522514398</v>
      </c>
      <c r="E23" s="73" cm="1">
        <f t="array" ref="E23">INDEX('IECC Data-IP-Source EUI'!$Y$2:$Y$1825,MATCH(1,INDEX(($A23='IECC Data-IP-Source EUI'!$A$2:$A$1825)*(E$19='IECC Data-IP-Source EUI'!$C$2:$C$1825)*($A$18='IECC Data-IP-Source EUI'!$B$2:$B$1825),0,1),0))</f>
        <v>46.554310810310163</v>
      </c>
      <c r="F23" s="73" cm="1">
        <f t="array" ref="F23">INDEX('IECC Data-IP-Source EUI'!$Y$2:$Y$1825,MATCH(1,INDEX(($A23='IECC Data-IP-Source EUI'!$A$2:$A$1825)*(F$19='IECC Data-IP-Source EUI'!$C$2:$C$1825)*($A$18='IECC Data-IP-Source EUI'!$B$2:$B$1825),0,1),0))</f>
        <v>36.935280920019238</v>
      </c>
      <c r="G23" s="73" cm="1">
        <f t="array" ref="G23">INDEX('IECC Data-IP-Source EUI'!$Y$2:$Y$1825,MATCH(1,INDEX(($A23='IECC Data-IP-Source EUI'!$A$2:$A$1825)*(G$19='IECC Data-IP-Source EUI'!$C$2:$C$1825)*($A$18='IECC Data-IP-Source EUI'!$B$2:$B$1825),0,1),0))</f>
        <v>31.679270622761845</v>
      </c>
      <c r="H23" s="73" cm="1">
        <f t="array" ref="H23">INDEX('IECC Data-IP-Source EUI'!$Y$2:$Y$1825,MATCH(1,INDEX(($A23='IECC Data-IP-Source EUI'!$A$2:$A$1825)*(H$19='IECC Data-IP-Source EUI'!$C$2:$C$1825)*($A$18='IECC Data-IP-Source EUI'!$B$2:$B$1825),0,1),0))</f>
        <v>26.758811470099428</v>
      </c>
      <c r="I23" s="73" cm="1">
        <f t="array" ref="I23">INDEX('IECC Data-IP-Source EUI'!$Y$2:$Y$1825,MATCH(1,INDEX(($A23='IECC Data-IP-Source EUI'!$A$2:$A$1825)*(I$19='IECC Data-IP-Source EUI'!$C$2:$C$1825)*($A$18='IECC Data-IP-Source EUI'!$B$2:$B$1825),0,1),0))</f>
        <v>24.378885619266054</v>
      </c>
      <c r="J23" s="73" cm="1">
        <f t="array" ref="J23">INDEX('IECC Data-IP-Source EUI'!$Y$2:$Y$1825,MATCH(1,INDEX(($A23='IECC Data-IP-Source EUI'!$A$2:$A$1825)*(J$19='IECC Data-IP-Source EUI'!$C$2:$C$1825)*($A$18='IECC Data-IP-Source EUI'!$B$2:$B$1825),0,1),0))</f>
        <v>16.193676877390836</v>
      </c>
      <c r="K23" s="73" cm="1">
        <f t="array" ref="K23">INDEX('IECC Data-IP-Source EUI'!$Y$2:$Y$1825,MATCH(1,INDEX(($A23='IECC Data-IP-Source EUI'!$A$2:$A$1825)*(K$19='IECC Data-IP-Source EUI'!$C$2:$C$1825)*($A$18='IECC Data-IP-Source EUI'!$B$2:$B$1825),0,1),0))</f>
        <v>25.754481103229146</v>
      </c>
      <c r="L23" s="73" cm="1">
        <f t="array" ref="L23">INDEX('IECC Data-IP-Source EUI'!$Y$2:$Y$1825,MATCH(1,INDEX(($A23='IECC Data-IP-Source EUI'!$A$2:$A$1825)*(L$19='IECC Data-IP-Source EUI'!$C$2:$C$1825)*($A$18='IECC Data-IP-Source EUI'!$B$2:$B$1825),0,1),0))</f>
        <v>21.369659958446498</v>
      </c>
      <c r="M23" s="73" cm="1">
        <f t="array" ref="M23">INDEX('IECC Data-IP-Source EUI'!$Y$2:$Y$1825,MATCH(1,INDEX(($A23='IECC Data-IP-Source EUI'!$A$2:$A$1825)*(M$19='IECC Data-IP-Source EUI'!$C$2:$C$1825)*($A$18='IECC Data-IP-Source EUI'!$B$2:$B$1825),0,1),0))</f>
        <v>14.961086805224429</v>
      </c>
      <c r="N23" s="73" cm="1">
        <f t="array" ref="N23">INDEX('IECC Data-IP-Source EUI'!$Y$2:$Y$1825,MATCH(1,INDEX(($A23='IECC Data-IP-Source EUI'!$A$2:$A$1825)*(N$19='IECC Data-IP-Source EUI'!$C$2:$C$1825)*($A$18='IECC Data-IP-Source EUI'!$B$2:$B$1825),0,1),0))</f>
        <v>27.65081207839695</v>
      </c>
      <c r="O23" s="73" cm="1">
        <f t="array" ref="O23">INDEX('IECC Data-IP-Source EUI'!$Y$2:$Y$1825,MATCH(1,INDEX(($A23='IECC Data-IP-Source EUI'!$A$2:$A$1825)*(O$19='IECC Data-IP-Source EUI'!$C$2:$C$1825)*($A$18='IECC Data-IP-Source EUI'!$B$2:$B$1825),0,1),0))</f>
        <v>22.455213539221752</v>
      </c>
      <c r="P23" s="73" cm="1">
        <f t="array" ref="P23">INDEX('IECC Data-IP-Source EUI'!$Y$2:$Y$1825,MATCH(1,INDEX(($A23='IECC Data-IP-Source EUI'!$A$2:$A$1825)*(P$19='IECC Data-IP-Source EUI'!$C$2:$C$1825)*($A$18='IECC Data-IP-Source EUI'!$B$2:$B$1825),0,1),0))</f>
        <v>13.126326823979756</v>
      </c>
      <c r="Q23" s="73" cm="1">
        <f t="array" ref="Q23">INDEX('IECC Data-IP-Source EUI'!$Y$2:$Y$1825,MATCH(1,INDEX(($A23='IECC Data-IP-Source EUI'!$A$2:$A$1825)*(Q$19='IECC Data-IP-Source EUI'!$C$2:$C$1825)*($A$18='IECC Data-IP-Source EUI'!$B$2:$B$1825),0,1),0))</f>
        <v>36.92085595407481</v>
      </c>
      <c r="R23" s="73" cm="1">
        <f t="array" ref="R23">INDEX('IECC Data-IP-Source EUI'!$Y$2:$Y$1825,MATCH(1,INDEX(($A23='IECC Data-IP-Source EUI'!$A$2:$A$1825)*(R$19='IECC Data-IP-Source EUI'!$C$2:$C$1825)*($A$18='IECC Data-IP-Source EUI'!$B$2:$B$1825),0,1),0))</f>
        <v>26.234472962908544</v>
      </c>
      <c r="S23" s="73" cm="1">
        <f t="array" ref="S23">INDEX('IECC Data-IP-Source EUI'!$Y$2:$Y$1825,MATCH(1,INDEX(($A23='IECC Data-IP-Source EUI'!$A$2:$A$1825)*(S$19='IECC Data-IP-Source EUI'!$C$2:$C$1825)*($A$18='IECC Data-IP-Source EUI'!$B$2:$B$1825),0,1),0))</f>
        <v>32.455953864214749</v>
      </c>
      <c r="T23" s="89" cm="1">
        <f t="array" ref="T23">INDEX('IECC Data-IP-Source EUI'!$Y$2:$Y$1825,MATCH(1,INDEX(($A23='IECC Data-IP-Source EUI'!$A$2:$A$1825)*(T$19='IECC Data-IP-Source EUI'!$C$2:$C$1825)*($A$18='IECC Data-IP-Source EUI'!$B$2:$B$1825),0,1),0))</f>
        <v>40.024890634540569</v>
      </c>
      <c r="U23" s="54"/>
      <c r="V23" s="70">
        <f>SUMPRODUCT(D23:T23,Weights!$B$41:$R$41)</f>
        <v>28.491685666762404</v>
      </c>
      <c r="X23" s="86">
        <f t="shared" si="11"/>
        <v>-9.4396490157431096E-2</v>
      </c>
      <c r="Z23" s="98" t="s">
        <v>54</v>
      </c>
      <c r="AA23" s="7">
        <f>V20</f>
        <v>52.479267442616404</v>
      </c>
      <c r="AB23" s="7">
        <f>V21</f>
        <v>41.327933799400498</v>
      </c>
      <c r="AC23" s="7">
        <f>V22</f>
        <v>31.461545099041665</v>
      </c>
      <c r="AD23" s="7">
        <f>V23</f>
        <v>28.491685666762404</v>
      </c>
      <c r="AE23" s="7">
        <f>V24</f>
        <v>27.262959365701818</v>
      </c>
      <c r="AF23"/>
    </row>
    <row r="24" spans="1:32" s="93" customFormat="1" ht="15.75" thickBot="1" x14ac:dyDescent="0.3">
      <c r="A24" s="79">
        <v>2018</v>
      </c>
      <c r="B24" s="72" cm="1">
        <f t="array" ref="B24">INDEX('IECC Data-IP-Source EUI'!$Y$2:$Y$1825,MATCH(1,INDEX(($A24='IECC Data-IP-Source EUI'!$A$2:$A$1825)*(B$19='IECC Data-IP-Source EUI'!$C$2:$C$1825)*($A$18='IECC Data-IP-Source EUI'!$B$2:$B$1825),0,1),0))</f>
        <v>57.92302613264426</v>
      </c>
      <c r="C24" s="88" cm="1">
        <f t="array" ref="C24">INDEX('IECC Data-IP-Source EUI'!$Y$2:$Y$1825,MATCH(1,INDEX(($A24='IECC Data-IP-Source EUI'!$A$2:$A$1825)*(C$19='IECC Data-IP-Source EUI'!$C$2:$C$1825)*($A$18='IECC Data-IP-Source EUI'!$B$2:$B$1825),0,1),0))</f>
        <v>55.301788524735976</v>
      </c>
      <c r="D24" s="72" cm="1">
        <f t="array" ref="D24">INDEX('IECC Data-IP-Source EUI'!$Y$2:$Y$1825,MATCH(1,INDEX(($A24='IECC Data-IP-Source EUI'!$A$2:$A$1825)*(D$19='IECC Data-IP-Source EUI'!$C$2:$C$1825)*($A$18='IECC Data-IP-Source EUI'!$B$2:$B$1825),0,1),0))</f>
        <v>42.454197917364866</v>
      </c>
      <c r="E24" s="88" cm="1">
        <f t="array" ref="E24">INDEX('IECC Data-IP-Source EUI'!$Y$2:$Y$1825,MATCH(1,INDEX(($A24='IECC Data-IP-Source EUI'!$A$2:$A$1825)*(E$19='IECC Data-IP-Source EUI'!$C$2:$C$1825)*($A$18='IECC Data-IP-Source EUI'!$B$2:$B$1825),0,1),0))</f>
        <v>46.008941336560945</v>
      </c>
      <c r="F24" s="88" cm="1">
        <f t="array" ref="F24">INDEX('IECC Data-IP-Source EUI'!$Y$2:$Y$1825,MATCH(1,INDEX(($A24='IECC Data-IP-Source EUI'!$A$2:$A$1825)*(F$19='IECC Data-IP-Source EUI'!$C$2:$C$1825)*($A$18='IECC Data-IP-Source EUI'!$B$2:$B$1825),0,1),0))</f>
        <v>36.029562481407659</v>
      </c>
      <c r="G24" s="88" cm="1">
        <f t="array" ref="G24">INDEX('IECC Data-IP-Source EUI'!$Y$2:$Y$1825,MATCH(1,INDEX(($A24='IECC Data-IP-Source EUI'!$A$2:$A$1825)*(G$19='IECC Data-IP-Source EUI'!$C$2:$C$1825)*($A$18='IECC Data-IP-Source EUI'!$B$2:$B$1825),0,1),0))</f>
        <v>31.049640309494283</v>
      </c>
      <c r="H24" s="88" cm="1">
        <f t="array" ref="H24">INDEX('IECC Data-IP-Source EUI'!$Y$2:$Y$1825,MATCH(1,INDEX(($A24='IECC Data-IP-Source EUI'!$A$2:$A$1825)*(H$19='IECC Data-IP-Source EUI'!$C$2:$C$1825)*($A$18='IECC Data-IP-Source EUI'!$B$2:$B$1825),0,1),0))</f>
        <v>25.737107588491568</v>
      </c>
      <c r="I24" s="88" cm="1">
        <f t="array" ref="I24">INDEX('IECC Data-IP-Source EUI'!$Y$2:$Y$1825,MATCH(1,INDEX(($A24='IECC Data-IP-Source EUI'!$A$2:$A$1825)*(I$19='IECC Data-IP-Source EUI'!$C$2:$C$1825)*($A$18='IECC Data-IP-Source EUI'!$B$2:$B$1825),0,1),0))</f>
        <v>23.757587170004175</v>
      </c>
      <c r="J24" s="88" cm="1">
        <f t="array" ref="J24">INDEX('IECC Data-IP-Source EUI'!$Y$2:$Y$1825,MATCH(1,INDEX(($A24='IECC Data-IP-Source EUI'!$A$2:$A$1825)*(J$19='IECC Data-IP-Source EUI'!$C$2:$C$1825)*($A$18='IECC Data-IP-Source EUI'!$B$2:$B$1825),0,1),0))</f>
        <v>15.745276712917917</v>
      </c>
      <c r="K24" s="88" cm="1">
        <f t="array" ref="K24">INDEX('IECC Data-IP-Source EUI'!$Y$2:$Y$1825,MATCH(1,INDEX(($A24='IECC Data-IP-Source EUI'!$A$2:$A$1825)*(K$19='IECC Data-IP-Source EUI'!$C$2:$C$1825)*($A$18='IECC Data-IP-Source EUI'!$B$2:$B$1825),0,1),0))</f>
        <v>24.367044057847764</v>
      </c>
      <c r="L24" s="88" cm="1">
        <f t="array" ref="L24">INDEX('IECC Data-IP-Source EUI'!$Y$2:$Y$1825,MATCH(1,INDEX(($A24='IECC Data-IP-Source EUI'!$A$2:$A$1825)*(L$19='IECC Data-IP-Source EUI'!$C$2:$C$1825)*($A$18='IECC Data-IP-Source EUI'!$B$2:$B$1825),0,1),0))</f>
        <v>19.979228942163243</v>
      </c>
      <c r="M24" s="88" cm="1">
        <f t="array" ref="M24">INDEX('IECC Data-IP-Source EUI'!$Y$2:$Y$1825,MATCH(1,INDEX(($A24='IECC Data-IP-Source EUI'!$A$2:$A$1825)*(M$19='IECC Data-IP-Source EUI'!$C$2:$C$1825)*($A$18='IECC Data-IP-Source EUI'!$B$2:$B$1825),0,1),0))</f>
        <v>12.977479457390231</v>
      </c>
      <c r="N24" s="88" cm="1">
        <f t="array" ref="N24">INDEX('IECC Data-IP-Source EUI'!$Y$2:$Y$1825,MATCH(1,INDEX(($A24='IECC Data-IP-Source EUI'!$A$2:$A$1825)*(N$19='IECC Data-IP-Source EUI'!$C$2:$C$1825)*($A$18='IECC Data-IP-Source EUI'!$B$2:$B$1825),0,1),0))</f>
        <v>26.046840947879669</v>
      </c>
      <c r="O24" s="88" cm="1">
        <f t="array" ref="O24">INDEX('IECC Data-IP-Source EUI'!$Y$2:$Y$1825,MATCH(1,INDEX(($A24='IECC Data-IP-Source EUI'!$A$2:$A$1825)*(O$19='IECC Data-IP-Source EUI'!$C$2:$C$1825)*($A$18='IECC Data-IP-Source EUI'!$B$2:$B$1825),0,1),0))</f>
        <v>21.030796534709125</v>
      </c>
      <c r="P24" s="88" cm="1">
        <f t="array" ref="P24">INDEX('IECC Data-IP-Source EUI'!$Y$2:$Y$1825,MATCH(1,INDEX(($A24='IECC Data-IP-Source EUI'!$A$2:$A$1825)*(P$19='IECC Data-IP-Source EUI'!$C$2:$C$1825)*($A$18='IECC Data-IP-Source EUI'!$B$2:$B$1825),0,1),0))</f>
        <v>11.331601571232802</v>
      </c>
      <c r="Q24" s="88" cm="1">
        <f t="array" ref="Q24">INDEX('IECC Data-IP-Source EUI'!$Y$2:$Y$1825,MATCH(1,INDEX(($A24='IECC Data-IP-Source EUI'!$A$2:$A$1825)*(Q$19='IECC Data-IP-Source EUI'!$C$2:$C$1825)*($A$18='IECC Data-IP-Source EUI'!$B$2:$B$1825),0,1),0))</f>
        <v>34.796317411829072</v>
      </c>
      <c r="R24" s="88" cm="1">
        <f t="array" ref="R24">INDEX('IECC Data-IP-Source EUI'!$Y$2:$Y$1825,MATCH(1,INDEX(($A24='IECC Data-IP-Source EUI'!$A$2:$A$1825)*(R$19='IECC Data-IP-Source EUI'!$C$2:$C$1825)*($A$18='IECC Data-IP-Source EUI'!$B$2:$B$1825),0,1),0))</f>
        <v>24.090004719316383</v>
      </c>
      <c r="S24" s="88" cm="1">
        <f t="array" ref="S24">INDEX('IECC Data-IP-Source EUI'!$Y$2:$Y$1825,MATCH(1,INDEX(($A24='IECC Data-IP-Source EUI'!$A$2:$A$1825)*(S$19='IECC Data-IP-Source EUI'!$C$2:$C$1825)*($A$18='IECC Data-IP-Source EUI'!$B$2:$B$1825),0,1),0))</f>
        <v>28.404903211321265</v>
      </c>
      <c r="T24" s="77" cm="1">
        <f t="array" ref="T24">INDEX('IECC Data-IP-Source EUI'!$Y$2:$Y$1825,MATCH(1,INDEX(($A24='IECC Data-IP-Source EUI'!$A$2:$A$1825)*(T$19='IECC Data-IP-Source EUI'!$C$2:$C$1825)*($A$18='IECC Data-IP-Source EUI'!$B$2:$B$1825),0,1),0))</f>
        <v>33.697253493174159</v>
      </c>
      <c r="U24" s="54"/>
      <c r="V24" s="74">
        <f>SUMPRODUCT(D24:T24,Weights!$B$41:$R$41)</f>
        <v>27.262959365701818</v>
      </c>
      <c r="X24" s="90">
        <f t="shared" si="11"/>
        <v>-4.3125784673877107E-2</v>
      </c>
      <c r="Z24" s="98" t="s">
        <v>53</v>
      </c>
      <c r="AA24" s="7">
        <f>V36</f>
        <v>40.286012002598433</v>
      </c>
      <c r="AB24" s="7">
        <f>V37</f>
        <v>34.001884656710281</v>
      </c>
      <c r="AC24" s="7">
        <f>V38</f>
        <v>27.592658991779796</v>
      </c>
      <c r="AD24" s="7">
        <f>V39</f>
        <v>27.366607589807437</v>
      </c>
      <c r="AE24" s="7">
        <f>V40</f>
        <v>27.078841366035352</v>
      </c>
      <c r="AF24"/>
    </row>
    <row r="25" spans="1:32" s="93" customFormat="1" x14ac:dyDescent="0.25"/>
    <row r="26" spans="1:32" s="93" customFormat="1" ht="15.75" thickBot="1" x14ac:dyDescent="0.3">
      <c r="A26" s="4" t="s">
        <v>109</v>
      </c>
      <c r="B26" s="4"/>
      <c r="C26" s="4"/>
    </row>
    <row r="27" spans="1:32" s="93" customFormat="1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s="93" customFormat="1" x14ac:dyDescent="0.25">
      <c r="A28" s="91">
        <v>2009</v>
      </c>
      <c r="B28" s="71">
        <f t="shared" ref="B28:C28" si="14">(B21-B$20)/B$4</f>
        <v>-9.2016736909345392E-2</v>
      </c>
      <c r="C28" s="71">
        <f t="shared" si="14"/>
        <v>-7.6418742895722813E-2</v>
      </c>
      <c r="D28" s="78">
        <f t="shared" ref="D28:T28" si="15">(D21-D$20)/D$4</f>
        <v>-6.1427729267167462E-2</v>
      </c>
      <c r="E28" s="71">
        <f t="shared" si="15"/>
        <v>-7.5034103815452016E-2</v>
      </c>
      <c r="F28" s="71">
        <f t="shared" si="15"/>
        <v>-7.8314494238233834E-2</v>
      </c>
      <c r="G28" s="71">
        <f t="shared" si="15"/>
        <v>-7.206968442967307E-2</v>
      </c>
      <c r="H28" s="71">
        <f t="shared" si="15"/>
        <v>-0.16496638463873484</v>
      </c>
      <c r="I28" s="71">
        <f t="shared" si="15"/>
        <v>-8.6650214415825988E-2</v>
      </c>
      <c r="J28" s="71">
        <f t="shared" si="15"/>
        <v>-8.4425496639731076E-2</v>
      </c>
      <c r="K28" s="71">
        <f t="shared" si="15"/>
        <v>-0.22590004007987619</v>
      </c>
      <c r="L28" s="71">
        <f t="shared" si="15"/>
        <v>-0.11950678734589794</v>
      </c>
      <c r="M28" s="71">
        <f t="shared" si="15"/>
        <v>-0.19302501014937287</v>
      </c>
      <c r="N28" s="71">
        <f t="shared" si="15"/>
        <v>-0.20353223084093713</v>
      </c>
      <c r="O28" s="71">
        <f t="shared" si="15"/>
        <v>-0.12237898753357071</v>
      </c>
      <c r="P28" s="71">
        <f t="shared" si="15"/>
        <v>-0.25381527001926901</v>
      </c>
      <c r="Q28" s="71">
        <f t="shared" si="15"/>
        <v>-0.21798289722597325</v>
      </c>
      <c r="R28" s="71">
        <f t="shared" si="15"/>
        <v>-0.18669519378043015</v>
      </c>
      <c r="S28" s="71">
        <f t="shared" si="15"/>
        <v>-0.21805688644573412</v>
      </c>
      <c r="T28" s="87">
        <f t="shared" si="15"/>
        <v>-0.24804156315236461</v>
      </c>
      <c r="V28" s="80">
        <f>(V21-V$20)/V$20</f>
        <v>-0.2124902687601225</v>
      </c>
      <c r="X28" s="69"/>
    </row>
    <row r="29" spans="1:32" s="93" customFormat="1" x14ac:dyDescent="0.25">
      <c r="A29" s="91">
        <v>2012</v>
      </c>
      <c r="B29" s="71">
        <f t="shared" ref="B29:C29" si="16">(B22-B$20)/B$4</f>
        <v>-0.22858601478396984</v>
      </c>
      <c r="C29" s="71">
        <f t="shared" si="16"/>
        <v>-0.21666644238212704</v>
      </c>
      <c r="D29" s="78">
        <f t="shared" ref="D29:T29" si="17">(D22-D$20)/D$4</f>
        <v>-0.19331092358458452</v>
      </c>
      <c r="E29" s="71">
        <f t="shared" si="17"/>
        <v>-0.21972038946820077</v>
      </c>
      <c r="F29" s="71">
        <f t="shared" si="17"/>
        <v>-0.23802787094667838</v>
      </c>
      <c r="G29" s="71">
        <f t="shared" si="17"/>
        <v>-0.20122783120423002</v>
      </c>
      <c r="H29" s="71">
        <f t="shared" si="17"/>
        <v>-0.25996030121337599</v>
      </c>
      <c r="I29" s="71">
        <f t="shared" si="17"/>
        <v>-0.18112439261379526</v>
      </c>
      <c r="J29" s="71">
        <f t="shared" si="17"/>
        <v>-0.15416992763023277</v>
      </c>
      <c r="K29" s="71">
        <f t="shared" si="17"/>
        <v>-0.34437375709709672</v>
      </c>
      <c r="L29" s="71">
        <f t="shared" si="17"/>
        <v>-0.20429153160874644</v>
      </c>
      <c r="M29" s="71">
        <f t="shared" si="17"/>
        <v>-0.24621887689421262</v>
      </c>
      <c r="N29" s="71">
        <f t="shared" si="17"/>
        <v>-0.39709321482166271</v>
      </c>
      <c r="O29" s="71">
        <f t="shared" si="17"/>
        <v>-0.21191759328340054</v>
      </c>
      <c r="P29" s="71">
        <f t="shared" si="17"/>
        <v>-0.22213758663309904</v>
      </c>
      <c r="Q29" s="71">
        <f t="shared" si="17"/>
        <v>-0.4020391494090198</v>
      </c>
      <c r="R29" s="71">
        <f t="shared" si="17"/>
        <v>-0.30400130375624929</v>
      </c>
      <c r="S29" s="71">
        <f t="shared" si="17"/>
        <v>-0.46974235452048513</v>
      </c>
      <c r="T29" s="87">
        <f t="shared" si="17"/>
        <v>-0.55906473871963525</v>
      </c>
      <c r="V29" s="80">
        <f>(V22-V$20)/V$20</f>
        <v>-0.40049572655633242</v>
      </c>
    </row>
    <row r="30" spans="1:32" s="93" customFormat="1" x14ac:dyDescent="0.25">
      <c r="A30" s="91">
        <v>2015</v>
      </c>
      <c r="B30" s="71">
        <f t="shared" ref="B30:C30" si="18">(B23-B$20)/B$4</f>
        <v>-0.30144490589085587</v>
      </c>
      <c r="C30" s="71">
        <f t="shared" si="18"/>
        <v>-0.28754593792652022</v>
      </c>
      <c r="D30" s="78">
        <f t="shared" ref="D30:T30" si="19">(D23-D$20)/D$4</f>
        <v>-0.2312918566018731</v>
      </c>
      <c r="E30" s="71">
        <f t="shared" si="19"/>
        <v>-0.27604380249000021</v>
      </c>
      <c r="F30" s="71">
        <f t="shared" si="19"/>
        <v>-0.26217918203378554</v>
      </c>
      <c r="G30" s="71">
        <f t="shared" si="19"/>
        <v>-0.22313482042658103</v>
      </c>
      <c r="H30" s="71">
        <f t="shared" si="19"/>
        <v>-0.31027530925317831</v>
      </c>
      <c r="I30" s="71">
        <f t="shared" si="19"/>
        <v>-0.20703712234903388</v>
      </c>
      <c r="J30" s="71">
        <f t="shared" si="19"/>
        <v>-0.1729490675957428</v>
      </c>
      <c r="K30" s="71">
        <f t="shared" si="19"/>
        <v>-0.40556171036383176</v>
      </c>
      <c r="L30" s="71">
        <f t="shared" si="19"/>
        <v>-0.23366993721643733</v>
      </c>
      <c r="M30" s="71">
        <f t="shared" si="19"/>
        <v>-0.35511014513847011</v>
      </c>
      <c r="N30" s="71">
        <f t="shared" si="19"/>
        <v>-0.4148811729168696</v>
      </c>
      <c r="O30" s="71">
        <f t="shared" si="19"/>
        <v>-0.26137183913478756</v>
      </c>
      <c r="P30" s="71">
        <f t="shared" si="19"/>
        <v>-0.43334432460092182</v>
      </c>
      <c r="Q30" s="71">
        <f t="shared" si="19"/>
        <v>-0.46754467190329196</v>
      </c>
      <c r="R30" s="71">
        <f t="shared" si="19"/>
        <v>-0.37984472786083673</v>
      </c>
      <c r="S30" s="71">
        <f t="shared" si="19"/>
        <v>-0.54059920901628156</v>
      </c>
      <c r="T30" s="87">
        <f t="shared" si="19"/>
        <v>-0.63444454121614546</v>
      </c>
      <c r="V30" s="80">
        <f>(V23-V$20)/V$20</f>
        <v>-0.4570868258037955</v>
      </c>
    </row>
    <row r="31" spans="1:32" s="93" customFormat="1" ht="15.75" thickBot="1" x14ac:dyDescent="0.3">
      <c r="A31" s="79">
        <v>2018</v>
      </c>
      <c r="B31" s="94">
        <f t="shared" ref="B31:C31" si="20">(B24-B$20)/B$4</f>
        <v>-0.31570779549709216</v>
      </c>
      <c r="C31" s="94">
        <f t="shared" si="20"/>
        <v>-0.29066606834809144</v>
      </c>
      <c r="D31" s="85">
        <f t="shared" ref="D31:T31" si="21">(D24-D$20)/D$4</f>
        <v>-0.24112512648924564</v>
      </c>
      <c r="E31" s="94">
        <f t="shared" si="21"/>
        <v>-0.28150881756446849</v>
      </c>
      <c r="F31" s="94">
        <f t="shared" si="21"/>
        <v>-0.27207975303760834</v>
      </c>
      <c r="G31" s="94">
        <f t="shared" si="21"/>
        <v>-0.23190996077208459</v>
      </c>
      <c r="H31" s="94">
        <f t="shared" si="21"/>
        <v>-0.3241410790776309</v>
      </c>
      <c r="I31" s="94">
        <f t="shared" si="21"/>
        <v>-0.21585695074291633</v>
      </c>
      <c r="J31" s="94">
        <f t="shared" si="21"/>
        <v>-0.18144827540677425</v>
      </c>
      <c r="K31" s="94">
        <f t="shared" si="21"/>
        <v>-0.42494983867999148</v>
      </c>
      <c r="L31" s="94">
        <f t="shared" si="21"/>
        <v>-0.25423149506208037</v>
      </c>
      <c r="M31" s="94">
        <f t="shared" si="21"/>
        <v>-0.39427213576877768</v>
      </c>
      <c r="N31" s="94">
        <f t="shared" si="21"/>
        <v>-0.4392386912643792</v>
      </c>
      <c r="O31" s="94">
        <f t="shared" si="21"/>
        <v>-0.28226170210603296</v>
      </c>
      <c r="P31" s="94">
        <f t="shared" si="21"/>
        <v>-0.47082775984967024</v>
      </c>
      <c r="Q31" s="94">
        <f t="shared" si="21"/>
        <v>-0.49618996106336399</v>
      </c>
      <c r="R31" s="94">
        <f t="shared" si="21"/>
        <v>-0.41155420372174828</v>
      </c>
      <c r="S31" s="94">
        <f t="shared" si="21"/>
        <v>-0.59038332636053925</v>
      </c>
      <c r="T31" s="95">
        <f t="shared" si="21"/>
        <v>-0.70519469747999086</v>
      </c>
      <c r="V31" s="96">
        <f>(V24-V$20)/V$20</f>
        <v>-0.48050038245079213</v>
      </c>
    </row>
    <row r="33" spans="1:24" s="93" customFormat="1" ht="15.75" thickBot="1" x14ac:dyDescent="0.3">
      <c r="A33" s="4" t="s">
        <v>163</v>
      </c>
      <c r="B33" s="4"/>
      <c r="C33" s="4"/>
    </row>
    <row r="34" spans="1:24" s="93" customFormat="1" ht="91.5" thickBot="1" x14ac:dyDescent="0.3">
      <c r="A34" s="56" t="s">
        <v>53</v>
      </c>
      <c r="B34" s="65" t="s">
        <v>110</v>
      </c>
      <c r="C34" s="66" t="s">
        <v>111</v>
      </c>
      <c r="D34" s="65" t="s">
        <v>84</v>
      </c>
      <c r="E34" s="66" t="s">
        <v>85</v>
      </c>
      <c r="F34" s="66" t="s">
        <v>86</v>
      </c>
      <c r="G34" s="66" t="s">
        <v>87</v>
      </c>
      <c r="H34" s="66" t="s">
        <v>88</v>
      </c>
      <c r="I34" s="66" t="s">
        <v>89</v>
      </c>
      <c r="J34" s="66" t="s">
        <v>90</v>
      </c>
      <c r="K34" s="66" t="s">
        <v>91</v>
      </c>
      <c r="L34" s="66" t="s">
        <v>92</v>
      </c>
      <c r="M34" s="66" t="s">
        <v>93</v>
      </c>
      <c r="N34" s="66" t="s">
        <v>94</v>
      </c>
      <c r="O34" s="66" t="s">
        <v>95</v>
      </c>
      <c r="P34" s="66" t="s">
        <v>96</v>
      </c>
      <c r="Q34" s="66" t="s">
        <v>97</v>
      </c>
      <c r="R34" s="66" t="s">
        <v>98</v>
      </c>
      <c r="S34" s="65" t="s">
        <v>99</v>
      </c>
      <c r="T34" s="61" t="s">
        <v>100</v>
      </c>
      <c r="U34" s="54"/>
      <c r="V34" s="57" t="s">
        <v>101</v>
      </c>
      <c r="X34" s="52" t="s">
        <v>102</v>
      </c>
    </row>
    <row r="35" spans="1:24" s="93" customFormat="1" ht="15.75" thickBot="1" x14ac:dyDescent="0.3">
      <c r="A35" s="67" t="s">
        <v>21</v>
      </c>
      <c r="B35" s="62" t="s">
        <v>10</v>
      </c>
      <c r="C35" s="53" t="s">
        <v>6</v>
      </c>
      <c r="D35" s="62" t="s">
        <v>11</v>
      </c>
      <c r="E35" s="53" t="s">
        <v>13</v>
      </c>
      <c r="F35" s="53" t="s">
        <v>19</v>
      </c>
      <c r="G35" s="53" t="s">
        <v>20</v>
      </c>
      <c r="H35" s="53" t="s">
        <v>3</v>
      </c>
      <c r="I35" s="53" t="s">
        <v>7</v>
      </c>
      <c r="J35" s="53" t="s">
        <v>17</v>
      </c>
      <c r="K35" s="53" t="s">
        <v>14</v>
      </c>
      <c r="L35" s="53" t="s">
        <v>2</v>
      </c>
      <c r="M35" s="53" t="s">
        <v>18</v>
      </c>
      <c r="N35" s="53" t="s">
        <v>4</v>
      </c>
      <c r="O35" s="53" t="s">
        <v>5</v>
      </c>
      <c r="P35" s="53" t="s">
        <v>15</v>
      </c>
      <c r="Q35" s="53" t="s">
        <v>16</v>
      </c>
      <c r="R35" s="53" t="s">
        <v>9</v>
      </c>
      <c r="S35" s="62" t="s">
        <v>12</v>
      </c>
      <c r="T35" s="60" t="s">
        <v>8</v>
      </c>
      <c r="U35" s="54"/>
      <c r="V35" s="67" t="s">
        <v>103</v>
      </c>
      <c r="X35" s="67" t="s">
        <v>103</v>
      </c>
    </row>
    <row r="36" spans="1:24" s="93" customFormat="1" x14ac:dyDescent="0.25">
      <c r="A36" s="63">
        <v>2006</v>
      </c>
      <c r="B36" s="58" cm="1">
        <f t="array" ref="B36">INDEX('IECC Data-IP-Source EUI'!$Y$2:$Y$1825,MATCH(1,INDEX(($A36='IECC Data-IP-Source EUI'!$A$2:$A$1825)*(B$35='IECC Data-IP-Source EUI'!$C$2:$C$1825)*($A$34='IECC Data-IP-Source EUI'!$B$2:$B$1825),0,1),0))</f>
        <v>74.174873218461485</v>
      </c>
      <c r="C36" s="55" cm="1">
        <f t="array" ref="C36">INDEX('IECC Data-IP-Source EUI'!$Y$2:$Y$1825,MATCH(1,INDEX(($A36='IECC Data-IP-Source EUI'!$A$2:$A$1825)*(C$35='IECC Data-IP-Source EUI'!$C$2:$C$1825)*($A$34='IECC Data-IP-Source EUI'!$B$2:$B$1825),0,1),0))</f>
        <v>74.393098794273371</v>
      </c>
      <c r="D36" s="58" cm="1">
        <f t="array" ref="D36">INDEX('IECC Data-IP-Source EUI'!$Y$2:$Y$1825,MATCH(1,INDEX(($A36='IECC Data-IP-Source EUI'!$A$2:$A$1825)*(D$35='IECC Data-IP-Source EUI'!$C$2:$C$1825)*($A$34='IECC Data-IP-Source EUI'!$B$2:$B$1825),0,1),0))</f>
        <v>56.220363968538216</v>
      </c>
      <c r="E36" s="55" cm="1">
        <f t="array" ref="E36">INDEX('IECC Data-IP-Source EUI'!$Y$2:$Y$1825,MATCH(1,INDEX(($A36='IECC Data-IP-Source EUI'!$A$2:$A$1825)*(E$35='IECC Data-IP-Source EUI'!$C$2:$C$1825)*($A$34='IECC Data-IP-Source EUI'!$B$2:$B$1825),0,1),0))</f>
        <v>61.550523657743639</v>
      </c>
      <c r="F36" s="55" cm="1">
        <f t="array" ref="F36">INDEX('IECC Data-IP-Source EUI'!$Y$2:$Y$1825,MATCH(1,INDEX(($A36='IECC Data-IP-Source EUI'!$A$2:$A$1825)*(F$35='IECC Data-IP-Source EUI'!$C$2:$C$1825)*($A$34='IECC Data-IP-Source EUI'!$B$2:$B$1825),0,1),0))</f>
        <v>49.640862857809729</v>
      </c>
      <c r="G36" s="55" cm="1">
        <f t="array" ref="G36">INDEX('IECC Data-IP-Source EUI'!$Y$2:$Y$1825,MATCH(1,INDEX(($A36='IECC Data-IP-Source EUI'!$A$2:$A$1825)*(G$35='IECC Data-IP-Source EUI'!$C$2:$C$1825)*($A$34='IECC Data-IP-Source EUI'!$B$2:$B$1825),0,1),0))</f>
        <v>48.72618279434279</v>
      </c>
      <c r="H36" s="55" cm="1">
        <f t="array" ref="H36">INDEX('IECC Data-IP-Source EUI'!$Y$2:$Y$1825,MATCH(1,INDEX(($A36='IECC Data-IP-Source EUI'!$A$2:$A$1825)*(H$35='IECC Data-IP-Source EUI'!$C$2:$C$1825)*($A$34='IECC Data-IP-Source EUI'!$B$2:$B$1825),0,1),0))</f>
        <v>36.349202638704163</v>
      </c>
      <c r="I36" s="55" cm="1">
        <f t="array" ref="I36">INDEX('IECC Data-IP-Source EUI'!$Y$2:$Y$1825,MATCH(1,INDEX(($A36='IECC Data-IP-Source EUI'!$A$2:$A$1825)*(I$35='IECC Data-IP-Source EUI'!$C$2:$C$1825)*($A$34='IECC Data-IP-Source EUI'!$B$2:$B$1825),0,1),0))</f>
        <v>38.175561905572799</v>
      </c>
      <c r="J36" s="55" cm="1">
        <f t="array" ref="J36">INDEX('IECC Data-IP-Source EUI'!$Y$2:$Y$1825,MATCH(1,INDEX(($A36='IECC Data-IP-Source EUI'!$A$2:$A$1825)*(J$35='IECC Data-IP-Source EUI'!$C$2:$C$1825)*($A$34='IECC Data-IP-Source EUI'!$B$2:$B$1825),0,1),0))</f>
        <v>26.307093164123362</v>
      </c>
      <c r="K36" s="55" cm="1">
        <f t="array" ref="K36">INDEX('IECC Data-IP-Source EUI'!$Y$2:$Y$1825,MATCH(1,INDEX(($A36='IECC Data-IP-Source EUI'!$A$2:$A$1825)*(K$35='IECC Data-IP-Source EUI'!$C$2:$C$1825)*($A$34='IECC Data-IP-Source EUI'!$B$2:$B$1825),0,1),0))</f>
        <v>35.441254699884169</v>
      </c>
      <c r="L36" s="55" cm="1">
        <f t="array" ref="L36">INDEX('IECC Data-IP-Source EUI'!$Y$2:$Y$1825,MATCH(1,INDEX(($A36='IECC Data-IP-Source EUI'!$A$2:$A$1825)*(L$35='IECC Data-IP-Source EUI'!$C$2:$C$1825)*($A$34='IECC Data-IP-Source EUI'!$B$2:$B$1825),0,1),0))</f>
        <v>34.475721944611365</v>
      </c>
      <c r="M36" s="55" cm="1">
        <f t="array" ref="M36">INDEX('IECC Data-IP-Source EUI'!$Y$2:$Y$1825,MATCH(1,INDEX(($A36='IECC Data-IP-Source EUI'!$A$2:$A$1825)*(M$35='IECC Data-IP-Source EUI'!$C$2:$C$1825)*($A$34='IECC Data-IP-Source EUI'!$B$2:$B$1825),0,1),0))</f>
        <v>23.755829809153425</v>
      </c>
      <c r="N36" s="55" cm="1">
        <f t="array" ref="N36">INDEX('IECC Data-IP-Source EUI'!$Y$2:$Y$1825,MATCH(1,INDEX(($A36='IECC Data-IP-Source EUI'!$A$2:$A$1825)*(N$35='IECC Data-IP-Source EUI'!$C$2:$C$1825)*($A$34='IECC Data-IP-Source EUI'!$B$2:$B$1825),0,1),0))</f>
        <v>39.812775687766887</v>
      </c>
      <c r="O36" s="55" cm="1">
        <f t="array" ref="O36">INDEX('IECC Data-IP-Source EUI'!$Y$2:$Y$1825,MATCH(1,INDEX(($A36='IECC Data-IP-Source EUI'!$A$2:$A$1825)*(O$35='IECC Data-IP-Source EUI'!$C$2:$C$1825)*($A$34='IECC Data-IP-Source EUI'!$B$2:$B$1825),0,1),0))</f>
        <v>36.501984658902749</v>
      </c>
      <c r="P36" s="55" cm="1">
        <f t="array" ref="P36">INDEX('IECC Data-IP-Source EUI'!$Y$2:$Y$1825,MATCH(1,INDEX(($A36='IECC Data-IP-Source EUI'!$A$2:$A$1825)*(P$35='IECC Data-IP-Source EUI'!$C$2:$C$1825)*($A$34='IECC Data-IP-Source EUI'!$B$2:$B$1825),0,1),0))</f>
        <v>22.154982936739604</v>
      </c>
      <c r="Q36" s="55" cm="1">
        <f t="array" ref="Q36">INDEX('IECC Data-IP-Source EUI'!$Y$2:$Y$1825,MATCH(1,INDEX(($A36='IECC Data-IP-Source EUI'!$A$2:$A$1825)*(Q$35='IECC Data-IP-Source EUI'!$C$2:$C$1825)*($A$34='IECC Data-IP-Source EUI'!$B$2:$B$1825),0,1),0))</f>
        <v>54.002947157152057</v>
      </c>
      <c r="R36" s="55" cm="1">
        <f t="array" ref="R36">INDEX('IECC Data-IP-Source EUI'!$Y$2:$Y$1825,MATCH(1,INDEX(($A36='IECC Data-IP-Source EUI'!$A$2:$A$1825)*(R$35='IECC Data-IP-Source EUI'!$C$2:$C$1825)*($A$34='IECC Data-IP-Source EUI'!$B$2:$B$1825),0,1),0))</f>
        <v>41.05312141970289</v>
      </c>
      <c r="S36" s="55" cm="1">
        <f t="array" ref="S36">INDEX('IECC Data-IP-Source EUI'!$Y$2:$Y$1825,MATCH(1,INDEX(($A36='IECC Data-IP-Source EUI'!$A$2:$A$1825)*(S$35='IECC Data-IP-Source EUI'!$C$2:$C$1825)*($A$34='IECC Data-IP-Source EUI'!$B$2:$B$1825),0,1),0))</f>
        <v>57.14289588055702</v>
      </c>
      <c r="T36" s="64" cm="1">
        <f t="array" ref="T36">INDEX('IECC Data-IP-Source EUI'!$Y$2:$Y$1825,MATCH(1,INDEX(($A36='IECC Data-IP-Source EUI'!$A$2:$A$1825)*(T$35='IECC Data-IP-Source EUI'!$C$2:$C$1825)*($A$34='IECC Data-IP-Source EUI'!$B$2:$B$1825),0,1),0))</f>
        <v>64.740591223133677</v>
      </c>
      <c r="U36" s="54"/>
      <c r="V36" s="82">
        <f>SUMPRODUCT(D36:T36,Weights!$B$41:$R$41)</f>
        <v>40.286012002598433</v>
      </c>
      <c r="X36" s="75">
        <f>(V36-V36)/V36</f>
        <v>0</v>
      </c>
    </row>
    <row r="37" spans="1:24" s="93" customFormat="1" x14ac:dyDescent="0.25">
      <c r="A37" s="91">
        <v>2009</v>
      </c>
      <c r="B37" s="84" cm="1">
        <f t="array" ref="B37">INDEX('IECC Data-IP-Source EUI'!$Y$2:$Y$1825,MATCH(1,INDEX(($A37='IECC Data-IP-Source EUI'!$A$2:$A$1825)*(B$35='IECC Data-IP-Source EUI'!$C$2:$C$1825)*($A$34='IECC Data-IP-Source EUI'!$B$2:$B$1825),0,1),0))</f>
        <v>60.748544666634935</v>
      </c>
      <c r="C37" s="73" cm="1">
        <f t="array" ref="C37">INDEX('IECC Data-IP-Source EUI'!$Y$2:$Y$1825,MATCH(1,INDEX(($A37='IECC Data-IP-Source EUI'!$A$2:$A$1825)*(C$35='IECC Data-IP-Source EUI'!$C$2:$C$1825)*($A$34='IECC Data-IP-Source EUI'!$B$2:$B$1825),0,1),0))</f>
        <v>62.036075563925081</v>
      </c>
      <c r="D37" s="84" cm="1">
        <f t="array" ref="D37">INDEX('IECC Data-IP-Source EUI'!$Y$2:$Y$1825,MATCH(1,INDEX(($A37='IECC Data-IP-Source EUI'!$A$2:$A$1825)*(D$35='IECC Data-IP-Source EUI'!$C$2:$C$1825)*($A$34='IECC Data-IP-Source EUI'!$B$2:$B$1825),0,1),0))</f>
        <v>47.011244669276451</v>
      </c>
      <c r="E37" s="73" cm="1">
        <f t="array" ref="E37">INDEX('IECC Data-IP-Source EUI'!$Y$2:$Y$1825,MATCH(1,INDEX(($A37='IECC Data-IP-Source EUI'!$A$2:$A$1825)*(E$35='IECC Data-IP-Source EUI'!$C$2:$C$1825)*($A$34='IECC Data-IP-Source EUI'!$B$2:$B$1825),0,1),0))</f>
        <v>51.855852452300418</v>
      </c>
      <c r="F37" s="73" cm="1">
        <f t="array" ref="F37">INDEX('IECC Data-IP-Source EUI'!$Y$2:$Y$1825,MATCH(1,INDEX(($A37='IECC Data-IP-Source EUI'!$A$2:$A$1825)*(F$35='IECC Data-IP-Source EUI'!$C$2:$C$1825)*($A$34='IECC Data-IP-Source EUI'!$B$2:$B$1825),0,1),0))</f>
        <v>41.435581207282659</v>
      </c>
      <c r="G37" s="73" cm="1">
        <f t="array" ref="G37">INDEX('IECC Data-IP-Source EUI'!$Y$2:$Y$1825,MATCH(1,INDEX(($A37='IECC Data-IP-Source EUI'!$A$2:$A$1825)*(G$35='IECC Data-IP-Source EUI'!$C$2:$C$1825)*($A$34='IECC Data-IP-Source EUI'!$B$2:$B$1825),0,1),0))</f>
        <v>41.577427831560385</v>
      </c>
      <c r="H37" s="73" cm="1">
        <f t="array" ref="H37">INDEX('IECC Data-IP-Source EUI'!$Y$2:$Y$1825,MATCH(1,INDEX(($A37='IECC Data-IP-Source EUI'!$A$2:$A$1825)*(H$35='IECC Data-IP-Source EUI'!$C$2:$C$1825)*($A$34='IECC Data-IP-Source EUI'!$B$2:$B$1825),0,1),0))</f>
        <v>31.128998114311639</v>
      </c>
      <c r="I37" s="73" cm="1">
        <f t="array" ref="I37">INDEX('IECC Data-IP-Source EUI'!$Y$2:$Y$1825,MATCH(1,INDEX(($A37='IECC Data-IP-Source EUI'!$A$2:$A$1825)*(I$35='IECC Data-IP-Source EUI'!$C$2:$C$1825)*($A$34='IECC Data-IP-Source EUI'!$B$2:$B$1825),0,1),0))</f>
        <v>33.139860318279709</v>
      </c>
      <c r="J37" s="73" cm="1">
        <f t="array" ref="J37">INDEX('IECC Data-IP-Source EUI'!$Y$2:$Y$1825,MATCH(1,INDEX(($A37='IECC Data-IP-Source EUI'!$A$2:$A$1825)*(J$35='IECC Data-IP-Source EUI'!$C$2:$C$1825)*($A$34='IECC Data-IP-Source EUI'!$B$2:$B$1825),0,1),0))</f>
        <v>23.415604284615817</v>
      </c>
      <c r="K37" s="73" cm="1">
        <f t="array" ref="K37">INDEX('IECC Data-IP-Source EUI'!$Y$2:$Y$1825,MATCH(1,INDEX(($A37='IECC Data-IP-Source EUI'!$A$2:$A$1825)*(K$35='IECC Data-IP-Source EUI'!$C$2:$C$1825)*($A$34='IECC Data-IP-Source EUI'!$B$2:$B$1825),0,1),0))</f>
        <v>30.401892476748003</v>
      </c>
      <c r="L37" s="73" cm="1">
        <f t="array" ref="L37">INDEX('IECC Data-IP-Source EUI'!$Y$2:$Y$1825,MATCH(1,INDEX(($A37='IECC Data-IP-Source EUI'!$A$2:$A$1825)*(L$35='IECC Data-IP-Source EUI'!$C$2:$C$1825)*($A$34='IECC Data-IP-Source EUI'!$B$2:$B$1825),0,1),0))</f>
        <v>30.362572941163016</v>
      </c>
      <c r="M37" s="73" cm="1">
        <f t="array" ref="M37">INDEX('IECC Data-IP-Source EUI'!$Y$2:$Y$1825,MATCH(1,INDEX(($A37='IECC Data-IP-Source EUI'!$A$2:$A$1825)*(M$35='IECC Data-IP-Source EUI'!$C$2:$C$1825)*($A$34='IECC Data-IP-Source EUI'!$B$2:$B$1825),0,1),0))</f>
        <v>20.749589901215526</v>
      </c>
      <c r="N37" s="73" cm="1">
        <f t="array" ref="N37">INDEX('IECC Data-IP-Source EUI'!$Y$2:$Y$1825,MATCH(1,INDEX(($A37='IECC Data-IP-Source EUI'!$A$2:$A$1825)*(N$35='IECC Data-IP-Source EUI'!$C$2:$C$1825)*($A$34='IECC Data-IP-Source EUI'!$B$2:$B$1825),0,1),0))</f>
        <v>32.949257469876592</v>
      </c>
      <c r="O37" s="73" cm="1">
        <f t="array" ref="O37">INDEX('IECC Data-IP-Source EUI'!$Y$2:$Y$1825,MATCH(1,INDEX(($A37='IECC Data-IP-Source EUI'!$A$2:$A$1825)*(O$35='IECC Data-IP-Source EUI'!$C$2:$C$1825)*($A$34='IECC Data-IP-Source EUI'!$B$2:$B$1825),0,1),0))</f>
        <v>30.509353241231118</v>
      </c>
      <c r="P37" s="73" cm="1">
        <f t="array" ref="P37">INDEX('IECC Data-IP-Source EUI'!$Y$2:$Y$1825,MATCH(1,INDEX(($A37='IECC Data-IP-Source EUI'!$A$2:$A$1825)*(P$35='IECC Data-IP-Source EUI'!$C$2:$C$1825)*($A$34='IECC Data-IP-Source EUI'!$B$2:$B$1825),0,1),0))</f>
        <v>19.268584494369129</v>
      </c>
      <c r="Q37" s="73" cm="1">
        <f t="array" ref="Q37">INDEX('IECC Data-IP-Source EUI'!$Y$2:$Y$1825,MATCH(1,INDEX(($A37='IECC Data-IP-Source EUI'!$A$2:$A$1825)*(Q$35='IECC Data-IP-Source EUI'!$C$2:$C$1825)*($A$34='IECC Data-IP-Source EUI'!$B$2:$B$1825),0,1),0))</f>
        <v>43.194648512768744</v>
      </c>
      <c r="R37" s="73" cm="1">
        <f t="array" ref="R37">INDEX('IECC Data-IP-Source EUI'!$Y$2:$Y$1825,MATCH(1,INDEX(($A37='IECC Data-IP-Source EUI'!$A$2:$A$1825)*(R$35='IECC Data-IP-Source EUI'!$C$2:$C$1825)*($A$34='IECC Data-IP-Source EUI'!$B$2:$B$1825),0,1),0))</f>
        <v>33.364823186694998</v>
      </c>
      <c r="S37" s="73" cm="1">
        <f t="array" ref="S37">INDEX('IECC Data-IP-Source EUI'!$Y$2:$Y$1825,MATCH(1,INDEX(($A37='IECC Data-IP-Source EUI'!$A$2:$A$1825)*(S$35='IECC Data-IP-Source EUI'!$C$2:$C$1825)*($A$34='IECC Data-IP-Source EUI'!$B$2:$B$1825),0,1),0))</f>
        <v>45.704211626866581</v>
      </c>
      <c r="T37" s="89" cm="1">
        <f t="array" ref="T37">INDEX('IECC Data-IP-Source EUI'!$Y$2:$Y$1825,MATCH(1,INDEX(($A37='IECC Data-IP-Source EUI'!$A$2:$A$1825)*(T$35='IECC Data-IP-Source EUI'!$C$2:$C$1825)*($A$34='IECC Data-IP-Source EUI'!$B$2:$B$1825),0,1),0))</f>
        <v>55.437515029682373</v>
      </c>
      <c r="U37" s="54"/>
      <c r="V37" s="70">
        <f>SUMPRODUCT(D37:T37,Weights!$B$41:$R$41)</f>
        <v>34.001884656710281</v>
      </c>
      <c r="X37" s="86">
        <f>(V37-V36)/V36</f>
        <v>-0.15598782389983967</v>
      </c>
    </row>
    <row r="38" spans="1:24" s="93" customFormat="1" x14ac:dyDescent="0.25">
      <c r="A38" s="91">
        <v>2012</v>
      </c>
      <c r="B38" s="84" cm="1">
        <f t="array" ref="B38">INDEX('IECC Data-IP-Source EUI'!$Y$2:$Y$1825,MATCH(1,INDEX(($A38='IECC Data-IP-Source EUI'!$A$2:$A$1825)*(B$35='IECC Data-IP-Source EUI'!$C$2:$C$1825)*($A$34='IECC Data-IP-Source EUI'!$B$2:$B$1825),0,1),0))</f>
        <v>48.773416193957452</v>
      </c>
      <c r="C38" s="73" cm="1">
        <f t="array" ref="C38">INDEX('IECC Data-IP-Source EUI'!$Y$2:$Y$1825,MATCH(1,INDEX(($A38='IECC Data-IP-Source EUI'!$A$2:$A$1825)*(C$35='IECC Data-IP-Source EUI'!$C$2:$C$1825)*($A$34='IECC Data-IP-Source EUI'!$B$2:$B$1825),0,1),0))</f>
        <v>49.01346432735054</v>
      </c>
      <c r="D38" s="84" cm="1">
        <f t="array" ref="D38">INDEX('IECC Data-IP-Source EUI'!$Y$2:$Y$1825,MATCH(1,INDEX(($A38='IECC Data-IP-Source EUI'!$A$2:$A$1825)*(D$35='IECC Data-IP-Source EUI'!$C$2:$C$1825)*($A$34='IECC Data-IP-Source EUI'!$B$2:$B$1825),0,1),0))</f>
        <v>38.091274257965431</v>
      </c>
      <c r="E38" s="73" cm="1">
        <f t="array" ref="E38">INDEX('IECC Data-IP-Source EUI'!$Y$2:$Y$1825,MATCH(1,INDEX(($A38='IECC Data-IP-Source EUI'!$A$2:$A$1825)*(E$35='IECC Data-IP-Source EUI'!$C$2:$C$1825)*($A$34='IECC Data-IP-Source EUI'!$B$2:$B$1825),0,1),0))</f>
        <v>40.622690937383354</v>
      </c>
      <c r="F38" s="73" cm="1">
        <f t="array" ref="F38">INDEX('IECC Data-IP-Source EUI'!$Y$2:$Y$1825,MATCH(1,INDEX(($A38='IECC Data-IP-Source EUI'!$A$2:$A$1825)*(F$35='IECC Data-IP-Source EUI'!$C$2:$C$1825)*($A$34='IECC Data-IP-Source EUI'!$B$2:$B$1825),0,1),0))</f>
        <v>33.563093559868712</v>
      </c>
      <c r="G38" s="73" cm="1">
        <f t="array" ref="G38">INDEX('IECC Data-IP-Source EUI'!$Y$2:$Y$1825,MATCH(1,INDEX(($A38='IECC Data-IP-Source EUI'!$A$2:$A$1825)*(G$35='IECC Data-IP-Source EUI'!$C$2:$C$1825)*($A$34='IECC Data-IP-Source EUI'!$B$2:$B$1825),0,1),0))</f>
        <v>32.657457420249365</v>
      </c>
      <c r="H38" s="73" cm="1">
        <f t="array" ref="H38">INDEX('IECC Data-IP-Source EUI'!$Y$2:$Y$1825,MATCH(1,INDEX(($A38='IECC Data-IP-Source EUI'!$A$2:$A$1825)*(H$35='IECC Data-IP-Source EUI'!$C$2:$C$1825)*($A$34='IECC Data-IP-Source EUI'!$B$2:$B$1825),0,1),0))</f>
        <v>24.936811224953864</v>
      </c>
      <c r="I38" s="73" cm="1">
        <f t="array" ref="I38">INDEX('IECC Data-IP-Source EUI'!$Y$2:$Y$1825,MATCH(1,INDEX(($A38='IECC Data-IP-Source EUI'!$A$2:$A$1825)*(I$35='IECC Data-IP-Source EUI'!$C$2:$C$1825)*($A$34='IECC Data-IP-Source EUI'!$B$2:$B$1825),0,1),0))</f>
        <v>26.058440383183871</v>
      </c>
      <c r="J38" s="73" cm="1">
        <f t="array" ref="J38">INDEX('IECC Data-IP-Source EUI'!$Y$2:$Y$1825,MATCH(1,INDEX(($A38='IECC Data-IP-Source EUI'!$A$2:$A$1825)*(J$35='IECC Data-IP-Source EUI'!$C$2:$C$1825)*($A$34='IECC Data-IP-Source EUI'!$B$2:$B$1825),0,1),0))</f>
        <v>18.82741155317083</v>
      </c>
      <c r="K38" s="73" cm="1">
        <f t="array" ref="K38">INDEX('IECC Data-IP-Source EUI'!$Y$2:$Y$1825,MATCH(1,INDEX(($A38='IECC Data-IP-Source EUI'!$A$2:$A$1825)*(K$35='IECC Data-IP-Source EUI'!$C$2:$C$1825)*($A$34='IECC Data-IP-Source EUI'!$B$2:$B$1825),0,1),0))</f>
        <v>24.463412629771405</v>
      </c>
      <c r="L38" s="73" cm="1">
        <f t="array" ref="L38">INDEX('IECC Data-IP-Source EUI'!$Y$2:$Y$1825,MATCH(1,INDEX(($A38='IECC Data-IP-Source EUI'!$A$2:$A$1825)*(L$35='IECC Data-IP-Source EUI'!$C$2:$C$1825)*($A$34='IECC Data-IP-Source EUI'!$B$2:$B$1825),0,1),0))</f>
        <v>24.675746735191154</v>
      </c>
      <c r="M38" s="73" cm="1">
        <f t="array" ref="M38">INDEX('IECC Data-IP-Source EUI'!$Y$2:$Y$1825,MATCH(1,INDEX(($A38='IECC Data-IP-Source EUI'!$A$2:$A$1825)*(M$35='IECC Data-IP-Source EUI'!$C$2:$C$1825)*($A$34='IECC Data-IP-Source EUI'!$B$2:$B$1825),0,1),0))</f>
        <v>17.364054717718439</v>
      </c>
      <c r="N38" s="73" cm="1">
        <f t="array" ref="N38">INDEX('IECC Data-IP-Source EUI'!$Y$2:$Y$1825,MATCH(1,INDEX(($A38='IECC Data-IP-Source EUI'!$A$2:$A$1825)*(N$35='IECC Data-IP-Source EUI'!$C$2:$C$1825)*($A$34='IECC Data-IP-Source EUI'!$B$2:$B$1825),0,1),0))</f>
        <v>27.761679977421839</v>
      </c>
      <c r="O38" s="73" cm="1">
        <f t="array" ref="O38">INDEX('IECC Data-IP-Source EUI'!$Y$2:$Y$1825,MATCH(1,INDEX(($A38='IECC Data-IP-Source EUI'!$A$2:$A$1825)*(O$35='IECC Data-IP-Source EUI'!$C$2:$C$1825)*($A$34='IECC Data-IP-Source EUI'!$B$2:$B$1825),0,1),0))</f>
        <v>25.407563826416347</v>
      </c>
      <c r="P38" s="73" cm="1">
        <f t="array" ref="P38">INDEX('IECC Data-IP-Source EUI'!$Y$2:$Y$1825,MATCH(1,INDEX(($A38='IECC Data-IP-Source EUI'!$A$2:$A$1825)*(P$35='IECC Data-IP-Source EUI'!$C$2:$C$1825)*($A$34='IECC Data-IP-Source EUI'!$B$2:$B$1825),0,1),0))</f>
        <v>16.48115586397801</v>
      </c>
      <c r="Q38" s="73" cm="1">
        <f t="array" ref="Q38">INDEX('IECC Data-IP-Source EUI'!$Y$2:$Y$1825,MATCH(1,INDEX(($A38='IECC Data-IP-Source EUI'!$A$2:$A$1825)*(Q$35='IECC Data-IP-Source EUI'!$C$2:$C$1825)*($A$34='IECC Data-IP-Source EUI'!$B$2:$B$1825),0,1),0))</f>
        <v>34.579730514162947</v>
      </c>
      <c r="R38" s="73" cm="1">
        <f t="array" ref="R38">INDEX('IECC Data-IP-Source EUI'!$Y$2:$Y$1825,MATCH(1,INDEX(($A38='IECC Data-IP-Source EUI'!$A$2:$A$1825)*(R$35='IECC Data-IP-Source EUI'!$C$2:$C$1825)*($A$34='IECC Data-IP-Source EUI'!$B$2:$B$1825),0,1),0))</f>
        <v>26.691594294514434</v>
      </c>
      <c r="S38" s="73" cm="1">
        <f t="array" ref="S38">INDEX('IECC Data-IP-Source EUI'!$Y$2:$Y$1825,MATCH(1,INDEX(($A38='IECC Data-IP-Source EUI'!$A$2:$A$1825)*(S$35='IECC Data-IP-Source EUI'!$C$2:$C$1825)*($A$34='IECC Data-IP-Source EUI'!$B$2:$B$1825),0,1),0))</f>
        <v>36.135407724251515</v>
      </c>
      <c r="T38" s="89" cm="1">
        <f t="array" ref="T38">INDEX('IECC Data-IP-Source EUI'!$Y$2:$Y$1825,MATCH(1,INDEX(($A38='IECC Data-IP-Source EUI'!$A$2:$A$1825)*(T$35='IECC Data-IP-Source EUI'!$C$2:$C$1825)*($A$34='IECC Data-IP-Source EUI'!$B$2:$B$1825),0,1),0))</f>
        <v>44.652260303262715</v>
      </c>
      <c r="U38" s="54"/>
      <c r="V38" s="70">
        <f>SUMPRODUCT(D38:T38,Weights!$B$41:$R$41)</f>
        <v>27.592658991779796</v>
      </c>
      <c r="X38" s="86">
        <f t="shared" ref="X38:X40" si="22">(V38-V37)/V37</f>
        <v>-0.18849618865657855</v>
      </c>
    </row>
    <row r="39" spans="1:24" s="93" customFormat="1" x14ac:dyDescent="0.25">
      <c r="A39" s="91">
        <v>2015</v>
      </c>
      <c r="B39" s="84" cm="1">
        <f t="array" ref="B39">INDEX('IECC Data-IP-Source EUI'!$Y$2:$Y$1825,MATCH(1,INDEX(($A39='IECC Data-IP-Source EUI'!$A$2:$A$1825)*(B$35='IECC Data-IP-Source EUI'!$C$2:$C$1825)*($A$34='IECC Data-IP-Source EUI'!$B$2:$B$1825),0,1),0))</f>
        <v>46.765740896488069</v>
      </c>
      <c r="C39" s="73" cm="1">
        <f t="array" ref="C39">INDEX('IECC Data-IP-Source EUI'!$Y$2:$Y$1825,MATCH(1,INDEX(($A39='IECC Data-IP-Source EUI'!$A$2:$A$1825)*(C$35='IECC Data-IP-Source EUI'!$C$2:$C$1825)*($A$34='IECC Data-IP-Source EUI'!$B$2:$B$1825),0,1),0))</f>
        <v>47.022155948067045</v>
      </c>
      <c r="D39" s="84" cm="1">
        <f t="array" ref="D39">INDEX('IECC Data-IP-Source EUI'!$Y$2:$Y$1825,MATCH(1,INDEX(($A39='IECC Data-IP-Source EUI'!$A$2:$A$1825)*(D$35='IECC Data-IP-Source EUI'!$C$2:$C$1825)*($A$34='IECC Data-IP-Source EUI'!$B$2:$B$1825),0,1),0))</f>
        <v>36.421848603004477</v>
      </c>
      <c r="E39" s="73" cm="1">
        <f t="array" ref="E39">INDEX('IECC Data-IP-Source EUI'!$Y$2:$Y$1825,MATCH(1,INDEX(($A39='IECC Data-IP-Source EUI'!$A$2:$A$1825)*(E$35='IECC Data-IP-Source EUI'!$C$2:$C$1825)*($A$34='IECC Data-IP-Source EUI'!$B$2:$B$1825),0,1),0))</f>
        <v>39.231502891582565</v>
      </c>
      <c r="F39" s="73" cm="1">
        <f t="array" ref="F39">INDEX('IECC Data-IP-Source EUI'!$Y$2:$Y$1825,MATCH(1,INDEX(($A39='IECC Data-IP-Source EUI'!$A$2:$A$1825)*(F$35='IECC Data-IP-Source EUI'!$C$2:$C$1825)*($A$34='IECC Data-IP-Source EUI'!$B$2:$B$1825),0,1),0))</f>
        <v>32.466510041413969</v>
      </c>
      <c r="G39" s="73" cm="1">
        <f t="array" ref="G39">INDEX('IECC Data-IP-Source EUI'!$Y$2:$Y$1825,MATCH(1,INDEX(($A39='IECC Data-IP-Source EUI'!$A$2:$A$1825)*(G$35='IECC Data-IP-Source EUI'!$C$2:$C$1825)*($A$34='IECC Data-IP-Source EUI'!$B$2:$B$1825),0,1),0))</f>
        <v>31.735454362444131</v>
      </c>
      <c r="H39" s="73" cm="1">
        <f t="array" ref="H39">INDEX('IECC Data-IP-Source EUI'!$Y$2:$Y$1825,MATCH(1,INDEX(($A39='IECC Data-IP-Source EUI'!$A$2:$A$1825)*(H$35='IECC Data-IP-Source EUI'!$C$2:$C$1825)*($A$34='IECC Data-IP-Source EUI'!$B$2:$B$1825),0,1),0))</f>
        <v>24.228420480472167</v>
      </c>
      <c r="I39" s="73" cm="1">
        <f t="array" ref="I39">INDEX('IECC Data-IP-Source EUI'!$Y$2:$Y$1825,MATCH(1,INDEX(($A39='IECC Data-IP-Source EUI'!$A$2:$A$1825)*(I$35='IECC Data-IP-Source EUI'!$C$2:$C$1825)*($A$34='IECC Data-IP-Source EUI'!$B$2:$B$1825),0,1),0))</f>
        <v>25.658164926950437</v>
      </c>
      <c r="J39" s="73" cm="1">
        <f t="array" ref="J39">INDEX('IECC Data-IP-Source EUI'!$Y$2:$Y$1825,MATCH(1,INDEX(($A39='IECC Data-IP-Source EUI'!$A$2:$A$1825)*(J$35='IECC Data-IP-Source EUI'!$C$2:$C$1825)*($A$34='IECC Data-IP-Source EUI'!$B$2:$B$1825),0,1),0))</f>
        <v>18.478250631871802</v>
      </c>
      <c r="K39" s="73" cm="1">
        <f t="array" ref="K39">INDEX('IECC Data-IP-Source EUI'!$Y$2:$Y$1825,MATCH(1,INDEX(($A39='IECC Data-IP-Source EUI'!$A$2:$A$1825)*(K$35='IECC Data-IP-Source EUI'!$C$2:$C$1825)*($A$34='IECC Data-IP-Source EUI'!$B$2:$B$1825),0,1),0))</f>
        <v>24.841975778161977</v>
      </c>
      <c r="L39" s="73" cm="1">
        <f t="array" ref="L39">INDEX('IECC Data-IP-Source EUI'!$Y$2:$Y$1825,MATCH(1,INDEX(($A39='IECC Data-IP-Source EUI'!$A$2:$A$1825)*(L$35='IECC Data-IP-Source EUI'!$C$2:$C$1825)*($A$34='IECC Data-IP-Source EUI'!$B$2:$B$1825),0,1),0))</f>
        <v>24.959147132879163</v>
      </c>
      <c r="M39" s="73" cm="1">
        <f t="array" ref="M39">INDEX('IECC Data-IP-Source EUI'!$Y$2:$Y$1825,MATCH(1,INDEX(($A39='IECC Data-IP-Source EUI'!$A$2:$A$1825)*(M$35='IECC Data-IP-Source EUI'!$C$2:$C$1825)*($A$34='IECC Data-IP-Source EUI'!$B$2:$B$1825),0,1),0))</f>
        <v>17.753126044293833</v>
      </c>
      <c r="N39" s="73" cm="1">
        <f t="array" ref="N39">INDEX('IECC Data-IP-Source EUI'!$Y$2:$Y$1825,MATCH(1,INDEX(($A39='IECC Data-IP-Source EUI'!$A$2:$A$1825)*(N$35='IECC Data-IP-Source EUI'!$C$2:$C$1825)*($A$34='IECC Data-IP-Source EUI'!$B$2:$B$1825),0,1),0))</f>
        <v>28.126696189214801</v>
      </c>
      <c r="O39" s="73" cm="1">
        <f t="array" ref="O39">INDEX('IECC Data-IP-Source EUI'!$Y$2:$Y$1825,MATCH(1,INDEX(($A39='IECC Data-IP-Source EUI'!$A$2:$A$1825)*(O$35='IECC Data-IP-Source EUI'!$C$2:$C$1825)*($A$34='IECC Data-IP-Source EUI'!$B$2:$B$1825),0,1),0))</f>
        <v>25.835959856533208</v>
      </c>
      <c r="P39" s="73" cm="1">
        <f t="array" ref="P39">INDEX('IECC Data-IP-Source EUI'!$Y$2:$Y$1825,MATCH(1,INDEX(($A39='IECC Data-IP-Source EUI'!$A$2:$A$1825)*(P$35='IECC Data-IP-Source EUI'!$C$2:$C$1825)*($A$34='IECC Data-IP-Source EUI'!$B$2:$B$1825),0,1),0))</f>
        <v>16.977472623516338</v>
      </c>
      <c r="Q39" s="73" cm="1">
        <f t="array" ref="Q39">INDEX('IECC Data-IP-Source EUI'!$Y$2:$Y$1825,MATCH(1,INDEX(($A39='IECC Data-IP-Source EUI'!$A$2:$A$1825)*(Q$35='IECC Data-IP-Source EUI'!$C$2:$C$1825)*($A$34='IECC Data-IP-Source EUI'!$B$2:$B$1825),0,1),0))</f>
        <v>34.962577898479026</v>
      </c>
      <c r="R39" s="73" cm="1">
        <f t="array" ref="R39">INDEX('IECC Data-IP-Source EUI'!$Y$2:$Y$1825,MATCH(1,INDEX(($A39='IECC Data-IP-Source EUI'!$A$2:$A$1825)*(R$35='IECC Data-IP-Source EUI'!$C$2:$C$1825)*($A$34='IECC Data-IP-Source EUI'!$B$2:$B$1825),0,1),0))</f>
        <v>27.183297791564414</v>
      </c>
      <c r="S39" s="73" cm="1">
        <f t="array" ref="S39">INDEX('IECC Data-IP-Source EUI'!$Y$2:$Y$1825,MATCH(1,INDEX(($A39='IECC Data-IP-Source EUI'!$A$2:$A$1825)*(S$35='IECC Data-IP-Source EUI'!$C$2:$C$1825)*($A$34='IECC Data-IP-Source EUI'!$B$2:$B$1825),0,1),0))</f>
        <v>36.73750566241555</v>
      </c>
      <c r="T39" s="89" cm="1">
        <f t="array" ref="T39">INDEX('IECC Data-IP-Source EUI'!$Y$2:$Y$1825,MATCH(1,INDEX(($A39='IECC Data-IP-Source EUI'!$A$2:$A$1825)*(T$35='IECC Data-IP-Source EUI'!$C$2:$C$1825)*($A$34='IECC Data-IP-Source EUI'!$B$2:$B$1825),0,1),0))</f>
        <v>46.027737761351133</v>
      </c>
      <c r="U39" s="54"/>
      <c r="V39" s="70">
        <f>SUMPRODUCT(D39:T39,Weights!$B$41:$R$41)</f>
        <v>27.366607589807437</v>
      </c>
      <c r="X39" s="86">
        <f t="shared" si="22"/>
        <v>-8.1924472027035521E-3</v>
      </c>
    </row>
    <row r="40" spans="1:24" s="93" customFormat="1" ht="15.75" thickBot="1" x14ac:dyDescent="0.3">
      <c r="A40" s="79">
        <v>2018</v>
      </c>
      <c r="B40" s="72" cm="1">
        <f t="array" ref="B40">INDEX('IECC Data-IP-Source EUI'!$Y$2:$Y$1825,MATCH(1,INDEX(($A40='IECC Data-IP-Source EUI'!$A$2:$A$1825)*(B$35='IECC Data-IP-Source EUI'!$C$2:$C$1825)*($A$34='IECC Data-IP-Source EUI'!$B$2:$B$1825),0,1),0))</f>
        <v>46.394757417607856</v>
      </c>
      <c r="C40" s="88" cm="1">
        <f t="array" ref="C40">INDEX('IECC Data-IP-Source EUI'!$Y$2:$Y$1825,MATCH(1,INDEX(($A40='IECC Data-IP-Source EUI'!$A$2:$A$1825)*(C$35='IECC Data-IP-Source EUI'!$C$2:$C$1825)*($A$34='IECC Data-IP-Source EUI'!$B$2:$B$1825),0,1),0))</f>
        <v>46.651172469186818</v>
      </c>
      <c r="D40" s="72" cm="1">
        <f t="array" ref="D40">INDEX('IECC Data-IP-Source EUI'!$Y$2:$Y$1825,MATCH(1,INDEX(($A40='IECC Data-IP-Source EUI'!$A$2:$A$1825)*(D$35='IECC Data-IP-Source EUI'!$C$2:$C$1825)*($A$34='IECC Data-IP-Source EUI'!$B$2:$B$1825),0,1),0))</f>
        <v>36.07268768170546</v>
      </c>
      <c r="E40" s="88" cm="1">
        <f t="array" ref="E40">INDEX('IECC Data-IP-Source EUI'!$Y$2:$Y$1825,MATCH(1,INDEX(($A40='IECC Data-IP-Source EUI'!$A$2:$A$1825)*(E$35='IECC Data-IP-Source EUI'!$C$2:$C$1825)*($A$34='IECC Data-IP-Source EUI'!$B$2:$B$1825),0,1),0))</f>
        <v>38.865975052097639</v>
      </c>
      <c r="F40" s="88" cm="1">
        <f t="array" ref="F40">INDEX('IECC Data-IP-Source EUI'!$Y$2:$Y$1825,MATCH(1,INDEX(($A40='IECC Data-IP-Source EUI'!$A$2:$A$1825)*(F$35='IECC Data-IP-Source EUI'!$C$2:$C$1825)*($A$34='IECC Data-IP-Source EUI'!$B$2:$B$1825),0,1),0))</f>
        <v>32.139171677696126</v>
      </c>
      <c r="G40" s="88" cm="1">
        <f t="array" ref="G40">INDEX('IECC Data-IP-Source EUI'!$Y$2:$Y$1825,MATCH(1,INDEX(($A40='IECC Data-IP-Source EUI'!$A$2:$A$1825)*(G$35='IECC Data-IP-Source EUI'!$C$2:$C$1825)*($A$34='IECC Data-IP-Source EUI'!$B$2:$B$1825),0,1),0))</f>
        <v>31.391749080540404</v>
      </c>
      <c r="H40" s="88" cm="1">
        <f t="array" ref="H40">INDEX('IECC Data-IP-Source EUI'!$Y$2:$Y$1825,MATCH(1,INDEX(($A40='IECC Data-IP-Source EUI'!$A$2:$A$1825)*(H$35='IECC Data-IP-Source EUI'!$C$2:$C$1825)*($A$34='IECC Data-IP-Source EUI'!$B$2:$B$1825),0,1),0))</f>
        <v>24.010341330094001</v>
      </c>
      <c r="I40" s="88" cm="1">
        <f t="array" ref="I40">INDEX('IECC Data-IP-Source EUI'!$Y$2:$Y$1825,MATCH(1,INDEX(($A40='IECC Data-IP-Source EUI'!$A$2:$A$1825)*(I$35='IECC Data-IP-Source EUI'!$C$2:$C$1825)*($A$34='IECC Data-IP-Source EUI'!$B$2:$B$1825),0,1),0))</f>
        <v>25.36542775454739</v>
      </c>
      <c r="J40" s="88" cm="1">
        <f t="array" ref="J40">INDEX('IECC Data-IP-Source EUI'!$Y$2:$Y$1825,MATCH(1,INDEX(($A40='IECC Data-IP-Source EUI'!$A$2:$A$1825)*(J$35='IECC Data-IP-Source EUI'!$C$2:$C$1825)*($A$34='IECC Data-IP-Source EUI'!$B$2:$B$1825),0,1),0))</f>
        <v>18.172734825735159</v>
      </c>
      <c r="K40" s="88" cm="1">
        <f t="array" ref="K40">INDEX('IECC Data-IP-Source EUI'!$Y$2:$Y$1825,MATCH(1,INDEX(($A40='IECC Data-IP-Source EUI'!$A$2:$A$1825)*(K$35='IECC Data-IP-Source EUI'!$C$2:$C$1825)*($A$34='IECC Data-IP-Source EUI'!$B$2:$B$1825),0,1),0))</f>
        <v>24.427236934381057</v>
      </c>
      <c r="L40" s="88" cm="1">
        <f t="array" ref="L40">INDEX('IECC Data-IP-Source EUI'!$Y$2:$Y$1825,MATCH(1,INDEX(($A40='IECC Data-IP-Source EUI'!$A$2:$A$1825)*(L$35='IECC Data-IP-Source EUI'!$C$2:$C$1825)*($A$34='IECC Data-IP-Source EUI'!$B$2:$B$1825),0,1),0))</f>
        <v>24.008584224889322</v>
      </c>
      <c r="M40" s="88" cm="1">
        <f t="array" ref="M40">INDEX('IECC Data-IP-Source EUI'!$Y$2:$Y$1825,MATCH(1,INDEX(($A40='IECC Data-IP-Source EUI'!$A$2:$A$1825)*(M$35='IECC Data-IP-Source EUI'!$C$2:$C$1825)*($A$34='IECC Data-IP-Source EUI'!$B$2:$B$1825),0,1),0))</f>
        <v>17.093579379197752</v>
      </c>
      <c r="N40" s="88" cm="1">
        <f t="array" ref="N40">INDEX('IECC Data-IP-Source EUI'!$Y$2:$Y$1825,MATCH(1,INDEX(($A40='IECC Data-IP-Source EUI'!$A$2:$A$1825)*(N$35='IECC Data-IP-Source EUI'!$C$2:$C$1825)*($A$34='IECC Data-IP-Source EUI'!$B$2:$B$1825),0,1),0))</f>
        <v>28.005023544399762</v>
      </c>
      <c r="O40" s="88" cm="1">
        <f t="array" ref="O40">INDEX('IECC Data-IP-Source EUI'!$Y$2:$Y$1825,MATCH(1,INDEX(($A40='IECC Data-IP-Source EUI'!$A$2:$A$1825)*(O$35='IECC Data-IP-Source EUI'!$C$2:$C$1825)*($A$34='IECC Data-IP-Source EUI'!$B$2:$B$1825),0,1),0))</f>
        <v>25.568962552726475</v>
      </c>
      <c r="P40" s="88" cm="1">
        <f t="array" ref="P40">INDEX('IECC Data-IP-Source EUI'!$Y$2:$Y$1825,MATCH(1,INDEX(($A40='IECC Data-IP-Source EUI'!$A$2:$A$1825)*(P$35='IECC Data-IP-Source EUI'!$C$2:$C$1825)*($A$34='IECC Data-IP-Source EUI'!$B$2:$B$1825),0,1),0))</f>
        <v>16.652587316476399</v>
      </c>
      <c r="Q40" s="88" cm="1">
        <f t="array" ref="Q40">INDEX('IECC Data-IP-Source EUI'!$Y$2:$Y$1825,MATCH(1,INDEX(($A40='IECC Data-IP-Source EUI'!$A$2:$A$1825)*(Q$35='IECC Data-IP-Source EUI'!$C$2:$C$1825)*($A$34='IECC Data-IP-Source EUI'!$B$2:$B$1825),0,1),0))</f>
        <v>34.994651959072982</v>
      </c>
      <c r="R40" s="88" cm="1">
        <f t="array" ref="R40">INDEX('IECC Data-IP-Source EUI'!$Y$2:$Y$1825,MATCH(1,INDEX(($A40='IECC Data-IP-Source EUI'!$A$2:$A$1825)*(R$35='IECC Data-IP-Source EUI'!$C$2:$C$1825)*($A$34='IECC Data-IP-Source EUI'!$B$2:$B$1825),0,1),0))</f>
        <v>27.158215976093775</v>
      </c>
      <c r="S40" s="88" cm="1">
        <f t="array" ref="S40">INDEX('IECC Data-IP-Source EUI'!$Y$2:$Y$1825,MATCH(1,INDEX(($A40='IECC Data-IP-Source EUI'!$A$2:$A$1825)*(S$35='IECC Data-IP-Source EUI'!$C$2:$C$1825)*($A$34='IECC Data-IP-Source EUI'!$B$2:$B$1825),0,1),0))</f>
        <v>36.792280833193026</v>
      </c>
      <c r="T40" s="77" cm="1">
        <f t="array" ref="T40">INDEX('IECC Data-IP-Source EUI'!$Y$2:$Y$1825,MATCH(1,INDEX(($A40='IECC Data-IP-Source EUI'!$A$2:$A$1825)*(T$35='IECC Data-IP-Source EUI'!$C$2:$C$1825)*($A$34='IECC Data-IP-Source EUI'!$B$2:$B$1825),0,1),0))</f>
        <v>46.17199954395921</v>
      </c>
      <c r="U40" s="54"/>
      <c r="V40" s="74">
        <f>SUMPRODUCT(D40:T40,Weights!$B$41:$R$41)</f>
        <v>27.078841366035352</v>
      </c>
      <c r="X40" s="90">
        <f t="shared" si="22"/>
        <v>-1.0515231850631789E-2</v>
      </c>
    </row>
    <row r="41" spans="1:24" s="93" customFormat="1" x14ac:dyDescent="0.25"/>
    <row r="42" spans="1:24" s="93" customFormat="1" ht="15.75" thickBot="1" x14ac:dyDescent="0.3">
      <c r="A42" s="4" t="s">
        <v>109</v>
      </c>
      <c r="B42" s="4"/>
      <c r="C42" s="4"/>
    </row>
    <row r="43" spans="1:24" s="93" customFormat="1" x14ac:dyDescent="0.25">
      <c r="A43" s="63">
        <v>2006</v>
      </c>
      <c r="B43" s="76">
        <f t="shared" ref="B43:C43" si="23">(B36-B$36)/B$4</f>
        <v>0</v>
      </c>
      <c r="C43" s="76">
        <f t="shared" si="23"/>
        <v>0</v>
      </c>
      <c r="D43" s="83">
        <f t="shared" ref="D43:T43" si="24">(D36-D$36)/D$4</f>
        <v>0</v>
      </c>
      <c r="E43" s="76">
        <f t="shared" si="24"/>
        <v>0</v>
      </c>
      <c r="F43" s="76">
        <f t="shared" si="24"/>
        <v>0</v>
      </c>
      <c r="G43" s="76">
        <f t="shared" si="24"/>
        <v>0</v>
      </c>
      <c r="H43" s="76">
        <f t="shared" si="24"/>
        <v>0</v>
      </c>
      <c r="I43" s="76">
        <f t="shared" si="24"/>
        <v>0</v>
      </c>
      <c r="J43" s="76">
        <f t="shared" si="24"/>
        <v>0</v>
      </c>
      <c r="K43" s="76">
        <f t="shared" si="24"/>
        <v>0</v>
      </c>
      <c r="L43" s="76">
        <f t="shared" si="24"/>
        <v>0</v>
      </c>
      <c r="M43" s="76">
        <f t="shared" si="24"/>
        <v>0</v>
      </c>
      <c r="N43" s="76">
        <f t="shared" si="24"/>
        <v>0</v>
      </c>
      <c r="O43" s="76">
        <f t="shared" si="24"/>
        <v>0</v>
      </c>
      <c r="P43" s="76">
        <f t="shared" si="24"/>
        <v>0</v>
      </c>
      <c r="Q43" s="76">
        <f t="shared" si="24"/>
        <v>0</v>
      </c>
      <c r="R43" s="76">
        <f t="shared" si="24"/>
        <v>0</v>
      </c>
      <c r="S43" s="76">
        <f t="shared" si="24"/>
        <v>0</v>
      </c>
      <c r="T43" s="92">
        <f t="shared" si="24"/>
        <v>0</v>
      </c>
      <c r="V43" s="81">
        <f>(V36-V$36)/V$36</f>
        <v>0</v>
      </c>
    </row>
    <row r="44" spans="1:24" s="93" customFormat="1" x14ac:dyDescent="0.25">
      <c r="A44" s="91">
        <v>2009</v>
      </c>
      <c r="B44" s="71">
        <f t="shared" ref="B44:C44" si="25">(B37-B$36)/B$4</f>
        <v>-0.10121988940893176</v>
      </c>
      <c r="C44" s="71">
        <f t="shared" si="25"/>
        <v>-0.10796517667704776</v>
      </c>
      <c r="D44" s="78">
        <f t="shared" ref="D44:T44" si="26">(D37-D$36)/D$4</f>
        <v>-9.4665506507376179E-2</v>
      </c>
      <c r="E44" s="71">
        <f t="shared" si="26"/>
        <v>-9.7147946172219571E-2</v>
      </c>
      <c r="F44" s="71">
        <f t="shared" si="26"/>
        <v>-8.9693408154458781E-2</v>
      </c>
      <c r="G44" s="71">
        <f t="shared" si="26"/>
        <v>-9.9632001147589355E-2</v>
      </c>
      <c r="H44" s="71">
        <f t="shared" si="26"/>
        <v>-7.0844552589821502E-2</v>
      </c>
      <c r="I44" s="71">
        <f t="shared" si="26"/>
        <v>-7.1485811521808593E-2</v>
      </c>
      <c r="J44" s="71">
        <f t="shared" si="26"/>
        <v>-5.4806770419249827E-2</v>
      </c>
      <c r="K44" s="71">
        <f t="shared" si="26"/>
        <v>-7.0420349333338461E-2</v>
      </c>
      <c r="L44" s="71">
        <f t="shared" si="26"/>
        <v>-6.0824845081651459E-2</v>
      </c>
      <c r="M44" s="71">
        <f t="shared" si="26"/>
        <v>-5.9351634906809864E-2</v>
      </c>
      <c r="N44" s="71">
        <f t="shared" si="26"/>
        <v>-0.10422773062431254</v>
      </c>
      <c r="O44" s="71">
        <f t="shared" si="26"/>
        <v>-8.7885253233952756E-2</v>
      </c>
      <c r="P44" s="71">
        <f t="shared" si="26"/>
        <v>-6.028339376797992E-2</v>
      </c>
      <c r="Q44" s="71">
        <f t="shared" si="26"/>
        <v>-0.1457289824780047</v>
      </c>
      <c r="R44" s="71">
        <f t="shared" si="26"/>
        <v>-0.11368408366947008</v>
      </c>
      <c r="S44" s="71">
        <f t="shared" si="26"/>
        <v>-0.14057212509621306</v>
      </c>
      <c r="T44" s="87">
        <f t="shared" si="26"/>
        <v>-0.10401893783040259</v>
      </c>
      <c r="V44" s="80">
        <f>(V37-V$36)/V$36</f>
        <v>-0.15598782389983967</v>
      </c>
      <c r="X44" s="69"/>
    </row>
    <row r="45" spans="1:24" s="93" customFormat="1" x14ac:dyDescent="0.25">
      <c r="A45" s="91">
        <v>2012</v>
      </c>
      <c r="B45" s="71">
        <f t="shared" ref="B45:C45" si="27">(B38-B$36)/B$4</f>
        <v>-0.1914993112913394</v>
      </c>
      <c r="C45" s="71">
        <f t="shared" si="27"/>
        <v>-0.22174569620380835</v>
      </c>
      <c r="D45" s="78">
        <f t="shared" ref="D45:T45" si="28">(D38-D$36)/D$4</f>
        <v>-0.18635869557109669</v>
      </c>
      <c r="E45" s="71">
        <f t="shared" si="28"/>
        <v>-0.20971273017255745</v>
      </c>
      <c r="F45" s="71">
        <f t="shared" si="28"/>
        <v>-0.17574898526009985</v>
      </c>
      <c r="G45" s="71">
        <f t="shared" si="28"/>
        <v>-0.22394938324880789</v>
      </c>
      <c r="H45" s="71">
        <f t="shared" si="28"/>
        <v>-0.15488009328162219</v>
      </c>
      <c r="I45" s="71">
        <f t="shared" si="28"/>
        <v>-0.17201223113023401</v>
      </c>
      <c r="J45" s="71">
        <f t="shared" si="28"/>
        <v>-0.14177374008451224</v>
      </c>
      <c r="K45" s="71">
        <f t="shared" si="28"/>
        <v>-0.1534050221582319</v>
      </c>
      <c r="L45" s="71">
        <f t="shared" si="28"/>
        <v>-0.14492107468444995</v>
      </c>
      <c r="M45" s="71">
        <f t="shared" si="28"/>
        <v>-0.1261916258351817</v>
      </c>
      <c r="N45" s="71">
        <f t="shared" si="28"/>
        <v>-0.18300503000802679</v>
      </c>
      <c r="O45" s="71">
        <f t="shared" si="28"/>
        <v>-0.16270581592450875</v>
      </c>
      <c r="P45" s="71">
        <f t="shared" si="28"/>
        <v>-0.11849977001713297</v>
      </c>
      <c r="Q45" s="71">
        <f t="shared" si="28"/>
        <v>-0.26188447330732967</v>
      </c>
      <c r="R45" s="71">
        <f t="shared" si="28"/>
        <v>-0.21235870433742743</v>
      </c>
      <c r="S45" s="71">
        <f t="shared" si="28"/>
        <v>-0.2581649416638675</v>
      </c>
      <c r="T45" s="87">
        <f t="shared" si="28"/>
        <v>-0.22461031186023353</v>
      </c>
      <c r="V45" s="80">
        <f>(V38-V$36)/V$36</f>
        <v>-0.31508090227446489</v>
      </c>
    </row>
    <row r="46" spans="1:24" s="93" customFormat="1" x14ac:dyDescent="0.25">
      <c r="A46" s="91">
        <v>2015</v>
      </c>
      <c r="B46" s="71">
        <f t="shared" ref="B46:C46" si="29">(B39-B$36)/B$4</f>
        <v>-0.20663499568893662</v>
      </c>
      <c r="C46" s="71">
        <f t="shared" si="29"/>
        <v>-0.23914405800827737</v>
      </c>
      <c r="D46" s="78">
        <f t="shared" ref="D46:T46" si="30">(D39-D$36)/D$4</f>
        <v>-0.20351962269861862</v>
      </c>
      <c r="E46" s="71">
        <f t="shared" si="30"/>
        <v>-0.22365348778308972</v>
      </c>
      <c r="F46" s="71">
        <f t="shared" si="30"/>
        <v>-0.18773593674882735</v>
      </c>
      <c r="G46" s="71">
        <f t="shared" si="30"/>
        <v>-0.23679931448740477</v>
      </c>
      <c r="H46" s="71">
        <f t="shared" si="30"/>
        <v>-0.16449382108042268</v>
      </c>
      <c r="I46" s="71">
        <f t="shared" si="30"/>
        <v>-0.17769446136669456</v>
      </c>
      <c r="J46" s="71">
        <f t="shared" si="30"/>
        <v>-0.14839191613513869</v>
      </c>
      <c r="K46" s="71">
        <f t="shared" si="30"/>
        <v>-0.14811495806400968</v>
      </c>
      <c r="L46" s="71">
        <f t="shared" si="30"/>
        <v>-0.14073017732794771</v>
      </c>
      <c r="M46" s="71">
        <f t="shared" si="30"/>
        <v>-0.11851026305816678</v>
      </c>
      <c r="N46" s="71">
        <f t="shared" si="30"/>
        <v>-0.17746198194018645</v>
      </c>
      <c r="O46" s="71">
        <f t="shared" si="30"/>
        <v>-0.15642315127067813</v>
      </c>
      <c r="P46" s="71">
        <f t="shared" si="30"/>
        <v>-0.10813402902666697</v>
      </c>
      <c r="Q46" s="71">
        <f t="shared" si="30"/>
        <v>-0.25672251751794734</v>
      </c>
      <c r="R46" s="71">
        <f t="shared" si="30"/>
        <v>-0.20508806266808993</v>
      </c>
      <c r="S46" s="71">
        <f t="shared" si="30"/>
        <v>-0.25076564775849891</v>
      </c>
      <c r="T46" s="87">
        <f t="shared" si="30"/>
        <v>-0.20923091463453583</v>
      </c>
      <c r="V46" s="80">
        <f>(V39-V$36)/V$36</f>
        <v>-0.3206920658207047</v>
      </c>
    </row>
    <row r="47" spans="1:24" s="93" customFormat="1" ht="15.75" thickBot="1" x14ac:dyDescent="0.3">
      <c r="A47" s="79">
        <v>2018</v>
      </c>
      <c r="B47" s="94">
        <f t="shared" ref="B47:C47" si="31">(B40-B$36)/B$4</f>
        <v>-0.20943180693631874</v>
      </c>
      <c r="C47" s="94">
        <f t="shared" si="31"/>
        <v>-0.24238539664582243</v>
      </c>
      <c r="D47" s="85">
        <f t="shared" ref="D47:T47" si="32">(D40-D$36)/D$4</f>
        <v>-0.2071088362154859</v>
      </c>
      <c r="E47" s="94">
        <f t="shared" si="32"/>
        <v>-0.22731635350821008</v>
      </c>
      <c r="F47" s="94">
        <f t="shared" si="32"/>
        <v>-0.19131413122307445</v>
      </c>
      <c r="G47" s="94">
        <f t="shared" si="32"/>
        <v>-0.2415895255408462</v>
      </c>
      <c r="H47" s="94">
        <f t="shared" si="32"/>
        <v>-0.16745342156456414</v>
      </c>
      <c r="I47" s="94">
        <f t="shared" si="32"/>
        <v>-0.18185009965642895</v>
      </c>
      <c r="J47" s="94">
        <f t="shared" si="32"/>
        <v>-0.15418282017943674</v>
      </c>
      <c r="K47" s="94">
        <f t="shared" si="32"/>
        <v>-0.15391054349088565</v>
      </c>
      <c r="L47" s="94">
        <f t="shared" si="32"/>
        <v>-0.15478700861958664</v>
      </c>
      <c r="M47" s="94">
        <f t="shared" si="32"/>
        <v>-0.13153157009604646</v>
      </c>
      <c r="N47" s="94">
        <f t="shared" si="32"/>
        <v>-0.17930967334939313</v>
      </c>
      <c r="O47" s="94">
        <f t="shared" si="32"/>
        <v>-0.16033881436129324</v>
      </c>
      <c r="P47" s="94">
        <f t="shared" si="32"/>
        <v>-0.11491936697801204</v>
      </c>
      <c r="Q47" s="94">
        <f t="shared" si="32"/>
        <v>-0.25629006090584916</v>
      </c>
      <c r="R47" s="94">
        <f t="shared" si="32"/>
        <v>-0.20545893839664903</v>
      </c>
      <c r="S47" s="94">
        <f t="shared" si="32"/>
        <v>-0.25009250546451406</v>
      </c>
      <c r="T47" s="95">
        <f t="shared" si="32"/>
        <v>-0.20761790436950375</v>
      </c>
      <c r="V47" s="96">
        <f>(V40-V$36)/V$36</f>
        <v>-0.32783514624657373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 S35:T35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29BC492-35B0-4E42-A24D-E56AE2F73D12}">
          <x14:formula1>
            <xm:f>Weights!$A$5:$A$20</xm:f>
          </x14:formula1>
          <xm:sqref>A18 A2 A34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CC20-10F0-4851-A53A-1D116B14D2D3}">
  <dimension ref="A1:AF31"/>
  <sheetViews>
    <sheetView workbookViewId="0">
      <selection activeCell="X10" sqref="X10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164</v>
      </c>
      <c r="B1" s="4"/>
      <c r="C1" s="4"/>
    </row>
    <row r="2" spans="1:24" ht="91.5" thickBot="1" x14ac:dyDescent="0.3">
      <c r="A2" s="56" t="s">
        <v>71</v>
      </c>
      <c r="B2" s="65" t="s">
        <v>110</v>
      </c>
      <c r="C2" s="66" t="s">
        <v>111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Data-IP-Source EUI'!$Y$2:$Y$1521,MATCH(1,INDEX(($A4='IECC Data-IP-Source EUI'!$A$2:$A$1521)*(B$3='IECC Data-IP-Source EUI'!$C$2:$C$1521)*($A$2='IECC Data-IP-Source EUI'!$B$2:$B$1521),0,1),0))</f>
        <v>207.80438014826859</v>
      </c>
      <c r="C4" s="55" cm="1">
        <f t="array" ref="C4">INDEX('IECC Data-IP-Source EUI'!$Y$2:$Y$1521,MATCH(1,INDEX(($A4='IECC Data-IP-Source EUI'!$A$2:$A$1521)*(C$3='IECC Data-IP-Source EUI'!$C$2:$C$1521)*($A$2='IECC Data-IP-Source EUI'!$B$2:$B$1521),0,1),0))</f>
        <v>200.84743707450673</v>
      </c>
      <c r="D4" s="58" cm="1">
        <f t="array" ref="D4">INDEX('IECC Data-IP-Source EUI'!$Y$2:$Y$1521,MATCH(1,INDEX(($A4='IECC Data-IP-Source EUI'!$A$2:$A$1521)*(D$3='IECC Data-IP-Source EUI'!$C$2:$C$1521)*($A$2='IECC Data-IP-Source EUI'!$B$2:$B$1521),0,1),0))</f>
        <v>155.33218442177687</v>
      </c>
      <c r="E4" s="55" cm="1">
        <f t="array" ref="E4">INDEX('IECC Data-IP-Source EUI'!$Y$2:$Y$1521,MATCH(1,INDEX(($A4='IECC Data-IP-Source EUI'!$A$2:$A$1521)*(E$3='IECC Data-IP-Source EUI'!$C$2:$C$1521)*($A$2='IECC Data-IP-Source EUI'!$B$2:$B$1521),0,1),0))</f>
        <v>172.73531162816408</v>
      </c>
      <c r="F4" s="55" cm="1">
        <f t="array" ref="F4">INDEX('IECC Data-IP-Source EUI'!$Y$2:$Y$1521,MATCH(1,INDEX(($A4='IECC Data-IP-Source EUI'!$A$2:$A$1521)*(F$3='IECC Data-IP-Source EUI'!$C$2:$C$1521)*($A$2='IECC Data-IP-Source EUI'!$B$2:$B$1521),0,1),0))</f>
        <v>144.78497717137569</v>
      </c>
      <c r="G4" s="55" cm="1">
        <f t="array" ref="G4">INDEX('IECC Data-IP-Source EUI'!$Y$2:$Y$1521,MATCH(1,INDEX(($A4='IECC Data-IP-Source EUI'!$A$2:$A$1521)*(G$3='IECC Data-IP-Source EUI'!$C$2:$C$1521)*($A$2='IECC Data-IP-Source EUI'!$B$2:$B$1521),0,1),0))</f>
        <v>127.99816571925606</v>
      </c>
      <c r="H4" s="55" cm="1">
        <f t="array" ref="H4">INDEX('IECC Data-IP-Source EUI'!$Y$2:$Y$1521,MATCH(1,INDEX(($A4='IECC Data-IP-Source EUI'!$A$2:$A$1521)*(H$3='IECC Data-IP-Source EUI'!$C$2:$C$1521)*($A$2='IECC Data-IP-Source EUI'!$B$2:$B$1521),0,1),0))</f>
        <v>110.09836841871063</v>
      </c>
      <c r="I4" s="55" cm="1">
        <f t="array" ref="I4">INDEX('IECC Data-IP-Source EUI'!$Y$2:$Y$1521,MATCH(1,INDEX(($A4='IECC Data-IP-Source EUI'!$A$2:$A$1521)*(I$3='IECC Data-IP-Source EUI'!$C$2:$C$1521)*($A$2='IECC Data-IP-Source EUI'!$B$2:$B$1521),0,1),0))</f>
        <v>114.37560883524742</v>
      </c>
      <c r="J4" s="55" cm="1">
        <f t="array" ref="J4">INDEX('IECC Data-IP-Source EUI'!$Y$2:$Y$1521,MATCH(1,INDEX(($A4='IECC Data-IP-Source EUI'!$A$2:$A$1521)*(J$3='IECC Data-IP-Source EUI'!$C$2:$C$1521)*($A$2='IECC Data-IP-Source EUI'!$B$2:$B$1521),0,1),0))</f>
        <v>69.14080902148342</v>
      </c>
      <c r="K4" s="55" cm="1">
        <f t="array" ref="K4">INDEX('IECC Data-IP-Source EUI'!$Y$2:$Y$1521,MATCH(1,INDEX(($A4='IECC Data-IP-Source EUI'!$A$2:$A$1521)*(K$3='IECC Data-IP-Source EUI'!$C$2:$C$1521)*($A$2='IECC Data-IP-Source EUI'!$B$2:$B$1521),0,1),0))</f>
        <v>110.14871012343016</v>
      </c>
      <c r="L4" s="55" cm="1">
        <f t="array" ref="L4">INDEX('IECC Data-IP-Source EUI'!$Y$2:$Y$1521,MATCH(1,INDEX(($A4='IECC Data-IP-Source EUI'!$A$2:$A$1521)*(L$3='IECC Data-IP-Source EUI'!$C$2:$C$1521)*($A$2='IECC Data-IP-Source EUI'!$B$2:$B$1521),0,1),0))</f>
        <v>92.908099769269668</v>
      </c>
      <c r="M4" s="55" cm="1">
        <f t="array" ref="M4">INDEX('IECC Data-IP-Source EUI'!$Y$2:$Y$1521,MATCH(1,INDEX(($A4='IECC Data-IP-Source EUI'!$A$2:$A$1521)*(M$3='IECC Data-IP-Source EUI'!$C$2:$C$1521)*($A$2='IECC Data-IP-Source EUI'!$B$2:$B$1521),0,1),0))</f>
        <v>71.392765143372898</v>
      </c>
      <c r="N4" s="55" cm="1">
        <f t="array" ref="N4">INDEX('IECC Data-IP-Source EUI'!$Y$2:$Y$1521,MATCH(1,INDEX(($A4='IECC Data-IP-Source EUI'!$A$2:$A$1521)*(N$3='IECC Data-IP-Source EUI'!$C$2:$C$1521)*($A$2='IECC Data-IP-Source EUI'!$B$2:$B$1521),0,1),0))</f>
        <v>106.08999390796697</v>
      </c>
      <c r="O4" s="55" cm="1">
        <f t="array" ref="O4">INDEX('IECC Data-IP-Source EUI'!$Y$2:$Y$1521,MATCH(1,INDEX(($A4='IECC Data-IP-Source EUI'!$A$2:$A$1521)*(O$3='IECC Data-IP-Source EUI'!$C$2:$C$1521)*($A$2='IECC Data-IP-Source EUI'!$B$2:$B$1521),0,1),0))</f>
        <v>95.394290739149369</v>
      </c>
      <c r="P4" s="55" cm="1">
        <f t="array" ref="P4">INDEX('IECC Data-IP-Source EUI'!$Y$2:$Y$1521,MATCH(1,INDEX(($A4='IECC Data-IP-Source EUI'!$A$2:$A$1521)*(P$3='IECC Data-IP-Source EUI'!$C$2:$C$1521)*($A$2='IECC Data-IP-Source EUI'!$B$2:$B$1521),0,1),0))</f>
        <v>69.301747477459998</v>
      </c>
      <c r="Q4" s="55" cm="1">
        <f t="array" ref="Q4">INDEX('IECC Data-IP-Source EUI'!$Y$2:$Y$1521,MATCH(1,INDEX(($A4='IECC Data-IP-Source EUI'!$A$2:$A$1521)*(Q$3='IECC Data-IP-Source EUI'!$C$2:$C$1521)*($A$2='IECC Data-IP-Source EUI'!$B$2:$B$1521),0,1),0))</f>
        <v>125.68337698983211</v>
      </c>
      <c r="R4" s="55" cm="1">
        <f t="array" ref="R4">INDEX('IECC Data-IP-Source EUI'!$Y$2:$Y$1521,MATCH(1,INDEX(($A4='IECC Data-IP-Source EUI'!$A$2:$A$1521)*(R$3='IECC Data-IP-Source EUI'!$C$2:$C$1521)*($A$2='IECC Data-IP-Source EUI'!$B$2:$B$1521),0,1),0))</f>
        <v>105.04004026971425</v>
      </c>
      <c r="S4" s="55" cm="1">
        <f t="array" ref="S4">INDEX('IECC Data-IP-Source EUI'!$Y$2:$Y$1521,MATCH(1,INDEX(($A4='IECC Data-IP-Source EUI'!$A$2:$A$1521)*(S$3='IECC Data-IP-Source EUI'!$C$2:$C$1521)*($A$2='IECC Data-IP-Source EUI'!$B$2:$B$1521),0,1),0))</f>
        <v>136.7077500857873</v>
      </c>
      <c r="T4" s="64" cm="1">
        <f t="array" ref="T4">INDEX('IECC Data-IP-Source EUI'!$Y$2:$Y$1521,MATCH(1,INDEX(($A4='IECC Data-IP-Source EUI'!$A$2:$A$1521)*(T$3='IECC Data-IP-Source EUI'!$C$2:$C$1521)*($A$2='IECC Data-IP-Source EUI'!$B$2:$B$1521),0,1),0))</f>
        <v>162.09081920324655</v>
      </c>
      <c r="U4" s="54"/>
      <c r="V4" s="82">
        <f>SUMPRODUCT(D4:T4,Weights!$B$41:$R$41)</f>
        <v>115.50603506052721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Data-IP-Source EUI'!$Y$2:$Y$1521,MATCH(1,INDEX(($A5='IECC Data-IP-Source EUI'!$A$2:$A$1521)*(B$3='IECC Data-IP-Source EUI'!$C$2:$C$1521)*($A$2='IECC Data-IP-Source EUI'!$B$2:$B$1521),0,1),0))</f>
        <v>193.88510933571644</v>
      </c>
      <c r="C5" s="73" cm="1">
        <f t="array" ref="C5">INDEX('IECC Data-IP-Source EUI'!$Y$2:$Y$1521,MATCH(1,INDEX(($A5='IECC Data-IP-Source EUI'!$A$2:$A$1521)*(C$3='IECC Data-IP-Source EUI'!$C$2:$C$1521)*($A$2='IECC Data-IP-Source EUI'!$B$2:$B$1521),0,1),0))</f>
        <v>193.03562622372414</v>
      </c>
      <c r="D5" s="84" cm="1">
        <f t="array" ref="D5">INDEX('IECC Data-IP-Source EUI'!$Y$2:$Y$1521,MATCH(1,INDEX(($A5='IECC Data-IP-Source EUI'!$A$2:$A$1521)*(D$3='IECC Data-IP-Source EUI'!$C$2:$C$1521)*($A$2='IECC Data-IP-Source EUI'!$B$2:$B$1521),0,1),0))</f>
        <v>149.83133722292985</v>
      </c>
      <c r="E5" s="73" cm="1">
        <f t="array" ref="E5">INDEX('IECC Data-IP-Source EUI'!$Y$2:$Y$1521,MATCH(1,INDEX(($A5='IECC Data-IP-Source EUI'!$A$2:$A$1521)*(E$3='IECC Data-IP-Source EUI'!$C$2:$C$1521)*($A$2='IECC Data-IP-Source EUI'!$B$2:$B$1521),0,1),0))</f>
        <v>166.52403257627267</v>
      </c>
      <c r="F5" s="73" cm="1">
        <f t="array" ref="F5">INDEX('IECC Data-IP-Source EUI'!$Y$2:$Y$1521,MATCH(1,INDEX(($A5='IECC Data-IP-Source EUI'!$A$2:$A$1521)*(F$3='IECC Data-IP-Source EUI'!$C$2:$C$1521)*($A$2='IECC Data-IP-Source EUI'!$B$2:$B$1521),0,1),0))</f>
        <v>125.19759598731375</v>
      </c>
      <c r="G5" s="73" cm="1">
        <f t="array" ref="G5">INDEX('IECC Data-IP-Source EUI'!$Y$2:$Y$1521,MATCH(1,INDEX(($A5='IECC Data-IP-Source EUI'!$A$2:$A$1521)*(G$3='IECC Data-IP-Source EUI'!$C$2:$C$1521)*($A$2='IECC Data-IP-Source EUI'!$B$2:$B$1521),0,1),0))</f>
        <v>111.7625185686003</v>
      </c>
      <c r="H5" s="73" cm="1">
        <f t="array" ref="H5">INDEX('IECC Data-IP-Source EUI'!$Y$2:$Y$1521,MATCH(1,INDEX(($A5='IECC Data-IP-Source EUI'!$A$2:$A$1521)*(H$3='IECC Data-IP-Source EUI'!$C$2:$C$1521)*($A$2='IECC Data-IP-Source EUI'!$B$2:$B$1521),0,1),0))</f>
        <v>96.54907030929526</v>
      </c>
      <c r="I5" s="73" cm="1">
        <f t="array" ref="I5">INDEX('IECC Data-IP-Source EUI'!$Y$2:$Y$1521,MATCH(1,INDEX(($A5='IECC Data-IP-Source EUI'!$A$2:$A$1521)*(I$3='IECC Data-IP-Source EUI'!$C$2:$C$1521)*($A$2='IECC Data-IP-Source EUI'!$B$2:$B$1521),0,1),0))</f>
        <v>95.230605059932984</v>
      </c>
      <c r="J5" s="73" cm="1">
        <f t="array" ref="J5">INDEX('IECC Data-IP-Source EUI'!$Y$2:$Y$1521,MATCH(1,INDEX(($A5='IECC Data-IP-Source EUI'!$A$2:$A$1521)*(J$3='IECC Data-IP-Source EUI'!$C$2:$C$1521)*($A$2='IECC Data-IP-Source EUI'!$B$2:$B$1521),0,1),0))</f>
        <v>67.341523662875304</v>
      </c>
      <c r="K5" s="73" cm="1">
        <f t="array" ref="K5">INDEX('IECC Data-IP-Source EUI'!$Y$2:$Y$1521,MATCH(1,INDEX(($A5='IECC Data-IP-Source EUI'!$A$2:$A$1521)*(K$3='IECC Data-IP-Source EUI'!$C$2:$C$1521)*($A$2='IECC Data-IP-Source EUI'!$B$2:$B$1521),0,1),0))</f>
        <v>91.180180030997647</v>
      </c>
      <c r="L5" s="73" cm="1">
        <f t="array" ref="L5">INDEX('IECC Data-IP-Source EUI'!$Y$2:$Y$1521,MATCH(1,INDEX(($A5='IECC Data-IP-Source EUI'!$A$2:$A$1521)*(L$3='IECC Data-IP-Source EUI'!$C$2:$C$1521)*($A$2='IECC Data-IP-Source EUI'!$B$2:$B$1521),0,1),0))</f>
        <v>84.472985536462488</v>
      </c>
      <c r="M5" s="73" cm="1">
        <f t="array" ref="M5">INDEX('IECC Data-IP-Source EUI'!$Y$2:$Y$1521,MATCH(1,INDEX(($A5='IECC Data-IP-Source EUI'!$A$2:$A$1521)*(M$3='IECC Data-IP-Source EUI'!$C$2:$C$1521)*($A$2='IECC Data-IP-Source EUI'!$B$2:$B$1521),0,1),0))</f>
        <v>65.942298034368193</v>
      </c>
      <c r="N5" s="73" cm="1">
        <f t="array" ref="N5">INDEX('IECC Data-IP-Source EUI'!$Y$2:$Y$1521,MATCH(1,INDEX(($A5='IECC Data-IP-Source EUI'!$A$2:$A$1521)*(N$3='IECC Data-IP-Source EUI'!$C$2:$C$1521)*($A$2='IECC Data-IP-Source EUI'!$B$2:$B$1521),0,1),0))</f>
        <v>93.130138512188154</v>
      </c>
      <c r="O5" s="73" cm="1">
        <f t="array" ref="O5">INDEX('IECC Data-IP-Source EUI'!$Y$2:$Y$1521,MATCH(1,INDEX(($A5='IECC Data-IP-Source EUI'!$A$2:$A$1521)*(O$3='IECC Data-IP-Source EUI'!$C$2:$C$1521)*($A$2='IECC Data-IP-Source EUI'!$B$2:$B$1521),0,1),0))</f>
        <v>87.79667885380168</v>
      </c>
      <c r="P5" s="73" cm="1">
        <f t="array" ref="P5">INDEX('IECC Data-IP-Source EUI'!$Y$2:$Y$1521,MATCH(1,INDEX(($A5='IECC Data-IP-Source EUI'!$A$2:$A$1521)*(P$3='IECC Data-IP-Source EUI'!$C$2:$C$1521)*($A$2='IECC Data-IP-Source EUI'!$B$2:$B$1521),0,1),0))</f>
        <v>62.671351633544042</v>
      </c>
      <c r="Q5" s="73" cm="1">
        <f t="array" ref="Q5">INDEX('IECC Data-IP-Source EUI'!$Y$2:$Y$1521,MATCH(1,INDEX(($A5='IECC Data-IP-Source EUI'!$A$2:$A$1521)*(Q$3='IECC Data-IP-Source EUI'!$C$2:$C$1521)*($A$2='IECC Data-IP-Source EUI'!$B$2:$B$1521),0,1),0))</f>
        <v>111.13273309088603</v>
      </c>
      <c r="R5" s="73" cm="1">
        <f t="array" ref="R5">INDEX('IECC Data-IP-Source EUI'!$Y$2:$Y$1521,MATCH(1,INDEX(($A5='IECC Data-IP-Source EUI'!$A$2:$A$1521)*(R$3='IECC Data-IP-Source EUI'!$C$2:$C$1521)*($A$2='IECC Data-IP-Source EUI'!$B$2:$B$1521),0,1),0))</f>
        <v>95.981054938915975</v>
      </c>
      <c r="S5" s="73" cm="1">
        <f t="array" ref="S5">INDEX('IECC Data-IP-Source EUI'!$Y$2:$Y$1521,MATCH(1,INDEX(($A5='IECC Data-IP-Source EUI'!$A$2:$A$1521)*(S$3='IECC Data-IP-Source EUI'!$C$2:$C$1521)*($A$2='IECC Data-IP-Source EUI'!$B$2:$B$1521),0,1),0))</f>
        <v>122.33585649135728</v>
      </c>
      <c r="T5" s="89" cm="1">
        <f t="array" ref="T5">INDEX('IECC Data-IP-Source EUI'!$Y$2:$Y$1521,MATCH(1,INDEX(($A5='IECC Data-IP-Source EUI'!$A$2:$A$1521)*(T$3='IECC Data-IP-Source EUI'!$C$2:$C$1521)*($A$2='IECC Data-IP-Source EUI'!$B$2:$B$1521),0,1),0))</f>
        <v>144.23766136232521</v>
      </c>
      <c r="U5" s="54"/>
      <c r="V5" s="70">
        <f>SUMPRODUCT(D5:T5,Weights!$B$41:$R$41)</f>
        <v>100.47398348664608</v>
      </c>
      <c r="X5" s="86">
        <f>(V5-V4)/V4</f>
        <v>-0.13014083260674711</v>
      </c>
    </row>
    <row r="6" spans="1:24" x14ac:dyDescent="0.25">
      <c r="A6" s="91">
        <v>2012</v>
      </c>
      <c r="B6" s="84" cm="1">
        <f t="array" ref="B6">INDEX('IECC Data-IP-Source EUI'!$Y$2:$Y$1521,MATCH(1,INDEX(($A6='IECC Data-IP-Source EUI'!$A$2:$A$1521)*(B$3='IECC Data-IP-Source EUI'!$C$2:$C$1521)*($A$2='IECC Data-IP-Source EUI'!$B$2:$B$1521),0,1),0))</f>
        <v>150.83991630500364</v>
      </c>
      <c r="C6" s="73" cm="1">
        <f t="array" ref="C6">INDEX('IECC Data-IP-Source EUI'!$Y$2:$Y$1521,MATCH(1,INDEX(($A6='IECC Data-IP-Source EUI'!$A$2:$A$1521)*(C$3='IECC Data-IP-Source EUI'!$C$2:$C$1521)*($A$2='IECC Data-IP-Source EUI'!$B$2:$B$1521),0,1),0))</f>
        <v>144.15243295488477</v>
      </c>
      <c r="D6" s="84" cm="1">
        <f t="array" ref="D6">INDEX('IECC Data-IP-Source EUI'!$Y$2:$Y$1521,MATCH(1,INDEX(($A6='IECC Data-IP-Source EUI'!$A$2:$A$1521)*(D$3='IECC Data-IP-Source EUI'!$C$2:$C$1521)*($A$2='IECC Data-IP-Source EUI'!$B$2:$B$1521),0,1),0))</f>
        <v>118.93663430326154</v>
      </c>
      <c r="E6" s="73" cm="1">
        <f t="array" ref="E6">INDEX('IECC Data-IP-Source EUI'!$Y$2:$Y$1521,MATCH(1,INDEX(($A6='IECC Data-IP-Source EUI'!$A$2:$A$1521)*(E$3='IECC Data-IP-Source EUI'!$C$2:$C$1521)*($A$2='IECC Data-IP-Source EUI'!$B$2:$B$1521),0,1),0))</f>
        <v>128.17201884980349</v>
      </c>
      <c r="F6" s="73" cm="1">
        <f t="array" ref="F6">INDEX('IECC Data-IP-Source EUI'!$Y$2:$Y$1521,MATCH(1,INDEX(($A6='IECC Data-IP-Source EUI'!$A$2:$A$1521)*(F$3='IECC Data-IP-Source EUI'!$C$2:$C$1521)*($A$2='IECC Data-IP-Source EUI'!$B$2:$B$1521),0,1),0))</f>
        <v>106.13820255141169</v>
      </c>
      <c r="G6" s="73" cm="1">
        <f t="array" ref="G6">INDEX('IECC Data-IP-Source EUI'!$Y$2:$Y$1521,MATCH(1,INDEX(($A6='IECC Data-IP-Source EUI'!$A$2:$A$1521)*(G$3='IECC Data-IP-Source EUI'!$C$2:$C$1521)*($A$2='IECC Data-IP-Source EUI'!$B$2:$B$1521),0,1),0))</f>
        <v>99.571136786221885</v>
      </c>
      <c r="H6" s="73" cm="1">
        <f t="array" ref="H6">INDEX('IECC Data-IP-Source EUI'!$Y$2:$Y$1521,MATCH(1,INDEX(($A6='IECC Data-IP-Source EUI'!$A$2:$A$1521)*(H$3='IECC Data-IP-Source EUI'!$C$2:$C$1521)*($A$2='IECC Data-IP-Source EUI'!$B$2:$B$1521),0,1),0))</f>
        <v>85.128499794296602</v>
      </c>
      <c r="I6" s="73" cm="1">
        <f t="array" ref="I6">INDEX('IECC Data-IP-Source EUI'!$Y$2:$Y$1521,MATCH(1,INDEX(($A6='IECC Data-IP-Source EUI'!$A$2:$A$1521)*(I$3='IECC Data-IP-Source EUI'!$C$2:$C$1521)*($A$2='IECC Data-IP-Source EUI'!$B$2:$B$1521),0,1),0))</f>
        <v>86.410536410554556</v>
      </c>
      <c r="J6" s="73" cm="1">
        <f t="array" ref="J6">INDEX('IECC Data-IP-Source EUI'!$Y$2:$Y$1521,MATCH(1,INDEX(($A6='IECC Data-IP-Source EUI'!$A$2:$A$1521)*(J$3='IECC Data-IP-Source EUI'!$C$2:$C$1521)*($A$2='IECC Data-IP-Source EUI'!$B$2:$B$1521),0,1),0))</f>
        <v>59.897472229048091</v>
      </c>
      <c r="K6" s="73" cm="1">
        <f t="array" ref="K6">INDEX('IECC Data-IP-Source EUI'!$Y$2:$Y$1521,MATCH(1,INDEX(($A6='IECC Data-IP-Source EUI'!$A$2:$A$1521)*(K$3='IECC Data-IP-Source EUI'!$C$2:$C$1521)*($A$2='IECC Data-IP-Source EUI'!$B$2:$B$1521),0,1),0))</f>
        <v>81.058552475749224</v>
      </c>
      <c r="L6" s="73" cm="1">
        <f t="array" ref="L6">INDEX('IECC Data-IP-Source EUI'!$Y$2:$Y$1521,MATCH(1,INDEX(($A6='IECC Data-IP-Source EUI'!$A$2:$A$1521)*(L$3='IECC Data-IP-Source EUI'!$C$2:$C$1521)*($A$2='IECC Data-IP-Source EUI'!$B$2:$B$1521),0,1),0))</f>
        <v>80.539114629844946</v>
      </c>
      <c r="M6" s="73" cm="1">
        <f t="array" ref="M6">INDEX('IECC Data-IP-Source EUI'!$Y$2:$Y$1521,MATCH(1,INDEX(($A6='IECC Data-IP-Source EUI'!$A$2:$A$1521)*(M$3='IECC Data-IP-Source EUI'!$C$2:$C$1521)*($A$2='IECC Data-IP-Source EUI'!$B$2:$B$1521),0,1),0))</f>
        <v>58.502880836418335</v>
      </c>
      <c r="N6" s="73" cm="1">
        <f t="array" ref="N6">INDEX('IECC Data-IP-Source EUI'!$Y$2:$Y$1521,MATCH(1,INDEX(($A6='IECC Data-IP-Source EUI'!$A$2:$A$1521)*(N$3='IECC Data-IP-Source EUI'!$C$2:$C$1521)*($A$2='IECC Data-IP-Source EUI'!$B$2:$B$1521),0,1),0))</f>
        <v>79.506290736499267</v>
      </c>
      <c r="O6" s="73" cm="1">
        <f t="array" ref="O6">INDEX('IECC Data-IP-Source EUI'!$Y$2:$Y$1521,MATCH(1,INDEX(($A6='IECC Data-IP-Source EUI'!$A$2:$A$1521)*(O$3='IECC Data-IP-Source EUI'!$C$2:$C$1521)*($A$2='IECC Data-IP-Source EUI'!$B$2:$B$1521),0,1),0))</f>
        <v>79.713028785612792</v>
      </c>
      <c r="P6" s="73" cm="1">
        <f t="array" ref="P6">INDEX('IECC Data-IP-Source EUI'!$Y$2:$Y$1521,MATCH(1,INDEX(($A6='IECC Data-IP-Source EUI'!$A$2:$A$1521)*(P$3='IECC Data-IP-Source EUI'!$C$2:$C$1521)*($A$2='IECC Data-IP-Source EUI'!$B$2:$B$1521),0,1),0))</f>
        <v>55.39937072516075</v>
      </c>
      <c r="Q6" s="73" cm="1">
        <f t="array" ref="Q6">INDEX('IECC Data-IP-Source EUI'!$Y$2:$Y$1521,MATCH(1,INDEX(($A6='IECC Data-IP-Source EUI'!$A$2:$A$1521)*(Q$3='IECC Data-IP-Source EUI'!$C$2:$C$1521)*($A$2='IECC Data-IP-Source EUI'!$B$2:$B$1521),0,1),0))</f>
        <v>92.395795030737986</v>
      </c>
      <c r="R6" s="73" cm="1">
        <f t="array" ref="R6">INDEX('IECC Data-IP-Source EUI'!$Y$2:$Y$1521,MATCH(1,INDEX(($A6='IECC Data-IP-Source EUI'!$A$2:$A$1521)*(R$3='IECC Data-IP-Source EUI'!$C$2:$C$1521)*($A$2='IECC Data-IP-Source EUI'!$B$2:$B$1521),0,1),0))</f>
        <v>79.956145951022194</v>
      </c>
      <c r="S6" s="73" cm="1">
        <f t="array" ref="S6">INDEX('IECC Data-IP-Source EUI'!$Y$2:$Y$1521,MATCH(1,INDEX(($A6='IECC Data-IP-Source EUI'!$A$2:$A$1521)*(S$3='IECC Data-IP-Source EUI'!$C$2:$C$1521)*($A$2='IECC Data-IP-Source EUI'!$B$2:$B$1521),0,1),0))</f>
        <v>95.998635325164855</v>
      </c>
      <c r="T6" s="89" cm="1">
        <f t="array" ref="T6">INDEX('IECC Data-IP-Source EUI'!$Y$2:$Y$1521,MATCH(1,INDEX(($A6='IECC Data-IP-Source EUI'!$A$2:$A$1521)*(T$3='IECC Data-IP-Source EUI'!$C$2:$C$1521)*($A$2='IECC Data-IP-Source EUI'!$B$2:$B$1521),0,1),0))</f>
        <v>112.04006335066174</v>
      </c>
      <c r="U6" s="54"/>
      <c r="V6" s="70">
        <f>SUMPRODUCT(D6:T6,Weights!$B$41:$R$41)</f>
        <v>87.178121264642328</v>
      </c>
      <c r="X6" s="86">
        <f t="shared" ref="X6:X8" si="0">(V6-V5)/V5</f>
        <v>-0.13233139326829707</v>
      </c>
    </row>
    <row r="7" spans="1:24" x14ac:dyDescent="0.25">
      <c r="A7" s="91">
        <v>2015</v>
      </c>
      <c r="B7" s="84" cm="1">
        <f t="array" ref="B7">INDEX('IECC Data-IP-Source EUI'!$Y$2:$Y$1521,MATCH(1,INDEX(($A7='IECC Data-IP-Source EUI'!$A$2:$A$1521)*(B$3='IECC Data-IP-Source EUI'!$C$2:$C$1521)*($A$2='IECC Data-IP-Source EUI'!$B$2:$B$1521),0,1),0))</f>
        <v>94.733706190442732</v>
      </c>
      <c r="C7" s="73" cm="1">
        <f t="array" ref="C7">INDEX('IECC Data-IP-Source EUI'!$Y$2:$Y$1521,MATCH(1,INDEX(($A7='IECC Data-IP-Source EUI'!$A$2:$A$1521)*(C$3='IECC Data-IP-Source EUI'!$C$2:$C$1521)*($A$2='IECC Data-IP-Source EUI'!$B$2:$B$1521),0,1),0))</f>
        <v>98.806417621683991</v>
      </c>
      <c r="D7" s="84" cm="1">
        <f t="array" ref="D7">INDEX('IECC Data-IP-Source EUI'!$Y$2:$Y$1521,MATCH(1,INDEX(($A7='IECC Data-IP-Source EUI'!$A$2:$A$1521)*(D$3='IECC Data-IP-Source EUI'!$C$2:$C$1521)*($A$2='IECC Data-IP-Source EUI'!$B$2:$B$1521),0,1),0))</f>
        <v>75.341964381083827</v>
      </c>
      <c r="E7" s="73" cm="1">
        <f t="array" ref="E7">INDEX('IECC Data-IP-Source EUI'!$Y$2:$Y$1521,MATCH(1,INDEX(($A7='IECC Data-IP-Source EUI'!$A$2:$A$1521)*(E$3='IECC Data-IP-Source EUI'!$C$2:$C$1521)*($A$2='IECC Data-IP-Source EUI'!$B$2:$B$1521),0,1),0))</f>
        <v>84.306224057354996</v>
      </c>
      <c r="F7" s="73" cm="1">
        <f t="array" ref="F7">INDEX('IECC Data-IP-Source EUI'!$Y$2:$Y$1521,MATCH(1,INDEX(($A7='IECC Data-IP-Source EUI'!$A$2:$A$1521)*(F$3='IECC Data-IP-Source EUI'!$C$2:$C$1521)*($A$2='IECC Data-IP-Source EUI'!$B$2:$B$1521),0,1),0))</f>
        <v>64.564998755714981</v>
      </c>
      <c r="G7" s="73" cm="1">
        <f t="array" ref="G7">INDEX('IECC Data-IP-Source EUI'!$Y$2:$Y$1521,MATCH(1,INDEX(($A7='IECC Data-IP-Source EUI'!$A$2:$A$1521)*(G$3='IECC Data-IP-Source EUI'!$C$2:$C$1521)*($A$2='IECC Data-IP-Source EUI'!$B$2:$B$1521),0,1),0))</f>
        <v>59.106880340179728</v>
      </c>
      <c r="H7" s="73" cm="1">
        <f t="array" ref="H7">INDEX('IECC Data-IP-Source EUI'!$Y$2:$Y$1521,MATCH(1,INDEX(($A7='IECC Data-IP-Source EUI'!$A$2:$A$1521)*(H$3='IECC Data-IP-Source EUI'!$C$2:$C$1521)*($A$2='IECC Data-IP-Source EUI'!$B$2:$B$1521),0,1),0))</f>
        <v>50.049934410956574</v>
      </c>
      <c r="I7" s="73" cm="1">
        <f t="array" ref="I7">INDEX('IECC Data-IP-Source EUI'!$Y$2:$Y$1521,MATCH(1,INDEX(($A7='IECC Data-IP-Source EUI'!$A$2:$A$1521)*(I$3='IECC Data-IP-Source EUI'!$C$2:$C$1521)*($A$2='IECC Data-IP-Source EUI'!$B$2:$B$1521),0,1),0))</f>
        <v>49.312869808150097</v>
      </c>
      <c r="J7" s="73" cm="1">
        <f t="array" ref="J7">INDEX('IECC Data-IP-Source EUI'!$Y$2:$Y$1521,MATCH(1,INDEX(($A7='IECC Data-IP-Source EUI'!$A$2:$A$1521)*(J$3='IECC Data-IP-Source EUI'!$C$2:$C$1521)*($A$2='IECC Data-IP-Source EUI'!$B$2:$B$1521),0,1),0))</f>
        <v>34.200933693085673</v>
      </c>
      <c r="K7" s="73" cm="1">
        <f t="array" ref="K7">INDEX('IECC Data-IP-Source EUI'!$Y$2:$Y$1521,MATCH(1,INDEX(($A7='IECC Data-IP-Source EUI'!$A$2:$A$1521)*(K$3='IECC Data-IP-Source EUI'!$C$2:$C$1521)*($A$2='IECC Data-IP-Source EUI'!$B$2:$B$1521),0,1),0))</f>
        <v>48.04751805322578</v>
      </c>
      <c r="L7" s="73" cm="1">
        <f t="array" ref="L7">INDEX('IECC Data-IP-Source EUI'!$Y$2:$Y$1521,MATCH(1,INDEX(($A7='IECC Data-IP-Source EUI'!$A$2:$A$1521)*(L$3='IECC Data-IP-Source EUI'!$C$2:$C$1521)*($A$2='IECC Data-IP-Source EUI'!$B$2:$B$1521),0,1),0))</f>
        <v>46.619298222201003</v>
      </c>
      <c r="M7" s="73" cm="1">
        <f t="array" ref="M7">INDEX('IECC Data-IP-Source EUI'!$Y$2:$Y$1521,MATCH(1,INDEX(($A7='IECC Data-IP-Source EUI'!$A$2:$A$1521)*(M$3='IECC Data-IP-Source EUI'!$C$2:$C$1521)*($A$2='IECC Data-IP-Source EUI'!$B$2:$B$1521),0,1),0))</f>
        <v>36.073975297478739</v>
      </c>
      <c r="N7" s="73" cm="1">
        <f t="array" ref="N7">INDEX('IECC Data-IP-Source EUI'!$Y$2:$Y$1521,MATCH(1,INDEX(($A7='IECC Data-IP-Source EUI'!$A$2:$A$1521)*(N$3='IECC Data-IP-Source EUI'!$C$2:$C$1521)*($A$2='IECC Data-IP-Source EUI'!$B$2:$B$1521),0,1),0))</f>
        <v>47.380057961320659</v>
      </c>
      <c r="O7" s="73" cm="1">
        <f t="array" ref="O7">INDEX('IECC Data-IP-Source EUI'!$Y$2:$Y$1521,MATCH(1,INDEX(($A7='IECC Data-IP-Source EUI'!$A$2:$A$1521)*(O$3='IECC Data-IP-Source EUI'!$C$2:$C$1521)*($A$2='IECC Data-IP-Source EUI'!$B$2:$B$1521),0,1),0))</f>
        <v>49.926988781838986</v>
      </c>
      <c r="P7" s="73" cm="1">
        <f t="array" ref="P7">INDEX('IECC Data-IP-Source EUI'!$Y$2:$Y$1521,MATCH(1,INDEX(($A7='IECC Data-IP-Source EUI'!$A$2:$A$1521)*(P$3='IECC Data-IP-Source EUI'!$C$2:$C$1521)*($A$2='IECC Data-IP-Source EUI'!$B$2:$B$1521),0,1),0))</f>
        <v>36.018828926936564</v>
      </c>
      <c r="Q7" s="73" cm="1">
        <f t="array" ref="Q7">INDEX('IECC Data-IP-Source EUI'!$Y$2:$Y$1521,MATCH(1,INDEX(($A7='IECC Data-IP-Source EUI'!$A$2:$A$1521)*(Q$3='IECC Data-IP-Source EUI'!$C$2:$C$1521)*($A$2='IECC Data-IP-Source EUI'!$B$2:$B$1521),0,1),0))</f>
        <v>57.215937449911053</v>
      </c>
      <c r="R7" s="73" cm="1">
        <f t="array" ref="R7">INDEX('IECC Data-IP-Source EUI'!$Y$2:$Y$1521,MATCH(1,INDEX(($A7='IECC Data-IP-Source EUI'!$A$2:$A$1521)*(R$3='IECC Data-IP-Source EUI'!$C$2:$C$1521)*($A$2='IECC Data-IP-Source EUI'!$B$2:$B$1521),0,1),0))</f>
        <v>55.381730458120288</v>
      </c>
      <c r="S7" s="73" cm="1">
        <f t="array" ref="S7">INDEX('IECC Data-IP-Source EUI'!$Y$2:$Y$1521,MATCH(1,INDEX(($A7='IECC Data-IP-Source EUI'!$A$2:$A$1521)*(S$3='IECC Data-IP-Source EUI'!$C$2:$C$1521)*($A$2='IECC Data-IP-Source EUI'!$B$2:$B$1521),0,1),0))</f>
        <v>60.443327868026749</v>
      </c>
      <c r="T7" s="89" cm="1">
        <f t="array" ref="T7">INDEX('IECC Data-IP-Source EUI'!$Y$2:$Y$1521,MATCH(1,INDEX(($A7='IECC Data-IP-Source EUI'!$A$2:$A$1521)*(T$3='IECC Data-IP-Source EUI'!$C$2:$C$1521)*($A$2='IECC Data-IP-Source EUI'!$B$2:$B$1521),0,1),0))</f>
        <v>73.827118924148209</v>
      </c>
      <c r="U7" s="54"/>
      <c r="V7" s="70">
        <f>SUMPRODUCT(D7:T7,Weights!$B$41:$R$41)</f>
        <v>52.236271125937307</v>
      </c>
      <c r="X7" s="86">
        <f t="shared" si="0"/>
        <v>-0.40080985494782306</v>
      </c>
    </row>
    <row r="8" spans="1:24" ht="15.75" thickBot="1" x14ac:dyDescent="0.3">
      <c r="A8" s="79">
        <v>2018</v>
      </c>
      <c r="B8" s="72" cm="1">
        <f t="array" ref="B8">INDEX('IECC Data-IP-Source EUI'!$Y$2:$Y$1521,MATCH(1,INDEX(($A8='IECC Data-IP-Source EUI'!$A$2:$A$1521)*(B$3='IECC Data-IP-Source EUI'!$C$2:$C$1521)*($A$2='IECC Data-IP-Source EUI'!$B$2:$B$1521),0,1),0))</f>
        <v>103.93987543615957</v>
      </c>
      <c r="C8" s="88" cm="1">
        <f t="array" ref="C8">INDEX('IECC Data-IP-Source EUI'!$Y$2:$Y$1521,MATCH(1,INDEX(($A8='IECC Data-IP-Source EUI'!$A$2:$A$1521)*(C$3='IECC Data-IP-Source EUI'!$C$2:$C$1521)*($A$2='IECC Data-IP-Source EUI'!$B$2:$B$1521),0,1),0))</f>
        <v>94.856487531234663</v>
      </c>
      <c r="D8" s="72" cm="1">
        <f t="array" ref="D8">INDEX('IECC Data-IP-Source EUI'!$Y$2:$Y$1521,MATCH(1,INDEX(($A8='IECC Data-IP-Source EUI'!$A$2:$A$1521)*(D$3='IECC Data-IP-Source EUI'!$C$2:$C$1521)*($A$2='IECC Data-IP-Source EUI'!$B$2:$B$1521),0,1),0))</f>
        <v>74.23773187606453</v>
      </c>
      <c r="E8" s="88" cm="1">
        <f t="array" ref="E8">INDEX('IECC Data-IP-Source EUI'!$Y$2:$Y$1521,MATCH(1,INDEX(($A8='IECC Data-IP-Source EUI'!$A$2:$A$1521)*(E$3='IECC Data-IP-Source EUI'!$C$2:$C$1521)*($A$2='IECC Data-IP-Source EUI'!$B$2:$B$1521),0,1),0))</f>
        <v>79.949514537204806</v>
      </c>
      <c r="F8" s="88" cm="1">
        <f t="array" ref="F8">INDEX('IECC Data-IP-Source EUI'!$Y$2:$Y$1521,MATCH(1,INDEX(($A8='IECC Data-IP-Source EUI'!$A$2:$A$1521)*(F$3='IECC Data-IP-Source EUI'!$C$2:$C$1521)*($A$2='IECC Data-IP-Source EUI'!$B$2:$B$1521),0,1),0))</f>
        <v>62.892191609077031</v>
      </c>
      <c r="G8" s="88" cm="1">
        <f t="array" ref="G8">INDEX('IECC Data-IP-Source EUI'!$Y$2:$Y$1521,MATCH(1,INDEX(($A8='IECC Data-IP-Source EUI'!$A$2:$A$1521)*(G$3='IECC Data-IP-Source EUI'!$C$2:$C$1521)*($A$2='IECC Data-IP-Source EUI'!$B$2:$B$1521),0,1),0))</f>
        <v>54.661355322862164</v>
      </c>
      <c r="H8" s="88" cm="1">
        <f t="array" ref="H8">INDEX('IECC Data-IP-Source EUI'!$Y$2:$Y$1521,MATCH(1,INDEX(($A8='IECC Data-IP-Source EUI'!$A$2:$A$1521)*(H$3='IECC Data-IP-Source EUI'!$C$2:$C$1521)*($A$2='IECC Data-IP-Source EUI'!$B$2:$B$1521),0,1),0))</f>
        <v>49.915513933224922</v>
      </c>
      <c r="I8" s="88" cm="1">
        <f t="array" ref="I8">INDEX('IECC Data-IP-Source EUI'!$Y$2:$Y$1521,MATCH(1,INDEX(($A8='IECC Data-IP-Source EUI'!$A$2:$A$1521)*(I$3='IECC Data-IP-Source EUI'!$C$2:$C$1521)*($A$2='IECC Data-IP-Source EUI'!$B$2:$B$1521),0,1),0))</f>
        <v>46.522105939681879</v>
      </c>
      <c r="J8" s="88" cm="1">
        <f t="array" ref="J8">INDEX('IECC Data-IP-Source EUI'!$Y$2:$Y$1521,MATCH(1,INDEX(($A8='IECC Data-IP-Source EUI'!$A$2:$A$1521)*(J$3='IECC Data-IP-Source EUI'!$C$2:$C$1521)*($A$2='IECC Data-IP-Source EUI'!$B$2:$B$1521),0,1),0))</f>
        <v>29.811477824662745</v>
      </c>
      <c r="K8" s="88" cm="1">
        <f t="array" ref="K8">INDEX('IECC Data-IP-Source EUI'!$Y$2:$Y$1521,MATCH(1,INDEX(($A8='IECC Data-IP-Source EUI'!$A$2:$A$1521)*(K$3='IECC Data-IP-Source EUI'!$C$2:$C$1521)*($A$2='IECC Data-IP-Source EUI'!$B$2:$B$1521),0,1),0))</f>
        <v>51.083179772950743</v>
      </c>
      <c r="L8" s="88" cm="1">
        <f t="array" ref="L8">INDEX('IECC Data-IP-Source EUI'!$Y$2:$Y$1521,MATCH(1,INDEX(($A8='IECC Data-IP-Source EUI'!$A$2:$A$1521)*(L$3='IECC Data-IP-Source EUI'!$C$2:$C$1521)*($A$2='IECC Data-IP-Source EUI'!$B$2:$B$1521),0,1),0))</f>
        <v>42.722627105805117</v>
      </c>
      <c r="M8" s="88" cm="1">
        <f t="array" ref="M8">INDEX('IECC Data-IP-Source EUI'!$Y$2:$Y$1521,MATCH(1,INDEX(($A8='IECC Data-IP-Source EUI'!$A$2:$A$1521)*(M$3='IECC Data-IP-Source EUI'!$C$2:$C$1521)*($A$2='IECC Data-IP-Source EUI'!$B$2:$B$1521),0,1),0))</f>
        <v>33.581128731154323</v>
      </c>
      <c r="N8" s="88" cm="1">
        <f t="array" ref="N8">INDEX('IECC Data-IP-Source EUI'!$Y$2:$Y$1521,MATCH(1,INDEX(($A8='IECC Data-IP-Source EUI'!$A$2:$A$1521)*(N$3='IECC Data-IP-Source EUI'!$C$2:$C$1521)*($A$2='IECC Data-IP-Source EUI'!$B$2:$B$1521),0,1),0))</f>
        <v>53.833134114247869</v>
      </c>
      <c r="O8" s="88" cm="1">
        <f t="array" ref="O8">INDEX('IECC Data-IP-Source EUI'!$Y$2:$Y$1521,MATCH(1,INDEX(($A8='IECC Data-IP-Source EUI'!$A$2:$A$1521)*(O$3='IECC Data-IP-Source EUI'!$C$2:$C$1521)*($A$2='IECC Data-IP-Source EUI'!$B$2:$B$1521),0,1),0))</f>
        <v>46.908481757350899</v>
      </c>
      <c r="P8" s="88" cm="1">
        <f t="array" ref="P8">INDEX('IECC Data-IP-Source EUI'!$Y$2:$Y$1521,MATCH(1,INDEX(($A8='IECC Data-IP-Source EUI'!$A$2:$A$1521)*(P$3='IECC Data-IP-Source EUI'!$C$2:$C$1521)*($A$2='IECC Data-IP-Source EUI'!$B$2:$B$1521),0,1),0))</f>
        <v>32.993240998842936</v>
      </c>
      <c r="Q8" s="88" cm="1">
        <f t="array" ref="Q8">INDEX('IECC Data-IP-Source EUI'!$Y$2:$Y$1521,MATCH(1,INDEX(($A8='IECC Data-IP-Source EUI'!$A$2:$A$1521)*(Q$3='IECC Data-IP-Source EUI'!$C$2:$C$1521)*($A$2='IECC Data-IP-Source EUI'!$B$2:$B$1521),0,1),0))</f>
        <v>65.565895823159963</v>
      </c>
      <c r="R8" s="88" cm="1">
        <f t="array" ref="R8">INDEX('IECC Data-IP-Source EUI'!$Y$2:$Y$1521,MATCH(1,INDEX(($A8='IECC Data-IP-Source EUI'!$A$2:$A$1521)*(R$3='IECC Data-IP-Source EUI'!$C$2:$C$1521)*($A$2='IECC Data-IP-Source EUI'!$B$2:$B$1521),0,1),0))</f>
        <v>51.709654149971058</v>
      </c>
      <c r="S8" s="88" cm="1">
        <f t="array" ref="S8">INDEX('IECC Data-IP-Source EUI'!$Y$2:$Y$1521,MATCH(1,INDEX(($A8='IECC Data-IP-Source EUI'!$A$2:$A$1521)*(S$3='IECC Data-IP-Source EUI'!$C$2:$C$1521)*($A$2='IECC Data-IP-Source EUI'!$B$2:$B$1521),0,1),0))</f>
        <v>54.114093636834845</v>
      </c>
      <c r="T8" s="77" cm="1">
        <f t="array" ref="T8">INDEX('IECC Data-IP-Source EUI'!$Y$2:$Y$1521,MATCH(1,INDEX(($A8='IECC Data-IP-Source EUI'!$A$2:$A$1521)*(T$3='IECC Data-IP-Source EUI'!$C$2:$C$1521)*($A$2='IECC Data-IP-Source EUI'!$B$2:$B$1521),0,1),0))</f>
        <v>66.602437699501422</v>
      </c>
      <c r="U8" s="54"/>
      <c r="V8" s="74">
        <f>SUMPRODUCT(D8:T8,Weights!$B$41:$R$41)</f>
        <v>53.197117712469328</v>
      </c>
      <c r="X8" s="90">
        <f t="shared" si="0"/>
        <v>1.839424150731395E-2</v>
      </c>
    </row>
    <row r="10" spans="1:24" ht="15.75" thickBot="1" x14ac:dyDescent="0.3">
      <c r="A10" s="4" t="s">
        <v>109</v>
      </c>
      <c r="B10" s="4"/>
      <c r="C10" s="4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1">
        <f t="shared" ref="B12:C12" si="3">(B5-B$4)/B$4</f>
        <v>-6.6982566982566702E-2</v>
      </c>
      <c r="C12" s="71">
        <f t="shared" si="3"/>
        <v>-3.8894252097848324E-2</v>
      </c>
      <c r="D12" s="78">
        <f t="shared" ref="D12:T12" si="4">(D5-D$4)/D$4</f>
        <v>-3.5413441324628869E-2</v>
      </c>
      <c r="E12" s="71">
        <f t="shared" si="4"/>
        <v>-3.5958363077851857E-2</v>
      </c>
      <c r="F12" s="71">
        <f t="shared" si="4"/>
        <v>-0.135286005266121</v>
      </c>
      <c r="G12" s="71">
        <f t="shared" si="4"/>
        <v>-0.12684281106235629</v>
      </c>
      <c r="H12" s="71">
        <f t="shared" si="4"/>
        <v>-0.12306538510985549</v>
      </c>
      <c r="I12" s="71">
        <f t="shared" si="4"/>
        <v>-0.16738712012359117</v>
      </c>
      <c r="J12" s="71">
        <f t="shared" si="4"/>
        <v>-2.6023492985872396E-2</v>
      </c>
      <c r="K12" s="71">
        <f t="shared" si="4"/>
        <v>-0.17220837240106407</v>
      </c>
      <c r="L12" s="71">
        <f t="shared" si="4"/>
        <v>-9.0789869276792404E-2</v>
      </c>
      <c r="M12" s="71">
        <f t="shared" si="4"/>
        <v>-7.6344810262761617E-2</v>
      </c>
      <c r="N12" s="71">
        <f t="shared" si="4"/>
        <v>-0.1221590738050328</v>
      </c>
      <c r="O12" s="71">
        <f t="shared" si="4"/>
        <v>-7.9644303935577823E-2</v>
      </c>
      <c r="P12" s="71">
        <f t="shared" si="4"/>
        <v>-9.5674295169432128E-2</v>
      </c>
      <c r="Q12" s="71">
        <f t="shared" si="4"/>
        <v>-0.1157722226076344</v>
      </c>
      <c r="R12" s="71">
        <f t="shared" si="4"/>
        <v>-8.6243163155090855E-2</v>
      </c>
      <c r="S12" s="71">
        <f t="shared" si="4"/>
        <v>-0.10512859428533732</v>
      </c>
      <c r="T12" s="87">
        <f t="shared" si="4"/>
        <v>-0.1101429305415205</v>
      </c>
      <c r="V12" s="80">
        <f>(V5-V$4)/V$4</f>
        <v>-0.13014083260674711</v>
      </c>
      <c r="X12" s="69"/>
    </row>
    <row r="13" spans="1:24" x14ac:dyDescent="0.25">
      <c r="A13" s="91">
        <v>2012</v>
      </c>
      <c r="B13" s="71">
        <f t="shared" ref="B13:C13" si="5">(B6-B$4)/B$4</f>
        <v>-0.2741254241254239</v>
      </c>
      <c r="C13" s="71">
        <f t="shared" si="5"/>
        <v>-0.28227895235023726</v>
      </c>
      <c r="D13" s="78">
        <f t="shared" ref="D13:T13" si="6">(D6-D$4)/D$4</f>
        <v>-0.23430784968355109</v>
      </c>
      <c r="E13" s="71">
        <f t="shared" si="6"/>
        <v>-0.25798600389414905</v>
      </c>
      <c r="F13" s="71">
        <f t="shared" si="6"/>
        <v>-0.26692530796354297</v>
      </c>
      <c r="G13" s="71">
        <f t="shared" si="6"/>
        <v>-0.22208934615035356</v>
      </c>
      <c r="H13" s="71">
        <f t="shared" si="6"/>
        <v>-0.2267959914669411</v>
      </c>
      <c r="I13" s="71">
        <f t="shared" si="6"/>
        <v>-0.24450206394070617</v>
      </c>
      <c r="J13" s="71">
        <f t="shared" si="6"/>
        <v>-0.13368858309950121</v>
      </c>
      <c r="K13" s="71">
        <f t="shared" si="6"/>
        <v>-0.26409894056029493</v>
      </c>
      <c r="L13" s="71">
        <f t="shared" si="6"/>
        <v>-0.1331313972639864</v>
      </c>
      <c r="M13" s="71">
        <f t="shared" si="6"/>
        <v>-0.18054888728667037</v>
      </c>
      <c r="N13" s="71">
        <f t="shared" si="6"/>
        <v>-0.25057691297945645</v>
      </c>
      <c r="O13" s="71">
        <f t="shared" si="6"/>
        <v>-0.164383652648733</v>
      </c>
      <c r="P13" s="71">
        <f t="shared" si="6"/>
        <v>-0.20060643863015024</v>
      </c>
      <c r="Q13" s="71">
        <f t="shared" si="6"/>
        <v>-0.26485270173626158</v>
      </c>
      <c r="R13" s="71">
        <f t="shared" si="6"/>
        <v>-0.23880316738534602</v>
      </c>
      <c r="S13" s="71">
        <f t="shared" si="6"/>
        <v>-0.29778205504133104</v>
      </c>
      <c r="T13" s="87">
        <f t="shared" si="6"/>
        <v>-0.30878217593450435</v>
      </c>
      <c r="V13" s="80">
        <f>(V6-V$4)/V$4</f>
        <v>-0.24525050817509711</v>
      </c>
    </row>
    <row r="14" spans="1:24" x14ac:dyDescent="0.25">
      <c r="A14" s="91">
        <v>2015</v>
      </c>
      <c r="B14" s="71">
        <f t="shared" ref="B14:C14" si="7">(B7-B$4)/B$4</f>
        <v>-0.54412074412074396</v>
      </c>
      <c r="C14" s="71">
        <f t="shared" si="7"/>
        <v>-0.50805238512936268</v>
      </c>
      <c r="D14" s="78">
        <f t="shared" ref="D14:T14" si="8">(D7-D$4)/D$4</f>
        <v>-0.51496230699681567</v>
      </c>
      <c r="E14" s="71">
        <f t="shared" si="8"/>
        <v>-0.51193404948470844</v>
      </c>
      <c r="F14" s="71">
        <f t="shared" si="8"/>
        <v>-0.55406285916464804</v>
      </c>
      <c r="G14" s="71">
        <f t="shared" si="8"/>
        <v>-0.538220879900565</v>
      </c>
      <c r="H14" s="71">
        <f t="shared" si="8"/>
        <v>-0.5454071197439212</v>
      </c>
      <c r="I14" s="71">
        <f t="shared" si="8"/>
        <v>-0.56885152078899159</v>
      </c>
      <c r="J14" s="71">
        <f t="shared" si="8"/>
        <v>-0.5053437444959783</v>
      </c>
      <c r="K14" s="71">
        <f t="shared" si="8"/>
        <v>-0.56379409255555679</v>
      </c>
      <c r="L14" s="71">
        <f t="shared" si="8"/>
        <v>-0.49822137856681442</v>
      </c>
      <c r="M14" s="71">
        <f t="shared" si="8"/>
        <v>-0.49471105055205528</v>
      </c>
      <c r="N14" s="71">
        <f t="shared" si="8"/>
        <v>-0.55339748626602014</v>
      </c>
      <c r="O14" s="71">
        <f t="shared" si="8"/>
        <v>-0.47662498043659979</v>
      </c>
      <c r="P14" s="71">
        <f t="shared" si="8"/>
        <v>-0.48026088463856581</v>
      </c>
      <c r="Q14" s="71">
        <f t="shared" si="8"/>
        <v>-0.5447612976333388</v>
      </c>
      <c r="R14" s="71">
        <f t="shared" si="8"/>
        <v>-0.47275600508229942</v>
      </c>
      <c r="S14" s="71">
        <f t="shared" si="8"/>
        <v>-0.5578646577820412</v>
      </c>
      <c r="T14" s="87">
        <f t="shared" si="8"/>
        <v>-0.54453238445555641</v>
      </c>
      <c r="V14" s="80">
        <f>(V7-V$4)/V$4</f>
        <v>-0.54776154251537956</v>
      </c>
    </row>
    <row r="15" spans="1:24" ht="15.75" thickBot="1" x14ac:dyDescent="0.3">
      <c r="A15" s="79">
        <v>2018</v>
      </c>
      <c r="B15" s="94">
        <f t="shared" ref="B15:C15" si="9">(B8-B$4)/B$4</f>
        <v>-0.49981864981864971</v>
      </c>
      <c r="C15" s="94">
        <f t="shared" si="9"/>
        <v>-0.52771870573560509</v>
      </c>
      <c r="D15" s="85">
        <f t="shared" ref="D15:T15" si="10">(D8-D$4)/D$4</f>
        <v>-0.52207115252763592</v>
      </c>
      <c r="E15" s="94">
        <f t="shared" si="10"/>
        <v>-0.53715593074966139</v>
      </c>
      <c r="F15" s="94">
        <f t="shared" si="10"/>
        <v>-0.56561659339397985</v>
      </c>
      <c r="G15" s="94">
        <f t="shared" si="10"/>
        <v>-0.57295204180696391</v>
      </c>
      <c r="H15" s="94">
        <f t="shared" si="10"/>
        <v>-0.54662803227570766</v>
      </c>
      <c r="I15" s="94">
        <f t="shared" si="10"/>
        <v>-0.59325151215855176</v>
      </c>
      <c r="J15" s="94">
        <f t="shared" si="10"/>
        <v>-0.56882949091035762</v>
      </c>
      <c r="K15" s="94">
        <f t="shared" si="10"/>
        <v>-0.53623442602543336</v>
      </c>
      <c r="L15" s="94">
        <f t="shared" si="10"/>
        <v>-0.54016251315112918</v>
      </c>
      <c r="M15" s="94">
        <f t="shared" si="10"/>
        <v>-0.52962840613168882</v>
      </c>
      <c r="N15" s="94">
        <f t="shared" si="10"/>
        <v>-0.49257105094239056</v>
      </c>
      <c r="O15" s="94">
        <f t="shared" si="10"/>
        <v>-0.50826740894148836</v>
      </c>
      <c r="P15" s="94">
        <f t="shared" si="10"/>
        <v>-0.52391906121019816</v>
      </c>
      <c r="Q15" s="94">
        <f t="shared" si="10"/>
        <v>-0.4783248398197934</v>
      </c>
      <c r="R15" s="94">
        <f t="shared" si="10"/>
        <v>-0.50771482934322254</v>
      </c>
      <c r="S15" s="94">
        <f t="shared" si="10"/>
        <v>-0.60416221024135808</v>
      </c>
      <c r="T15" s="95">
        <f t="shared" si="10"/>
        <v>-0.5891041946306147</v>
      </c>
      <c r="V15" s="96">
        <f>(V8-V$4)/V$4</f>
        <v>-0.53944295910951234</v>
      </c>
    </row>
    <row r="17" spans="1:32" ht="15.75" thickBot="1" x14ac:dyDescent="0.3">
      <c r="A17" s="4" t="s">
        <v>165</v>
      </c>
      <c r="B17" s="4"/>
      <c r="C17" s="4"/>
    </row>
    <row r="18" spans="1:32" ht="91.5" thickBot="1" x14ac:dyDescent="0.3">
      <c r="A18" s="56" t="s">
        <v>62</v>
      </c>
      <c r="B18" s="65" t="s">
        <v>110</v>
      </c>
      <c r="C18" s="66" t="s">
        <v>111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Data-IP-Source EUI'!$Y$2:$Y$1521,MATCH(1,INDEX(($A20='IECC Data-IP-Source EUI'!$A$2:$A$1521)*(B$19='IECC Data-IP-Source EUI'!$C$2:$C$1521)*($A$18='IECC Data-IP-Source EUI'!$B$2:$B$1521),0,1),0))</f>
        <v>190.94766196323201</v>
      </c>
      <c r="C20" s="55" cm="1">
        <f t="array" ref="C20">INDEX('IECC Data-IP-Source EUI'!$Y$2:$Y$1521,MATCH(1,INDEX(($A20='IECC Data-IP-Source EUI'!$A$2:$A$1521)*(C$19='IECC Data-IP-Source EUI'!$C$2:$C$1521)*($A$18='IECC Data-IP-Source EUI'!$B$2:$B$1521),0,1),0))</f>
        <v>180.95922402573049</v>
      </c>
      <c r="D20" s="58" cm="1">
        <f t="array" ref="D20">INDEX('IECC Data-IP-Source EUI'!$Y$2:$Y$1521,MATCH(1,INDEX(($A20='IECC Data-IP-Source EUI'!$A$2:$A$1521)*(D$19='IECC Data-IP-Source EUI'!$C$2:$C$1521)*($A$18='IECC Data-IP-Source EUI'!$B$2:$B$1521),0,1),0))</f>
        <v>138.11580263866972</v>
      </c>
      <c r="E20" s="55" cm="1">
        <f t="array" ref="E20">INDEX('IECC Data-IP-Source EUI'!$Y$2:$Y$1521,MATCH(1,INDEX(($A20='IECC Data-IP-Source EUI'!$A$2:$A$1521)*(E$19='IECC Data-IP-Source EUI'!$C$2:$C$1521)*($A$18='IECC Data-IP-Source EUI'!$B$2:$B$1521),0,1),0))</f>
        <v>154.48708653687751</v>
      </c>
      <c r="F20" s="55" cm="1">
        <f t="array" ref="F20">INDEX('IECC Data-IP-Source EUI'!$Y$2:$Y$1521,MATCH(1,INDEX(($A20='IECC Data-IP-Source EUI'!$A$2:$A$1521)*(F$19='IECC Data-IP-Source EUI'!$C$2:$C$1521)*($A$18='IECC Data-IP-Source EUI'!$B$2:$B$1521),0,1),0))</f>
        <v>126.33135044408372</v>
      </c>
      <c r="G20" s="55" cm="1">
        <f t="array" ref="G20">INDEX('IECC Data-IP-Source EUI'!$Y$2:$Y$1521,MATCH(1,INDEX(($A20='IECC Data-IP-Source EUI'!$A$2:$A$1521)*(G$19='IECC Data-IP-Source EUI'!$C$2:$C$1521)*($A$18='IECC Data-IP-Source EUI'!$B$2:$B$1521),0,1),0))</f>
        <v>113.37214517492019</v>
      </c>
      <c r="H20" s="55" cm="1">
        <f t="array" ref="H20">INDEX('IECC Data-IP-Source EUI'!$Y$2:$Y$1521,MATCH(1,INDEX(($A20='IECC Data-IP-Source EUI'!$A$2:$A$1521)*(H$19='IECC Data-IP-Source EUI'!$C$2:$C$1521)*($A$18='IECC Data-IP-Source EUI'!$B$2:$B$1521),0,1),0))</f>
        <v>100.42803798837016</v>
      </c>
      <c r="I20" s="55" cm="1">
        <f t="array" ref="I20">INDEX('IECC Data-IP-Source EUI'!$Y$2:$Y$1521,MATCH(1,INDEX(($A20='IECC Data-IP-Source EUI'!$A$2:$A$1521)*(I$19='IECC Data-IP-Source EUI'!$C$2:$C$1521)*($A$18='IECC Data-IP-Source EUI'!$B$2:$B$1521),0,1),0))</f>
        <v>93.024902688377111</v>
      </c>
      <c r="J20" s="55" cm="1">
        <f t="array" ref="J20">INDEX('IECC Data-IP-Source EUI'!$Y$2:$Y$1521,MATCH(1,INDEX(($A20='IECC Data-IP-Source EUI'!$A$2:$A$1521)*(J$19='IECC Data-IP-Source EUI'!$C$2:$C$1521)*($A$18='IECC Data-IP-Source EUI'!$B$2:$B$1521),0,1),0))</f>
        <v>52.633058004069241</v>
      </c>
      <c r="K20" s="55" cm="1">
        <f t="array" ref="K20">INDEX('IECC Data-IP-Source EUI'!$Y$2:$Y$1521,MATCH(1,INDEX(($A20='IECC Data-IP-Source EUI'!$A$2:$A$1521)*(K$19='IECC Data-IP-Source EUI'!$C$2:$C$1521)*($A$18='IECC Data-IP-Source EUI'!$B$2:$B$1521),0,1),0))</f>
        <v>98.816492383526111</v>
      </c>
      <c r="L20" s="55" cm="1">
        <f t="array" ref="L20">INDEX('IECC Data-IP-Source EUI'!$Y$2:$Y$1521,MATCH(1,INDEX(($A20='IECC Data-IP-Source EUI'!$A$2:$A$1521)*(L$19='IECC Data-IP-Source EUI'!$C$2:$C$1521)*($A$18='IECC Data-IP-Source EUI'!$B$2:$B$1521),0,1),0))</f>
        <v>81.607929846096397</v>
      </c>
      <c r="M20" s="55" cm="1">
        <f t="array" ref="M20">INDEX('IECC Data-IP-Source EUI'!$Y$2:$Y$1521,MATCH(1,INDEX(($A20='IECC Data-IP-Source EUI'!$A$2:$A$1521)*(M$19='IECC Data-IP-Source EUI'!$C$2:$C$1521)*($A$18='IECC Data-IP-Source EUI'!$B$2:$B$1521),0,1),0))</f>
        <v>58.362743917621216</v>
      </c>
      <c r="N20" s="55" cm="1">
        <f t="array" ref="N20">INDEX('IECC Data-IP-Source EUI'!$Y$2:$Y$1521,MATCH(1,INDEX(($A20='IECC Data-IP-Source EUI'!$A$2:$A$1521)*(N$19='IECC Data-IP-Source EUI'!$C$2:$C$1521)*($A$18='IECC Data-IP-Source EUI'!$B$2:$B$1521),0,1),0))</f>
        <v>93.511391546875643</v>
      </c>
      <c r="O20" s="55" cm="1">
        <f t="array" ref="O20">INDEX('IECC Data-IP-Source EUI'!$Y$2:$Y$1521,MATCH(1,INDEX(($A20='IECC Data-IP-Source EUI'!$A$2:$A$1521)*(O$19='IECC Data-IP-Source EUI'!$C$2:$C$1521)*($A$18='IECC Data-IP-Source EUI'!$B$2:$B$1521),0,1),0))</f>
        <v>81.712216183699894</v>
      </c>
      <c r="P20" s="55" cm="1">
        <f t="array" ref="P20">INDEX('IECC Data-IP-Source EUI'!$Y$2:$Y$1521,MATCH(1,INDEX(($A20='IECC Data-IP-Source EUI'!$A$2:$A$1521)*(P$19='IECC Data-IP-Source EUI'!$C$2:$C$1521)*($A$18='IECC Data-IP-Source EUI'!$B$2:$B$1521),0,1),0))</f>
        <v>57.017822001422317</v>
      </c>
      <c r="Q20" s="55" cm="1">
        <f t="array" ref="Q20">INDEX('IECC Data-IP-Source EUI'!$Y$2:$Y$1521,MATCH(1,INDEX(($A20='IECC Data-IP-Source EUI'!$A$2:$A$1521)*(Q$19='IECC Data-IP-Source EUI'!$C$2:$C$1521)*($A$18='IECC Data-IP-Source EUI'!$B$2:$B$1521),0,1),0))</f>
        <v>118.89300229222421</v>
      </c>
      <c r="R20" s="55" cm="1">
        <f t="array" ref="R20">INDEX('IECC Data-IP-Source EUI'!$Y$2:$Y$1521,MATCH(1,INDEX(($A20='IECC Data-IP-Source EUI'!$A$2:$A$1521)*(R$19='IECC Data-IP-Source EUI'!$C$2:$C$1521)*($A$18='IECC Data-IP-Source EUI'!$B$2:$B$1521),0,1),0))</f>
        <v>92.195142128461072</v>
      </c>
      <c r="S20" s="55" cm="1">
        <f t="array" ref="S20">INDEX('IECC Data-IP-Source EUI'!$Y$2:$Y$1521,MATCH(1,INDEX(($A20='IECC Data-IP-Source EUI'!$A$2:$A$1521)*(S$19='IECC Data-IP-Source EUI'!$C$2:$C$1521)*($A$18='IECC Data-IP-Source EUI'!$B$2:$B$1521),0,1),0))</f>
        <v>128.22750213065919</v>
      </c>
      <c r="T20" s="64" cm="1">
        <f t="array" ref="T20">INDEX('IECC Data-IP-Source EUI'!$Y$2:$Y$1521,MATCH(1,INDEX(($A20='IECC Data-IP-Source EUI'!$A$2:$A$1521)*(T$19='IECC Data-IP-Source EUI'!$C$2:$C$1521)*($A$18='IECC Data-IP-Source EUI'!$B$2:$B$1521),0,1),0))</f>
        <v>156.8604102578349</v>
      </c>
      <c r="U20" s="54"/>
      <c r="V20" s="82">
        <f>SUMPRODUCT(D20:T20,Weights!$B$41:$R$41)</f>
        <v>101.69497076545909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Data-IP-Source EUI'!$Y$2:$Y$1521,MATCH(1,INDEX(($A21='IECC Data-IP-Source EUI'!$A$2:$A$1521)*(B$19='IECC Data-IP-Source EUI'!$C$2:$C$1521)*($A$18='IECC Data-IP-Source EUI'!$B$2:$B$1521),0,1),0))</f>
        <v>182.06519638451084</v>
      </c>
      <c r="C21" s="73" cm="1">
        <f t="array" ref="C21">INDEX('IECC Data-IP-Source EUI'!$Y$2:$Y$1521,MATCH(1,INDEX(($A21='IECC Data-IP-Source EUI'!$A$2:$A$1521)*(C$19='IECC Data-IP-Source EUI'!$C$2:$C$1521)*($A$18='IECC Data-IP-Source EUI'!$B$2:$B$1521),0,1),0))</f>
        <v>173.59763720335391</v>
      </c>
      <c r="D21" s="84" cm="1">
        <f t="array" ref="D21">INDEX('IECC Data-IP-Source EUI'!$Y$2:$Y$1521,MATCH(1,INDEX(($A21='IECC Data-IP-Source EUI'!$A$2:$A$1521)*(D$19='IECC Data-IP-Source EUI'!$C$2:$C$1521)*($A$18='IECC Data-IP-Source EUI'!$B$2:$B$1521),0,1),0))</f>
        <v>132.91679867948133</v>
      </c>
      <c r="E21" s="73" cm="1">
        <f t="array" ref="E21">INDEX('IECC Data-IP-Source EUI'!$Y$2:$Y$1521,MATCH(1,INDEX(($A21='IECC Data-IP-Source EUI'!$A$2:$A$1521)*(E$19='IECC Data-IP-Source EUI'!$C$2:$C$1521)*($A$18='IECC Data-IP-Source EUI'!$B$2:$B$1521),0,1),0))</f>
        <v>149.01518265978532</v>
      </c>
      <c r="F21" s="73" cm="1">
        <f t="array" ref="F21">INDEX('IECC Data-IP-Source EUI'!$Y$2:$Y$1521,MATCH(1,INDEX(($A21='IECC Data-IP-Source EUI'!$A$2:$A$1521)*(F$19='IECC Data-IP-Source EUI'!$C$2:$C$1521)*($A$18='IECC Data-IP-Source EUI'!$B$2:$B$1521),0,1),0))</f>
        <v>119.10708999484606</v>
      </c>
      <c r="G21" s="73" cm="1">
        <f t="array" ref="G21">INDEX('IECC Data-IP-Source EUI'!$Y$2:$Y$1521,MATCH(1,INDEX(($A21='IECC Data-IP-Source EUI'!$A$2:$A$1521)*(G$19='IECC Data-IP-Source EUI'!$C$2:$C$1521)*($A$18='IECC Data-IP-Source EUI'!$B$2:$B$1521),0,1),0))</f>
        <v>107.26971131389966</v>
      </c>
      <c r="H21" s="73" cm="1">
        <f t="array" ref="H21">INDEX('IECC Data-IP-Source EUI'!$Y$2:$Y$1521,MATCH(1,INDEX(($A21='IECC Data-IP-Source EUI'!$A$2:$A$1521)*(H$19='IECC Data-IP-Source EUI'!$C$2:$C$1521)*($A$18='IECC Data-IP-Source EUI'!$B$2:$B$1521),0,1),0))</f>
        <v>86.249032671543631</v>
      </c>
      <c r="I21" s="73" cm="1">
        <f t="array" ref="I21">INDEX('IECC Data-IP-Source EUI'!$Y$2:$Y$1521,MATCH(1,INDEX(($A21='IECC Data-IP-Source EUI'!$A$2:$A$1521)*(I$19='IECC Data-IP-Source EUI'!$C$2:$C$1521)*($A$18='IECC Data-IP-Source EUI'!$B$2:$B$1521),0,1),0))</f>
        <v>85.98042151732075</v>
      </c>
      <c r="J21" s="73" cm="1">
        <f t="array" ref="J21">INDEX('IECC Data-IP-Source EUI'!$Y$2:$Y$1521,MATCH(1,INDEX(($A21='IECC Data-IP-Source EUI'!$A$2:$A$1521)*(J$19='IECC Data-IP-Source EUI'!$C$2:$C$1521)*($A$18='IECC Data-IP-Source EUI'!$B$2:$B$1521),0,1),0))</f>
        <v>49.221423795581252</v>
      </c>
      <c r="K21" s="73" cm="1">
        <f t="array" ref="K21">INDEX('IECC Data-IP-Source EUI'!$Y$2:$Y$1521,MATCH(1,INDEX(($A21='IECC Data-IP-Source EUI'!$A$2:$A$1521)*(K$19='IECC Data-IP-Source EUI'!$C$2:$C$1521)*($A$18='IECC Data-IP-Source EUI'!$B$2:$B$1521),0,1),0))</f>
        <v>79.764664626968667</v>
      </c>
      <c r="L21" s="73" cm="1">
        <f t="array" ref="L21">INDEX('IECC Data-IP-Source EUI'!$Y$2:$Y$1521,MATCH(1,INDEX(($A21='IECC Data-IP-Source EUI'!$A$2:$A$1521)*(L$19='IECC Data-IP-Source EUI'!$C$2:$C$1521)*($A$18='IECC Data-IP-Source EUI'!$B$2:$B$1521),0,1),0))</f>
        <v>72.396892986954981</v>
      </c>
      <c r="M21" s="73" cm="1">
        <f t="array" ref="M21">INDEX('IECC Data-IP-Source EUI'!$Y$2:$Y$1521,MATCH(1,INDEX(($A21='IECC Data-IP-Source EUI'!$A$2:$A$1521)*(M$19='IECC Data-IP-Source EUI'!$C$2:$C$1521)*($A$18='IECC Data-IP-Source EUI'!$B$2:$B$1521),0,1),0))</f>
        <v>51.96461157478614</v>
      </c>
      <c r="N21" s="73" cm="1">
        <f t="array" ref="N21">INDEX('IECC Data-IP-Source EUI'!$Y$2:$Y$1521,MATCH(1,INDEX(($A21='IECC Data-IP-Source EUI'!$A$2:$A$1521)*(N$19='IECC Data-IP-Source EUI'!$C$2:$C$1521)*($A$18='IECC Data-IP-Source EUI'!$B$2:$B$1521),0,1),0))</f>
        <v>80.069107451823058</v>
      </c>
      <c r="O21" s="73" cm="1">
        <f t="array" ref="O21">INDEX('IECC Data-IP-Source EUI'!$Y$2:$Y$1521,MATCH(1,INDEX(($A21='IECC Data-IP-Source EUI'!$A$2:$A$1521)*(O$19='IECC Data-IP-Source EUI'!$C$2:$C$1521)*($A$18='IECC Data-IP-Source EUI'!$B$2:$B$1521),0,1),0))</f>
        <v>74.681146824653496</v>
      </c>
      <c r="P21" s="73" cm="1">
        <f t="array" ref="P21">INDEX('IECC Data-IP-Source EUI'!$Y$2:$Y$1521,MATCH(1,INDEX(($A21='IECC Data-IP-Source EUI'!$A$2:$A$1521)*(P$19='IECC Data-IP-Source EUI'!$C$2:$C$1521)*($A$18='IECC Data-IP-Source EUI'!$B$2:$B$1521),0,1),0))</f>
        <v>49.573852245464778</v>
      </c>
      <c r="Q21" s="73" cm="1">
        <f t="array" ref="Q21">INDEX('IECC Data-IP-Source EUI'!$Y$2:$Y$1521,MATCH(1,INDEX(($A21='IECC Data-IP-Source EUI'!$A$2:$A$1521)*(Q$19='IECC Data-IP-Source EUI'!$C$2:$C$1521)*($A$18='IECC Data-IP-Source EUI'!$B$2:$B$1521),0,1),0))</f>
        <v>101.43648467827462</v>
      </c>
      <c r="R21" s="73" cm="1">
        <f t="array" ref="R21">INDEX('IECC Data-IP-Source EUI'!$Y$2:$Y$1521,MATCH(1,INDEX(($A21='IECC Data-IP-Source EUI'!$A$2:$A$1521)*(R$19='IECC Data-IP-Source EUI'!$C$2:$C$1521)*($A$18='IECC Data-IP-Source EUI'!$B$2:$B$1521),0,1),0))</f>
        <v>82.055777285043632</v>
      </c>
      <c r="S21" s="73" cm="1">
        <f t="array" ref="S21">INDEX('IECC Data-IP-Source EUI'!$Y$2:$Y$1521,MATCH(1,INDEX(($A21='IECC Data-IP-Source EUI'!$A$2:$A$1521)*(S$19='IECC Data-IP-Source EUI'!$C$2:$C$1521)*($A$18='IECC Data-IP-Source EUI'!$B$2:$B$1521),0,1),0))</f>
        <v>114.48216407764704</v>
      </c>
      <c r="T21" s="89" cm="1">
        <f t="array" ref="T21">INDEX('IECC Data-IP-Source EUI'!$Y$2:$Y$1521,MATCH(1,INDEX(($A21='IECC Data-IP-Source EUI'!$A$2:$A$1521)*(T$19='IECC Data-IP-Source EUI'!$C$2:$C$1521)*($A$18='IECC Data-IP-Source EUI'!$B$2:$B$1521),0,1),0))</f>
        <v>139.76102057786906</v>
      </c>
      <c r="U21" s="54"/>
      <c r="V21" s="70">
        <f>SUMPRODUCT(D21:T21,Weights!$B$41:$R$41)</f>
        <v>89.728430600773393</v>
      </c>
      <c r="X21" s="86">
        <f>(V21-V20)/V20</f>
        <v>-0.11767091405418996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Data-IP-Source EUI'!$Y$2:$Y$1521,MATCH(1,INDEX(($A22='IECC Data-IP-Source EUI'!$A$2:$A$1521)*(B$19='IECC Data-IP-Source EUI'!$C$2:$C$1521)*($A$18='IECC Data-IP-Source EUI'!$B$2:$B$1521),0,1),0))</f>
        <v>144.27002518517628</v>
      </c>
      <c r="C22" s="73" cm="1">
        <f t="array" ref="C22">INDEX('IECC Data-IP-Source EUI'!$Y$2:$Y$1521,MATCH(1,INDEX(($A22='IECC Data-IP-Source EUI'!$A$2:$A$1521)*(C$19='IECC Data-IP-Source EUI'!$C$2:$C$1521)*($A$18='IECC Data-IP-Source EUI'!$B$2:$B$1521),0,1),0))</f>
        <v>139.11638076784376</v>
      </c>
      <c r="D22" s="84" cm="1">
        <f t="array" ref="D22">INDEX('IECC Data-IP-Source EUI'!$Y$2:$Y$1521,MATCH(1,INDEX(($A22='IECC Data-IP-Source EUI'!$A$2:$A$1521)*(D$19='IECC Data-IP-Source EUI'!$C$2:$C$1521)*($A$18='IECC Data-IP-Source EUI'!$B$2:$B$1521),0,1),0))</f>
        <v>104.28025262251994</v>
      </c>
      <c r="E22" s="73" cm="1">
        <f t="array" ref="E22">INDEX('IECC Data-IP-Source EUI'!$Y$2:$Y$1521,MATCH(1,INDEX(($A22='IECC Data-IP-Source EUI'!$A$2:$A$1521)*(E$19='IECC Data-IP-Source EUI'!$C$2:$C$1521)*($A$18='IECC Data-IP-Source EUI'!$B$2:$B$1521),0,1),0))</f>
        <v>119.19516109029556</v>
      </c>
      <c r="F22" s="73" cm="1">
        <f t="array" ref="F22">INDEX('IECC Data-IP-Source EUI'!$Y$2:$Y$1521,MATCH(1,INDEX(($A22='IECC Data-IP-Source EUI'!$A$2:$A$1521)*(F$19='IECC Data-IP-Source EUI'!$C$2:$C$1521)*($A$18='IECC Data-IP-Source EUI'!$B$2:$B$1521),0,1),0))</f>
        <v>93.964393421772172</v>
      </c>
      <c r="G22" s="73" cm="1">
        <f t="array" ref="G22">INDEX('IECC Data-IP-Source EUI'!$Y$2:$Y$1521,MATCH(1,INDEX(($A22='IECC Data-IP-Source EUI'!$A$2:$A$1521)*(G$19='IECC Data-IP-Source EUI'!$C$2:$C$1521)*($A$18='IECC Data-IP-Source EUI'!$B$2:$B$1521),0,1),0))</f>
        <v>89.295075156648252</v>
      </c>
      <c r="H22" s="73" cm="1">
        <f t="array" ref="H22">INDEX('IECC Data-IP-Source EUI'!$Y$2:$Y$1521,MATCH(1,INDEX(($A22='IECC Data-IP-Source EUI'!$A$2:$A$1521)*(H$19='IECC Data-IP-Source EUI'!$C$2:$C$1521)*($A$18='IECC Data-IP-Source EUI'!$B$2:$B$1521),0,1),0))</f>
        <v>67.909527237595114</v>
      </c>
      <c r="I22" s="73" cm="1">
        <f t="array" ref="I22">INDEX('IECC Data-IP-Source EUI'!$Y$2:$Y$1521,MATCH(1,INDEX(($A22='IECC Data-IP-Source EUI'!$A$2:$A$1521)*(I$19='IECC Data-IP-Source EUI'!$C$2:$C$1521)*($A$18='IECC Data-IP-Source EUI'!$B$2:$B$1521),0,1),0))</f>
        <v>68.013736486135301</v>
      </c>
      <c r="J22" s="73" cm="1">
        <f t="array" ref="J22">INDEX('IECC Data-IP-Source EUI'!$Y$2:$Y$1521,MATCH(1,INDEX(($A22='IECC Data-IP-Source EUI'!$A$2:$A$1521)*(J$19='IECC Data-IP-Source EUI'!$C$2:$C$1521)*($A$18='IECC Data-IP-Source EUI'!$B$2:$B$1521),0,1),0))</f>
        <v>39.700405915326449</v>
      </c>
      <c r="K22" s="73" cm="1">
        <f t="array" ref="K22">INDEX('IECC Data-IP-Source EUI'!$Y$2:$Y$1521,MATCH(1,INDEX(($A22='IECC Data-IP-Source EUI'!$A$2:$A$1521)*(K$19='IECC Data-IP-Source EUI'!$C$2:$C$1521)*($A$18='IECC Data-IP-Source EUI'!$B$2:$B$1521),0,1),0))</f>
        <v>65.334775691719727</v>
      </c>
      <c r="L22" s="73" cm="1">
        <f t="array" ref="L22">INDEX('IECC Data-IP-Source EUI'!$Y$2:$Y$1521,MATCH(1,INDEX(($A22='IECC Data-IP-Source EUI'!$A$2:$A$1521)*(L$19='IECC Data-IP-Source EUI'!$C$2:$C$1521)*($A$18='IECC Data-IP-Source EUI'!$B$2:$B$1521),0,1),0))</f>
        <v>60.376490125888957</v>
      </c>
      <c r="M22" s="73" cm="1">
        <f t="array" ref="M22">INDEX('IECC Data-IP-Source EUI'!$Y$2:$Y$1521,MATCH(1,INDEX(($A22='IECC Data-IP-Source EUI'!$A$2:$A$1521)*(M$19='IECC Data-IP-Source EUI'!$C$2:$C$1521)*($A$18='IECC Data-IP-Source EUI'!$B$2:$B$1521),0,1),0))</f>
        <v>43.129185489748764</v>
      </c>
      <c r="N22" s="73" cm="1">
        <f t="array" ref="N22">INDEX('IECC Data-IP-Source EUI'!$Y$2:$Y$1521,MATCH(1,INDEX(($A22='IECC Data-IP-Source EUI'!$A$2:$A$1521)*(N$19='IECC Data-IP-Source EUI'!$C$2:$C$1521)*($A$18='IECC Data-IP-Source EUI'!$B$2:$B$1521),0,1),0))</f>
        <v>65.630156549743347</v>
      </c>
      <c r="O22" s="73" cm="1">
        <f t="array" ref="O22">INDEX('IECC Data-IP-Source EUI'!$Y$2:$Y$1521,MATCH(1,INDEX(($A22='IECC Data-IP-Source EUI'!$A$2:$A$1521)*(O$19='IECC Data-IP-Source EUI'!$C$2:$C$1521)*($A$18='IECC Data-IP-Source EUI'!$B$2:$B$1521),0,1),0))</f>
        <v>61.827941123806589</v>
      </c>
      <c r="P22" s="73" cm="1">
        <f t="array" ref="P22">INDEX('IECC Data-IP-Source EUI'!$Y$2:$Y$1521,MATCH(1,INDEX(($A22='IECC Data-IP-Source EUI'!$A$2:$A$1521)*(P$19='IECC Data-IP-Source EUI'!$C$2:$C$1521)*($A$18='IECC Data-IP-Source EUI'!$B$2:$B$1521),0,1),0))</f>
        <v>40.679295478851145</v>
      </c>
      <c r="Q22" s="73" cm="1">
        <f t="array" ref="Q22">INDEX('IECC Data-IP-Source EUI'!$Y$2:$Y$1521,MATCH(1,INDEX(($A22='IECC Data-IP-Source EUI'!$A$2:$A$1521)*(Q$19='IECC Data-IP-Source EUI'!$C$2:$C$1521)*($A$18='IECC Data-IP-Source EUI'!$B$2:$B$1521),0,1),0))</f>
        <v>78.498278773715825</v>
      </c>
      <c r="R22" s="73" cm="1">
        <f t="array" ref="R22">INDEX('IECC Data-IP-Source EUI'!$Y$2:$Y$1521,MATCH(1,INDEX(($A22='IECC Data-IP-Source EUI'!$A$2:$A$1521)*(R$19='IECC Data-IP-Source EUI'!$C$2:$C$1521)*($A$18='IECC Data-IP-Source EUI'!$B$2:$B$1521),0,1),0))</f>
        <v>63.444293631937462</v>
      </c>
      <c r="S22" s="73" cm="1">
        <f t="array" ref="S22">INDEX('IECC Data-IP-Source EUI'!$Y$2:$Y$1521,MATCH(1,INDEX(($A22='IECC Data-IP-Source EUI'!$A$2:$A$1521)*(S$19='IECC Data-IP-Source EUI'!$C$2:$C$1521)*($A$18='IECC Data-IP-Source EUI'!$B$2:$B$1521),0,1),0))</f>
        <v>81.204407354800111</v>
      </c>
      <c r="T22" s="89" cm="1">
        <f t="array" ref="T22">INDEX('IECC Data-IP-Source EUI'!$Y$2:$Y$1521,MATCH(1,INDEX(($A22='IECC Data-IP-Source EUI'!$A$2:$A$1521)*(T$19='IECC Data-IP-Source EUI'!$C$2:$C$1521)*($A$18='IECC Data-IP-Source EUI'!$B$2:$B$1521),0,1),0))</f>
        <v>97.349968999349443</v>
      </c>
      <c r="U22" s="54"/>
      <c r="V22" s="70">
        <f>SUMPRODUCT(D22:T22,Weights!$B$41:$R$41)</f>
        <v>71.96223358229804</v>
      </c>
      <c r="X22" s="86">
        <f t="shared" ref="X22:X24" si="11">(V22-V21)/V21</f>
        <v>-0.19799964068826834</v>
      </c>
      <c r="Z22" s="98" t="str">
        <f>A2</f>
        <v>Stand-Alone Retail</v>
      </c>
      <c r="AA22" s="7">
        <f>V4</f>
        <v>115.50603506052721</v>
      </c>
      <c r="AB22" s="7">
        <f>V5</f>
        <v>100.47398348664608</v>
      </c>
      <c r="AC22" s="7">
        <f>V6</f>
        <v>87.178121264642328</v>
      </c>
      <c r="AD22" s="7">
        <f>V7</f>
        <v>52.236271125937307</v>
      </c>
      <c r="AE22" s="7">
        <f>V8</f>
        <v>53.197117712469328</v>
      </c>
      <c r="AF22"/>
    </row>
    <row r="23" spans="1:32" x14ac:dyDescent="0.25">
      <c r="A23" s="91">
        <v>2015</v>
      </c>
      <c r="B23" s="84" cm="1">
        <f t="array" ref="B23">INDEX('IECC Data-IP-Source EUI'!$Y$2:$Y$1521,MATCH(1,INDEX(($A23='IECC Data-IP-Source EUI'!$A$2:$A$1521)*(B$19='IECC Data-IP-Source EUI'!$C$2:$C$1521)*($A$18='IECC Data-IP-Source EUI'!$B$2:$B$1521),0,1),0))</f>
        <v>108.54004724445691</v>
      </c>
      <c r="C23" s="73" cm="1">
        <f t="array" ref="C23">INDEX('IECC Data-IP-Source EUI'!$Y$2:$Y$1521,MATCH(1,INDEX(($A23='IECC Data-IP-Source EUI'!$A$2:$A$1521)*(C$19='IECC Data-IP-Source EUI'!$C$2:$C$1521)*($A$18='IECC Data-IP-Source EUI'!$B$2:$B$1521),0,1),0))</f>
        <v>99.708277624280598</v>
      </c>
      <c r="D23" s="84" cm="1">
        <f t="array" ref="D23">INDEX('IECC Data-IP-Source EUI'!$Y$2:$Y$1521,MATCH(1,INDEX(($A23='IECC Data-IP-Source EUI'!$A$2:$A$1521)*(D$19='IECC Data-IP-Source EUI'!$C$2:$C$1521)*($A$18='IECC Data-IP-Source EUI'!$B$2:$B$1521),0,1),0))</f>
        <v>71.857518924763866</v>
      </c>
      <c r="E23" s="73" cm="1">
        <f t="array" ref="E23">INDEX('IECC Data-IP-Source EUI'!$Y$2:$Y$1521,MATCH(1,INDEX(($A23='IECC Data-IP-Source EUI'!$A$2:$A$1521)*(E$19='IECC Data-IP-Source EUI'!$C$2:$C$1521)*($A$18='IECC Data-IP-Source EUI'!$B$2:$B$1521),0,1),0))</f>
        <v>81.970323426481428</v>
      </c>
      <c r="F23" s="73" cm="1">
        <f t="array" ref="F23">INDEX('IECC Data-IP-Source EUI'!$Y$2:$Y$1521,MATCH(1,INDEX(($A23='IECC Data-IP-Source EUI'!$A$2:$A$1521)*(F$19='IECC Data-IP-Source EUI'!$C$2:$C$1521)*($A$18='IECC Data-IP-Source EUI'!$B$2:$B$1521),0,1),0))</f>
        <v>62.698710959147647</v>
      </c>
      <c r="G23" s="73" cm="1">
        <f t="array" ref="G23">INDEX('IECC Data-IP-Source EUI'!$Y$2:$Y$1521,MATCH(1,INDEX(($A23='IECC Data-IP-Source EUI'!$A$2:$A$1521)*(G$19='IECC Data-IP-Source EUI'!$C$2:$C$1521)*($A$18='IECC Data-IP-Source EUI'!$B$2:$B$1521),0,1),0))</f>
        <v>54.308425349555542</v>
      </c>
      <c r="H23" s="73" cm="1">
        <f t="array" ref="H23">INDEX('IECC Data-IP-Source EUI'!$Y$2:$Y$1521,MATCH(1,INDEX(($A23='IECC Data-IP-Source EUI'!$A$2:$A$1521)*(H$19='IECC Data-IP-Source EUI'!$C$2:$C$1521)*($A$18='IECC Data-IP-Source EUI'!$B$2:$B$1521),0,1),0))</f>
        <v>44.439197434062216</v>
      </c>
      <c r="I23" s="73" cm="1">
        <f t="array" ref="I23">INDEX('IECC Data-IP-Source EUI'!$Y$2:$Y$1521,MATCH(1,INDEX(($A23='IECC Data-IP-Source EUI'!$A$2:$A$1521)*(I$19='IECC Data-IP-Source EUI'!$C$2:$C$1521)*($A$18='IECC Data-IP-Source EUI'!$B$2:$B$1521),0,1),0))</f>
        <v>39.220914469017686</v>
      </c>
      <c r="J23" s="73" cm="1">
        <f t="array" ref="J23">INDEX('IECC Data-IP-Source EUI'!$Y$2:$Y$1521,MATCH(1,INDEX(($A23='IECC Data-IP-Source EUI'!$A$2:$A$1521)*(J$19='IECC Data-IP-Source EUI'!$C$2:$C$1521)*($A$18='IECC Data-IP-Source EUI'!$B$2:$B$1521),0,1),0))</f>
        <v>32.602317515142929</v>
      </c>
      <c r="K23" s="73" cm="1">
        <f t="array" ref="K23">INDEX('IECC Data-IP-Source EUI'!$Y$2:$Y$1521,MATCH(1,INDEX(($A23='IECC Data-IP-Source EUI'!$A$2:$A$1521)*(K$19='IECC Data-IP-Source EUI'!$C$2:$C$1521)*($A$18='IECC Data-IP-Source EUI'!$B$2:$B$1521),0,1),0))</f>
        <v>47.387442542936597</v>
      </c>
      <c r="L23" s="73" cm="1">
        <f t="array" ref="L23">INDEX('IECC Data-IP-Source EUI'!$Y$2:$Y$1521,MATCH(1,INDEX(($A23='IECC Data-IP-Source EUI'!$A$2:$A$1521)*(L$19='IECC Data-IP-Source EUI'!$C$2:$C$1521)*($A$18='IECC Data-IP-Source EUI'!$B$2:$B$1521),0,1),0))</f>
        <v>43.058008694213186</v>
      </c>
      <c r="M23" s="73" cm="1">
        <f t="array" ref="M23">INDEX('IECC Data-IP-Source EUI'!$Y$2:$Y$1521,MATCH(1,INDEX(($A23='IECC Data-IP-Source EUI'!$A$2:$A$1521)*(M$19='IECC Data-IP-Source EUI'!$C$2:$C$1521)*($A$18='IECC Data-IP-Source EUI'!$B$2:$B$1521),0,1),0))</f>
        <v>38.642898987275295</v>
      </c>
      <c r="N23" s="73" cm="1">
        <f t="array" ref="N23">INDEX('IECC Data-IP-Source EUI'!$Y$2:$Y$1521,MATCH(1,INDEX(($A23='IECC Data-IP-Source EUI'!$A$2:$A$1521)*(N$19='IECC Data-IP-Source EUI'!$C$2:$C$1521)*($A$18='IECC Data-IP-Source EUI'!$B$2:$B$1521),0,1),0))</f>
        <v>54.188714880513366</v>
      </c>
      <c r="O23" s="73" cm="1">
        <f t="array" ref="O23">INDEX('IECC Data-IP-Source EUI'!$Y$2:$Y$1521,MATCH(1,INDEX(($A23='IECC Data-IP-Source EUI'!$A$2:$A$1521)*(O$19='IECC Data-IP-Source EUI'!$C$2:$C$1521)*($A$18='IECC Data-IP-Source EUI'!$B$2:$B$1521),0,1),0))</f>
        <v>50.404360948421527</v>
      </c>
      <c r="P23" s="73" cm="1">
        <f t="array" ref="P23">INDEX('IECC Data-IP-Source EUI'!$Y$2:$Y$1521,MATCH(1,INDEX(($A23='IECC Data-IP-Source EUI'!$A$2:$A$1521)*(P$19='IECC Data-IP-Source EUI'!$C$2:$C$1521)*($A$18='IECC Data-IP-Source EUI'!$B$2:$B$1521),0,1),0))</f>
        <v>38.289142751995215</v>
      </c>
      <c r="Q23" s="73" cm="1">
        <f t="array" ref="Q23">INDEX('IECC Data-IP-Source EUI'!$Y$2:$Y$1521,MATCH(1,INDEX(($A23='IECC Data-IP-Source EUI'!$A$2:$A$1521)*(Q$19='IECC Data-IP-Source EUI'!$C$2:$C$1521)*($A$18='IECC Data-IP-Source EUI'!$B$2:$B$1521),0,1),0))</f>
        <v>64.930727478286713</v>
      </c>
      <c r="R23" s="73" cm="1">
        <f t="array" ref="R23">INDEX('IECC Data-IP-Source EUI'!$Y$2:$Y$1521,MATCH(1,INDEX(($A23='IECC Data-IP-Source EUI'!$A$2:$A$1521)*(R$19='IECC Data-IP-Source EUI'!$C$2:$C$1521)*($A$18='IECC Data-IP-Source EUI'!$B$2:$B$1521),0,1),0))</f>
        <v>57.587536296926004</v>
      </c>
      <c r="S23" s="73" cm="1">
        <f t="array" ref="S23">INDEX('IECC Data-IP-Source EUI'!$Y$2:$Y$1521,MATCH(1,INDEX(($A23='IECC Data-IP-Source EUI'!$A$2:$A$1521)*(S$19='IECC Data-IP-Source EUI'!$C$2:$C$1521)*($A$18='IECC Data-IP-Source EUI'!$B$2:$B$1521),0,1),0))</f>
        <v>73.130675556785363</v>
      </c>
      <c r="T23" s="89" cm="1">
        <f t="array" ref="T23">INDEX('IECC Data-IP-Source EUI'!$Y$2:$Y$1521,MATCH(1,INDEX(($A23='IECC Data-IP-Source EUI'!$A$2:$A$1521)*(T$19='IECC Data-IP-Source EUI'!$C$2:$C$1521)*($A$18='IECC Data-IP-Source EUI'!$B$2:$B$1521),0,1),0))</f>
        <v>84.632627928200463</v>
      </c>
      <c r="U23" s="54"/>
      <c r="V23" s="70">
        <f>SUMPRODUCT(D23:T23,Weights!$B$41:$R$41)</f>
        <v>51.381740948499463</v>
      </c>
      <c r="X23" s="86">
        <f t="shared" si="11"/>
        <v>-0.2859901869257872</v>
      </c>
      <c r="Z23" s="98" t="str">
        <f>A18</f>
        <v>Strip Mall</v>
      </c>
      <c r="AA23" s="7">
        <f>V20</f>
        <v>101.69497076545909</v>
      </c>
      <c r="AB23" s="7">
        <f>V21</f>
        <v>89.728430600773393</v>
      </c>
      <c r="AC23" s="7">
        <f>V22</f>
        <v>71.96223358229804</v>
      </c>
      <c r="AD23" s="7">
        <f>V23</f>
        <v>51.381740948499463</v>
      </c>
      <c r="AE23" s="7">
        <f>V24</f>
        <v>51.269385270936716</v>
      </c>
      <c r="AF23"/>
    </row>
    <row r="24" spans="1:32" ht="15.75" thickBot="1" x14ac:dyDescent="0.3">
      <c r="A24" s="79">
        <v>2018</v>
      </c>
      <c r="B24" s="72" cm="1">
        <f t="array" ref="B24">INDEX('IECC Data-IP-Source EUI'!$Y$2:$Y$1521,MATCH(1,INDEX(($A24='IECC Data-IP-Source EUI'!$A$2:$A$1521)*(B$19='IECC Data-IP-Source EUI'!$C$2:$C$1521)*($A$18='IECC Data-IP-Source EUI'!$B$2:$B$1521),0,1),0))</f>
        <v>104.76453243704013</v>
      </c>
      <c r="C24" s="88" cm="1">
        <f t="array" ref="C24">INDEX('IECC Data-IP-Source EUI'!$Y$2:$Y$1521,MATCH(1,INDEX(($A24='IECC Data-IP-Source EUI'!$A$2:$A$1521)*(C$19='IECC Data-IP-Source EUI'!$C$2:$C$1521)*($A$18='IECC Data-IP-Source EUI'!$B$2:$B$1521),0,1),0))</f>
        <v>96.308980193433271</v>
      </c>
      <c r="D24" s="72" cm="1">
        <f t="array" ref="D24">INDEX('IECC Data-IP-Source EUI'!$Y$2:$Y$1521,MATCH(1,INDEX(($A24='IECC Data-IP-Source EUI'!$A$2:$A$1521)*(D$19='IECC Data-IP-Source EUI'!$C$2:$C$1521)*($A$18='IECC Data-IP-Source EUI'!$B$2:$B$1521),0,1),0))</f>
        <v>68.75706082849652</v>
      </c>
      <c r="E24" s="88" cm="1">
        <f t="array" ref="E24">INDEX('IECC Data-IP-Source EUI'!$Y$2:$Y$1521,MATCH(1,INDEX(($A24='IECC Data-IP-Source EUI'!$A$2:$A$1521)*(E$19='IECC Data-IP-Source EUI'!$C$2:$C$1521)*($A$18='IECC Data-IP-Source EUI'!$B$2:$B$1521),0,1),0))</f>
        <v>78.850757773804816</v>
      </c>
      <c r="F24" s="88" cm="1">
        <f t="array" ref="F24">INDEX('IECC Data-IP-Source EUI'!$Y$2:$Y$1521,MATCH(1,INDEX(($A24='IECC Data-IP-Source EUI'!$A$2:$A$1521)*(F$19='IECC Data-IP-Source EUI'!$C$2:$C$1521)*($A$18='IECC Data-IP-Source EUI'!$B$2:$B$1521),0,1),0))</f>
        <v>59.991865828901062</v>
      </c>
      <c r="G24" s="88" cm="1">
        <f t="array" ref="G24">INDEX('IECC Data-IP-Source EUI'!$Y$2:$Y$1521,MATCH(1,INDEX(($A24='IECC Data-IP-Source EUI'!$A$2:$A$1521)*(G$19='IECC Data-IP-Source EUI'!$C$2:$C$1521)*($A$18='IECC Data-IP-Source EUI'!$B$2:$B$1521),0,1),0))</f>
        <v>52.07207204404034</v>
      </c>
      <c r="H24" s="88" cm="1">
        <f t="array" ref="H24">INDEX('IECC Data-IP-Source EUI'!$Y$2:$Y$1521,MATCH(1,INDEX(($A24='IECC Data-IP-Source EUI'!$A$2:$A$1521)*(H$19='IECC Data-IP-Source EUI'!$C$2:$C$1521)*($A$18='IECC Data-IP-Source EUI'!$B$2:$B$1521),0,1),0))</f>
        <v>43.388293626598283</v>
      </c>
      <c r="I24" s="88" cm="1">
        <f t="array" ref="I24">INDEX('IECC Data-IP-Source EUI'!$Y$2:$Y$1521,MATCH(1,INDEX(($A24='IECC Data-IP-Source EUI'!$A$2:$A$1521)*(I$19='IECC Data-IP-Source EUI'!$C$2:$C$1521)*($A$18='IECC Data-IP-Source EUI'!$B$2:$B$1521),0,1),0))</f>
        <v>41.44563406599972</v>
      </c>
      <c r="J24" s="88" cm="1">
        <f t="array" ref="J24">INDEX('IECC Data-IP-Source EUI'!$Y$2:$Y$1521,MATCH(1,INDEX(($A24='IECC Data-IP-Source EUI'!$A$2:$A$1521)*(J$19='IECC Data-IP-Source EUI'!$C$2:$C$1521)*($A$18='IECC Data-IP-Source EUI'!$B$2:$B$1521),0,1),0))</f>
        <v>29.68537393598811</v>
      </c>
      <c r="K24" s="88" cm="1">
        <f t="array" ref="K24">INDEX('IECC Data-IP-Source EUI'!$Y$2:$Y$1521,MATCH(1,INDEX(($A24='IECC Data-IP-Source EUI'!$A$2:$A$1521)*(K$19='IECC Data-IP-Source EUI'!$C$2:$C$1521)*($A$18='IECC Data-IP-Source EUI'!$B$2:$B$1521),0,1),0))</f>
        <v>48.436305385855377</v>
      </c>
      <c r="L24" s="88" cm="1">
        <f t="array" ref="L24">INDEX('IECC Data-IP-Source EUI'!$Y$2:$Y$1521,MATCH(1,INDEX(($A24='IECC Data-IP-Source EUI'!$A$2:$A$1521)*(L$19='IECC Data-IP-Source EUI'!$C$2:$C$1521)*($A$18='IECC Data-IP-Source EUI'!$B$2:$B$1521),0,1),0))</f>
        <v>44.732480879811256</v>
      </c>
      <c r="M24" s="88" cm="1">
        <f t="array" ref="M24">INDEX('IECC Data-IP-Source EUI'!$Y$2:$Y$1521,MATCH(1,INDEX(($A24='IECC Data-IP-Source EUI'!$A$2:$A$1521)*(M$19='IECC Data-IP-Source EUI'!$C$2:$C$1521)*($A$18='IECC Data-IP-Source EUI'!$B$2:$B$1521),0,1),0))</f>
        <v>38.660129446055471</v>
      </c>
      <c r="N24" s="88" cm="1">
        <f t="array" ref="N24">INDEX('IECC Data-IP-Source EUI'!$Y$2:$Y$1521,MATCH(1,INDEX(($A24='IECC Data-IP-Source EUI'!$A$2:$A$1521)*(N$19='IECC Data-IP-Source EUI'!$C$2:$C$1521)*($A$18='IECC Data-IP-Source EUI'!$B$2:$B$1521),0,1),0))</f>
        <v>55.675816410826314</v>
      </c>
      <c r="O24" s="88" cm="1">
        <f t="array" ref="O24">INDEX('IECC Data-IP-Source EUI'!$Y$2:$Y$1521,MATCH(1,INDEX(($A24='IECC Data-IP-Source EUI'!$A$2:$A$1521)*(O$19='IECC Data-IP-Source EUI'!$C$2:$C$1521)*($A$18='IECC Data-IP-Source EUI'!$B$2:$B$1521),0,1),0))</f>
        <v>50.559486470151967</v>
      </c>
      <c r="P24" s="88" cm="1">
        <f t="array" ref="P24">INDEX('IECC Data-IP-Source EUI'!$Y$2:$Y$1521,MATCH(1,INDEX(($A24='IECC Data-IP-Source EUI'!$A$2:$A$1521)*(P$19='IECC Data-IP-Source EUI'!$C$2:$C$1521)*($A$18='IECC Data-IP-Source EUI'!$B$2:$B$1521),0,1),0))</f>
        <v>39.959905816268218</v>
      </c>
      <c r="Q24" s="88" cm="1">
        <f t="array" ref="Q24">INDEX('IECC Data-IP-Source EUI'!$Y$2:$Y$1521,MATCH(1,INDEX(($A24='IECC Data-IP-Source EUI'!$A$2:$A$1521)*(Q$19='IECC Data-IP-Source EUI'!$C$2:$C$1521)*($A$18='IECC Data-IP-Source EUI'!$B$2:$B$1521),0,1),0))</f>
        <v>66.166838392242411</v>
      </c>
      <c r="R24" s="88" cm="1">
        <f t="array" ref="R24">INDEX('IECC Data-IP-Source EUI'!$Y$2:$Y$1521,MATCH(1,INDEX(($A24='IECC Data-IP-Source EUI'!$A$2:$A$1521)*(R$19='IECC Data-IP-Source EUI'!$C$2:$C$1521)*($A$18='IECC Data-IP-Source EUI'!$B$2:$B$1521),0,1),0))</f>
        <v>59.484625268560904</v>
      </c>
      <c r="S24" s="88" cm="1">
        <f t="array" ref="S24">INDEX('IECC Data-IP-Source EUI'!$Y$2:$Y$1521,MATCH(1,INDEX(($A24='IECC Data-IP-Source EUI'!$A$2:$A$1521)*(S$19='IECC Data-IP-Source EUI'!$C$2:$C$1521)*($A$18='IECC Data-IP-Source EUI'!$B$2:$B$1521),0,1),0))</f>
        <v>73.067464209873947</v>
      </c>
      <c r="T24" s="77" cm="1">
        <f t="array" ref="T24">INDEX('IECC Data-IP-Source EUI'!$Y$2:$Y$1521,MATCH(1,INDEX(($A24='IECC Data-IP-Source EUI'!$A$2:$A$1521)*(T$19='IECC Data-IP-Source EUI'!$C$2:$C$1521)*($A$18='IECC Data-IP-Source EUI'!$B$2:$B$1521),0,1),0))</f>
        <v>86.711613810373393</v>
      </c>
      <c r="U24" s="54"/>
      <c r="V24" s="74">
        <f>SUMPRODUCT(D24:T24,Weights!$B$41:$R$41)</f>
        <v>51.269385270936716</v>
      </c>
      <c r="X24" s="90">
        <f t="shared" si="11"/>
        <v>-2.1866849096328165E-3</v>
      </c>
    </row>
    <row r="26" spans="1:32" ht="15.75" thickBot="1" x14ac:dyDescent="0.3">
      <c r="A26" s="4" t="s">
        <v>109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-4.2744361655820344E-2</v>
      </c>
      <c r="C28" s="71">
        <f t="shared" si="14"/>
        <v>-3.6652630123658048E-2</v>
      </c>
      <c r="D28" s="78">
        <f t="shared" ref="D28:T28" si="15">(D21-D$20)/D$4</f>
        <v>-3.3470230129973702E-2</v>
      </c>
      <c r="E28" s="71">
        <f t="shared" si="15"/>
        <v>-3.1677969174427952E-2</v>
      </c>
      <c r="F28" s="71">
        <f t="shared" si="15"/>
        <v>-4.9896478145564908E-2</v>
      </c>
      <c r="G28" s="71">
        <f t="shared" si="15"/>
        <v>-4.7675947750729974E-2</v>
      </c>
      <c r="H28" s="71">
        <f t="shared" si="15"/>
        <v>-0.12878488137901312</v>
      </c>
      <c r="I28" s="71">
        <f t="shared" si="15"/>
        <v>-6.1590764349098229E-2</v>
      </c>
      <c r="J28" s="71">
        <f t="shared" si="15"/>
        <v>-4.9343278691285297E-2</v>
      </c>
      <c r="K28" s="71">
        <f t="shared" si="15"/>
        <v>-0.17296460153921361</v>
      </c>
      <c r="L28" s="71">
        <f t="shared" si="15"/>
        <v>-9.9141376069646653E-2</v>
      </c>
      <c r="M28" s="71">
        <f t="shared" si="15"/>
        <v>-8.9618777616837952E-2</v>
      </c>
      <c r="N28" s="71">
        <f t="shared" si="15"/>
        <v>-0.12670642724999834</v>
      </c>
      <c r="O28" s="71">
        <f t="shared" si="15"/>
        <v>-7.3705347611132038E-2</v>
      </c>
      <c r="P28" s="71">
        <f t="shared" si="15"/>
        <v>-0.107413882433176</v>
      </c>
      <c r="Q28" s="71">
        <f t="shared" si="15"/>
        <v>-0.13889281169905096</v>
      </c>
      <c r="R28" s="71">
        <f t="shared" si="15"/>
        <v>-9.6528569651937568E-2</v>
      </c>
      <c r="S28" s="71">
        <f t="shared" si="15"/>
        <v>-0.10054541929324876</v>
      </c>
      <c r="T28" s="87">
        <f t="shared" si="15"/>
        <v>-0.1054926476651637</v>
      </c>
      <c r="V28" s="80">
        <f>(V21-V$20)/V$20</f>
        <v>-0.11767091405418996</v>
      </c>
      <c r="X28" s="69"/>
    </row>
    <row r="29" spans="1:32" x14ac:dyDescent="0.25">
      <c r="A29" s="91">
        <v>2012</v>
      </c>
      <c r="B29" s="71">
        <f t="shared" ref="B29:C29" si="16">(B22-B$20)/B$4</f>
        <v>-0.22462296870138732</v>
      </c>
      <c r="C29" s="71">
        <f t="shared" si="16"/>
        <v>-0.2083314772015967</v>
      </c>
      <c r="D29" s="78">
        <f t="shared" ref="D29:T29" si="17">(D22-D$20)/D$4</f>
        <v>-0.21782704043017495</v>
      </c>
      <c r="E29" s="71">
        <f t="shared" si="17"/>
        <v>-0.20431216474459232</v>
      </c>
      <c r="F29" s="71">
        <f t="shared" si="17"/>
        <v>-0.22355190196286864</v>
      </c>
      <c r="G29" s="71">
        <f t="shared" si="17"/>
        <v>-0.18810480511948291</v>
      </c>
      <c r="H29" s="71">
        <f t="shared" si="17"/>
        <v>-0.2953586980245268</v>
      </c>
      <c r="I29" s="71">
        <f t="shared" si="17"/>
        <v>-0.21867569892693814</v>
      </c>
      <c r="J29" s="71">
        <f t="shared" si="17"/>
        <v>-0.18704802954683913</v>
      </c>
      <c r="K29" s="71">
        <f t="shared" si="17"/>
        <v>-0.30396830479710135</v>
      </c>
      <c r="L29" s="71">
        <f t="shared" si="17"/>
        <v>-0.22852086925611584</v>
      </c>
      <c r="M29" s="71">
        <f t="shared" si="17"/>
        <v>-0.21337678120857212</v>
      </c>
      <c r="N29" s="71">
        <f t="shared" si="17"/>
        <v>-0.2628073955901935</v>
      </c>
      <c r="O29" s="71">
        <f t="shared" si="17"/>
        <v>-0.20844303056108254</v>
      </c>
      <c r="P29" s="71">
        <f t="shared" si="17"/>
        <v>-0.23575922855170695</v>
      </c>
      <c r="Q29" s="71">
        <f t="shared" si="17"/>
        <v>-0.32140068548425743</v>
      </c>
      <c r="R29" s="71">
        <f t="shared" si="17"/>
        <v>-0.27371322804807813</v>
      </c>
      <c r="S29" s="71">
        <f t="shared" si="17"/>
        <v>-0.34396802482925065</v>
      </c>
      <c r="T29" s="87">
        <f t="shared" si="17"/>
        <v>-0.36714257816085805</v>
      </c>
      <c r="V29" s="80">
        <f>(V22-V$20)/V$20</f>
        <v>-0.29237175604026855</v>
      </c>
    </row>
    <row r="30" spans="1:32" x14ac:dyDescent="0.25">
      <c r="A30" s="91">
        <v>2015</v>
      </c>
      <c r="B30" s="71">
        <f t="shared" ref="B30:C30" si="18">(B23-B$20)/B$4</f>
        <v>-0.39656341536197259</v>
      </c>
      <c r="C30" s="71">
        <f t="shared" si="18"/>
        <v>-0.40454061841630023</v>
      </c>
      <c r="D30" s="78">
        <f t="shared" ref="D30:T30" si="19">(D23-D$20)/D$4</f>
        <v>-0.42655862956252061</v>
      </c>
      <c r="E30" s="71">
        <f t="shared" si="19"/>
        <v>-0.41981435310979226</v>
      </c>
      <c r="F30" s="71">
        <f t="shared" si="19"/>
        <v>-0.43949752749290338</v>
      </c>
      <c r="G30" s="71">
        <f t="shared" si="19"/>
        <v>-0.46144192374531112</v>
      </c>
      <c r="H30" s="71">
        <f t="shared" si="19"/>
        <v>-0.50853469818352859</v>
      </c>
      <c r="I30" s="71">
        <f t="shared" si="19"/>
        <v>-0.47041487924983633</v>
      </c>
      <c r="J30" s="71">
        <f t="shared" si="19"/>
        <v>-0.28970937384754009</v>
      </c>
      <c r="K30" s="71">
        <f t="shared" si="19"/>
        <v>-0.46690560228040145</v>
      </c>
      <c r="L30" s="71">
        <f t="shared" si="19"/>
        <v>-0.41492529981367676</v>
      </c>
      <c r="M30" s="71">
        <f t="shared" si="19"/>
        <v>-0.27621629293590172</v>
      </c>
      <c r="N30" s="71">
        <f t="shared" si="19"/>
        <v>-0.37065396290318092</v>
      </c>
      <c r="O30" s="71">
        <f t="shared" si="19"/>
        <v>-0.32819422412697674</v>
      </c>
      <c r="P30" s="71">
        <f t="shared" si="19"/>
        <v>-0.27024829720951121</v>
      </c>
      <c r="Q30" s="71">
        <f t="shared" si="19"/>
        <v>-0.42935093014172504</v>
      </c>
      <c r="R30" s="71">
        <f t="shared" si="19"/>
        <v>-0.32947060704348691</v>
      </c>
      <c r="S30" s="71">
        <f t="shared" si="19"/>
        <v>-0.40302635760810401</v>
      </c>
      <c r="T30" s="87">
        <f t="shared" si="19"/>
        <v>-0.44560069894561782</v>
      </c>
      <c r="V30" s="80">
        <f>(V23-V$20)/V$20</f>
        <v>-0.49474648980427871</v>
      </c>
    </row>
    <row r="31" spans="1:32" ht="15.75" thickBot="1" x14ac:dyDescent="0.3">
      <c r="A31" s="79">
        <v>2018</v>
      </c>
      <c r="B31" s="94">
        <f t="shared" ref="B31:C31" si="20">(B24-B$20)/B$4</f>
        <v>-0.41473201606578336</v>
      </c>
      <c r="C31" s="94">
        <f t="shared" si="20"/>
        <v>-0.42146539216676793</v>
      </c>
      <c r="D31" s="85">
        <f t="shared" ref="D31:T31" si="21">(D24-D$20)/D$4</f>
        <v>-0.44651880785917419</v>
      </c>
      <c r="E31" s="94">
        <f t="shared" si="21"/>
        <v>-0.43787415584075845</v>
      </c>
      <c r="F31" s="94">
        <f t="shared" si="21"/>
        <v>-0.4581931489802254</v>
      </c>
      <c r="G31" s="94">
        <f t="shared" si="21"/>
        <v>-0.4789136843205391</v>
      </c>
      <c r="H31" s="94">
        <f t="shared" si="21"/>
        <v>-0.51807983334363639</v>
      </c>
      <c r="I31" s="94">
        <f t="shared" si="21"/>
        <v>-0.45096388248892172</v>
      </c>
      <c r="J31" s="94">
        <f t="shared" si="21"/>
        <v>-0.33189782406148632</v>
      </c>
      <c r="K31" s="94">
        <f t="shared" si="21"/>
        <v>-0.45738335874488073</v>
      </c>
      <c r="L31" s="94">
        <f t="shared" si="21"/>
        <v>-0.39690241279137733</v>
      </c>
      <c r="M31" s="94">
        <f t="shared" si="21"/>
        <v>-0.27597494552842178</v>
      </c>
      <c r="N31" s="94">
        <f t="shared" si="21"/>
        <v>-0.3566366039088632</v>
      </c>
      <c r="O31" s="94">
        <f t="shared" si="21"/>
        <v>-0.32656807312225233</v>
      </c>
      <c r="P31" s="94">
        <f t="shared" si="21"/>
        <v>-0.24613977000655127</v>
      </c>
      <c r="Q31" s="94">
        <f t="shared" si="21"/>
        <v>-0.41951581157981926</v>
      </c>
      <c r="R31" s="94">
        <f t="shared" si="21"/>
        <v>-0.31140998019334776</v>
      </c>
      <c r="S31" s="94">
        <f t="shared" si="21"/>
        <v>-0.40348874066152823</v>
      </c>
      <c r="T31" s="95">
        <f t="shared" si="21"/>
        <v>-0.4327746432048169</v>
      </c>
      <c r="V31" s="96">
        <f>(V24-V$20)/V$20</f>
        <v>-0.4958513200305627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B3F6ED5E-50EE-40D6-B11E-7C964DF62204}">
          <x14:formula1>
            <xm:f>Weights!$A$5:$A$20</xm:f>
          </x14:formula1>
          <xm:sqref>A2 A18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06E0-2892-4396-B329-F96AA2AEB0C0}">
  <dimension ref="A1:AF31"/>
  <sheetViews>
    <sheetView workbookViewId="0">
      <selection activeCell="X11" sqref="X11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166</v>
      </c>
      <c r="B1" s="4"/>
      <c r="C1" s="4"/>
    </row>
    <row r="2" spans="1:24" ht="91.5" thickBot="1" x14ac:dyDescent="0.3">
      <c r="A2" s="56" t="s">
        <v>56</v>
      </c>
      <c r="B2" s="65" t="s">
        <v>110</v>
      </c>
      <c r="C2" s="66" t="s">
        <v>111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Data-IP-Source EUI'!$Y$2:$Y$1825,MATCH(1,INDEX(($A4='IECC Data-IP-Source EUI'!$A$2:$A$1825)*(B$3='IECC Data-IP-Source EUI'!$C$2:$C$1825)*($A$2='IECC Data-IP-Source EUI'!$B$2:$B$1825),0,1),0))</f>
        <v>220.4892481964701</v>
      </c>
      <c r="C4" s="55" cm="1">
        <f t="array" ref="C4">INDEX('IECC Data-IP-Source EUI'!$Y$2:$Y$1825,MATCH(1,INDEX(($A4='IECC Data-IP-Source EUI'!$A$2:$A$1825)*(C$3='IECC Data-IP-Source EUI'!$C$2:$C$1825)*($A$2='IECC Data-IP-Source EUI'!$B$2:$B$1825),0,1),0))</f>
        <v>195.57379067317129</v>
      </c>
      <c r="D4" s="58" cm="1">
        <f t="array" ref="D4">INDEX('IECC Data-IP-Source EUI'!$Y$2:$Y$1825,MATCH(1,INDEX(($A4='IECC Data-IP-Source EUI'!$A$2:$A$1825)*(D$3='IECC Data-IP-Source EUI'!$C$2:$C$1825)*($A$2='IECC Data-IP-Source EUI'!$B$2:$B$1825),0,1),0))</f>
        <v>144.36907784851078</v>
      </c>
      <c r="E4" s="55" cm="1">
        <f t="array" ref="E4">INDEX('IECC Data-IP-Source EUI'!$Y$2:$Y$1825,MATCH(1,INDEX(($A4='IECC Data-IP-Source EUI'!$A$2:$A$1825)*(E$3='IECC Data-IP-Source EUI'!$C$2:$C$1825)*($A$2='IECC Data-IP-Source EUI'!$B$2:$B$1825),0,1),0))</f>
        <v>175.57862719014651</v>
      </c>
      <c r="F4" s="55" cm="1">
        <f t="array" ref="F4">INDEX('IECC Data-IP-Source EUI'!$Y$2:$Y$1825,MATCH(1,INDEX(($A4='IECC Data-IP-Source EUI'!$A$2:$A$1825)*(F$3='IECC Data-IP-Source EUI'!$C$2:$C$1825)*($A$2='IECC Data-IP-Source EUI'!$B$2:$B$1825),0,1),0))</f>
        <v>132.53354312117008</v>
      </c>
      <c r="G4" s="55" cm="1">
        <f t="array" ref="G4">INDEX('IECC Data-IP-Source EUI'!$Y$2:$Y$1825,MATCH(1,INDEX(($A4='IECC Data-IP-Source EUI'!$A$2:$A$1825)*(G$3='IECC Data-IP-Source EUI'!$C$2:$C$1825)*($A$2='IECC Data-IP-Source EUI'!$B$2:$B$1825),0,1),0))</f>
        <v>115.73824604088469</v>
      </c>
      <c r="H4" s="55" cm="1">
        <f t="array" ref="H4">INDEX('IECC Data-IP-Source EUI'!$Y$2:$Y$1825,MATCH(1,INDEX(($A4='IECC Data-IP-Source EUI'!$A$2:$A$1825)*(H$3='IECC Data-IP-Source EUI'!$C$2:$C$1825)*($A$2='IECC Data-IP-Source EUI'!$B$2:$B$1825),0,1),0))</f>
        <v>103.47671538236288</v>
      </c>
      <c r="I4" s="55" cm="1">
        <f t="array" ref="I4">INDEX('IECC Data-IP-Source EUI'!$Y$2:$Y$1825,MATCH(1,INDEX(($A4='IECC Data-IP-Source EUI'!$A$2:$A$1825)*(I$3='IECC Data-IP-Source EUI'!$C$2:$C$1825)*($A$2='IECC Data-IP-Source EUI'!$B$2:$B$1825),0,1),0))</f>
        <v>100.58568332959992</v>
      </c>
      <c r="J4" s="55" cm="1">
        <f t="array" ref="J4">INDEX('IECC Data-IP-Source EUI'!$Y$2:$Y$1825,MATCH(1,INDEX(($A4='IECC Data-IP-Source EUI'!$A$2:$A$1825)*(J$3='IECC Data-IP-Source EUI'!$C$2:$C$1825)*($A$2='IECC Data-IP-Source EUI'!$B$2:$B$1825),0,1),0))</f>
        <v>70.010310678072457</v>
      </c>
      <c r="K4" s="55" cm="1">
        <f t="array" ref="K4">INDEX('IECC Data-IP-Source EUI'!$Y$2:$Y$1825,MATCH(1,INDEX(($A4='IECC Data-IP-Source EUI'!$A$2:$A$1825)*(K$3='IECC Data-IP-Source EUI'!$C$2:$C$1825)*($A$2='IECC Data-IP-Source EUI'!$B$2:$B$1825),0,1),0))</f>
        <v>96.487488173032119</v>
      </c>
      <c r="L4" s="55" cm="1">
        <f t="array" ref="L4">INDEX('IECC Data-IP-Source EUI'!$Y$2:$Y$1825,MATCH(1,INDEX(($A4='IECC Data-IP-Source EUI'!$A$2:$A$1825)*(L$3='IECC Data-IP-Source EUI'!$C$2:$C$1825)*($A$2='IECC Data-IP-Source EUI'!$B$2:$B$1825),0,1),0))</f>
        <v>89.506933191611566</v>
      </c>
      <c r="M4" s="55" cm="1">
        <f t="array" ref="M4">INDEX('IECC Data-IP-Source EUI'!$Y$2:$Y$1825,MATCH(1,INDEX(($A4='IECC Data-IP-Source EUI'!$A$2:$A$1825)*(M$3='IECC Data-IP-Source EUI'!$C$2:$C$1825)*($A$2='IECC Data-IP-Source EUI'!$B$2:$B$1825),0,1),0))</f>
        <v>59.818917970853491</v>
      </c>
      <c r="N4" s="55" cm="1">
        <f t="array" ref="N4">INDEX('IECC Data-IP-Source EUI'!$Y$2:$Y$1825,MATCH(1,INDEX(($A4='IECC Data-IP-Source EUI'!$A$2:$A$1825)*(N$3='IECC Data-IP-Source EUI'!$C$2:$C$1825)*($A$2='IECC Data-IP-Source EUI'!$B$2:$B$1825),0,1),0))</f>
        <v>80.025670614955573</v>
      </c>
      <c r="O4" s="55" cm="1">
        <f t="array" ref="O4">INDEX('IECC Data-IP-Source EUI'!$Y$2:$Y$1825,MATCH(1,INDEX(($A4='IECC Data-IP-Source EUI'!$A$2:$A$1825)*(O$3='IECC Data-IP-Source EUI'!$C$2:$C$1825)*($A$2='IECC Data-IP-Source EUI'!$B$2:$B$1825),0,1),0))</f>
        <v>80.967316038657643</v>
      </c>
      <c r="P4" s="55" cm="1">
        <f t="array" ref="P4">INDEX('IECC Data-IP-Source EUI'!$Y$2:$Y$1825,MATCH(1,INDEX(($A4='IECC Data-IP-Source EUI'!$A$2:$A$1825)*(P$3='IECC Data-IP-Source EUI'!$C$2:$C$1825)*($A$2='IECC Data-IP-Source EUI'!$B$2:$B$1825),0,1),0))</f>
        <v>55.45370790293304</v>
      </c>
      <c r="Q4" s="55" cm="1">
        <f t="array" ref="Q4">INDEX('IECC Data-IP-Source EUI'!$Y$2:$Y$1825,MATCH(1,INDEX(($A4='IECC Data-IP-Source EUI'!$A$2:$A$1825)*(Q$3='IECC Data-IP-Source EUI'!$C$2:$C$1825)*($A$2='IECC Data-IP-Source EUI'!$B$2:$B$1825),0,1),0))</f>
        <v>98.829843603505608</v>
      </c>
      <c r="R4" s="55" cm="1">
        <f t="array" ref="R4">INDEX('IECC Data-IP-Source EUI'!$Y$2:$Y$1825,MATCH(1,INDEX(($A4='IECC Data-IP-Source EUI'!$A$2:$A$1825)*(R$3='IECC Data-IP-Source EUI'!$C$2:$C$1825)*($A$2='IECC Data-IP-Source EUI'!$B$2:$B$1825),0,1),0))</f>
        <v>85.592051529659656</v>
      </c>
      <c r="S4" s="55" cm="1">
        <f t="array" ref="S4">INDEX('IECC Data-IP-Source EUI'!$Y$2:$Y$1825,MATCH(1,INDEX(($A4='IECC Data-IP-Source EUI'!$A$2:$A$1825)*(S$3='IECC Data-IP-Source EUI'!$C$2:$C$1825)*($A$2='IECC Data-IP-Source EUI'!$B$2:$B$1825),0,1),0))</f>
        <v>114.91779843036653</v>
      </c>
      <c r="T4" s="64" cm="1">
        <f t="array" ref="T4">INDEX('IECC Data-IP-Source EUI'!$Y$2:$Y$1825,MATCH(1,INDEX(($A4='IECC Data-IP-Source EUI'!$A$2:$A$1825)*(T$3='IECC Data-IP-Source EUI'!$C$2:$C$1825)*($A$2='IECC Data-IP-Source EUI'!$B$2:$B$1825),0,1),0))</f>
        <v>149.27608647647827</v>
      </c>
      <c r="U4" s="54"/>
      <c r="V4" s="82">
        <f>SUMPRODUCT(D4:T4,Weights!$B$41:$R$41)</f>
        <v>100.98088205271536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Data-IP-Source EUI'!$Y$2:$Y$1825,MATCH(1,INDEX(($A5='IECC Data-IP-Source EUI'!$A$2:$A$1825)*(B$3='IECC Data-IP-Source EUI'!$C$2:$C$1825)*($A$2='IECC Data-IP-Source EUI'!$B$2:$B$1825),0,1),0))</f>
        <v>207.20678716445565</v>
      </c>
      <c r="C5" s="73" cm="1">
        <f t="array" ref="C5">INDEX('IECC Data-IP-Source EUI'!$Y$2:$Y$1825,MATCH(1,INDEX(($A5='IECC Data-IP-Source EUI'!$A$2:$A$1825)*(C$3='IECC Data-IP-Source EUI'!$C$2:$C$1825)*($A$2='IECC Data-IP-Source EUI'!$B$2:$B$1825),0,1),0))</f>
        <v>181.12520858962296</v>
      </c>
      <c r="D5" s="84" cm="1">
        <f t="array" ref="D5">INDEX('IECC Data-IP-Source EUI'!$Y$2:$Y$1825,MATCH(1,INDEX(($A5='IECC Data-IP-Source EUI'!$A$2:$A$1825)*(D$3='IECC Data-IP-Source EUI'!$C$2:$C$1825)*($A$2='IECC Data-IP-Source EUI'!$B$2:$B$1825),0,1),0))</f>
        <v>133.81435518778403</v>
      </c>
      <c r="E5" s="73" cm="1">
        <f t="array" ref="E5">INDEX('IECC Data-IP-Source EUI'!$Y$2:$Y$1825,MATCH(1,INDEX(($A5='IECC Data-IP-Source EUI'!$A$2:$A$1825)*(E$3='IECC Data-IP-Source EUI'!$C$2:$C$1825)*($A$2='IECC Data-IP-Source EUI'!$B$2:$B$1825),0,1),0))</f>
        <v>162.78385908937116</v>
      </c>
      <c r="F5" s="73" cm="1">
        <f t="array" ref="F5">INDEX('IECC Data-IP-Source EUI'!$Y$2:$Y$1825,MATCH(1,INDEX(($A5='IECC Data-IP-Source EUI'!$A$2:$A$1825)*(F$3='IECC Data-IP-Source EUI'!$C$2:$C$1825)*($A$2='IECC Data-IP-Source EUI'!$B$2:$B$1825),0,1),0))</f>
        <v>114.88657315554725</v>
      </c>
      <c r="G5" s="73" cm="1">
        <f t="array" ref="G5">INDEX('IECC Data-IP-Source EUI'!$Y$2:$Y$1825,MATCH(1,INDEX(($A5='IECC Data-IP-Source EUI'!$A$2:$A$1825)*(G$3='IECC Data-IP-Source EUI'!$C$2:$C$1825)*($A$2='IECC Data-IP-Source EUI'!$B$2:$B$1825),0,1),0))</f>
        <v>98.124875800187809</v>
      </c>
      <c r="H5" s="73" cm="1">
        <f t="array" ref="H5">INDEX('IECC Data-IP-Source EUI'!$Y$2:$Y$1825,MATCH(1,INDEX(($A5='IECC Data-IP-Source EUI'!$A$2:$A$1825)*(H$3='IECC Data-IP-Source EUI'!$C$2:$C$1825)*($A$2='IECC Data-IP-Source EUI'!$B$2:$B$1825),0,1),0))</f>
        <v>77.479713520803443</v>
      </c>
      <c r="I5" s="73" cm="1">
        <f t="array" ref="I5">INDEX('IECC Data-IP-Source EUI'!$Y$2:$Y$1825,MATCH(1,INDEX(($A5='IECC Data-IP-Source EUI'!$A$2:$A$1825)*(I$3='IECC Data-IP-Source EUI'!$C$2:$C$1825)*($A$2='IECC Data-IP-Source EUI'!$B$2:$B$1825),0,1),0))</f>
        <v>79.751554524044295</v>
      </c>
      <c r="J5" s="73" cm="1">
        <f t="array" ref="J5">INDEX('IECC Data-IP-Source EUI'!$Y$2:$Y$1825,MATCH(1,INDEX(($A5='IECC Data-IP-Source EUI'!$A$2:$A$1825)*(J$3='IECC Data-IP-Source EUI'!$C$2:$C$1825)*($A$2='IECC Data-IP-Source EUI'!$B$2:$B$1825),0,1),0))</f>
        <v>55.289509193033048</v>
      </c>
      <c r="K5" s="73" cm="1">
        <f t="array" ref="K5">INDEX('IECC Data-IP-Source EUI'!$Y$2:$Y$1825,MATCH(1,INDEX(($A5='IECC Data-IP-Source EUI'!$A$2:$A$1825)*(K$3='IECC Data-IP-Source EUI'!$C$2:$C$1825)*($A$2='IECC Data-IP-Source EUI'!$B$2:$B$1825),0,1),0))</f>
        <v>67.783860015753248</v>
      </c>
      <c r="L5" s="73" cm="1">
        <f t="array" ref="L5">INDEX('IECC Data-IP-Source EUI'!$Y$2:$Y$1825,MATCH(1,INDEX(($A5='IECC Data-IP-Source EUI'!$A$2:$A$1825)*(L$3='IECC Data-IP-Source EUI'!$C$2:$C$1825)*($A$2='IECC Data-IP-Source EUI'!$B$2:$B$1825),0,1),0))</f>
        <v>68.888410427754067</v>
      </c>
      <c r="M5" s="73" cm="1">
        <f t="array" ref="M5">INDEX('IECC Data-IP-Source EUI'!$Y$2:$Y$1825,MATCH(1,INDEX(($A5='IECC Data-IP-Source EUI'!$A$2:$A$1825)*(M$3='IECC Data-IP-Source EUI'!$C$2:$C$1825)*($A$2='IECC Data-IP-Source EUI'!$B$2:$B$1825),0,1),0))</f>
        <v>46.79104366461047</v>
      </c>
      <c r="N5" s="73" cm="1">
        <f t="array" ref="N5">INDEX('IECC Data-IP-Source EUI'!$Y$2:$Y$1825,MATCH(1,INDEX(($A5='IECC Data-IP-Source EUI'!$A$2:$A$1825)*(N$3='IECC Data-IP-Source EUI'!$C$2:$C$1825)*($A$2='IECC Data-IP-Source EUI'!$B$2:$B$1825),0,1),0))</f>
        <v>63.435885856630399</v>
      </c>
      <c r="O5" s="73" cm="1">
        <f t="array" ref="O5">INDEX('IECC Data-IP-Source EUI'!$Y$2:$Y$1825,MATCH(1,INDEX(($A5='IECC Data-IP-Source EUI'!$A$2:$A$1825)*(O$3='IECC Data-IP-Source EUI'!$C$2:$C$1825)*($A$2='IECC Data-IP-Source EUI'!$B$2:$B$1825),0,1),0))</f>
        <v>66.365950111652211</v>
      </c>
      <c r="P5" s="73" cm="1">
        <f t="array" ref="P5">INDEX('IECC Data-IP-Source EUI'!$Y$2:$Y$1825,MATCH(1,INDEX(($A5='IECC Data-IP-Source EUI'!$A$2:$A$1825)*(P$3='IECC Data-IP-Source EUI'!$C$2:$C$1825)*($A$2='IECC Data-IP-Source EUI'!$B$2:$B$1825),0,1),0))</f>
        <v>41.160338066073137</v>
      </c>
      <c r="Q5" s="73" cm="1">
        <f t="array" ref="Q5">INDEX('IECC Data-IP-Source EUI'!$Y$2:$Y$1825,MATCH(1,INDEX(($A5='IECC Data-IP-Source EUI'!$A$2:$A$1825)*(Q$3='IECC Data-IP-Source EUI'!$C$2:$C$1825)*($A$2='IECC Data-IP-Source EUI'!$B$2:$B$1825),0,1),0))</f>
        <v>80.242218593629389</v>
      </c>
      <c r="R5" s="73" cm="1">
        <f t="array" ref="R5">INDEX('IECC Data-IP-Source EUI'!$Y$2:$Y$1825,MATCH(1,INDEX(($A5='IECC Data-IP-Source EUI'!$A$2:$A$1825)*(R$3='IECC Data-IP-Source EUI'!$C$2:$C$1825)*($A$2='IECC Data-IP-Source EUI'!$B$2:$B$1825),0,1),0))</f>
        <v>68.705770770501118</v>
      </c>
      <c r="S5" s="73" cm="1">
        <f t="array" ref="S5">INDEX('IECC Data-IP-Source EUI'!$Y$2:$Y$1825,MATCH(1,INDEX(($A5='IECC Data-IP-Source EUI'!$A$2:$A$1825)*(S$3='IECC Data-IP-Source EUI'!$C$2:$C$1825)*($A$2='IECC Data-IP-Source EUI'!$B$2:$B$1825),0,1),0))</f>
        <v>100.5414252353694</v>
      </c>
      <c r="T5" s="89" cm="1">
        <f t="array" ref="T5">INDEX('IECC Data-IP-Source EUI'!$Y$2:$Y$1825,MATCH(1,INDEX(($A5='IECC Data-IP-Source EUI'!$A$2:$A$1825)*(T$3='IECC Data-IP-Source EUI'!$C$2:$C$1825)*($A$2='IECC Data-IP-Source EUI'!$B$2:$B$1825),0,1),0))</f>
        <v>131.29625687288481</v>
      </c>
      <c r="U5" s="54"/>
      <c r="V5" s="70">
        <f>SUMPRODUCT(D5:T5,Weights!$B$41:$R$41)</f>
        <v>80.296923341244536</v>
      </c>
      <c r="X5" s="86">
        <f>(V5-V4)/V4</f>
        <v>-0.20483044206994658</v>
      </c>
    </row>
    <row r="6" spans="1:24" x14ac:dyDescent="0.25">
      <c r="A6" s="91">
        <v>2012</v>
      </c>
      <c r="B6" s="84" cm="1">
        <f t="array" ref="B6">INDEX('IECC Data-IP-Source EUI'!$Y$2:$Y$1825,MATCH(1,INDEX(($A6='IECC Data-IP-Source EUI'!$A$2:$A$1825)*(B$3='IECC Data-IP-Source EUI'!$C$2:$C$1825)*($A$2='IECC Data-IP-Source EUI'!$B$2:$B$1825),0,1),0))</f>
        <v>157.05962747920938</v>
      </c>
      <c r="C6" s="73" cm="1">
        <f t="array" ref="C6">INDEX('IECC Data-IP-Source EUI'!$Y$2:$Y$1825,MATCH(1,INDEX(($A6='IECC Data-IP-Source EUI'!$A$2:$A$1825)*(C$3='IECC Data-IP-Source EUI'!$C$2:$C$1825)*($A$2='IECC Data-IP-Source EUI'!$B$2:$B$1825),0,1),0))</f>
        <v>128.73700834315582</v>
      </c>
      <c r="D6" s="84" cm="1">
        <f t="array" ref="D6">INDEX('IECC Data-IP-Source EUI'!$Y$2:$Y$1825,MATCH(1,INDEX(($A6='IECC Data-IP-Source EUI'!$A$2:$A$1825)*(D$3='IECC Data-IP-Source EUI'!$C$2:$C$1825)*($A$2='IECC Data-IP-Source EUI'!$B$2:$B$1825),0,1),0))</f>
        <v>98.978142160947698</v>
      </c>
      <c r="E6" s="73" cm="1">
        <f t="array" ref="E6">INDEX('IECC Data-IP-Source EUI'!$Y$2:$Y$1825,MATCH(1,INDEX(($A6='IECC Data-IP-Source EUI'!$A$2:$A$1825)*(E$3='IECC Data-IP-Source EUI'!$C$2:$C$1825)*($A$2='IECC Data-IP-Source EUI'!$B$2:$B$1825),0,1),0))</f>
        <v>115.21876818329262</v>
      </c>
      <c r="F6" s="73" cm="1">
        <f t="array" ref="F6">INDEX('IECC Data-IP-Source EUI'!$Y$2:$Y$1825,MATCH(1,INDEX(($A6='IECC Data-IP-Source EUI'!$A$2:$A$1825)*(F$3='IECC Data-IP-Source EUI'!$C$2:$C$1825)*($A$2='IECC Data-IP-Source EUI'!$B$2:$B$1825),0,1),0))</f>
        <v>82.204077237175667</v>
      </c>
      <c r="G6" s="73" cm="1">
        <f t="array" ref="G6">INDEX('IECC Data-IP-Source EUI'!$Y$2:$Y$1825,MATCH(1,INDEX(($A6='IECC Data-IP-Source EUI'!$A$2:$A$1825)*(G$3='IECC Data-IP-Source EUI'!$C$2:$C$1825)*($A$2='IECC Data-IP-Source EUI'!$B$2:$B$1825),0,1),0))</f>
        <v>75.596068325679923</v>
      </c>
      <c r="H6" s="73" cm="1">
        <f t="array" ref="H6">INDEX('IECC Data-IP-Source EUI'!$Y$2:$Y$1825,MATCH(1,INDEX(($A6='IECC Data-IP-Source EUI'!$A$2:$A$1825)*(H$3='IECC Data-IP-Source EUI'!$C$2:$C$1825)*($A$2='IECC Data-IP-Source EUI'!$B$2:$B$1825),0,1),0))</f>
        <v>61.277294640819512</v>
      </c>
      <c r="I6" s="73" cm="1">
        <f t="array" ref="I6">INDEX('IECC Data-IP-Source EUI'!$Y$2:$Y$1825,MATCH(1,INDEX(($A6='IECC Data-IP-Source EUI'!$A$2:$A$1825)*(I$3='IECC Data-IP-Source EUI'!$C$2:$C$1825)*($A$2='IECC Data-IP-Source EUI'!$B$2:$B$1825),0,1),0))</f>
        <v>63.265730644867816</v>
      </c>
      <c r="J6" s="73" cm="1">
        <f t="array" ref="J6">INDEX('IECC Data-IP-Source EUI'!$Y$2:$Y$1825,MATCH(1,INDEX(($A6='IECC Data-IP-Source EUI'!$A$2:$A$1825)*(J$3='IECC Data-IP-Source EUI'!$C$2:$C$1825)*($A$2='IECC Data-IP-Source EUI'!$B$2:$B$1825),0,1),0))</f>
        <v>42.882178993535092</v>
      </c>
      <c r="K6" s="73" cm="1">
        <f t="array" ref="K6">INDEX('IECC Data-IP-Source EUI'!$Y$2:$Y$1825,MATCH(1,INDEX(($A6='IECC Data-IP-Source EUI'!$A$2:$A$1825)*(K$3='IECC Data-IP-Source EUI'!$C$2:$C$1825)*($A$2='IECC Data-IP-Source EUI'!$B$2:$B$1825),0,1),0))</f>
        <v>55.172671458731443</v>
      </c>
      <c r="L6" s="73" cm="1">
        <f t="array" ref="L6">INDEX('IECC Data-IP-Source EUI'!$Y$2:$Y$1825,MATCH(1,INDEX(($A6='IECC Data-IP-Source EUI'!$A$2:$A$1825)*(L$3='IECC Data-IP-Source EUI'!$C$2:$C$1825)*($A$2='IECC Data-IP-Source EUI'!$B$2:$B$1825),0,1),0))</f>
        <v>56.071622659891879</v>
      </c>
      <c r="M6" s="73" cm="1">
        <f t="array" ref="M6">INDEX('IECC Data-IP-Source EUI'!$Y$2:$Y$1825,MATCH(1,INDEX(($A6='IECC Data-IP-Source EUI'!$A$2:$A$1825)*(M$3='IECC Data-IP-Source EUI'!$C$2:$C$1825)*($A$2='IECC Data-IP-Source EUI'!$B$2:$B$1825),0,1),0))</f>
        <v>38.176430386740279</v>
      </c>
      <c r="N6" s="73" cm="1">
        <f t="array" ref="N6">INDEX('IECC Data-IP-Source EUI'!$Y$2:$Y$1825,MATCH(1,INDEX(($A6='IECC Data-IP-Source EUI'!$A$2:$A$1825)*(N$3='IECC Data-IP-Source EUI'!$C$2:$C$1825)*($A$2='IECC Data-IP-Source EUI'!$B$2:$B$1825),0,1),0))</f>
        <v>51.058186559446419</v>
      </c>
      <c r="O6" s="73" cm="1">
        <f t="array" ref="O6">INDEX('IECC Data-IP-Source EUI'!$Y$2:$Y$1825,MATCH(1,INDEX(($A6='IECC Data-IP-Source EUI'!$A$2:$A$1825)*(O$3='IECC Data-IP-Source EUI'!$C$2:$C$1825)*($A$2='IECC Data-IP-Source EUI'!$B$2:$B$1825),0,1),0))</f>
        <v>54.312295075739257</v>
      </c>
      <c r="P6" s="73" cm="1">
        <f t="array" ref="P6">INDEX('IECC Data-IP-Source EUI'!$Y$2:$Y$1825,MATCH(1,INDEX(($A6='IECC Data-IP-Source EUI'!$A$2:$A$1825)*(P$3='IECC Data-IP-Source EUI'!$C$2:$C$1825)*($A$2='IECC Data-IP-Source EUI'!$B$2:$B$1825),0,1),0))</f>
        <v>34.00046955423845</v>
      </c>
      <c r="Q6" s="73" cm="1">
        <f t="array" ref="Q6">INDEX('IECC Data-IP-Source EUI'!$Y$2:$Y$1825,MATCH(1,INDEX(($A6='IECC Data-IP-Source EUI'!$A$2:$A$1825)*(Q$3='IECC Data-IP-Source EUI'!$C$2:$C$1825)*($A$2='IECC Data-IP-Source EUI'!$B$2:$B$1825),0,1),0))</f>
        <v>60.409651117944364</v>
      </c>
      <c r="R6" s="73" cm="1">
        <f t="array" ref="R6">INDEX('IECC Data-IP-Source EUI'!$Y$2:$Y$1825,MATCH(1,INDEX(($A6='IECC Data-IP-Source EUI'!$A$2:$A$1825)*(R$3='IECC Data-IP-Source EUI'!$C$2:$C$1825)*($A$2='IECC Data-IP-Source EUI'!$B$2:$B$1825),0,1),0))</f>
        <v>50.749179713256446</v>
      </c>
      <c r="S6" s="73" cm="1">
        <f t="array" ref="S6">INDEX('IECC Data-IP-Source EUI'!$Y$2:$Y$1825,MATCH(1,INDEX(($A6='IECC Data-IP-Source EUI'!$A$2:$A$1825)*(S$3='IECC Data-IP-Source EUI'!$C$2:$C$1825)*($A$2='IECC Data-IP-Source EUI'!$B$2:$B$1825),0,1),0))</f>
        <v>60.861861475543805</v>
      </c>
      <c r="T6" s="89" cm="1">
        <f t="array" ref="T6">INDEX('IECC Data-IP-Source EUI'!$Y$2:$Y$1825,MATCH(1,INDEX(($A6='IECC Data-IP-Source EUI'!$A$2:$A$1825)*(T$3='IECC Data-IP-Source EUI'!$C$2:$C$1825)*($A$2='IECC Data-IP-Source EUI'!$B$2:$B$1825),0,1),0))</f>
        <v>74.147663756650545</v>
      </c>
      <c r="U6" s="54"/>
      <c r="V6" s="70">
        <f>SUMPRODUCT(D6:T6,Weights!$B$41:$R$41)</f>
        <v>62.147006595616709</v>
      </c>
      <c r="X6" s="86">
        <f t="shared" ref="X6:X8" si="0">(V6-V5)/V5</f>
        <v>-0.22603502089979974</v>
      </c>
    </row>
    <row r="7" spans="1:24" x14ac:dyDescent="0.25">
      <c r="A7" s="91">
        <v>2015</v>
      </c>
      <c r="B7" s="84" cm="1">
        <f t="array" ref="B7">INDEX('IECC Data-IP-Source EUI'!$Y$2:$Y$1825,MATCH(1,INDEX(($A7='IECC Data-IP-Source EUI'!$A$2:$A$1825)*(B$3='IECC Data-IP-Source EUI'!$C$2:$C$1825)*($A$2='IECC Data-IP-Source EUI'!$B$2:$B$1825),0,1),0))</f>
        <v>116.20276937299857</v>
      </c>
      <c r="C7" s="73" cm="1">
        <f t="array" ref="C7">INDEX('IECC Data-IP-Source EUI'!$Y$2:$Y$1825,MATCH(1,INDEX(($A7='IECC Data-IP-Source EUI'!$A$2:$A$1825)*(C$3='IECC Data-IP-Source EUI'!$C$2:$C$1825)*($A$2='IECC Data-IP-Source EUI'!$B$2:$B$1825),0,1),0))</f>
        <v>108.16336394223121</v>
      </c>
      <c r="D7" s="84" cm="1">
        <f t="array" ref="D7">INDEX('IECC Data-IP-Source EUI'!$Y$2:$Y$1825,MATCH(1,INDEX(($A7='IECC Data-IP-Source EUI'!$A$2:$A$1825)*(D$3='IECC Data-IP-Source EUI'!$C$2:$C$1825)*($A$2='IECC Data-IP-Source EUI'!$B$2:$B$1825),0,1),0))</f>
        <v>83.430773166297087</v>
      </c>
      <c r="E7" s="73" cm="1">
        <f t="array" ref="E7">INDEX('IECC Data-IP-Source EUI'!$Y$2:$Y$1825,MATCH(1,INDEX(($A7='IECC Data-IP-Source EUI'!$A$2:$A$1825)*(E$3='IECC Data-IP-Source EUI'!$C$2:$C$1825)*($A$2='IECC Data-IP-Source EUI'!$B$2:$B$1825),0,1),0))</f>
        <v>88.54139140353405</v>
      </c>
      <c r="F7" s="73" cm="1">
        <f t="array" ref="F7">INDEX('IECC Data-IP-Source EUI'!$Y$2:$Y$1825,MATCH(1,INDEX(($A7='IECC Data-IP-Source EUI'!$A$2:$A$1825)*(F$3='IECC Data-IP-Source EUI'!$C$2:$C$1825)*($A$2='IECC Data-IP-Source EUI'!$B$2:$B$1825),0,1),0))</f>
        <v>66.008994444298224</v>
      </c>
      <c r="G7" s="73" cm="1">
        <f t="array" ref="G7">INDEX('IECC Data-IP-Source EUI'!$Y$2:$Y$1825,MATCH(1,INDEX(($A7='IECC Data-IP-Source EUI'!$A$2:$A$1825)*(G$3='IECC Data-IP-Source EUI'!$C$2:$C$1825)*($A$2='IECC Data-IP-Source EUI'!$B$2:$B$1825),0,1),0))</f>
        <v>59.730825333644738</v>
      </c>
      <c r="H7" s="73" cm="1">
        <f t="array" ref="H7">INDEX('IECC Data-IP-Source EUI'!$Y$2:$Y$1825,MATCH(1,INDEX(($A7='IECC Data-IP-Source EUI'!$A$2:$A$1825)*(H$3='IECC Data-IP-Source EUI'!$C$2:$C$1825)*($A$2='IECC Data-IP-Source EUI'!$B$2:$B$1825),0,1),0))</f>
        <v>45.293174460737134</v>
      </c>
      <c r="I7" s="73" cm="1">
        <f t="array" ref="I7">INDEX('IECC Data-IP-Source EUI'!$Y$2:$Y$1825,MATCH(1,INDEX(($A7='IECC Data-IP-Source EUI'!$A$2:$A$1825)*(I$3='IECC Data-IP-Source EUI'!$C$2:$C$1825)*($A$2='IECC Data-IP-Source EUI'!$B$2:$B$1825),0,1),0))</f>
        <v>45.96767822809759</v>
      </c>
      <c r="J7" s="73" cm="1">
        <f t="array" ref="J7">INDEX('IECC Data-IP-Source EUI'!$Y$2:$Y$1825,MATCH(1,INDEX(($A7='IECC Data-IP-Source EUI'!$A$2:$A$1825)*(J$3='IECC Data-IP-Source EUI'!$C$2:$C$1825)*($A$2='IECC Data-IP-Source EUI'!$B$2:$B$1825),0,1),0))</f>
        <v>32.067300901268027</v>
      </c>
      <c r="K7" s="73" cm="1">
        <f t="array" ref="K7">INDEX('IECC Data-IP-Source EUI'!$Y$2:$Y$1825,MATCH(1,INDEX(($A7='IECC Data-IP-Source EUI'!$A$2:$A$1825)*(K$3='IECC Data-IP-Source EUI'!$C$2:$C$1825)*($A$2='IECC Data-IP-Source EUI'!$B$2:$B$1825),0,1),0))</f>
        <v>39.769903886854934</v>
      </c>
      <c r="L7" s="73" cm="1">
        <f t="array" ref="L7">INDEX('IECC Data-IP-Source EUI'!$Y$2:$Y$1825,MATCH(1,INDEX(($A7='IECC Data-IP-Source EUI'!$A$2:$A$1825)*(L$3='IECC Data-IP-Source EUI'!$C$2:$C$1825)*($A$2='IECC Data-IP-Source EUI'!$B$2:$B$1825),0,1),0))</f>
        <v>40.020729656922448</v>
      </c>
      <c r="M7" s="73" cm="1">
        <f t="array" ref="M7">INDEX('IECC Data-IP-Source EUI'!$Y$2:$Y$1825,MATCH(1,INDEX(($A7='IECC Data-IP-Source EUI'!$A$2:$A$1825)*(M$3='IECC Data-IP-Source EUI'!$C$2:$C$1825)*($A$2='IECC Data-IP-Source EUI'!$B$2:$B$1825),0,1),0))</f>
        <v>27.755065112547229</v>
      </c>
      <c r="N7" s="73" cm="1">
        <f t="array" ref="N7">INDEX('IECC Data-IP-Source EUI'!$Y$2:$Y$1825,MATCH(1,INDEX(($A7='IECC Data-IP-Source EUI'!$A$2:$A$1825)*(N$3='IECC Data-IP-Source EUI'!$C$2:$C$1825)*($A$2='IECC Data-IP-Source EUI'!$B$2:$B$1825),0,1),0))</f>
        <v>35.330339108244452</v>
      </c>
      <c r="O7" s="73" cm="1">
        <f t="array" ref="O7">INDEX('IECC Data-IP-Source EUI'!$Y$2:$Y$1825,MATCH(1,INDEX(($A7='IECC Data-IP-Source EUI'!$A$2:$A$1825)*(O$3='IECC Data-IP-Source EUI'!$C$2:$C$1825)*($A$2='IECC Data-IP-Source EUI'!$B$2:$B$1825),0,1),0))</f>
        <v>38.219394374905534</v>
      </c>
      <c r="P7" s="73" cm="1">
        <f t="array" ref="P7">INDEX('IECC Data-IP-Source EUI'!$Y$2:$Y$1825,MATCH(1,INDEX(($A7='IECC Data-IP-Source EUI'!$A$2:$A$1825)*(P$3='IECC Data-IP-Source EUI'!$C$2:$C$1825)*($A$2='IECC Data-IP-Source EUI'!$B$2:$B$1825),0,1),0))</f>
        <v>24.586785893473163</v>
      </c>
      <c r="Q7" s="73" cm="1">
        <f t="array" ref="Q7">INDEX('IECC Data-IP-Source EUI'!$Y$2:$Y$1825,MATCH(1,INDEX(($A7='IECC Data-IP-Source EUI'!$A$2:$A$1825)*(Q$3='IECC Data-IP-Source EUI'!$C$2:$C$1825)*($A$2='IECC Data-IP-Source EUI'!$B$2:$B$1825),0,1),0))</f>
        <v>44.78599278939501</v>
      </c>
      <c r="R7" s="73" cm="1">
        <f t="array" ref="R7">INDEX('IECC Data-IP-Source EUI'!$Y$2:$Y$1825,MATCH(1,INDEX(($A7='IECC Data-IP-Source EUI'!$A$2:$A$1825)*(R$3='IECC Data-IP-Source EUI'!$C$2:$C$1825)*($A$2='IECC Data-IP-Source EUI'!$B$2:$B$1825),0,1),0))</f>
        <v>38.38828123969563</v>
      </c>
      <c r="S7" s="73" cm="1">
        <f t="array" ref="S7">INDEX('IECC Data-IP-Source EUI'!$Y$2:$Y$1825,MATCH(1,INDEX(($A7='IECC Data-IP-Source EUI'!$A$2:$A$1825)*(S$3='IECC Data-IP-Source EUI'!$C$2:$C$1825)*($A$2='IECC Data-IP-Source EUI'!$B$2:$B$1825),0,1),0))</f>
        <v>45.156072137835878</v>
      </c>
      <c r="T7" s="89" cm="1">
        <f t="array" ref="T7">INDEX('IECC Data-IP-Source EUI'!$Y$2:$Y$1825,MATCH(1,INDEX(($A7='IECC Data-IP-Source EUI'!$A$2:$A$1825)*(T$3='IECC Data-IP-Source EUI'!$C$2:$C$1825)*($A$2='IECC Data-IP-Source EUI'!$B$2:$B$1825),0,1),0))</f>
        <v>55.959735156822589</v>
      </c>
      <c r="U7" s="54"/>
      <c r="V7" s="70">
        <f>SUMPRODUCT(D7:T7,Weights!$B$41:$R$41)</f>
        <v>46.523669528837736</v>
      </c>
      <c r="X7" s="86">
        <f t="shared" si="0"/>
        <v>-0.25139323553326065</v>
      </c>
    </row>
    <row r="8" spans="1:24" ht="15.75" thickBot="1" x14ac:dyDescent="0.3">
      <c r="A8" s="79">
        <v>2018</v>
      </c>
      <c r="B8" s="72" cm="1">
        <f t="array" ref="B8">INDEX('IECC Data-IP-Source EUI'!$Y$2:$Y$1825,MATCH(1,INDEX(($A8='IECC Data-IP-Source EUI'!$A$2:$A$1825)*(B$3='IECC Data-IP-Source EUI'!$C$2:$C$1825)*($A$2='IECC Data-IP-Source EUI'!$B$2:$B$1825),0,1),0))</f>
        <v>104.68670545048685</v>
      </c>
      <c r="C8" s="88" cm="1">
        <f t="array" ref="C8">INDEX('IECC Data-IP-Source EUI'!$Y$2:$Y$1825,MATCH(1,INDEX(($A8='IECC Data-IP-Source EUI'!$A$2:$A$1825)*(C$3='IECC Data-IP-Source EUI'!$C$2:$C$1825)*($A$2='IECC Data-IP-Source EUI'!$B$2:$B$1825),0,1),0))</f>
        <v>100.73066255240184</v>
      </c>
      <c r="D8" s="72" cm="1">
        <f t="array" ref="D8">INDEX('IECC Data-IP-Source EUI'!$Y$2:$Y$1825,MATCH(1,INDEX(($A8='IECC Data-IP-Source EUI'!$A$2:$A$1825)*(D$3='IECC Data-IP-Source EUI'!$C$2:$C$1825)*($A$2='IECC Data-IP-Source EUI'!$B$2:$B$1825),0,1),0))</f>
        <v>76.448256136564055</v>
      </c>
      <c r="E8" s="88" cm="1">
        <f t="array" ref="E8">INDEX('IECC Data-IP-Source EUI'!$Y$2:$Y$1825,MATCH(1,INDEX(($A8='IECC Data-IP-Source EUI'!$A$2:$A$1825)*(E$3='IECC Data-IP-Source EUI'!$C$2:$C$1825)*($A$2='IECC Data-IP-Source EUI'!$B$2:$B$1825),0,1),0))</f>
        <v>84.748598358020104</v>
      </c>
      <c r="F8" s="88" cm="1">
        <f t="array" ref="F8">INDEX('IECC Data-IP-Source EUI'!$Y$2:$Y$1825,MATCH(1,INDEX(($A8='IECC Data-IP-Source EUI'!$A$2:$A$1825)*(F$3='IECC Data-IP-Source EUI'!$C$2:$C$1825)*($A$2='IECC Data-IP-Source EUI'!$B$2:$B$1825),0,1),0))</f>
        <v>65.434378159247018</v>
      </c>
      <c r="G8" s="88" cm="1">
        <f t="array" ref="G8">INDEX('IECC Data-IP-Source EUI'!$Y$2:$Y$1825,MATCH(1,INDEX(($A8='IECC Data-IP-Source EUI'!$A$2:$A$1825)*(G$3='IECC Data-IP-Source EUI'!$C$2:$C$1825)*($A$2='IECC Data-IP-Source EUI'!$B$2:$B$1825),0,1),0))</f>
        <v>57.213906298208045</v>
      </c>
      <c r="H8" s="88" cm="1">
        <f t="array" ref="H8">INDEX('IECC Data-IP-Source EUI'!$Y$2:$Y$1825,MATCH(1,INDEX(($A8='IECC Data-IP-Source EUI'!$A$2:$A$1825)*(H$3='IECC Data-IP-Source EUI'!$C$2:$C$1825)*($A$2='IECC Data-IP-Source EUI'!$B$2:$B$1825),0,1),0))</f>
        <v>43.530483456730721</v>
      </c>
      <c r="I8" s="88" cm="1">
        <f t="array" ref="I8">INDEX('IECC Data-IP-Source EUI'!$Y$2:$Y$1825,MATCH(1,INDEX(($A8='IECC Data-IP-Source EUI'!$A$2:$A$1825)*(I$3='IECC Data-IP-Source EUI'!$C$2:$C$1825)*($A$2='IECC Data-IP-Source EUI'!$B$2:$B$1825),0,1),0))</f>
        <v>43.961231107528477</v>
      </c>
      <c r="J8" s="88" cm="1">
        <f t="array" ref="J8">INDEX('IECC Data-IP-Source EUI'!$Y$2:$Y$1825,MATCH(1,INDEX(($A8='IECC Data-IP-Source EUI'!$A$2:$A$1825)*(J$3='IECC Data-IP-Source EUI'!$C$2:$C$1825)*($A$2='IECC Data-IP-Source EUI'!$B$2:$B$1825),0,1),0))</f>
        <v>30.36393039673786</v>
      </c>
      <c r="K8" s="88" cm="1">
        <f t="array" ref="K8">INDEX('IECC Data-IP-Source EUI'!$Y$2:$Y$1825,MATCH(1,INDEX(($A8='IECC Data-IP-Source EUI'!$A$2:$A$1825)*(K$3='IECC Data-IP-Source EUI'!$C$2:$C$1825)*($A$2='IECC Data-IP-Source EUI'!$B$2:$B$1825),0,1),0))</f>
        <v>38.634340552357102</v>
      </c>
      <c r="L8" s="88" cm="1">
        <f t="array" ref="L8">INDEX('IECC Data-IP-Source EUI'!$Y$2:$Y$1825,MATCH(1,INDEX(($A8='IECC Data-IP-Source EUI'!$A$2:$A$1825)*(L$3='IECC Data-IP-Source EUI'!$C$2:$C$1825)*($A$2='IECC Data-IP-Source EUI'!$B$2:$B$1825),0,1),0))</f>
        <v>37.905522264043093</v>
      </c>
      <c r="M8" s="88" cm="1">
        <f t="array" ref="M8">INDEX('IECC Data-IP-Source EUI'!$Y$2:$Y$1825,MATCH(1,INDEX(($A8='IECC Data-IP-Source EUI'!$A$2:$A$1825)*(M$3='IECC Data-IP-Source EUI'!$C$2:$C$1825)*($A$2='IECC Data-IP-Source EUI'!$B$2:$B$1825),0,1),0))</f>
        <v>27.158582946037804</v>
      </c>
      <c r="N8" s="88" cm="1">
        <f t="array" ref="N8">INDEX('IECC Data-IP-Source EUI'!$Y$2:$Y$1825,MATCH(1,INDEX(($A8='IECC Data-IP-Source EUI'!$A$2:$A$1825)*(N$3='IECC Data-IP-Source EUI'!$C$2:$C$1825)*($A$2='IECC Data-IP-Source EUI'!$B$2:$B$1825),0,1),0))</f>
        <v>35.820306016312898</v>
      </c>
      <c r="O8" s="88" cm="1">
        <f t="array" ref="O8">INDEX('IECC Data-IP-Source EUI'!$Y$2:$Y$1825,MATCH(1,INDEX(($A8='IECC Data-IP-Source EUI'!$A$2:$A$1825)*(O$3='IECC Data-IP-Source EUI'!$C$2:$C$1825)*($A$2='IECC Data-IP-Source EUI'!$B$2:$B$1825),0,1),0))</f>
        <v>36.790073705311649</v>
      </c>
      <c r="P8" s="88" cm="1">
        <f t="array" ref="P8">INDEX('IECC Data-IP-Source EUI'!$Y$2:$Y$1825,MATCH(1,INDEX(($A8='IECC Data-IP-Source EUI'!$A$2:$A$1825)*(P$3='IECC Data-IP-Source EUI'!$C$2:$C$1825)*($A$2='IECC Data-IP-Source EUI'!$B$2:$B$1825),0,1),0))</f>
        <v>24.550592445764934</v>
      </c>
      <c r="Q8" s="88" cm="1">
        <f t="array" ref="Q8">INDEX('IECC Data-IP-Source EUI'!$Y$2:$Y$1825,MATCH(1,INDEX(($A8='IECC Data-IP-Source EUI'!$A$2:$A$1825)*(Q$3='IECC Data-IP-Source EUI'!$C$2:$C$1825)*($A$2='IECC Data-IP-Source EUI'!$B$2:$B$1825),0,1),0))</f>
        <v>49.157555997945337</v>
      </c>
      <c r="R8" s="88" cm="1">
        <f t="array" ref="R8">INDEX('IECC Data-IP-Source EUI'!$Y$2:$Y$1825,MATCH(1,INDEX(($A8='IECC Data-IP-Source EUI'!$A$2:$A$1825)*(R$3='IECC Data-IP-Source EUI'!$C$2:$C$1825)*($A$2='IECC Data-IP-Source EUI'!$B$2:$B$1825),0,1),0))</f>
        <v>39.316115560550621</v>
      </c>
      <c r="S8" s="88" cm="1">
        <f t="array" ref="S8">INDEX('IECC Data-IP-Source EUI'!$Y$2:$Y$1825,MATCH(1,INDEX(($A8='IECC Data-IP-Source EUI'!$A$2:$A$1825)*(S$3='IECC Data-IP-Source EUI'!$C$2:$C$1825)*($A$2='IECC Data-IP-Source EUI'!$B$2:$B$1825),0,1),0))</f>
        <v>53.428592232280522</v>
      </c>
      <c r="T8" s="77" cm="1">
        <f t="array" ref="T8">INDEX('IECC Data-IP-Source EUI'!$Y$2:$Y$1825,MATCH(1,INDEX(($A8='IECC Data-IP-Source EUI'!$A$2:$A$1825)*(T$3='IECC Data-IP-Source EUI'!$C$2:$C$1825)*($A$2='IECC Data-IP-Source EUI'!$B$2:$B$1825),0,1),0))</f>
        <v>70.792480532995114</v>
      </c>
      <c r="U8" s="54"/>
      <c r="V8" s="74">
        <f>SUMPRODUCT(D8:T8,Weights!$B$41:$R$41)</f>
        <v>45.548838678696548</v>
      </c>
      <c r="X8" s="90">
        <f t="shared" si="0"/>
        <v>-2.0953438540288374E-2</v>
      </c>
    </row>
    <row r="10" spans="1:24" ht="15.75" thickBot="1" x14ac:dyDescent="0.3">
      <c r="A10" s="4" t="s">
        <v>109</v>
      </c>
      <c r="B10" s="4"/>
      <c r="C10" s="4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1">
        <f t="shared" ref="B12:C12" si="3">(B5-B$4)/B$4</f>
        <v>-6.024085591774038E-2</v>
      </c>
      <c r="C12" s="71">
        <f t="shared" si="3"/>
        <v>-7.3877905796149099E-2</v>
      </c>
      <c r="D12" s="78">
        <f t="shared" ref="D12:T12" si="4">(D5-D$4)/D$4</f>
        <v>-7.3109303030958084E-2</v>
      </c>
      <c r="E12" s="71">
        <f t="shared" si="4"/>
        <v>-7.2872013556177229E-2</v>
      </c>
      <c r="F12" s="71">
        <f t="shared" si="4"/>
        <v>-0.13315097106767088</v>
      </c>
      <c r="G12" s="71">
        <f t="shared" si="4"/>
        <v>-0.15218279905913673</v>
      </c>
      <c r="H12" s="71">
        <f t="shared" si="4"/>
        <v>-0.25123528288945385</v>
      </c>
      <c r="I12" s="71">
        <f t="shared" si="4"/>
        <v>-0.2071281728761159</v>
      </c>
      <c r="J12" s="71">
        <f t="shared" si="4"/>
        <v>-0.21026619282879472</v>
      </c>
      <c r="K12" s="71">
        <f t="shared" si="4"/>
        <v>-0.29748549475973846</v>
      </c>
      <c r="L12" s="71">
        <f t="shared" si="4"/>
        <v>-0.2303567112473677</v>
      </c>
      <c r="M12" s="71">
        <f t="shared" si="4"/>
        <v>-0.21778853159113973</v>
      </c>
      <c r="N12" s="71">
        <f t="shared" si="4"/>
        <v>-0.20730578864058649</v>
      </c>
      <c r="O12" s="71">
        <f t="shared" si="4"/>
        <v>-0.18033654369911492</v>
      </c>
      <c r="P12" s="71">
        <f t="shared" si="4"/>
        <v>-0.25775318508690565</v>
      </c>
      <c r="Q12" s="71">
        <f t="shared" si="4"/>
        <v>-0.18807704567911404</v>
      </c>
      <c r="R12" s="71">
        <f t="shared" si="4"/>
        <v>-0.1972879543996798</v>
      </c>
      <c r="S12" s="71">
        <f t="shared" si="4"/>
        <v>-0.12510136281203099</v>
      </c>
      <c r="T12" s="87">
        <f t="shared" si="4"/>
        <v>-0.12044681789287513</v>
      </c>
      <c r="V12" s="80">
        <f>(V5-V$4)/V$4</f>
        <v>-0.20483044206994658</v>
      </c>
      <c r="X12" s="69"/>
    </row>
    <row r="13" spans="1:24" x14ac:dyDescent="0.25">
      <c r="A13" s="91">
        <v>2012</v>
      </c>
      <c r="B13" s="71">
        <f t="shared" ref="B13:C13" si="5">(B6-B$4)/B$4</f>
        <v>-0.28767670639767817</v>
      </c>
      <c r="C13" s="71">
        <f t="shared" si="5"/>
        <v>-0.34174713339635698</v>
      </c>
      <c r="D13" s="78">
        <f t="shared" ref="D13:T13" si="6">(D6-D$4)/D$4</f>
        <v>-0.31440898815737162</v>
      </c>
      <c r="E13" s="71">
        <f t="shared" si="6"/>
        <v>-0.3437768022954521</v>
      </c>
      <c r="F13" s="71">
        <f t="shared" si="6"/>
        <v>-0.37974888996953937</v>
      </c>
      <c r="G13" s="71">
        <f t="shared" si="6"/>
        <v>-0.3468358912318793</v>
      </c>
      <c r="H13" s="71">
        <f t="shared" si="6"/>
        <v>-0.40781561905603414</v>
      </c>
      <c r="I13" s="71">
        <f t="shared" si="6"/>
        <v>-0.37102648656709725</v>
      </c>
      <c r="J13" s="71">
        <f t="shared" si="6"/>
        <v>-0.38748766319978661</v>
      </c>
      <c r="K13" s="71">
        <f t="shared" si="6"/>
        <v>-0.42818833298064868</v>
      </c>
      <c r="L13" s="71">
        <f t="shared" si="6"/>
        <v>-0.37354995126626889</v>
      </c>
      <c r="M13" s="71">
        <f t="shared" si="6"/>
        <v>-0.36180005119213993</v>
      </c>
      <c r="N13" s="71">
        <f t="shared" si="6"/>
        <v>-0.36197739841364823</v>
      </c>
      <c r="O13" s="71">
        <f t="shared" si="6"/>
        <v>-0.32920716984359483</v>
      </c>
      <c r="P13" s="71">
        <f t="shared" si="6"/>
        <v>-0.38686751815129555</v>
      </c>
      <c r="Q13" s="71">
        <f t="shared" si="6"/>
        <v>-0.3887509185959942</v>
      </c>
      <c r="R13" s="71">
        <f t="shared" si="6"/>
        <v>-0.40708069492094529</v>
      </c>
      <c r="S13" s="71">
        <f t="shared" si="6"/>
        <v>-0.47038785717407788</v>
      </c>
      <c r="T13" s="87">
        <f t="shared" si="6"/>
        <v>-0.50328505049377659</v>
      </c>
      <c r="V13" s="80">
        <f>(V6-V$4)/V$4</f>
        <v>-0.38456660971555073</v>
      </c>
    </row>
    <row r="14" spans="1:24" x14ac:dyDescent="0.25">
      <c r="A14" s="91">
        <v>2015</v>
      </c>
      <c r="B14" s="71">
        <f t="shared" ref="B14:C14" si="7">(B7-B$4)/B$4</f>
        <v>-0.47297761535540078</v>
      </c>
      <c r="C14" s="71">
        <f t="shared" si="7"/>
        <v>-0.44694346021555631</v>
      </c>
      <c r="D14" s="78">
        <f t="shared" ref="D14:T14" si="8">(D7-D$4)/D$4</f>
        <v>-0.42210080988504628</v>
      </c>
      <c r="E14" s="71">
        <f t="shared" si="8"/>
        <v>-0.49571657541412306</v>
      </c>
      <c r="F14" s="71">
        <f t="shared" si="8"/>
        <v>-0.50194499528357994</v>
      </c>
      <c r="G14" s="71">
        <f t="shared" si="8"/>
        <v>-0.48391454530471506</v>
      </c>
      <c r="H14" s="71">
        <f t="shared" si="8"/>
        <v>-0.56228631442956356</v>
      </c>
      <c r="I14" s="71">
        <f t="shared" si="8"/>
        <v>-0.54299979175495228</v>
      </c>
      <c r="J14" s="71">
        <f t="shared" si="8"/>
        <v>-0.54196316812929601</v>
      </c>
      <c r="K14" s="71">
        <f t="shared" si="8"/>
        <v>-0.58782320236655861</v>
      </c>
      <c r="L14" s="71">
        <f t="shared" si="8"/>
        <v>-0.55287564627816876</v>
      </c>
      <c r="M14" s="71">
        <f t="shared" si="8"/>
        <v>-0.53601525982013309</v>
      </c>
      <c r="N14" s="71">
        <f t="shared" si="8"/>
        <v>-0.55851242686566438</v>
      </c>
      <c r="O14" s="71">
        <f t="shared" si="8"/>
        <v>-0.52796515625319995</v>
      </c>
      <c r="P14" s="71">
        <f t="shared" si="8"/>
        <v>-0.55662503332490909</v>
      </c>
      <c r="Q14" s="71">
        <f t="shared" si="8"/>
        <v>-0.54683736049333986</v>
      </c>
      <c r="R14" s="71">
        <f t="shared" si="8"/>
        <v>-0.55149712439836551</v>
      </c>
      <c r="S14" s="71">
        <f t="shared" si="8"/>
        <v>-0.60705762941327301</v>
      </c>
      <c r="T14" s="87">
        <f t="shared" si="8"/>
        <v>-0.62512592286079072</v>
      </c>
      <c r="V14" s="80">
        <f>(V7-V$4)/V$4</f>
        <v>-0.53928240095436242</v>
      </c>
    </row>
    <row r="15" spans="1:24" ht="15.75" thickBot="1" x14ac:dyDescent="0.3">
      <c r="A15" s="79">
        <v>2018</v>
      </c>
      <c r="B15" s="94">
        <f t="shared" ref="B15:C15" si="9">(B8-B$4)/B$4</f>
        <v>-0.52520720939098009</v>
      </c>
      <c r="C15" s="94">
        <f t="shared" si="9"/>
        <v>-0.48494804847989265</v>
      </c>
      <c r="D15" s="85">
        <f t="shared" ref="D15:T15" si="10">(D8-D$4)/D$4</f>
        <v>-0.47046654812893751</v>
      </c>
      <c r="E15" s="94">
        <f t="shared" si="10"/>
        <v>-0.51731825385421282</v>
      </c>
      <c r="F15" s="94">
        <f t="shared" si="10"/>
        <v>-0.50628062437429144</v>
      </c>
      <c r="G15" s="94">
        <f t="shared" si="10"/>
        <v>-0.50566119450266112</v>
      </c>
      <c r="H15" s="94">
        <f t="shared" si="10"/>
        <v>-0.57932097771098867</v>
      </c>
      <c r="I15" s="94">
        <f t="shared" si="10"/>
        <v>-0.56294743295150673</v>
      </c>
      <c r="J15" s="94">
        <f t="shared" si="10"/>
        <v>-0.56629344874128695</v>
      </c>
      <c r="K15" s="94">
        <f t="shared" si="10"/>
        <v>-0.59959222398790513</v>
      </c>
      <c r="L15" s="94">
        <f t="shared" si="10"/>
        <v>-0.57650741777849746</v>
      </c>
      <c r="M15" s="94">
        <f t="shared" si="10"/>
        <v>-0.54598672347649779</v>
      </c>
      <c r="N15" s="94">
        <f t="shared" si="10"/>
        <v>-0.55238980515811342</v>
      </c>
      <c r="O15" s="94">
        <f t="shared" si="10"/>
        <v>-0.54561821355488282</v>
      </c>
      <c r="P15" s="94">
        <f t="shared" si="10"/>
        <v>-0.55727771191173292</v>
      </c>
      <c r="Q15" s="94">
        <f t="shared" si="10"/>
        <v>-0.50260413043695573</v>
      </c>
      <c r="R15" s="94">
        <f t="shared" si="10"/>
        <v>-0.54065693183056063</v>
      </c>
      <c r="S15" s="94">
        <f t="shared" si="10"/>
        <v>-0.5350712164516872</v>
      </c>
      <c r="T15" s="95">
        <f t="shared" si="10"/>
        <v>-0.52576141159655854</v>
      </c>
      <c r="V15" s="96">
        <f>(V8-V$4)/V$4</f>
        <v>-0.54893601885039445</v>
      </c>
    </row>
    <row r="17" spans="1:32" ht="15.75" thickBot="1" x14ac:dyDescent="0.3">
      <c r="A17" s="4" t="s">
        <v>167</v>
      </c>
      <c r="B17" s="4"/>
      <c r="C17" s="4"/>
    </row>
    <row r="18" spans="1:32" ht="91.5" thickBot="1" x14ac:dyDescent="0.3">
      <c r="A18" s="56" t="s">
        <v>57</v>
      </c>
      <c r="B18" s="65" t="s">
        <v>110</v>
      </c>
      <c r="C18" s="66" t="s">
        <v>111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Data-IP-Source EUI'!$Y$2:$Y$1825,MATCH(1,INDEX(($A20='IECC Data-IP-Source EUI'!$A$2:$A$1825)*(B$19='IECC Data-IP-Source EUI'!$C$2:$C$1825)*($A$18='IECC Data-IP-Source EUI'!$B$2:$B$1825),0,1),0))</f>
        <v>224.81938466943441</v>
      </c>
      <c r="C20" s="55" cm="1">
        <f t="array" ref="C20">INDEX('IECC Data-IP-Source EUI'!$Y$2:$Y$1825,MATCH(1,INDEX(($A20='IECC Data-IP-Source EUI'!$A$2:$A$1825)*(C$19='IECC Data-IP-Source EUI'!$C$2:$C$1825)*($A$18='IECC Data-IP-Source EUI'!$B$2:$B$1825),0,1),0))</f>
        <v>189.46379787579491</v>
      </c>
      <c r="D20" s="58" cm="1">
        <f t="array" ref="D20">INDEX('IECC Data-IP-Source EUI'!$Y$2:$Y$1825,MATCH(1,INDEX(($A20='IECC Data-IP-Source EUI'!$A$2:$A$1825)*(D$19='IECC Data-IP-Source EUI'!$C$2:$C$1825)*($A$18='IECC Data-IP-Source EUI'!$B$2:$B$1825),0,1),0))</f>
        <v>144.85038381987795</v>
      </c>
      <c r="E20" s="55" cm="1">
        <f t="array" ref="E20">INDEX('IECC Data-IP-Source EUI'!$Y$2:$Y$1825,MATCH(1,INDEX(($A20='IECC Data-IP-Source EUI'!$A$2:$A$1825)*(E$19='IECC Data-IP-Source EUI'!$C$2:$C$1825)*($A$18='IECC Data-IP-Source EUI'!$B$2:$B$1825),0,1),0))</f>
        <v>170.68365354400277</v>
      </c>
      <c r="F20" s="55" cm="1">
        <f t="array" ref="F20">INDEX('IECC Data-IP-Source EUI'!$Y$2:$Y$1825,MATCH(1,INDEX(($A20='IECC Data-IP-Source EUI'!$A$2:$A$1825)*(F$19='IECC Data-IP-Source EUI'!$C$2:$C$1825)*($A$18='IECC Data-IP-Source EUI'!$B$2:$B$1825),0,1),0))</f>
        <v>134.65495355943452</v>
      </c>
      <c r="G20" s="55" cm="1">
        <f t="array" ref="G20">INDEX('IECC Data-IP-Source EUI'!$Y$2:$Y$1825,MATCH(1,INDEX(($A20='IECC Data-IP-Source EUI'!$A$2:$A$1825)*(G$19='IECC Data-IP-Source EUI'!$C$2:$C$1825)*($A$18='IECC Data-IP-Source EUI'!$B$2:$B$1825),0,1),0))</f>
        <v>110.95530054788409</v>
      </c>
      <c r="H20" s="55" cm="1">
        <f t="array" ref="H20">INDEX('IECC Data-IP-Source EUI'!$Y$2:$Y$1825,MATCH(1,INDEX(($A20='IECC Data-IP-Source EUI'!$A$2:$A$1825)*(H$19='IECC Data-IP-Source EUI'!$C$2:$C$1825)*($A$18='IECC Data-IP-Source EUI'!$B$2:$B$1825),0,1),0))</f>
        <v>103.36024525880715</v>
      </c>
      <c r="I20" s="55" cm="1">
        <f t="array" ref="I20">INDEX('IECC Data-IP-Source EUI'!$Y$2:$Y$1825,MATCH(1,INDEX(($A20='IECC Data-IP-Source EUI'!$A$2:$A$1825)*(I$19='IECC Data-IP-Source EUI'!$C$2:$C$1825)*($A$18='IECC Data-IP-Source EUI'!$B$2:$B$1825),0,1),0))</f>
        <v>92.48130265976009</v>
      </c>
      <c r="J20" s="55" cm="1">
        <f t="array" ref="J20">INDEX('IECC Data-IP-Source EUI'!$Y$2:$Y$1825,MATCH(1,INDEX(($A20='IECC Data-IP-Source EUI'!$A$2:$A$1825)*(J$19='IECC Data-IP-Source EUI'!$C$2:$C$1825)*($A$18='IECC Data-IP-Source EUI'!$B$2:$B$1825),0,1),0))</f>
        <v>66.620440618562483</v>
      </c>
      <c r="K20" s="55" cm="1">
        <f t="array" ref="K20">INDEX('IECC Data-IP-Source EUI'!$Y$2:$Y$1825,MATCH(1,INDEX(($A20='IECC Data-IP-Source EUI'!$A$2:$A$1825)*(K$19='IECC Data-IP-Source EUI'!$C$2:$C$1825)*($A$18='IECC Data-IP-Source EUI'!$B$2:$B$1825),0,1),0))</f>
        <v>91.684668881924708</v>
      </c>
      <c r="L20" s="55" cm="1">
        <f t="array" ref="L20">INDEX('IECC Data-IP-Source EUI'!$Y$2:$Y$1825,MATCH(1,INDEX(($A20='IECC Data-IP-Source EUI'!$A$2:$A$1825)*(L$19='IECC Data-IP-Source EUI'!$C$2:$C$1825)*($A$18='IECC Data-IP-Source EUI'!$B$2:$B$1825),0,1),0))</f>
        <v>80.939886290274529</v>
      </c>
      <c r="M20" s="55" cm="1">
        <f t="array" ref="M20">INDEX('IECC Data-IP-Source EUI'!$Y$2:$Y$1825,MATCH(1,INDEX(($A20='IECC Data-IP-Source EUI'!$A$2:$A$1825)*(M$19='IECC Data-IP-Source EUI'!$C$2:$C$1825)*($A$18='IECC Data-IP-Source EUI'!$B$2:$B$1825),0,1),0))</f>
        <v>55.737597968346023</v>
      </c>
      <c r="N20" s="55" cm="1">
        <f t="array" ref="N20">INDEX('IECC Data-IP-Source EUI'!$Y$2:$Y$1825,MATCH(1,INDEX(($A20='IECC Data-IP-Source EUI'!$A$2:$A$1825)*(N$19='IECC Data-IP-Source EUI'!$C$2:$C$1825)*($A$18='IECC Data-IP-Source EUI'!$B$2:$B$1825),0,1),0))</f>
        <v>74.975428709568746</v>
      </c>
      <c r="O20" s="55" cm="1">
        <f t="array" ref="O20">INDEX('IECC Data-IP-Source EUI'!$Y$2:$Y$1825,MATCH(1,INDEX(($A20='IECC Data-IP-Source EUI'!$A$2:$A$1825)*(O$19='IECC Data-IP-Source EUI'!$C$2:$C$1825)*($A$18='IECC Data-IP-Source EUI'!$B$2:$B$1825),0,1),0))</f>
        <v>74.311954521510131</v>
      </c>
      <c r="P20" s="55" cm="1">
        <f t="array" ref="P20">INDEX('IECC Data-IP-Source EUI'!$Y$2:$Y$1825,MATCH(1,INDEX(($A20='IECC Data-IP-Source EUI'!$A$2:$A$1825)*(P$19='IECC Data-IP-Source EUI'!$C$2:$C$1825)*($A$18='IECC Data-IP-Source EUI'!$B$2:$B$1825),0,1),0))</f>
        <v>49.646758864321122</v>
      </c>
      <c r="Q20" s="55" cm="1">
        <f t="array" ref="Q20">INDEX('IECC Data-IP-Source EUI'!$Y$2:$Y$1825,MATCH(1,INDEX(($A20='IECC Data-IP-Source EUI'!$A$2:$A$1825)*(Q$19='IECC Data-IP-Source EUI'!$C$2:$C$1825)*($A$18='IECC Data-IP-Source EUI'!$B$2:$B$1825),0,1),0))</f>
        <v>90.167808216367845</v>
      </c>
      <c r="R20" s="55" cm="1">
        <f t="array" ref="R20">INDEX('IECC Data-IP-Source EUI'!$Y$2:$Y$1825,MATCH(1,INDEX(($A20='IECC Data-IP-Source EUI'!$A$2:$A$1825)*(R$19='IECC Data-IP-Source EUI'!$C$2:$C$1825)*($A$18='IECC Data-IP-Source EUI'!$B$2:$B$1825),0,1),0))</f>
        <v>75.721336473554231</v>
      </c>
      <c r="S20" s="55" cm="1">
        <f t="array" ref="S20">INDEX('IECC Data-IP-Source EUI'!$Y$2:$Y$1825,MATCH(1,INDEX(($A20='IECC Data-IP-Source EUI'!$A$2:$A$1825)*(S$19='IECC Data-IP-Source EUI'!$C$2:$C$1825)*($A$18='IECC Data-IP-Source EUI'!$B$2:$B$1825),0,1),0))</f>
        <v>102.52424930161081</v>
      </c>
      <c r="T20" s="64" cm="1">
        <f t="array" ref="T20">INDEX('IECC Data-IP-Source EUI'!$Y$2:$Y$1825,MATCH(1,INDEX(($A20='IECC Data-IP-Source EUI'!$A$2:$A$1825)*(T$19='IECC Data-IP-Source EUI'!$C$2:$C$1825)*($A$18='IECC Data-IP-Source EUI'!$B$2:$B$1825),0,1),0))</f>
        <v>126.3276508204296</v>
      </c>
      <c r="U20" s="54"/>
      <c r="V20" s="82">
        <f>SUMPRODUCT(D20:T20,Weights!$B$41:$R$41)</f>
        <v>97.69291653673092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Data-IP-Source EUI'!$Y$2:$Y$1825,MATCH(1,INDEX(($A21='IECC Data-IP-Source EUI'!$A$2:$A$1825)*(B$19='IECC Data-IP-Source EUI'!$C$2:$C$1825)*($A$18='IECC Data-IP-Source EUI'!$B$2:$B$1825),0,1),0))</f>
        <v>191.01034032404107</v>
      </c>
      <c r="C21" s="73" cm="1">
        <f t="array" ref="C21">INDEX('IECC Data-IP-Source EUI'!$Y$2:$Y$1825,MATCH(1,INDEX(($A21='IECC Data-IP-Source EUI'!$A$2:$A$1825)*(C$19='IECC Data-IP-Source EUI'!$C$2:$C$1825)*($A$18='IECC Data-IP-Source EUI'!$B$2:$B$1825),0,1),0))</f>
        <v>156.71591513844501</v>
      </c>
      <c r="D21" s="84" cm="1">
        <f t="array" ref="D21">INDEX('IECC Data-IP-Source EUI'!$Y$2:$Y$1825,MATCH(1,INDEX(($A21='IECC Data-IP-Source EUI'!$A$2:$A$1825)*(D$19='IECC Data-IP-Source EUI'!$C$2:$C$1825)*($A$18='IECC Data-IP-Source EUI'!$B$2:$B$1825),0,1),0))</f>
        <v>116.54816687121658</v>
      </c>
      <c r="E21" s="73" cm="1">
        <f t="array" ref="E21">INDEX('IECC Data-IP-Source EUI'!$Y$2:$Y$1825,MATCH(1,INDEX(($A21='IECC Data-IP-Source EUI'!$A$2:$A$1825)*(E$19='IECC Data-IP-Source EUI'!$C$2:$C$1825)*($A$18='IECC Data-IP-Source EUI'!$B$2:$B$1825),0,1),0))</f>
        <v>141.88008862429842</v>
      </c>
      <c r="F21" s="73" cm="1">
        <f t="array" ref="F21">INDEX('IECC Data-IP-Source EUI'!$Y$2:$Y$1825,MATCH(1,INDEX(($A21='IECC Data-IP-Source EUI'!$A$2:$A$1825)*(F$19='IECC Data-IP-Source EUI'!$C$2:$C$1825)*($A$18='IECC Data-IP-Source EUI'!$B$2:$B$1825),0,1),0))</f>
        <v>108.53686158153147</v>
      </c>
      <c r="G21" s="73" cm="1">
        <f t="array" ref="G21">INDEX('IECC Data-IP-Source EUI'!$Y$2:$Y$1825,MATCH(1,INDEX(($A21='IECC Data-IP-Source EUI'!$A$2:$A$1825)*(G$19='IECC Data-IP-Source EUI'!$C$2:$C$1825)*($A$18='IECC Data-IP-Source EUI'!$B$2:$B$1825),0,1),0))</f>
        <v>84.201746749450223</v>
      </c>
      <c r="H21" s="73" cm="1">
        <f t="array" ref="H21">INDEX('IECC Data-IP-Source EUI'!$Y$2:$Y$1825,MATCH(1,INDEX(($A21='IECC Data-IP-Source EUI'!$A$2:$A$1825)*(H$19='IECC Data-IP-Source EUI'!$C$2:$C$1825)*($A$18='IECC Data-IP-Source EUI'!$B$2:$B$1825),0,1),0))</f>
        <v>74.413120073541279</v>
      </c>
      <c r="I21" s="73" cm="1">
        <f t="array" ref="I21">INDEX('IECC Data-IP-Source EUI'!$Y$2:$Y$1825,MATCH(1,INDEX(($A21='IECC Data-IP-Source EUI'!$A$2:$A$1825)*(I$19='IECC Data-IP-Source EUI'!$C$2:$C$1825)*($A$18='IECC Data-IP-Source EUI'!$B$2:$B$1825),0,1),0))</f>
        <v>67.400484740536086</v>
      </c>
      <c r="J21" s="73" cm="1">
        <f t="array" ref="J21">INDEX('IECC Data-IP-Source EUI'!$Y$2:$Y$1825,MATCH(1,INDEX(($A21='IECC Data-IP-Source EUI'!$A$2:$A$1825)*(J$19='IECC Data-IP-Source EUI'!$C$2:$C$1825)*($A$18='IECC Data-IP-Source EUI'!$B$2:$B$1825),0,1),0))</f>
        <v>52.010097377407803</v>
      </c>
      <c r="K21" s="73" cm="1">
        <f t="array" ref="K21">INDEX('IECC Data-IP-Source EUI'!$Y$2:$Y$1825,MATCH(1,INDEX(($A21='IECC Data-IP-Source EUI'!$A$2:$A$1825)*(K$19='IECC Data-IP-Source EUI'!$C$2:$C$1825)*($A$18='IECC Data-IP-Source EUI'!$B$2:$B$1825),0,1),0))</f>
        <v>63.368308197132919</v>
      </c>
      <c r="L21" s="73" cm="1">
        <f t="array" ref="L21">INDEX('IECC Data-IP-Source EUI'!$Y$2:$Y$1825,MATCH(1,INDEX(($A21='IECC Data-IP-Source EUI'!$A$2:$A$1825)*(L$19='IECC Data-IP-Source EUI'!$C$2:$C$1825)*($A$18='IECC Data-IP-Source EUI'!$B$2:$B$1825),0,1),0))</f>
        <v>55.931869056546958</v>
      </c>
      <c r="M21" s="73" cm="1">
        <f t="array" ref="M21">INDEX('IECC Data-IP-Source EUI'!$Y$2:$Y$1825,MATCH(1,INDEX(($A21='IECC Data-IP-Source EUI'!$A$2:$A$1825)*(M$19='IECC Data-IP-Source EUI'!$C$2:$C$1825)*($A$18='IECC Data-IP-Source EUI'!$B$2:$B$1825),0,1),0))</f>
        <v>42.195218986284651</v>
      </c>
      <c r="N21" s="73" cm="1">
        <f t="array" ref="N21">INDEX('IECC Data-IP-Source EUI'!$Y$2:$Y$1825,MATCH(1,INDEX(($A21='IECC Data-IP-Source EUI'!$A$2:$A$1825)*(N$19='IECC Data-IP-Source EUI'!$C$2:$C$1825)*($A$18='IECC Data-IP-Source EUI'!$B$2:$B$1825),0,1),0))</f>
        <v>57.309271442945438</v>
      </c>
      <c r="O21" s="73" cm="1">
        <f t="array" ref="O21">INDEX('IECC Data-IP-Source EUI'!$Y$2:$Y$1825,MATCH(1,INDEX(($A21='IECC Data-IP-Source EUI'!$A$2:$A$1825)*(O$19='IECC Data-IP-Source EUI'!$C$2:$C$1825)*($A$18='IECC Data-IP-Source EUI'!$B$2:$B$1825),0,1),0))</f>
        <v>53.823064624570804</v>
      </c>
      <c r="P21" s="73" cm="1">
        <f t="array" ref="P21">INDEX('IECC Data-IP-Source EUI'!$Y$2:$Y$1825,MATCH(1,INDEX(($A21='IECC Data-IP-Source EUI'!$A$2:$A$1825)*(P$19='IECC Data-IP-Source EUI'!$C$2:$C$1825)*($A$18='IECC Data-IP-Source EUI'!$B$2:$B$1825),0,1),0))</f>
        <v>35.906646007053325</v>
      </c>
      <c r="Q21" s="73" cm="1">
        <f t="array" ref="Q21">INDEX('IECC Data-IP-Source EUI'!$Y$2:$Y$1825,MATCH(1,INDEX(($A21='IECC Data-IP-Source EUI'!$A$2:$A$1825)*(Q$19='IECC Data-IP-Source EUI'!$C$2:$C$1825)*($A$18='IECC Data-IP-Source EUI'!$B$2:$B$1825),0,1),0))</f>
        <v>69.897385230701417</v>
      </c>
      <c r="R21" s="73" cm="1">
        <f t="array" ref="R21">INDEX('IECC Data-IP-Source EUI'!$Y$2:$Y$1825,MATCH(1,INDEX(($A21='IECC Data-IP-Source EUI'!$A$2:$A$1825)*(R$19='IECC Data-IP-Source EUI'!$C$2:$C$1825)*($A$18='IECC Data-IP-Source EUI'!$B$2:$B$1825),0,1),0))</f>
        <v>55.278296796156397</v>
      </c>
      <c r="S21" s="73" cm="1">
        <f t="array" ref="S21">INDEX('IECC Data-IP-Source EUI'!$Y$2:$Y$1825,MATCH(1,INDEX(($A21='IECC Data-IP-Source EUI'!$A$2:$A$1825)*(S$19='IECC Data-IP-Source EUI'!$C$2:$C$1825)*($A$18='IECC Data-IP-Source EUI'!$B$2:$B$1825),0,1),0))</f>
        <v>85.397962444036722</v>
      </c>
      <c r="T21" s="89" cm="1">
        <f t="array" ref="T21">INDEX('IECC Data-IP-Source EUI'!$Y$2:$Y$1825,MATCH(1,INDEX(($A21='IECC Data-IP-Source EUI'!$A$2:$A$1825)*(T$19='IECC Data-IP-Source EUI'!$C$2:$C$1825)*($A$18='IECC Data-IP-Source EUI'!$B$2:$B$1825),0,1),0))</f>
        <v>105.47691837829171</v>
      </c>
      <c r="U21" s="54"/>
      <c r="V21" s="70">
        <f>SUMPRODUCT(D21:T21,Weights!$B$41:$R$41)</f>
        <v>73.350992176539293</v>
      </c>
      <c r="X21" s="86">
        <f>(V21-V20)/V20</f>
        <v>-0.24916775159475832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Data-IP-Source EUI'!$Y$2:$Y$1825,MATCH(1,INDEX(($A22='IECC Data-IP-Source EUI'!$A$2:$A$1825)*(B$19='IECC Data-IP-Source EUI'!$C$2:$C$1825)*($A$18='IECC Data-IP-Source EUI'!$B$2:$B$1825),0,1),0))</f>
        <v>157.46029937682357</v>
      </c>
      <c r="C22" s="73" cm="1">
        <f t="array" ref="C22">INDEX('IECC Data-IP-Source EUI'!$Y$2:$Y$1825,MATCH(1,INDEX(($A22='IECC Data-IP-Source EUI'!$A$2:$A$1825)*(C$19='IECC Data-IP-Source EUI'!$C$2:$C$1825)*($A$18='IECC Data-IP-Source EUI'!$B$2:$B$1825),0,1),0))</f>
        <v>122.32393833587379</v>
      </c>
      <c r="D22" s="84" cm="1">
        <f t="array" ref="D22">INDEX('IECC Data-IP-Source EUI'!$Y$2:$Y$1825,MATCH(1,INDEX(($A22='IECC Data-IP-Source EUI'!$A$2:$A$1825)*(D$19='IECC Data-IP-Source EUI'!$C$2:$C$1825)*($A$18='IECC Data-IP-Source EUI'!$B$2:$B$1825),0,1),0))</f>
        <v>95.993370626426895</v>
      </c>
      <c r="E22" s="73" cm="1">
        <f t="array" ref="E22">INDEX('IECC Data-IP-Source EUI'!$Y$2:$Y$1825,MATCH(1,INDEX(($A22='IECC Data-IP-Source EUI'!$A$2:$A$1825)*(E$19='IECC Data-IP-Source EUI'!$C$2:$C$1825)*($A$18='IECC Data-IP-Source EUI'!$B$2:$B$1825),0,1),0))</f>
        <v>115.54444826402772</v>
      </c>
      <c r="F22" s="73" cm="1">
        <f t="array" ref="F22">INDEX('IECC Data-IP-Source EUI'!$Y$2:$Y$1825,MATCH(1,INDEX(($A22='IECC Data-IP-Source EUI'!$A$2:$A$1825)*(F$19='IECC Data-IP-Source EUI'!$C$2:$C$1825)*($A$18='IECC Data-IP-Source EUI'!$B$2:$B$1825),0,1),0))</f>
        <v>85.125717658648128</v>
      </c>
      <c r="G22" s="73" cm="1">
        <f t="array" ref="G22">INDEX('IECC Data-IP-Source EUI'!$Y$2:$Y$1825,MATCH(1,INDEX(($A22='IECC Data-IP-Source EUI'!$A$2:$A$1825)*(G$19='IECC Data-IP-Source EUI'!$C$2:$C$1825)*($A$18='IECC Data-IP-Source EUI'!$B$2:$B$1825),0,1),0))</f>
        <v>73.814997844036867</v>
      </c>
      <c r="H22" s="73" cm="1">
        <f t="array" ref="H22">INDEX('IECC Data-IP-Source EUI'!$Y$2:$Y$1825,MATCH(1,INDEX(($A22='IECC Data-IP-Source EUI'!$A$2:$A$1825)*(H$19='IECC Data-IP-Source EUI'!$C$2:$C$1825)*($A$18='IECC Data-IP-Source EUI'!$B$2:$B$1825),0,1),0))</f>
        <v>62.382201191798281</v>
      </c>
      <c r="I22" s="73" cm="1">
        <f t="array" ref="I22">INDEX('IECC Data-IP-Source EUI'!$Y$2:$Y$1825,MATCH(1,INDEX(($A22='IECC Data-IP-Source EUI'!$A$2:$A$1825)*(I$19='IECC Data-IP-Source EUI'!$C$2:$C$1825)*($A$18='IECC Data-IP-Source EUI'!$B$2:$B$1825),0,1),0))</f>
        <v>60.524029935819399</v>
      </c>
      <c r="J22" s="73" cm="1">
        <f t="array" ref="J22">INDEX('IECC Data-IP-Source EUI'!$Y$2:$Y$1825,MATCH(1,INDEX(($A22='IECC Data-IP-Source EUI'!$A$2:$A$1825)*(J$19='IECC Data-IP-Source EUI'!$C$2:$C$1825)*($A$18='IECC Data-IP-Source EUI'!$B$2:$B$1825),0,1),0))</f>
        <v>45.582522439611829</v>
      </c>
      <c r="K22" s="73" cm="1">
        <f t="array" ref="K22">INDEX('IECC Data-IP-Source EUI'!$Y$2:$Y$1825,MATCH(1,INDEX(($A22='IECC Data-IP-Source EUI'!$A$2:$A$1825)*(K$19='IECC Data-IP-Source EUI'!$C$2:$C$1825)*($A$18='IECC Data-IP-Source EUI'!$B$2:$B$1825),0,1),0))</f>
        <v>52.89721989303515</v>
      </c>
      <c r="L22" s="73" cm="1">
        <f t="array" ref="L22">INDEX('IECC Data-IP-Source EUI'!$Y$2:$Y$1825,MATCH(1,INDEX(($A22='IECC Data-IP-Source EUI'!$A$2:$A$1825)*(L$19='IECC Data-IP-Source EUI'!$C$2:$C$1825)*($A$18='IECC Data-IP-Source EUI'!$B$2:$B$1825),0,1),0))</f>
        <v>50.17768906618543</v>
      </c>
      <c r="M22" s="73" cm="1">
        <f t="array" ref="M22">INDEX('IECC Data-IP-Source EUI'!$Y$2:$Y$1825,MATCH(1,INDEX(($A22='IECC Data-IP-Source EUI'!$A$2:$A$1825)*(M$19='IECC Data-IP-Source EUI'!$C$2:$C$1825)*($A$18='IECC Data-IP-Source EUI'!$B$2:$B$1825),0,1),0))</f>
        <v>35.528108411351724</v>
      </c>
      <c r="N22" s="73" cm="1">
        <f t="array" ref="N22">INDEX('IECC Data-IP-Source EUI'!$Y$2:$Y$1825,MATCH(1,INDEX(($A22='IECC Data-IP-Source EUI'!$A$2:$A$1825)*(N$19='IECC Data-IP-Source EUI'!$C$2:$C$1825)*($A$18='IECC Data-IP-Source EUI'!$B$2:$B$1825),0,1),0))</f>
        <v>46.6315916642817</v>
      </c>
      <c r="O22" s="73" cm="1">
        <f t="array" ref="O22">INDEX('IECC Data-IP-Source EUI'!$Y$2:$Y$1825,MATCH(1,INDEX(($A22='IECC Data-IP-Source EUI'!$A$2:$A$1825)*(O$19='IECC Data-IP-Source EUI'!$C$2:$C$1825)*($A$18='IECC Data-IP-Source EUI'!$B$2:$B$1825),0,1),0))</f>
        <v>47.201461073665328</v>
      </c>
      <c r="P22" s="73" cm="1">
        <f t="array" ref="P22">INDEX('IECC Data-IP-Source EUI'!$Y$2:$Y$1825,MATCH(1,INDEX(($A22='IECC Data-IP-Source EUI'!$A$2:$A$1825)*(P$19='IECC Data-IP-Source EUI'!$C$2:$C$1825)*($A$18='IECC Data-IP-Source EUI'!$B$2:$B$1825),0,1),0))</f>
        <v>31.420185840437838</v>
      </c>
      <c r="Q22" s="73" cm="1">
        <f t="array" ref="Q22">INDEX('IECC Data-IP-Source EUI'!$Y$2:$Y$1825,MATCH(1,INDEX(($A22='IECC Data-IP-Source EUI'!$A$2:$A$1825)*(Q$19='IECC Data-IP-Source EUI'!$C$2:$C$1825)*($A$18='IECC Data-IP-Source EUI'!$B$2:$B$1825),0,1),0))</f>
        <v>55.638795098999111</v>
      </c>
      <c r="R22" s="73" cm="1">
        <f t="array" ref="R22">INDEX('IECC Data-IP-Source EUI'!$Y$2:$Y$1825,MATCH(1,INDEX(($A22='IECC Data-IP-Source EUI'!$A$2:$A$1825)*(R$19='IECC Data-IP-Source EUI'!$C$2:$C$1825)*($A$18='IECC Data-IP-Source EUI'!$B$2:$B$1825),0,1),0))</f>
        <v>45.922461012032677</v>
      </c>
      <c r="S22" s="73" cm="1">
        <f t="array" ref="S22">INDEX('IECC Data-IP-Source EUI'!$Y$2:$Y$1825,MATCH(1,INDEX(($A22='IECC Data-IP-Source EUI'!$A$2:$A$1825)*(S$19='IECC Data-IP-Source EUI'!$C$2:$C$1825)*($A$18='IECC Data-IP-Source EUI'!$B$2:$B$1825),0,1),0))</f>
        <v>54.306977535401657</v>
      </c>
      <c r="T22" s="89" cm="1">
        <f t="array" ref="T22">INDEX('IECC Data-IP-Source EUI'!$Y$2:$Y$1825,MATCH(1,INDEX(($A22='IECC Data-IP-Source EUI'!$A$2:$A$1825)*(T$19='IECC Data-IP-Source EUI'!$C$2:$C$1825)*($A$18='IECC Data-IP-Source EUI'!$B$2:$B$1825),0,1),0))</f>
        <v>61.404637489564664</v>
      </c>
      <c r="U22" s="54"/>
      <c r="V22" s="70">
        <f>SUMPRODUCT(D22:T22,Weights!$B$41:$R$41)</f>
        <v>60.558040990269141</v>
      </c>
      <c r="X22" s="86">
        <f t="shared" ref="X22:X24" si="11">(V22-V21)/V21</f>
        <v>-0.17440733665170341</v>
      </c>
      <c r="Z22" s="98" t="str">
        <f>A2</f>
        <v>Primary School</v>
      </c>
      <c r="AA22" s="7">
        <f>V4</f>
        <v>100.98088205271536</v>
      </c>
      <c r="AB22" s="7">
        <f>V5</f>
        <v>80.296923341244536</v>
      </c>
      <c r="AC22" s="7">
        <f>V6</f>
        <v>62.147006595616709</v>
      </c>
      <c r="AD22" s="7">
        <f>V7</f>
        <v>46.523669528837736</v>
      </c>
      <c r="AE22" s="7">
        <f>V8</f>
        <v>45.548838678696548</v>
      </c>
      <c r="AF22"/>
    </row>
    <row r="23" spans="1:32" x14ac:dyDescent="0.25">
      <c r="A23" s="91">
        <v>2015</v>
      </c>
      <c r="B23" s="84" cm="1">
        <f t="array" ref="B23">INDEX('IECC Data-IP-Source EUI'!$Y$2:$Y$1825,MATCH(1,INDEX(($A23='IECC Data-IP-Source EUI'!$A$2:$A$1825)*(B$19='IECC Data-IP-Source EUI'!$C$2:$C$1825)*($A$18='IECC Data-IP-Source EUI'!$B$2:$B$1825),0,1),0))</f>
        <v>123.4994667927475</v>
      </c>
      <c r="C23" s="73" cm="1">
        <f t="array" ref="C23">INDEX('IECC Data-IP-Source EUI'!$Y$2:$Y$1825,MATCH(1,INDEX(($A23='IECC Data-IP-Source EUI'!$A$2:$A$1825)*(C$19='IECC Data-IP-Source EUI'!$C$2:$C$1825)*($A$18='IECC Data-IP-Source EUI'!$B$2:$B$1825),0,1),0))</f>
        <v>99.413907279825182</v>
      </c>
      <c r="D23" s="84" cm="1">
        <f t="array" ref="D23">INDEX('IECC Data-IP-Source EUI'!$Y$2:$Y$1825,MATCH(1,INDEX(($A23='IECC Data-IP-Source EUI'!$A$2:$A$1825)*(D$19='IECC Data-IP-Source EUI'!$C$2:$C$1825)*($A$18='IECC Data-IP-Source EUI'!$B$2:$B$1825),0,1),0))</f>
        <v>78.730444043528308</v>
      </c>
      <c r="E23" s="73" cm="1">
        <f t="array" ref="E23">INDEX('IECC Data-IP-Source EUI'!$Y$2:$Y$1825,MATCH(1,INDEX(($A23='IECC Data-IP-Source EUI'!$A$2:$A$1825)*(E$19='IECC Data-IP-Source EUI'!$C$2:$C$1825)*($A$18='IECC Data-IP-Source EUI'!$B$2:$B$1825),0,1),0))</f>
        <v>89.380708855760716</v>
      </c>
      <c r="F23" s="73" cm="1">
        <f t="array" ref="F23">INDEX('IECC Data-IP-Source EUI'!$Y$2:$Y$1825,MATCH(1,INDEX(($A23='IECC Data-IP-Source EUI'!$A$2:$A$1825)*(F$19='IECC Data-IP-Source EUI'!$C$2:$C$1825)*($A$18='IECC Data-IP-Source EUI'!$B$2:$B$1825),0,1),0))</f>
        <v>67.857939686255648</v>
      </c>
      <c r="G23" s="73" cm="1">
        <f t="array" ref="G23">INDEX('IECC Data-IP-Source EUI'!$Y$2:$Y$1825,MATCH(1,INDEX(($A23='IECC Data-IP-Source EUI'!$A$2:$A$1825)*(G$19='IECC Data-IP-Source EUI'!$C$2:$C$1825)*($A$18='IECC Data-IP-Source EUI'!$B$2:$B$1825),0,1),0))</f>
        <v>56.492114474493377</v>
      </c>
      <c r="H23" s="73" cm="1">
        <f t="array" ref="H23">INDEX('IECC Data-IP-Source EUI'!$Y$2:$Y$1825,MATCH(1,INDEX(($A23='IECC Data-IP-Source EUI'!$A$2:$A$1825)*(H$19='IECC Data-IP-Source EUI'!$C$2:$C$1825)*($A$18='IECC Data-IP-Source EUI'!$B$2:$B$1825),0,1),0))</f>
        <v>47.273414916590383</v>
      </c>
      <c r="I23" s="73" cm="1">
        <f t="array" ref="I23">INDEX('IECC Data-IP-Source EUI'!$Y$2:$Y$1825,MATCH(1,INDEX(($A23='IECC Data-IP-Source EUI'!$A$2:$A$1825)*(I$19='IECC Data-IP-Source EUI'!$C$2:$C$1825)*($A$18='IECC Data-IP-Source EUI'!$B$2:$B$1825),0,1),0))</f>
        <v>44.63937761592701</v>
      </c>
      <c r="J23" s="73" cm="1">
        <f t="array" ref="J23">INDEX('IECC Data-IP-Source EUI'!$Y$2:$Y$1825,MATCH(1,INDEX(($A23='IECC Data-IP-Source EUI'!$A$2:$A$1825)*(J$19='IECC Data-IP-Source EUI'!$C$2:$C$1825)*($A$18='IECC Data-IP-Source EUI'!$B$2:$B$1825),0,1),0))</f>
        <v>34.546804615103525</v>
      </c>
      <c r="K23" s="73" cm="1">
        <f t="array" ref="K23">INDEX('IECC Data-IP-Source EUI'!$Y$2:$Y$1825,MATCH(1,INDEX(($A23='IECC Data-IP-Source EUI'!$A$2:$A$1825)*(K$19='IECC Data-IP-Source EUI'!$C$2:$C$1825)*($A$18='IECC Data-IP-Source EUI'!$B$2:$B$1825),0,1),0))</f>
        <v>40.453841757048536</v>
      </c>
      <c r="L23" s="73" cm="1">
        <f t="array" ref="L23">INDEX('IECC Data-IP-Source EUI'!$Y$2:$Y$1825,MATCH(1,INDEX(($A23='IECC Data-IP-Source EUI'!$A$2:$A$1825)*(L$19='IECC Data-IP-Source EUI'!$C$2:$C$1825)*($A$18='IECC Data-IP-Source EUI'!$B$2:$B$1825),0,1),0))</f>
        <v>39.567147921202846</v>
      </c>
      <c r="M23" s="73" cm="1">
        <f t="array" ref="M23">INDEX('IECC Data-IP-Source EUI'!$Y$2:$Y$1825,MATCH(1,INDEX(($A23='IECC Data-IP-Source EUI'!$A$2:$A$1825)*(M$19='IECC Data-IP-Source EUI'!$C$2:$C$1825)*($A$18='IECC Data-IP-Source EUI'!$B$2:$B$1825),0,1),0))</f>
        <v>26.956105383178905</v>
      </c>
      <c r="N23" s="73" cm="1">
        <f t="array" ref="N23">INDEX('IECC Data-IP-Source EUI'!$Y$2:$Y$1825,MATCH(1,INDEX(($A23='IECC Data-IP-Source EUI'!$A$2:$A$1825)*(N$19='IECC Data-IP-Source EUI'!$C$2:$C$1825)*($A$18='IECC Data-IP-Source EUI'!$B$2:$B$1825),0,1),0))</f>
        <v>35.232475678659213</v>
      </c>
      <c r="O23" s="73" cm="1">
        <f t="array" ref="O23">INDEX('IECC Data-IP-Source EUI'!$Y$2:$Y$1825,MATCH(1,INDEX(($A23='IECC Data-IP-Source EUI'!$A$2:$A$1825)*(O$19='IECC Data-IP-Source EUI'!$C$2:$C$1825)*($A$18='IECC Data-IP-Source EUI'!$B$2:$B$1825),0,1),0))</f>
        <v>37.573609540865917</v>
      </c>
      <c r="P23" s="73" cm="1">
        <f t="array" ref="P23">INDEX('IECC Data-IP-Source EUI'!$Y$2:$Y$1825,MATCH(1,INDEX(($A23='IECC Data-IP-Source EUI'!$A$2:$A$1825)*(P$19='IECC Data-IP-Source EUI'!$C$2:$C$1825)*($A$18='IECC Data-IP-Source EUI'!$B$2:$B$1825),0,1),0))</f>
        <v>23.057802506337101</v>
      </c>
      <c r="Q23" s="73" cm="1">
        <f t="array" ref="Q23">INDEX('IECC Data-IP-Source EUI'!$Y$2:$Y$1825,MATCH(1,INDEX(($A23='IECC Data-IP-Source EUI'!$A$2:$A$1825)*(Q$19='IECC Data-IP-Source EUI'!$C$2:$C$1825)*($A$18='IECC Data-IP-Source EUI'!$B$2:$B$1825),0,1),0))</f>
        <v>42.654244918908034</v>
      </c>
      <c r="R23" s="73" cm="1">
        <f t="array" ref="R23">INDEX('IECC Data-IP-Source EUI'!$Y$2:$Y$1825,MATCH(1,INDEX(($A23='IECC Data-IP-Source EUI'!$A$2:$A$1825)*(R$19='IECC Data-IP-Source EUI'!$C$2:$C$1825)*($A$18='IECC Data-IP-Source EUI'!$B$2:$B$1825),0,1),0))</f>
        <v>34.10097009150909</v>
      </c>
      <c r="S23" s="73" cm="1">
        <f t="array" ref="S23">INDEX('IECC Data-IP-Source EUI'!$Y$2:$Y$1825,MATCH(1,INDEX(($A23='IECC Data-IP-Source EUI'!$A$2:$A$1825)*(S$19='IECC Data-IP-Source EUI'!$C$2:$C$1825)*($A$18='IECC Data-IP-Source EUI'!$B$2:$B$1825),0,1),0))</f>
        <v>41.933176087555829</v>
      </c>
      <c r="T23" s="89" cm="1">
        <f t="array" ref="T23">INDEX('IECC Data-IP-Source EUI'!$Y$2:$Y$1825,MATCH(1,INDEX(($A23='IECC Data-IP-Source EUI'!$A$2:$A$1825)*(T$19='IECC Data-IP-Source EUI'!$C$2:$C$1825)*($A$18='IECC Data-IP-Source EUI'!$B$2:$B$1825),0,1),0))</f>
        <v>47.458768854088689</v>
      </c>
      <c r="U23" s="54"/>
      <c r="V23" s="70">
        <f>SUMPRODUCT(D23:T23,Weights!$B$41:$R$41)</f>
        <v>46.763192296325705</v>
      </c>
      <c r="X23" s="86">
        <f t="shared" si="11"/>
        <v>-0.2277954912075191</v>
      </c>
      <c r="Z23" s="98" t="str">
        <f>A18</f>
        <v>Secondary School</v>
      </c>
      <c r="AA23" s="7">
        <f>V20</f>
        <v>97.69291653673092</v>
      </c>
      <c r="AB23" s="7">
        <f>V21</f>
        <v>73.350992176539293</v>
      </c>
      <c r="AC23" s="7">
        <f>V22</f>
        <v>60.558040990269141</v>
      </c>
      <c r="AD23" s="7">
        <f>V23</f>
        <v>46.763192296325705</v>
      </c>
      <c r="AE23" s="7">
        <f>V24</f>
        <v>45.503912134517194</v>
      </c>
      <c r="AF23"/>
    </row>
    <row r="24" spans="1:32" ht="15.75" thickBot="1" x14ac:dyDescent="0.3">
      <c r="A24" s="79">
        <v>2018</v>
      </c>
      <c r="B24" s="72" cm="1">
        <f t="array" ref="B24">INDEX('IECC Data-IP-Source EUI'!$Y$2:$Y$1825,MATCH(1,INDEX(($A24='IECC Data-IP-Source EUI'!$A$2:$A$1825)*(B$19='IECC Data-IP-Source EUI'!$C$2:$C$1825)*($A$18='IECC Data-IP-Source EUI'!$B$2:$B$1825),0,1),0))</f>
        <v>114.65753658262722</v>
      </c>
      <c r="C24" s="88" cm="1">
        <f t="array" ref="C24">INDEX('IECC Data-IP-Source EUI'!$Y$2:$Y$1825,MATCH(1,INDEX(($A24='IECC Data-IP-Source EUI'!$A$2:$A$1825)*(C$19='IECC Data-IP-Source EUI'!$C$2:$C$1825)*($A$18='IECC Data-IP-Source EUI'!$B$2:$B$1825),0,1),0))</f>
        <v>96.911975487693127</v>
      </c>
      <c r="D24" s="72" cm="1">
        <f t="array" ref="D24">INDEX('IECC Data-IP-Source EUI'!$Y$2:$Y$1825,MATCH(1,INDEX(($A24='IECC Data-IP-Source EUI'!$A$2:$A$1825)*(D$19='IECC Data-IP-Source EUI'!$C$2:$C$1825)*($A$18='IECC Data-IP-Source EUI'!$B$2:$B$1825),0,1),0))</f>
        <v>76.0472163446682</v>
      </c>
      <c r="E24" s="88" cm="1">
        <f t="array" ref="E24">INDEX('IECC Data-IP-Source EUI'!$Y$2:$Y$1825,MATCH(1,INDEX(($A24='IECC Data-IP-Source EUI'!$A$2:$A$1825)*(E$19='IECC Data-IP-Source EUI'!$C$2:$C$1825)*($A$18='IECC Data-IP-Source EUI'!$B$2:$B$1825),0,1),0))</f>
        <v>86.831902650874241</v>
      </c>
      <c r="F24" s="88" cm="1">
        <f t="array" ref="F24">INDEX('IECC Data-IP-Source EUI'!$Y$2:$Y$1825,MATCH(1,INDEX(($A24='IECC Data-IP-Source EUI'!$A$2:$A$1825)*(F$19='IECC Data-IP-Source EUI'!$C$2:$C$1825)*($A$18='IECC Data-IP-Source EUI'!$B$2:$B$1825),0,1),0))</f>
        <v>65.973926068747986</v>
      </c>
      <c r="G24" s="88" cm="1">
        <f t="array" ref="G24">INDEX('IECC Data-IP-Source EUI'!$Y$2:$Y$1825,MATCH(1,INDEX(($A24='IECC Data-IP-Source EUI'!$A$2:$A$1825)*(G$19='IECC Data-IP-Source EUI'!$C$2:$C$1825)*($A$18='IECC Data-IP-Source EUI'!$B$2:$B$1825),0,1),0))</f>
        <v>55.029958122173539</v>
      </c>
      <c r="H24" s="88" cm="1">
        <f t="array" ref="H24">INDEX('IECC Data-IP-Source EUI'!$Y$2:$Y$1825,MATCH(1,INDEX(($A24='IECC Data-IP-Source EUI'!$A$2:$A$1825)*(H$19='IECC Data-IP-Source EUI'!$C$2:$C$1825)*($A$18='IECC Data-IP-Source EUI'!$B$2:$B$1825),0,1),0))</f>
        <v>46.497283160554524</v>
      </c>
      <c r="I24" s="88" cm="1">
        <f t="array" ref="I24">INDEX('IECC Data-IP-Source EUI'!$Y$2:$Y$1825,MATCH(1,INDEX(($A24='IECC Data-IP-Source EUI'!$A$2:$A$1825)*(I$19='IECC Data-IP-Source EUI'!$C$2:$C$1825)*($A$18='IECC Data-IP-Source EUI'!$B$2:$B$1825),0,1),0))</f>
        <v>43.114546194106858</v>
      </c>
      <c r="J24" s="88" cm="1">
        <f t="array" ref="J24">INDEX('IECC Data-IP-Source EUI'!$Y$2:$Y$1825,MATCH(1,INDEX(($A24='IECC Data-IP-Source EUI'!$A$2:$A$1825)*(J$19='IECC Data-IP-Source EUI'!$C$2:$C$1825)*($A$18='IECC Data-IP-Source EUI'!$B$2:$B$1825),0,1),0))</f>
        <v>33.186448879326775</v>
      </c>
      <c r="K24" s="88" cm="1">
        <f t="array" ref="K24">INDEX('IECC Data-IP-Source EUI'!$Y$2:$Y$1825,MATCH(1,INDEX(($A24='IECC Data-IP-Source EUI'!$A$2:$A$1825)*(K$19='IECC Data-IP-Source EUI'!$C$2:$C$1825)*($A$18='IECC Data-IP-Source EUI'!$B$2:$B$1825),0,1),0))</f>
        <v>38.968457414579596</v>
      </c>
      <c r="L24" s="88" cm="1">
        <f t="array" ref="L24">INDEX('IECC Data-IP-Source EUI'!$Y$2:$Y$1825,MATCH(1,INDEX(($A24='IECC Data-IP-Source EUI'!$A$2:$A$1825)*(L$19='IECC Data-IP-Source EUI'!$C$2:$C$1825)*($A$18='IECC Data-IP-Source EUI'!$B$2:$B$1825),0,1),0))</f>
        <v>37.069625355460026</v>
      </c>
      <c r="M24" s="88" cm="1">
        <f t="array" ref="M24">INDEX('IECC Data-IP-Source EUI'!$Y$2:$Y$1825,MATCH(1,INDEX(($A24='IECC Data-IP-Source EUI'!$A$2:$A$1825)*(M$19='IECC Data-IP-Source EUI'!$C$2:$C$1825)*($A$18='IECC Data-IP-Source EUI'!$B$2:$B$1825),0,1),0))</f>
        <v>26.080989991379532</v>
      </c>
      <c r="N24" s="88" cm="1">
        <f t="array" ref="N24">INDEX('IECC Data-IP-Source EUI'!$Y$2:$Y$1825,MATCH(1,INDEX(($A24='IECC Data-IP-Source EUI'!$A$2:$A$1825)*(N$19='IECC Data-IP-Source EUI'!$C$2:$C$1825)*($A$18='IECC Data-IP-Source EUI'!$B$2:$B$1825),0,1),0))</f>
        <v>34.748909289228727</v>
      </c>
      <c r="O24" s="88" cm="1">
        <f t="array" ref="O24">INDEX('IECC Data-IP-Source EUI'!$Y$2:$Y$1825,MATCH(1,INDEX(($A24='IECC Data-IP-Source EUI'!$A$2:$A$1825)*(O$19='IECC Data-IP-Source EUI'!$C$2:$C$1825)*($A$18='IECC Data-IP-Source EUI'!$B$2:$B$1825),0,1),0))</f>
        <v>36.005643485695103</v>
      </c>
      <c r="P24" s="88" cm="1">
        <f t="array" ref="P24">INDEX('IECC Data-IP-Source EUI'!$Y$2:$Y$1825,MATCH(1,INDEX(($A24='IECC Data-IP-Source EUI'!$A$2:$A$1825)*(P$19='IECC Data-IP-Source EUI'!$C$2:$C$1825)*($A$18='IECC Data-IP-Source EUI'!$B$2:$B$1825),0,1),0))</f>
        <v>22.478996125766059</v>
      </c>
      <c r="Q24" s="88" cm="1">
        <f t="array" ref="Q24">INDEX('IECC Data-IP-Source EUI'!$Y$2:$Y$1825,MATCH(1,INDEX(($A24='IECC Data-IP-Source EUI'!$A$2:$A$1825)*(Q$19='IECC Data-IP-Source EUI'!$C$2:$C$1825)*($A$18='IECC Data-IP-Source EUI'!$B$2:$B$1825),0,1),0))</f>
        <v>42.343092297198254</v>
      </c>
      <c r="R24" s="88" cm="1">
        <f t="array" ref="R24">INDEX('IECC Data-IP-Source EUI'!$Y$2:$Y$1825,MATCH(1,INDEX(($A24='IECC Data-IP-Source EUI'!$A$2:$A$1825)*(R$19='IECC Data-IP-Source EUI'!$C$2:$C$1825)*($A$18='IECC Data-IP-Source EUI'!$B$2:$B$1825),0,1),0))</f>
        <v>33.534040765643766</v>
      </c>
      <c r="S24" s="88" cm="1">
        <f t="array" ref="S24">INDEX('IECC Data-IP-Source EUI'!$Y$2:$Y$1825,MATCH(1,INDEX(($A24='IECC Data-IP-Source EUI'!$A$2:$A$1825)*(S$19='IECC Data-IP-Source EUI'!$C$2:$C$1825)*($A$18='IECC Data-IP-Source EUI'!$B$2:$B$1825),0,1),0))</f>
        <v>41.484007407857071</v>
      </c>
      <c r="T24" s="77" cm="1">
        <f t="array" ref="T24">INDEX('IECC Data-IP-Source EUI'!$Y$2:$Y$1825,MATCH(1,INDEX(($A24='IECC Data-IP-Source EUI'!$A$2:$A$1825)*(T$19='IECC Data-IP-Source EUI'!$C$2:$C$1825)*($A$18='IECC Data-IP-Source EUI'!$B$2:$B$1825),0,1),0))</f>
        <v>46.556345418609112</v>
      </c>
      <c r="U24" s="54"/>
      <c r="V24" s="74">
        <f>SUMPRODUCT(D24:T24,Weights!$B$41:$R$41)</f>
        <v>45.503912134517194</v>
      </c>
      <c r="X24" s="90">
        <f t="shared" si="11"/>
        <v>-2.6928875039770466E-2</v>
      </c>
    </row>
    <row r="26" spans="1:32" ht="15.75" thickBot="1" x14ac:dyDescent="0.3">
      <c r="A26" s="4" t="s">
        <v>109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-0.15333647614085613</v>
      </c>
      <c r="C28" s="71">
        <f t="shared" si="14"/>
        <v>-0.16744515011255154</v>
      </c>
      <c r="D28" s="78">
        <f t="shared" ref="D28:T28" si="15">(D21-D$20)/D$4</f>
        <v>-0.19604071294518777</v>
      </c>
      <c r="E28" s="71">
        <f t="shared" si="15"/>
        <v>-0.16404937993114005</v>
      </c>
      <c r="F28" s="71">
        <f t="shared" si="15"/>
        <v>-0.1970677864849982</v>
      </c>
      <c r="G28" s="71">
        <f t="shared" si="15"/>
        <v>-0.23115568719594334</v>
      </c>
      <c r="H28" s="71">
        <f t="shared" si="15"/>
        <v>-0.27974530384252783</v>
      </c>
      <c r="I28" s="71">
        <f t="shared" si="15"/>
        <v>-0.24934779074909688</v>
      </c>
      <c r="J28" s="71">
        <f t="shared" si="15"/>
        <v>-0.20868845031037273</v>
      </c>
      <c r="K28" s="71">
        <f t="shared" si="15"/>
        <v>-0.29347183993443515</v>
      </c>
      <c r="L28" s="71">
        <f t="shared" si="15"/>
        <v>-0.27939754320698007</v>
      </c>
      <c r="M28" s="71">
        <f t="shared" si="15"/>
        <v>-0.22638956773942046</v>
      </c>
      <c r="N28" s="71">
        <f t="shared" si="15"/>
        <v>-0.22075612901295419</v>
      </c>
      <c r="O28" s="71">
        <f t="shared" si="15"/>
        <v>-0.2530513656542222</v>
      </c>
      <c r="P28" s="71">
        <f t="shared" si="15"/>
        <v>-0.24777626919589732</v>
      </c>
      <c r="Q28" s="71">
        <f t="shared" si="15"/>
        <v>-0.20510427059855646</v>
      </c>
      <c r="R28" s="71">
        <f t="shared" si="15"/>
        <v>-0.2388427349508481</v>
      </c>
      <c r="S28" s="71">
        <f t="shared" si="15"/>
        <v>-0.14903076017377426</v>
      </c>
      <c r="T28" s="87">
        <f t="shared" si="15"/>
        <v>-0.13967898632861986</v>
      </c>
      <c r="V28" s="80">
        <f>(V21-V$20)/V$20</f>
        <v>-0.24916775159475832</v>
      </c>
      <c r="X28" s="69"/>
    </row>
    <row r="29" spans="1:32" x14ac:dyDescent="0.25">
      <c r="A29" s="91">
        <v>2012</v>
      </c>
      <c r="B29" s="71">
        <f t="shared" ref="B29:C29" si="16">(B22-B$20)/B$4</f>
        <v>-0.30549827641749483</v>
      </c>
      <c r="C29" s="71">
        <f t="shared" si="16"/>
        <v>-0.34329681553353114</v>
      </c>
      <c r="D29" s="78">
        <f t="shared" ref="D29:T29" si="17">(D22-D$20)/D$4</f>
        <v>-0.33841743620969611</v>
      </c>
      <c r="E29" s="71">
        <f t="shared" si="17"/>
        <v>-0.31404280898187514</v>
      </c>
      <c r="F29" s="71">
        <f t="shared" si="17"/>
        <v>-0.37371094693743911</v>
      </c>
      <c r="G29" s="71">
        <f t="shared" si="17"/>
        <v>-0.32089913208748094</v>
      </c>
      <c r="H29" s="71">
        <f t="shared" si="17"/>
        <v>-0.3960122228038308</v>
      </c>
      <c r="I29" s="71">
        <f t="shared" si="17"/>
        <v>-0.31771194136269731</v>
      </c>
      <c r="J29" s="71">
        <f t="shared" si="17"/>
        <v>-0.30049742638179472</v>
      </c>
      <c r="K29" s="71">
        <f t="shared" si="17"/>
        <v>-0.4019945976760384</v>
      </c>
      <c r="L29" s="71">
        <f t="shared" si="17"/>
        <v>-0.34368507697873041</v>
      </c>
      <c r="M29" s="71">
        <f t="shared" si="17"/>
        <v>-0.3378444519314322</v>
      </c>
      <c r="N29" s="71">
        <f t="shared" si="17"/>
        <v>-0.35418431145255552</v>
      </c>
      <c r="O29" s="71">
        <f t="shared" si="17"/>
        <v>-0.33483255681713553</v>
      </c>
      <c r="P29" s="71">
        <f t="shared" si="17"/>
        <v>-0.32868087118335415</v>
      </c>
      <c r="Q29" s="71">
        <f t="shared" si="17"/>
        <v>-0.34937840492690964</v>
      </c>
      <c r="R29" s="71">
        <f t="shared" si="17"/>
        <v>-0.34815003179583265</v>
      </c>
      <c r="S29" s="71">
        <f t="shared" si="17"/>
        <v>-0.41958053865281797</v>
      </c>
      <c r="T29" s="87">
        <f t="shared" si="17"/>
        <v>-0.43491904740612947</v>
      </c>
      <c r="V29" s="80">
        <f>(V22-V$20)/V$20</f>
        <v>-0.38011840431132671</v>
      </c>
    </row>
    <row r="30" spans="1:32" x14ac:dyDescent="0.25">
      <c r="A30" s="91">
        <v>2015</v>
      </c>
      <c r="B30" s="71">
        <f t="shared" ref="B30:C30" si="18">(B23-B$20)/B$4</f>
        <v>-0.45952316816103594</v>
      </c>
      <c r="C30" s="71">
        <f t="shared" si="18"/>
        <v>-0.4604394601445066</v>
      </c>
      <c r="D30" s="78">
        <f t="shared" ref="D30:T30" si="19">(D23-D$20)/D$4</f>
        <v>-0.45799239533642067</v>
      </c>
      <c r="E30" s="71">
        <f t="shared" si="19"/>
        <v>-0.46305718406257584</v>
      </c>
      <c r="F30" s="71">
        <f t="shared" si="19"/>
        <v>-0.50400081594520607</v>
      </c>
      <c r="G30" s="71">
        <f t="shared" si="19"/>
        <v>-0.47057207048179667</v>
      </c>
      <c r="H30" s="71">
        <f t="shared" si="19"/>
        <v>-0.54202368267070555</v>
      </c>
      <c r="I30" s="71">
        <f t="shared" si="19"/>
        <v>-0.47563354406078151</v>
      </c>
      <c r="J30" s="71">
        <f t="shared" si="19"/>
        <v>-0.45812732000208883</v>
      </c>
      <c r="K30" s="71">
        <f t="shared" si="19"/>
        <v>-0.53095824230602151</v>
      </c>
      <c r="L30" s="71">
        <f t="shared" si="19"/>
        <v>-0.46222942618873086</v>
      </c>
      <c r="M30" s="71">
        <f t="shared" si="19"/>
        <v>-0.48114365089637323</v>
      </c>
      <c r="N30" s="71">
        <f t="shared" si="19"/>
        <v>-0.49662755370252631</v>
      </c>
      <c r="O30" s="71">
        <f t="shared" si="19"/>
        <v>-0.4537429024213126</v>
      </c>
      <c r="P30" s="71">
        <f t="shared" si="19"/>
        <v>-0.4794802252813411</v>
      </c>
      <c r="Q30" s="71">
        <f t="shared" si="19"/>
        <v>-0.48076129198462531</v>
      </c>
      <c r="R30" s="71">
        <f t="shared" si="19"/>
        <v>-0.48626438598241456</v>
      </c>
      <c r="S30" s="71">
        <f t="shared" si="19"/>
        <v>-0.5272557779704562</v>
      </c>
      <c r="T30" s="87">
        <f t="shared" si="19"/>
        <v>-0.52834237437466869</v>
      </c>
      <c r="V30" s="80">
        <f>(V23-V$20)/V$20</f>
        <v>-0.52132463689172881</v>
      </c>
    </row>
    <row r="31" spans="1:32" ht="15.75" thickBot="1" x14ac:dyDescent="0.3">
      <c r="A31" s="79">
        <v>2018</v>
      </c>
      <c r="B31" s="94">
        <f t="shared" ref="B31:C31" si="20">(B24-B$20)/B$4</f>
        <v>-0.49962458028178275</v>
      </c>
      <c r="C31" s="94">
        <f t="shared" si="20"/>
        <v>-0.47323223663833192</v>
      </c>
      <c r="D31" s="85">
        <f t="shared" ref="D31:T31" si="21">(D24-D$20)/D$4</f>
        <v>-0.4765782846338204</v>
      </c>
      <c r="E31" s="94">
        <f t="shared" si="21"/>
        <v>-0.47757379263661481</v>
      </c>
      <c r="F31" s="94">
        <f t="shared" si="21"/>
        <v>-0.51821618794190261</v>
      </c>
      <c r="G31" s="94">
        <f t="shared" si="21"/>
        <v>-0.48320537366666894</v>
      </c>
      <c r="H31" s="94">
        <f t="shared" si="21"/>
        <v>-0.54952422763067965</v>
      </c>
      <c r="I31" s="94">
        <f t="shared" si="21"/>
        <v>-0.49079307145419371</v>
      </c>
      <c r="J31" s="94">
        <f t="shared" si="21"/>
        <v>-0.47755811130413084</v>
      </c>
      <c r="K31" s="94">
        <f t="shared" si="21"/>
        <v>-0.54635282216911407</v>
      </c>
      <c r="L31" s="94">
        <f t="shared" si="21"/>
        <v>-0.49013254471471435</v>
      </c>
      <c r="M31" s="94">
        <f t="shared" si="21"/>
        <v>-0.49577305947621025</v>
      </c>
      <c r="N31" s="94">
        <f t="shared" si="21"/>
        <v>-0.5026701945915627</v>
      </c>
      <c r="O31" s="94">
        <f t="shared" si="21"/>
        <v>-0.47310832209784226</v>
      </c>
      <c r="P31" s="94">
        <f t="shared" si="21"/>
        <v>-0.48991787503389134</v>
      </c>
      <c r="Q31" s="94">
        <f t="shared" si="21"/>
        <v>-0.48390965901997229</v>
      </c>
      <c r="R31" s="94">
        <f t="shared" si="21"/>
        <v>-0.49288800716841769</v>
      </c>
      <c r="S31" s="94">
        <f t="shared" si="21"/>
        <v>-0.53116438643523578</v>
      </c>
      <c r="T31" s="95">
        <f t="shared" si="21"/>
        <v>-0.53438770592629525</v>
      </c>
      <c r="V31" s="96">
        <f>(V24-V$20)/V$20</f>
        <v>-0.53421482592948821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E349D0-660E-42CC-94F7-BB062C801E4C}">
          <x14:formula1>
            <xm:f>Weights!$A$5:$A$20</xm:f>
          </x14:formula1>
          <xm:sqref>A2 A18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D90-5C1D-48AF-B15A-1B0428C0615C}">
  <dimension ref="A1:AF31"/>
  <sheetViews>
    <sheetView workbookViewId="0">
      <selection activeCell="I9" sqref="I9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168</v>
      </c>
      <c r="B1" s="4"/>
      <c r="C1" s="4"/>
    </row>
    <row r="2" spans="1:24" ht="91.5" thickBot="1" x14ac:dyDescent="0.3">
      <c r="A2" s="56" t="s">
        <v>0</v>
      </c>
      <c r="B2" s="65" t="s">
        <v>110</v>
      </c>
      <c r="C2" s="66" t="s">
        <v>111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Data-IP-Source EUI'!$Y$2:$Y$1825,MATCH(1,INDEX(($A4='IECC Data-IP-Source EUI'!$A$2:$A$1825)*(B$3='IECC Data-IP-Source EUI'!$C$2:$C$1825)*($A$2='IECC Data-IP-Source EUI'!$B$2:$B$1825),0,1),0))</f>
        <v>274.04882026515992</v>
      </c>
      <c r="C4" s="55" cm="1">
        <f t="array" ref="C4">INDEX('IECC Data-IP-Source EUI'!$Y$2:$Y$1825,MATCH(1,INDEX(($A4='IECC Data-IP-Source EUI'!$A$2:$A$1825)*(C$3='IECC Data-IP-Source EUI'!$C$2:$C$1825)*($A$2='IECC Data-IP-Source EUI'!$B$2:$B$1825),0,1),0))</f>
        <v>233.71572584120108</v>
      </c>
      <c r="D4" s="58" cm="1">
        <f t="array" ref="D4">INDEX('IECC Data-IP-Source EUI'!$Y$2:$Y$1825,MATCH(1,INDEX(($A4='IECC Data-IP-Source EUI'!$A$2:$A$1825)*(D$3='IECC Data-IP-Source EUI'!$C$2:$C$1825)*($A$2='IECC Data-IP-Source EUI'!$B$2:$B$1825),0,1),0))</f>
        <v>233.09494374719773</v>
      </c>
      <c r="E4" s="55" cm="1">
        <f t="array" ref="E4">INDEX('IECC Data-IP-Source EUI'!$Y$2:$Y$1825,MATCH(1,INDEX(($A4='IECC Data-IP-Source EUI'!$A$2:$A$1825)*(E$3='IECC Data-IP-Source EUI'!$C$2:$C$1825)*($A$2='IECC Data-IP-Source EUI'!$B$2:$B$1825),0,1),0))</f>
        <v>213.12236401866269</v>
      </c>
      <c r="F4" s="55" cm="1">
        <f t="array" ref="F4">INDEX('IECC Data-IP-Source EUI'!$Y$2:$Y$1825,MATCH(1,INDEX(($A4='IECC Data-IP-Source EUI'!$A$2:$A$1825)*(F$3='IECC Data-IP-Source EUI'!$C$2:$C$1825)*($A$2='IECC Data-IP-Source EUI'!$B$2:$B$1825),0,1),0))</f>
        <v>229.20121954198797</v>
      </c>
      <c r="G4" s="55" cm="1">
        <f t="array" ref="G4">INDEX('IECC Data-IP-Source EUI'!$Y$2:$Y$1825,MATCH(1,INDEX(($A4='IECC Data-IP-Source EUI'!$A$2:$A$1825)*(G$3='IECC Data-IP-Source EUI'!$C$2:$C$1825)*($A$2='IECC Data-IP-Source EUI'!$B$2:$B$1825),0,1),0))</f>
        <v>225.78024583333817</v>
      </c>
      <c r="H4" s="55" cm="1">
        <f t="array" ref="H4">INDEX('IECC Data-IP-Source EUI'!$Y$2:$Y$1825,MATCH(1,INDEX(($A4='IECC Data-IP-Source EUI'!$A$2:$A$1825)*(H$3='IECC Data-IP-Source EUI'!$C$2:$C$1825)*($A$2='IECC Data-IP-Source EUI'!$B$2:$B$1825),0,1),0))</f>
        <v>223.10449108025762</v>
      </c>
      <c r="I4" s="55" cm="1">
        <f t="array" ref="I4">INDEX('IECC Data-IP-Source EUI'!$Y$2:$Y$1825,MATCH(1,INDEX(($A4='IECC Data-IP-Source EUI'!$A$2:$A$1825)*(I$3='IECC Data-IP-Source EUI'!$C$2:$C$1825)*($A$2='IECC Data-IP-Source EUI'!$B$2:$B$1825),0,1),0))</f>
        <v>212.42615806432102</v>
      </c>
      <c r="J4" s="55" cm="1">
        <f t="array" ref="J4">INDEX('IECC Data-IP-Source EUI'!$Y$2:$Y$1825,MATCH(1,INDEX(($A4='IECC Data-IP-Source EUI'!$A$2:$A$1825)*(J$3='IECC Data-IP-Source EUI'!$C$2:$C$1825)*($A$2='IECC Data-IP-Source EUI'!$B$2:$B$1825),0,1),0))</f>
        <v>181.71370544862611</v>
      </c>
      <c r="K4" s="55" cm="1">
        <f t="array" ref="K4">INDEX('IECC Data-IP-Source EUI'!$Y$2:$Y$1825,MATCH(1,INDEX(($A4='IECC Data-IP-Source EUI'!$A$2:$A$1825)*(K$3='IECC Data-IP-Source EUI'!$C$2:$C$1825)*($A$2='IECC Data-IP-Source EUI'!$B$2:$B$1825),0,1),0))</f>
        <v>238.04903917500749</v>
      </c>
      <c r="L4" s="55" cm="1">
        <f t="array" ref="L4">INDEX('IECC Data-IP-Source EUI'!$Y$2:$Y$1825,MATCH(1,INDEX(($A4='IECC Data-IP-Source EUI'!$A$2:$A$1825)*(L$3='IECC Data-IP-Source EUI'!$C$2:$C$1825)*($A$2='IECC Data-IP-Source EUI'!$B$2:$B$1825),0,1),0))</f>
        <v>207.90099426498313</v>
      </c>
      <c r="M4" s="55" cm="1">
        <f t="array" ref="M4">INDEX('IECC Data-IP-Source EUI'!$Y$2:$Y$1825,MATCH(1,INDEX(($A4='IECC Data-IP-Source EUI'!$A$2:$A$1825)*(M$3='IECC Data-IP-Source EUI'!$C$2:$C$1825)*($A$2='IECC Data-IP-Source EUI'!$B$2:$B$1825),0,1),0))</f>
        <v>187.99973678005625</v>
      </c>
      <c r="N4" s="55" cm="1">
        <f t="array" ref="N4">INDEX('IECC Data-IP-Source EUI'!$Y$2:$Y$1825,MATCH(1,INDEX(($A4='IECC Data-IP-Source EUI'!$A$2:$A$1825)*(N$3='IECC Data-IP-Source EUI'!$C$2:$C$1825)*($A$2='IECC Data-IP-Source EUI'!$B$2:$B$1825),0,1),0))</f>
        <v>254.04750641705621</v>
      </c>
      <c r="O4" s="55" cm="1">
        <f t="array" ref="O4">INDEX('IECC Data-IP-Source EUI'!$Y$2:$Y$1825,MATCH(1,INDEX(($A4='IECC Data-IP-Source EUI'!$A$2:$A$1825)*(O$3='IECC Data-IP-Source EUI'!$C$2:$C$1825)*($A$2='IECC Data-IP-Source EUI'!$B$2:$B$1825),0,1),0))</f>
        <v>210.71015281883416</v>
      </c>
      <c r="P4" s="55" cm="1">
        <f t="array" ref="P4">INDEX('IECC Data-IP-Source EUI'!$Y$2:$Y$1825,MATCH(1,INDEX(($A4='IECC Data-IP-Source EUI'!$A$2:$A$1825)*(P$3='IECC Data-IP-Source EUI'!$C$2:$C$1825)*($A$2='IECC Data-IP-Source EUI'!$B$2:$B$1825),0,1),0))</f>
        <v>197.22552411535699</v>
      </c>
      <c r="Q4" s="55" cm="1">
        <f t="array" ref="Q4">INDEX('IECC Data-IP-Source EUI'!$Y$2:$Y$1825,MATCH(1,INDEX(($A4='IECC Data-IP-Source EUI'!$A$2:$A$1825)*(Q$3='IECC Data-IP-Source EUI'!$C$2:$C$1825)*($A$2='IECC Data-IP-Source EUI'!$B$2:$B$1825),0,1),0))</f>
        <v>268.41943089592144</v>
      </c>
      <c r="R4" s="55" cm="1">
        <f t="array" ref="R4">INDEX('IECC Data-IP-Source EUI'!$Y$2:$Y$1825,MATCH(1,INDEX(($A4='IECC Data-IP-Source EUI'!$A$2:$A$1825)*(R$3='IECC Data-IP-Source EUI'!$C$2:$C$1825)*($A$2='IECC Data-IP-Source EUI'!$B$2:$B$1825),0,1),0))</f>
        <v>233.90500983313422</v>
      </c>
      <c r="S4" s="55" cm="1">
        <f t="array" ref="S4">INDEX('IECC Data-IP-Source EUI'!$Y$2:$Y$1825,MATCH(1,INDEX(($A4='IECC Data-IP-Source EUI'!$A$2:$A$1825)*(S$3='IECC Data-IP-Source EUI'!$C$2:$C$1825)*($A$2='IECC Data-IP-Source EUI'!$B$2:$B$1825),0,1),0))</f>
        <v>291.95313169602537</v>
      </c>
      <c r="T4" s="64" cm="1">
        <f t="array" ref="T4">INDEX('IECC Data-IP-Source EUI'!$Y$2:$Y$1825,MATCH(1,INDEX(($A4='IECC Data-IP-Source EUI'!$A$2:$A$1825)*(T$3='IECC Data-IP-Source EUI'!$C$2:$C$1825)*($A$2='IECC Data-IP-Source EUI'!$B$2:$B$1825),0,1),0))</f>
        <v>302.81347456268475</v>
      </c>
      <c r="U4" s="54"/>
      <c r="V4" s="82">
        <f>SUMPRODUCT(D4:T4,Weights!$B$41:$R$41)</f>
        <v>231.31954214329036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Data-IP-Source EUI'!$Y$2:$Y$1825,MATCH(1,INDEX(($A5='IECC Data-IP-Source EUI'!$A$2:$A$1825)*(B$3='IECC Data-IP-Source EUI'!$C$2:$C$1825)*($A$2='IECC Data-IP-Source EUI'!$B$2:$B$1825),0,1),0))</f>
        <v>353.07567852715187</v>
      </c>
      <c r="C5" s="73" cm="1">
        <f t="array" ref="C5">INDEX('IECC Data-IP-Source EUI'!$Y$2:$Y$1825,MATCH(1,INDEX(($A5='IECC Data-IP-Source EUI'!$A$2:$A$1825)*(C$3='IECC Data-IP-Source EUI'!$C$2:$C$1825)*($A$2='IECC Data-IP-Source EUI'!$B$2:$B$1825),0,1),0))</f>
        <v>259.69768990147099</v>
      </c>
      <c r="D5" s="84" cm="1">
        <f t="array" ref="D5">INDEX('IECC Data-IP-Source EUI'!$Y$2:$Y$1825,MATCH(1,INDEX(($A5='IECC Data-IP-Source EUI'!$A$2:$A$1825)*(D$3='IECC Data-IP-Source EUI'!$C$2:$C$1825)*($A$2='IECC Data-IP-Source EUI'!$B$2:$B$1825),0,1),0))</f>
        <v>301.90123670478215</v>
      </c>
      <c r="E5" s="73" cm="1">
        <f t="array" ref="E5">INDEX('IECC Data-IP-Source EUI'!$Y$2:$Y$1825,MATCH(1,INDEX(($A5='IECC Data-IP-Source EUI'!$A$2:$A$1825)*(E$3='IECC Data-IP-Source EUI'!$C$2:$C$1825)*($A$2='IECC Data-IP-Source EUI'!$B$2:$B$1825),0,1),0))</f>
        <v>236.06527376607374</v>
      </c>
      <c r="F5" s="73" cm="1">
        <f t="array" ref="F5">INDEX('IECC Data-IP-Source EUI'!$Y$2:$Y$1825,MATCH(1,INDEX(($A5='IECC Data-IP-Source EUI'!$A$2:$A$1825)*(F$3='IECC Data-IP-Source EUI'!$C$2:$C$1825)*($A$2='IECC Data-IP-Source EUI'!$B$2:$B$1825),0,1),0))</f>
        <v>309.32814543782547</v>
      </c>
      <c r="G5" s="73" cm="1">
        <f t="array" ref="G5">INDEX('IECC Data-IP-Source EUI'!$Y$2:$Y$1825,MATCH(1,INDEX(($A5='IECC Data-IP-Source EUI'!$A$2:$A$1825)*(G$3='IECC Data-IP-Source EUI'!$C$2:$C$1825)*($A$2='IECC Data-IP-Source EUI'!$B$2:$B$1825),0,1),0))</f>
        <v>267.95063115094518</v>
      </c>
      <c r="H5" s="73" cm="1">
        <f t="array" ref="H5">INDEX('IECC Data-IP-Source EUI'!$Y$2:$Y$1825,MATCH(1,INDEX(($A5='IECC Data-IP-Source EUI'!$A$2:$A$1825)*(H$3='IECC Data-IP-Source EUI'!$C$2:$C$1825)*($A$2='IECC Data-IP-Source EUI'!$B$2:$B$1825),0,1),0))</f>
        <v>282.96939559615913</v>
      </c>
      <c r="I5" s="73" cm="1">
        <f t="array" ref="I5">INDEX('IECC Data-IP-Source EUI'!$Y$2:$Y$1825,MATCH(1,INDEX(($A5='IECC Data-IP-Source EUI'!$A$2:$A$1825)*(I$3='IECC Data-IP-Source EUI'!$C$2:$C$1825)*($A$2='IECC Data-IP-Source EUI'!$B$2:$B$1825),0,1),0))</f>
        <v>260.76290752953196</v>
      </c>
      <c r="J5" s="73" cm="1">
        <f t="array" ref="J5">INDEX('IECC Data-IP-Source EUI'!$Y$2:$Y$1825,MATCH(1,INDEX(($A5='IECC Data-IP-Source EUI'!$A$2:$A$1825)*(J$3='IECC Data-IP-Source EUI'!$C$2:$C$1825)*($A$2='IECC Data-IP-Source EUI'!$B$2:$B$1825),0,1),0))</f>
        <v>220.7028413825966</v>
      </c>
      <c r="K5" s="73" cm="1">
        <f t="array" ref="K5">INDEX('IECC Data-IP-Source EUI'!$Y$2:$Y$1825,MATCH(1,INDEX(($A5='IECC Data-IP-Source EUI'!$A$2:$A$1825)*(K$3='IECC Data-IP-Source EUI'!$C$2:$C$1825)*($A$2='IECC Data-IP-Source EUI'!$B$2:$B$1825),0,1),0))</f>
        <v>281.01526313967139</v>
      </c>
      <c r="L5" s="73" cm="1">
        <f t="array" ref="L5">INDEX('IECC Data-IP-Source EUI'!$Y$2:$Y$1825,MATCH(1,INDEX(($A5='IECC Data-IP-Source EUI'!$A$2:$A$1825)*(L$3='IECC Data-IP-Source EUI'!$C$2:$C$1825)*($A$2='IECC Data-IP-Source EUI'!$B$2:$B$1825),0,1),0))</f>
        <v>259.59252535590139</v>
      </c>
      <c r="M5" s="73" cm="1">
        <f t="array" ref="M5">INDEX('IECC Data-IP-Source EUI'!$Y$2:$Y$1825,MATCH(1,INDEX(($A5='IECC Data-IP-Source EUI'!$A$2:$A$1825)*(M$3='IECC Data-IP-Source EUI'!$C$2:$C$1825)*($A$2='IECC Data-IP-Source EUI'!$B$2:$B$1825),0,1),0))</f>
        <v>223.2884504430545</v>
      </c>
      <c r="N5" s="73" cm="1">
        <f t="array" ref="N5">INDEX('IECC Data-IP-Source EUI'!$Y$2:$Y$1825,MATCH(1,INDEX(($A5='IECC Data-IP-Source EUI'!$A$2:$A$1825)*(N$3='IECC Data-IP-Source EUI'!$C$2:$C$1825)*($A$2='IECC Data-IP-Source EUI'!$B$2:$B$1825),0,1),0))</f>
        <v>274.71414804089466</v>
      </c>
      <c r="O5" s="73" cm="1">
        <f t="array" ref="O5">INDEX('IECC Data-IP-Source EUI'!$Y$2:$Y$1825,MATCH(1,INDEX(($A5='IECC Data-IP-Source EUI'!$A$2:$A$1825)*(O$3='IECC Data-IP-Source EUI'!$C$2:$C$1825)*($A$2='IECC Data-IP-Source EUI'!$B$2:$B$1825),0,1),0))</f>
        <v>268.78927621339017</v>
      </c>
      <c r="P5" s="73" cm="1">
        <f t="array" ref="P5">INDEX('IECC Data-IP-Source EUI'!$Y$2:$Y$1825,MATCH(1,INDEX(($A5='IECC Data-IP-Source EUI'!$A$2:$A$1825)*(P$3='IECC Data-IP-Source EUI'!$C$2:$C$1825)*($A$2='IECC Data-IP-Source EUI'!$B$2:$B$1825),0,1),0))</f>
        <v>219.56733217419679</v>
      </c>
      <c r="Q5" s="73" cm="1">
        <f t="array" ref="Q5">INDEX('IECC Data-IP-Source EUI'!$Y$2:$Y$1825,MATCH(1,INDEX(($A5='IECC Data-IP-Source EUI'!$A$2:$A$1825)*(Q$3='IECC Data-IP-Source EUI'!$C$2:$C$1825)*($A$2='IECC Data-IP-Source EUI'!$B$2:$B$1825),0,1),0))</f>
        <v>308.58129475246358</v>
      </c>
      <c r="R5" s="73" cm="1">
        <f t="array" ref="R5">INDEX('IECC Data-IP-Source EUI'!$Y$2:$Y$1825,MATCH(1,INDEX(($A5='IECC Data-IP-Source EUI'!$A$2:$A$1825)*(R$3='IECC Data-IP-Source EUI'!$C$2:$C$1825)*($A$2='IECC Data-IP-Source EUI'!$B$2:$B$1825),0,1),0))</f>
        <v>285.02098948821089</v>
      </c>
      <c r="S5" s="73" cm="1">
        <f t="array" ref="S5">INDEX('IECC Data-IP-Source EUI'!$Y$2:$Y$1825,MATCH(1,INDEX(($A5='IECC Data-IP-Source EUI'!$A$2:$A$1825)*(S$3='IECC Data-IP-Source EUI'!$C$2:$C$1825)*($A$2='IECC Data-IP-Source EUI'!$B$2:$B$1825),0,1),0))</f>
        <v>326.29916892722372</v>
      </c>
      <c r="T5" s="89" cm="1">
        <f t="array" ref="T5">INDEX('IECC Data-IP-Source EUI'!$Y$2:$Y$1825,MATCH(1,INDEX(($A5='IECC Data-IP-Source EUI'!$A$2:$A$1825)*(T$3='IECC Data-IP-Source EUI'!$C$2:$C$1825)*($A$2='IECC Data-IP-Source EUI'!$B$2:$B$1825),0,1),0))</f>
        <v>349.72565005623215</v>
      </c>
      <c r="U5" s="54"/>
      <c r="V5" s="70">
        <f>SUMPRODUCT(D5:T5,Weights!$B$41:$R$41)</f>
        <v>280.90009400045824</v>
      </c>
      <c r="X5" s="86">
        <f>(V5-V4)/V4</f>
        <v>0.21433793011078725</v>
      </c>
    </row>
    <row r="6" spans="1:24" x14ac:dyDescent="0.25">
      <c r="A6" s="91">
        <v>2012</v>
      </c>
      <c r="B6" s="84" cm="1">
        <f t="array" ref="B6">INDEX('IECC Data-IP-Source EUI'!$Y$2:$Y$1825,MATCH(1,INDEX(($A6='IECC Data-IP-Source EUI'!$A$2:$A$1825)*(B$3='IECC Data-IP-Source EUI'!$C$2:$C$1825)*($A$2='IECC Data-IP-Source EUI'!$B$2:$B$1825),0,1),0))</f>
        <v>342.3394528951718</v>
      </c>
      <c r="C6" s="73" cm="1">
        <f t="array" ref="C6">INDEX('IECC Data-IP-Source EUI'!$Y$2:$Y$1825,MATCH(1,INDEX(($A6='IECC Data-IP-Source EUI'!$A$2:$A$1825)*(C$3='IECC Data-IP-Source EUI'!$C$2:$C$1825)*($A$2='IECC Data-IP-Source EUI'!$B$2:$B$1825),0,1),0))</f>
        <v>298.68537715326659</v>
      </c>
      <c r="D6" s="84" cm="1">
        <f t="array" ref="D6">INDEX('IECC Data-IP-Source EUI'!$Y$2:$Y$1825,MATCH(1,INDEX(($A6='IECC Data-IP-Source EUI'!$A$2:$A$1825)*(D$3='IECC Data-IP-Source EUI'!$C$2:$C$1825)*($A$2='IECC Data-IP-Source EUI'!$B$2:$B$1825),0,1),0))</f>
        <v>290.42499951583005</v>
      </c>
      <c r="E6" s="73" cm="1">
        <f t="array" ref="E6">INDEX('IECC Data-IP-Source EUI'!$Y$2:$Y$1825,MATCH(1,INDEX(($A6='IECC Data-IP-Source EUI'!$A$2:$A$1825)*(E$3='IECC Data-IP-Source EUI'!$C$2:$C$1825)*($A$2='IECC Data-IP-Source EUI'!$B$2:$B$1825),0,1),0))</f>
        <v>270.54078841879385</v>
      </c>
      <c r="F6" s="73" cm="1">
        <f t="array" ref="F6">INDEX('IECC Data-IP-Source EUI'!$Y$2:$Y$1825,MATCH(1,INDEX(($A6='IECC Data-IP-Source EUI'!$A$2:$A$1825)*(F$3='IECC Data-IP-Source EUI'!$C$2:$C$1825)*($A$2='IECC Data-IP-Source EUI'!$B$2:$B$1825),0,1),0))</f>
        <v>286.66478119262013</v>
      </c>
      <c r="G6" s="73" cm="1">
        <f t="array" ref="G6">INDEX('IECC Data-IP-Source EUI'!$Y$2:$Y$1825,MATCH(1,INDEX(($A6='IECC Data-IP-Source EUI'!$A$2:$A$1825)*(G$3='IECC Data-IP-Source EUI'!$C$2:$C$1825)*($A$2='IECC Data-IP-Source EUI'!$B$2:$B$1825),0,1),0))</f>
        <v>263.23122231397065</v>
      </c>
      <c r="H6" s="73" cm="1">
        <f t="array" ref="H6">INDEX('IECC Data-IP-Source EUI'!$Y$2:$Y$1825,MATCH(1,INDEX(($A6='IECC Data-IP-Source EUI'!$A$2:$A$1825)*(H$3='IECC Data-IP-Source EUI'!$C$2:$C$1825)*($A$2='IECC Data-IP-Source EUI'!$B$2:$B$1825),0,1),0))</f>
        <v>265.94042132678737</v>
      </c>
      <c r="I6" s="73" cm="1">
        <f t="array" ref="I6">INDEX('IECC Data-IP-Source EUI'!$Y$2:$Y$1825,MATCH(1,INDEX(($A6='IECC Data-IP-Source EUI'!$A$2:$A$1825)*(I$3='IECC Data-IP-Source EUI'!$C$2:$C$1825)*($A$2='IECC Data-IP-Source EUI'!$B$2:$B$1825),0,1),0))</f>
        <v>253.25905333320495</v>
      </c>
      <c r="J6" s="73" cm="1">
        <f t="array" ref="J6">INDEX('IECC Data-IP-Source EUI'!$Y$2:$Y$1825,MATCH(1,INDEX(($A6='IECC Data-IP-Source EUI'!$A$2:$A$1825)*(J$3='IECC Data-IP-Source EUI'!$C$2:$C$1825)*($A$2='IECC Data-IP-Source EUI'!$B$2:$B$1825),0,1),0))</f>
        <v>206.58268665681783</v>
      </c>
      <c r="K6" s="73" cm="1">
        <f t="array" ref="K6">INDEX('IECC Data-IP-Source EUI'!$Y$2:$Y$1825,MATCH(1,INDEX(($A6='IECC Data-IP-Source EUI'!$A$2:$A$1825)*(K$3='IECC Data-IP-Source EUI'!$C$2:$C$1825)*($A$2='IECC Data-IP-Source EUI'!$B$2:$B$1825),0,1),0))</f>
        <v>266.34985449853116</v>
      </c>
      <c r="L6" s="73" cm="1">
        <f t="array" ref="L6">INDEX('IECC Data-IP-Source EUI'!$Y$2:$Y$1825,MATCH(1,INDEX(($A6='IECC Data-IP-Source EUI'!$A$2:$A$1825)*(L$3='IECC Data-IP-Source EUI'!$C$2:$C$1825)*($A$2='IECC Data-IP-Source EUI'!$B$2:$B$1825),0,1),0))</f>
        <v>248.36979859926811</v>
      </c>
      <c r="M6" s="73" cm="1">
        <f t="array" ref="M6">INDEX('IECC Data-IP-Source EUI'!$Y$2:$Y$1825,MATCH(1,INDEX(($A6='IECC Data-IP-Source EUI'!$A$2:$A$1825)*(M$3='IECC Data-IP-Source EUI'!$C$2:$C$1825)*($A$2='IECC Data-IP-Source EUI'!$B$2:$B$1825),0,1),0))</f>
        <v>212.33244792751196</v>
      </c>
      <c r="N6" s="73" cm="1">
        <f t="array" ref="N6">INDEX('IECC Data-IP-Source EUI'!$Y$2:$Y$1825,MATCH(1,INDEX(($A6='IECC Data-IP-Source EUI'!$A$2:$A$1825)*(N$3='IECC Data-IP-Source EUI'!$C$2:$C$1825)*($A$2='IECC Data-IP-Source EUI'!$B$2:$B$1825),0,1),0))</f>
        <v>263.50815055706823</v>
      </c>
      <c r="O6" s="73" cm="1">
        <f t="array" ref="O6">INDEX('IECC Data-IP-Source EUI'!$Y$2:$Y$1825,MATCH(1,INDEX(($A6='IECC Data-IP-Source EUI'!$A$2:$A$1825)*(O$3='IECC Data-IP-Source EUI'!$C$2:$C$1825)*($A$2='IECC Data-IP-Source EUI'!$B$2:$B$1825),0,1),0))</f>
        <v>254.52188189293926</v>
      </c>
      <c r="P6" s="73" cm="1">
        <f t="array" ref="P6">INDEX('IECC Data-IP-Source EUI'!$Y$2:$Y$1825,MATCH(1,INDEX(($A6='IECC Data-IP-Source EUI'!$A$2:$A$1825)*(P$3='IECC Data-IP-Source EUI'!$C$2:$C$1825)*($A$2='IECC Data-IP-Source EUI'!$B$2:$B$1825),0,1),0))</f>
        <v>211.02593429242717</v>
      </c>
      <c r="Q6" s="73" cm="1">
        <f t="array" ref="Q6">INDEX('IECC Data-IP-Source EUI'!$Y$2:$Y$1825,MATCH(1,INDEX(($A6='IECC Data-IP-Source EUI'!$A$2:$A$1825)*(Q$3='IECC Data-IP-Source EUI'!$C$2:$C$1825)*($A$2='IECC Data-IP-Source EUI'!$B$2:$B$1825),0,1),0))</f>
        <v>291.75464049526596</v>
      </c>
      <c r="R6" s="73" cm="1">
        <f t="array" ref="R6">INDEX('IECC Data-IP-Source EUI'!$Y$2:$Y$1825,MATCH(1,INDEX(($A6='IECC Data-IP-Source EUI'!$A$2:$A$1825)*(R$3='IECC Data-IP-Source EUI'!$C$2:$C$1825)*($A$2='IECC Data-IP-Source EUI'!$B$2:$B$1825),0,1),0))</f>
        <v>285.23271682923757</v>
      </c>
      <c r="S6" s="73" cm="1">
        <f t="array" ref="S6">INDEX('IECC Data-IP-Source EUI'!$Y$2:$Y$1825,MATCH(1,INDEX(($A6='IECC Data-IP-Source EUI'!$A$2:$A$1825)*(S$3='IECC Data-IP-Source EUI'!$C$2:$C$1825)*($A$2='IECC Data-IP-Source EUI'!$B$2:$B$1825),0,1),0))</f>
        <v>305.65415529779244</v>
      </c>
      <c r="T6" s="89" cm="1">
        <f t="array" ref="T6">INDEX('IECC Data-IP-Source EUI'!$Y$2:$Y$1825,MATCH(1,INDEX(($A6='IECC Data-IP-Source EUI'!$A$2:$A$1825)*(T$3='IECC Data-IP-Source EUI'!$C$2:$C$1825)*($A$2='IECC Data-IP-Source EUI'!$B$2:$B$1825),0,1),0))</f>
        <v>329.73717281478775</v>
      </c>
      <c r="U6" s="54"/>
      <c r="V6" s="70">
        <f>SUMPRODUCT(D6:T6,Weights!$B$41:$R$41)</f>
        <v>266.29357451369776</v>
      </c>
      <c r="X6" s="86">
        <f t="shared" ref="X6:X8" si="0">(V6-V5)/V5</f>
        <v>-5.1998983975906563E-2</v>
      </c>
    </row>
    <row r="7" spans="1:24" x14ac:dyDescent="0.25">
      <c r="A7" s="91">
        <v>2015</v>
      </c>
      <c r="B7" s="84" cm="1">
        <f t="array" ref="B7">INDEX('IECC Data-IP-Source EUI'!$Y$2:$Y$1825,MATCH(1,INDEX(($A7='IECC Data-IP-Source EUI'!$A$2:$A$1825)*(B$3='IECC Data-IP-Source EUI'!$C$2:$C$1825)*($A$2='IECC Data-IP-Source EUI'!$B$2:$B$1825),0,1),0))</f>
        <v>165.15619355277408</v>
      </c>
      <c r="C7" s="73" cm="1">
        <f t="array" ref="C7">INDEX('IECC Data-IP-Source EUI'!$Y$2:$Y$1825,MATCH(1,INDEX(($A7='IECC Data-IP-Source EUI'!$A$2:$A$1825)*(C$3='IECC Data-IP-Source EUI'!$C$2:$C$1825)*($A$2='IECC Data-IP-Source EUI'!$B$2:$B$1825),0,1),0))</f>
        <v>140.61499901815949</v>
      </c>
      <c r="D7" s="84" cm="1">
        <f t="array" ref="D7">INDEX('IECC Data-IP-Source EUI'!$Y$2:$Y$1825,MATCH(1,INDEX(($A7='IECC Data-IP-Source EUI'!$A$2:$A$1825)*(D$3='IECC Data-IP-Source EUI'!$C$2:$C$1825)*($A$2='IECC Data-IP-Source EUI'!$B$2:$B$1825),0,1),0))</f>
        <v>141.36949445336239</v>
      </c>
      <c r="E7" s="73" cm="1">
        <f t="array" ref="E7">INDEX('IECC Data-IP-Source EUI'!$Y$2:$Y$1825,MATCH(1,INDEX(($A7='IECC Data-IP-Source EUI'!$A$2:$A$1825)*(E$3='IECC Data-IP-Source EUI'!$C$2:$C$1825)*($A$2='IECC Data-IP-Source EUI'!$B$2:$B$1825),0,1),0))</f>
        <v>135.93125722927346</v>
      </c>
      <c r="F7" s="73" cm="1">
        <f t="array" ref="F7">INDEX('IECC Data-IP-Source EUI'!$Y$2:$Y$1825,MATCH(1,INDEX(($A7='IECC Data-IP-Source EUI'!$A$2:$A$1825)*(F$3='IECC Data-IP-Source EUI'!$C$2:$C$1825)*($A$2='IECC Data-IP-Source EUI'!$B$2:$B$1825),0,1),0))</f>
        <v>139.2538712974324</v>
      </c>
      <c r="G7" s="73" cm="1">
        <f t="array" ref="G7">INDEX('IECC Data-IP-Source EUI'!$Y$2:$Y$1825,MATCH(1,INDEX(($A7='IECC Data-IP-Source EUI'!$A$2:$A$1825)*(G$3='IECC Data-IP-Source EUI'!$C$2:$C$1825)*($A$2='IECC Data-IP-Source EUI'!$B$2:$B$1825),0,1),0))</f>
        <v>142.13424455834095</v>
      </c>
      <c r="H7" s="73" cm="1">
        <f t="array" ref="H7">INDEX('IECC Data-IP-Source EUI'!$Y$2:$Y$1825,MATCH(1,INDEX(($A7='IECC Data-IP-Source EUI'!$A$2:$A$1825)*(H$3='IECC Data-IP-Source EUI'!$C$2:$C$1825)*($A$2='IECC Data-IP-Source EUI'!$B$2:$B$1825),0,1),0))</f>
        <v>132.87839286848998</v>
      </c>
      <c r="I7" s="73" cm="1">
        <f t="array" ref="I7">INDEX('IECC Data-IP-Source EUI'!$Y$2:$Y$1825,MATCH(1,INDEX(($A7='IECC Data-IP-Source EUI'!$A$2:$A$1825)*(I$3='IECC Data-IP-Source EUI'!$C$2:$C$1825)*($A$2='IECC Data-IP-Source EUI'!$B$2:$B$1825),0,1),0))</f>
        <v>137.88825824287446</v>
      </c>
      <c r="J7" s="73" cm="1">
        <f t="array" ref="J7">INDEX('IECC Data-IP-Source EUI'!$Y$2:$Y$1825,MATCH(1,INDEX(($A7='IECC Data-IP-Source EUI'!$A$2:$A$1825)*(J$3='IECC Data-IP-Source EUI'!$C$2:$C$1825)*($A$2='IECC Data-IP-Source EUI'!$B$2:$B$1825),0,1),0))</f>
        <v>101.61863085868545</v>
      </c>
      <c r="K7" s="73" cm="1">
        <f t="array" ref="K7">INDEX('IECC Data-IP-Source EUI'!$Y$2:$Y$1825,MATCH(1,INDEX(($A7='IECC Data-IP-Source EUI'!$A$2:$A$1825)*(K$3='IECC Data-IP-Source EUI'!$C$2:$C$1825)*($A$2='IECC Data-IP-Source EUI'!$B$2:$B$1825),0,1),0))</f>
        <v>135.44080409713513</v>
      </c>
      <c r="L7" s="73" cm="1">
        <f t="array" ref="L7">INDEX('IECC Data-IP-Source EUI'!$Y$2:$Y$1825,MATCH(1,INDEX(($A7='IECC Data-IP-Source EUI'!$A$2:$A$1825)*(L$3='IECC Data-IP-Source EUI'!$C$2:$C$1825)*($A$2='IECC Data-IP-Source EUI'!$B$2:$B$1825),0,1),0))</f>
        <v>139.6278869922285</v>
      </c>
      <c r="M7" s="73" cm="1">
        <f t="array" ref="M7">INDEX('IECC Data-IP-Source EUI'!$Y$2:$Y$1825,MATCH(1,INDEX(($A7='IECC Data-IP-Source EUI'!$A$2:$A$1825)*(M$3='IECC Data-IP-Source EUI'!$C$2:$C$1825)*($A$2='IECC Data-IP-Source EUI'!$B$2:$B$1825),0,1),0))</f>
        <v>106.91942110393218</v>
      </c>
      <c r="N7" s="73" cm="1">
        <f t="array" ref="N7">INDEX('IECC Data-IP-Source EUI'!$Y$2:$Y$1825,MATCH(1,INDEX(($A7='IECC Data-IP-Source EUI'!$A$2:$A$1825)*(N$3='IECC Data-IP-Source EUI'!$C$2:$C$1825)*($A$2='IECC Data-IP-Source EUI'!$B$2:$B$1825),0,1),0))</f>
        <v>132.61892832574426</v>
      </c>
      <c r="O7" s="73" cm="1">
        <f t="array" ref="O7">INDEX('IECC Data-IP-Source EUI'!$Y$2:$Y$1825,MATCH(1,INDEX(($A7='IECC Data-IP-Source EUI'!$A$2:$A$1825)*(O$3='IECC Data-IP-Source EUI'!$C$2:$C$1825)*($A$2='IECC Data-IP-Source EUI'!$B$2:$B$1825),0,1),0))</f>
        <v>139.10692165897797</v>
      </c>
      <c r="P7" s="73" cm="1">
        <f t="array" ref="P7">INDEX('IECC Data-IP-Source EUI'!$Y$2:$Y$1825,MATCH(1,INDEX(($A7='IECC Data-IP-Source EUI'!$A$2:$A$1825)*(P$3='IECC Data-IP-Source EUI'!$C$2:$C$1825)*($A$2='IECC Data-IP-Source EUI'!$B$2:$B$1825),0,1),0))</f>
        <v>106.15752534868318</v>
      </c>
      <c r="Q7" s="73" cm="1">
        <f t="array" ref="Q7">INDEX('IECC Data-IP-Source EUI'!$Y$2:$Y$1825,MATCH(1,INDEX(($A7='IECC Data-IP-Source EUI'!$A$2:$A$1825)*(Q$3='IECC Data-IP-Source EUI'!$C$2:$C$1825)*($A$2='IECC Data-IP-Source EUI'!$B$2:$B$1825),0,1),0))</f>
        <v>147.79032116347472</v>
      </c>
      <c r="R7" s="73" cm="1">
        <f t="array" ref="R7">INDEX('IECC Data-IP-Source EUI'!$Y$2:$Y$1825,MATCH(1,INDEX(($A7='IECC Data-IP-Source EUI'!$A$2:$A$1825)*(R$3='IECC Data-IP-Source EUI'!$C$2:$C$1825)*($A$2='IECC Data-IP-Source EUI'!$B$2:$B$1825),0,1),0))</f>
        <v>150.71696426239518</v>
      </c>
      <c r="S7" s="73" cm="1">
        <f t="array" ref="S7">INDEX('IECC Data-IP-Source EUI'!$Y$2:$Y$1825,MATCH(1,INDEX(($A7='IECC Data-IP-Source EUI'!$A$2:$A$1825)*(S$3='IECC Data-IP-Source EUI'!$C$2:$C$1825)*($A$2='IECC Data-IP-Source EUI'!$B$2:$B$1825),0,1),0))</f>
        <v>154.6420934575695</v>
      </c>
      <c r="T7" s="89" cm="1">
        <f t="array" ref="T7">INDEX('IECC Data-IP-Source EUI'!$Y$2:$Y$1825,MATCH(1,INDEX(($A7='IECC Data-IP-Source EUI'!$A$2:$A$1825)*(T$3='IECC Data-IP-Source EUI'!$C$2:$C$1825)*($A$2='IECC Data-IP-Source EUI'!$B$2:$B$1825),0,1),0))</f>
        <v>166.90688640030595</v>
      </c>
      <c r="U7" s="54"/>
      <c r="V7" s="70">
        <f>SUMPRODUCT(D7:T7,Weights!$B$41:$R$41)</f>
        <v>134.87093590987607</v>
      </c>
      <c r="X7" s="86">
        <f t="shared" si="0"/>
        <v>-0.49352538394448381</v>
      </c>
    </row>
    <row r="8" spans="1:24" ht="15.75" thickBot="1" x14ac:dyDescent="0.3">
      <c r="A8" s="79">
        <v>2018</v>
      </c>
      <c r="B8" s="72" cm="1">
        <f t="array" ref="B8">INDEX('IECC Data-IP-Source EUI'!$Y$2:$Y$1825,MATCH(1,INDEX(($A8='IECC Data-IP-Source EUI'!$A$2:$A$1825)*(B$3='IECC Data-IP-Source EUI'!$C$2:$C$1825)*($A$2='IECC Data-IP-Source EUI'!$B$2:$B$1825),0,1),0))</f>
        <v>155.39231839656139</v>
      </c>
      <c r="C8" s="88" cm="1">
        <f t="array" ref="C8">INDEX('IECC Data-IP-Source EUI'!$Y$2:$Y$1825,MATCH(1,INDEX(($A8='IECC Data-IP-Source EUI'!$A$2:$A$1825)*(C$3='IECC Data-IP-Source EUI'!$C$2:$C$1825)*($A$2='IECC Data-IP-Source EUI'!$B$2:$B$1825),0,1),0))</f>
        <v>135.51246617979172</v>
      </c>
      <c r="D8" s="72" cm="1">
        <f t="array" ref="D8">INDEX('IECC Data-IP-Source EUI'!$Y$2:$Y$1825,MATCH(1,INDEX(($A8='IECC Data-IP-Source EUI'!$A$2:$A$1825)*(D$3='IECC Data-IP-Source EUI'!$C$2:$C$1825)*($A$2='IECC Data-IP-Source EUI'!$B$2:$B$1825),0,1),0))</f>
        <v>133.23469026818819</v>
      </c>
      <c r="E8" s="88" cm="1">
        <f t="array" ref="E8">INDEX('IECC Data-IP-Source EUI'!$Y$2:$Y$1825,MATCH(1,INDEX(($A8='IECC Data-IP-Source EUI'!$A$2:$A$1825)*(E$3='IECC Data-IP-Source EUI'!$C$2:$C$1825)*($A$2='IECC Data-IP-Source EUI'!$B$2:$B$1825),0,1),0))</f>
        <v>131.64454348606984</v>
      </c>
      <c r="F8" s="88" cm="1">
        <f t="array" ref="F8">INDEX('IECC Data-IP-Source EUI'!$Y$2:$Y$1825,MATCH(1,INDEX(($A8='IECC Data-IP-Source EUI'!$A$2:$A$1825)*(F$3='IECC Data-IP-Source EUI'!$C$2:$C$1825)*($A$2='IECC Data-IP-Source EUI'!$B$2:$B$1825),0,1),0))</f>
        <v>132.53955226168637</v>
      </c>
      <c r="G8" s="88" cm="1">
        <f t="array" ref="G8">INDEX('IECC Data-IP-Source EUI'!$Y$2:$Y$1825,MATCH(1,INDEX(($A8='IECC Data-IP-Source EUI'!$A$2:$A$1825)*(G$3='IECC Data-IP-Source EUI'!$C$2:$C$1825)*($A$2='IECC Data-IP-Source EUI'!$B$2:$B$1825),0,1),0))</f>
        <v>139.47976548009984</v>
      </c>
      <c r="H8" s="88" cm="1">
        <f t="array" ref="H8">INDEX('IECC Data-IP-Source EUI'!$Y$2:$Y$1825,MATCH(1,INDEX(($A8='IECC Data-IP-Source EUI'!$A$2:$A$1825)*(H$3='IECC Data-IP-Source EUI'!$C$2:$C$1825)*($A$2='IECC Data-IP-Source EUI'!$B$2:$B$1825),0,1),0))</f>
        <v>128.6324206034196</v>
      </c>
      <c r="I8" s="88" cm="1">
        <f t="array" ref="I8">INDEX('IECC Data-IP-Source EUI'!$Y$2:$Y$1825,MATCH(1,INDEX(($A8='IECC Data-IP-Source EUI'!$A$2:$A$1825)*(I$3='IECC Data-IP-Source EUI'!$C$2:$C$1825)*($A$2='IECC Data-IP-Source EUI'!$B$2:$B$1825),0,1),0))</f>
        <v>135.46509417062893</v>
      </c>
      <c r="J8" s="88" cm="1">
        <f t="array" ref="J8">INDEX('IECC Data-IP-Source EUI'!$Y$2:$Y$1825,MATCH(1,INDEX(($A8='IECC Data-IP-Source EUI'!$A$2:$A$1825)*(J$3='IECC Data-IP-Source EUI'!$C$2:$C$1825)*($A$2='IECC Data-IP-Source EUI'!$B$2:$B$1825),0,1),0))</f>
        <v>99.907622805311931</v>
      </c>
      <c r="K8" s="88" cm="1">
        <f t="array" ref="K8">INDEX('IECC Data-IP-Source EUI'!$Y$2:$Y$1825,MATCH(1,INDEX(($A8='IECC Data-IP-Source EUI'!$A$2:$A$1825)*(K$3='IECC Data-IP-Source EUI'!$C$2:$C$1825)*($A$2='IECC Data-IP-Source EUI'!$B$2:$B$1825),0,1),0))</f>
        <v>131.66824619021412</v>
      </c>
      <c r="L8" s="88" cm="1">
        <f t="array" ref="L8">INDEX('IECC Data-IP-Source EUI'!$Y$2:$Y$1825,MATCH(1,INDEX(($A8='IECC Data-IP-Source EUI'!$A$2:$A$1825)*(L$3='IECC Data-IP-Source EUI'!$C$2:$C$1825)*($A$2='IECC Data-IP-Source EUI'!$B$2:$B$1825),0,1),0))</f>
        <v>136.86690724639888</v>
      </c>
      <c r="M8" s="88" cm="1">
        <f t="array" ref="M8">INDEX('IECC Data-IP-Source EUI'!$Y$2:$Y$1825,MATCH(1,INDEX(($A8='IECC Data-IP-Source EUI'!$A$2:$A$1825)*(M$3='IECC Data-IP-Source EUI'!$C$2:$C$1825)*($A$2='IECC Data-IP-Source EUI'!$B$2:$B$1825),0,1),0))</f>
        <v>105.19140437895459</v>
      </c>
      <c r="N8" s="88" cm="1">
        <f t="array" ref="N8">INDEX('IECC Data-IP-Source EUI'!$Y$2:$Y$1825,MATCH(1,INDEX(($A8='IECC Data-IP-Source EUI'!$A$2:$A$1825)*(N$3='IECC Data-IP-Source EUI'!$C$2:$C$1825)*($A$2='IECC Data-IP-Source EUI'!$B$2:$B$1825),0,1),0))</f>
        <v>129.78865320405248</v>
      </c>
      <c r="O8" s="88" cm="1">
        <f t="array" ref="O8">INDEX('IECC Data-IP-Source EUI'!$Y$2:$Y$1825,MATCH(1,INDEX(($A8='IECC Data-IP-Source EUI'!$A$2:$A$1825)*(O$3='IECC Data-IP-Source EUI'!$C$2:$C$1825)*($A$2='IECC Data-IP-Source EUI'!$B$2:$B$1825),0,1),0))</f>
        <v>135.77663010904985</v>
      </c>
      <c r="P8" s="88" cm="1">
        <f t="array" ref="P8">INDEX('IECC Data-IP-Source EUI'!$Y$2:$Y$1825,MATCH(1,INDEX(($A8='IECC Data-IP-Source EUI'!$A$2:$A$1825)*(P$3='IECC Data-IP-Source EUI'!$C$2:$C$1825)*($A$2='IECC Data-IP-Source EUI'!$B$2:$B$1825),0,1),0))</f>
        <v>103.76972769314719</v>
      </c>
      <c r="Q8" s="88" cm="1">
        <f t="array" ref="Q8">INDEX('IECC Data-IP-Source EUI'!$Y$2:$Y$1825,MATCH(1,INDEX(($A8='IECC Data-IP-Source EUI'!$A$2:$A$1825)*(Q$3='IECC Data-IP-Source EUI'!$C$2:$C$1825)*($A$2='IECC Data-IP-Source EUI'!$B$2:$B$1825),0,1),0))</f>
        <v>143.76378115479466</v>
      </c>
      <c r="R8" s="88" cm="1">
        <f t="array" ref="R8">INDEX('IECC Data-IP-Source EUI'!$Y$2:$Y$1825,MATCH(1,INDEX(($A8='IECC Data-IP-Source EUI'!$A$2:$A$1825)*(R$3='IECC Data-IP-Source EUI'!$C$2:$C$1825)*($A$2='IECC Data-IP-Source EUI'!$B$2:$B$1825),0,1),0))</f>
        <v>146.42209901316718</v>
      </c>
      <c r="S8" s="88" cm="1">
        <f t="array" ref="S8">INDEX('IECC Data-IP-Source EUI'!$Y$2:$Y$1825,MATCH(1,INDEX(($A8='IECC Data-IP-Source EUI'!$A$2:$A$1825)*(S$3='IECC Data-IP-Source EUI'!$C$2:$C$1825)*($A$2='IECC Data-IP-Source EUI'!$B$2:$B$1825),0,1),0))</f>
        <v>149.59055303865358</v>
      </c>
      <c r="T8" s="77" cm="1">
        <f t="array" ref="T8">INDEX('IECC Data-IP-Source EUI'!$Y$2:$Y$1825,MATCH(1,INDEX(($A8='IECC Data-IP-Source EUI'!$A$2:$A$1825)*(T$3='IECC Data-IP-Source EUI'!$C$2:$C$1825)*($A$2='IECC Data-IP-Source EUI'!$B$2:$B$1825),0,1),0))</f>
        <v>160.31657933900982</v>
      </c>
      <c r="U8" s="54"/>
      <c r="V8" s="74">
        <f>SUMPRODUCT(D8:T8,Weights!$B$41:$R$41)</f>
        <v>130.79238176818436</v>
      </c>
      <c r="X8" s="90">
        <f t="shared" si="0"/>
        <v>-3.0240422921192577E-2</v>
      </c>
    </row>
    <row r="10" spans="1:24" ht="15.75" thickBot="1" x14ac:dyDescent="0.3">
      <c r="A10" s="4" t="s">
        <v>109</v>
      </c>
      <c r="B10" s="4"/>
      <c r="C10" s="4"/>
    </row>
    <row r="11" spans="1:24" x14ac:dyDescent="0.25">
      <c r="A11" s="63">
        <v>2006</v>
      </c>
      <c r="B11" s="125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126">
        <f t="shared" ref="B12:C12" si="3">(B5-B$4)/B$4</f>
        <v>0.28836781047088017</v>
      </c>
      <c r="C12" s="71">
        <f t="shared" si="3"/>
        <v>0.11116908785985351</v>
      </c>
      <c r="D12" s="78">
        <f t="shared" ref="D12:T12" si="4">(D5-D$4)/D$4</f>
        <v>0.29518569494243524</v>
      </c>
      <c r="E12" s="71">
        <f t="shared" si="4"/>
        <v>0.10765134786794119</v>
      </c>
      <c r="F12" s="71">
        <f t="shared" si="4"/>
        <v>0.34959205738937549</v>
      </c>
      <c r="G12" s="71">
        <f t="shared" si="4"/>
        <v>0.1867762397102512</v>
      </c>
      <c r="H12" s="71">
        <f t="shared" si="4"/>
        <v>0.26832675678575313</v>
      </c>
      <c r="I12" s="71">
        <f t="shared" si="4"/>
        <v>0.22754612664309895</v>
      </c>
      <c r="J12" s="71">
        <f t="shared" si="4"/>
        <v>0.21456354014526136</v>
      </c>
      <c r="K12" s="71">
        <f t="shared" si="4"/>
        <v>0.18049316272634161</v>
      </c>
      <c r="L12" s="71">
        <f t="shared" si="4"/>
        <v>0.24863532410544462</v>
      </c>
      <c r="M12" s="71">
        <f t="shared" si="4"/>
        <v>0.18770618654792612</v>
      </c>
      <c r="N12" s="71">
        <f t="shared" si="4"/>
        <v>8.1349515747307213E-2</v>
      </c>
      <c r="O12" s="71">
        <f t="shared" si="4"/>
        <v>0.27563514438002273</v>
      </c>
      <c r="P12" s="71">
        <f t="shared" si="4"/>
        <v>0.11328051051735122</v>
      </c>
      <c r="Q12" s="71">
        <f t="shared" si="4"/>
        <v>0.14962353404331127</v>
      </c>
      <c r="R12" s="71">
        <f t="shared" si="4"/>
        <v>0.21853306900755295</v>
      </c>
      <c r="S12" s="71">
        <f t="shared" si="4"/>
        <v>0.11764229769235229</v>
      </c>
      <c r="T12" s="87">
        <f t="shared" si="4"/>
        <v>0.15492103038445279</v>
      </c>
      <c r="V12" s="80">
        <f>(V5-V$4)/V$4</f>
        <v>0.21433793011078725</v>
      </c>
      <c r="X12" s="69"/>
    </row>
    <row r="13" spans="1:24" x14ac:dyDescent="0.25">
      <c r="A13" s="91">
        <v>2012</v>
      </c>
      <c r="B13" s="126">
        <f t="shared" ref="B13:C13" si="5">(B6-B$4)/B$4</f>
        <v>0.24919148553143303</v>
      </c>
      <c r="C13" s="71">
        <f t="shared" si="5"/>
        <v>0.27798579268991663</v>
      </c>
      <c r="D13" s="78">
        <f t="shared" ref="D13:T13" si="6">(D6-D$4)/D$4</f>
        <v>0.24595152021319441</v>
      </c>
      <c r="E13" s="71">
        <f t="shared" si="6"/>
        <v>0.26941529418800525</v>
      </c>
      <c r="F13" s="71">
        <f t="shared" si="6"/>
        <v>0.25071228576122501</v>
      </c>
      <c r="G13" s="71">
        <f t="shared" si="6"/>
        <v>0.16587357473371372</v>
      </c>
      <c r="H13" s="71">
        <f t="shared" si="6"/>
        <v>0.19199940816574751</v>
      </c>
      <c r="I13" s="71">
        <f t="shared" si="6"/>
        <v>0.19222159662898033</v>
      </c>
      <c r="J13" s="71">
        <f t="shared" si="6"/>
        <v>0.13685803801531438</v>
      </c>
      <c r="K13" s="71">
        <f t="shared" si="6"/>
        <v>0.11888649255466072</v>
      </c>
      <c r="L13" s="71">
        <f t="shared" si="6"/>
        <v>0.1946542125849812</v>
      </c>
      <c r="M13" s="71">
        <f t="shared" si="6"/>
        <v>0.12942949582915064</v>
      </c>
      <c r="N13" s="71">
        <f t="shared" si="6"/>
        <v>3.7239665421005895E-2</v>
      </c>
      <c r="O13" s="71">
        <f t="shared" si="6"/>
        <v>0.20792414835261333</v>
      </c>
      <c r="P13" s="71">
        <f t="shared" si="6"/>
        <v>6.9972739273839277E-2</v>
      </c>
      <c r="Q13" s="71">
        <f t="shared" si="6"/>
        <v>8.6935619829969224E-2</v>
      </c>
      <c r="R13" s="71">
        <f t="shared" si="6"/>
        <v>0.21943825415590754</v>
      </c>
      <c r="S13" s="71">
        <f t="shared" si="6"/>
        <v>4.6928846154773413E-2</v>
      </c>
      <c r="T13" s="87">
        <f t="shared" si="6"/>
        <v>8.8911823659714964E-2</v>
      </c>
      <c r="V13" s="80">
        <f>(V6-V$4)/V$4</f>
        <v>0.15119359154162088</v>
      </c>
    </row>
    <row r="14" spans="1:24" x14ac:dyDescent="0.25">
      <c r="A14" s="91">
        <v>2015</v>
      </c>
      <c r="B14" s="126">
        <f t="shared" ref="B14:C14" si="7">(B7-B$4)/B$4</f>
        <v>-0.39734754780927423</v>
      </c>
      <c r="C14" s="71">
        <f t="shared" si="7"/>
        <v>-0.39835028853085896</v>
      </c>
      <c r="D14" s="78">
        <f t="shared" ref="D14:T14" si="8">(D7-D$4)/D$4</f>
        <v>-0.39351110675877998</v>
      </c>
      <c r="E14" s="71">
        <f t="shared" si="8"/>
        <v>-0.36219149100011749</v>
      </c>
      <c r="F14" s="71">
        <f t="shared" si="8"/>
        <v>-0.39243834925615606</v>
      </c>
      <c r="G14" s="71">
        <f t="shared" si="8"/>
        <v>-0.37047528656134648</v>
      </c>
      <c r="H14" s="71">
        <f t="shared" si="8"/>
        <v>-0.40441184206960007</v>
      </c>
      <c r="I14" s="71">
        <f t="shared" si="8"/>
        <v>-0.35088851815922339</v>
      </c>
      <c r="J14" s="71">
        <f t="shared" si="8"/>
        <v>-0.44077618907278876</v>
      </c>
      <c r="K14" s="71">
        <f t="shared" si="8"/>
        <v>-0.43103822402928266</v>
      </c>
      <c r="L14" s="71">
        <f t="shared" si="8"/>
        <v>-0.32839240386573709</v>
      </c>
      <c r="M14" s="71">
        <f t="shared" si="8"/>
        <v>-0.43127887870918225</v>
      </c>
      <c r="N14" s="71">
        <f t="shared" si="8"/>
        <v>-0.47797587074902892</v>
      </c>
      <c r="O14" s="71">
        <f t="shared" si="8"/>
        <v>-0.33981860960169163</v>
      </c>
      <c r="P14" s="71">
        <f t="shared" si="8"/>
        <v>-0.46174550264299585</v>
      </c>
      <c r="Q14" s="71">
        <f t="shared" si="8"/>
        <v>-0.44940528086888082</v>
      </c>
      <c r="R14" s="71">
        <f t="shared" si="8"/>
        <v>-0.35564884065580576</v>
      </c>
      <c r="S14" s="71">
        <f t="shared" si="8"/>
        <v>-0.47031877151234275</v>
      </c>
      <c r="T14" s="87">
        <f t="shared" si="8"/>
        <v>-0.44881288178688716</v>
      </c>
      <c r="V14" s="80">
        <f>(V7-V$4)/V$4</f>
        <v>-0.41694966771838682</v>
      </c>
    </row>
    <row r="15" spans="1:24" ht="15.75" thickBot="1" x14ac:dyDescent="0.3">
      <c r="A15" s="79">
        <v>2018</v>
      </c>
      <c r="B15" s="127">
        <f t="shared" ref="B15:C15" si="9">(B8-B$4)/B$4</f>
        <v>-0.43297578057001196</v>
      </c>
      <c r="C15" s="94">
        <f t="shared" si="9"/>
        <v>-0.42018250722304368</v>
      </c>
      <c r="D15" s="85">
        <f t="shared" ref="D15:T15" si="10">(D8-D$4)/D$4</f>
        <v>-0.42841020862002316</v>
      </c>
      <c r="E15" s="94">
        <f t="shared" si="10"/>
        <v>-0.38230535264453996</v>
      </c>
      <c r="F15" s="94">
        <f t="shared" si="10"/>
        <v>-0.42173277905527856</v>
      </c>
      <c r="G15" s="94">
        <f t="shared" si="10"/>
        <v>-0.38223220120391688</v>
      </c>
      <c r="H15" s="94">
        <f t="shared" si="10"/>
        <v>-0.42344315894050505</v>
      </c>
      <c r="I15" s="94">
        <f t="shared" si="10"/>
        <v>-0.36229560707108804</v>
      </c>
      <c r="J15" s="94">
        <f t="shared" si="10"/>
        <v>-0.45019214396264845</v>
      </c>
      <c r="K15" s="94">
        <f t="shared" si="10"/>
        <v>-0.44688604227713336</v>
      </c>
      <c r="L15" s="94">
        <f t="shared" si="10"/>
        <v>-0.34167266621171977</v>
      </c>
      <c r="M15" s="94">
        <f t="shared" si="10"/>
        <v>-0.44047046990273392</v>
      </c>
      <c r="N15" s="94">
        <f t="shared" si="10"/>
        <v>-0.48911660250274064</v>
      </c>
      <c r="O15" s="94">
        <f t="shared" si="10"/>
        <v>-0.355623693055793</v>
      </c>
      <c r="P15" s="94">
        <f t="shared" si="10"/>
        <v>-0.47385244299083523</v>
      </c>
      <c r="Q15" s="94">
        <f t="shared" si="10"/>
        <v>-0.46440620682733474</v>
      </c>
      <c r="R15" s="94">
        <f t="shared" si="10"/>
        <v>-0.37401041936800145</v>
      </c>
      <c r="S15" s="94">
        <f t="shared" si="10"/>
        <v>-0.48762134466704848</v>
      </c>
      <c r="T15" s="95">
        <f t="shared" si="10"/>
        <v>-0.47057646767359079</v>
      </c>
      <c r="V15" s="96">
        <f>(V8-V$4)/V$4</f>
        <v>-0.43458135635092465</v>
      </c>
    </row>
    <row r="17" spans="1:32" ht="15.75" thickBot="1" x14ac:dyDescent="0.3">
      <c r="A17" s="4" t="s">
        <v>169</v>
      </c>
      <c r="B17" s="4"/>
      <c r="C17" s="4"/>
    </row>
    <row r="18" spans="1:32" ht="91.5" thickBot="1" x14ac:dyDescent="0.3">
      <c r="A18" s="56" t="s">
        <v>63</v>
      </c>
      <c r="B18" s="65" t="s">
        <v>110</v>
      </c>
      <c r="C18" s="66" t="s">
        <v>111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Data-IP-Source EUI'!$Y$2:$Y$1825,MATCH(1,INDEX(($A20='IECC Data-IP-Source EUI'!$A$2:$A$1825)*(B$19='IECC Data-IP-Source EUI'!$C$2:$C$1825)*($A$18='IECC Data-IP-Source EUI'!$B$2:$B$1825),0,1),0))</f>
        <v>373.02237818077435</v>
      </c>
      <c r="C20" s="55" cm="1">
        <f t="array" ref="C20">INDEX('IECC Data-IP-Source EUI'!$Y$2:$Y$1825,MATCH(1,INDEX(($A20='IECC Data-IP-Source EUI'!$A$2:$A$1825)*(C$19='IECC Data-IP-Source EUI'!$C$2:$C$1825)*($A$18='IECC Data-IP-Source EUI'!$B$2:$B$1825),0,1),0))</f>
        <v>419.19210141050274</v>
      </c>
      <c r="D20" s="58" cm="1">
        <f t="array" ref="D20">INDEX('IECC Data-IP-Source EUI'!$Y$2:$Y$1825,MATCH(1,INDEX(($A20='IECC Data-IP-Source EUI'!$A$2:$A$1825)*(D$19='IECC Data-IP-Source EUI'!$C$2:$C$1825)*($A$18='IECC Data-IP-Source EUI'!$B$2:$B$1825),0,1),0))</f>
        <v>339.70061080934698</v>
      </c>
      <c r="E20" s="55" cm="1">
        <f t="array" ref="E20">INDEX('IECC Data-IP-Source EUI'!$Y$2:$Y$1825,MATCH(1,INDEX(($A20='IECC Data-IP-Source EUI'!$A$2:$A$1825)*(E$19='IECC Data-IP-Source EUI'!$C$2:$C$1825)*($A$18='IECC Data-IP-Source EUI'!$B$2:$B$1825),0,1),0))</f>
        <v>387.6541673292399</v>
      </c>
      <c r="F20" s="55" cm="1">
        <f t="array" ref="F20">INDEX('IECC Data-IP-Source EUI'!$Y$2:$Y$1825,MATCH(1,INDEX(($A20='IECC Data-IP-Source EUI'!$A$2:$A$1825)*(F$19='IECC Data-IP-Source EUI'!$C$2:$C$1825)*($A$18='IECC Data-IP-Source EUI'!$B$2:$B$1825),0,1),0))</f>
        <v>347.27180856481965</v>
      </c>
      <c r="G20" s="55" cm="1">
        <f t="array" ref="G20">INDEX('IECC Data-IP-Source EUI'!$Y$2:$Y$1825,MATCH(1,INDEX(($A20='IECC Data-IP-Source EUI'!$A$2:$A$1825)*(G$19='IECC Data-IP-Source EUI'!$C$2:$C$1825)*($A$18='IECC Data-IP-Source EUI'!$B$2:$B$1825),0,1),0))</f>
        <v>360.57996308398339</v>
      </c>
      <c r="H20" s="55" cm="1">
        <f t="array" ref="H20">INDEX('IECC Data-IP-Source EUI'!$Y$2:$Y$1825,MATCH(1,INDEX(($A20='IECC Data-IP-Source EUI'!$A$2:$A$1825)*(H$19='IECC Data-IP-Source EUI'!$C$2:$C$1825)*($A$18='IECC Data-IP-Source EUI'!$B$2:$B$1825),0,1),0))</f>
        <v>340.28423811982236</v>
      </c>
      <c r="I20" s="55" cm="1">
        <f t="array" ref="I20">INDEX('IECC Data-IP-Source EUI'!$Y$2:$Y$1825,MATCH(1,INDEX(($A20='IECC Data-IP-Source EUI'!$A$2:$A$1825)*(I$19='IECC Data-IP-Source EUI'!$C$2:$C$1825)*($A$18='IECC Data-IP-Source EUI'!$B$2:$B$1825),0,1),0))</f>
        <v>344.13440685524796</v>
      </c>
      <c r="J20" s="55" cm="1">
        <f t="array" ref="J20">INDEX('IECC Data-IP-Source EUI'!$Y$2:$Y$1825,MATCH(1,INDEX(($A20='IECC Data-IP-Source EUI'!$A$2:$A$1825)*(J$19='IECC Data-IP-Source EUI'!$C$2:$C$1825)*($A$18='IECC Data-IP-Source EUI'!$B$2:$B$1825),0,1),0))</f>
        <v>282.32298305125124</v>
      </c>
      <c r="K20" s="55" cm="1">
        <f t="array" ref="K20">INDEX('IECC Data-IP-Source EUI'!$Y$2:$Y$1825,MATCH(1,INDEX(($A20='IECC Data-IP-Source EUI'!$A$2:$A$1825)*(K$19='IECC Data-IP-Source EUI'!$C$2:$C$1825)*($A$18='IECC Data-IP-Source EUI'!$B$2:$B$1825),0,1),0))</f>
        <v>337.74079674053428</v>
      </c>
      <c r="L20" s="55" cm="1">
        <f t="array" ref="L20">INDEX('IECC Data-IP-Source EUI'!$Y$2:$Y$1825,MATCH(1,INDEX(($A20='IECC Data-IP-Source EUI'!$A$2:$A$1825)*(L$19='IECC Data-IP-Source EUI'!$C$2:$C$1825)*($A$18='IECC Data-IP-Source EUI'!$B$2:$B$1825),0,1),0))</f>
        <v>333.47700073373102</v>
      </c>
      <c r="M20" s="55" cm="1">
        <f t="array" ref="M20">INDEX('IECC Data-IP-Source EUI'!$Y$2:$Y$1825,MATCH(1,INDEX(($A20='IECC Data-IP-Source EUI'!$A$2:$A$1825)*(M$19='IECC Data-IP-Source EUI'!$C$2:$C$1825)*($A$18='IECC Data-IP-Source EUI'!$B$2:$B$1825),0,1),0))</f>
        <v>255.89844100882323</v>
      </c>
      <c r="N20" s="55" cm="1">
        <f t="array" ref="N20">INDEX('IECC Data-IP-Source EUI'!$Y$2:$Y$1825,MATCH(1,INDEX(($A20='IECC Data-IP-Source EUI'!$A$2:$A$1825)*(N$19='IECC Data-IP-Source EUI'!$C$2:$C$1825)*($A$18='IECC Data-IP-Source EUI'!$B$2:$B$1825),0,1),0))</f>
        <v>288.79848510833995</v>
      </c>
      <c r="O20" s="55" cm="1">
        <f t="array" ref="O20">INDEX('IECC Data-IP-Source EUI'!$Y$2:$Y$1825,MATCH(1,INDEX(($A20='IECC Data-IP-Source EUI'!$A$2:$A$1825)*(O$19='IECC Data-IP-Source EUI'!$C$2:$C$1825)*($A$18='IECC Data-IP-Source EUI'!$B$2:$B$1825),0,1),0))</f>
        <v>310.62603471545231</v>
      </c>
      <c r="P20" s="55" cm="1">
        <f t="array" ref="P20">INDEX('IECC Data-IP-Source EUI'!$Y$2:$Y$1825,MATCH(1,INDEX(($A20='IECC Data-IP-Source EUI'!$A$2:$A$1825)*(P$19='IECC Data-IP-Source EUI'!$C$2:$C$1825)*($A$18='IECC Data-IP-Source EUI'!$B$2:$B$1825),0,1),0))</f>
        <v>235.27699316792126</v>
      </c>
      <c r="Q20" s="55" cm="1">
        <f t="array" ref="Q20">INDEX('IECC Data-IP-Source EUI'!$Y$2:$Y$1825,MATCH(1,INDEX(($A20='IECC Data-IP-Source EUI'!$A$2:$A$1825)*(Q$19='IECC Data-IP-Source EUI'!$C$2:$C$1825)*($A$18='IECC Data-IP-Source EUI'!$B$2:$B$1825),0,1),0))</f>
        <v>335.02505209969502</v>
      </c>
      <c r="R20" s="55" cm="1">
        <f t="array" ref="R20">INDEX('IECC Data-IP-Source EUI'!$Y$2:$Y$1825,MATCH(1,INDEX(($A20='IECC Data-IP-Source EUI'!$A$2:$A$1825)*(R$19='IECC Data-IP-Source EUI'!$C$2:$C$1825)*($A$18='IECC Data-IP-Source EUI'!$B$2:$B$1825),0,1),0))</f>
        <v>329.65165587527935</v>
      </c>
      <c r="S20" s="55" cm="1">
        <f t="array" ref="S20">INDEX('IECC Data-IP-Source EUI'!$Y$2:$Y$1825,MATCH(1,INDEX(($A20='IECC Data-IP-Source EUI'!$A$2:$A$1825)*(S$19='IECC Data-IP-Source EUI'!$C$2:$C$1825)*($A$18='IECC Data-IP-Source EUI'!$B$2:$B$1825),0,1),0))</f>
        <v>359.06287512957897</v>
      </c>
      <c r="T20" s="64" cm="1">
        <f t="array" ref="T20">INDEX('IECC Data-IP-Source EUI'!$Y$2:$Y$1825,MATCH(1,INDEX(($A20='IECC Data-IP-Source EUI'!$A$2:$A$1825)*(T$19='IECC Data-IP-Source EUI'!$C$2:$C$1825)*($A$18='IECC Data-IP-Source EUI'!$B$2:$B$1825),0,1),0))</f>
        <v>397.46278667155912</v>
      </c>
      <c r="U20" s="54"/>
      <c r="V20" s="82">
        <f>SUMPRODUCT(D20:T20,Weights!$B$41:$R$41)</f>
        <v>327.05033580918905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Data-IP-Source EUI'!$Y$2:$Y$1825,MATCH(1,INDEX(($A21='IECC Data-IP-Source EUI'!$A$2:$A$1825)*(B$19='IECC Data-IP-Source EUI'!$C$2:$C$1825)*($A$18='IECC Data-IP-Source EUI'!$B$2:$B$1825),0,1),0))</f>
        <v>275.48549104426883</v>
      </c>
      <c r="C21" s="73" cm="1">
        <f t="array" ref="C21">INDEX('IECC Data-IP-Source EUI'!$Y$2:$Y$1825,MATCH(1,INDEX(($A21='IECC Data-IP-Source EUI'!$A$2:$A$1825)*(C$19='IECC Data-IP-Source EUI'!$C$2:$C$1825)*($A$18='IECC Data-IP-Source EUI'!$B$2:$B$1825),0,1),0))</f>
        <v>257.27608099636268</v>
      </c>
      <c r="D21" s="84" cm="1">
        <f t="array" ref="D21">INDEX('IECC Data-IP-Source EUI'!$Y$2:$Y$1825,MATCH(1,INDEX(($A21='IECC Data-IP-Source EUI'!$A$2:$A$1825)*(D$19='IECC Data-IP-Source EUI'!$C$2:$C$1825)*($A$18='IECC Data-IP-Source EUI'!$B$2:$B$1825),0,1),0))</f>
        <v>210.6148662986794</v>
      </c>
      <c r="E21" s="73" cm="1">
        <f t="array" ref="E21">INDEX('IECC Data-IP-Source EUI'!$Y$2:$Y$1825,MATCH(1,INDEX(($A21='IECC Data-IP-Source EUI'!$A$2:$A$1825)*(E$19='IECC Data-IP-Source EUI'!$C$2:$C$1825)*($A$18='IECC Data-IP-Source EUI'!$B$2:$B$1825),0,1),0))</f>
        <v>224.01278353105778</v>
      </c>
      <c r="F21" s="73" cm="1">
        <f t="array" ref="F21">INDEX('IECC Data-IP-Source EUI'!$Y$2:$Y$1825,MATCH(1,INDEX(($A21='IECC Data-IP-Source EUI'!$A$2:$A$1825)*(F$19='IECC Data-IP-Source EUI'!$C$2:$C$1825)*($A$18='IECC Data-IP-Source EUI'!$B$2:$B$1825),0,1),0))</f>
        <v>213.95779855227576</v>
      </c>
      <c r="G21" s="73" cm="1">
        <f t="array" ref="G21">INDEX('IECC Data-IP-Source EUI'!$Y$2:$Y$1825,MATCH(1,INDEX(($A21='IECC Data-IP-Source EUI'!$A$2:$A$1825)*(G$19='IECC Data-IP-Source EUI'!$C$2:$C$1825)*($A$18='IECC Data-IP-Source EUI'!$B$2:$B$1825),0,1),0))</f>
        <v>191.47054631279613</v>
      </c>
      <c r="H21" s="73" cm="1">
        <f t="array" ref="H21">INDEX('IECC Data-IP-Source EUI'!$Y$2:$Y$1825,MATCH(1,INDEX(($A21='IECC Data-IP-Source EUI'!$A$2:$A$1825)*(H$19='IECC Data-IP-Source EUI'!$C$2:$C$1825)*($A$18='IECC Data-IP-Source EUI'!$B$2:$B$1825),0,1),0))</f>
        <v>166.8015813034043</v>
      </c>
      <c r="I21" s="73" cm="1">
        <f t="array" ref="I21">INDEX('IECC Data-IP-Source EUI'!$Y$2:$Y$1825,MATCH(1,INDEX(($A21='IECC Data-IP-Source EUI'!$A$2:$A$1825)*(I$19='IECC Data-IP-Source EUI'!$C$2:$C$1825)*($A$18='IECC Data-IP-Source EUI'!$B$2:$B$1825),0,1),0))</f>
        <v>162.86861947535135</v>
      </c>
      <c r="J21" s="73" cm="1">
        <f t="array" ref="J21">INDEX('IECC Data-IP-Source EUI'!$Y$2:$Y$1825,MATCH(1,INDEX(($A21='IECC Data-IP-Source EUI'!$A$2:$A$1825)*(J$19='IECC Data-IP-Source EUI'!$C$2:$C$1825)*($A$18='IECC Data-IP-Source EUI'!$B$2:$B$1825),0,1),0))</f>
        <v>133.79937505208645</v>
      </c>
      <c r="K21" s="73" cm="1">
        <f t="array" ref="K21">INDEX('IECC Data-IP-Source EUI'!$Y$2:$Y$1825,MATCH(1,INDEX(($A21='IECC Data-IP-Source EUI'!$A$2:$A$1825)*(K$19='IECC Data-IP-Source EUI'!$C$2:$C$1825)*($A$18='IECC Data-IP-Source EUI'!$B$2:$B$1825),0,1),0))</f>
        <v>169.47971906691419</v>
      </c>
      <c r="L21" s="73" cm="1">
        <f t="array" ref="L21">INDEX('IECC Data-IP-Source EUI'!$Y$2:$Y$1825,MATCH(1,INDEX(($A21='IECC Data-IP-Source EUI'!$A$2:$A$1825)*(L$19='IECC Data-IP-Source EUI'!$C$2:$C$1825)*($A$18='IECC Data-IP-Source EUI'!$B$2:$B$1825),0,1),0))</f>
        <v>152.64187636957871</v>
      </c>
      <c r="M21" s="73" cm="1">
        <f t="array" ref="M21">INDEX('IECC Data-IP-Source EUI'!$Y$2:$Y$1825,MATCH(1,INDEX(($A21='IECC Data-IP-Source EUI'!$A$2:$A$1825)*(M$19='IECC Data-IP-Source EUI'!$C$2:$C$1825)*($A$18='IECC Data-IP-Source EUI'!$B$2:$B$1825),0,1),0))</f>
        <v>145.81755694319199</v>
      </c>
      <c r="N21" s="73" cm="1">
        <f t="array" ref="N21">INDEX('IECC Data-IP-Source EUI'!$Y$2:$Y$1825,MATCH(1,INDEX(($A21='IECC Data-IP-Source EUI'!$A$2:$A$1825)*(N$19='IECC Data-IP-Source EUI'!$C$2:$C$1825)*($A$18='IECC Data-IP-Source EUI'!$B$2:$B$1825),0,1),0))</f>
        <v>164.94760620905069</v>
      </c>
      <c r="O21" s="73" cm="1">
        <f t="array" ref="O21">INDEX('IECC Data-IP-Source EUI'!$Y$2:$Y$1825,MATCH(1,INDEX(($A21='IECC Data-IP-Source EUI'!$A$2:$A$1825)*(O$19='IECC Data-IP-Source EUI'!$C$2:$C$1825)*($A$18='IECC Data-IP-Source EUI'!$B$2:$B$1825),0,1),0))</f>
        <v>157.1915967265285</v>
      </c>
      <c r="P21" s="73" cm="1">
        <f t="array" ref="P21">INDEX('IECC Data-IP-Source EUI'!$Y$2:$Y$1825,MATCH(1,INDEX(($A21='IECC Data-IP-Source EUI'!$A$2:$A$1825)*(P$19='IECC Data-IP-Source EUI'!$C$2:$C$1825)*($A$18='IECC Data-IP-Source EUI'!$B$2:$B$1825),0,1),0))</f>
        <v>170.36179308181312</v>
      </c>
      <c r="Q21" s="73" cm="1">
        <f t="array" ref="Q21">INDEX('IECC Data-IP-Source EUI'!$Y$2:$Y$1825,MATCH(1,INDEX(($A21='IECC Data-IP-Source EUI'!$A$2:$A$1825)*(Q$19='IECC Data-IP-Source EUI'!$C$2:$C$1825)*($A$18='IECC Data-IP-Source EUI'!$B$2:$B$1825),0,1),0))</f>
        <v>207.58335703536443</v>
      </c>
      <c r="R21" s="73" cm="1">
        <f t="array" ref="R21">INDEX('IECC Data-IP-Source EUI'!$Y$2:$Y$1825,MATCH(1,INDEX(($A21='IECC Data-IP-Source EUI'!$A$2:$A$1825)*(R$19='IECC Data-IP-Source EUI'!$C$2:$C$1825)*($A$18='IECC Data-IP-Source EUI'!$B$2:$B$1825),0,1),0))</f>
        <v>182.18394227014835</v>
      </c>
      <c r="S21" s="73" cm="1">
        <f t="array" ref="S21">INDEX('IECC Data-IP-Source EUI'!$Y$2:$Y$1825,MATCH(1,INDEX(($A21='IECC Data-IP-Source EUI'!$A$2:$A$1825)*(S$19='IECC Data-IP-Source EUI'!$C$2:$C$1825)*($A$18='IECC Data-IP-Source EUI'!$B$2:$B$1825),0,1),0))</f>
        <v>235.75586506014889</v>
      </c>
      <c r="T21" s="89" cm="1">
        <f t="array" ref="T21">INDEX('IECC Data-IP-Source EUI'!$Y$2:$Y$1825,MATCH(1,INDEX(($A21='IECC Data-IP-Source EUI'!$A$2:$A$1825)*(T$19='IECC Data-IP-Source EUI'!$C$2:$C$1825)*($A$18='IECC Data-IP-Source EUI'!$B$2:$B$1825),0,1),0))</f>
        <v>321.49466115063223</v>
      </c>
      <c r="U21" s="54"/>
      <c r="V21" s="70">
        <f>SUMPRODUCT(D21:T21,Weights!$B$41:$R$41)</f>
        <v>176.76547067875111</v>
      </c>
      <c r="X21" s="86">
        <f>(V21-V20)/V20</f>
        <v>-0.45951600923632324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Data-IP-Source EUI'!$Y$2:$Y$1825,MATCH(1,INDEX(($A22='IECC Data-IP-Source EUI'!$A$2:$A$1825)*(B$19='IECC Data-IP-Source EUI'!$C$2:$C$1825)*($A$18='IECC Data-IP-Source EUI'!$B$2:$B$1825),0,1),0))</f>
        <v>309.86787545741771</v>
      </c>
      <c r="C22" s="73" cm="1">
        <f t="array" ref="C22">INDEX('IECC Data-IP-Source EUI'!$Y$2:$Y$1825,MATCH(1,INDEX(($A22='IECC Data-IP-Source EUI'!$A$2:$A$1825)*(C$19='IECC Data-IP-Source EUI'!$C$2:$C$1825)*($A$18='IECC Data-IP-Source EUI'!$B$2:$B$1825),0,1),0))</f>
        <v>227.44642200889618</v>
      </c>
      <c r="D22" s="84" cm="1">
        <f t="array" ref="D22">INDEX('IECC Data-IP-Source EUI'!$Y$2:$Y$1825,MATCH(1,INDEX(($A22='IECC Data-IP-Source EUI'!$A$2:$A$1825)*(D$19='IECC Data-IP-Source EUI'!$C$2:$C$1825)*($A$18='IECC Data-IP-Source EUI'!$B$2:$B$1825),0,1),0))</f>
        <v>287.94437175106458</v>
      </c>
      <c r="E22" s="73" cm="1">
        <f t="array" ref="E22">INDEX('IECC Data-IP-Source EUI'!$Y$2:$Y$1825,MATCH(1,INDEX(($A22='IECC Data-IP-Source EUI'!$A$2:$A$1825)*(E$19='IECC Data-IP-Source EUI'!$C$2:$C$1825)*($A$18='IECC Data-IP-Source EUI'!$B$2:$B$1825),0,1),0))</f>
        <v>205.55437846941774</v>
      </c>
      <c r="F22" s="73" cm="1">
        <f t="array" ref="F22">INDEX('IECC Data-IP-Source EUI'!$Y$2:$Y$1825,MATCH(1,INDEX(($A22='IECC Data-IP-Source EUI'!$A$2:$A$1825)*(F$19='IECC Data-IP-Source EUI'!$C$2:$C$1825)*($A$18='IECC Data-IP-Source EUI'!$B$2:$B$1825),0,1),0))</f>
        <v>216.87156314862517</v>
      </c>
      <c r="G22" s="73" cm="1">
        <f t="array" ref="G22">INDEX('IECC Data-IP-Source EUI'!$Y$2:$Y$1825,MATCH(1,INDEX(($A22='IECC Data-IP-Source EUI'!$A$2:$A$1825)*(G$19='IECC Data-IP-Source EUI'!$C$2:$C$1825)*($A$18='IECC Data-IP-Source EUI'!$B$2:$B$1825),0,1),0))</f>
        <v>174.72701027407834</v>
      </c>
      <c r="H22" s="73" cm="1">
        <f t="array" ref="H22">INDEX('IECC Data-IP-Source EUI'!$Y$2:$Y$1825,MATCH(1,INDEX(($A22='IECC Data-IP-Source EUI'!$A$2:$A$1825)*(H$19='IECC Data-IP-Source EUI'!$C$2:$C$1825)*($A$18='IECC Data-IP-Source EUI'!$B$2:$B$1825),0,1),0))</f>
        <v>182.19884516107948</v>
      </c>
      <c r="I22" s="73" cm="1">
        <f t="array" ref="I22">INDEX('IECC Data-IP-Source EUI'!$Y$2:$Y$1825,MATCH(1,INDEX(($A22='IECC Data-IP-Source EUI'!$A$2:$A$1825)*(I$19='IECC Data-IP-Source EUI'!$C$2:$C$1825)*($A$18='IECC Data-IP-Source EUI'!$B$2:$B$1825),0,1),0))</f>
        <v>160.15192738833102</v>
      </c>
      <c r="J22" s="73" cm="1">
        <f t="array" ref="J22">INDEX('IECC Data-IP-Source EUI'!$Y$2:$Y$1825,MATCH(1,INDEX(($A22='IECC Data-IP-Source EUI'!$A$2:$A$1825)*(J$19='IECC Data-IP-Source EUI'!$C$2:$C$1825)*($A$18='IECC Data-IP-Source EUI'!$B$2:$B$1825),0,1),0))</f>
        <v>203.90245593744447</v>
      </c>
      <c r="K22" s="73" cm="1">
        <f t="array" ref="K22">INDEX('IECC Data-IP-Source EUI'!$Y$2:$Y$1825,MATCH(1,INDEX(($A22='IECC Data-IP-Source EUI'!$A$2:$A$1825)*(K$19='IECC Data-IP-Source EUI'!$C$2:$C$1825)*($A$18='IECC Data-IP-Source EUI'!$B$2:$B$1825),0,1),0))</f>
        <v>162.61129698144092</v>
      </c>
      <c r="L22" s="73" cm="1">
        <f t="array" ref="L22">INDEX('IECC Data-IP-Source EUI'!$Y$2:$Y$1825,MATCH(1,INDEX(($A22='IECC Data-IP-Source EUI'!$A$2:$A$1825)*(L$19='IECC Data-IP-Source EUI'!$C$2:$C$1825)*($A$18='IECC Data-IP-Source EUI'!$B$2:$B$1825),0,1),0))</f>
        <v>153.31867840321488</v>
      </c>
      <c r="M22" s="73" cm="1">
        <f t="array" ref="M22">INDEX('IECC Data-IP-Source EUI'!$Y$2:$Y$1825,MATCH(1,INDEX(($A22='IECC Data-IP-Source EUI'!$A$2:$A$1825)*(M$19='IECC Data-IP-Source EUI'!$C$2:$C$1825)*($A$18='IECC Data-IP-Source EUI'!$B$2:$B$1825),0,1),0))</f>
        <v>174.84972041087761</v>
      </c>
      <c r="N22" s="73" cm="1">
        <f t="array" ref="N22">INDEX('IECC Data-IP-Source EUI'!$Y$2:$Y$1825,MATCH(1,INDEX(($A22='IECC Data-IP-Source EUI'!$A$2:$A$1825)*(N$19='IECC Data-IP-Source EUI'!$C$2:$C$1825)*($A$18='IECC Data-IP-Source EUI'!$B$2:$B$1825),0,1),0))</f>
        <v>209.51462781229085</v>
      </c>
      <c r="O22" s="73" cm="1">
        <f t="array" ref="O22">INDEX('IECC Data-IP-Source EUI'!$Y$2:$Y$1825,MATCH(1,INDEX(($A22='IECC Data-IP-Source EUI'!$A$2:$A$1825)*(O$19='IECC Data-IP-Source EUI'!$C$2:$C$1825)*($A$18='IECC Data-IP-Source EUI'!$B$2:$B$1825),0,1),0))</f>
        <v>152.74002582175891</v>
      </c>
      <c r="P22" s="73" cm="1">
        <f t="array" ref="P22">INDEX('IECC Data-IP-Source EUI'!$Y$2:$Y$1825,MATCH(1,INDEX(($A22='IECC Data-IP-Source EUI'!$A$2:$A$1825)*(P$19='IECC Data-IP-Source EUI'!$C$2:$C$1825)*($A$18='IECC Data-IP-Source EUI'!$B$2:$B$1825),0,1),0))</f>
        <v>154.96133711985345</v>
      </c>
      <c r="Q22" s="73" cm="1">
        <f t="array" ref="Q22">INDEX('IECC Data-IP-Source EUI'!$Y$2:$Y$1825,MATCH(1,INDEX(($A22='IECC Data-IP-Source EUI'!$A$2:$A$1825)*(Q$19='IECC Data-IP-Source EUI'!$C$2:$C$1825)*($A$18='IECC Data-IP-Source EUI'!$B$2:$B$1825),0,1),0))</f>
        <v>242.05568726212613</v>
      </c>
      <c r="R22" s="73" cm="1">
        <f t="array" ref="R22">INDEX('IECC Data-IP-Source EUI'!$Y$2:$Y$1825,MATCH(1,INDEX(($A22='IECC Data-IP-Source EUI'!$A$2:$A$1825)*(R$19='IECC Data-IP-Source EUI'!$C$2:$C$1825)*($A$18='IECC Data-IP-Source EUI'!$B$2:$B$1825),0,1),0))</f>
        <v>201.16844940456659</v>
      </c>
      <c r="S22" s="73" cm="1">
        <f t="array" ref="S22">INDEX('IECC Data-IP-Source EUI'!$Y$2:$Y$1825,MATCH(1,INDEX(($A22='IECC Data-IP-Source EUI'!$A$2:$A$1825)*(S$19='IECC Data-IP-Source EUI'!$C$2:$C$1825)*($A$18='IECC Data-IP-Source EUI'!$B$2:$B$1825),0,1),0))</f>
        <v>249.73879176795435</v>
      </c>
      <c r="T22" s="89" cm="1">
        <f t="array" ref="T22">INDEX('IECC Data-IP-Source EUI'!$Y$2:$Y$1825,MATCH(1,INDEX(($A22='IECC Data-IP-Source EUI'!$A$2:$A$1825)*(T$19='IECC Data-IP-Source EUI'!$C$2:$C$1825)*($A$18='IECC Data-IP-Source EUI'!$B$2:$B$1825),0,1),0))</f>
        <v>274.04336082803758</v>
      </c>
      <c r="U22" s="54"/>
      <c r="V22" s="70">
        <f>SUMPRODUCT(D22:T22,Weights!$B$41:$R$41)</f>
        <v>191.78710497810721</v>
      </c>
      <c r="X22" s="86">
        <f t="shared" ref="X22:X24" si="11">(V22-V21)/V21</f>
        <v>8.4980591750614093E-2</v>
      </c>
      <c r="Z22" s="98" t="str">
        <f>A2</f>
        <v>Hospital</v>
      </c>
      <c r="AA22" s="7">
        <f>V4</f>
        <v>231.31954214329036</v>
      </c>
      <c r="AB22" s="7">
        <f>V5</f>
        <v>280.90009400045824</v>
      </c>
      <c r="AC22" s="7">
        <f>V6</f>
        <v>266.29357451369776</v>
      </c>
      <c r="AD22" s="7">
        <f>V7</f>
        <v>134.87093590987607</v>
      </c>
      <c r="AE22" s="7">
        <f>V8</f>
        <v>130.79238176818436</v>
      </c>
      <c r="AF22"/>
    </row>
    <row r="23" spans="1:32" x14ac:dyDescent="0.25">
      <c r="A23" s="91">
        <v>2015</v>
      </c>
      <c r="B23" s="84" cm="1">
        <f t="array" ref="B23">INDEX('IECC Data-IP-Source EUI'!$Y$2:$Y$1825,MATCH(1,INDEX(($A23='IECC Data-IP-Source EUI'!$A$2:$A$1825)*(B$19='IECC Data-IP-Source EUI'!$C$2:$C$1825)*($A$18='IECC Data-IP-Source EUI'!$B$2:$B$1825),0,1),0))</f>
        <v>202.80127718074382</v>
      </c>
      <c r="C23" s="73" cm="1">
        <f t="array" ref="C23">INDEX('IECC Data-IP-Source EUI'!$Y$2:$Y$1825,MATCH(1,INDEX(($A23='IECC Data-IP-Source EUI'!$A$2:$A$1825)*(C$19='IECC Data-IP-Source EUI'!$C$2:$C$1825)*($A$18='IECC Data-IP-Source EUI'!$B$2:$B$1825),0,1),0))</f>
        <v>189.31274238082688</v>
      </c>
      <c r="D23" s="84" cm="1">
        <f t="array" ref="D23">INDEX('IECC Data-IP-Source EUI'!$Y$2:$Y$1825,MATCH(1,INDEX(($A23='IECC Data-IP-Source EUI'!$A$2:$A$1825)*(D$19='IECC Data-IP-Source EUI'!$C$2:$C$1825)*($A$18='IECC Data-IP-Source EUI'!$B$2:$B$1825),0,1),0))</f>
        <v>166.11948764511666</v>
      </c>
      <c r="E23" s="73" cm="1">
        <f t="array" ref="E23">INDEX('IECC Data-IP-Source EUI'!$Y$2:$Y$1825,MATCH(1,INDEX(($A23='IECC Data-IP-Source EUI'!$A$2:$A$1825)*(E$19='IECC Data-IP-Source EUI'!$C$2:$C$1825)*($A$18='IECC Data-IP-Source EUI'!$B$2:$B$1825),0,1),0))</f>
        <v>170.04399815138382</v>
      </c>
      <c r="F23" s="73" cm="1">
        <f t="array" ref="F23">INDEX('IECC Data-IP-Source EUI'!$Y$2:$Y$1825,MATCH(1,INDEX(($A23='IECC Data-IP-Source EUI'!$A$2:$A$1825)*(F$19='IECC Data-IP-Source EUI'!$C$2:$C$1825)*($A$18='IECC Data-IP-Source EUI'!$B$2:$B$1825),0,1),0))</f>
        <v>158.04178164277329</v>
      </c>
      <c r="G23" s="73" cm="1">
        <f t="array" ref="G23">INDEX('IECC Data-IP-Source EUI'!$Y$2:$Y$1825,MATCH(1,INDEX(($A23='IECC Data-IP-Source EUI'!$A$2:$A$1825)*(G$19='IECC Data-IP-Source EUI'!$C$2:$C$1825)*($A$18='IECC Data-IP-Source EUI'!$B$2:$B$1825),0,1),0))</f>
        <v>153.00356886813037</v>
      </c>
      <c r="H23" s="73" cm="1">
        <f t="array" ref="H23">INDEX('IECC Data-IP-Source EUI'!$Y$2:$Y$1825,MATCH(1,INDEX(($A23='IECC Data-IP-Source EUI'!$A$2:$A$1825)*(H$19='IECC Data-IP-Source EUI'!$C$2:$C$1825)*($A$18='IECC Data-IP-Source EUI'!$B$2:$B$1825),0,1),0))</f>
        <v>130.70694567062205</v>
      </c>
      <c r="I23" s="73" cm="1">
        <f t="array" ref="I23">INDEX('IECC Data-IP-Source EUI'!$Y$2:$Y$1825,MATCH(1,INDEX(($A23='IECC Data-IP-Source EUI'!$A$2:$A$1825)*(I$19='IECC Data-IP-Source EUI'!$C$2:$C$1825)*($A$18='IECC Data-IP-Source EUI'!$B$2:$B$1825),0,1),0))</f>
        <v>131.61863843183119</v>
      </c>
      <c r="J23" s="73" cm="1">
        <f t="array" ref="J23">INDEX('IECC Data-IP-Source EUI'!$Y$2:$Y$1825,MATCH(1,INDEX(($A23='IECC Data-IP-Source EUI'!$A$2:$A$1825)*(J$19='IECC Data-IP-Source EUI'!$C$2:$C$1825)*($A$18='IECC Data-IP-Source EUI'!$B$2:$B$1825),0,1),0))</f>
        <v>107.39516780190495</v>
      </c>
      <c r="K23" s="73" cm="1">
        <f t="array" ref="K23">INDEX('IECC Data-IP-Source EUI'!$Y$2:$Y$1825,MATCH(1,INDEX(($A23='IECC Data-IP-Source EUI'!$A$2:$A$1825)*(K$19='IECC Data-IP-Source EUI'!$C$2:$C$1825)*($A$18='IECC Data-IP-Source EUI'!$B$2:$B$1825),0,1),0))</f>
        <v>127.287747587387</v>
      </c>
      <c r="L23" s="73" cm="1">
        <f t="array" ref="L23">INDEX('IECC Data-IP-Source EUI'!$Y$2:$Y$1825,MATCH(1,INDEX(($A23='IECC Data-IP-Source EUI'!$A$2:$A$1825)*(L$19='IECC Data-IP-Source EUI'!$C$2:$C$1825)*($A$18='IECC Data-IP-Source EUI'!$B$2:$B$1825),0,1),0))</f>
        <v>128.16915841310714</v>
      </c>
      <c r="M23" s="73" cm="1">
        <f t="array" ref="M23">INDEX('IECC Data-IP-Source EUI'!$Y$2:$Y$1825,MATCH(1,INDEX(($A23='IECC Data-IP-Source EUI'!$A$2:$A$1825)*(M$19='IECC Data-IP-Source EUI'!$C$2:$C$1825)*($A$18='IECC Data-IP-Source EUI'!$B$2:$B$1825),0,1),0))</f>
        <v>89.373856954945836</v>
      </c>
      <c r="N23" s="73" cm="1">
        <f t="array" ref="N23">INDEX('IECC Data-IP-Source EUI'!$Y$2:$Y$1825,MATCH(1,INDEX(($A23='IECC Data-IP-Source EUI'!$A$2:$A$1825)*(N$19='IECC Data-IP-Source EUI'!$C$2:$C$1825)*($A$18='IECC Data-IP-Source EUI'!$B$2:$B$1825),0,1),0))</f>
        <v>122.15395084945334</v>
      </c>
      <c r="O23" s="73" cm="1">
        <f t="array" ref="O23">INDEX('IECC Data-IP-Source EUI'!$Y$2:$Y$1825,MATCH(1,INDEX(($A23='IECC Data-IP-Source EUI'!$A$2:$A$1825)*(O$19='IECC Data-IP-Source EUI'!$C$2:$C$1825)*($A$18='IECC Data-IP-Source EUI'!$B$2:$B$1825),0,1),0))</f>
        <v>127.04646362353891</v>
      </c>
      <c r="P23" s="73" cm="1">
        <f t="array" ref="P23">INDEX('IECC Data-IP-Source EUI'!$Y$2:$Y$1825,MATCH(1,INDEX(($A23='IECC Data-IP-Source EUI'!$A$2:$A$1825)*(P$19='IECC Data-IP-Source EUI'!$C$2:$C$1825)*($A$18='IECC Data-IP-Source EUI'!$B$2:$B$1825),0,1),0))</f>
        <v>80.682030365723463</v>
      </c>
      <c r="Q23" s="73" cm="1">
        <f t="array" ref="Q23">INDEX('IECC Data-IP-Source EUI'!$Y$2:$Y$1825,MATCH(1,INDEX(($A23='IECC Data-IP-Source EUI'!$A$2:$A$1825)*(Q$19='IECC Data-IP-Source EUI'!$C$2:$C$1825)*($A$18='IECC Data-IP-Source EUI'!$B$2:$B$1825),0,1),0))</f>
        <v>153.2545955786957</v>
      </c>
      <c r="R23" s="73" cm="1">
        <f t="array" ref="R23">INDEX('IECC Data-IP-Source EUI'!$Y$2:$Y$1825,MATCH(1,INDEX(($A23='IECC Data-IP-Source EUI'!$A$2:$A$1825)*(R$19='IECC Data-IP-Source EUI'!$C$2:$C$1825)*($A$18='IECC Data-IP-Source EUI'!$B$2:$B$1825),0,1),0))</f>
        <v>147.59585115696618</v>
      </c>
      <c r="S23" s="73" cm="1">
        <f t="array" ref="S23">INDEX('IECC Data-IP-Source EUI'!$Y$2:$Y$1825,MATCH(1,INDEX(($A23='IECC Data-IP-Source EUI'!$A$2:$A$1825)*(S$19='IECC Data-IP-Source EUI'!$C$2:$C$1825)*($A$18='IECC Data-IP-Source EUI'!$B$2:$B$1825),0,1),0))</f>
        <v>163.01545858723458</v>
      </c>
      <c r="T23" s="89" cm="1">
        <f t="array" ref="T23">INDEX('IECC Data-IP-Source EUI'!$Y$2:$Y$1825,MATCH(1,INDEX(($A23='IECC Data-IP-Source EUI'!$A$2:$A$1825)*(T$19='IECC Data-IP-Source EUI'!$C$2:$C$1825)*($A$18='IECC Data-IP-Source EUI'!$B$2:$B$1825),0,1),0))</f>
        <v>177.81484686793516</v>
      </c>
      <c r="U23" s="54"/>
      <c r="V23" s="70">
        <f>SUMPRODUCT(D23:T23,Weights!$B$41:$R$41)</f>
        <v>133.9684012870313</v>
      </c>
      <c r="X23" s="86">
        <f t="shared" si="11"/>
        <v>-0.30147336390356383</v>
      </c>
      <c r="Z23" s="98" t="str">
        <f>A18</f>
        <v>Outpatient Healthcare</v>
      </c>
      <c r="AA23" s="7">
        <f>V20</f>
        <v>327.05033580918905</v>
      </c>
      <c r="AB23" s="7">
        <f>V21</f>
        <v>176.76547067875111</v>
      </c>
      <c r="AC23" s="7">
        <f>V22</f>
        <v>191.78710497810721</v>
      </c>
      <c r="AD23" s="7">
        <f>V23</f>
        <v>133.9684012870313</v>
      </c>
      <c r="AE23" s="7">
        <f>V24</f>
        <v>128.66264208220275</v>
      </c>
      <c r="AF23"/>
    </row>
    <row r="24" spans="1:32" ht="15.75" thickBot="1" x14ac:dyDescent="0.3">
      <c r="A24" s="79">
        <v>2018</v>
      </c>
      <c r="B24" s="72" cm="1">
        <f t="array" ref="B24">INDEX('IECC Data-IP-Source EUI'!$Y$2:$Y$1825,MATCH(1,INDEX(($A24='IECC Data-IP-Source EUI'!$A$2:$A$1825)*(B$19='IECC Data-IP-Source EUI'!$C$2:$C$1825)*($A$18='IECC Data-IP-Source EUI'!$B$2:$B$1825),0,1),0))</f>
        <v>196.43539670696933</v>
      </c>
      <c r="C24" s="88" cm="1">
        <f t="array" ref="C24">INDEX('IECC Data-IP-Source EUI'!$Y$2:$Y$1825,MATCH(1,INDEX(($A24='IECC Data-IP-Source EUI'!$A$2:$A$1825)*(C$19='IECC Data-IP-Source EUI'!$C$2:$C$1825)*($A$18='IECC Data-IP-Source EUI'!$B$2:$B$1825),0,1),0))</f>
        <v>182.62941211277166</v>
      </c>
      <c r="D24" s="72" cm="1">
        <f t="array" ref="D24">INDEX('IECC Data-IP-Source EUI'!$Y$2:$Y$1825,MATCH(1,INDEX(($A24='IECC Data-IP-Source EUI'!$A$2:$A$1825)*(D$19='IECC Data-IP-Source EUI'!$C$2:$C$1825)*($A$18='IECC Data-IP-Source EUI'!$B$2:$B$1825),0,1),0))</f>
        <v>159.99095737012794</v>
      </c>
      <c r="E24" s="88" cm="1">
        <f t="array" ref="E24">INDEX('IECC Data-IP-Source EUI'!$Y$2:$Y$1825,MATCH(1,INDEX(($A24='IECC Data-IP-Source EUI'!$A$2:$A$1825)*(E$19='IECC Data-IP-Source EUI'!$C$2:$C$1825)*($A$18='IECC Data-IP-Source EUI'!$B$2:$B$1825),0,1),0))</f>
        <v>163.76287742128827</v>
      </c>
      <c r="F24" s="88" cm="1">
        <f t="array" ref="F24">INDEX('IECC Data-IP-Source EUI'!$Y$2:$Y$1825,MATCH(1,INDEX(($A24='IECC Data-IP-Source EUI'!$A$2:$A$1825)*(F$19='IECC Data-IP-Source EUI'!$C$2:$C$1825)*($A$18='IECC Data-IP-Source EUI'!$B$2:$B$1825),0,1),0))</f>
        <v>151.3833088162402</v>
      </c>
      <c r="G24" s="88" cm="1">
        <f t="array" ref="G24">INDEX('IECC Data-IP-Source EUI'!$Y$2:$Y$1825,MATCH(1,INDEX(($A24='IECC Data-IP-Source EUI'!$A$2:$A$1825)*(G$19='IECC Data-IP-Source EUI'!$C$2:$C$1825)*($A$18='IECC Data-IP-Source EUI'!$B$2:$B$1825),0,1),0))</f>
        <v>148.581012779281</v>
      </c>
      <c r="H24" s="88" cm="1">
        <f t="array" ref="H24">INDEX('IECC Data-IP-Source EUI'!$Y$2:$Y$1825,MATCH(1,INDEX(($A24='IECC Data-IP-Source EUI'!$A$2:$A$1825)*(H$19='IECC Data-IP-Source EUI'!$C$2:$C$1825)*($A$18='IECC Data-IP-Source EUI'!$B$2:$B$1825),0,1),0))</f>
        <v>125.22950883709791</v>
      </c>
      <c r="I24" s="88" cm="1">
        <f t="array" ref="I24">INDEX('IECC Data-IP-Source EUI'!$Y$2:$Y$1825,MATCH(1,INDEX(($A24='IECC Data-IP-Source EUI'!$A$2:$A$1825)*(I$19='IECC Data-IP-Source EUI'!$C$2:$C$1825)*($A$18='IECC Data-IP-Source EUI'!$B$2:$B$1825),0,1),0))</f>
        <v>128.11169798971014</v>
      </c>
      <c r="J24" s="88" cm="1">
        <f t="array" ref="J24">INDEX('IECC Data-IP-Source EUI'!$Y$2:$Y$1825,MATCH(1,INDEX(($A24='IECC Data-IP-Source EUI'!$A$2:$A$1825)*(J$19='IECC Data-IP-Source EUI'!$C$2:$C$1825)*($A$18='IECC Data-IP-Source EUI'!$B$2:$B$1825),0,1),0))</f>
        <v>102.01543528520649</v>
      </c>
      <c r="K24" s="88" cm="1">
        <f t="array" ref="K24">INDEX('IECC Data-IP-Source EUI'!$Y$2:$Y$1825,MATCH(1,INDEX(($A24='IECC Data-IP-Source EUI'!$A$2:$A$1825)*(K$19='IECC Data-IP-Source EUI'!$C$2:$C$1825)*($A$18='IECC Data-IP-Source EUI'!$B$2:$B$1825),0,1),0))</f>
        <v>121.81446905417954</v>
      </c>
      <c r="L24" s="88" cm="1">
        <f t="array" ref="L24">INDEX('IECC Data-IP-Source EUI'!$Y$2:$Y$1825,MATCH(1,INDEX(($A24='IECC Data-IP-Source EUI'!$A$2:$A$1825)*(L$19='IECC Data-IP-Source EUI'!$C$2:$C$1825)*($A$18='IECC Data-IP-Source EUI'!$B$2:$B$1825),0,1),0))</f>
        <v>124.5459186629148</v>
      </c>
      <c r="M24" s="88" cm="1">
        <f t="array" ref="M24">INDEX('IECC Data-IP-Source EUI'!$Y$2:$Y$1825,MATCH(1,INDEX(($A24='IECC Data-IP-Source EUI'!$A$2:$A$1825)*(M$19='IECC Data-IP-Source EUI'!$C$2:$C$1825)*($A$18='IECC Data-IP-Source EUI'!$B$2:$B$1825),0,1),0))</f>
        <v>83.775831958514829</v>
      </c>
      <c r="N24" s="88" cm="1">
        <f t="array" ref="N24">INDEX('IECC Data-IP-Source EUI'!$Y$2:$Y$1825,MATCH(1,INDEX(($A24='IECC Data-IP-Source EUI'!$A$2:$A$1825)*(N$19='IECC Data-IP-Source EUI'!$C$2:$C$1825)*($A$18='IECC Data-IP-Source EUI'!$B$2:$B$1825),0,1),0))</f>
        <v>116.99341404605657</v>
      </c>
      <c r="O24" s="88" cm="1">
        <f t="array" ref="O24">INDEX('IECC Data-IP-Source EUI'!$Y$2:$Y$1825,MATCH(1,INDEX(($A24='IECC Data-IP-Source EUI'!$A$2:$A$1825)*(O$19='IECC Data-IP-Source EUI'!$C$2:$C$1825)*($A$18='IECC Data-IP-Source EUI'!$B$2:$B$1825),0,1),0))</f>
        <v>123.92759278535152</v>
      </c>
      <c r="P24" s="88" cm="1">
        <f t="array" ref="P24">INDEX('IECC Data-IP-Source EUI'!$Y$2:$Y$1825,MATCH(1,INDEX(($A24='IECC Data-IP-Source EUI'!$A$2:$A$1825)*(P$19='IECC Data-IP-Source EUI'!$C$2:$C$1825)*($A$18='IECC Data-IP-Source EUI'!$B$2:$B$1825),0,1),0))</f>
        <v>75.975349680956043</v>
      </c>
      <c r="Q24" s="88" cm="1">
        <f t="array" ref="Q24">INDEX('IECC Data-IP-Source EUI'!$Y$2:$Y$1825,MATCH(1,INDEX(($A24='IECC Data-IP-Source EUI'!$A$2:$A$1825)*(Q$19='IECC Data-IP-Source EUI'!$C$2:$C$1825)*($A$18='IECC Data-IP-Source EUI'!$B$2:$B$1825),0,1),0))</f>
        <v>148.20487340469606</v>
      </c>
      <c r="R24" s="88" cm="1">
        <f t="array" ref="R24">INDEX('IECC Data-IP-Source EUI'!$Y$2:$Y$1825,MATCH(1,INDEX(($A24='IECC Data-IP-Source EUI'!$A$2:$A$1825)*(R$19='IECC Data-IP-Source EUI'!$C$2:$C$1825)*($A$18='IECC Data-IP-Source EUI'!$B$2:$B$1825),0,1),0))</f>
        <v>144.42350481744543</v>
      </c>
      <c r="S24" s="88" cm="1">
        <f t="array" ref="S24">INDEX('IECC Data-IP-Source EUI'!$Y$2:$Y$1825,MATCH(1,INDEX(($A24='IECC Data-IP-Source EUI'!$A$2:$A$1825)*(S$19='IECC Data-IP-Source EUI'!$C$2:$C$1825)*($A$18='IECC Data-IP-Source EUI'!$B$2:$B$1825),0,1),0))</f>
        <v>158.24209440415274</v>
      </c>
      <c r="T24" s="77" cm="1">
        <f t="array" ref="T24">INDEX('IECC Data-IP-Source EUI'!$Y$2:$Y$1825,MATCH(1,INDEX(($A24='IECC Data-IP-Source EUI'!$A$2:$A$1825)*(T$19='IECC Data-IP-Source EUI'!$C$2:$C$1825)*($A$18='IECC Data-IP-Source EUI'!$B$2:$B$1825),0,1),0))</f>
        <v>173.63473353002948</v>
      </c>
      <c r="U24" s="54"/>
      <c r="V24" s="74">
        <f>SUMPRODUCT(D24:T24,Weights!$B$41:$R$41)</f>
        <v>128.66264208220275</v>
      </c>
      <c r="X24" s="90">
        <f t="shared" si="11"/>
        <v>-3.9604557148224827E-2</v>
      </c>
    </row>
    <row r="26" spans="1:32" ht="15.75" thickBot="1" x14ac:dyDescent="0.3">
      <c r="A26" s="4" t="s">
        <v>109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-0.35591062585904326</v>
      </c>
      <c r="C28" s="71">
        <f t="shared" si="14"/>
        <v>-0.69279043945957852</v>
      </c>
      <c r="D28" s="78">
        <f t="shared" ref="D28:T28" si="15">(D21-D$20)/D$4</f>
        <v>-0.55379041018867858</v>
      </c>
      <c r="E28" s="71">
        <f t="shared" si="15"/>
        <v>-0.76782830629568455</v>
      </c>
      <c r="F28" s="71">
        <f t="shared" si="15"/>
        <v>-0.5816461634844039</v>
      </c>
      <c r="G28" s="71">
        <f t="shared" si="15"/>
        <v>-0.74900005599257335</v>
      </c>
      <c r="H28" s="71">
        <f t="shared" si="15"/>
        <v>-0.77758478090882965</v>
      </c>
      <c r="I28" s="71">
        <f t="shared" si="15"/>
        <v>-0.85331198865353819</v>
      </c>
      <c r="J28" s="71">
        <f t="shared" si="15"/>
        <v>-0.81734950939710604</v>
      </c>
      <c r="K28" s="71">
        <f t="shared" si="15"/>
        <v>-0.70683367703038236</v>
      </c>
      <c r="L28" s="71">
        <f t="shared" si="15"/>
        <v>-0.86981365819571965</v>
      </c>
      <c r="M28" s="71">
        <f t="shared" si="15"/>
        <v>-0.58553743718490703</v>
      </c>
      <c r="N28" s="71">
        <f t="shared" si="15"/>
        <v>-0.48751070477334224</v>
      </c>
      <c r="O28" s="71">
        <f t="shared" si="15"/>
        <v>-0.72817771681293753</v>
      </c>
      <c r="P28" s="71">
        <f t="shared" si="15"/>
        <v>-0.32914198290145913</v>
      </c>
      <c r="Q28" s="71">
        <f t="shared" si="15"/>
        <v>-0.47478565407489293</v>
      </c>
      <c r="R28" s="71">
        <f t="shared" si="15"/>
        <v>-0.63045983371768377</v>
      </c>
      <c r="S28" s="71">
        <f t="shared" si="15"/>
        <v>-0.42235207189972668</v>
      </c>
      <c r="T28" s="87">
        <f t="shared" si="15"/>
        <v>-0.25087432331285142</v>
      </c>
      <c r="V28" s="80">
        <f>(V21-V$20)/V$20</f>
        <v>-0.45951600923632324</v>
      </c>
      <c r="X28" s="69"/>
    </row>
    <row r="29" spans="1:32" x14ac:dyDescent="0.25">
      <c r="A29" s="91">
        <v>2012</v>
      </c>
      <c r="B29" s="71">
        <f t="shared" ref="B29:C29" si="16">(B22-B$20)/B$4</f>
        <v>-0.23044982518899584</v>
      </c>
      <c r="C29" s="71">
        <f t="shared" si="16"/>
        <v>-0.82042266822853338</v>
      </c>
      <c r="D29" s="78">
        <f t="shared" ref="D29:T29" si="17">(D22-D$20)/D$4</f>
        <v>-0.22203930392593346</v>
      </c>
      <c r="E29" s="71">
        <f t="shared" si="17"/>
        <v>-0.85443772969727405</v>
      </c>
      <c r="F29" s="71">
        <f t="shared" si="17"/>
        <v>-0.56893347110793235</v>
      </c>
      <c r="G29" s="71">
        <f t="shared" si="17"/>
        <v>-0.82315860771581484</v>
      </c>
      <c r="H29" s="71">
        <f t="shared" si="17"/>
        <v>-0.7085710923760592</v>
      </c>
      <c r="I29" s="71">
        <f t="shared" si="17"/>
        <v>-0.8661008660299192</v>
      </c>
      <c r="J29" s="71">
        <f t="shared" si="17"/>
        <v>-0.43156088265437814</v>
      </c>
      <c r="K29" s="71">
        <f t="shared" si="17"/>
        <v>-0.73568664828906405</v>
      </c>
      <c r="L29" s="71">
        <f t="shared" si="17"/>
        <v>-0.86655825272722276</v>
      </c>
      <c r="M29" s="71">
        <f t="shared" si="17"/>
        <v>-0.43111081954740049</v>
      </c>
      <c r="N29" s="71">
        <f t="shared" si="17"/>
        <v>-0.31208280063136312</v>
      </c>
      <c r="O29" s="71">
        <f t="shared" si="17"/>
        <v>-0.7493042303919818</v>
      </c>
      <c r="P29" s="71">
        <f t="shared" si="17"/>
        <v>-0.40722749455639051</v>
      </c>
      <c r="Q29" s="71">
        <f t="shared" si="17"/>
        <v>-0.34635854985333531</v>
      </c>
      <c r="R29" s="71">
        <f t="shared" si="17"/>
        <v>-0.5492965138385516</v>
      </c>
      <c r="S29" s="71">
        <f t="shared" si="17"/>
        <v>-0.37445764916627183</v>
      </c>
      <c r="T29" s="87">
        <f t="shared" si="17"/>
        <v>-0.40757573955967658</v>
      </c>
      <c r="V29" s="80">
        <f>(V22-V$20)/V$20</f>
        <v>-0.41358535986949257</v>
      </c>
    </row>
    <row r="30" spans="1:32" x14ac:dyDescent="0.25">
      <c r="A30" s="91">
        <v>2015</v>
      </c>
      <c r="B30" s="71">
        <f t="shared" ref="B30:C30" si="18">(B23-B$20)/B$4</f>
        <v>-0.62113422285609776</v>
      </c>
      <c r="C30" s="71">
        <f t="shared" si="18"/>
        <v>-0.9835853287248123</v>
      </c>
      <c r="D30" s="78">
        <f t="shared" ref="D30:T30" si="19">(D23-D$20)/D$4</f>
        <v>-0.74467991614819018</v>
      </c>
      <c r="E30" s="71">
        <f t="shared" si="19"/>
        <v>-1.0210574107501942</v>
      </c>
      <c r="F30" s="71">
        <f t="shared" si="19"/>
        <v>-0.82560654476526829</v>
      </c>
      <c r="G30" s="71">
        <f t="shared" si="19"/>
        <v>-0.91937358580554251</v>
      </c>
      <c r="H30" s="71">
        <f t="shared" si="19"/>
        <v>-0.93936832662776315</v>
      </c>
      <c r="I30" s="71">
        <f t="shared" si="19"/>
        <v>-1.0004218423941398</v>
      </c>
      <c r="J30" s="71">
        <f t="shared" si="19"/>
        <v>-0.96265614537700162</v>
      </c>
      <c r="K30" s="71">
        <f t="shared" si="19"/>
        <v>-0.88407434822044229</v>
      </c>
      <c r="L30" s="71">
        <f t="shared" si="19"/>
        <v>-0.98752698632574065</v>
      </c>
      <c r="M30" s="71">
        <f t="shared" si="19"/>
        <v>-0.88577030428876091</v>
      </c>
      <c r="N30" s="71">
        <f t="shared" si="19"/>
        <v>-0.65595815762629528</v>
      </c>
      <c r="O30" s="71">
        <f t="shared" si="19"/>
        <v>-0.87124217146647287</v>
      </c>
      <c r="P30" s="71">
        <f t="shared" si="19"/>
        <v>-0.78384866003335041</v>
      </c>
      <c r="Q30" s="71">
        <f t="shared" si="19"/>
        <v>-0.67718814511412961</v>
      </c>
      <c r="R30" s="71">
        <f t="shared" si="19"/>
        <v>-0.77833221634795335</v>
      </c>
      <c r="S30" s="71">
        <f t="shared" si="19"/>
        <v>-0.67150304366820179</v>
      </c>
      <c r="T30" s="87">
        <f t="shared" si="19"/>
        <v>-0.72535721906310058</v>
      </c>
      <c r="V30" s="80">
        <f>(V23-V$20)/V$20</f>
        <v>-0.59037375407193449</v>
      </c>
    </row>
    <row r="31" spans="1:32" ht="15.75" thickBot="1" x14ac:dyDescent="0.3">
      <c r="A31" s="79">
        <v>2018</v>
      </c>
      <c r="B31" s="94">
        <f t="shared" ref="B31:C31" si="20">(B24-B$20)/B$4</f>
        <v>-0.64436322441726157</v>
      </c>
      <c r="C31" s="94">
        <f t="shared" si="20"/>
        <v>-1.0121813089225513</v>
      </c>
      <c r="D31" s="85">
        <f t="shared" ref="D31:T31" si="21">(D24-D$20)/D$4</f>
        <v>-0.77097190762800283</v>
      </c>
      <c r="E31" s="94">
        <f t="shared" si="21"/>
        <v>-1.050529309483194</v>
      </c>
      <c r="F31" s="94">
        <f t="shared" si="21"/>
        <v>-0.85465731875259121</v>
      </c>
      <c r="G31" s="94">
        <f t="shared" si="21"/>
        <v>-0.93896146459682495</v>
      </c>
      <c r="H31" s="94">
        <f t="shared" si="21"/>
        <v>-0.96391931978349366</v>
      </c>
      <c r="I31" s="94">
        <f t="shared" si="21"/>
        <v>-1.0169308282651697</v>
      </c>
      <c r="J31" s="94">
        <f t="shared" si="21"/>
        <v>-0.99226168615564936</v>
      </c>
      <c r="K31" s="94">
        <f t="shared" si="21"/>
        <v>-0.90706657936817503</v>
      </c>
      <c r="L31" s="94">
        <f t="shared" si="21"/>
        <v>-1.0049547036053141</v>
      </c>
      <c r="M31" s="94">
        <f t="shared" si="21"/>
        <v>-0.91554707468381857</v>
      </c>
      <c r="N31" s="94">
        <f t="shared" si="21"/>
        <v>-0.67627143239989207</v>
      </c>
      <c r="O31" s="94">
        <f t="shared" si="21"/>
        <v>-0.88604388271039636</v>
      </c>
      <c r="P31" s="94">
        <f t="shared" si="21"/>
        <v>-0.80771312030480324</v>
      </c>
      <c r="Q31" s="94">
        <f t="shared" si="21"/>
        <v>-0.69600094922873801</v>
      </c>
      <c r="R31" s="94">
        <f t="shared" si="21"/>
        <v>-0.79189475757690719</v>
      </c>
      <c r="S31" s="94">
        <f t="shared" si="21"/>
        <v>-0.68785280554728223</v>
      </c>
      <c r="T31" s="95">
        <f t="shared" si="21"/>
        <v>-0.739161470488644</v>
      </c>
      <c r="V31" s="96">
        <f>(V24-V$20)/V$20</f>
        <v>-0.60659682013820526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868910-55C1-4BB9-B4CD-2FC3AFF9EEDB}">
          <x14:formula1>
            <xm:f>Weights!$A$5:$A$20</xm:f>
          </x14:formula1>
          <xm:sqref>A2 A18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6309-72FB-4A4E-81DF-140400A12DD0}">
  <dimension ref="A1:AF31"/>
  <sheetViews>
    <sheetView workbookViewId="0">
      <selection activeCell="X11" sqref="X11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170</v>
      </c>
      <c r="B1" s="4"/>
      <c r="C1" s="4"/>
    </row>
    <row r="2" spans="1:24" ht="91.5" thickBot="1" x14ac:dyDescent="0.3">
      <c r="A2" s="56" t="s">
        <v>64</v>
      </c>
      <c r="B2" s="65" t="s">
        <v>110</v>
      </c>
      <c r="C2" s="66" t="s">
        <v>111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t="e" cm="1">
        <f t="array" ref="B4">INDEX('IECC Data-IP-Source EUI'!$Y$2:$Y$1825,MATCH(1,INDEX(($A4='IECC Data-IP-Source EUI'!$A$2:$A$1825)*(B$3='IECC Data-IP-Source EUI'!$C$2:$C$1825)*($A$2='IECC Data-IP-Source EUI'!$B$2:$B$1825),0,1),0))</f>
        <v>#VALUE!</v>
      </c>
      <c r="C4" s="55" cm="1">
        <f t="array" ref="C4">INDEX('IECC Data-IP-Source EUI'!$Y$2:$Y$1825,MATCH(1,INDEX(($A4='IECC Data-IP-Source EUI'!$A$2:$A$1825)*(C$3='IECC Data-IP-Source EUI'!$C$2:$C$1825)*($A$2='IECC Data-IP-Source EUI'!$B$2:$B$1825),0,1),0))</f>
        <v>648.74599349674975</v>
      </c>
      <c r="D4" s="58" cm="1">
        <f t="array" ref="D4">INDEX('IECC Data-IP-Source EUI'!$Y$2:$Y$1825,MATCH(1,INDEX(($A4='IECC Data-IP-Source EUI'!$A$2:$A$1825)*(D$3='IECC Data-IP-Source EUI'!$C$2:$C$1825)*($A$2='IECC Data-IP-Source EUI'!$B$2:$B$1825),0,1),0))</f>
        <v>515.96455759516118</v>
      </c>
      <c r="E4" s="55" cm="1">
        <f t="array" ref="E4">INDEX('IECC Data-IP-Source EUI'!$Y$2:$Y$1825,MATCH(1,INDEX(($A4='IECC Data-IP-Source EUI'!$A$2:$A$1825)*(E$3='IECC Data-IP-Source EUI'!$C$2:$C$1825)*($A$2='IECC Data-IP-Source EUI'!$B$2:$B$1825),0,1),0))</f>
        <v>583.22698904632284</v>
      </c>
      <c r="F4" s="55" cm="1">
        <f t="array" ref="F4">INDEX('IECC Data-IP-Source EUI'!$Y$2:$Y$1825,MATCH(1,INDEX(($A4='IECC Data-IP-Source EUI'!$A$2:$A$1825)*(F$3='IECC Data-IP-Source EUI'!$C$2:$C$1825)*($A$2='IECC Data-IP-Source EUI'!$B$2:$B$1825),0,1),0))</f>
        <v>493.71232283347354</v>
      </c>
      <c r="G4" s="55" cm="1">
        <f t="array" ref="G4">INDEX('IECC Data-IP-Source EUI'!$Y$2:$Y$1825,MATCH(1,INDEX(($A4='IECC Data-IP-Source EUI'!$A$2:$A$1825)*(G$3='IECC Data-IP-Source EUI'!$C$2:$C$1825)*($A$2='IECC Data-IP-Source EUI'!$B$2:$B$1825),0,1),0))</f>
        <v>420.42126607064233</v>
      </c>
      <c r="H4" s="55" cm="1">
        <f t="array" ref="H4">INDEX('IECC Data-IP-Source EUI'!$Y$2:$Y$1825,MATCH(1,INDEX(($A4='IECC Data-IP-Source EUI'!$A$2:$A$1825)*(H$3='IECC Data-IP-Source EUI'!$C$2:$C$1825)*($A$2='IECC Data-IP-Source EUI'!$B$2:$B$1825),0,1),0))</f>
        <v>426.68621287436224</v>
      </c>
      <c r="I4" s="55" cm="1">
        <f t="array" ref="I4">INDEX('IECC Data-IP-Source EUI'!$Y$2:$Y$1825,MATCH(1,INDEX(($A4='IECC Data-IP-Source EUI'!$A$2:$A$1825)*(I$3='IECC Data-IP-Source EUI'!$C$2:$C$1825)*($A$2='IECC Data-IP-Source EUI'!$B$2:$B$1825),0,1),0))</f>
        <v>378.5938934454303</v>
      </c>
      <c r="J4" s="55" cm="1">
        <f t="array" ref="J4">INDEX('IECC Data-IP-Source EUI'!$Y$2:$Y$1825,MATCH(1,INDEX(($A4='IECC Data-IP-Source EUI'!$A$2:$A$1825)*(J$3='IECC Data-IP-Source EUI'!$C$2:$C$1825)*($A$2='IECC Data-IP-Source EUI'!$B$2:$B$1825),0,1),0))</f>
        <v>242.41100397134142</v>
      </c>
      <c r="K4" s="55" cm="1">
        <f t="array" ref="K4">INDEX('IECC Data-IP-Source EUI'!$Y$2:$Y$1825,MATCH(1,INDEX(($A4='IECC Data-IP-Source EUI'!$A$2:$A$1825)*(K$3='IECC Data-IP-Source EUI'!$C$2:$C$1825)*($A$2='IECC Data-IP-Source EUI'!$B$2:$B$1825),0,1),0))</f>
        <v>419.07190001568426</v>
      </c>
      <c r="L4" s="55" cm="1">
        <f t="array" ref="L4">INDEX('IECC Data-IP-Source EUI'!$Y$2:$Y$1825,MATCH(1,INDEX(($A4='IECC Data-IP-Source EUI'!$A$2:$A$1825)*(L$3='IECC Data-IP-Source EUI'!$C$2:$C$1825)*($A$2='IECC Data-IP-Source EUI'!$B$2:$B$1825),0,1),0))</f>
        <v>346.69382197038158</v>
      </c>
      <c r="M4" s="55" cm="1">
        <f t="array" ref="M4">INDEX('IECC Data-IP-Source EUI'!$Y$2:$Y$1825,MATCH(1,INDEX(($A4='IECC Data-IP-Source EUI'!$A$2:$A$1825)*(M$3='IECC Data-IP-Source EUI'!$C$2:$C$1825)*($A$2='IECC Data-IP-Source EUI'!$B$2:$B$1825),0,1),0))</f>
        <v>279.31819455385153</v>
      </c>
      <c r="N4" s="55" cm="1">
        <f t="array" ref="N4">INDEX('IECC Data-IP-Source EUI'!$Y$2:$Y$1825,MATCH(1,INDEX(($A4='IECC Data-IP-Source EUI'!$A$2:$A$1825)*(N$3='IECC Data-IP-Source EUI'!$C$2:$C$1825)*($A$2='IECC Data-IP-Source EUI'!$B$2:$B$1825),0,1),0))</f>
        <v>424.92616884579343</v>
      </c>
      <c r="O4" s="55" cm="1">
        <f t="array" ref="O4">INDEX('IECC Data-IP-Source EUI'!$Y$2:$Y$1825,MATCH(1,INDEX(($A4='IECC Data-IP-Source EUI'!$A$2:$A$1825)*(O$3='IECC Data-IP-Source EUI'!$C$2:$C$1825)*($A$2='IECC Data-IP-Source EUI'!$B$2:$B$1825),0,1),0))</f>
        <v>359.63878467769712</v>
      </c>
      <c r="P4" s="55" cm="1">
        <f t="array" ref="P4">INDEX('IECC Data-IP-Source EUI'!$Y$2:$Y$1825,MATCH(1,INDEX(($A4='IECC Data-IP-Source EUI'!$A$2:$A$1825)*(P$3='IECC Data-IP-Source EUI'!$C$2:$C$1825)*($A$2='IECC Data-IP-Source EUI'!$B$2:$B$1825),0,1),0))</f>
        <v>281.03689239902388</v>
      </c>
      <c r="Q4" s="55" cm="1">
        <f t="array" ref="Q4">INDEX('IECC Data-IP-Source EUI'!$Y$2:$Y$1825,MATCH(1,INDEX(($A4='IECC Data-IP-Source EUI'!$A$2:$A$1825)*(Q$3='IECC Data-IP-Source EUI'!$C$2:$C$1825)*($A$2='IECC Data-IP-Source EUI'!$B$2:$B$1825),0,1),0))</f>
        <v>483.16457397485442</v>
      </c>
      <c r="R4" s="55" cm="1">
        <f t="array" ref="R4">INDEX('IECC Data-IP-Source EUI'!$Y$2:$Y$1825,MATCH(1,INDEX(($A4='IECC Data-IP-Source EUI'!$A$2:$A$1825)*(R$3='IECC Data-IP-Source EUI'!$C$2:$C$1825)*($A$2='IECC Data-IP-Source EUI'!$B$2:$B$1825),0,1),0))</f>
        <v>382.15234743942176</v>
      </c>
      <c r="S4" s="55" cm="1">
        <f t="array" ref="S4">INDEX('IECC Data-IP-Source EUI'!$Y$2:$Y$1825,MATCH(1,INDEX(($A4='IECC Data-IP-Source EUI'!$A$2:$A$1825)*(S$3='IECC Data-IP-Source EUI'!$C$2:$C$1825)*($A$2='IECC Data-IP-Source EUI'!$B$2:$B$1825),0,1),0))</f>
        <v>514.5490438484378</v>
      </c>
      <c r="T4" s="64" cm="1">
        <f t="array" ref="T4">INDEX('IECC Data-IP-Source EUI'!$Y$2:$Y$1825,MATCH(1,INDEX(($A4='IECC Data-IP-Source EUI'!$A$2:$A$1825)*(T$3='IECC Data-IP-Source EUI'!$C$2:$C$1825)*($A$2='IECC Data-IP-Source EUI'!$B$2:$B$1825),0,1),0))</f>
        <v>583.4559116025921</v>
      </c>
      <c r="U4" s="54"/>
      <c r="V4" s="82">
        <f>SUMPRODUCT(D4:T4,Weights!$B$41:$R$41)</f>
        <v>424.91125337036669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Data-IP-Source EUI'!$Y$2:$Y$1825,MATCH(1,INDEX(($A5='IECC Data-IP-Source EUI'!$A$2:$A$1825)*(B$3='IECC Data-IP-Source EUI'!$C$2:$C$1825)*($A$2='IECC Data-IP-Source EUI'!$B$2:$B$1825),0,1),0))</f>
        <v>657.29738200280713</v>
      </c>
      <c r="C5" s="73" cm="1">
        <f t="array" ref="C5">INDEX('IECC Data-IP-Source EUI'!$Y$2:$Y$1825,MATCH(1,INDEX(($A5='IECC Data-IP-Source EUI'!$A$2:$A$1825)*(C$3='IECC Data-IP-Source EUI'!$C$2:$C$1825)*($A$2='IECC Data-IP-Source EUI'!$B$2:$B$1825),0,1),0))</f>
        <v>620.45472840078048</v>
      </c>
      <c r="D5" s="84" cm="1">
        <f t="array" ref="D5">INDEX('IECC Data-IP-Source EUI'!$Y$2:$Y$1825,MATCH(1,INDEX(($A5='IECC Data-IP-Source EUI'!$A$2:$A$1825)*(D$3='IECC Data-IP-Source EUI'!$C$2:$C$1825)*($A$2='IECC Data-IP-Source EUI'!$B$2:$B$1825),0,1),0))</f>
        <v>502.38147069975008</v>
      </c>
      <c r="E5" s="73" cm="1">
        <f t="array" ref="E5">INDEX('IECC Data-IP-Source EUI'!$Y$2:$Y$1825,MATCH(1,INDEX(($A5='IECC Data-IP-Source EUI'!$A$2:$A$1825)*(E$3='IECC Data-IP-Source EUI'!$C$2:$C$1825)*($A$2='IECC Data-IP-Source EUI'!$B$2:$B$1825),0,1),0))</f>
        <v>544.36167484666487</v>
      </c>
      <c r="F5" s="73" cm="1">
        <f t="array" ref="F5">INDEX('IECC Data-IP-Source EUI'!$Y$2:$Y$1825,MATCH(1,INDEX(($A5='IECC Data-IP-Source EUI'!$A$2:$A$1825)*(F$3='IECC Data-IP-Source EUI'!$C$2:$C$1825)*($A$2='IECC Data-IP-Source EUI'!$B$2:$B$1825),0,1),0))</f>
        <v>457.371323968166</v>
      </c>
      <c r="G5" s="73" cm="1">
        <f t="array" ref="G5">INDEX('IECC Data-IP-Source EUI'!$Y$2:$Y$1825,MATCH(1,INDEX(($A5='IECC Data-IP-Source EUI'!$A$2:$A$1825)*(G$3='IECC Data-IP-Source EUI'!$C$2:$C$1825)*($A$2='IECC Data-IP-Source EUI'!$B$2:$B$1825),0,1),0))</f>
        <v>391.8524349376919</v>
      </c>
      <c r="H5" s="73" cm="1">
        <f t="array" ref="H5">INDEX('IECC Data-IP-Source EUI'!$Y$2:$Y$1825,MATCH(1,INDEX(($A5='IECC Data-IP-Source EUI'!$A$2:$A$1825)*(H$3='IECC Data-IP-Source EUI'!$C$2:$C$1825)*($A$2='IECC Data-IP-Source EUI'!$B$2:$B$1825),0,1),0))</f>
        <v>349.69928002088068</v>
      </c>
      <c r="I5" s="73" cm="1">
        <f t="array" ref="I5">INDEX('IECC Data-IP-Source EUI'!$Y$2:$Y$1825,MATCH(1,INDEX(($A5='IECC Data-IP-Source EUI'!$A$2:$A$1825)*(I$3='IECC Data-IP-Source EUI'!$C$2:$C$1825)*($A$2='IECC Data-IP-Source EUI'!$B$2:$B$1825),0,1),0))</f>
        <v>346.31144772549879</v>
      </c>
      <c r="J5" s="73" cm="1">
        <f t="array" ref="J5">INDEX('IECC Data-IP-Source EUI'!$Y$2:$Y$1825,MATCH(1,INDEX(($A5='IECC Data-IP-Source EUI'!$A$2:$A$1825)*(J$3='IECC Data-IP-Source EUI'!$C$2:$C$1825)*($A$2='IECC Data-IP-Source EUI'!$B$2:$B$1825),0,1),0))</f>
        <v>225.81577328159702</v>
      </c>
      <c r="K5" s="73" cm="1">
        <f t="array" ref="K5">INDEX('IECC Data-IP-Source EUI'!$Y$2:$Y$1825,MATCH(1,INDEX(($A5='IECC Data-IP-Source EUI'!$A$2:$A$1825)*(K$3='IECC Data-IP-Source EUI'!$C$2:$C$1825)*($A$2='IECC Data-IP-Source EUI'!$B$2:$B$1825),0,1),0))</f>
        <v>328.48075497005436</v>
      </c>
      <c r="L5" s="73" cm="1">
        <f t="array" ref="L5">INDEX('IECC Data-IP-Source EUI'!$Y$2:$Y$1825,MATCH(1,INDEX(($A5='IECC Data-IP-Source EUI'!$A$2:$A$1825)*(L$3='IECC Data-IP-Source EUI'!$C$2:$C$1825)*($A$2='IECC Data-IP-Source EUI'!$B$2:$B$1825),0,1),0))</f>
        <v>308.47238228422958</v>
      </c>
      <c r="M5" s="73" cm="1">
        <f t="array" ref="M5">INDEX('IECC Data-IP-Source EUI'!$Y$2:$Y$1825,MATCH(1,INDEX(($A5='IECC Data-IP-Source EUI'!$A$2:$A$1825)*(M$3='IECC Data-IP-Source EUI'!$C$2:$C$1825)*($A$2='IECC Data-IP-Source EUI'!$B$2:$B$1825),0,1),0))</f>
        <v>225.73865208088469</v>
      </c>
      <c r="N5" s="73" cm="1">
        <f t="array" ref="N5">INDEX('IECC Data-IP-Source EUI'!$Y$2:$Y$1825,MATCH(1,INDEX(($A5='IECC Data-IP-Source EUI'!$A$2:$A$1825)*(N$3='IECC Data-IP-Source EUI'!$C$2:$C$1825)*($A$2='IECC Data-IP-Source EUI'!$B$2:$B$1825),0,1),0))</f>
        <v>329.11905659479385</v>
      </c>
      <c r="O5" s="73" cm="1">
        <f t="array" ref="O5">INDEX('IECC Data-IP-Source EUI'!$Y$2:$Y$1825,MATCH(1,INDEX(($A5='IECC Data-IP-Source EUI'!$A$2:$A$1825)*(O$3='IECC Data-IP-Source EUI'!$C$2:$C$1825)*($A$2='IECC Data-IP-Source EUI'!$B$2:$B$1825),0,1),0))</f>
        <v>313.69554170307703</v>
      </c>
      <c r="P5" s="73" cm="1">
        <f t="array" ref="P5">INDEX('IECC Data-IP-Source EUI'!$Y$2:$Y$1825,MATCH(1,INDEX(($A5='IECC Data-IP-Source EUI'!$A$2:$A$1825)*(P$3='IECC Data-IP-Source EUI'!$C$2:$C$1825)*($A$2='IECC Data-IP-Source EUI'!$B$2:$B$1825),0,1),0))</f>
        <v>218.33254303560227</v>
      </c>
      <c r="Q5" s="73" cm="1">
        <f t="array" ref="Q5">INDEX('IECC Data-IP-Source EUI'!$Y$2:$Y$1825,MATCH(1,INDEX(($A5='IECC Data-IP-Source EUI'!$A$2:$A$1825)*(Q$3='IECC Data-IP-Source EUI'!$C$2:$C$1825)*($A$2='IECC Data-IP-Source EUI'!$B$2:$B$1825),0,1),0))</f>
        <v>393.47222305135745</v>
      </c>
      <c r="R5" s="73" cm="1">
        <f t="array" ref="R5">INDEX('IECC Data-IP-Source EUI'!$Y$2:$Y$1825,MATCH(1,INDEX(($A5='IECC Data-IP-Source EUI'!$A$2:$A$1825)*(R$3='IECC Data-IP-Source EUI'!$C$2:$C$1825)*($A$2='IECC Data-IP-Source EUI'!$B$2:$B$1825),0,1),0))</f>
        <v>329.97984137604669</v>
      </c>
      <c r="S5" s="73" cm="1">
        <f t="array" ref="S5">INDEX('IECC Data-IP-Source EUI'!$Y$2:$Y$1825,MATCH(1,INDEX(($A5='IECC Data-IP-Source EUI'!$A$2:$A$1825)*(S$3='IECC Data-IP-Source EUI'!$C$2:$C$1825)*($A$2='IECC Data-IP-Source EUI'!$B$2:$B$1825),0,1),0))</f>
        <v>436.93743237002104</v>
      </c>
      <c r="T5" s="89" cm="1">
        <f t="array" ref="T5">INDEX('IECC Data-IP-Source EUI'!$Y$2:$Y$1825,MATCH(1,INDEX(($A5='IECC Data-IP-Source EUI'!$A$2:$A$1825)*(T$3='IECC Data-IP-Source EUI'!$C$2:$C$1825)*($A$2='IECC Data-IP-Source EUI'!$B$2:$B$1825),0,1),0))</f>
        <v>504.58235348601841</v>
      </c>
      <c r="U5" s="54"/>
      <c r="V5" s="70">
        <f>SUMPRODUCT(D5:T5,Weights!$B$41:$R$41)</f>
        <v>359.5579216980189</v>
      </c>
      <c r="X5" s="86">
        <f>(V5-V4)/V4</f>
        <v>-0.15380466192403633</v>
      </c>
    </row>
    <row r="6" spans="1:24" x14ac:dyDescent="0.25">
      <c r="A6" s="91">
        <v>2012</v>
      </c>
      <c r="B6" s="84" cm="1">
        <f t="array" ref="B6">INDEX('IECC Data-IP-Source EUI'!$Y$2:$Y$1825,MATCH(1,INDEX(($A6='IECC Data-IP-Source EUI'!$A$2:$A$1825)*(B$3='IECC Data-IP-Source EUI'!$C$2:$C$1825)*($A$2='IECC Data-IP-Source EUI'!$B$2:$B$1825),0,1),0))</f>
        <v>568.0468310957209</v>
      </c>
      <c r="C6" s="73" cm="1">
        <f t="array" ref="C6">INDEX('IECC Data-IP-Source EUI'!$Y$2:$Y$1825,MATCH(1,INDEX(($A6='IECC Data-IP-Source EUI'!$A$2:$A$1825)*(C$3='IECC Data-IP-Source EUI'!$C$2:$C$1825)*($A$2='IECC Data-IP-Source EUI'!$B$2:$B$1825),0,1),0))</f>
        <v>534.62493031591725</v>
      </c>
      <c r="D6" s="84" cm="1">
        <f t="array" ref="D6">INDEX('IECC Data-IP-Source EUI'!$Y$2:$Y$1825,MATCH(1,INDEX(($A6='IECC Data-IP-Source EUI'!$A$2:$A$1825)*(D$3='IECC Data-IP-Source EUI'!$C$2:$C$1825)*($A$2='IECC Data-IP-Source EUI'!$B$2:$B$1825),0,1),0))</f>
        <v>434.29375902297056</v>
      </c>
      <c r="E6" s="73" cm="1">
        <f t="array" ref="E6">INDEX('IECC Data-IP-Source EUI'!$Y$2:$Y$1825,MATCH(1,INDEX(($A6='IECC Data-IP-Source EUI'!$A$2:$A$1825)*(E$3='IECC Data-IP-Source EUI'!$C$2:$C$1825)*($A$2='IECC Data-IP-Source EUI'!$B$2:$B$1825),0,1),0))</f>
        <v>469.15491043800318</v>
      </c>
      <c r="F6" s="73" cm="1">
        <f t="array" ref="F6">INDEX('IECC Data-IP-Source EUI'!$Y$2:$Y$1825,MATCH(1,INDEX(($A6='IECC Data-IP-Source EUI'!$A$2:$A$1825)*(F$3='IECC Data-IP-Source EUI'!$C$2:$C$1825)*($A$2='IECC Data-IP-Source EUI'!$B$2:$B$1825),0,1),0))</f>
        <v>388.96274654524024</v>
      </c>
      <c r="G6" s="73" cm="1">
        <f t="array" ref="G6">INDEX('IECC Data-IP-Source EUI'!$Y$2:$Y$1825,MATCH(1,INDEX(($A6='IECC Data-IP-Source EUI'!$A$2:$A$1825)*(G$3='IECC Data-IP-Source EUI'!$C$2:$C$1825)*($A$2='IECC Data-IP-Source EUI'!$B$2:$B$1825),0,1),0))</f>
        <v>348.22213718741051</v>
      </c>
      <c r="H6" s="73" cm="1">
        <f t="array" ref="H6">INDEX('IECC Data-IP-Source EUI'!$Y$2:$Y$1825,MATCH(1,INDEX(($A6='IECC Data-IP-Source EUI'!$A$2:$A$1825)*(H$3='IECC Data-IP-Source EUI'!$C$2:$C$1825)*($A$2='IECC Data-IP-Source EUI'!$B$2:$B$1825),0,1),0))</f>
        <v>316.4908734227576</v>
      </c>
      <c r="I6" s="73" cm="1">
        <f t="array" ref="I6">INDEX('IECC Data-IP-Source EUI'!$Y$2:$Y$1825,MATCH(1,INDEX(($A6='IECC Data-IP-Source EUI'!$A$2:$A$1825)*(I$3='IECC Data-IP-Source EUI'!$C$2:$C$1825)*($A$2='IECC Data-IP-Source EUI'!$B$2:$B$1825),0,1),0))</f>
        <v>312.46355257207665</v>
      </c>
      <c r="J6" s="73" cm="1">
        <f t="array" ref="J6">INDEX('IECC Data-IP-Source EUI'!$Y$2:$Y$1825,MATCH(1,INDEX(($A6='IECC Data-IP-Source EUI'!$A$2:$A$1825)*(J$3='IECC Data-IP-Source EUI'!$C$2:$C$1825)*($A$2='IECC Data-IP-Source EUI'!$B$2:$B$1825),0,1),0))</f>
        <v>203.71835113035465</v>
      </c>
      <c r="K6" s="73" cm="1">
        <f t="array" ref="K6">INDEX('IECC Data-IP-Source EUI'!$Y$2:$Y$1825,MATCH(1,INDEX(($A6='IECC Data-IP-Source EUI'!$A$2:$A$1825)*(K$3='IECC Data-IP-Source EUI'!$C$2:$C$1825)*($A$2='IECC Data-IP-Source EUI'!$B$2:$B$1825),0,1),0))</f>
        <v>305.99397825081263</v>
      </c>
      <c r="L6" s="73" cm="1">
        <f t="array" ref="L6">INDEX('IECC Data-IP-Source EUI'!$Y$2:$Y$1825,MATCH(1,INDEX(($A6='IECC Data-IP-Source EUI'!$A$2:$A$1825)*(L$3='IECC Data-IP-Source EUI'!$C$2:$C$1825)*($A$2='IECC Data-IP-Source EUI'!$B$2:$B$1825),0,1),0))</f>
        <v>286.33133828156576</v>
      </c>
      <c r="M6" s="73" cm="1">
        <f t="array" ref="M6">INDEX('IECC Data-IP-Source EUI'!$Y$2:$Y$1825,MATCH(1,INDEX(($A6='IECC Data-IP-Source EUI'!$A$2:$A$1825)*(M$3='IECC Data-IP-Source EUI'!$C$2:$C$1825)*($A$2='IECC Data-IP-Source EUI'!$B$2:$B$1825),0,1),0))</f>
        <v>214.93503958178579</v>
      </c>
      <c r="N6" s="73" cm="1">
        <f t="array" ref="N6">INDEX('IECC Data-IP-Source EUI'!$Y$2:$Y$1825,MATCH(1,INDEX(($A6='IECC Data-IP-Source EUI'!$A$2:$A$1825)*(N$3='IECC Data-IP-Source EUI'!$C$2:$C$1825)*($A$2='IECC Data-IP-Source EUI'!$B$2:$B$1825),0,1),0))</f>
        <v>312.19623134792249</v>
      </c>
      <c r="O6" s="73" cm="1">
        <f t="array" ref="O6">INDEX('IECC Data-IP-Source EUI'!$Y$2:$Y$1825,MATCH(1,INDEX(($A6='IECC Data-IP-Source EUI'!$A$2:$A$1825)*(O$3='IECC Data-IP-Source EUI'!$C$2:$C$1825)*($A$2='IECC Data-IP-Source EUI'!$B$2:$B$1825),0,1),0))</f>
        <v>296.00162503709282</v>
      </c>
      <c r="P6" s="73" cm="1">
        <f t="array" ref="P6">INDEX('IECC Data-IP-Source EUI'!$Y$2:$Y$1825,MATCH(1,INDEX(($A6='IECC Data-IP-Source EUI'!$A$2:$A$1825)*(P$3='IECC Data-IP-Source EUI'!$C$2:$C$1825)*($A$2='IECC Data-IP-Source EUI'!$B$2:$B$1825),0,1),0))</f>
        <v>182.1200220819531</v>
      </c>
      <c r="Q6" s="73" cm="1">
        <f t="array" ref="Q6">INDEX('IECC Data-IP-Source EUI'!$Y$2:$Y$1825,MATCH(1,INDEX(($A6='IECC Data-IP-Source EUI'!$A$2:$A$1825)*(Q$3='IECC Data-IP-Source EUI'!$C$2:$C$1825)*($A$2='IECC Data-IP-Source EUI'!$B$2:$B$1825),0,1),0))</f>
        <v>371.64344686969793</v>
      </c>
      <c r="R6" s="73" cm="1">
        <f t="array" ref="R6">INDEX('IECC Data-IP-Source EUI'!$Y$2:$Y$1825,MATCH(1,INDEX(($A6='IECC Data-IP-Source EUI'!$A$2:$A$1825)*(R$3='IECC Data-IP-Source EUI'!$C$2:$C$1825)*($A$2='IECC Data-IP-Source EUI'!$B$2:$B$1825),0,1),0))</f>
        <v>313.33836862968332</v>
      </c>
      <c r="S6" s="73" cm="1">
        <f t="array" ref="S6">INDEX('IECC Data-IP-Source EUI'!$Y$2:$Y$1825,MATCH(1,INDEX(($A6='IECC Data-IP-Source EUI'!$A$2:$A$1825)*(S$3='IECC Data-IP-Source EUI'!$C$2:$C$1825)*($A$2='IECC Data-IP-Source EUI'!$B$2:$B$1825),0,1),0))</f>
        <v>404.70592130299917</v>
      </c>
      <c r="T6" s="89" cm="1">
        <f t="array" ref="T6">INDEX('IECC Data-IP-Source EUI'!$Y$2:$Y$1825,MATCH(1,INDEX(($A6='IECC Data-IP-Source EUI'!$A$2:$A$1825)*(T$3='IECC Data-IP-Source EUI'!$C$2:$C$1825)*($A$2='IECC Data-IP-Source EUI'!$B$2:$B$1825),0,1),0))</f>
        <v>443.95603184386329</v>
      </c>
      <c r="U6" s="54"/>
      <c r="V6" s="70">
        <f>SUMPRODUCT(D6:T6,Weights!$B$41:$R$41)</f>
        <v>326.0225475478619</v>
      </c>
      <c r="X6" s="86">
        <f t="shared" ref="X6:X8" si="0">(V6-V5)/V5</f>
        <v>-9.3268350177867249E-2</v>
      </c>
    </row>
    <row r="7" spans="1:24" x14ac:dyDescent="0.25">
      <c r="A7" s="91">
        <v>2015</v>
      </c>
      <c r="B7" s="84" cm="1">
        <f t="array" ref="B7">INDEX('IECC Data-IP-Source EUI'!$Y$2:$Y$1825,MATCH(1,INDEX(($A7='IECC Data-IP-Source EUI'!$A$2:$A$1825)*(B$3='IECC Data-IP-Source EUI'!$C$2:$C$1825)*($A$2='IECC Data-IP-Source EUI'!$B$2:$B$1825),0,1),0))</f>
        <v>453.07789294149234</v>
      </c>
      <c r="C7" s="73" cm="1">
        <f t="array" ref="C7">INDEX('IECC Data-IP-Source EUI'!$Y$2:$Y$1825,MATCH(1,INDEX(($A7='IECC Data-IP-Source EUI'!$A$2:$A$1825)*(C$3='IECC Data-IP-Source EUI'!$C$2:$C$1825)*($A$2='IECC Data-IP-Source EUI'!$B$2:$B$1825),0,1),0))</f>
        <v>388.20907148020166</v>
      </c>
      <c r="D7" s="84" cm="1">
        <f t="array" ref="D7">INDEX('IECC Data-IP-Source EUI'!$Y$2:$Y$1825,MATCH(1,INDEX(($A7='IECC Data-IP-Source EUI'!$A$2:$A$1825)*(D$3='IECC Data-IP-Source EUI'!$C$2:$C$1825)*($A$2='IECC Data-IP-Source EUI'!$B$2:$B$1825),0,1),0))</f>
        <v>277.28829695290983</v>
      </c>
      <c r="E7" s="73" cm="1">
        <f t="array" ref="E7">INDEX('IECC Data-IP-Source EUI'!$Y$2:$Y$1825,MATCH(1,INDEX(($A7='IECC Data-IP-Source EUI'!$A$2:$A$1825)*(E$3='IECC Data-IP-Source EUI'!$C$2:$C$1825)*($A$2='IECC Data-IP-Source EUI'!$B$2:$B$1825),0,1),0))</f>
        <v>327.13187471250978</v>
      </c>
      <c r="F7" s="73" cm="1">
        <f t="array" ref="F7">INDEX('IECC Data-IP-Source EUI'!$Y$2:$Y$1825,MATCH(1,INDEX(($A7='IECC Data-IP-Source EUI'!$A$2:$A$1825)*(F$3='IECC Data-IP-Source EUI'!$C$2:$C$1825)*($A$2='IECC Data-IP-Source EUI'!$B$2:$B$1825),0,1),0))</f>
        <v>273.20542981926405</v>
      </c>
      <c r="G7" s="73" cm="1">
        <f t="array" ref="G7">INDEX('IECC Data-IP-Source EUI'!$Y$2:$Y$1825,MATCH(1,INDEX(($A7='IECC Data-IP-Source EUI'!$A$2:$A$1825)*(G$3='IECC Data-IP-Source EUI'!$C$2:$C$1825)*($A$2='IECC Data-IP-Source EUI'!$B$2:$B$1825),0,1),0))</f>
        <v>207.72198160504843</v>
      </c>
      <c r="H7" s="73" cm="1">
        <f t="array" ref="H7">INDEX('IECC Data-IP-Source EUI'!$Y$2:$Y$1825,MATCH(1,INDEX(($A7='IECC Data-IP-Source EUI'!$A$2:$A$1825)*(H$3='IECC Data-IP-Source EUI'!$C$2:$C$1825)*($A$2='IECC Data-IP-Source EUI'!$B$2:$B$1825),0,1),0))</f>
        <v>203.29904077788453</v>
      </c>
      <c r="I7" s="73" cm="1">
        <f t="array" ref="I7">INDEX('IECC Data-IP-Source EUI'!$Y$2:$Y$1825,MATCH(1,INDEX(($A7='IECC Data-IP-Source EUI'!$A$2:$A$1825)*(I$3='IECC Data-IP-Source EUI'!$C$2:$C$1825)*($A$2='IECC Data-IP-Source EUI'!$B$2:$B$1825),0,1),0))</f>
        <v>180.03704680688821</v>
      </c>
      <c r="J7" s="73" cm="1">
        <f t="array" ref="J7">INDEX('IECC Data-IP-Source EUI'!$Y$2:$Y$1825,MATCH(1,INDEX(($A7='IECC Data-IP-Source EUI'!$A$2:$A$1825)*(J$3='IECC Data-IP-Source EUI'!$C$2:$C$1825)*($A$2='IECC Data-IP-Source EUI'!$B$2:$B$1825),0,1),0))</f>
        <v>94.545889140905061</v>
      </c>
      <c r="K7" s="73" cm="1">
        <f t="array" ref="K7">INDEX('IECC Data-IP-Source EUI'!$Y$2:$Y$1825,MATCH(1,INDEX(($A7='IECC Data-IP-Source EUI'!$A$2:$A$1825)*(K$3='IECC Data-IP-Source EUI'!$C$2:$C$1825)*($A$2='IECC Data-IP-Source EUI'!$B$2:$B$1825),0,1),0))</f>
        <v>186.96446624069063</v>
      </c>
      <c r="L7" s="73" cm="1">
        <f t="array" ref="L7">INDEX('IECC Data-IP-Source EUI'!$Y$2:$Y$1825,MATCH(1,INDEX(($A7='IECC Data-IP-Source EUI'!$A$2:$A$1825)*(L$3='IECC Data-IP-Source EUI'!$C$2:$C$1825)*($A$2='IECC Data-IP-Source EUI'!$B$2:$B$1825),0,1),0))</f>
        <v>164.31694742626337</v>
      </c>
      <c r="M7" s="73" cm="1">
        <f t="array" ref="M7">INDEX('IECC Data-IP-Source EUI'!$Y$2:$Y$1825,MATCH(1,INDEX(($A7='IECC Data-IP-Source EUI'!$A$2:$A$1825)*(M$3='IECC Data-IP-Source EUI'!$C$2:$C$1825)*($A$2='IECC Data-IP-Source EUI'!$B$2:$B$1825),0,1),0))</f>
        <v>111.05130760318482</v>
      </c>
      <c r="N7" s="73" cm="1">
        <f t="array" ref="N7">INDEX('IECC Data-IP-Source EUI'!$Y$2:$Y$1825,MATCH(1,INDEX(($A7='IECC Data-IP-Source EUI'!$A$2:$A$1825)*(N$3='IECC Data-IP-Source EUI'!$C$2:$C$1825)*($A$2='IECC Data-IP-Source EUI'!$B$2:$B$1825),0,1),0))</f>
        <v>198.00466552546303</v>
      </c>
      <c r="O7" s="73" cm="1">
        <f t="array" ref="O7">INDEX('IECC Data-IP-Source EUI'!$Y$2:$Y$1825,MATCH(1,INDEX(($A7='IECC Data-IP-Source EUI'!$A$2:$A$1825)*(O$3='IECC Data-IP-Source EUI'!$C$2:$C$1825)*($A$2='IECC Data-IP-Source EUI'!$B$2:$B$1825),0,1),0))</f>
        <v>181.82513099324825</v>
      </c>
      <c r="P7" s="73" cm="1">
        <f t="array" ref="P7">INDEX('IECC Data-IP-Source EUI'!$Y$2:$Y$1825,MATCH(1,INDEX(($A7='IECC Data-IP-Source EUI'!$A$2:$A$1825)*(P$3='IECC Data-IP-Source EUI'!$C$2:$C$1825)*($A$2='IECC Data-IP-Source EUI'!$B$2:$B$1825),0,1),0))</f>
        <v>115.67401797375925</v>
      </c>
      <c r="Q7" s="73" cm="1">
        <f t="array" ref="Q7">INDEX('IECC Data-IP-Source EUI'!$Y$2:$Y$1825,MATCH(1,INDEX(($A7='IECC Data-IP-Source EUI'!$A$2:$A$1825)*(Q$3='IECC Data-IP-Source EUI'!$C$2:$C$1825)*($A$2='IECC Data-IP-Source EUI'!$B$2:$B$1825),0,1),0))</f>
        <v>266.28476848210198</v>
      </c>
      <c r="R7" s="73" cm="1">
        <f t="array" ref="R7">INDEX('IECC Data-IP-Source EUI'!$Y$2:$Y$1825,MATCH(1,INDEX(($A7='IECC Data-IP-Source EUI'!$A$2:$A$1825)*(R$3='IECC Data-IP-Source EUI'!$C$2:$C$1825)*($A$2='IECC Data-IP-Source EUI'!$B$2:$B$1825),0,1),0))</f>
        <v>208.16637081831135</v>
      </c>
      <c r="S7" s="73" cm="1">
        <f t="array" ref="S7">INDEX('IECC Data-IP-Source EUI'!$Y$2:$Y$1825,MATCH(1,INDEX(($A7='IECC Data-IP-Source EUI'!$A$2:$A$1825)*(S$3='IECC Data-IP-Source EUI'!$C$2:$C$1825)*($A$2='IECC Data-IP-Source EUI'!$B$2:$B$1825),0,1),0))</f>
        <v>286.77394451496053</v>
      </c>
      <c r="T7" s="89" cm="1">
        <f t="array" ref="T7">INDEX('IECC Data-IP-Source EUI'!$Y$2:$Y$1825,MATCH(1,INDEX(($A7='IECC Data-IP-Source EUI'!$A$2:$A$1825)*(T$3='IECC Data-IP-Source EUI'!$C$2:$C$1825)*($A$2='IECC Data-IP-Source EUI'!$B$2:$B$1825),0,1),0))</f>
        <v>355.54727655176282</v>
      </c>
      <c r="U7" s="54"/>
      <c r="V7" s="70">
        <f>SUMPRODUCT(D7:T7,Weights!$B$41:$R$41)</f>
        <v>207.53745302110795</v>
      </c>
      <c r="X7" s="86">
        <f t="shared" si="0"/>
        <v>-0.36342607411028738</v>
      </c>
    </row>
    <row r="8" spans="1:24" ht="15.75" thickBot="1" x14ac:dyDescent="0.3">
      <c r="A8" s="79">
        <v>2018</v>
      </c>
      <c r="B8" s="72" cm="1">
        <f t="array" ref="B8">INDEX('IECC Data-IP-Source EUI'!$Y$2:$Y$1825,MATCH(1,INDEX(($A8='IECC Data-IP-Source EUI'!$A$2:$A$1825)*(B$3='IECC Data-IP-Source EUI'!$C$2:$C$1825)*($A$2='IECC Data-IP-Source EUI'!$B$2:$B$1825),0,1),0))</f>
        <v>446.77105041758551</v>
      </c>
      <c r="C8" s="88" cm="1">
        <f t="array" ref="C8">INDEX('IECC Data-IP-Source EUI'!$Y$2:$Y$1825,MATCH(1,INDEX(($A8='IECC Data-IP-Source EUI'!$A$2:$A$1825)*(C$3='IECC Data-IP-Source EUI'!$C$2:$C$1825)*($A$2='IECC Data-IP-Source EUI'!$B$2:$B$1825),0,1),0))</f>
        <v>385.24660133272641</v>
      </c>
      <c r="D8" s="72" cm="1">
        <f t="array" ref="D8">INDEX('IECC Data-IP-Source EUI'!$Y$2:$Y$1825,MATCH(1,INDEX(($A8='IECC Data-IP-Source EUI'!$A$2:$A$1825)*(D$3='IECC Data-IP-Source EUI'!$C$2:$C$1825)*($A$2='IECC Data-IP-Source EUI'!$B$2:$B$1825),0,1),0))</f>
        <v>274.15669867546819</v>
      </c>
      <c r="E8" s="88" cm="1">
        <f t="array" ref="E8">INDEX('IECC Data-IP-Source EUI'!$Y$2:$Y$1825,MATCH(1,INDEX(($A8='IECC Data-IP-Source EUI'!$A$2:$A$1825)*(E$3='IECC Data-IP-Source EUI'!$C$2:$C$1825)*($A$2='IECC Data-IP-Source EUI'!$B$2:$B$1825),0,1),0))</f>
        <v>324.09207147396103</v>
      </c>
      <c r="F8" s="88" cm="1">
        <f t="array" ref="F8">INDEX('IECC Data-IP-Source EUI'!$Y$2:$Y$1825,MATCH(1,INDEX(($A8='IECC Data-IP-Source EUI'!$A$2:$A$1825)*(F$3='IECC Data-IP-Source EUI'!$C$2:$C$1825)*($A$2='IECC Data-IP-Source EUI'!$B$2:$B$1825),0,1),0))</f>
        <v>269.21134646962281</v>
      </c>
      <c r="G8" s="88" cm="1">
        <f t="array" ref="G8">INDEX('IECC Data-IP-Source EUI'!$Y$2:$Y$1825,MATCH(1,INDEX(($A8='IECC Data-IP-Source EUI'!$A$2:$A$1825)*(G$3='IECC Data-IP-Source EUI'!$C$2:$C$1825)*($A$2='IECC Data-IP-Source EUI'!$B$2:$B$1825),0,1),0))</f>
        <v>205.89240136162172</v>
      </c>
      <c r="H8" s="88" cm="1">
        <f t="array" ref="H8">INDEX('IECC Data-IP-Source EUI'!$Y$2:$Y$1825,MATCH(1,INDEX(($A8='IECC Data-IP-Source EUI'!$A$2:$A$1825)*(H$3='IECC Data-IP-Source EUI'!$C$2:$C$1825)*($A$2='IECC Data-IP-Source EUI'!$B$2:$B$1825),0,1),0))</f>
        <v>201.85297175201015</v>
      </c>
      <c r="I8" s="88" cm="1">
        <f t="array" ref="I8">INDEX('IECC Data-IP-Source EUI'!$Y$2:$Y$1825,MATCH(1,INDEX(($A8='IECC Data-IP-Source EUI'!$A$2:$A$1825)*(I$3='IECC Data-IP-Source EUI'!$C$2:$C$1825)*($A$2='IECC Data-IP-Source EUI'!$B$2:$B$1825),0,1),0))</f>
        <v>179.06731248091916</v>
      </c>
      <c r="J8" s="88" cm="1">
        <f t="array" ref="J8">INDEX('IECC Data-IP-Source EUI'!$Y$2:$Y$1825,MATCH(1,INDEX(($A8='IECC Data-IP-Source EUI'!$A$2:$A$1825)*(J$3='IECC Data-IP-Source EUI'!$C$2:$C$1825)*($A$2='IECC Data-IP-Source EUI'!$B$2:$B$1825),0,1),0))</f>
        <v>91.67319848986304</v>
      </c>
      <c r="K8" s="88" cm="1">
        <f t="array" ref="K8">INDEX('IECC Data-IP-Source EUI'!$Y$2:$Y$1825,MATCH(1,INDEX(($A8='IECC Data-IP-Source EUI'!$A$2:$A$1825)*(K$3='IECC Data-IP-Source EUI'!$C$2:$C$1825)*($A$2='IECC Data-IP-Source EUI'!$B$2:$B$1825),0,1),0))</f>
        <v>186.28475986123527</v>
      </c>
      <c r="L8" s="88" cm="1">
        <f t="array" ref="L8">INDEX('IECC Data-IP-Source EUI'!$Y$2:$Y$1825,MATCH(1,INDEX(($A8='IECC Data-IP-Source EUI'!$A$2:$A$1825)*(L$3='IECC Data-IP-Source EUI'!$C$2:$C$1825)*($A$2='IECC Data-IP-Source EUI'!$B$2:$B$1825),0,1),0))</f>
        <v>163.85327274476481</v>
      </c>
      <c r="M8" s="88" cm="1">
        <f t="array" ref="M8">INDEX('IECC Data-IP-Source EUI'!$Y$2:$Y$1825,MATCH(1,INDEX(($A8='IECC Data-IP-Source EUI'!$A$2:$A$1825)*(M$3='IECC Data-IP-Source EUI'!$C$2:$C$1825)*($A$2='IECC Data-IP-Source EUI'!$B$2:$B$1825),0,1),0))</f>
        <v>111.4292821083736</v>
      </c>
      <c r="N8" s="88" cm="1">
        <f t="array" ref="N8">INDEX('IECC Data-IP-Source EUI'!$Y$2:$Y$1825,MATCH(1,INDEX(($A8='IECC Data-IP-Source EUI'!$A$2:$A$1825)*(N$3='IECC Data-IP-Source EUI'!$C$2:$C$1825)*($A$2='IECC Data-IP-Source EUI'!$B$2:$B$1825),0,1),0))</f>
        <v>197.81227941366103</v>
      </c>
      <c r="O8" s="88" cm="1">
        <f t="array" ref="O8">INDEX('IECC Data-IP-Source EUI'!$Y$2:$Y$1825,MATCH(1,INDEX(($A8='IECC Data-IP-Source EUI'!$A$2:$A$1825)*(O$3='IECC Data-IP-Source EUI'!$C$2:$C$1825)*($A$2='IECC Data-IP-Source EUI'!$B$2:$B$1825),0,1),0))</f>
        <v>181.88070311650102</v>
      </c>
      <c r="P8" s="88" cm="1">
        <f t="array" ref="P8">INDEX('IECC Data-IP-Source EUI'!$Y$2:$Y$1825,MATCH(1,INDEX(($A8='IECC Data-IP-Source EUI'!$A$2:$A$1825)*(P$3='IECC Data-IP-Source EUI'!$C$2:$C$1825)*($A$2='IECC Data-IP-Source EUI'!$B$2:$B$1825),0,1),0))</f>
        <v>116.54403462855173</v>
      </c>
      <c r="Q8" s="88" cm="1">
        <f t="array" ref="Q8">INDEX('IECC Data-IP-Source EUI'!$Y$2:$Y$1825,MATCH(1,INDEX(($A8='IECC Data-IP-Source EUI'!$A$2:$A$1825)*(Q$3='IECC Data-IP-Source EUI'!$C$2:$C$1825)*($A$2='IECC Data-IP-Source EUI'!$B$2:$B$1825),0,1),0))</f>
        <v>253.5786699511707</v>
      </c>
      <c r="R8" s="88" cm="1">
        <f t="array" ref="R8">INDEX('IECC Data-IP-Source EUI'!$Y$2:$Y$1825,MATCH(1,INDEX(($A8='IECC Data-IP-Source EUI'!$A$2:$A$1825)*(R$3='IECC Data-IP-Source EUI'!$C$2:$C$1825)*($A$2='IECC Data-IP-Source EUI'!$B$2:$B$1825),0,1),0))</f>
        <v>208.47572902289315</v>
      </c>
      <c r="S8" s="88" cm="1">
        <f t="array" ref="S8">INDEX('IECC Data-IP-Source EUI'!$Y$2:$Y$1825,MATCH(1,INDEX(($A8='IECC Data-IP-Source EUI'!$A$2:$A$1825)*(S$3='IECC Data-IP-Source EUI'!$C$2:$C$1825)*($A$2='IECC Data-IP-Source EUI'!$B$2:$B$1825),0,1),0))</f>
        <v>286.66020934891719</v>
      </c>
      <c r="T8" s="77" cm="1">
        <f t="array" ref="T8">INDEX('IECC Data-IP-Source EUI'!$Y$2:$Y$1825,MATCH(1,INDEX(($A8='IECC Data-IP-Source EUI'!$A$2:$A$1825)*(T$3='IECC Data-IP-Source EUI'!$C$2:$C$1825)*($A$2='IECC Data-IP-Source EUI'!$B$2:$B$1825),0,1),0))</f>
        <v>355.93744767286131</v>
      </c>
      <c r="U8" s="54"/>
      <c r="V8" s="74">
        <f>SUMPRODUCT(D8:T8,Weights!$B$41:$R$41)</f>
        <v>205.77277970035786</v>
      </c>
      <c r="X8" s="90">
        <f t="shared" si="0"/>
        <v>-8.5029149922670223E-3</v>
      </c>
    </row>
    <row r="10" spans="1:24" ht="15.75" thickBot="1" x14ac:dyDescent="0.3">
      <c r="A10" s="4" t="s">
        <v>109</v>
      </c>
      <c r="B10" s="4"/>
      <c r="C10" s="4"/>
    </row>
    <row r="11" spans="1:24" x14ac:dyDescent="0.25">
      <c r="A11" s="63">
        <v>2006</v>
      </c>
      <c r="B11" s="125" t="e">
        <f t="shared" ref="B11:C11" si="1">(B4-B$4)/B$4</f>
        <v>#VALUE!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126" t="e">
        <f t="shared" ref="B12:C12" si="3">(B5-B$4)/B$4</f>
        <v>#VALUE!</v>
      </c>
      <c r="C12" s="71">
        <f t="shared" si="3"/>
        <v>-4.3609155786040327E-2</v>
      </c>
      <c r="D12" s="78">
        <f t="shared" ref="D12:T12" si="4">(D5-D$4)/D$4</f>
        <v>-2.6325620036228792E-2</v>
      </c>
      <c r="E12" s="71">
        <f t="shared" si="4"/>
        <v>-6.6638401393614335E-2</v>
      </c>
      <c r="F12" s="71">
        <f t="shared" si="4"/>
        <v>-7.3607639883773293E-2</v>
      </c>
      <c r="G12" s="71">
        <f t="shared" si="4"/>
        <v>-6.7952868797436353E-2</v>
      </c>
      <c r="H12" s="71">
        <f t="shared" si="4"/>
        <v>-0.18042985812656281</v>
      </c>
      <c r="I12" s="71">
        <f t="shared" si="4"/>
        <v>-8.5269324938503324E-2</v>
      </c>
      <c r="J12" s="71">
        <f t="shared" si="4"/>
        <v>-6.8459065050142431E-2</v>
      </c>
      <c r="K12" s="71">
        <f t="shared" si="4"/>
        <v>-0.21617088867623771</v>
      </c>
      <c r="L12" s="71">
        <f t="shared" si="4"/>
        <v>-0.11024551712207117</v>
      </c>
      <c r="M12" s="71">
        <f t="shared" si="4"/>
        <v>-0.19182260059552581</v>
      </c>
      <c r="N12" s="71">
        <f t="shared" si="4"/>
        <v>-0.22546766773916477</v>
      </c>
      <c r="O12" s="71">
        <f t="shared" si="4"/>
        <v>-0.1277482989377626</v>
      </c>
      <c r="P12" s="71">
        <f t="shared" si="4"/>
        <v>-0.22311785768820791</v>
      </c>
      <c r="Q12" s="71">
        <f t="shared" si="4"/>
        <v>-0.18563519710400969</v>
      </c>
      <c r="R12" s="71">
        <f t="shared" si="4"/>
        <v>-0.13652279362655328</v>
      </c>
      <c r="S12" s="71">
        <f t="shared" si="4"/>
        <v>-0.15083423515461342</v>
      </c>
      <c r="T12" s="87">
        <f t="shared" si="4"/>
        <v>-0.1351834072602501</v>
      </c>
      <c r="V12" s="80">
        <f>(V5-V$4)/V$4</f>
        <v>-0.15380466192403633</v>
      </c>
      <c r="X12" s="69"/>
    </row>
    <row r="13" spans="1:24" x14ac:dyDescent="0.25">
      <c r="A13" s="91">
        <v>2012</v>
      </c>
      <c r="B13" s="126" t="e">
        <f t="shared" ref="B13:C13" si="5">(B6-B$4)/B$4</f>
        <v>#VALUE!</v>
      </c>
      <c r="C13" s="71">
        <f t="shared" si="5"/>
        <v>-0.17591023963896626</v>
      </c>
      <c r="D13" s="78">
        <f t="shared" ref="D13:T13" si="6">(D6-D$4)/D$4</f>
        <v>-0.15828761369355837</v>
      </c>
      <c r="E13" s="71">
        <f t="shared" si="6"/>
        <v>-0.19558779129005546</v>
      </c>
      <c r="F13" s="71">
        <f t="shared" si="6"/>
        <v>-0.21216723068013182</v>
      </c>
      <c r="G13" s="71">
        <f t="shared" si="6"/>
        <v>-0.17173043970401911</v>
      </c>
      <c r="H13" s="71">
        <f t="shared" si="6"/>
        <v>-0.25825849565017855</v>
      </c>
      <c r="I13" s="71">
        <f t="shared" si="6"/>
        <v>-0.17467355395388998</v>
      </c>
      <c r="J13" s="71">
        <f t="shared" si="6"/>
        <v>-0.15961590937332668</v>
      </c>
      <c r="K13" s="71">
        <f t="shared" si="6"/>
        <v>-0.26982940579084297</v>
      </c>
      <c r="L13" s="71">
        <f t="shared" si="6"/>
        <v>-0.17410891069749909</v>
      </c>
      <c r="M13" s="71">
        <f t="shared" si="6"/>
        <v>-0.2305011138816197</v>
      </c>
      <c r="N13" s="71">
        <f t="shared" si="6"/>
        <v>-0.26529299855566407</v>
      </c>
      <c r="O13" s="71">
        <f t="shared" si="6"/>
        <v>-0.17694743267925056</v>
      </c>
      <c r="P13" s="71">
        <f t="shared" si="6"/>
        <v>-0.35197112191457736</v>
      </c>
      <c r="Q13" s="71">
        <f t="shared" si="6"/>
        <v>-0.23081395680089833</v>
      </c>
      <c r="R13" s="71">
        <f t="shared" si="6"/>
        <v>-0.18006949131889538</v>
      </c>
      <c r="S13" s="71">
        <f t="shared" si="6"/>
        <v>-0.21347454408601196</v>
      </c>
      <c r="T13" s="87">
        <f t="shared" si="6"/>
        <v>-0.23909240952853011</v>
      </c>
      <c r="V13" s="80">
        <f>(V6-V$4)/V$4</f>
        <v>-0.23272790503458407</v>
      </c>
    </row>
    <row r="14" spans="1:24" x14ac:dyDescent="0.25">
      <c r="A14" s="91">
        <v>2015</v>
      </c>
      <c r="B14" s="126" t="e">
        <f t="shared" ref="B14:C14" si="7">(B7-B$4)/B$4</f>
        <v>#VALUE!</v>
      </c>
      <c r="C14" s="71">
        <f t="shared" si="7"/>
        <v>-0.40160081854571544</v>
      </c>
      <c r="D14" s="78">
        <f t="shared" ref="D14:T14" si="8">(D7-D$4)/D$4</f>
        <v>-0.4625826660549866</v>
      </c>
      <c r="E14" s="71">
        <f t="shared" si="8"/>
        <v>-0.43910024594810493</v>
      </c>
      <c r="F14" s="71">
        <f t="shared" si="8"/>
        <v>-0.44663032056541407</v>
      </c>
      <c r="G14" s="71">
        <f t="shared" si="8"/>
        <v>-0.50591942328115858</v>
      </c>
      <c r="H14" s="71">
        <f t="shared" si="8"/>
        <v>-0.52353970050176912</v>
      </c>
      <c r="I14" s="71">
        <f t="shared" si="8"/>
        <v>-0.52445866157944687</v>
      </c>
      <c r="J14" s="71">
        <f t="shared" si="8"/>
        <v>-0.60997690867167664</v>
      </c>
      <c r="K14" s="71">
        <f t="shared" si="8"/>
        <v>-0.55386064722141171</v>
      </c>
      <c r="L14" s="71">
        <f t="shared" si="8"/>
        <v>-0.52604593155888102</v>
      </c>
      <c r="M14" s="71">
        <f t="shared" si="8"/>
        <v>-0.60242007227433036</v>
      </c>
      <c r="N14" s="71">
        <f t="shared" si="8"/>
        <v>-0.53402572013087923</v>
      </c>
      <c r="O14" s="71">
        <f t="shared" si="8"/>
        <v>-0.49442290781791737</v>
      </c>
      <c r="P14" s="71">
        <f t="shared" si="8"/>
        <v>-0.58840272895729961</v>
      </c>
      <c r="Q14" s="71">
        <f t="shared" si="8"/>
        <v>-0.44887356643005788</v>
      </c>
      <c r="R14" s="71">
        <f t="shared" si="8"/>
        <v>-0.45527909951852491</v>
      </c>
      <c r="S14" s="71">
        <f t="shared" si="8"/>
        <v>-0.44266936661642931</v>
      </c>
      <c r="T14" s="87">
        <f t="shared" si="8"/>
        <v>-0.39061843494708498</v>
      </c>
      <c r="V14" s="80">
        <f>(V7-V$4)/V$4</f>
        <v>-0.51157459028224073</v>
      </c>
    </row>
    <row r="15" spans="1:24" ht="15.75" thickBot="1" x14ac:dyDescent="0.3">
      <c r="A15" s="79">
        <v>2018</v>
      </c>
      <c r="B15" s="127" t="e">
        <f t="shared" ref="B15:C15" si="9">(B8-B$4)/B$4</f>
        <v>#VALUE!</v>
      </c>
      <c r="C15" s="94">
        <f t="shared" si="9"/>
        <v>-0.40616727471989156</v>
      </c>
      <c r="D15" s="85">
        <f t="shared" ref="D15:T15" si="10">(D8-D$4)/D$4</f>
        <v>-0.46865207185300806</v>
      </c>
      <c r="E15" s="94">
        <f t="shared" si="10"/>
        <v>-0.44431228739275647</v>
      </c>
      <c r="F15" s="94">
        <f t="shared" si="10"/>
        <v>-0.45472022062445799</v>
      </c>
      <c r="G15" s="94">
        <f t="shared" si="10"/>
        <v>-0.51027120182111307</v>
      </c>
      <c r="H15" s="94">
        <f t="shared" si="10"/>
        <v>-0.52692876952308332</v>
      </c>
      <c r="I15" s="94">
        <f t="shared" si="10"/>
        <v>-0.52702007195282585</v>
      </c>
      <c r="J15" s="94">
        <f t="shared" si="10"/>
        <v>-0.62182740474644072</v>
      </c>
      <c r="K15" s="94">
        <f t="shared" si="10"/>
        <v>-0.55548257982875171</v>
      </c>
      <c r="L15" s="94">
        <f t="shared" si="10"/>
        <v>-0.52738334991512203</v>
      </c>
      <c r="M15" s="94">
        <f t="shared" si="10"/>
        <v>-0.6010668682491056</v>
      </c>
      <c r="N15" s="94">
        <f t="shared" si="10"/>
        <v>-0.534478471987336</v>
      </c>
      <c r="O15" s="94">
        <f t="shared" si="10"/>
        <v>-0.49426838576517884</v>
      </c>
      <c r="P15" s="94">
        <f t="shared" si="10"/>
        <v>-0.58530699071679415</v>
      </c>
      <c r="Q15" s="94">
        <f t="shared" si="10"/>
        <v>-0.47517122816962193</v>
      </c>
      <c r="R15" s="94">
        <f t="shared" si="10"/>
        <v>-0.45446958413374544</v>
      </c>
      <c r="S15" s="94">
        <f t="shared" si="10"/>
        <v>-0.44289040514988509</v>
      </c>
      <c r="T15" s="95">
        <f t="shared" si="10"/>
        <v>-0.38994971068987966</v>
      </c>
      <c r="V15" s="96">
        <f>(V8-V$4)/V$4</f>
        <v>-0.51572763002113409</v>
      </c>
    </row>
    <row r="17" spans="1:32" ht="15.75" thickBot="1" x14ac:dyDescent="0.3">
      <c r="A17" s="4" t="s">
        <v>171</v>
      </c>
      <c r="B17" s="4"/>
      <c r="C17" s="4"/>
    </row>
    <row r="18" spans="1:32" ht="91.5" thickBot="1" x14ac:dyDescent="0.3">
      <c r="A18" s="56" t="s">
        <v>65</v>
      </c>
      <c r="B18" s="65" t="s">
        <v>110</v>
      </c>
      <c r="C18" s="66" t="s">
        <v>111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Data-IP-Source EUI'!$Y$2:$Y$1825,MATCH(1,INDEX(($A20='IECC Data-IP-Source EUI'!$A$2:$A$1825)*(B$19='IECC Data-IP-Source EUI'!$C$2:$C$1825)*($A$18='IECC Data-IP-Source EUI'!$B$2:$B$1825),0,1),0))</f>
        <v>781.36301507792939</v>
      </c>
      <c r="C20" s="55" cm="1">
        <f t="array" ref="C20">INDEX('IECC Data-IP-Source EUI'!$Y$2:$Y$1825,MATCH(1,INDEX(($A20='IECC Data-IP-Source EUI'!$A$2:$A$1825)*(C$19='IECC Data-IP-Source EUI'!$C$2:$C$1825)*($A$18='IECC Data-IP-Source EUI'!$B$2:$B$1825),0,1),0))</f>
        <v>754.4293839393722</v>
      </c>
      <c r="D20" s="58" cm="1">
        <f t="array" ref="D20">INDEX('IECC Data-IP-Source EUI'!$Y$2:$Y$1825,MATCH(1,INDEX(($A20='IECC Data-IP-Source EUI'!$A$2:$A$1825)*(D$19='IECC Data-IP-Source EUI'!$C$2:$C$1825)*($A$18='IECC Data-IP-Source EUI'!$B$2:$B$1825),0,1),0))</f>
        <v>551.69978823841438</v>
      </c>
      <c r="E20" s="55" cm="1">
        <f t="array" ref="E20">INDEX('IECC Data-IP-Source EUI'!$Y$2:$Y$1825,MATCH(1,INDEX(($A20='IECC Data-IP-Source EUI'!$A$2:$A$1825)*(E$19='IECC Data-IP-Source EUI'!$C$2:$C$1825)*($A$18='IECC Data-IP-Source EUI'!$B$2:$B$1825),0,1),0))</f>
        <v>651.01869240766439</v>
      </c>
      <c r="F20" s="55" cm="1">
        <f t="array" ref="F20">INDEX('IECC Data-IP-Source EUI'!$Y$2:$Y$1825,MATCH(1,INDEX(($A20='IECC Data-IP-Source EUI'!$A$2:$A$1825)*(F$19='IECC Data-IP-Source EUI'!$C$2:$C$1825)*($A$18='IECC Data-IP-Source EUI'!$B$2:$B$1825),0,1),0))</f>
        <v>517.99912321694569</v>
      </c>
      <c r="G20" s="55" cm="1">
        <f t="array" ref="G20">INDEX('IECC Data-IP-Source EUI'!$Y$2:$Y$1825,MATCH(1,INDEX(($A20='IECC Data-IP-Source EUI'!$A$2:$A$1825)*(G$19='IECC Data-IP-Source EUI'!$C$2:$C$1825)*($A$18='IECC Data-IP-Source EUI'!$B$2:$B$1825),0,1),0))</f>
        <v>438.80644603579628</v>
      </c>
      <c r="H20" s="55" cm="1">
        <f t="array" ref="H20">INDEX('IECC Data-IP-Source EUI'!$Y$2:$Y$1825,MATCH(1,INDEX(($A20='IECC Data-IP-Source EUI'!$A$2:$A$1825)*(H$19='IECC Data-IP-Source EUI'!$C$2:$C$1825)*($A$18='IECC Data-IP-Source EUI'!$B$2:$B$1825),0,1),0))</f>
        <v>423.5021276364065</v>
      </c>
      <c r="I20" s="55" cm="1">
        <f t="array" ref="I20">INDEX('IECC Data-IP-Source EUI'!$Y$2:$Y$1825,MATCH(1,INDEX(($A20='IECC Data-IP-Source EUI'!$A$2:$A$1825)*(I$19='IECC Data-IP-Source EUI'!$C$2:$C$1825)*($A$18='IECC Data-IP-Source EUI'!$B$2:$B$1825),0,1),0))</f>
        <v>384.88927046319088</v>
      </c>
      <c r="J20" s="55" cm="1">
        <f t="array" ref="J20">INDEX('IECC Data-IP-Source EUI'!$Y$2:$Y$1825,MATCH(1,INDEX(($A20='IECC Data-IP-Source EUI'!$A$2:$A$1825)*(J$19='IECC Data-IP-Source EUI'!$C$2:$C$1825)*($A$18='IECC Data-IP-Source EUI'!$B$2:$B$1825),0,1),0))</f>
        <v>229.84239927365576</v>
      </c>
      <c r="K20" s="55" cm="1">
        <f t="array" ref="K20">INDEX('IECC Data-IP-Source EUI'!$Y$2:$Y$1825,MATCH(1,INDEX(($A20='IECC Data-IP-Source EUI'!$A$2:$A$1825)*(K$19='IECC Data-IP-Source EUI'!$C$2:$C$1825)*($A$18='IECC Data-IP-Source EUI'!$B$2:$B$1825),0,1),0))</f>
        <v>415.12306485570343</v>
      </c>
      <c r="L20" s="55" cm="1">
        <f t="array" ref="L20">INDEX('IECC Data-IP-Source EUI'!$Y$2:$Y$1825,MATCH(1,INDEX(($A20='IECC Data-IP-Source EUI'!$A$2:$A$1825)*(L$19='IECC Data-IP-Source EUI'!$C$2:$C$1825)*($A$18='IECC Data-IP-Source EUI'!$B$2:$B$1825),0,1),0))</f>
        <v>348.25401823052061</v>
      </c>
      <c r="M20" s="55" cm="1">
        <f t="array" ref="M20">INDEX('IECC Data-IP-Source EUI'!$Y$2:$Y$1825,MATCH(1,INDEX(($A20='IECC Data-IP-Source EUI'!$A$2:$A$1825)*(M$19='IECC Data-IP-Source EUI'!$C$2:$C$1825)*($A$18='IECC Data-IP-Source EUI'!$B$2:$B$1825),0,1),0))</f>
        <v>282.70918232549309</v>
      </c>
      <c r="N20" s="55" cm="1">
        <f t="array" ref="N20">INDEX('IECC Data-IP-Source EUI'!$Y$2:$Y$1825,MATCH(1,INDEX(($A20='IECC Data-IP-Source EUI'!$A$2:$A$1825)*(N$19='IECC Data-IP-Source EUI'!$C$2:$C$1825)*($A$18='IECC Data-IP-Source EUI'!$B$2:$B$1825),0,1),0))</f>
        <v>427.38123963897272</v>
      </c>
      <c r="O20" s="55" cm="1">
        <f t="array" ref="O20">INDEX('IECC Data-IP-Source EUI'!$Y$2:$Y$1825,MATCH(1,INDEX(($A20='IECC Data-IP-Source EUI'!$A$2:$A$1825)*(O$19='IECC Data-IP-Source EUI'!$C$2:$C$1825)*($A$18='IECC Data-IP-Source EUI'!$B$2:$B$1825),0,1),0))</f>
        <v>374.66485971026066</v>
      </c>
      <c r="P20" s="55" cm="1">
        <f t="array" ref="P20">INDEX('IECC Data-IP-Source EUI'!$Y$2:$Y$1825,MATCH(1,INDEX(($A20='IECC Data-IP-Source EUI'!$A$2:$A$1825)*(P$19='IECC Data-IP-Source EUI'!$C$2:$C$1825)*($A$18='IECC Data-IP-Source EUI'!$B$2:$B$1825),0,1),0))</f>
        <v>290.23956369597636</v>
      </c>
      <c r="Q20" s="55" cm="1">
        <f t="array" ref="Q20">INDEX('IECC Data-IP-Source EUI'!$Y$2:$Y$1825,MATCH(1,INDEX(($A20='IECC Data-IP-Source EUI'!$A$2:$A$1825)*(Q$19='IECC Data-IP-Source EUI'!$C$2:$C$1825)*($A$18='IECC Data-IP-Source EUI'!$B$2:$B$1825),0,1),0))</f>
        <v>520.9656064262382</v>
      </c>
      <c r="R20" s="55" cm="1">
        <f t="array" ref="R20">INDEX('IECC Data-IP-Source EUI'!$Y$2:$Y$1825,MATCH(1,INDEX(($A20='IECC Data-IP-Source EUI'!$A$2:$A$1825)*(R$19='IECC Data-IP-Source EUI'!$C$2:$C$1825)*($A$18='IECC Data-IP-Source EUI'!$B$2:$B$1825),0,1),0))</f>
        <v>424.94160509680955</v>
      </c>
      <c r="S20" s="55" cm="1">
        <f t="array" ref="S20">INDEX('IECC Data-IP-Source EUI'!$Y$2:$Y$1825,MATCH(1,INDEX(($A20='IECC Data-IP-Source EUI'!$A$2:$A$1825)*(S$19='IECC Data-IP-Source EUI'!$C$2:$C$1825)*($A$18='IECC Data-IP-Source EUI'!$B$2:$B$1825),0,1),0))</f>
        <v>577.91859049295897</v>
      </c>
      <c r="T20" s="64" cm="1">
        <f t="array" ref="T20">INDEX('IECC Data-IP-Source EUI'!$Y$2:$Y$1825,MATCH(1,INDEX(($A20='IECC Data-IP-Source EUI'!$A$2:$A$1825)*(T$19='IECC Data-IP-Source EUI'!$C$2:$C$1825)*($A$18='IECC Data-IP-Source EUI'!$B$2:$B$1825),0,1),0))</f>
        <v>672.9793561775806</v>
      </c>
      <c r="U20" s="54"/>
      <c r="V20" s="82">
        <f>SUMPRODUCT(D20:T20,Weights!$B$41:$R$41)</f>
        <v>432.77786585890817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Data-IP-Source EUI'!$Y$2:$Y$1825,MATCH(1,INDEX(($A21='IECC Data-IP-Source EUI'!$A$2:$A$1825)*(B$19='IECC Data-IP-Source EUI'!$C$2:$C$1825)*($A$18='IECC Data-IP-Source EUI'!$B$2:$B$1825),0,1),0))</f>
        <v>741.08199265667054</v>
      </c>
      <c r="C21" s="73" cm="1">
        <f t="array" ref="C21">INDEX('IECC Data-IP-Source EUI'!$Y$2:$Y$1825,MATCH(1,INDEX(($A21='IECC Data-IP-Source EUI'!$A$2:$A$1825)*(C$19='IECC Data-IP-Source EUI'!$C$2:$C$1825)*($A$18='IECC Data-IP-Source EUI'!$B$2:$B$1825),0,1),0))</f>
        <v>709.68295968467612</v>
      </c>
      <c r="D21" s="84" cm="1">
        <f t="array" ref="D21">INDEX('IECC Data-IP-Source EUI'!$Y$2:$Y$1825,MATCH(1,INDEX(($A21='IECC Data-IP-Source EUI'!$A$2:$A$1825)*(D$19='IECC Data-IP-Source EUI'!$C$2:$C$1825)*($A$18='IECC Data-IP-Source EUI'!$B$2:$B$1825),0,1),0))</f>
        <v>536.38814391645928</v>
      </c>
      <c r="E21" s="73" cm="1">
        <f t="array" ref="E21">INDEX('IECC Data-IP-Source EUI'!$Y$2:$Y$1825,MATCH(1,INDEX(($A21='IECC Data-IP-Source EUI'!$A$2:$A$1825)*(E$19='IECC Data-IP-Source EUI'!$C$2:$C$1825)*($A$18='IECC Data-IP-Source EUI'!$B$2:$B$1825),0,1),0))</f>
        <v>606.25135156391627</v>
      </c>
      <c r="F21" s="73" cm="1">
        <f t="array" ref="F21">INDEX('IECC Data-IP-Source EUI'!$Y$2:$Y$1825,MATCH(1,INDEX(($A21='IECC Data-IP-Source EUI'!$A$2:$A$1825)*(F$19='IECC Data-IP-Source EUI'!$C$2:$C$1825)*($A$18='IECC Data-IP-Source EUI'!$B$2:$B$1825),0,1),0))</f>
        <v>490.23984961450816</v>
      </c>
      <c r="G21" s="73" cm="1">
        <f t="array" ref="G21">INDEX('IECC Data-IP-Source EUI'!$Y$2:$Y$1825,MATCH(1,INDEX(($A21='IECC Data-IP-Source EUI'!$A$2:$A$1825)*(G$19='IECC Data-IP-Source EUI'!$C$2:$C$1825)*($A$18='IECC Data-IP-Source EUI'!$B$2:$B$1825),0,1),0))</f>
        <v>417.23363927022734</v>
      </c>
      <c r="H21" s="73" cm="1">
        <f t="array" ref="H21">INDEX('IECC Data-IP-Source EUI'!$Y$2:$Y$1825,MATCH(1,INDEX(($A21='IECC Data-IP-Source EUI'!$A$2:$A$1825)*(H$19='IECC Data-IP-Source EUI'!$C$2:$C$1825)*($A$18='IECC Data-IP-Source EUI'!$B$2:$B$1825),0,1),0))</f>
        <v>383.50328777620149</v>
      </c>
      <c r="I21" s="73" cm="1">
        <f t="array" ref="I21">INDEX('IECC Data-IP-Source EUI'!$Y$2:$Y$1825,MATCH(1,INDEX(($A21='IECC Data-IP-Source EUI'!$A$2:$A$1825)*(I$19='IECC Data-IP-Source EUI'!$C$2:$C$1825)*($A$18='IECC Data-IP-Source EUI'!$B$2:$B$1825),0,1),0))</f>
        <v>364.29305882356834</v>
      </c>
      <c r="J21" s="73" cm="1">
        <f t="array" ref="J21">INDEX('IECC Data-IP-Source EUI'!$Y$2:$Y$1825,MATCH(1,INDEX(($A21='IECC Data-IP-Source EUI'!$A$2:$A$1825)*(J$19='IECC Data-IP-Source EUI'!$C$2:$C$1825)*($A$18='IECC Data-IP-Source EUI'!$B$2:$B$1825),0,1),0))</f>
        <v>210.3589926187455</v>
      </c>
      <c r="K21" s="73" cm="1">
        <f t="array" ref="K21">INDEX('IECC Data-IP-Source EUI'!$Y$2:$Y$1825,MATCH(1,INDEX(($A21='IECC Data-IP-Source EUI'!$A$2:$A$1825)*(K$19='IECC Data-IP-Source EUI'!$C$2:$C$1825)*($A$18='IECC Data-IP-Source EUI'!$B$2:$B$1825),0,1),0))</f>
        <v>379.77396113919303</v>
      </c>
      <c r="L21" s="73" cm="1">
        <f t="array" ref="L21">INDEX('IECC Data-IP-Source EUI'!$Y$2:$Y$1825,MATCH(1,INDEX(($A21='IECC Data-IP-Source EUI'!$A$2:$A$1825)*(L$19='IECC Data-IP-Source EUI'!$C$2:$C$1825)*($A$18='IECC Data-IP-Source EUI'!$B$2:$B$1825),0,1),0))</f>
        <v>332.30985837799039</v>
      </c>
      <c r="M21" s="73" cm="1">
        <f t="array" ref="M21">INDEX('IECC Data-IP-Source EUI'!$Y$2:$Y$1825,MATCH(1,INDEX(($A21='IECC Data-IP-Source EUI'!$A$2:$A$1825)*(M$19='IECC Data-IP-Source EUI'!$C$2:$C$1825)*($A$18='IECC Data-IP-Source EUI'!$B$2:$B$1825),0,1),0))</f>
        <v>249.53063614634181</v>
      </c>
      <c r="N21" s="73" cm="1">
        <f t="array" ref="N21">INDEX('IECC Data-IP-Source EUI'!$Y$2:$Y$1825,MATCH(1,INDEX(($A21='IECC Data-IP-Source EUI'!$A$2:$A$1825)*(N$19='IECC Data-IP-Source EUI'!$C$2:$C$1825)*($A$18='IECC Data-IP-Source EUI'!$B$2:$B$1825),0,1),0))</f>
        <v>392.30072781702938</v>
      </c>
      <c r="O21" s="73" cm="1">
        <f t="array" ref="O21">INDEX('IECC Data-IP-Source EUI'!$Y$2:$Y$1825,MATCH(1,INDEX(($A21='IECC Data-IP-Source EUI'!$A$2:$A$1825)*(O$19='IECC Data-IP-Source EUI'!$C$2:$C$1825)*($A$18='IECC Data-IP-Source EUI'!$B$2:$B$1825),0,1),0))</f>
        <v>354.19772908287268</v>
      </c>
      <c r="P21" s="73" cm="1">
        <f t="array" ref="P21">INDEX('IECC Data-IP-Source EUI'!$Y$2:$Y$1825,MATCH(1,INDEX(($A21='IECC Data-IP-Source EUI'!$A$2:$A$1825)*(P$19='IECC Data-IP-Source EUI'!$C$2:$C$1825)*($A$18='IECC Data-IP-Source EUI'!$B$2:$B$1825),0,1),0))</f>
        <v>253.20649074947909</v>
      </c>
      <c r="Q21" s="73" cm="1">
        <f t="array" ref="Q21">INDEX('IECC Data-IP-Source EUI'!$Y$2:$Y$1825,MATCH(1,INDEX(($A21='IECC Data-IP-Source EUI'!$A$2:$A$1825)*(Q$19='IECC Data-IP-Source EUI'!$C$2:$C$1825)*($A$18='IECC Data-IP-Source EUI'!$B$2:$B$1825),0,1),0))</f>
        <v>479.72793524761067</v>
      </c>
      <c r="R21" s="73" cm="1">
        <f t="array" ref="R21">INDEX('IECC Data-IP-Source EUI'!$Y$2:$Y$1825,MATCH(1,INDEX(($A21='IECC Data-IP-Source EUI'!$A$2:$A$1825)*(R$19='IECC Data-IP-Source EUI'!$C$2:$C$1825)*($A$18='IECC Data-IP-Source EUI'!$B$2:$B$1825),0,1),0))</f>
        <v>392.51051904496444</v>
      </c>
      <c r="S21" s="73" cm="1">
        <f t="array" ref="S21">INDEX('IECC Data-IP-Source EUI'!$Y$2:$Y$1825,MATCH(1,INDEX(($A21='IECC Data-IP-Source EUI'!$A$2:$A$1825)*(S$19='IECC Data-IP-Source EUI'!$C$2:$C$1825)*($A$18='IECC Data-IP-Source EUI'!$B$2:$B$1825),0,1),0))</f>
        <v>538.79117916518624</v>
      </c>
      <c r="T21" s="89" cm="1">
        <f t="array" ref="T21">INDEX('IECC Data-IP-Source EUI'!$Y$2:$Y$1825,MATCH(1,INDEX(($A21='IECC Data-IP-Source EUI'!$A$2:$A$1825)*(T$19='IECC Data-IP-Source EUI'!$C$2:$C$1825)*($A$18='IECC Data-IP-Source EUI'!$B$2:$B$1825),0,1),0))</f>
        <v>644.76247202459126</v>
      </c>
      <c r="U21" s="54"/>
      <c r="V21" s="70">
        <f>SUMPRODUCT(D21:T21,Weights!$B$41:$R$41)</f>
        <v>401.45923507911078</v>
      </c>
      <c r="X21" s="86">
        <f>(V21-V20)/V20</f>
        <v>-7.2366526226199643E-2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Data-IP-Source EUI'!$Y$2:$Y$1825,MATCH(1,INDEX(($A22='IECC Data-IP-Source EUI'!$A$2:$A$1825)*(B$19='IECC Data-IP-Source EUI'!$C$2:$C$1825)*($A$18='IECC Data-IP-Source EUI'!$B$2:$B$1825),0,1),0))</f>
        <v>646.0327028610958</v>
      </c>
      <c r="C22" s="73" cm="1">
        <f t="array" ref="C22">INDEX('IECC Data-IP-Source EUI'!$Y$2:$Y$1825,MATCH(1,INDEX(($A22='IECC Data-IP-Source EUI'!$A$2:$A$1825)*(C$19='IECC Data-IP-Source EUI'!$C$2:$C$1825)*($A$18='IECC Data-IP-Source EUI'!$B$2:$B$1825),0,1),0))</f>
        <v>636.85064620070727</v>
      </c>
      <c r="D22" s="84" cm="1">
        <f t="array" ref="D22">INDEX('IECC Data-IP-Source EUI'!$Y$2:$Y$1825,MATCH(1,INDEX(($A22='IECC Data-IP-Source EUI'!$A$2:$A$1825)*(D$19='IECC Data-IP-Source EUI'!$C$2:$C$1825)*($A$18='IECC Data-IP-Source EUI'!$B$2:$B$1825),0,1),0))</f>
        <v>472.10174460529646</v>
      </c>
      <c r="E22" s="73" cm="1">
        <f t="array" ref="E22">INDEX('IECC Data-IP-Source EUI'!$Y$2:$Y$1825,MATCH(1,INDEX(($A22='IECC Data-IP-Source EUI'!$A$2:$A$1825)*(E$19='IECC Data-IP-Source EUI'!$C$2:$C$1825)*($A$18='IECC Data-IP-Source EUI'!$B$2:$B$1825),0,1),0))</f>
        <v>528.05319205802039</v>
      </c>
      <c r="F22" s="73" cm="1">
        <f t="array" ref="F22">INDEX('IECC Data-IP-Source EUI'!$Y$2:$Y$1825,MATCH(1,INDEX(($A22='IECC Data-IP-Source EUI'!$A$2:$A$1825)*(F$19='IECC Data-IP-Source EUI'!$C$2:$C$1825)*($A$18='IECC Data-IP-Source EUI'!$B$2:$B$1825),0,1),0))</f>
        <v>424.91034201598148</v>
      </c>
      <c r="G22" s="73" cm="1">
        <f t="array" ref="G22">INDEX('IECC Data-IP-Source EUI'!$Y$2:$Y$1825,MATCH(1,INDEX(($A22='IECC Data-IP-Source EUI'!$A$2:$A$1825)*(G$19='IECC Data-IP-Source EUI'!$C$2:$C$1825)*($A$18='IECC Data-IP-Source EUI'!$B$2:$B$1825),0,1),0))</f>
        <v>378.75012082405971</v>
      </c>
      <c r="H22" s="73" cm="1">
        <f t="array" ref="H22">INDEX('IECC Data-IP-Source EUI'!$Y$2:$Y$1825,MATCH(1,INDEX(($A22='IECC Data-IP-Source EUI'!$A$2:$A$1825)*(H$19='IECC Data-IP-Source EUI'!$C$2:$C$1825)*($A$18='IECC Data-IP-Source EUI'!$B$2:$B$1825),0,1),0))</f>
        <v>350.03875016265022</v>
      </c>
      <c r="I22" s="73" cm="1">
        <f t="array" ref="I22">INDEX('IECC Data-IP-Source EUI'!$Y$2:$Y$1825,MATCH(1,INDEX(($A22='IECC Data-IP-Source EUI'!$A$2:$A$1825)*(I$19='IECC Data-IP-Source EUI'!$C$2:$C$1825)*($A$18='IECC Data-IP-Source EUI'!$B$2:$B$1825),0,1),0))</f>
        <v>332.91859592709937</v>
      </c>
      <c r="J22" s="73" cm="1">
        <f t="array" ref="J22">INDEX('IECC Data-IP-Source EUI'!$Y$2:$Y$1825,MATCH(1,INDEX(($A22='IECC Data-IP-Source EUI'!$A$2:$A$1825)*(J$19='IECC Data-IP-Source EUI'!$C$2:$C$1825)*($A$18='IECC Data-IP-Source EUI'!$B$2:$B$1825),0,1),0))</f>
        <v>197.33405562662588</v>
      </c>
      <c r="K22" s="73" cm="1">
        <f t="array" ref="K22">INDEX('IECC Data-IP-Source EUI'!$Y$2:$Y$1825,MATCH(1,INDEX(($A22='IECC Data-IP-Source EUI'!$A$2:$A$1825)*(K$19='IECC Data-IP-Source EUI'!$C$2:$C$1825)*($A$18='IECC Data-IP-Source EUI'!$B$2:$B$1825),0,1),0))</f>
        <v>356.12175966160612</v>
      </c>
      <c r="L22" s="73" cm="1">
        <f t="array" ref="L22">INDEX('IECC Data-IP-Source EUI'!$Y$2:$Y$1825,MATCH(1,INDEX(($A22='IECC Data-IP-Source EUI'!$A$2:$A$1825)*(L$19='IECC Data-IP-Source EUI'!$C$2:$C$1825)*($A$18='IECC Data-IP-Source EUI'!$B$2:$B$1825),0,1),0))</f>
        <v>307.59183939006459</v>
      </c>
      <c r="M22" s="73" cm="1">
        <f t="array" ref="M22">INDEX('IECC Data-IP-Source EUI'!$Y$2:$Y$1825,MATCH(1,INDEX(($A22='IECC Data-IP-Source EUI'!$A$2:$A$1825)*(M$19='IECC Data-IP-Source EUI'!$C$2:$C$1825)*($A$18='IECC Data-IP-Source EUI'!$B$2:$B$1825),0,1),0))</f>
        <v>242.66589423981202</v>
      </c>
      <c r="N22" s="73" cm="1">
        <f t="array" ref="N22">INDEX('IECC Data-IP-Source EUI'!$Y$2:$Y$1825,MATCH(1,INDEX(($A22='IECC Data-IP-Source EUI'!$A$2:$A$1825)*(N$19='IECC Data-IP-Source EUI'!$C$2:$C$1825)*($A$18='IECC Data-IP-Source EUI'!$B$2:$B$1825),0,1),0))</f>
        <v>377.29891354972023</v>
      </c>
      <c r="O22" s="73" cm="1">
        <f t="array" ref="O22">INDEX('IECC Data-IP-Source EUI'!$Y$2:$Y$1825,MATCH(1,INDEX(($A22='IECC Data-IP-Source EUI'!$A$2:$A$1825)*(O$19='IECC Data-IP-Source EUI'!$C$2:$C$1825)*($A$18='IECC Data-IP-Source EUI'!$B$2:$B$1825),0,1),0))</f>
        <v>336.29763128374736</v>
      </c>
      <c r="P22" s="73" cm="1">
        <f t="array" ref="P22">INDEX('IECC Data-IP-Source EUI'!$Y$2:$Y$1825,MATCH(1,INDEX(($A22='IECC Data-IP-Source EUI'!$A$2:$A$1825)*(P$19='IECC Data-IP-Source EUI'!$C$2:$C$1825)*($A$18='IECC Data-IP-Source EUI'!$B$2:$B$1825),0,1),0))</f>
        <v>250.87255718007555</v>
      </c>
      <c r="Q22" s="73" cm="1">
        <f t="array" ref="Q22">INDEX('IECC Data-IP-Source EUI'!$Y$2:$Y$1825,MATCH(1,INDEX(($A22='IECC Data-IP-Source EUI'!$A$2:$A$1825)*(Q$19='IECC Data-IP-Source EUI'!$C$2:$C$1825)*($A$18='IECC Data-IP-Source EUI'!$B$2:$B$1825),0,1),0))</f>
        <v>459.14189955319642</v>
      </c>
      <c r="R22" s="73" cm="1">
        <f t="array" ref="R22">INDEX('IECC Data-IP-Source EUI'!$Y$2:$Y$1825,MATCH(1,INDEX(($A22='IECC Data-IP-Source EUI'!$A$2:$A$1825)*(R$19='IECC Data-IP-Source EUI'!$C$2:$C$1825)*($A$18='IECC Data-IP-Source EUI'!$B$2:$B$1825),0,1),0))</f>
        <v>378.34623623226901</v>
      </c>
      <c r="S22" s="73" cm="1">
        <f t="array" ref="S22">INDEX('IECC Data-IP-Source EUI'!$Y$2:$Y$1825,MATCH(1,INDEX(($A22='IECC Data-IP-Source EUI'!$A$2:$A$1825)*(S$19='IECC Data-IP-Source EUI'!$C$2:$C$1825)*($A$18='IECC Data-IP-Source EUI'!$B$2:$B$1825),0,1),0))</f>
        <v>510.69687251531496</v>
      </c>
      <c r="T22" s="89" cm="1">
        <f t="array" ref="T22">INDEX('IECC Data-IP-Source EUI'!$Y$2:$Y$1825,MATCH(1,INDEX(($A22='IECC Data-IP-Source EUI'!$A$2:$A$1825)*(T$19='IECC Data-IP-Source EUI'!$C$2:$C$1825)*($A$18='IECC Data-IP-Source EUI'!$B$2:$B$1825),0,1),0))</f>
        <v>624.07577216605114</v>
      </c>
      <c r="U22" s="54"/>
      <c r="V22" s="70">
        <f>SUMPRODUCT(D22:T22,Weights!$B$41:$R$41)</f>
        <v>369.38881708612269</v>
      </c>
      <c r="X22" s="86">
        <f t="shared" ref="X22:X24" si="11">(V22-V21)/V21</f>
        <v>-7.988461888706673E-2</v>
      </c>
      <c r="Z22" s="98" t="str">
        <f>A2</f>
        <v>Full Service Restaurant</v>
      </c>
      <c r="AA22" s="7">
        <f>V4</f>
        <v>424.91125337036669</v>
      </c>
      <c r="AB22" s="7">
        <f>V5</f>
        <v>359.5579216980189</v>
      </c>
      <c r="AC22" s="7">
        <f>V6</f>
        <v>326.0225475478619</v>
      </c>
      <c r="AD22" s="7">
        <f>V7</f>
        <v>207.53745302110795</v>
      </c>
      <c r="AE22" s="7">
        <f>V8</f>
        <v>205.77277970035786</v>
      </c>
      <c r="AF22"/>
    </row>
    <row r="23" spans="1:32" x14ac:dyDescent="0.25">
      <c r="A23" s="91">
        <v>2015</v>
      </c>
      <c r="B23" s="84" cm="1">
        <f t="array" ref="B23">INDEX('IECC Data-IP-Source EUI'!$Y$2:$Y$1825,MATCH(1,INDEX(($A23='IECC Data-IP-Source EUI'!$A$2:$A$1825)*(B$19='IECC Data-IP-Source EUI'!$C$2:$C$1825)*($A$18='IECC Data-IP-Source EUI'!$B$2:$B$1825),0,1),0))</f>
        <v>523.6412887879203</v>
      </c>
      <c r="C23" s="73" cm="1">
        <f t="array" ref="C23">INDEX('IECC Data-IP-Source EUI'!$Y$2:$Y$1825,MATCH(1,INDEX(($A23='IECC Data-IP-Source EUI'!$A$2:$A$1825)*(C$19='IECC Data-IP-Source EUI'!$C$2:$C$1825)*($A$18='IECC Data-IP-Source EUI'!$B$2:$B$1825),0,1),0))</f>
        <v>477.18742051566926</v>
      </c>
      <c r="D23" s="84" cm="1">
        <f t="array" ref="D23">INDEX('IECC Data-IP-Source EUI'!$Y$2:$Y$1825,MATCH(1,INDEX(($A23='IECC Data-IP-Source EUI'!$A$2:$A$1825)*(D$19='IECC Data-IP-Source EUI'!$C$2:$C$1825)*($A$18='IECC Data-IP-Source EUI'!$B$2:$B$1825),0,1),0))</f>
        <v>342.35268251536547</v>
      </c>
      <c r="E23" s="73" cm="1">
        <f t="array" ref="E23">INDEX('IECC Data-IP-Source EUI'!$Y$2:$Y$1825,MATCH(1,INDEX(($A23='IECC Data-IP-Source EUI'!$A$2:$A$1825)*(E$19='IECC Data-IP-Source EUI'!$C$2:$C$1825)*($A$18='IECC Data-IP-Source EUI'!$B$2:$B$1825),0,1),0))</f>
        <v>384.26049179741102</v>
      </c>
      <c r="F23" s="73" cm="1">
        <f t="array" ref="F23">INDEX('IECC Data-IP-Source EUI'!$Y$2:$Y$1825,MATCH(1,INDEX(($A23='IECC Data-IP-Source EUI'!$A$2:$A$1825)*(F$19='IECC Data-IP-Source EUI'!$C$2:$C$1825)*($A$18='IECC Data-IP-Source EUI'!$B$2:$B$1825),0,1),0))</f>
        <v>314.90110524051505</v>
      </c>
      <c r="G23" s="73" cm="1">
        <f t="array" ref="G23">INDEX('IECC Data-IP-Source EUI'!$Y$2:$Y$1825,MATCH(1,INDEX(($A23='IECC Data-IP-Source EUI'!$A$2:$A$1825)*(G$19='IECC Data-IP-Source EUI'!$C$2:$C$1825)*($A$18='IECC Data-IP-Source EUI'!$B$2:$B$1825),0,1),0))</f>
        <v>244.18200016806111</v>
      </c>
      <c r="H23" s="73" cm="1">
        <f t="array" ref="H23">INDEX('IECC Data-IP-Source EUI'!$Y$2:$Y$1825,MATCH(1,INDEX(($A23='IECC Data-IP-Source EUI'!$A$2:$A$1825)*(H$19='IECC Data-IP-Source EUI'!$C$2:$C$1825)*($A$18='IECC Data-IP-Source EUI'!$B$2:$B$1825),0,1),0))</f>
        <v>243.31303129612795</v>
      </c>
      <c r="I23" s="73" cm="1">
        <f t="array" ref="I23">INDEX('IECC Data-IP-Source EUI'!$Y$2:$Y$1825,MATCH(1,INDEX(($A23='IECC Data-IP-Source EUI'!$A$2:$A$1825)*(I$19='IECC Data-IP-Source EUI'!$C$2:$C$1825)*($A$18='IECC Data-IP-Source EUI'!$B$2:$B$1825),0,1),0))</f>
        <v>210.84655114659182</v>
      </c>
      <c r="J23" s="73" cm="1">
        <f t="array" ref="J23">INDEX('IECC Data-IP-Source EUI'!$Y$2:$Y$1825,MATCH(1,INDEX(($A23='IECC Data-IP-Source EUI'!$A$2:$A$1825)*(J$19='IECC Data-IP-Source EUI'!$C$2:$C$1825)*($A$18='IECC Data-IP-Source EUI'!$B$2:$B$1825),0,1),0))</f>
        <v>117.5109170535614</v>
      </c>
      <c r="K23" s="73" cm="1">
        <f t="array" ref="K23">INDEX('IECC Data-IP-Source EUI'!$Y$2:$Y$1825,MATCH(1,INDEX(($A23='IECC Data-IP-Source EUI'!$A$2:$A$1825)*(K$19='IECC Data-IP-Source EUI'!$C$2:$C$1825)*($A$18='IECC Data-IP-Source EUI'!$B$2:$B$1825),0,1),0))</f>
        <v>252.8171101957933</v>
      </c>
      <c r="L23" s="73" cm="1">
        <f t="array" ref="L23">INDEX('IECC Data-IP-Source EUI'!$Y$2:$Y$1825,MATCH(1,INDEX(($A23='IECC Data-IP-Source EUI'!$A$2:$A$1825)*(L$19='IECC Data-IP-Source EUI'!$C$2:$C$1825)*($A$18='IECC Data-IP-Source EUI'!$B$2:$B$1825),0,1),0))</f>
        <v>203.0660878690266</v>
      </c>
      <c r="M23" s="73" cm="1">
        <f t="array" ref="M23">INDEX('IECC Data-IP-Source EUI'!$Y$2:$Y$1825,MATCH(1,INDEX(($A23='IECC Data-IP-Source EUI'!$A$2:$A$1825)*(M$19='IECC Data-IP-Source EUI'!$C$2:$C$1825)*($A$18='IECC Data-IP-Source EUI'!$B$2:$B$1825),0,1),0))</f>
        <v>157.14942991537566</v>
      </c>
      <c r="N23" s="73" cm="1">
        <f t="array" ref="N23">INDEX('IECC Data-IP-Source EUI'!$Y$2:$Y$1825,MATCH(1,INDEX(($A23='IECC Data-IP-Source EUI'!$A$2:$A$1825)*(N$19='IECC Data-IP-Source EUI'!$C$2:$C$1825)*($A$18='IECC Data-IP-Source EUI'!$B$2:$B$1825),0,1),0))</f>
        <v>277.04362913519617</v>
      </c>
      <c r="O23" s="73" cm="1">
        <f t="array" ref="O23">INDEX('IECC Data-IP-Source EUI'!$Y$2:$Y$1825,MATCH(1,INDEX(($A23='IECC Data-IP-Source EUI'!$A$2:$A$1825)*(O$19='IECC Data-IP-Source EUI'!$C$2:$C$1825)*($A$18='IECC Data-IP-Source EUI'!$B$2:$B$1825),0,1),0))</f>
        <v>242.92873303016074</v>
      </c>
      <c r="P23" s="73" cm="1">
        <f t="array" ref="P23">INDEX('IECC Data-IP-Source EUI'!$Y$2:$Y$1825,MATCH(1,INDEX(($A23='IECC Data-IP-Source EUI'!$A$2:$A$1825)*(P$19='IECC Data-IP-Source EUI'!$C$2:$C$1825)*($A$18='IECC Data-IP-Source EUI'!$B$2:$B$1825),0,1),0))</f>
        <v>166.86750685831362</v>
      </c>
      <c r="Q23" s="73" cm="1">
        <f t="array" ref="Q23">INDEX('IECC Data-IP-Source EUI'!$Y$2:$Y$1825,MATCH(1,INDEX(($A23='IECC Data-IP-Source EUI'!$A$2:$A$1825)*(Q$19='IECC Data-IP-Source EUI'!$C$2:$C$1825)*($A$18='IECC Data-IP-Source EUI'!$B$2:$B$1825),0,1),0))</f>
        <v>355.9802818088591</v>
      </c>
      <c r="R23" s="73" cm="1">
        <f t="array" ref="R23">INDEX('IECC Data-IP-Source EUI'!$Y$2:$Y$1825,MATCH(1,INDEX(($A23='IECC Data-IP-Source EUI'!$A$2:$A$1825)*(R$19='IECC Data-IP-Source EUI'!$C$2:$C$1825)*($A$18='IECC Data-IP-Source EUI'!$B$2:$B$1825),0,1),0))</f>
        <v>283.94622100999237</v>
      </c>
      <c r="S23" s="73" cm="1">
        <f t="array" ref="S23">INDEX('IECC Data-IP-Source EUI'!$Y$2:$Y$1825,MATCH(1,INDEX(($A23='IECC Data-IP-Source EUI'!$A$2:$A$1825)*(S$19='IECC Data-IP-Source EUI'!$C$2:$C$1825)*($A$18='IECC Data-IP-Source EUI'!$B$2:$B$1825),0,1),0))</f>
        <v>405.85403702561666</v>
      </c>
      <c r="T23" s="89" cm="1">
        <f t="array" ref="T23">INDEX('IECC Data-IP-Source EUI'!$Y$2:$Y$1825,MATCH(1,INDEX(($A23='IECC Data-IP-Source EUI'!$A$2:$A$1825)*(T$19='IECC Data-IP-Source EUI'!$C$2:$C$1825)*($A$18='IECC Data-IP-Source EUI'!$B$2:$B$1825),0,1),0))</f>
        <v>502.21948774334953</v>
      </c>
      <c r="U23" s="54"/>
      <c r="V23" s="70">
        <f>SUMPRODUCT(D23:T23,Weights!$B$41:$R$41)</f>
        <v>263.11327354658459</v>
      </c>
      <c r="X23" s="86">
        <f t="shared" si="11"/>
        <v>-0.2877064454140203</v>
      </c>
      <c r="Z23" s="98" t="str">
        <f>A18</f>
        <v>Quick Service Restaurant</v>
      </c>
      <c r="AA23" s="7">
        <f>V20</f>
        <v>432.77786585890817</v>
      </c>
      <c r="AB23" s="7">
        <f>V21</f>
        <v>401.45923507911078</v>
      </c>
      <c r="AC23" s="7">
        <f>V22</f>
        <v>369.38881708612269</v>
      </c>
      <c r="AD23" s="7">
        <f>V23</f>
        <v>263.11327354658459</v>
      </c>
      <c r="AE23" s="7">
        <f>V24</f>
        <v>262.2027148539737</v>
      </c>
      <c r="AF23"/>
    </row>
    <row r="24" spans="1:32" ht="15.75" thickBot="1" x14ac:dyDescent="0.3">
      <c r="A24" s="79">
        <v>2018</v>
      </c>
      <c r="B24" s="72" cm="1">
        <f t="array" ref="B24">INDEX('IECC Data-IP-Source EUI'!$Y$2:$Y$1825,MATCH(1,INDEX(($A24='IECC Data-IP-Source EUI'!$A$2:$A$1825)*(B$19='IECC Data-IP-Source EUI'!$C$2:$C$1825)*($A$18='IECC Data-IP-Source EUI'!$B$2:$B$1825),0,1),0))</f>
        <v>521.33677260648949</v>
      </c>
      <c r="C24" s="88" cm="1">
        <f t="array" ref="C24">INDEX('IECC Data-IP-Source EUI'!$Y$2:$Y$1825,MATCH(1,INDEX(($A24='IECC Data-IP-Source EUI'!$A$2:$A$1825)*(C$19='IECC Data-IP-Source EUI'!$C$2:$C$1825)*($A$18='IECC Data-IP-Source EUI'!$B$2:$B$1825),0,1),0))</f>
        <v>475.31500111825676</v>
      </c>
      <c r="D24" s="72" cm="1">
        <f t="array" ref="D24">INDEX('IECC Data-IP-Source EUI'!$Y$2:$Y$1825,MATCH(1,INDEX(($A24='IECC Data-IP-Source EUI'!$A$2:$A$1825)*(D$19='IECC Data-IP-Source EUI'!$C$2:$C$1825)*($A$18='IECC Data-IP-Source EUI'!$B$2:$B$1825),0,1),0))</f>
        <v>340.69631150996224</v>
      </c>
      <c r="E24" s="88" cm="1">
        <f t="array" ref="E24">INDEX('IECC Data-IP-Source EUI'!$Y$2:$Y$1825,MATCH(1,INDEX(($A24='IECC Data-IP-Source EUI'!$A$2:$A$1825)*(E$19='IECC Data-IP-Source EUI'!$C$2:$C$1825)*($A$18='IECC Data-IP-Source EUI'!$B$2:$B$1825),0,1),0))</f>
        <v>382.59654852440008</v>
      </c>
      <c r="F24" s="88" cm="1">
        <f t="array" ref="F24">INDEX('IECC Data-IP-Source EUI'!$Y$2:$Y$1825,MATCH(1,INDEX(($A24='IECC Data-IP-Source EUI'!$A$2:$A$1825)*(F$19='IECC Data-IP-Source EUI'!$C$2:$C$1825)*($A$18='IECC Data-IP-Source EUI'!$B$2:$B$1825),0,1),0))</f>
        <v>313.5091155244175</v>
      </c>
      <c r="G24" s="88" cm="1">
        <f t="array" ref="G24">INDEX('IECC Data-IP-Source EUI'!$Y$2:$Y$1825,MATCH(1,INDEX(($A24='IECC Data-IP-Source EUI'!$A$2:$A$1825)*(G$19='IECC Data-IP-Source EUI'!$C$2:$C$1825)*($A$18='IECC Data-IP-Source EUI'!$B$2:$B$1825),0,1),0))</f>
        <v>243.26633185595784</v>
      </c>
      <c r="H24" s="88" cm="1">
        <f t="array" ref="H24">INDEX('IECC Data-IP-Source EUI'!$Y$2:$Y$1825,MATCH(1,INDEX(($A24='IECC Data-IP-Source EUI'!$A$2:$A$1825)*(H$19='IECC Data-IP-Source EUI'!$C$2:$C$1825)*($A$18='IECC Data-IP-Source EUI'!$B$2:$B$1825),0,1),0))</f>
        <v>242.38721356828248</v>
      </c>
      <c r="I24" s="88" cm="1">
        <f t="array" ref="I24">INDEX('IECC Data-IP-Source EUI'!$Y$2:$Y$1825,MATCH(1,INDEX(($A24='IECC Data-IP-Source EUI'!$A$2:$A$1825)*(I$19='IECC Data-IP-Source EUI'!$C$2:$C$1825)*($A$18='IECC Data-IP-Source EUI'!$B$2:$B$1825),0,1),0))</f>
        <v>210.86451538506012</v>
      </c>
      <c r="J24" s="88" cm="1">
        <f t="array" ref="J24">INDEX('IECC Data-IP-Source EUI'!$Y$2:$Y$1825,MATCH(1,INDEX(($A24='IECC Data-IP-Source EUI'!$A$2:$A$1825)*(J$19='IECC Data-IP-Source EUI'!$C$2:$C$1825)*($A$18='IECC Data-IP-Source EUI'!$B$2:$B$1825),0,1),0))</f>
        <v>117.08043098712729</v>
      </c>
      <c r="K24" s="88" cm="1">
        <f t="array" ref="K24">INDEX('IECC Data-IP-Source EUI'!$Y$2:$Y$1825,MATCH(1,INDEX(($A24='IECC Data-IP-Source EUI'!$A$2:$A$1825)*(K$19='IECC Data-IP-Source EUI'!$C$2:$C$1825)*($A$18='IECC Data-IP-Source EUI'!$B$2:$B$1825),0,1),0))</f>
        <v>251.88081711876509</v>
      </c>
      <c r="L24" s="88" cm="1">
        <f t="array" ref="L24">INDEX('IECC Data-IP-Source EUI'!$Y$2:$Y$1825,MATCH(1,INDEX(($A24='IECC Data-IP-Source EUI'!$A$2:$A$1825)*(L$19='IECC Data-IP-Source EUI'!$C$2:$C$1825)*($A$18='IECC Data-IP-Source EUI'!$B$2:$B$1825),0,1),0))</f>
        <v>202.42333575446344</v>
      </c>
      <c r="M24" s="88" cm="1">
        <f t="array" ref="M24">INDEX('IECC Data-IP-Source EUI'!$Y$2:$Y$1825,MATCH(1,INDEX(($A24='IECC Data-IP-Source EUI'!$A$2:$A$1825)*(M$19='IECC Data-IP-Source EUI'!$C$2:$C$1825)*($A$18='IECC Data-IP-Source EUI'!$B$2:$B$1825),0,1),0))</f>
        <v>156.88979740050041</v>
      </c>
      <c r="N24" s="88" cm="1">
        <f t="array" ref="N24">INDEX('IECC Data-IP-Source EUI'!$Y$2:$Y$1825,MATCH(1,INDEX(($A24='IECC Data-IP-Source EUI'!$A$2:$A$1825)*(N$19='IECC Data-IP-Source EUI'!$C$2:$C$1825)*($A$18='IECC Data-IP-Source EUI'!$B$2:$B$1825),0,1),0))</f>
        <v>276.1929693847905</v>
      </c>
      <c r="O24" s="88" cm="1">
        <f t="array" ref="O24">INDEX('IECC Data-IP-Source EUI'!$Y$2:$Y$1825,MATCH(1,INDEX(($A24='IECC Data-IP-Source EUI'!$A$2:$A$1825)*(O$19='IECC Data-IP-Source EUI'!$C$2:$C$1825)*($A$18='IECC Data-IP-Source EUI'!$B$2:$B$1825),0,1),0))</f>
        <v>242.26834261056979</v>
      </c>
      <c r="P24" s="88" cm="1">
        <f t="array" ref="P24">INDEX('IECC Data-IP-Source EUI'!$Y$2:$Y$1825,MATCH(1,INDEX(($A24='IECC Data-IP-Source EUI'!$A$2:$A$1825)*(P$19='IECC Data-IP-Source EUI'!$C$2:$C$1825)*($A$18='IECC Data-IP-Source EUI'!$B$2:$B$1825),0,1),0))</f>
        <v>166.73313890247928</v>
      </c>
      <c r="Q24" s="88" cm="1">
        <f t="array" ref="Q24">INDEX('IECC Data-IP-Source EUI'!$Y$2:$Y$1825,MATCH(1,INDEX(($A24='IECC Data-IP-Source EUI'!$A$2:$A$1825)*(Q$19='IECC Data-IP-Source EUI'!$C$2:$C$1825)*($A$18='IECC Data-IP-Source EUI'!$B$2:$B$1825),0,1),0))</f>
        <v>354.6219693550039</v>
      </c>
      <c r="R24" s="88" cm="1">
        <f t="array" ref="R24">INDEX('IECC Data-IP-Source EUI'!$Y$2:$Y$1825,MATCH(1,INDEX(($A24='IECC Data-IP-Source EUI'!$A$2:$A$1825)*(R$19='IECC Data-IP-Source EUI'!$C$2:$C$1825)*($A$18='IECC Data-IP-Source EUI'!$B$2:$B$1825),0,1),0))</f>
        <v>282.87291082044425</v>
      </c>
      <c r="S24" s="88" cm="1">
        <f t="array" ref="S24">INDEX('IECC Data-IP-Source EUI'!$Y$2:$Y$1825,MATCH(1,INDEX(($A24='IECC Data-IP-Source EUI'!$A$2:$A$1825)*(S$19='IECC Data-IP-Source EUI'!$C$2:$C$1825)*($A$18='IECC Data-IP-Source EUI'!$B$2:$B$1825),0,1),0))</f>
        <v>404.26405032422406</v>
      </c>
      <c r="T24" s="77" cm="1">
        <f t="array" ref="T24">INDEX('IECC Data-IP-Source EUI'!$Y$2:$Y$1825,MATCH(1,INDEX(($A24='IECC Data-IP-Source EUI'!$A$2:$A$1825)*(T$19='IECC Data-IP-Source EUI'!$C$2:$C$1825)*($A$18='IECC Data-IP-Source EUI'!$B$2:$B$1825),0,1),0))</f>
        <v>500.41200489908385</v>
      </c>
      <c r="U24" s="54"/>
      <c r="V24" s="74">
        <f>SUMPRODUCT(D24:T24,Weights!$B$41:$R$41)</f>
        <v>262.2027148539737</v>
      </c>
      <c r="X24" s="90">
        <f t="shared" si="11"/>
        <v>-3.4607098316903253E-3</v>
      </c>
    </row>
    <row r="26" spans="1:32" ht="15.75" thickBot="1" x14ac:dyDescent="0.3">
      <c r="A26" s="4" t="s">
        <v>109</v>
      </c>
      <c r="B26" s="4"/>
      <c r="C26" s="4"/>
    </row>
    <row r="27" spans="1:32" x14ac:dyDescent="0.25">
      <c r="A27" s="63">
        <v>2006</v>
      </c>
      <c r="B27" s="125" t="e">
        <f t="shared" ref="B27:C27" si="12">(B20-B$20)/B$4</f>
        <v>#VALUE!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126" t="e">
        <f t="shared" ref="B28:C28" si="14">(B21-B$20)/B$4</f>
        <v>#VALUE!</v>
      </c>
      <c r="C28" s="71">
        <f t="shared" si="14"/>
        <v>-6.8973719611757828E-2</v>
      </c>
      <c r="D28" s="78">
        <f t="shared" ref="D28:T28" si="15">(D21-D$20)/D$4</f>
        <v>-2.967576764055372E-2</v>
      </c>
      <c r="E28" s="71">
        <f t="shared" si="15"/>
        <v>-7.6758006204326157E-2</v>
      </c>
      <c r="F28" s="71">
        <f t="shared" si="15"/>
        <v>-5.6225604099010069E-2</v>
      </c>
      <c r="G28" s="71">
        <f t="shared" si="15"/>
        <v>-5.1312358594972018E-2</v>
      </c>
      <c r="H28" s="71">
        <f t="shared" si="15"/>
        <v>-9.3742986422630598E-2</v>
      </c>
      <c r="I28" s="71">
        <f t="shared" si="15"/>
        <v>-5.4401859079618864E-2</v>
      </c>
      <c r="J28" s="71">
        <f t="shared" si="15"/>
        <v>-8.0373441534088291E-2</v>
      </c>
      <c r="K28" s="71">
        <f t="shared" si="15"/>
        <v>-8.4350928122805216E-2</v>
      </c>
      <c r="L28" s="71">
        <f t="shared" si="15"/>
        <v>-4.5989166354087341E-2</v>
      </c>
      <c r="M28" s="71">
        <f t="shared" si="15"/>
        <v>-0.11878404925302702</v>
      </c>
      <c r="N28" s="71">
        <f t="shared" si="15"/>
        <v>-8.25567225413084E-2</v>
      </c>
      <c r="O28" s="71">
        <f t="shared" si="15"/>
        <v>-5.6910242997651961E-2</v>
      </c>
      <c r="P28" s="71">
        <f t="shared" si="15"/>
        <v>-0.13177299474944626</v>
      </c>
      <c r="Q28" s="71">
        <f t="shared" si="15"/>
        <v>-8.5349119947634403E-2</v>
      </c>
      <c r="R28" s="71">
        <f t="shared" si="15"/>
        <v>-8.486428585130186E-2</v>
      </c>
      <c r="S28" s="71">
        <f t="shared" si="15"/>
        <v>-7.6042141746351877E-2</v>
      </c>
      <c r="T28" s="87">
        <f t="shared" si="15"/>
        <v>-4.8361638971975374E-2</v>
      </c>
      <c r="V28" s="80">
        <f>(V21-V$20)/V$20</f>
        <v>-7.2366526226199643E-2</v>
      </c>
      <c r="X28" s="69"/>
    </row>
    <row r="29" spans="1:32" x14ac:dyDescent="0.25">
      <c r="A29" s="91">
        <v>2012</v>
      </c>
      <c r="B29" s="126" t="e">
        <f t="shared" ref="B29:C29" si="16">(B22-B$20)/B$4</f>
        <v>#VALUE!</v>
      </c>
      <c r="C29" s="71">
        <f t="shared" si="16"/>
        <v>-0.18124002139098219</v>
      </c>
      <c r="D29" s="78">
        <f t="shared" ref="D29:T29" si="17">(D22-D$20)/D$4</f>
        <v>-0.1542703708256887</v>
      </c>
      <c r="E29" s="71">
        <f t="shared" si="17"/>
        <v>-0.21083643702894117</v>
      </c>
      <c r="F29" s="71">
        <f t="shared" si="17"/>
        <v>-0.18854862821068888</v>
      </c>
      <c r="G29" s="71">
        <f t="shared" si="17"/>
        <v>-0.14284797192358359</v>
      </c>
      <c r="H29" s="71">
        <f t="shared" si="17"/>
        <v>-0.1721719035139942</v>
      </c>
      <c r="I29" s="71">
        <f t="shared" si="17"/>
        <v>-0.13727288114218475</v>
      </c>
      <c r="J29" s="71">
        <f t="shared" si="17"/>
        <v>-0.13410424079128483</v>
      </c>
      <c r="K29" s="71">
        <f t="shared" si="17"/>
        <v>-0.14079041136351333</v>
      </c>
      <c r="L29" s="71">
        <f t="shared" si="17"/>
        <v>-0.11728555937154783</v>
      </c>
      <c r="M29" s="71">
        <f t="shared" si="17"/>
        <v>-0.14336082957159768</v>
      </c>
      <c r="N29" s="71">
        <f t="shared" si="17"/>
        <v>-0.11786124216658322</v>
      </c>
      <c r="O29" s="71">
        <f t="shared" si="17"/>
        <v>-0.10668267734498499</v>
      </c>
      <c r="P29" s="71">
        <f t="shared" si="17"/>
        <v>-0.14007771783928802</v>
      </c>
      <c r="Q29" s="71">
        <f t="shared" si="17"/>
        <v>-0.12795579436719898</v>
      </c>
      <c r="R29" s="71">
        <f t="shared" si="17"/>
        <v>-0.12192877834389537</v>
      </c>
      <c r="S29" s="71">
        <f t="shared" si="17"/>
        <v>-0.13064200348109944</v>
      </c>
      <c r="T29" s="87">
        <f t="shared" si="17"/>
        <v>-8.3817102610555153E-2</v>
      </c>
      <c r="V29" s="80">
        <f>(V22-V$20)/V$20</f>
        <v>-0.1464701727455055</v>
      </c>
    </row>
    <row r="30" spans="1:32" x14ac:dyDescent="0.25">
      <c r="A30" s="91">
        <v>2015</v>
      </c>
      <c r="B30" s="126" t="e">
        <f t="shared" ref="B30:C30" si="18">(B23-B$20)/B$4</f>
        <v>#VALUE!</v>
      </c>
      <c r="C30" s="71">
        <f t="shared" si="18"/>
        <v>-0.42735055969959057</v>
      </c>
      <c r="D30" s="78">
        <f t="shared" ref="D30:T30" si="19">(D23-D$20)/D$4</f>
        <v>-0.40573931414744174</v>
      </c>
      <c r="E30" s="71">
        <f t="shared" si="19"/>
        <v>-0.45738315547853714</v>
      </c>
      <c r="F30" s="71">
        <f t="shared" si="19"/>
        <v>-0.41136914876020725</v>
      </c>
      <c r="G30" s="71">
        <f t="shared" si="19"/>
        <v>-0.46292721509247564</v>
      </c>
      <c r="H30" s="71">
        <f t="shared" si="19"/>
        <v>-0.42229884843580645</v>
      </c>
      <c r="I30" s="71">
        <f t="shared" si="19"/>
        <v>-0.45970820536144014</v>
      </c>
      <c r="J30" s="71">
        <f t="shared" si="19"/>
        <v>-0.4633926693912564</v>
      </c>
      <c r="K30" s="71">
        <f t="shared" si="19"/>
        <v>-0.38729858683876356</v>
      </c>
      <c r="L30" s="71">
        <f t="shared" si="19"/>
        <v>-0.41877853356699724</v>
      </c>
      <c r="M30" s="71">
        <f t="shared" si="19"/>
        <v>-0.44952228268076522</v>
      </c>
      <c r="N30" s="71">
        <f t="shared" si="19"/>
        <v>-0.35379701587250179</v>
      </c>
      <c r="O30" s="71">
        <f t="shared" si="19"/>
        <v>-0.36630122304011192</v>
      </c>
      <c r="P30" s="71">
        <f t="shared" si="19"/>
        <v>-0.43898883091297392</v>
      </c>
      <c r="Q30" s="71">
        <f t="shared" si="19"/>
        <v>-0.34146817358750625</v>
      </c>
      <c r="R30" s="71">
        <f t="shared" si="19"/>
        <v>-0.36895072091417042</v>
      </c>
      <c r="S30" s="71">
        <f t="shared" si="19"/>
        <v>-0.33439874298556566</v>
      </c>
      <c r="T30" s="87">
        <f t="shared" si="19"/>
        <v>-0.29266970312324186</v>
      </c>
      <c r="V30" s="80">
        <f>(V23-V$20)/V$20</f>
        <v>-0.39203620539973894</v>
      </c>
    </row>
    <row r="31" spans="1:32" ht="15.75" thickBot="1" x14ac:dyDescent="0.3">
      <c r="A31" s="79">
        <v>2018</v>
      </c>
      <c r="B31" s="127" t="e">
        <f t="shared" ref="B31:C31" si="20">(B24-B$20)/B$4</f>
        <v>#VALUE!</v>
      </c>
      <c r="C31" s="94">
        <f t="shared" si="20"/>
        <v>-0.43023677312700631</v>
      </c>
      <c r="D31" s="85">
        <f t="shared" ref="D31:T31" si="21">(D24-D$20)/D$4</f>
        <v>-0.40894955597708088</v>
      </c>
      <c r="E31" s="94">
        <f t="shared" si="21"/>
        <v>-0.46023614977451749</v>
      </c>
      <c r="F31" s="94">
        <f t="shared" si="21"/>
        <v>-0.41418858358433469</v>
      </c>
      <c r="G31" s="94">
        <f t="shared" si="21"/>
        <v>-0.46510519319682159</v>
      </c>
      <c r="H31" s="94">
        <f t="shared" si="21"/>
        <v>-0.42446863433446186</v>
      </c>
      <c r="I31" s="94">
        <f t="shared" si="21"/>
        <v>-0.45966075547178448</v>
      </c>
      <c r="J31" s="94">
        <f t="shared" si="21"/>
        <v>-0.46516852139212106</v>
      </c>
      <c r="K31" s="94">
        <f t="shared" si="21"/>
        <v>-0.38953279313365752</v>
      </c>
      <c r="L31" s="94">
        <f t="shared" si="21"/>
        <v>-0.42063248098062633</v>
      </c>
      <c r="M31" s="94">
        <f t="shared" si="21"/>
        <v>-0.45045180506755411</v>
      </c>
      <c r="N31" s="94">
        <f t="shared" si="21"/>
        <v>-0.35579891599721347</v>
      </c>
      <c r="O31" s="94">
        <f t="shared" si="21"/>
        <v>-0.36813748333162299</v>
      </c>
      <c r="P31" s="94">
        <f t="shared" si="21"/>
        <v>-0.43946694592017926</v>
      </c>
      <c r="Q31" s="94">
        <f t="shared" si="21"/>
        <v>-0.34427945679620836</v>
      </c>
      <c r="R31" s="94">
        <f t="shared" si="21"/>
        <v>-0.3717593133426606</v>
      </c>
      <c r="S31" s="94">
        <f t="shared" si="21"/>
        <v>-0.33748880159203143</v>
      </c>
      <c r="T31" s="95">
        <f t="shared" si="21"/>
        <v>-0.29576759416920112</v>
      </c>
      <c r="V31" s="96">
        <f>(V24-V$20)/V$20</f>
        <v>-0.39414019168102377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0019D9-ECD5-472D-B755-740BBAA5D5AC}">
          <x14:formula1>
            <xm:f>Weights!$A$5:$A$20</xm:f>
          </x14:formula1>
          <xm:sqref>A2 A18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072-C43F-4909-8440-533FC3E44598}">
  <dimension ref="A1:AF31"/>
  <sheetViews>
    <sheetView workbookViewId="0">
      <selection activeCell="X12" sqref="X12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172</v>
      </c>
      <c r="B1" s="4"/>
      <c r="C1" s="4"/>
    </row>
    <row r="2" spans="1:24" ht="91.5" thickBot="1" x14ac:dyDescent="0.3">
      <c r="A2" s="56" t="s">
        <v>59</v>
      </c>
      <c r="B2" s="65" t="s">
        <v>110</v>
      </c>
      <c r="C2" s="66" t="s">
        <v>111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Data-IP-Source EUI'!$Y$2:$Y$1825,MATCH(1,INDEX(($A4='IECC Data-IP-Source EUI'!$A$2:$A$1825)*(B$3='IECC Data-IP-Source EUI'!$C$2:$C$1825)*($A$2='IECC Data-IP-Source EUI'!$B$2:$B$1825),0,1),0))</f>
        <v>352.55799732525145</v>
      </c>
      <c r="C4" s="55" cm="1">
        <f t="array" ref="C4">INDEX('IECC Data-IP-Source EUI'!$Y$2:$Y$1825,MATCH(1,INDEX(($A4='IECC Data-IP-Source EUI'!$A$2:$A$1825)*(C$3='IECC Data-IP-Source EUI'!$C$2:$C$1825)*($A$2='IECC Data-IP-Source EUI'!$B$2:$B$1825),0,1),0))</f>
        <v>355.30950257023659</v>
      </c>
      <c r="D4" s="58" cm="1">
        <f t="array" ref="D4">INDEX('IECC Data-IP-Source EUI'!$Y$2:$Y$1825,MATCH(1,INDEX(($A4='IECC Data-IP-Source EUI'!$A$2:$A$1825)*(D$3='IECC Data-IP-Source EUI'!$C$2:$C$1825)*($A$2='IECC Data-IP-Source EUI'!$B$2:$B$1825),0,1),0))</f>
        <v>262.6559567490707</v>
      </c>
      <c r="E4" s="55" cm="1">
        <f t="array" ref="E4">INDEX('IECC Data-IP-Source EUI'!$Y$2:$Y$1825,MATCH(1,INDEX(($A4='IECC Data-IP-Source EUI'!$A$2:$A$1825)*(E$3='IECC Data-IP-Source EUI'!$C$2:$C$1825)*($A$2='IECC Data-IP-Source EUI'!$B$2:$B$1825),0,1),0))</f>
        <v>305.02229121002222</v>
      </c>
      <c r="F4" s="55" cm="1">
        <f t="array" ref="F4">INDEX('IECC Data-IP-Source EUI'!$Y$2:$Y$1825,MATCH(1,INDEX(($A4='IECC Data-IP-Source EUI'!$A$2:$A$1825)*(F$3='IECC Data-IP-Source EUI'!$C$2:$C$1825)*($A$2='IECC Data-IP-Source EUI'!$B$2:$B$1825),0,1),0))</f>
        <v>263.91759588283213</v>
      </c>
      <c r="G4" s="55" cm="1">
        <f t="array" ref="G4">INDEX('IECC Data-IP-Source EUI'!$Y$2:$Y$1825,MATCH(1,INDEX(($A4='IECC Data-IP-Source EUI'!$A$2:$A$1825)*(G$3='IECC Data-IP-Source EUI'!$C$2:$C$1825)*($A$2='IECC Data-IP-Source EUI'!$B$2:$B$1825),0,1),0))</f>
        <v>221.1360966802049</v>
      </c>
      <c r="H4" s="55" cm="1">
        <f t="array" ref="H4">INDEX('IECC Data-IP-Source EUI'!$Y$2:$Y$1825,MATCH(1,INDEX(($A4='IECC Data-IP-Source EUI'!$A$2:$A$1825)*(H$3='IECC Data-IP-Source EUI'!$C$2:$C$1825)*($A$2='IECC Data-IP-Source EUI'!$B$2:$B$1825),0,1),0))</f>
        <v>193.48361536710291</v>
      </c>
      <c r="I4" s="55" cm="1">
        <f t="array" ref="I4">INDEX('IECC Data-IP-Source EUI'!$Y$2:$Y$1825,MATCH(1,INDEX(($A4='IECC Data-IP-Source EUI'!$A$2:$A$1825)*(I$3='IECC Data-IP-Source EUI'!$C$2:$C$1825)*($A$2='IECC Data-IP-Source EUI'!$B$2:$B$1825),0,1),0))</f>
        <v>194.66769411590815</v>
      </c>
      <c r="J4" s="55" cm="1">
        <f t="array" ref="J4">INDEX('IECC Data-IP-Source EUI'!$Y$2:$Y$1825,MATCH(1,INDEX(($A4='IECC Data-IP-Source EUI'!$A$2:$A$1825)*(J$3='IECC Data-IP-Source EUI'!$C$2:$C$1825)*($A$2='IECC Data-IP-Source EUI'!$B$2:$B$1825),0,1),0))</f>
        <v>144.00331671331273</v>
      </c>
      <c r="K4" s="55" cm="1">
        <f t="array" ref="K4">INDEX('IECC Data-IP-Source EUI'!$Y$2:$Y$1825,MATCH(1,INDEX(($A4='IECC Data-IP-Source EUI'!$A$2:$A$1825)*(K$3='IECC Data-IP-Source EUI'!$C$2:$C$1825)*($A$2='IECC Data-IP-Source EUI'!$B$2:$B$1825),0,1),0))</f>
        <v>165.15140550189506</v>
      </c>
      <c r="L4" s="55" cm="1">
        <f t="array" ref="L4">INDEX('IECC Data-IP-Source EUI'!$Y$2:$Y$1825,MATCH(1,INDEX(($A4='IECC Data-IP-Source EUI'!$A$2:$A$1825)*(L$3='IECC Data-IP-Source EUI'!$C$2:$C$1825)*($A$2='IECC Data-IP-Source EUI'!$B$2:$B$1825),0,1),0))</f>
        <v>162.42199868611507</v>
      </c>
      <c r="M4" s="55" cm="1">
        <f t="array" ref="M4">INDEX('IECC Data-IP-Source EUI'!$Y$2:$Y$1825,MATCH(1,INDEX(($A4='IECC Data-IP-Source EUI'!$A$2:$A$1825)*(M$3='IECC Data-IP-Source EUI'!$C$2:$C$1825)*($A$2='IECC Data-IP-Source EUI'!$B$2:$B$1825),0,1),0))</f>
        <v>127.78456319874333</v>
      </c>
      <c r="N4" s="55" cm="1">
        <f t="array" ref="N4">INDEX('IECC Data-IP-Source EUI'!$Y$2:$Y$1825,MATCH(1,INDEX(($A4='IECC Data-IP-Source EUI'!$A$2:$A$1825)*(N$3='IECC Data-IP-Source EUI'!$C$2:$C$1825)*($A$2='IECC Data-IP-Source EUI'!$B$2:$B$1825),0,1),0))</f>
        <v>140.40566483924852</v>
      </c>
      <c r="O4" s="55" cm="1">
        <f t="array" ref="O4">INDEX('IECC Data-IP-Source EUI'!$Y$2:$Y$1825,MATCH(1,INDEX(($A4='IECC Data-IP-Source EUI'!$A$2:$A$1825)*(O$3='IECC Data-IP-Source EUI'!$C$2:$C$1825)*($A$2='IECC Data-IP-Source EUI'!$B$2:$B$1825),0,1),0))</f>
        <v>149.56838920231931</v>
      </c>
      <c r="P4" s="55" cm="1">
        <f t="array" ref="P4">INDEX('IECC Data-IP-Source EUI'!$Y$2:$Y$1825,MATCH(1,INDEX(($A4='IECC Data-IP-Source EUI'!$A$2:$A$1825)*(P$3='IECC Data-IP-Source EUI'!$C$2:$C$1825)*($A$2='IECC Data-IP-Source EUI'!$B$2:$B$1825),0,1),0))</f>
        <v>112.08796036921774</v>
      </c>
      <c r="Q4" s="55" cm="1">
        <f t="array" ref="Q4">INDEX('IECC Data-IP-Source EUI'!$Y$2:$Y$1825,MATCH(1,INDEX(($A4='IECC Data-IP-Source EUI'!$A$2:$A$1825)*(Q$3='IECC Data-IP-Source EUI'!$C$2:$C$1825)*($A$2='IECC Data-IP-Source EUI'!$B$2:$B$1825),0,1),0))</f>
        <v>157.81347105953577</v>
      </c>
      <c r="R4" s="55" cm="1">
        <f t="array" ref="R4">INDEX('IECC Data-IP-Source EUI'!$Y$2:$Y$1825,MATCH(1,INDEX(($A4='IECC Data-IP-Source EUI'!$A$2:$A$1825)*(R$3='IECC Data-IP-Source EUI'!$C$2:$C$1825)*($A$2='IECC Data-IP-Source EUI'!$B$2:$B$1825),0,1),0))</f>
        <v>144.89279938633226</v>
      </c>
      <c r="S4" s="55" cm="1">
        <f t="array" ref="S4">INDEX('IECC Data-IP-Source EUI'!$Y$2:$Y$1825,MATCH(1,INDEX(($A4='IECC Data-IP-Source EUI'!$A$2:$A$1825)*(S$3='IECC Data-IP-Source EUI'!$C$2:$C$1825)*($A$2='IECC Data-IP-Source EUI'!$B$2:$B$1825),0,1),0))</f>
        <v>163.66898115543586</v>
      </c>
      <c r="T4" s="64" cm="1">
        <f t="array" ref="T4">INDEX('IECC Data-IP-Source EUI'!$Y$2:$Y$1825,MATCH(1,INDEX(($A4='IECC Data-IP-Source EUI'!$A$2:$A$1825)*(T$3='IECC Data-IP-Source EUI'!$C$2:$C$1825)*($A$2='IECC Data-IP-Source EUI'!$B$2:$B$1825),0,1),0))</f>
        <v>177.67747767995394</v>
      </c>
      <c r="U4" s="54"/>
      <c r="V4" s="82">
        <f>SUMPRODUCT(D4:T4,Weights!$B$41:$R$41)</f>
        <v>186.67362930452347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Data-IP-Source EUI'!$Y$2:$Y$1825,MATCH(1,INDEX(($A5='IECC Data-IP-Source EUI'!$A$2:$A$1825)*(B$3='IECC Data-IP-Source EUI'!$C$2:$C$1825)*($A$2='IECC Data-IP-Source EUI'!$B$2:$B$1825),0,1),0))</f>
        <v>328.06894414869828</v>
      </c>
      <c r="C5" s="73" cm="1">
        <f t="array" ref="C5">INDEX('IECC Data-IP-Source EUI'!$Y$2:$Y$1825,MATCH(1,INDEX(($A5='IECC Data-IP-Source EUI'!$A$2:$A$1825)*(C$3='IECC Data-IP-Source EUI'!$C$2:$C$1825)*($A$2='IECC Data-IP-Source EUI'!$B$2:$B$1825),0,1),0))</f>
        <v>329.57831460365003</v>
      </c>
      <c r="D5" s="84" cm="1">
        <f t="array" ref="D5">INDEX('IECC Data-IP-Source EUI'!$Y$2:$Y$1825,MATCH(1,INDEX(($A5='IECC Data-IP-Source EUI'!$A$2:$A$1825)*(D$3='IECC Data-IP-Source EUI'!$C$2:$C$1825)*($A$2='IECC Data-IP-Source EUI'!$B$2:$B$1825),0,1),0))</f>
        <v>243.36563194178143</v>
      </c>
      <c r="E5" s="73" cm="1">
        <f t="array" ref="E5">INDEX('IECC Data-IP-Source EUI'!$Y$2:$Y$1825,MATCH(1,INDEX(($A5='IECC Data-IP-Source EUI'!$A$2:$A$1825)*(E$3='IECC Data-IP-Source EUI'!$C$2:$C$1825)*($A$2='IECC Data-IP-Source EUI'!$B$2:$B$1825),0,1),0))</f>
        <v>279.39514436463998</v>
      </c>
      <c r="F5" s="73" cm="1">
        <f t="array" ref="F5">INDEX('IECC Data-IP-Source EUI'!$Y$2:$Y$1825,MATCH(1,INDEX(($A5='IECC Data-IP-Source EUI'!$A$2:$A$1825)*(F$3='IECC Data-IP-Source EUI'!$C$2:$C$1825)*($A$2='IECC Data-IP-Source EUI'!$B$2:$B$1825),0,1),0))</f>
        <v>224.96314361916913</v>
      </c>
      <c r="G5" s="73" cm="1">
        <f t="array" ref="G5">INDEX('IECC Data-IP-Source EUI'!$Y$2:$Y$1825,MATCH(1,INDEX(($A5='IECC Data-IP-Source EUI'!$A$2:$A$1825)*(G$3='IECC Data-IP-Source EUI'!$C$2:$C$1825)*($A$2='IECC Data-IP-Source EUI'!$B$2:$B$1825),0,1),0))</f>
        <v>181.68138702747422</v>
      </c>
      <c r="H5" s="73" cm="1">
        <f t="array" ref="H5">INDEX('IECC Data-IP-Source EUI'!$Y$2:$Y$1825,MATCH(1,INDEX(($A5='IECC Data-IP-Source EUI'!$A$2:$A$1825)*(H$3='IECC Data-IP-Source EUI'!$C$2:$C$1825)*($A$2='IECC Data-IP-Source EUI'!$B$2:$B$1825),0,1),0))</f>
        <v>168.05817230819537</v>
      </c>
      <c r="I5" s="73" cm="1">
        <f t="array" ref="I5">INDEX('IECC Data-IP-Source EUI'!$Y$2:$Y$1825,MATCH(1,INDEX(($A5='IECC Data-IP-Source EUI'!$A$2:$A$1825)*(I$3='IECC Data-IP-Source EUI'!$C$2:$C$1825)*($A$2='IECC Data-IP-Source EUI'!$B$2:$B$1825),0,1),0))</f>
        <v>157.59914385689996</v>
      </c>
      <c r="J5" s="73" cm="1">
        <f t="array" ref="J5">INDEX('IECC Data-IP-Source EUI'!$Y$2:$Y$1825,MATCH(1,INDEX(($A5='IECC Data-IP-Source EUI'!$A$2:$A$1825)*(J$3='IECC Data-IP-Source EUI'!$C$2:$C$1825)*($A$2='IECC Data-IP-Source EUI'!$B$2:$B$1825),0,1),0))</f>
        <v>121.46631801966866</v>
      </c>
      <c r="K5" s="73" cm="1">
        <f t="array" ref="K5">INDEX('IECC Data-IP-Source EUI'!$Y$2:$Y$1825,MATCH(1,INDEX(($A5='IECC Data-IP-Source EUI'!$A$2:$A$1825)*(K$3='IECC Data-IP-Source EUI'!$C$2:$C$1825)*($A$2='IECC Data-IP-Source EUI'!$B$2:$B$1825),0,1),0))</f>
        <v>142.14694085453289</v>
      </c>
      <c r="L5" s="73" cm="1">
        <f t="array" ref="L5">INDEX('IECC Data-IP-Source EUI'!$Y$2:$Y$1825,MATCH(1,INDEX(($A5='IECC Data-IP-Source EUI'!$A$2:$A$1825)*(L$3='IECC Data-IP-Source EUI'!$C$2:$C$1825)*($A$2='IECC Data-IP-Source EUI'!$B$2:$B$1825),0,1),0))</f>
        <v>139.74710847345855</v>
      </c>
      <c r="M5" s="73" cm="1">
        <f t="array" ref="M5">INDEX('IECC Data-IP-Source EUI'!$Y$2:$Y$1825,MATCH(1,INDEX(($A5='IECC Data-IP-Source EUI'!$A$2:$A$1825)*(M$3='IECC Data-IP-Source EUI'!$C$2:$C$1825)*($A$2='IECC Data-IP-Source EUI'!$B$2:$B$1825),0,1),0))</f>
        <v>102.45256131382185</v>
      </c>
      <c r="N5" s="73" cm="1">
        <f t="array" ref="N5">INDEX('IECC Data-IP-Source EUI'!$Y$2:$Y$1825,MATCH(1,INDEX(($A5='IECC Data-IP-Source EUI'!$A$2:$A$1825)*(N$3='IECC Data-IP-Source EUI'!$C$2:$C$1825)*($A$2='IECC Data-IP-Source EUI'!$B$2:$B$1825),0,1),0))</f>
        <v>125.99486270227555</v>
      </c>
      <c r="O5" s="73" cm="1">
        <f t="array" ref="O5">INDEX('IECC Data-IP-Source EUI'!$Y$2:$Y$1825,MATCH(1,INDEX(($A5='IECC Data-IP-Source EUI'!$A$2:$A$1825)*(O$3='IECC Data-IP-Source EUI'!$C$2:$C$1825)*($A$2='IECC Data-IP-Source EUI'!$B$2:$B$1825),0,1),0))</f>
        <v>130.26857122036068</v>
      </c>
      <c r="P5" s="73" cm="1">
        <f t="array" ref="P5">INDEX('IECC Data-IP-Source EUI'!$Y$2:$Y$1825,MATCH(1,INDEX(($A5='IECC Data-IP-Source EUI'!$A$2:$A$1825)*(P$3='IECC Data-IP-Source EUI'!$C$2:$C$1825)*($A$2='IECC Data-IP-Source EUI'!$B$2:$B$1825),0,1),0))</f>
        <v>93.399844243473069</v>
      </c>
      <c r="Q5" s="73" cm="1">
        <f t="array" ref="Q5">INDEX('IECC Data-IP-Source EUI'!$Y$2:$Y$1825,MATCH(1,INDEX(($A5='IECC Data-IP-Source EUI'!$A$2:$A$1825)*(Q$3='IECC Data-IP-Source EUI'!$C$2:$C$1825)*($A$2='IECC Data-IP-Source EUI'!$B$2:$B$1825),0,1),0))</f>
        <v>141.60727196247421</v>
      </c>
      <c r="R5" s="73" cm="1">
        <f t="array" ref="R5">INDEX('IECC Data-IP-Source EUI'!$Y$2:$Y$1825,MATCH(1,INDEX(($A5='IECC Data-IP-Source EUI'!$A$2:$A$1825)*(R$3='IECC Data-IP-Source EUI'!$C$2:$C$1825)*($A$2='IECC Data-IP-Source EUI'!$B$2:$B$1825),0,1),0))</f>
        <v>130.56684021321061</v>
      </c>
      <c r="S5" s="73" cm="1">
        <f t="array" ref="S5">INDEX('IECC Data-IP-Source EUI'!$Y$2:$Y$1825,MATCH(1,INDEX(($A5='IECC Data-IP-Source EUI'!$A$2:$A$1825)*(S$3='IECC Data-IP-Source EUI'!$C$2:$C$1825)*($A$2='IECC Data-IP-Source EUI'!$B$2:$B$1825),0,1),0))</f>
        <v>150.65985398484017</v>
      </c>
      <c r="T5" s="89" cm="1">
        <f t="array" ref="T5">INDEX('IECC Data-IP-Source EUI'!$Y$2:$Y$1825,MATCH(1,INDEX(($A5='IECC Data-IP-Source EUI'!$A$2:$A$1825)*(T$3='IECC Data-IP-Source EUI'!$C$2:$C$1825)*($A$2='IECC Data-IP-Source EUI'!$B$2:$B$1825),0,1),0))</f>
        <v>168.13844669192389</v>
      </c>
      <c r="U5" s="54"/>
      <c r="V5" s="70">
        <f>SUMPRODUCT(D5:T5,Weights!$B$41:$R$41)</f>
        <v>161.04958917152697</v>
      </c>
      <c r="X5" s="86">
        <f>(V5-V4)/V4</f>
        <v>-0.13726652354948121</v>
      </c>
    </row>
    <row r="6" spans="1:24" x14ac:dyDescent="0.25">
      <c r="A6" s="91">
        <v>2012</v>
      </c>
      <c r="B6" s="84" cm="1">
        <f t="array" ref="B6">INDEX('IECC Data-IP-Source EUI'!$Y$2:$Y$1825,MATCH(1,INDEX(($A6='IECC Data-IP-Source EUI'!$A$2:$A$1825)*(B$3='IECC Data-IP-Source EUI'!$C$2:$C$1825)*($A$2='IECC Data-IP-Source EUI'!$B$2:$B$1825),0,1),0))</f>
        <v>282.02842138736861</v>
      </c>
      <c r="C6" s="73" cm="1">
        <f t="array" ref="C6">INDEX('IECC Data-IP-Source EUI'!$Y$2:$Y$1825,MATCH(1,INDEX(($A6='IECC Data-IP-Source EUI'!$A$2:$A$1825)*(C$3='IECC Data-IP-Source EUI'!$C$2:$C$1825)*($A$2='IECC Data-IP-Source EUI'!$B$2:$B$1825),0,1),0))</f>
        <v>267.58098003412823</v>
      </c>
      <c r="D6" s="84" cm="1">
        <f t="array" ref="D6">INDEX('IECC Data-IP-Source EUI'!$Y$2:$Y$1825,MATCH(1,INDEX(($A6='IECC Data-IP-Source EUI'!$A$2:$A$1825)*(D$3='IECC Data-IP-Source EUI'!$C$2:$C$1825)*($A$2='IECC Data-IP-Source EUI'!$B$2:$B$1825),0,1),0))</f>
        <v>215.15165619747748</v>
      </c>
      <c r="E6" s="73" cm="1">
        <f t="array" ref="E6">INDEX('IECC Data-IP-Source EUI'!$Y$2:$Y$1825,MATCH(1,INDEX(($A6='IECC Data-IP-Source EUI'!$A$2:$A$1825)*(E$3='IECC Data-IP-Source EUI'!$C$2:$C$1825)*($A$2='IECC Data-IP-Source EUI'!$B$2:$B$1825),0,1),0))</f>
        <v>227.81873694169752</v>
      </c>
      <c r="F6" s="73" cm="1">
        <f t="array" ref="F6">INDEX('IECC Data-IP-Source EUI'!$Y$2:$Y$1825,MATCH(1,INDEX(($A6='IECC Data-IP-Source EUI'!$A$2:$A$1825)*(F$3='IECC Data-IP-Source EUI'!$C$2:$C$1825)*($A$2='IECC Data-IP-Source EUI'!$B$2:$B$1825),0,1),0))</f>
        <v>206.04732541797824</v>
      </c>
      <c r="G6" s="73" cm="1">
        <f t="array" ref="G6">INDEX('IECC Data-IP-Source EUI'!$Y$2:$Y$1825,MATCH(1,INDEX(($A6='IECC Data-IP-Source EUI'!$A$2:$A$1825)*(G$3='IECC Data-IP-Source EUI'!$C$2:$C$1825)*($A$2='IECC Data-IP-Source EUI'!$B$2:$B$1825),0,1),0))</f>
        <v>168.41679385650582</v>
      </c>
      <c r="H6" s="73" cm="1">
        <f t="array" ref="H6">INDEX('IECC Data-IP-Source EUI'!$Y$2:$Y$1825,MATCH(1,INDEX(($A6='IECC Data-IP-Source EUI'!$A$2:$A$1825)*(H$3='IECC Data-IP-Source EUI'!$C$2:$C$1825)*($A$2='IECC Data-IP-Source EUI'!$B$2:$B$1825),0,1),0))</f>
        <v>155.17804972320374</v>
      </c>
      <c r="I6" s="73" cm="1">
        <f t="array" ref="I6">INDEX('IECC Data-IP-Source EUI'!$Y$2:$Y$1825,MATCH(1,INDEX(($A6='IECC Data-IP-Source EUI'!$A$2:$A$1825)*(I$3='IECC Data-IP-Source EUI'!$C$2:$C$1825)*($A$2='IECC Data-IP-Source EUI'!$B$2:$B$1825),0,1),0))</f>
        <v>151.66209473828727</v>
      </c>
      <c r="J6" s="73" cm="1">
        <f t="array" ref="J6">INDEX('IECC Data-IP-Source EUI'!$Y$2:$Y$1825,MATCH(1,INDEX(($A6='IECC Data-IP-Source EUI'!$A$2:$A$1825)*(J$3='IECC Data-IP-Source EUI'!$C$2:$C$1825)*($A$2='IECC Data-IP-Source EUI'!$B$2:$B$1825),0,1),0))</f>
        <v>110.26741429255995</v>
      </c>
      <c r="K6" s="73" cm="1">
        <f t="array" ref="K6">INDEX('IECC Data-IP-Source EUI'!$Y$2:$Y$1825,MATCH(1,INDEX(($A6='IECC Data-IP-Source EUI'!$A$2:$A$1825)*(K$3='IECC Data-IP-Source EUI'!$C$2:$C$1825)*($A$2='IECC Data-IP-Source EUI'!$B$2:$B$1825),0,1),0))</f>
        <v>127.96606598017166</v>
      </c>
      <c r="L6" s="73" cm="1">
        <f t="array" ref="L6">INDEX('IECC Data-IP-Source EUI'!$Y$2:$Y$1825,MATCH(1,INDEX(($A6='IECC Data-IP-Source EUI'!$A$2:$A$1825)*(L$3='IECC Data-IP-Source EUI'!$C$2:$C$1825)*($A$2='IECC Data-IP-Source EUI'!$B$2:$B$1825),0,1),0))</f>
        <v>128.33729759507247</v>
      </c>
      <c r="M6" s="73" cm="1">
        <f t="array" ref="M6">INDEX('IECC Data-IP-Source EUI'!$Y$2:$Y$1825,MATCH(1,INDEX(($A6='IECC Data-IP-Source EUI'!$A$2:$A$1825)*(M$3='IECC Data-IP-Source EUI'!$C$2:$C$1825)*($A$2='IECC Data-IP-Source EUI'!$B$2:$B$1825),0,1),0))</f>
        <v>99.756291237113118</v>
      </c>
      <c r="N6" s="73" cm="1">
        <f t="array" ref="N6">INDEX('IECC Data-IP-Source EUI'!$Y$2:$Y$1825,MATCH(1,INDEX(($A6='IECC Data-IP-Source EUI'!$A$2:$A$1825)*(N$3='IECC Data-IP-Source EUI'!$C$2:$C$1825)*($A$2='IECC Data-IP-Source EUI'!$B$2:$B$1825),0,1),0))</f>
        <v>114.03259854468324</v>
      </c>
      <c r="O6" s="73" cm="1">
        <f t="array" ref="O6">INDEX('IECC Data-IP-Source EUI'!$Y$2:$Y$1825,MATCH(1,INDEX(($A6='IECC Data-IP-Source EUI'!$A$2:$A$1825)*(O$3='IECC Data-IP-Source EUI'!$C$2:$C$1825)*($A$2='IECC Data-IP-Source EUI'!$B$2:$B$1825),0,1),0))</f>
        <v>121.11489258849886</v>
      </c>
      <c r="P6" s="73" cm="1">
        <f t="array" ref="P6">INDEX('IECC Data-IP-Source EUI'!$Y$2:$Y$1825,MATCH(1,INDEX(($A6='IECC Data-IP-Source EUI'!$A$2:$A$1825)*(P$3='IECC Data-IP-Source EUI'!$C$2:$C$1825)*($A$2='IECC Data-IP-Source EUI'!$B$2:$B$1825),0,1),0))</f>
        <v>88.127864761725945</v>
      </c>
      <c r="Q6" s="73" cm="1">
        <f t="array" ref="Q6">INDEX('IECC Data-IP-Source EUI'!$Y$2:$Y$1825,MATCH(1,INDEX(($A6='IECC Data-IP-Source EUI'!$A$2:$A$1825)*(Q$3='IECC Data-IP-Source EUI'!$C$2:$C$1825)*($A$2='IECC Data-IP-Source EUI'!$B$2:$B$1825),0,1),0))</f>
        <v>124.38510176802788</v>
      </c>
      <c r="R6" s="73" cm="1">
        <f t="array" ref="R6">INDEX('IECC Data-IP-Source EUI'!$Y$2:$Y$1825,MATCH(1,INDEX(($A6='IECC Data-IP-Source EUI'!$A$2:$A$1825)*(R$3='IECC Data-IP-Source EUI'!$C$2:$C$1825)*($A$2='IECC Data-IP-Source EUI'!$B$2:$B$1825),0,1),0))</f>
        <v>113.72021470921348</v>
      </c>
      <c r="S6" s="73" cm="1">
        <f t="array" ref="S6">INDEX('IECC Data-IP-Source EUI'!$Y$2:$Y$1825,MATCH(1,INDEX(($A6='IECC Data-IP-Source EUI'!$A$2:$A$1825)*(S$3='IECC Data-IP-Source EUI'!$C$2:$C$1825)*($A$2='IECC Data-IP-Source EUI'!$B$2:$B$1825),0,1),0))</f>
        <v>126.89967960806341</v>
      </c>
      <c r="T6" s="89" cm="1">
        <f t="array" ref="T6">INDEX('IECC Data-IP-Source EUI'!$Y$2:$Y$1825,MATCH(1,INDEX(($A6='IECC Data-IP-Source EUI'!$A$2:$A$1825)*(T$3='IECC Data-IP-Source EUI'!$C$2:$C$1825)*($A$2='IECC Data-IP-Source EUI'!$B$2:$B$1825),0,1),0))</f>
        <v>143.08859101104628</v>
      </c>
      <c r="U6" s="54"/>
      <c r="V6" s="70">
        <f>SUMPRODUCT(D6:T6,Weights!$B$41:$R$41)</f>
        <v>147.39031019254389</v>
      </c>
      <c r="X6" s="86">
        <f t="shared" ref="X6:X8" si="0">(V6-V5)/V5</f>
        <v>-8.481411873975768E-2</v>
      </c>
    </row>
    <row r="7" spans="1:24" x14ac:dyDescent="0.25">
      <c r="A7" s="91">
        <v>2015</v>
      </c>
      <c r="B7" s="84" cm="1">
        <f t="array" ref="B7">INDEX('IECC Data-IP-Source EUI'!$Y$2:$Y$1825,MATCH(1,INDEX(($A7='IECC Data-IP-Source EUI'!$A$2:$A$1825)*(B$3='IECC Data-IP-Source EUI'!$C$2:$C$1825)*($A$2='IECC Data-IP-Source EUI'!$B$2:$B$1825),0,1),0))</f>
        <v>147.0700680348659</v>
      </c>
      <c r="C7" s="73" cm="1">
        <f t="array" ref="C7">INDEX('IECC Data-IP-Source EUI'!$Y$2:$Y$1825,MATCH(1,INDEX(($A7='IECC Data-IP-Source EUI'!$A$2:$A$1825)*(C$3='IECC Data-IP-Source EUI'!$C$2:$C$1825)*($A$2='IECC Data-IP-Source EUI'!$B$2:$B$1825),0,1),0))</f>
        <v>128.18692399459812</v>
      </c>
      <c r="D7" s="84" cm="1">
        <f t="array" ref="D7">INDEX('IECC Data-IP-Source EUI'!$Y$2:$Y$1825,MATCH(1,INDEX(($A7='IECC Data-IP-Source EUI'!$A$2:$A$1825)*(D$3='IECC Data-IP-Source EUI'!$C$2:$C$1825)*($A$2='IECC Data-IP-Source EUI'!$B$2:$B$1825),0,1),0))</f>
        <v>110.59193801032126</v>
      </c>
      <c r="E7" s="73" cm="1">
        <f t="array" ref="E7">INDEX('IECC Data-IP-Source EUI'!$Y$2:$Y$1825,MATCH(1,INDEX(($A7='IECC Data-IP-Source EUI'!$A$2:$A$1825)*(E$3='IECC Data-IP-Source EUI'!$C$2:$C$1825)*($A$2='IECC Data-IP-Source EUI'!$B$2:$B$1825),0,1),0))</f>
        <v>105.62400113314544</v>
      </c>
      <c r="F7" s="73" cm="1">
        <f t="array" ref="F7">INDEX('IECC Data-IP-Source EUI'!$Y$2:$Y$1825,MATCH(1,INDEX(($A7='IECC Data-IP-Source EUI'!$A$2:$A$1825)*(F$3='IECC Data-IP-Source EUI'!$C$2:$C$1825)*($A$2='IECC Data-IP-Source EUI'!$B$2:$B$1825),0,1),0))</f>
        <v>99.414226881953553</v>
      </c>
      <c r="G7" s="73" cm="1">
        <f t="array" ref="G7">INDEX('IECC Data-IP-Source EUI'!$Y$2:$Y$1825,MATCH(1,INDEX(($A7='IECC Data-IP-Source EUI'!$A$2:$A$1825)*(G$3='IECC Data-IP-Source EUI'!$C$2:$C$1825)*($A$2='IECC Data-IP-Source EUI'!$B$2:$B$1825),0,1),0))</f>
        <v>70.656914916719145</v>
      </c>
      <c r="H7" s="73" cm="1">
        <f t="array" ref="H7">INDEX('IECC Data-IP-Source EUI'!$Y$2:$Y$1825,MATCH(1,INDEX(($A7='IECC Data-IP-Source EUI'!$A$2:$A$1825)*(H$3='IECC Data-IP-Source EUI'!$C$2:$C$1825)*($A$2='IECC Data-IP-Source EUI'!$B$2:$B$1825),0,1),0))</f>
        <v>68.90383268079735</v>
      </c>
      <c r="I7" s="73" cm="1">
        <f t="array" ref="I7">INDEX('IECC Data-IP-Source EUI'!$Y$2:$Y$1825,MATCH(1,INDEX(($A7='IECC Data-IP-Source EUI'!$A$2:$A$1825)*(I$3='IECC Data-IP-Source EUI'!$C$2:$C$1825)*($A$2='IECC Data-IP-Source EUI'!$B$2:$B$1825),0,1),0))</f>
        <v>60.079765350188126</v>
      </c>
      <c r="J7" s="73" cm="1">
        <f t="array" ref="J7">INDEX('IECC Data-IP-Source EUI'!$Y$2:$Y$1825,MATCH(1,INDEX(($A7='IECC Data-IP-Source EUI'!$A$2:$A$1825)*(J$3='IECC Data-IP-Source EUI'!$C$2:$C$1825)*($A$2='IECC Data-IP-Source EUI'!$B$2:$B$1825),0,1),0))</f>
        <v>49.772889640120269</v>
      </c>
      <c r="K7" s="73" cm="1">
        <f t="array" ref="K7">INDEX('IECC Data-IP-Source EUI'!$Y$2:$Y$1825,MATCH(1,INDEX(($A7='IECC Data-IP-Source EUI'!$A$2:$A$1825)*(K$3='IECC Data-IP-Source EUI'!$C$2:$C$1825)*($A$2='IECC Data-IP-Source EUI'!$B$2:$B$1825),0,1),0))</f>
        <v>58.566074291151097</v>
      </c>
      <c r="L7" s="73" cm="1">
        <f t="array" ref="L7">INDEX('IECC Data-IP-Source EUI'!$Y$2:$Y$1825,MATCH(1,INDEX(($A7='IECC Data-IP-Source EUI'!$A$2:$A$1825)*(L$3='IECC Data-IP-Source EUI'!$C$2:$C$1825)*($A$2='IECC Data-IP-Source EUI'!$B$2:$B$1825),0,1),0))</f>
        <v>50.213274049294135</v>
      </c>
      <c r="M7" s="73" cm="1">
        <f t="array" ref="M7">INDEX('IECC Data-IP-Source EUI'!$Y$2:$Y$1825,MATCH(1,INDEX(($A7='IECC Data-IP-Source EUI'!$A$2:$A$1825)*(M$3='IECC Data-IP-Source EUI'!$C$2:$C$1825)*($A$2='IECC Data-IP-Source EUI'!$B$2:$B$1825),0,1),0))</f>
        <v>37.485938154911558</v>
      </c>
      <c r="N7" s="73" cm="1">
        <f t="array" ref="N7">INDEX('IECC Data-IP-Source EUI'!$Y$2:$Y$1825,MATCH(1,INDEX(($A7='IECC Data-IP-Source EUI'!$A$2:$A$1825)*(N$3='IECC Data-IP-Source EUI'!$C$2:$C$1825)*($A$2='IECC Data-IP-Source EUI'!$B$2:$B$1825),0,1),0))</f>
        <v>49.839977830145372</v>
      </c>
      <c r="O7" s="73" cm="1">
        <f t="array" ref="O7">INDEX('IECC Data-IP-Source EUI'!$Y$2:$Y$1825,MATCH(1,INDEX(($A7='IECC Data-IP-Source EUI'!$A$2:$A$1825)*(O$3='IECC Data-IP-Source EUI'!$C$2:$C$1825)*($A$2='IECC Data-IP-Source EUI'!$B$2:$B$1825),0,1),0))</f>
        <v>46.116868630826261</v>
      </c>
      <c r="P7" s="73" cm="1">
        <f t="array" ref="P7">INDEX('IECC Data-IP-Source EUI'!$Y$2:$Y$1825,MATCH(1,INDEX(($A7='IECC Data-IP-Source EUI'!$A$2:$A$1825)*(P$3='IECC Data-IP-Source EUI'!$C$2:$C$1825)*($A$2='IECC Data-IP-Source EUI'!$B$2:$B$1825),0,1),0))</f>
        <v>34.306124118831612</v>
      </c>
      <c r="Q7" s="73" cm="1">
        <f t="array" ref="Q7">INDEX('IECC Data-IP-Source EUI'!$Y$2:$Y$1825,MATCH(1,INDEX(($A7='IECC Data-IP-Source EUI'!$A$2:$A$1825)*(Q$3='IECC Data-IP-Source EUI'!$C$2:$C$1825)*($A$2='IECC Data-IP-Source EUI'!$B$2:$B$1825),0,1),0))</f>
        <v>58.689923691658649</v>
      </c>
      <c r="R7" s="73" cm="1">
        <f t="array" ref="R7">INDEX('IECC Data-IP-Source EUI'!$Y$2:$Y$1825,MATCH(1,INDEX(($A7='IECC Data-IP-Source EUI'!$A$2:$A$1825)*(R$3='IECC Data-IP-Source EUI'!$C$2:$C$1825)*($A$2='IECC Data-IP-Source EUI'!$B$2:$B$1825),0,1),0))</f>
        <v>47.27461954253625</v>
      </c>
      <c r="S7" s="73" cm="1">
        <f t="array" ref="S7">INDEX('IECC Data-IP-Source EUI'!$Y$2:$Y$1825,MATCH(1,INDEX(($A7='IECC Data-IP-Source EUI'!$A$2:$A$1825)*(S$3='IECC Data-IP-Source EUI'!$C$2:$C$1825)*($A$2='IECC Data-IP-Source EUI'!$B$2:$B$1825),0,1),0))</f>
        <v>62.361150482909736</v>
      </c>
      <c r="T7" s="89" cm="1">
        <f t="array" ref="T7">INDEX('IECC Data-IP-Source EUI'!$Y$2:$Y$1825,MATCH(1,INDEX(($A7='IECC Data-IP-Source EUI'!$A$2:$A$1825)*(T$3='IECC Data-IP-Source EUI'!$C$2:$C$1825)*($A$2='IECC Data-IP-Source EUI'!$B$2:$B$1825),0,1),0))</f>
        <v>73.559716046764862</v>
      </c>
      <c r="U7" s="54"/>
      <c r="V7" s="70">
        <f>SUMPRODUCT(D7:T7,Weights!$B$41:$R$41)</f>
        <v>66.387925299677747</v>
      </c>
      <c r="X7" s="86">
        <f t="shared" si="0"/>
        <v>-0.54957740971606861</v>
      </c>
    </row>
    <row r="8" spans="1:24" ht="15.75" thickBot="1" x14ac:dyDescent="0.3">
      <c r="A8" s="79">
        <v>2018</v>
      </c>
      <c r="B8" s="72" cm="1">
        <f t="array" ref="B8">INDEX('IECC Data-IP-Source EUI'!$Y$2:$Y$1825,MATCH(1,INDEX(($A8='IECC Data-IP-Source EUI'!$A$2:$A$1825)*(B$3='IECC Data-IP-Source EUI'!$C$2:$C$1825)*($A$2='IECC Data-IP-Source EUI'!$B$2:$B$1825),0,1),0))</f>
        <v>144.43708516837569</v>
      </c>
      <c r="C8" s="88" cm="1">
        <f t="array" ref="C8">INDEX('IECC Data-IP-Source EUI'!$Y$2:$Y$1825,MATCH(1,INDEX(($A8='IECC Data-IP-Source EUI'!$A$2:$A$1825)*(C$3='IECC Data-IP-Source EUI'!$C$2:$C$1825)*($A$2='IECC Data-IP-Source EUI'!$B$2:$B$1825),0,1),0))</f>
        <v>126.91128100592685</v>
      </c>
      <c r="D8" s="72" cm="1">
        <f t="array" ref="D8">INDEX('IECC Data-IP-Source EUI'!$Y$2:$Y$1825,MATCH(1,INDEX(($A8='IECC Data-IP-Source EUI'!$A$2:$A$1825)*(D$3='IECC Data-IP-Source EUI'!$C$2:$C$1825)*($A$2='IECC Data-IP-Source EUI'!$B$2:$B$1825),0,1),0))</f>
        <v>109.57300214403055</v>
      </c>
      <c r="E8" s="88" cm="1">
        <f t="array" ref="E8">INDEX('IECC Data-IP-Source EUI'!$Y$2:$Y$1825,MATCH(1,INDEX(($A8='IECC Data-IP-Source EUI'!$A$2:$A$1825)*(E$3='IECC Data-IP-Source EUI'!$C$2:$C$1825)*($A$2='IECC Data-IP-Source EUI'!$B$2:$B$1825),0,1),0))</f>
        <v>104.59565754496074</v>
      </c>
      <c r="F8" s="88" cm="1">
        <f t="array" ref="F8">INDEX('IECC Data-IP-Source EUI'!$Y$2:$Y$1825,MATCH(1,INDEX(($A8='IECC Data-IP-Source EUI'!$A$2:$A$1825)*(F$3='IECC Data-IP-Source EUI'!$C$2:$C$1825)*($A$2='IECC Data-IP-Source EUI'!$B$2:$B$1825),0,1),0))</f>
        <v>98.956538635034107</v>
      </c>
      <c r="G8" s="88" cm="1">
        <f t="array" ref="G8">INDEX('IECC Data-IP-Source EUI'!$Y$2:$Y$1825,MATCH(1,INDEX(($A8='IECC Data-IP-Source EUI'!$A$2:$A$1825)*(G$3='IECC Data-IP-Source EUI'!$C$2:$C$1825)*($A$2='IECC Data-IP-Source EUI'!$B$2:$B$1825),0,1),0))</f>
        <v>71.735086010446821</v>
      </c>
      <c r="H8" s="88" cm="1">
        <f t="array" ref="H8">INDEX('IECC Data-IP-Source EUI'!$Y$2:$Y$1825,MATCH(1,INDEX(($A8='IECC Data-IP-Source EUI'!$A$2:$A$1825)*(H$3='IECC Data-IP-Source EUI'!$C$2:$C$1825)*($A$2='IECC Data-IP-Source EUI'!$B$2:$B$1825),0,1),0))</f>
        <v>69.021766513973972</v>
      </c>
      <c r="I8" s="88" cm="1">
        <f t="array" ref="I8">INDEX('IECC Data-IP-Source EUI'!$Y$2:$Y$1825,MATCH(1,INDEX(($A8='IECC Data-IP-Source EUI'!$A$2:$A$1825)*(I$3='IECC Data-IP-Source EUI'!$C$2:$C$1825)*($A$2='IECC Data-IP-Source EUI'!$B$2:$B$1825),0,1),0))</f>
        <v>59.21413083150312</v>
      </c>
      <c r="J8" s="88" cm="1">
        <f t="array" ref="J8">INDEX('IECC Data-IP-Source EUI'!$Y$2:$Y$1825,MATCH(1,INDEX(($A8='IECC Data-IP-Source EUI'!$A$2:$A$1825)*(J$3='IECC Data-IP-Source EUI'!$C$2:$C$1825)*($A$2='IECC Data-IP-Source EUI'!$B$2:$B$1825),0,1),0))</f>
        <v>48.366921544936929</v>
      </c>
      <c r="K8" s="88" cm="1">
        <f t="array" ref="K8">INDEX('IECC Data-IP-Source EUI'!$Y$2:$Y$1825,MATCH(1,INDEX(($A8='IECC Data-IP-Source EUI'!$A$2:$A$1825)*(K$3='IECC Data-IP-Source EUI'!$C$2:$C$1825)*($A$2='IECC Data-IP-Source EUI'!$B$2:$B$1825),0,1),0))</f>
        <v>58.482937821551857</v>
      </c>
      <c r="L8" s="88" cm="1">
        <f t="array" ref="L8">INDEX('IECC Data-IP-Source EUI'!$Y$2:$Y$1825,MATCH(1,INDEX(($A8='IECC Data-IP-Source EUI'!$A$2:$A$1825)*(L$3='IECC Data-IP-Source EUI'!$C$2:$C$1825)*($A$2='IECC Data-IP-Source EUI'!$B$2:$B$1825),0,1),0))</f>
        <v>48.816203598221314</v>
      </c>
      <c r="M8" s="88" cm="1">
        <f t="array" ref="M8">INDEX('IECC Data-IP-Source EUI'!$Y$2:$Y$1825,MATCH(1,INDEX(($A8='IECC Data-IP-Source EUI'!$A$2:$A$1825)*(M$3='IECC Data-IP-Source EUI'!$C$2:$C$1825)*($A$2='IECC Data-IP-Source EUI'!$B$2:$B$1825),0,1),0))</f>
        <v>38.204610043667998</v>
      </c>
      <c r="N8" s="88" cm="1">
        <f t="array" ref="N8">INDEX('IECC Data-IP-Source EUI'!$Y$2:$Y$1825,MATCH(1,INDEX(($A8='IECC Data-IP-Source EUI'!$A$2:$A$1825)*(N$3='IECC Data-IP-Source EUI'!$C$2:$C$1825)*($A$2='IECC Data-IP-Source EUI'!$B$2:$B$1825),0,1),0))</f>
        <v>49.986515524610724</v>
      </c>
      <c r="O8" s="88" cm="1">
        <f t="array" ref="O8">INDEX('IECC Data-IP-Source EUI'!$Y$2:$Y$1825,MATCH(1,INDEX(($A8='IECC Data-IP-Source EUI'!$A$2:$A$1825)*(O$3='IECC Data-IP-Source EUI'!$C$2:$C$1825)*($A$2='IECC Data-IP-Source EUI'!$B$2:$B$1825),0,1),0))</f>
        <v>45.894055990882705</v>
      </c>
      <c r="P8" s="88" cm="1">
        <f t="array" ref="P8">INDEX('IECC Data-IP-Source EUI'!$Y$2:$Y$1825,MATCH(1,INDEX(($A8='IECC Data-IP-Source EUI'!$A$2:$A$1825)*(P$3='IECC Data-IP-Source EUI'!$C$2:$C$1825)*($A$2='IECC Data-IP-Source EUI'!$B$2:$B$1825),0,1),0))</f>
        <v>35.098296027474092</v>
      </c>
      <c r="Q8" s="88" cm="1">
        <f t="array" ref="Q8">INDEX('IECC Data-IP-Source EUI'!$Y$2:$Y$1825,MATCH(1,INDEX(($A8='IECC Data-IP-Source EUI'!$A$2:$A$1825)*(Q$3='IECC Data-IP-Source EUI'!$C$2:$C$1825)*($A$2='IECC Data-IP-Source EUI'!$B$2:$B$1825),0,1),0))</f>
        <v>58.104547344126424</v>
      </c>
      <c r="R8" s="88" cm="1">
        <f t="array" ref="R8">INDEX('IECC Data-IP-Source EUI'!$Y$2:$Y$1825,MATCH(1,INDEX(($A8='IECC Data-IP-Source EUI'!$A$2:$A$1825)*(R$3='IECC Data-IP-Source EUI'!$C$2:$C$1825)*($A$2='IECC Data-IP-Source EUI'!$B$2:$B$1825),0,1),0))</f>
        <v>47.263927234915883</v>
      </c>
      <c r="S8" s="88" cm="1">
        <f t="array" ref="S8">INDEX('IECC Data-IP-Source EUI'!$Y$2:$Y$1825,MATCH(1,INDEX(($A8='IECC Data-IP-Source EUI'!$A$2:$A$1825)*(S$3='IECC Data-IP-Source EUI'!$C$2:$C$1825)*($A$2='IECC Data-IP-Source EUI'!$B$2:$B$1825),0,1),0))</f>
        <v>61.81726041002203</v>
      </c>
      <c r="T8" s="77" cm="1">
        <f t="array" ref="T8">INDEX('IECC Data-IP-Source EUI'!$Y$2:$Y$1825,MATCH(1,INDEX(($A8='IECC Data-IP-Source EUI'!$A$2:$A$1825)*(T$3='IECC Data-IP-Source EUI'!$C$2:$C$1825)*($A$2='IECC Data-IP-Source EUI'!$B$2:$B$1825),0,1),0))</f>
        <v>72.272427730828866</v>
      </c>
      <c r="U8" s="54"/>
      <c r="V8" s="74">
        <f>SUMPRODUCT(D8:T8,Weights!$B$41:$R$41)</f>
        <v>66.207267122474079</v>
      </c>
      <c r="X8" s="90">
        <f t="shared" si="0"/>
        <v>-2.7212505344634541E-3</v>
      </c>
    </row>
    <row r="10" spans="1:24" ht="15.75" thickBot="1" x14ac:dyDescent="0.3">
      <c r="A10" s="4" t="s">
        <v>109</v>
      </c>
      <c r="B10" s="4"/>
      <c r="C10" s="4"/>
    </row>
    <row r="11" spans="1:24" x14ac:dyDescent="0.25">
      <c r="A11" s="63">
        <v>2006</v>
      </c>
      <c r="B11" s="83">
        <f t="shared" ref="B11:C11" si="1">(B4-B$4)/B$4</f>
        <v>0</v>
      </c>
      <c r="C11" s="122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C12" si="3">(B5-B$4)/B$4</f>
        <v>-6.9461062753771147E-2</v>
      </c>
      <c r="C12" s="123">
        <f t="shared" si="3"/>
        <v>-7.2419081900293655E-2</v>
      </c>
      <c r="D12" s="78">
        <f t="shared" ref="D12:T12" si="4">(D5-D$4)/D$4</f>
        <v>-7.3443317433376717E-2</v>
      </c>
      <c r="E12" s="71">
        <f t="shared" si="4"/>
        <v>-8.4017291797656671E-2</v>
      </c>
      <c r="F12" s="71">
        <f t="shared" si="4"/>
        <v>-0.14760081507015951</v>
      </c>
      <c r="G12" s="71">
        <f t="shared" si="4"/>
        <v>-0.17841822409386179</v>
      </c>
      <c r="H12" s="71">
        <f t="shared" si="4"/>
        <v>-0.13140876559840484</v>
      </c>
      <c r="I12" s="71">
        <f t="shared" si="4"/>
        <v>-0.19041962985875308</v>
      </c>
      <c r="J12" s="71">
        <f t="shared" si="4"/>
        <v>-0.15650333067335928</v>
      </c>
      <c r="K12" s="71">
        <f t="shared" si="4"/>
        <v>-0.13929318117185627</v>
      </c>
      <c r="L12" s="71">
        <f t="shared" si="4"/>
        <v>-0.1396047973555378</v>
      </c>
      <c r="M12" s="71">
        <f t="shared" si="4"/>
        <v>-0.19823992234118781</v>
      </c>
      <c r="N12" s="71">
        <f t="shared" si="4"/>
        <v>-0.10263689968258756</v>
      </c>
      <c r="O12" s="71">
        <f t="shared" si="4"/>
        <v>-0.12903674422709735</v>
      </c>
      <c r="P12" s="71">
        <f t="shared" si="4"/>
        <v>-0.16672723871668302</v>
      </c>
      <c r="Q12" s="71">
        <f t="shared" si="4"/>
        <v>-0.10269211486355118</v>
      </c>
      <c r="R12" s="71">
        <f t="shared" si="4"/>
        <v>-9.8872816549867931E-2</v>
      </c>
      <c r="S12" s="71">
        <f t="shared" si="4"/>
        <v>-7.9484378033984143E-2</v>
      </c>
      <c r="T12" s="87">
        <f t="shared" si="4"/>
        <v>-5.368733906281848E-2</v>
      </c>
      <c r="V12" s="80">
        <f>(V5-V$4)/V$4</f>
        <v>-0.13726652354948121</v>
      </c>
      <c r="X12" s="69"/>
    </row>
    <row r="13" spans="1:24" x14ac:dyDescent="0.25">
      <c r="A13" s="91">
        <v>2012</v>
      </c>
      <c r="B13" s="78">
        <f t="shared" ref="B13:C13" si="5">(B6-B$4)/B$4</f>
        <v>-0.20005098869680715</v>
      </c>
      <c r="C13" s="123">
        <f t="shared" si="5"/>
        <v>-0.24690733543994206</v>
      </c>
      <c r="D13" s="78">
        <f t="shared" ref="D13:T13" si="6">(D6-D$4)/D$4</f>
        <v>-0.18086131051265905</v>
      </c>
      <c r="E13" s="71">
        <f t="shared" si="6"/>
        <v>-0.25310790880908574</v>
      </c>
      <c r="F13" s="71">
        <f t="shared" si="6"/>
        <v>-0.21927401343313901</v>
      </c>
      <c r="G13" s="71">
        <f t="shared" si="6"/>
        <v>-0.23840206829705823</v>
      </c>
      <c r="H13" s="71">
        <f t="shared" si="6"/>
        <v>-0.19797834339213036</v>
      </c>
      <c r="I13" s="71">
        <f t="shared" si="6"/>
        <v>-0.22091800888140528</v>
      </c>
      <c r="J13" s="71">
        <f t="shared" si="6"/>
        <v>-0.23427170422689289</v>
      </c>
      <c r="K13" s="71">
        <f t="shared" si="6"/>
        <v>-0.22515908604420992</v>
      </c>
      <c r="L13" s="71">
        <f t="shared" si="6"/>
        <v>-0.20985273772496923</v>
      </c>
      <c r="M13" s="71">
        <f t="shared" si="6"/>
        <v>-0.21934004593370046</v>
      </c>
      <c r="N13" s="71">
        <f t="shared" si="6"/>
        <v>-0.18783477379463281</v>
      </c>
      <c r="O13" s="71">
        <f t="shared" si="6"/>
        <v>-0.19023736743819414</v>
      </c>
      <c r="P13" s="71">
        <f t="shared" si="6"/>
        <v>-0.21376154520581195</v>
      </c>
      <c r="Q13" s="71">
        <f t="shared" si="6"/>
        <v>-0.21182202677043269</v>
      </c>
      <c r="R13" s="71">
        <f t="shared" si="6"/>
        <v>-0.21514240051365374</v>
      </c>
      <c r="S13" s="71">
        <f t="shared" si="6"/>
        <v>-0.22465650661350897</v>
      </c>
      <c r="T13" s="87">
        <f t="shared" si="6"/>
        <v>-0.19467231930887588</v>
      </c>
      <c r="V13" s="80">
        <f>(V6-V$4)/V$4</f>
        <v>-0.21043850306191944</v>
      </c>
    </row>
    <row r="14" spans="1:24" x14ac:dyDescent="0.25">
      <c r="A14" s="91">
        <v>2015</v>
      </c>
      <c r="B14" s="78">
        <f t="shared" ref="B14:C14" si="7">(B7-B$4)/B$4</f>
        <v>-0.58284858335184264</v>
      </c>
      <c r="C14" s="123">
        <f t="shared" si="7"/>
        <v>-0.63922461102976413</v>
      </c>
      <c r="D14" s="78">
        <f t="shared" ref="D14:T14" si="8">(D7-D$4)/D$4</f>
        <v>-0.57894753509825914</v>
      </c>
      <c r="E14" s="71">
        <f t="shared" si="8"/>
        <v>-0.65371710797222249</v>
      </c>
      <c r="F14" s="71">
        <f t="shared" si="8"/>
        <v>-0.62331338102182055</v>
      </c>
      <c r="G14" s="71">
        <f t="shared" si="8"/>
        <v>-0.68048221897079353</v>
      </c>
      <c r="H14" s="71">
        <f t="shared" si="8"/>
        <v>-0.64387768674849388</v>
      </c>
      <c r="I14" s="71">
        <f t="shared" si="8"/>
        <v>-0.69137269733921181</v>
      </c>
      <c r="J14" s="71">
        <f t="shared" si="8"/>
        <v>-0.65436289402132297</v>
      </c>
      <c r="K14" s="71">
        <f t="shared" si="8"/>
        <v>-0.64537949820548712</v>
      </c>
      <c r="L14" s="71">
        <f t="shared" si="8"/>
        <v>-0.69084684060357704</v>
      </c>
      <c r="M14" s="71">
        <f t="shared" si="8"/>
        <v>-0.70664736634416736</v>
      </c>
      <c r="N14" s="71">
        <f t="shared" si="8"/>
        <v>-0.64502872524974308</v>
      </c>
      <c r="O14" s="71">
        <f t="shared" si="8"/>
        <v>-0.69166701014313559</v>
      </c>
      <c r="P14" s="71">
        <f t="shared" si="8"/>
        <v>-0.69393569116765763</v>
      </c>
      <c r="Q14" s="71">
        <f t="shared" si="8"/>
        <v>-0.62810574219283455</v>
      </c>
      <c r="R14" s="71">
        <f t="shared" si="8"/>
        <v>-0.67372692264377865</v>
      </c>
      <c r="S14" s="71">
        <f t="shared" si="8"/>
        <v>-0.61898002881996572</v>
      </c>
      <c r="T14" s="87">
        <f t="shared" si="8"/>
        <v>-0.58599301944579507</v>
      </c>
      <c r="V14" s="80">
        <f>(V7-V$4)/V$4</f>
        <v>-0.64436366536069145</v>
      </c>
    </row>
    <row r="15" spans="1:24" ht="15.75" thickBot="1" x14ac:dyDescent="0.3">
      <c r="A15" s="79">
        <v>2018</v>
      </c>
      <c r="B15" s="85">
        <f t="shared" ref="B15:C15" si="9">(B8-B$4)/B$4</f>
        <v>-0.59031680953438803</v>
      </c>
      <c r="C15" s="124">
        <f t="shared" si="9"/>
        <v>-0.64281484146110224</v>
      </c>
      <c r="D15" s="85">
        <f t="shared" ref="D15:T15" si="10">(D8-D$4)/D$4</f>
        <v>-0.58282689073481964</v>
      </c>
      <c r="E15" s="94">
        <f t="shared" si="10"/>
        <v>-0.65708847989427199</v>
      </c>
      <c r="F15" s="94">
        <f t="shared" si="10"/>
        <v>-0.62504758993422138</v>
      </c>
      <c r="G15" s="94">
        <f t="shared" si="10"/>
        <v>-0.67560661923871146</v>
      </c>
      <c r="H15" s="94">
        <f t="shared" si="10"/>
        <v>-0.64326815796254022</v>
      </c>
      <c r="I15" s="94">
        <f t="shared" si="10"/>
        <v>-0.6958194265338854</v>
      </c>
      <c r="J15" s="94">
        <f t="shared" si="10"/>
        <v>-0.66412633647023811</v>
      </c>
      <c r="K15" s="94">
        <f t="shared" si="10"/>
        <v>-0.64588289367673113</v>
      </c>
      <c r="L15" s="94">
        <f t="shared" si="10"/>
        <v>-0.69944832600810469</v>
      </c>
      <c r="M15" s="94">
        <f t="shared" si="10"/>
        <v>-0.70102327630726124</v>
      </c>
      <c r="N15" s="94">
        <f t="shared" si="10"/>
        <v>-0.64398505158719443</v>
      </c>
      <c r="O15" s="94">
        <f t="shared" si="10"/>
        <v>-0.69315671422520719</v>
      </c>
      <c r="P15" s="94">
        <f t="shared" si="10"/>
        <v>-0.68686827816421758</v>
      </c>
      <c r="Q15" s="94">
        <f t="shared" si="10"/>
        <v>-0.63181503483814605</v>
      </c>
      <c r="R15" s="94">
        <f t="shared" si="10"/>
        <v>-0.67380071725376378</v>
      </c>
      <c r="S15" s="94">
        <f t="shared" si="10"/>
        <v>-0.62230313909442381</v>
      </c>
      <c r="T15" s="95">
        <f t="shared" si="10"/>
        <v>-0.59323810381295816</v>
      </c>
      <c r="V15" s="96">
        <f>(V8-V$4)/V$4</f>
        <v>-0.64533144092640327</v>
      </c>
    </row>
    <row r="17" spans="1:32" ht="15.75" thickBot="1" x14ac:dyDescent="0.3">
      <c r="A17" s="4" t="s">
        <v>173</v>
      </c>
      <c r="B17" s="4"/>
      <c r="C17" s="4"/>
    </row>
    <row r="18" spans="1:32" ht="91.5" thickBot="1" x14ac:dyDescent="0.3">
      <c r="A18" s="56" t="s">
        <v>58</v>
      </c>
      <c r="B18" s="65" t="s">
        <v>110</v>
      </c>
      <c r="C18" s="66" t="s">
        <v>111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Data-IP-Source EUI'!$Y$2:$Y$1825,MATCH(1,INDEX(($A20='IECC Data-IP-Source EUI'!$A$2:$A$1825)*(B$19='IECC Data-IP-Source EUI'!$C$2:$C$1825)*($A$18='IECC Data-IP-Source EUI'!$B$2:$B$1825),0,1),0))</f>
        <v>117.07323317036359</v>
      </c>
      <c r="C20" s="55" cm="1">
        <f t="array" ref="C20">INDEX('IECC Data-IP-Source EUI'!$Y$2:$Y$1825,MATCH(1,INDEX(($A20='IECC Data-IP-Source EUI'!$A$2:$A$1825)*(C$19='IECC Data-IP-Source EUI'!$C$2:$C$1825)*($A$18='IECC Data-IP-Source EUI'!$B$2:$B$1825),0,1),0))</f>
        <v>108.34841291504294</v>
      </c>
      <c r="D20" s="58" cm="1">
        <f t="array" ref="D20">INDEX('IECC Data-IP-Source EUI'!$Y$2:$Y$1825,MATCH(1,INDEX(($A20='IECC Data-IP-Source EUI'!$A$2:$A$1825)*(D$19='IECC Data-IP-Source EUI'!$C$2:$C$1825)*($A$18='IECC Data-IP-Source EUI'!$B$2:$B$1825),0,1),0))</f>
        <v>90.833459582549239</v>
      </c>
      <c r="E20" s="55" cm="1">
        <f t="array" ref="E20">INDEX('IECC Data-IP-Source EUI'!$Y$2:$Y$1825,MATCH(1,INDEX(($A20='IECC Data-IP-Source EUI'!$A$2:$A$1825)*(E$19='IECC Data-IP-Source EUI'!$C$2:$C$1825)*($A$18='IECC Data-IP-Source EUI'!$B$2:$B$1825),0,1),0))</f>
        <v>94.224218679990571</v>
      </c>
      <c r="F20" s="55" cm="1">
        <f t="array" ref="F20">INDEX('IECC Data-IP-Source EUI'!$Y$2:$Y$1825,MATCH(1,INDEX(($A20='IECC Data-IP-Source EUI'!$A$2:$A$1825)*(F$19='IECC Data-IP-Source EUI'!$C$2:$C$1825)*($A$18='IECC Data-IP-Source EUI'!$B$2:$B$1825),0,1),0))</f>
        <v>82.896789164611135</v>
      </c>
      <c r="G20" s="55" cm="1">
        <f t="array" ref="G20">INDEX('IECC Data-IP-Source EUI'!$Y$2:$Y$1825,MATCH(1,INDEX(($A20='IECC Data-IP-Source EUI'!$A$2:$A$1825)*(G$19='IECC Data-IP-Source EUI'!$C$2:$C$1825)*($A$18='IECC Data-IP-Source EUI'!$B$2:$B$1825),0,1),0))</f>
        <v>71.153492106593248</v>
      </c>
      <c r="H20" s="55" cm="1">
        <f t="array" ref="H20">INDEX('IECC Data-IP-Source EUI'!$Y$2:$Y$1825,MATCH(1,INDEX(($A20='IECC Data-IP-Source EUI'!$A$2:$A$1825)*(H$19='IECC Data-IP-Source EUI'!$C$2:$C$1825)*($A$18='IECC Data-IP-Source EUI'!$B$2:$B$1825),0,1),0))</f>
        <v>70.318023832055246</v>
      </c>
      <c r="I20" s="55" cm="1">
        <f t="array" ref="I20">INDEX('IECC Data-IP-Source EUI'!$Y$2:$Y$1825,MATCH(1,INDEX(($A20='IECC Data-IP-Source EUI'!$A$2:$A$1825)*(I$19='IECC Data-IP-Source EUI'!$C$2:$C$1825)*($A$18='IECC Data-IP-Source EUI'!$B$2:$B$1825),0,1),0))</f>
        <v>64.487262896077354</v>
      </c>
      <c r="J20" s="55" cm="1">
        <f t="array" ref="J20">INDEX('IECC Data-IP-Source EUI'!$Y$2:$Y$1825,MATCH(1,INDEX(($A20='IECC Data-IP-Source EUI'!$A$2:$A$1825)*(J$19='IECC Data-IP-Source EUI'!$C$2:$C$1825)*($A$18='IECC Data-IP-Source EUI'!$B$2:$B$1825),0,1),0))</f>
        <v>50.719895604882566</v>
      </c>
      <c r="K20" s="55" cm="1">
        <f t="array" ref="K20">INDEX('IECC Data-IP-Source EUI'!$Y$2:$Y$1825,MATCH(1,INDEX(($A20='IECC Data-IP-Source EUI'!$A$2:$A$1825)*(K$19='IECC Data-IP-Source EUI'!$C$2:$C$1825)*($A$18='IECC Data-IP-Source EUI'!$B$2:$B$1825),0,1),0))</f>
        <v>73.42815705677657</v>
      </c>
      <c r="L20" s="55" cm="1">
        <f t="array" ref="L20">INDEX('IECC Data-IP-Source EUI'!$Y$2:$Y$1825,MATCH(1,INDEX(($A20='IECC Data-IP-Source EUI'!$A$2:$A$1825)*(L$19='IECC Data-IP-Source EUI'!$C$2:$C$1825)*($A$18='IECC Data-IP-Source EUI'!$B$2:$B$1825),0,1),0))</f>
        <v>62.019741950313318</v>
      </c>
      <c r="M20" s="55" cm="1">
        <f t="array" ref="M20">INDEX('IECC Data-IP-Source EUI'!$Y$2:$Y$1825,MATCH(1,INDEX(($A20='IECC Data-IP-Source EUI'!$A$2:$A$1825)*(M$19='IECC Data-IP-Source EUI'!$C$2:$C$1825)*($A$18='IECC Data-IP-Source EUI'!$B$2:$B$1825),0,1),0))</f>
        <v>49.85064740847541</v>
      </c>
      <c r="N20" s="55" cm="1">
        <f t="array" ref="N20">INDEX('IECC Data-IP-Source EUI'!$Y$2:$Y$1825,MATCH(1,INDEX(($A20='IECC Data-IP-Source EUI'!$A$2:$A$1825)*(N$19='IECC Data-IP-Source EUI'!$C$2:$C$1825)*($A$18='IECC Data-IP-Source EUI'!$B$2:$B$1825),0,1),0))</f>
        <v>75.719718988466639</v>
      </c>
      <c r="O20" s="55" cm="1">
        <f t="array" ref="O20">INDEX('IECC Data-IP-Source EUI'!$Y$2:$Y$1825,MATCH(1,INDEX(($A20='IECC Data-IP-Source EUI'!$A$2:$A$1825)*(O$19='IECC Data-IP-Source EUI'!$C$2:$C$1825)*($A$18='IECC Data-IP-Source EUI'!$B$2:$B$1825),0,1),0))</f>
        <v>63.992673019314225</v>
      </c>
      <c r="P20" s="55" cm="1">
        <f t="array" ref="P20">INDEX('IECC Data-IP-Source EUI'!$Y$2:$Y$1825,MATCH(1,INDEX(($A20='IECC Data-IP-Source EUI'!$A$2:$A$1825)*(P$19='IECC Data-IP-Source EUI'!$C$2:$C$1825)*($A$18='IECC Data-IP-Source EUI'!$B$2:$B$1825),0,1),0))</f>
        <v>48.421026793294772</v>
      </c>
      <c r="Q20" s="55" cm="1">
        <f t="array" ref="Q20">INDEX('IECC Data-IP-Source EUI'!$Y$2:$Y$1825,MATCH(1,INDEX(($A20='IECC Data-IP-Source EUI'!$A$2:$A$1825)*(Q$19='IECC Data-IP-Source EUI'!$C$2:$C$1825)*($A$18='IECC Data-IP-Source EUI'!$B$2:$B$1825),0,1),0))</f>
        <v>95.819091497872421</v>
      </c>
      <c r="R20" s="55" cm="1">
        <f t="array" ref="R20">INDEX('IECC Data-IP-Source EUI'!$Y$2:$Y$1825,MATCH(1,INDEX(($A20='IECC Data-IP-Source EUI'!$A$2:$A$1825)*(R$19='IECC Data-IP-Source EUI'!$C$2:$C$1825)*($A$18='IECC Data-IP-Source EUI'!$B$2:$B$1825),0,1),0))</f>
        <v>74.37628160111079</v>
      </c>
      <c r="S20" s="55" cm="1">
        <f t="array" ref="S20">INDEX('IECC Data-IP-Source EUI'!$Y$2:$Y$1825,MATCH(1,INDEX(($A20='IECC Data-IP-Source EUI'!$A$2:$A$1825)*(S$19='IECC Data-IP-Source EUI'!$C$2:$C$1825)*($A$18='IECC Data-IP-Source EUI'!$B$2:$B$1825),0,1),0))</f>
        <v>99.361229927978243</v>
      </c>
      <c r="T20" s="64" cm="1">
        <f t="array" ref="T20">INDEX('IECC Data-IP-Source EUI'!$Y$2:$Y$1825,MATCH(1,INDEX(($A20='IECC Data-IP-Source EUI'!$A$2:$A$1825)*(T$19='IECC Data-IP-Source EUI'!$C$2:$C$1825)*($A$18='IECC Data-IP-Source EUI'!$B$2:$B$1825),0,1),0))</f>
        <v>116.94095286555124</v>
      </c>
      <c r="U20" s="54"/>
      <c r="V20" s="82">
        <f>SUMPRODUCT(D20:T20,Weights!$B$41:$R$41)</f>
        <v>73.876649744539961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Data-IP-Source EUI'!$Y$2:$Y$1825,MATCH(1,INDEX(($A21='IECC Data-IP-Source EUI'!$A$2:$A$1825)*(B$19='IECC Data-IP-Source EUI'!$C$2:$C$1825)*($A$18='IECC Data-IP-Source EUI'!$B$2:$B$1825),0,1),0))</f>
        <v>105.662249412051</v>
      </c>
      <c r="C21" s="73" cm="1">
        <f t="array" ref="C21">INDEX('IECC Data-IP-Source EUI'!$Y$2:$Y$1825,MATCH(1,INDEX(($A21='IECC Data-IP-Source EUI'!$A$2:$A$1825)*(C$19='IECC Data-IP-Source EUI'!$C$2:$C$1825)*($A$18='IECC Data-IP-Source EUI'!$B$2:$B$1825),0,1),0))</f>
        <v>99.564533193153622</v>
      </c>
      <c r="D21" s="84" cm="1">
        <f t="array" ref="D21">INDEX('IECC Data-IP-Source EUI'!$Y$2:$Y$1825,MATCH(1,INDEX(($A21='IECC Data-IP-Source EUI'!$A$2:$A$1825)*(D$19='IECC Data-IP-Source EUI'!$C$2:$C$1825)*($A$18='IECC Data-IP-Source EUI'!$B$2:$B$1825),0,1),0))</f>
        <v>85.418053906832952</v>
      </c>
      <c r="E21" s="73" cm="1">
        <f t="array" ref="E21">INDEX('IECC Data-IP-Source EUI'!$Y$2:$Y$1825,MATCH(1,INDEX(($A21='IECC Data-IP-Source EUI'!$A$2:$A$1825)*(E$19='IECC Data-IP-Source EUI'!$C$2:$C$1825)*($A$18='IECC Data-IP-Source EUI'!$B$2:$B$1825),0,1),0))</f>
        <v>87.559023687515136</v>
      </c>
      <c r="F21" s="73" cm="1">
        <f t="array" ref="F21">INDEX('IECC Data-IP-Source EUI'!$Y$2:$Y$1825,MATCH(1,INDEX(($A21='IECC Data-IP-Source EUI'!$A$2:$A$1825)*(F$19='IECC Data-IP-Source EUI'!$C$2:$C$1825)*($A$18='IECC Data-IP-Source EUI'!$B$2:$B$1825),0,1),0))</f>
        <v>77.089050878767097</v>
      </c>
      <c r="G21" s="73" cm="1">
        <f t="array" ref="G21">INDEX('IECC Data-IP-Source EUI'!$Y$2:$Y$1825,MATCH(1,INDEX(($A21='IECC Data-IP-Source EUI'!$A$2:$A$1825)*(G$19='IECC Data-IP-Source EUI'!$C$2:$C$1825)*($A$18='IECC Data-IP-Source EUI'!$B$2:$B$1825),0,1),0))</f>
        <v>67.343977817415279</v>
      </c>
      <c r="H21" s="73" cm="1">
        <f t="array" ref="H21">INDEX('IECC Data-IP-Source EUI'!$Y$2:$Y$1825,MATCH(1,INDEX(($A21='IECC Data-IP-Source EUI'!$A$2:$A$1825)*(H$19='IECC Data-IP-Source EUI'!$C$2:$C$1825)*($A$18='IECC Data-IP-Source EUI'!$B$2:$B$1825),0,1),0))</f>
        <v>62.418341737476311</v>
      </c>
      <c r="I21" s="73" cm="1">
        <f t="array" ref="I21">INDEX('IECC Data-IP-Source EUI'!$Y$2:$Y$1825,MATCH(1,INDEX(($A21='IECC Data-IP-Source EUI'!$A$2:$A$1825)*(I$19='IECC Data-IP-Source EUI'!$C$2:$C$1825)*($A$18='IECC Data-IP-Source EUI'!$B$2:$B$1825),0,1),0))</f>
        <v>60.140755790476966</v>
      </c>
      <c r="J21" s="73" cm="1">
        <f t="array" ref="J21">INDEX('IECC Data-IP-Source EUI'!$Y$2:$Y$1825,MATCH(1,INDEX(($A21='IECC Data-IP-Source EUI'!$A$2:$A$1825)*(J$19='IECC Data-IP-Source EUI'!$C$2:$C$1825)*($A$18='IECC Data-IP-Source EUI'!$B$2:$B$1825),0,1),0))</f>
        <v>50.708350712704906</v>
      </c>
      <c r="K21" s="73" cm="1">
        <f t="array" ref="K21">INDEX('IECC Data-IP-Source EUI'!$Y$2:$Y$1825,MATCH(1,INDEX(($A21='IECC Data-IP-Source EUI'!$A$2:$A$1825)*(K$19='IECC Data-IP-Source EUI'!$C$2:$C$1825)*($A$18='IECC Data-IP-Source EUI'!$B$2:$B$1825),0,1),0))</f>
        <v>60.568613154055562</v>
      </c>
      <c r="L21" s="73" cm="1">
        <f t="array" ref="L21">INDEX('IECC Data-IP-Source EUI'!$Y$2:$Y$1825,MATCH(1,INDEX(($A21='IECC Data-IP-Source EUI'!$A$2:$A$1825)*(L$19='IECC Data-IP-Source EUI'!$C$2:$C$1825)*($A$18='IECC Data-IP-Source EUI'!$B$2:$B$1825),0,1),0))</f>
        <v>55.56009527036332</v>
      </c>
      <c r="M21" s="73" cm="1">
        <f t="array" ref="M21">INDEX('IECC Data-IP-Source EUI'!$Y$2:$Y$1825,MATCH(1,INDEX(($A21='IECC Data-IP-Source EUI'!$A$2:$A$1825)*(M$19='IECC Data-IP-Source EUI'!$C$2:$C$1825)*($A$18='IECC Data-IP-Source EUI'!$B$2:$B$1825),0,1),0))</f>
        <v>45.491417929105651</v>
      </c>
      <c r="N21" s="73" cm="1">
        <f t="array" ref="N21">INDEX('IECC Data-IP-Source EUI'!$Y$2:$Y$1825,MATCH(1,INDEX(($A21='IECC Data-IP-Source EUI'!$A$2:$A$1825)*(N$19='IECC Data-IP-Source EUI'!$C$2:$C$1825)*($A$18='IECC Data-IP-Source EUI'!$B$2:$B$1825),0,1),0))</f>
        <v>63.435698996265593</v>
      </c>
      <c r="O21" s="73" cm="1">
        <f t="array" ref="O21">INDEX('IECC Data-IP-Source EUI'!$Y$2:$Y$1825,MATCH(1,INDEX(($A21='IECC Data-IP-Source EUI'!$A$2:$A$1825)*(O$19='IECC Data-IP-Source EUI'!$C$2:$C$1825)*($A$18='IECC Data-IP-Source EUI'!$B$2:$B$1825),0,1),0))</f>
        <v>56.597346856197952</v>
      </c>
      <c r="P21" s="73" cm="1">
        <f t="array" ref="P21">INDEX('IECC Data-IP-Source EUI'!$Y$2:$Y$1825,MATCH(1,INDEX(($A21='IECC Data-IP-Source EUI'!$A$2:$A$1825)*(P$19='IECC Data-IP-Source EUI'!$C$2:$C$1825)*($A$18='IECC Data-IP-Source EUI'!$B$2:$B$1825),0,1),0))</f>
        <v>43.263422671328982</v>
      </c>
      <c r="Q21" s="73" cm="1">
        <f t="array" ref="Q21">INDEX('IECC Data-IP-Source EUI'!$Y$2:$Y$1825,MATCH(1,INDEX(($A21='IECC Data-IP-Source EUI'!$A$2:$A$1825)*(Q$19='IECC Data-IP-Source EUI'!$C$2:$C$1825)*($A$18='IECC Data-IP-Source EUI'!$B$2:$B$1825),0,1),0))</f>
        <v>78.27290780817826</v>
      </c>
      <c r="R21" s="73" cm="1">
        <f t="array" ref="R21">INDEX('IECC Data-IP-Source EUI'!$Y$2:$Y$1825,MATCH(1,INDEX(($A21='IECC Data-IP-Source EUI'!$A$2:$A$1825)*(R$19='IECC Data-IP-Source EUI'!$C$2:$C$1825)*($A$18='IECC Data-IP-Source EUI'!$B$2:$B$1825),0,1),0))</f>
        <v>62.157604487586767</v>
      </c>
      <c r="S21" s="73" cm="1">
        <f t="array" ref="S21">INDEX('IECC Data-IP-Source EUI'!$Y$2:$Y$1825,MATCH(1,INDEX(($A21='IECC Data-IP-Source EUI'!$A$2:$A$1825)*(S$19='IECC Data-IP-Source EUI'!$C$2:$C$1825)*($A$18='IECC Data-IP-Source EUI'!$B$2:$B$1825),0,1),0))</f>
        <v>81.571642781127153</v>
      </c>
      <c r="T21" s="89" cm="1">
        <f t="array" ref="T21">INDEX('IECC Data-IP-Source EUI'!$Y$2:$Y$1825,MATCH(1,INDEX(($A21='IECC Data-IP-Source EUI'!$A$2:$A$1825)*(T$19='IECC Data-IP-Source EUI'!$C$2:$C$1825)*($A$18='IECC Data-IP-Source EUI'!$B$2:$B$1825),0,1),0))</f>
        <v>89.698730203989214</v>
      </c>
      <c r="U21" s="54"/>
      <c r="V21" s="70">
        <f>SUMPRODUCT(D21:T21,Weights!$B$41:$R$41)</f>
        <v>64.97226955767637</v>
      </c>
      <c r="X21" s="86">
        <f>(V21-V20)/V20</f>
        <v>-0.12053037350305253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Data-IP-Source EUI'!$Y$2:$Y$1825,MATCH(1,INDEX(($A22='IECC Data-IP-Source EUI'!$A$2:$A$1825)*(B$19='IECC Data-IP-Source EUI'!$C$2:$C$1825)*($A$18='IECC Data-IP-Source EUI'!$B$2:$B$1825),0,1),0))</f>
        <v>96.803329426756861</v>
      </c>
      <c r="C22" s="73" cm="1">
        <f t="array" ref="C22">INDEX('IECC Data-IP-Source EUI'!$Y$2:$Y$1825,MATCH(1,INDEX(($A22='IECC Data-IP-Source EUI'!$A$2:$A$1825)*(C$19='IECC Data-IP-Source EUI'!$C$2:$C$1825)*($A$18='IECC Data-IP-Source EUI'!$B$2:$B$1825),0,1),0))</f>
        <v>91.066918179808752</v>
      </c>
      <c r="D22" s="84" cm="1">
        <f t="array" ref="D22">INDEX('IECC Data-IP-Source EUI'!$Y$2:$Y$1825,MATCH(1,INDEX(($A22='IECC Data-IP-Source EUI'!$A$2:$A$1825)*(D$19='IECC Data-IP-Source EUI'!$C$2:$C$1825)*($A$18='IECC Data-IP-Source EUI'!$B$2:$B$1825),0,1),0))</f>
        <v>78.742249732816774</v>
      </c>
      <c r="E22" s="73" cm="1">
        <f t="array" ref="E22">INDEX('IECC Data-IP-Source EUI'!$Y$2:$Y$1825,MATCH(1,INDEX(($A22='IECC Data-IP-Source EUI'!$A$2:$A$1825)*(E$19='IECC Data-IP-Source EUI'!$C$2:$C$1825)*($A$18='IECC Data-IP-Source EUI'!$B$2:$B$1825),0,1),0))</f>
        <v>80.365342837573408</v>
      </c>
      <c r="F22" s="73" cm="1">
        <f t="array" ref="F22">INDEX('IECC Data-IP-Source EUI'!$Y$2:$Y$1825,MATCH(1,INDEX(($A22='IECC Data-IP-Source EUI'!$A$2:$A$1825)*(F$19='IECC Data-IP-Source EUI'!$C$2:$C$1825)*($A$18='IECC Data-IP-Source EUI'!$B$2:$B$1825),0,1),0))</f>
        <v>70.915049341865881</v>
      </c>
      <c r="G22" s="73" cm="1">
        <f t="array" ref="G22">INDEX('IECC Data-IP-Source EUI'!$Y$2:$Y$1825,MATCH(1,INDEX(($A22='IECC Data-IP-Source EUI'!$A$2:$A$1825)*(G$19='IECC Data-IP-Source EUI'!$C$2:$C$1825)*($A$18='IECC Data-IP-Source EUI'!$B$2:$B$1825),0,1),0))</f>
        <v>62.434016700636604</v>
      </c>
      <c r="H22" s="73" cm="1">
        <f t="array" ref="H22">INDEX('IECC Data-IP-Source EUI'!$Y$2:$Y$1825,MATCH(1,INDEX(($A22='IECC Data-IP-Source EUI'!$A$2:$A$1825)*(H$19='IECC Data-IP-Source EUI'!$C$2:$C$1825)*($A$18='IECC Data-IP-Source EUI'!$B$2:$B$1825),0,1),0))</f>
        <v>58.759289499327906</v>
      </c>
      <c r="I22" s="73" cm="1">
        <f t="array" ref="I22">INDEX('IECC Data-IP-Source EUI'!$Y$2:$Y$1825,MATCH(1,INDEX(($A22='IECC Data-IP-Source EUI'!$A$2:$A$1825)*(I$19='IECC Data-IP-Source EUI'!$C$2:$C$1825)*($A$18='IECC Data-IP-Source EUI'!$B$2:$B$1825),0,1),0))</f>
        <v>56.311911672136155</v>
      </c>
      <c r="J22" s="73" cm="1">
        <f t="array" ref="J22">INDEX('IECC Data-IP-Source EUI'!$Y$2:$Y$1825,MATCH(1,INDEX(($A22='IECC Data-IP-Source EUI'!$A$2:$A$1825)*(J$19='IECC Data-IP-Source EUI'!$C$2:$C$1825)*($A$18='IECC Data-IP-Source EUI'!$B$2:$B$1825),0,1),0))</f>
        <v>47.963584738515209</v>
      </c>
      <c r="K22" s="73" cm="1">
        <f t="array" ref="K22">INDEX('IECC Data-IP-Source EUI'!$Y$2:$Y$1825,MATCH(1,INDEX(($A22='IECC Data-IP-Source EUI'!$A$2:$A$1825)*(K$19='IECC Data-IP-Source EUI'!$C$2:$C$1825)*($A$18='IECC Data-IP-Source EUI'!$B$2:$B$1825),0,1),0))</f>
        <v>55.89744583061362</v>
      </c>
      <c r="L22" s="73" cm="1">
        <f t="array" ref="L22">INDEX('IECC Data-IP-Source EUI'!$Y$2:$Y$1825,MATCH(1,INDEX(($A22='IECC Data-IP-Source EUI'!$A$2:$A$1825)*(L$19='IECC Data-IP-Source EUI'!$C$2:$C$1825)*($A$18='IECC Data-IP-Source EUI'!$B$2:$B$1825),0,1),0))</f>
        <v>52.723842026060701</v>
      </c>
      <c r="M22" s="73" cm="1">
        <f t="array" ref="M22">INDEX('IECC Data-IP-Source EUI'!$Y$2:$Y$1825,MATCH(1,INDEX(($A22='IECC Data-IP-Source EUI'!$A$2:$A$1825)*(M$19='IECC Data-IP-Source EUI'!$C$2:$C$1825)*($A$18='IECC Data-IP-Source EUI'!$B$2:$B$1825),0,1),0))</f>
        <v>43.452241399115749</v>
      </c>
      <c r="N22" s="73" cm="1">
        <f t="array" ref="N22">INDEX('IECC Data-IP-Source EUI'!$Y$2:$Y$1825,MATCH(1,INDEX(($A22='IECC Data-IP-Source EUI'!$A$2:$A$1825)*(N$19='IECC Data-IP-Source EUI'!$C$2:$C$1825)*($A$18='IECC Data-IP-Source EUI'!$B$2:$B$1825),0,1),0))</f>
        <v>57.590332856814605</v>
      </c>
      <c r="O22" s="73" cm="1">
        <f t="array" ref="O22">INDEX('IECC Data-IP-Source EUI'!$Y$2:$Y$1825,MATCH(1,INDEX(($A22='IECC Data-IP-Source EUI'!$A$2:$A$1825)*(O$19='IECC Data-IP-Source EUI'!$C$2:$C$1825)*($A$18='IECC Data-IP-Source EUI'!$B$2:$B$1825),0,1),0))</f>
        <v>53.028998874970604</v>
      </c>
      <c r="P22" s="73" cm="1">
        <f t="array" ref="P22">INDEX('IECC Data-IP-Source EUI'!$Y$2:$Y$1825,MATCH(1,INDEX(($A22='IECC Data-IP-Source EUI'!$A$2:$A$1825)*(P$19='IECC Data-IP-Source EUI'!$C$2:$C$1825)*($A$18='IECC Data-IP-Source EUI'!$B$2:$B$1825),0,1),0))</f>
        <v>41.650066442018705</v>
      </c>
      <c r="Q22" s="73" cm="1">
        <f t="array" ref="Q22">INDEX('IECC Data-IP-Source EUI'!$Y$2:$Y$1825,MATCH(1,INDEX(($A22='IECC Data-IP-Source EUI'!$A$2:$A$1825)*(Q$19='IECC Data-IP-Source EUI'!$C$2:$C$1825)*($A$18='IECC Data-IP-Source EUI'!$B$2:$B$1825),0,1),0))</f>
        <v>68.549701415870956</v>
      </c>
      <c r="R22" s="73" cm="1">
        <f t="array" ref="R22">INDEX('IECC Data-IP-Source EUI'!$Y$2:$Y$1825,MATCH(1,INDEX(($A22='IECC Data-IP-Source EUI'!$A$2:$A$1825)*(R$19='IECC Data-IP-Source EUI'!$C$2:$C$1825)*($A$18='IECC Data-IP-Source EUI'!$B$2:$B$1825),0,1),0))</f>
        <v>55.963173743796617</v>
      </c>
      <c r="S22" s="73" cm="1">
        <f t="array" ref="S22">INDEX('IECC Data-IP-Source EUI'!$Y$2:$Y$1825,MATCH(1,INDEX(($A22='IECC Data-IP-Source EUI'!$A$2:$A$1825)*(S$19='IECC Data-IP-Source EUI'!$C$2:$C$1825)*($A$18='IECC Data-IP-Source EUI'!$B$2:$B$1825),0,1),0))</f>
        <v>71.470838643357752</v>
      </c>
      <c r="T22" s="89" cm="1">
        <f t="array" ref="T22">INDEX('IECC Data-IP-Source EUI'!$Y$2:$Y$1825,MATCH(1,INDEX(($A22='IECC Data-IP-Source EUI'!$A$2:$A$1825)*(T$19='IECC Data-IP-Source EUI'!$C$2:$C$1825)*($A$18='IECC Data-IP-Source EUI'!$B$2:$B$1825),0,1),0))</f>
        <v>81.078037320220545</v>
      </c>
      <c r="U22" s="54"/>
      <c r="V22" s="70">
        <f>SUMPRODUCT(D22:T22,Weights!$B$41:$R$41)</f>
        <v>59.980137959428951</v>
      </c>
      <c r="X22" s="86">
        <f t="shared" ref="X22:X24" si="11">(V22-V21)/V21</f>
        <v>-7.68348040207502E-2</v>
      </c>
      <c r="Z22" s="98" t="str">
        <f>A2</f>
        <v>Large Hotel</v>
      </c>
      <c r="AA22" s="7">
        <f>V4</f>
        <v>186.67362930452347</v>
      </c>
      <c r="AB22" s="7">
        <f>V5</f>
        <v>161.04958917152697</v>
      </c>
      <c r="AC22" s="7">
        <f>V6</f>
        <v>147.39031019254389</v>
      </c>
      <c r="AD22" s="7">
        <f>V7</f>
        <v>66.387925299677747</v>
      </c>
      <c r="AE22" s="7">
        <f>V8</f>
        <v>66.207267122474079</v>
      </c>
      <c r="AF22"/>
    </row>
    <row r="23" spans="1:32" x14ac:dyDescent="0.25">
      <c r="A23" s="91">
        <v>2015</v>
      </c>
      <c r="B23" s="84" cm="1">
        <f t="array" ref="B23">INDEX('IECC Data-IP-Source EUI'!$Y$2:$Y$1825,MATCH(1,INDEX(($A23='IECC Data-IP-Source EUI'!$A$2:$A$1825)*(B$19='IECC Data-IP-Source EUI'!$C$2:$C$1825)*($A$18='IECC Data-IP-Source EUI'!$B$2:$B$1825),0,1),0))</f>
        <v>84.705171404486933</v>
      </c>
      <c r="C23" s="73" cm="1">
        <f t="array" ref="C23">INDEX('IECC Data-IP-Source EUI'!$Y$2:$Y$1825,MATCH(1,INDEX(($A23='IECC Data-IP-Source EUI'!$A$2:$A$1825)*(C$19='IECC Data-IP-Source EUI'!$C$2:$C$1825)*($A$18='IECC Data-IP-Source EUI'!$B$2:$B$1825),0,1),0))</f>
        <v>78.835355244819098</v>
      </c>
      <c r="D23" s="84" cm="1">
        <f t="array" ref="D23">INDEX('IECC Data-IP-Source EUI'!$Y$2:$Y$1825,MATCH(1,INDEX(($A23='IECC Data-IP-Source EUI'!$A$2:$A$1825)*(D$19='IECC Data-IP-Source EUI'!$C$2:$C$1825)*($A$18='IECC Data-IP-Source EUI'!$B$2:$B$1825),0,1),0))</f>
        <v>67.532068160837525</v>
      </c>
      <c r="E23" s="73" cm="1">
        <f t="array" ref="E23">INDEX('IECC Data-IP-Source EUI'!$Y$2:$Y$1825,MATCH(1,INDEX(($A23='IECC Data-IP-Source EUI'!$A$2:$A$1825)*(E$19='IECC Data-IP-Source EUI'!$C$2:$C$1825)*($A$18='IECC Data-IP-Source EUI'!$B$2:$B$1825),0,1),0))</f>
        <v>69.340518851292146</v>
      </c>
      <c r="F23" s="73" cm="1">
        <f t="array" ref="F23">INDEX('IECC Data-IP-Source EUI'!$Y$2:$Y$1825,MATCH(1,INDEX(($A23='IECC Data-IP-Source EUI'!$A$2:$A$1825)*(F$19='IECC Data-IP-Source EUI'!$C$2:$C$1825)*($A$18='IECC Data-IP-Source EUI'!$B$2:$B$1825),0,1),0))</f>
        <v>61.270570549112378</v>
      </c>
      <c r="G23" s="73" cm="1">
        <f t="array" ref="G23">INDEX('IECC Data-IP-Source EUI'!$Y$2:$Y$1825,MATCH(1,INDEX(($A23='IECC Data-IP-Source EUI'!$A$2:$A$1825)*(G$19='IECC Data-IP-Source EUI'!$C$2:$C$1825)*($A$18='IECC Data-IP-Source EUI'!$B$2:$B$1825),0,1),0))</f>
        <v>53.331579393280322</v>
      </c>
      <c r="H23" s="73" cm="1">
        <f t="array" ref="H23">INDEX('IECC Data-IP-Source EUI'!$Y$2:$Y$1825,MATCH(1,INDEX(($A23='IECC Data-IP-Source EUI'!$A$2:$A$1825)*(H$19='IECC Data-IP-Source EUI'!$C$2:$C$1825)*($A$18='IECC Data-IP-Source EUI'!$B$2:$B$1825),0,1),0))</f>
        <v>51.334839150667626</v>
      </c>
      <c r="I23" s="73" cm="1">
        <f t="array" ref="I23">INDEX('IECC Data-IP-Source EUI'!$Y$2:$Y$1825,MATCH(1,INDEX(($A23='IECC Data-IP-Source EUI'!$A$2:$A$1825)*(I$19='IECC Data-IP-Source EUI'!$C$2:$C$1825)*($A$18='IECC Data-IP-Source EUI'!$B$2:$B$1825),0,1),0))</f>
        <v>48.172238557269495</v>
      </c>
      <c r="J23" s="73" cm="1">
        <f t="array" ref="J23">INDEX('IECC Data-IP-Source EUI'!$Y$2:$Y$1825,MATCH(1,INDEX(($A23='IECC Data-IP-Source EUI'!$A$2:$A$1825)*(J$19='IECC Data-IP-Source EUI'!$C$2:$C$1825)*($A$18='IECC Data-IP-Source EUI'!$B$2:$B$1825),0,1),0))</f>
        <v>43.213874544325179</v>
      </c>
      <c r="K23" s="73" cm="1">
        <f t="array" ref="K23">INDEX('IECC Data-IP-Source EUI'!$Y$2:$Y$1825,MATCH(1,INDEX(($A23='IECC Data-IP-Source EUI'!$A$2:$A$1825)*(K$19='IECC Data-IP-Source EUI'!$C$2:$C$1825)*($A$18='IECC Data-IP-Source EUI'!$B$2:$B$1825),0,1),0))</f>
        <v>51.62567754259976</v>
      </c>
      <c r="L23" s="73" cm="1">
        <f t="array" ref="L23">INDEX('IECC Data-IP-Source EUI'!$Y$2:$Y$1825,MATCH(1,INDEX(($A23='IECC Data-IP-Source EUI'!$A$2:$A$1825)*(L$19='IECC Data-IP-Source EUI'!$C$2:$C$1825)*($A$18='IECC Data-IP-Source EUI'!$B$2:$B$1825),0,1),0))</f>
        <v>45.548713915697761</v>
      </c>
      <c r="M23" s="73" cm="1">
        <f t="array" ref="M23">INDEX('IECC Data-IP-Source EUI'!$Y$2:$Y$1825,MATCH(1,INDEX(($A23='IECC Data-IP-Source EUI'!$A$2:$A$1825)*(M$19='IECC Data-IP-Source EUI'!$C$2:$C$1825)*($A$18='IECC Data-IP-Source EUI'!$B$2:$B$1825),0,1),0))</f>
        <v>41.150408150921479</v>
      </c>
      <c r="N23" s="73" cm="1">
        <f t="array" ref="N23">INDEX('IECC Data-IP-Source EUI'!$Y$2:$Y$1825,MATCH(1,INDEX(($A23='IECC Data-IP-Source EUI'!$A$2:$A$1825)*(N$19='IECC Data-IP-Source EUI'!$C$2:$C$1825)*($A$18='IECC Data-IP-Source EUI'!$B$2:$B$1825),0,1),0))</f>
        <v>55.298913749889962</v>
      </c>
      <c r="O23" s="73" cm="1">
        <f t="array" ref="O23">INDEX('IECC Data-IP-Source EUI'!$Y$2:$Y$1825,MATCH(1,INDEX(($A23='IECC Data-IP-Source EUI'!$A$2:$A$1825)*(O$19='IECC Data-IP-Source EUI'!$C$2:$C$1825)*($A$18='IECC Data-IP-Source EUI'!$B$2:$B$1825),0,1),0))</f>
        <v>47.924032809342954</v>
      </c>
      <c r="P23" s="73" cm="1">
        <f t="array" ref="P23">INDEX('IECC Data-IP-Source EUI'!$Y$2:$Y$1825,MATCH(1,INDEX(($A23='IECC Data-IP-Source EUI'!$A$2:$A$1825)*(P$19='IECC Data-IP-Source EUI'!$C$2:$C$1825)*($A$18='IECC Data-IP-Source EUI'!$B$2:$B$1825),0,1),0))</f>
        <v>39.813107401836724</v>
      </c>
      <c r="Q23" s="73" cm="1">
        <f t="array" ref="Q23">INDEX('IECC Data-IP-Source EUI'!$Y$2:$Y$1825,MATCH(1,INDEX(($A23='IECC Data-IP-Source EUI'!$A$2:$A$1825)*(Q$19='IECC Data-IP-Source EUI'!$C$2:$C$1825)*($A$18='IECC Data-IP-Source EUI'!$B$2:$B$1825),0,1),0))</f>
        <v>68.032704724790619</v>
      </c>
      <c r="R23" s="73" cm="1">
        <f t="array" ref="R23">INDEX('IECC Data-IP-Source EUI'!$Y$2:$Y$1825,MATCH(1,INDEX(($A23='IECC Data-IP-Source EUI'!$A$2:$A$1825)*(R$19='IECC Data-IP-Source EUI'!$C$2:$C$1825)*($A$18='IECC Data-IP-Source EUI'!$B$2:$B$1825),0,1),0))</f>
        <v>53.863211564051319</v>
      </c>
      <c r="S23" s="73" cm="1">
        <f t="array" ref="S23">INDEX('IECC Data-IP-Source EUI'!$Y$2:$Y$1825,MATCH(1,INDEX(($A23='IECC Data-IP-Source EUI'!$A$2:$A$1825)*(S$19='IECC Data-IP-Source EUI'!$C$2:$C$1825)*($A$18='IECC Data-IP-Source EUI'!$B$2:$B$1825),0,1),0))</f>
        <v>73.189442025484027</v>
      </c>
      <c r="T23" s="89" cm="1">
        <f t="array" ref="T23">INDEX('IECC Data-IP-Source EUI'!$Y$2:$Y$1825,MATCH(1,INDEX(($A23='IECC Data-IP-Source EUI'!$A$2:$A$1825)*(T$19='IECC Data-IP-Source EUI'!$C$2:$C$1825)*($A$18='IECC Data-IP-Source EUI'!$B$2:$B$1825),0,1),0))</f>
        <v>85.891171802344317</v>
      </c>
      <c r="U23" s="54"/>
      <c r="V23" s="70">
        <f>SUMPRODUCT(D23:T23,Weights!$B$41:$R$41)</f>
        <v>54.114176916177868</v>
      </c>
      <c r="X23" s="86">
        <f t="shared" si="11"/>
        <v>-9.7798391981339994E-2</v>
      </c>
      <c r="Z23" s="98" t="str">
        <f>A18</f>
        <v>Small Hotel</v>
      </c>
      <c r="AA23" s="7">
        <f>V20</f>
        <v>73.876649744539961</v>
      </c>
      <c r="AB23" s="7">
        <f>V21</f>
        <v>64.97226955767637</v>
      </c>
      <c r="AC23" s="7">
        <f>V22</f>
        <v>59.980137959428951</v>
      </c>
      <c r="AD23" s="7">
        <f>V23</f>
        <v>54.114176916177868</v>
      </c>
      <c r="AE23" s="7">
        <f>V24</f>
        <v>42.840550044581022</v>
      </c>
      <c r="AF23"/>
    </row>
    <row r="24" spans="1:32" ht="15.75" thickBot="1" x14ac:dyDescent="0.3">
      <c r="A24" s="79">
        <v>2018</v>
      </c>
      <c r="B24" s="72" cm="1">
        <f t="array" ref="B24">INDEX('IECC Data-IP-Source EUI'!$Y$2:$Y$1825,MATCH(1,INDEX(($A24='IECC Data-IP-Source EUI'!$A$2:$A$1825)*(B$19='IECC Data-IP-Source EUI'!$C$2:$C$1825)*($A$18='IECC Data-IP-Source EUI'!$B$2:$B$1825),0,1),0))</f>
        <v>70.551743945628772</v>
      </c>
      <c r="C24" s="88" cm="1">
        <f t="array" ref="C24">INDEX('IECC Data-IP-Source EUI'!$Y$2:$Y$1825,MATCH(1,INDEX(($A24='IECC Data-IP-Source EUI'!$A$2:$A$1825)*(C$19='IECC Data-IP-Source EUI'!$C$2:$C$1825)*($A$18='IECC Data-IP-Source EUI'!$B$2:$B$1825),0,1),0))</f>
        <v>66.423834641108584</v>
      </c>
      <c r="D24" s="72" cm="1">
        <f t="array" ref="D24">INDEX('IECC Data-IP-Source EUI'!$Y$2:$Y$1825,MATCH(1,INDEX(($A24='IECC Data-IP-Source EUI'!$A$2:$A$1825)*(D$19='IECC Data-IP-Source EUI'!$C$2:$C$1825)*($A$18='IECC Data-IP-Source EUI'!$B$2:$B$1825),0,1),0))</f>
        <v>56.612320200925147</v>
      </c>
      <c r="E24" s="88" cm="1">
        <f t="array" ref="E24">INDEX('IECC Data-IP-Source EUI'!$Y$2:$Y$1825,MATCH(1,INDEX(($A24='IECC Data-IP-Source EUI'!$A$2:$A$1825)*(E$19='IECC Data-IP-Source EUI'!$C$2:$C$1825)*($A$18='IECC Data-IP-Source EUI'!$B$2:$B$1825),0,1),0))</f>
        <v>58.229402379531436</v>
      </c>
      <c r="F24" s="88" cm="1">
        <f t="array" ref="F24">INDEX('IECC Data-IP-Source EUI'!$Y$2:$Y$1825,MATCH(1,INDEX(($A24='IECC Data-IP-Source EUI'!$A$2:$A$1825)*(F$19='IECC Data-IP-Source EUI'!$C$2:$C$1825)*($A$18='IECC Data-IP-Source EUI'!$B$2:$B$1825),0,1),0))</f>
        <v>50.9231468739452</v>
      </c>
      <c r="G24" s="88" cm="1">
        <f t="array" ref="G24">INDEX('IECC Data-IP-Source EUI'!$Y$2:$Y$1825,MATCH(1,INDEX(($A24='IECC Data-IP-Source EUI'!$A$2:$A$1825)*(G$19='IECC Data-IP-Source EUI'!$C$2:$C$1825)*($A$18='IECC Data-IP-Source EUI'!$B$2:$B$1825),0,1),0))</f>
        <v>44.633707823696867</v>
      </c>
      <c r="H24" s="88" cm="1">
        <f t="array" ref="H24">INDEX('IECC Data-IP-Source EUI'!$Y$2:$Y$1825,MATCH(1,INDEX(($A24='IECC Data-IP-Source EUI'!$A$2:$A$1825)*(H$19='IECC Data-IP-Source EUI'!$C$2:$C$1825)*($A$18='IECC Data-IP-Source EUI'!$B$2:$B$1825),0,1),0))</f>
        <v>41.148384690381128</v>
      </c>
      <c r="I24" s="88" cm="1">
        <f t="array" ref="I24">INDEX('IECC Data-IP-Source EUI'!$Y$2:$Y$1825,MATCH(1,INDEX(($A24='IECC Data-IP-Source EUI'!$A$2:$A$1825)*(I$19='IECC Data-IP-Source EUI'!$C$2:$C$1825)*($A$18='IECC Data-IP-Source EUI'!$B$2:$B$1825),0,1),0))</f>
        <v>39.711127228409907</v>
      </c>
      <c r="J24" s="88" cm="1">
        <f t="array" ref="J24">INDEX('IECC Data-IP-Source EUI'!$Y$2:$Y$1825,MATCH(1,INDEX(($A24='IECC Data-IP-Source EUI'!$A$2:$A$1825)*(J$19='IECC Data-IP-Source EUI'!$C$2:$C$1825)*($A$18='IECC Data-IP-Source EUI'!$B$2:$B$1825),0,1),0))</f>
        <v>35.315462295740794</v>
      </c>
      <c r="K24" s="88" cm="1">
        <f t="array" ref="K24">INDEX('IECC Data-IP-Source EUI'!$Y$2:$Y$1825,MATCH(1,INDEX(($A24='IECC Data-IP-Source EUI'!$A$2:$A$1825)*(K$19='IECC Data-IP-Source EUI'!$C$2:$C$1825)*($A$18='IECC Data-IP-Source EUI'!$B$2:$B$1825),0,1),0))</f>
        <v>39.293552809158193</v>
      </c>
      <c r="L24" s="88" cm="1">
        <f t="array" ref="L24">INDEX('IECC Data-IP-Source EUI'!$Y$2:$Y$1825,MATCH(1,INDEX(($A24='IECC Data-IP-Source EUI'!$A$2:$A$1825)*(L$19='IECC Data-IP-Source EUI'!$C$2:$C$1825)*($A$18='IECC Data-IP-Source EUI'!$B$2:$B$1825),0,1),0))</f>
        <v>36.388798306265372</v>
      </c>
      <c r="M24" s="88" cm="1">
        <f t="array" ref="M24">INDEX('IECC Data-IP-Source EUI'!$Y$2:$Y$1825,MATCH(1,INDEX(($A24='IECC Data-IP-Source EUI'!$A$2:$A$1825)*(M$19='IECC Data-IP-Source EUI'!$C$2:$C$1825)*($A$18='IECC Data-IP-Source EUI'!$B$2:$B$1825),0,1),0))</f>
        <v>32.240967250589698</v>
      </c>
      <c r="N24" s="88" cm="1">
        <f t="array" ref="N24">INDEX('IECC Data-IP-Source EUI'!$Y$2:$Y$1825,MATCH(1,INDEX(($A24='IECC Data-IP-Source EUI'!$A$2:$A$1825)*(N$19='IECC Data-IP-Source EUI'!$C$2:$C$1825)*($A$18='IECC Data-IP-Source EUI'!$B$2:$B$1825),0,1),0))</f>
        <v>42.164452577209467</v>
      </c>
      <c r="O24" s="88" cm="1">
        <f t="array" ref="O24">INDEX('IECC Data-IP-Source EUI'!$Y$2:$Y$1825,MATCH(1,INDEX(($A24='IECC Data-IP-Source EUI'!$A$2:$A$1825)*(O$19='IECC Data-IP-Source EUI'!$C$2:$C$1825)*($A$18='IECC Data-IP-Source EUI'!$B$2:$B$1825),0,1),0))</f>
        <v>36.599225258282935</v>
      </c>
      <c r="P24" s="88" cm="1">
        <f t="array" ref="P24">INDEX('IECC Data-IP-Source EUI'!$Y$2:$Y$1825,MATCH(1,INDEX(($A24='IECC Data-IP-Source EUI'!$A$2:$A$1825)*(P$19='IECC Data-IP-Source EUI'!$C$2:$C$1825)*($A$18='IECC Data-IP-Source EUI'!$B$2:$B$1825),0,1),0))</f>
        <v>30.847022769947689</v>
      </c>
      <c r="Q24" s="88" cm="1">
        <f t="array" ref="Q24">INDEX('IECC Data-IP-Source EUI'!$Y$2:$Y$1825,MATCH(1,INDEX(($A24='IECC Data-IP-Source EUI'!$A$2:$A$1825)*(Q$19='IECC Data-IP-Source EUI'!$C$2:$C$1825)*($A$18='IECC Data-IP-Source EUI'!$B$2:$B$1825),0,1),0))</f>
        <v>50.435142952073214</v>
      </c>
      <c r="R24" s="88" cm="1">
        <f t="array" ref="R24">INDEX('IECC Data-IP-Source EUI'!$Y$2:$Y$1825,MATCH(1,INDEX(($A24='IECC Data-IP-Source EUI'!$A$2:$A$1825)*(R$19='IECC Data-IP-Source EUI'!$C$2:$C$1825)*($A$18='IECC Data-IP-Source EUI'!$B$2:$B$1825),0,1),0))</f>
        <v>39.83100437609454</v>
      </c>
      <c r="S24" s="88" cm="1">
        <f t="array" ref="S24">INDEX('IECC Data-IP-Source EUI'!$Y$2:$Y$1825,MATCH(1,INDEX(($A24='IECC Data-IP-Source EUI'!$A$2:$A$1825)*(S$19='IECC Data-IP-Source EUI'!$C$2:$C$1825)*($A$18='IECC Data-IP-Source EUI'!$B$2:$B$1825),0,1),0))</f>
        <v>53.512865924680682</v>
      </c>
      <c r="T24" s="77" cm="1">
        <f t="array" ref="T24">INDEX('IECC Data-IP-Source EUI'!$Y$2:$Y$1825,MATCH(1,INDEX(($A24='IECC Data-IP-Source EUI'!$A$2:$A$1825)*(T$19='IECC Data-IP-Source EUI'!$C$2:$C$1825)*($A$18='IECC Data-IP-Source EUI'!$B$2:$B$1825),0,1),0))</f>
        <v>61.164953061113444</v>
      </c>
      <c r="U24" s="54"/>
      <c r="V24" s="74">
        <f>SUMPRODUCT(D24:T24,Weights!$B$41:$R$41)</f>
        <v>42.840550044581022</v>
      </c>
      <c r="X24" s="90">
        <f t="shared" si="11"/>
        <v>-0.20833037688182049</v>
      </c>
    </row>
    <row r="26" spans="1:32" ht="15.75" thickBot="1" x14ac:dyDescent="0.3">
      <c r="A26" s="4" t="s">
        <v>109</v>
      </c>
      <c r="B26" s="4"/>
      <c r="C26" s="4"/>
    </row>
    <row r="27" spans="1:32" x14ac:dyDescent="0.25">
      <c r="A27" s="63">
        <v>2006</v>
      </c>
      <c r="B27" s="83">
        <v>0</v>
      </c>
      <c r="C27" s="76">
        <v>0</v>
      </c>
      <c r="D27" s="83">
        <f t="shared" ref="D27:T27" si="12">(D20-D$20)/D$4</f>
        <v>0</v>
      </c>
      <c r="E27" s="76">
        <f t="shared" si="12"/>
        <v>0</v>
      </c>
      <c r="F27" s="76">
        <f t="shared" si="12"/>
        <v>0</v>
      </c>
      <c r="G27" s="76">
        <f t="shared" si="12"/>
        <v>0</v>
      </c>
      <c r="H27" s="76">
        <f t="shared" si="12"/>
        <v>0</v>
      </c>
      <c r="I27" s="76">
        <f t="shared" si="12"/>
        <v>0</v>
      </c>
      <c r="J27" s="76">
        <f t="shared" si="12"/>
        <v>0</v>
      </c>
      <c r="K27" s="76">
        <f t="shared" si="12"/>
        <v>0</v>
      </c>
      <c r="L27" s="76">
        <f t="shared" si="12"/>
        <v>0</v>
      </c>
      <c r="M27" s="76">
        <f t="shared" si="12"/>
        <v>0</v>
      </c>
      <c r="N27" s="76">
        <f t="shared" si="12"/>
        <v>0</v>
      </c>
      <c r="O27" s="76">
        <f t="shared" si="12"/>
        <v>0</v>
      </c>
      <c r="P27" s="76">
        <f t="shared" si="12"/>
        <v>0</v>
      </c>
      <c r="Q27" s="76">
        <f t="shared" si="12"/>
        <v>0</v>
      </c>
      <c r="R27" s="76">
        <f t="shared" si="12"/>
        <v>0</v>
      </c>
      <c r="S27" s="76">
        <f t="shared" si="12"/>
        <v>0</v>
      </c>
      <c r="T27" s="92">
        <f t="shared" si="12"/>
        <v>0</v>
      </c>
      <c r="V27" s="81">
        <f>(V20-V$20)/V$20</f>
        <v>0</v>
      </c>
    </row>
    <row r="28" spans="1:32" x14ac:dyDescent="0.25">
      <c r="A28" s="91">
        <v>2009</v>
      </c>
      <c r="B28" s="78">
        <v>-1.8208876249983505E-2</v>
      </c>
      <c r="C28" s="71">
        <v>-1.8208876249983505E-2</v>
      </c>
      <c r="D28" s="78">
        <f t="shared" ref="D28:T28" si="13">(D21-D$20)/D$4</f>
        <v>-2.0617867352956756E-2</v>
      </c>
      <c r="E28" s="71">
        <f t="shared" si="13"/>
        <v>-2.1851501298592417E-2</v>
      </c>
      <c r="F28" s="71">
        <f t="shared" si="13"/>
        <v>-2.200587750284911E-2</v>
      </c>
      <c r="G28" s="71">
        <f t="shared" si="13"/>
        <v>-1.7227012443323909E-2</v>
      </c>
      <c r="H28" s="71">
        <f t="shared" si="13"/>
        <v>-4.0828687636369647E-2</v>
      </c>
      <c r="I28" s="71">
        <f t="shared" si="13"/>
        <v>-2.2327829614154727E-2</v>
      </c>
      <c r="J28" s="71">
        <f t="shared" si="13"/>
        <v>-8.017101578739624E-5</v>
      </c>
      <c r="K28" s="71">
        <f t="shared" si="13"/>
        <v>-7.7865179915610525E-2</v>
      </c>
      <c r="L28" s="71">
        <f t="shared" si="13"/>
        <v>-3.9770762164018439E-2</v>
      </c>
      <c r="M28" s="71">
        <f t="shared" si="13"/>
        <v>-3.4113897408639647E-2</v>
      </c>
      <c r="N28" s="71">
        <f t="shared" si="13"/>
        <v>-8.7489489873967055E-2</v>
      </c>
      <c r="O28" s="71">
        <f t="shared" si="13"/>
        <v>-4.9444446133017496E-2</v>
      </c>
      <c r="P28" s="71">
        <f t="shared" si="13"/>
        <v>-4.6013899307085632E-2</v>
      </c>
      <c r="Q28" s="71">
        <f t="shared" si="13"/>
        <v>-0.1111830540947597</v>
      </c>
      <c r="R28" s="71">
        <f t="shared" si="13"/>
        <v>-8.4329084435348492E-2</v>
      </c>
      <c r="S28" s="71">
        <f t="shared" si="13"/>
        <v>-0.10869247808145382</v>
      </c>
      <c r="T28" s="87">
        <f t="shared" si="13"/>
        <v>-0.15332400604331389</v>
      </c>
      <c r="V28" s="80">
        <f>(V21-V$20)/V$20</f>
        <v>-0.12053037350305253</v>
      </c>
      <c r="X28" s="69"/>
    </row>
    <row r="29" spans="1:32" x14ac:dyDescent="0.25">
      <c r="A29" s="91">
        <v>2012</v>
      </c>
      <c r="B29" s="78">
        <v>-4.0655743456788851E-2</v>
      </c>
      <c r="C29" s="71">
        <v>-4.0655743456788851E-2</v>
      </c>
      <c r="D29" s="78">
        <f t="shared" ref="D29:T29" si="14">(D22-D$20)/D$4</f>
        <v>-4.6034401806024319E-2</v>
      </c>
      <c r="E29" s="71">
        <f t="shared" si="14"/>
        <v>-4.5435616483762736E-2</v>
      </c>
      <c r="F29" s="71">
        <f t="shared" si="14"/>
        <v>-4.5399548986739868E-2</v>
      </c>
      <c r="G29" s="71">
        <f t="shared" si="14"/>
        <v>-3.9430357760932531E-2</v>
      </c>
      <c r="H29" s="71">
        <f t="shared" si="14"/>
        <v>-5.9740119651974503E-2</v>
      </c>
      <c r="I29" s="71">
        <f t="shared" si="14"/>
        <v>-4.1996445589340924E-2</v>
      </c>
      <c r="J29" s="71">
        <f t="shared" si="14"/>
        <v>-1.9140606822652048E-2</v>
      </c>
      <c r="K29" s="71">
        <f t="shared" si="14"/>
        <v>-0.10614933111157683</v>
      </c>
      <c r="L29" s="71">
        <f t="shared" si="14"/>
        <v>-5.7233010303100601E-2</v>
      </c>
      <c r="M29" s="71">
        <f t="shared" si="14"/>
        <v>-5.0071822833625219E-2</v>
      </c>
      <c r="N29" s="71">
        <f t="shared" si="14"/>
        <v>-0.12912147207456695</v>
      </c>
      <c r="O29" s="71">
        <f t="shared" si="14"/>
        <v>-7.3302080759278576E-2</v>
      </c>
      <c r="P29" s="71">
        <f t="shared" si="14"/>
        <v>-6.0407561427405075E-2</v>
      </c>
      <c r="Q29" s="71">
        <f t="shared" si="14"/>
        <v>-0.17279507192205396</v>
      </c>
      <c r="R29" s="71">
        <f t="shared" si="14"/>
        <v>-0.12708090350451937</v>
      </c>
      <c r="S29" s="71">
        <f t="shared" si="14"/>
        <v>-0.1704073129051441</v>
      </c>
      <c r="T29" s="87">
        <f t="shared" si="14"/>
        <v>-0.20184277722542684</v>
      </c>
      <c r="V29" s="80">
        <f>(V22-V$20)/V$20</f>
        <v>-0.18810424989714786</v>
      </c>
    </row>
    <row r="30" spans="1:32" x14ac:dyDescent="0.25">
      <c r="A30" s="91">
        <v>2015</v>
      </c>
      <c r="B30" s="78">
        <v>-7.8349098527001004E-2</v>
      </c>
      <c r="C30" s="71">
        <v>-7.8349098527001004E-2</v>
      </c>
      <c r="D30" s="78">
        <f t="shared" ref="D30:T30" si="15">(D23-D$20)/D$4</f>
        <v>-8.8714498274154049E-2</v>
      </c>
      <c r="E30" s="71">
        <f t="shared" si="15"/>
        <v>-8.1579938731641183E-2</v>
      </c>
      <c r="F30" s="71">
        <f t="shared" si="15"/>
        <v>-8.1943072204628042E-2</v>
      </c>
      <c r="G30" s="71">
        <f t="shared" si="15"/>
        <v>-8.0592508327964274E-2</v>
      </c>
      <c r="H30" s="71">
        <f t="shared" si="15"/>
        <v>-9.8112621295452798E-2</v>
      </c>
      <c r="I30" s="71">
        <f t="shared" si="15"/>
        <v>-8.3809614188441781E-2</v>
      </c>
      <c r="J30" s="71">
        <f t="shared" si="15"/>
        <v>-5.2123945697033207E-2</v>
      </c>
      <c r="K30" s="71">
        <f t="shared" si="15"/>
        <v>-0.13201510122132526</v>
      </c>
      <c r="L30" s="71">
        <f t="shared" si="15"/>
        <v>-0.10140884958844933</v>
      </c>
      <c r="M30" s="71">
        <f t="shared" si="15"/>
        <v>-6.8085213423020818E-2</v>
      </c>
      <c r="N30" s="71">
        <f t="shared" si="15"/>
        <v>-0.14544146250763176</v>
      </c>
      <c r="O30" s="71">
        <f t="shared" si="15"/>
        <v>-0.10743339749574637</v>
      </c>
      <c r="P30" s="71">
        <f t="shared" si="15"/>
        <v>-7.6796110510919821E-2</v>
      </c>
      <c r="Q30" s="71">
        <f t="shared" si="15"/>
        <v>-0.17607107040056977</v>
      </c>
      <c r="R30" s="71">
        <f t="shared" si="15"/>
        <v>-0.14157411633938291</v>
      </c>
      <c r="S30" s="71">
        <f t="shared" si="15"/>
        <v>-0.15990682973482287</v>
      </c>
      <c r="T30" s="87">
        <f t="shared" si="15"/>
        <v>-0.17475361238038356</v>
      </c>
      <c r="V30" s="80">
        <f>(V23-V$20)/V$20</f>
        <v>-0.26750634871369067</v>
      </c>
    </row>
    <row r="31" spans="1:32" ht="15.75" thickBot="1" x14ac:dyDescent="0.3">
      <c r="A31" s="79">
        <v>2018</v>
      </c>
      <c r="B31" s="85">
        <v>-0.11506589338775798</v>
      </c>
      <c r="C31" s="94">
        <v>-0.11506589338775798</v>
      </c>
      <c r="D31" s="85">
        <f t="shared" ref="D31:T31" si="16">(D24-D$20)/D$4</f>
        <v>-0.13028883793531237</v>
      </c>
      <c r="E31" s="94">
        <f t="shared" si="16"/>
        <v>-0.1180071664850062</v>
      </c>
      <c r="F31" s="94">
        <f t="shared" si="16"/>
        <v>-0.12115009680847819</v>
      </c>
      <c r="G31" s="94">
        <f t="shared" si="16"/>
        <v>-0.11992517133576733</v>
      </c>
      <c r="H31" s="94">
        <f t="shared" si="16"/>
        <v>-0.15076025474472135</v>
      </c>
      <c r="I31" s="94">
        <f t="shared" si="16"/>
        <v>-0.12727399777446047</v>
      </c>
      <c r="J31" s="94">
        <f t="shared" si="16"/>
        <v>-0.1069727674384716</v>
      </c>
      <c r="K31" s="94">
        <f t="shared" si="16"/>
        <v>-0.20668673175310454</v>
      </c>
      <c r="L31" s="94">
        <f t="shared" si="16"/>
        <v>-0.15780463146239471</v>
      </c>
      <c r="M31" s="94">
        <f t="shared" si="16"/>
        <v>-0.13780757015616493</v>
      </c>
      <c r="N31" s="94">
        <f t="shared" si="16"/>
        <v>-0.23898798135869265</v>
      </c>
      <c r="O31" s="94">
        <f t="shared" si="16"/>
        <v>-0.18314998180515613</v>
      </c>
      <c r="P31" s="94">
        <f t="shared" si="16"/>
        <v>-0.15678761541791209</v>
      </c>
      <c r="Q31" s="94">
        <f t="shared" si="16"/>
        <v>-0.28757968658250938</v>
      </c>
      <c r="R31" s="94">
        <f t="shared" si="16"/>
        <v>-0.23841955826187802</v>
      </c>
      <c r="S31" s="94">
        <f t="shared" si="16"/>
        <v>-0.2801286088520068</v>
      </c>
      <c r="T31" s="95">
        <f t="shared" si="16"/>
        <v>-0.31391710718060578</v>
      </c>
      <c r="V31" s="96">
        <f>(V24-V$20)/V$20</f>
        <v>-0.42010702714970827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2A7CBD-21F8-48C5-8D33-28F82B2349FF}">
          <x14:formula1>
            <xm:f>Weights!$A$5:$A$20</xm:f>
          </x14:formula1>
          <xm:sqref>A2 A18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2A56-D189-4874-8408-8052911E3595}">
  <dimension ref="A1:AF33"/>
  <sheetViews>
    <sheetView workbookViewId="0">
      <selection activeCell="F19" sqref="F19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174</v>
      </c>
      <c r="B1" s="4"/>
      <c r="C1" s="4"/>
    </row>
    <row r="2" spans="1:24" ht="91.5" thickBot="1" x14ac:dyDescent="0.3">
      <c r="A2" s="56" t="s">
        <v>1</v>
      </c>
      <c r="B2" s="65" t="s">
        <v>110</v>
      </c>
      <c r="C2" s="66" t="s">
        <v>111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Data-IP-Source EUI'!$Y$2:$Y$1825,MATCH(1,INDEX(($A4='IECC Data-IP-Source EUI'!$A$2:$A$1825)*(B$3='IECC Data-IP-Source EUI'!$C$2:$C$1825)*($A$2='IECC Data-IP-Source EUI'!$B$2:$B$1825),0,1),0))</f>
        <v>19.231475556195367</v>
      </c>
      <c r="C4" s="55" cm="1">
        <f t="array" ref="C4">INDEX('IECC Data-IP-Source EUI'!$Y$2:$Y$1825,MATCH(1,INDEX(($A4='IECC Data-IP-Source EUI'!$A$2:$A$1825)*(C$3='IECC Data-IP-Source EUI'!$C$2:$C$1825)*($A$2='IECC Data-IP-Source EUI'!$B$2:$B$1825),0,1),0))</f>
        <v>24.032287616132674</v>
      </c>
      <c r="D4" s="58" cm="1">
        <f t="array" ref="D4">INDEX('IECC Data-IP-Source EUI'!$Y$2:$Y$1825,MATCH(1,INDEX(($A4='IECC Data-IP-Source EUI'!$A$2:$A$1825)*(D$3='IECC Data-IP-Source EUI'!$C$2:$C$1825)*($A$2='IECC Data-IP-Source EUI'!$B$2:$B$1825),0,1),0))</f>
        <v>12.587788898135635</v>
      </c>
      <c r="E4" s="55" cm="1">
        <f t="array" ref="E4">INDEX('IECC Data-IP-Source EUI'!$Y$2:$Y$1825,MATCH(1,INDEX(($A4='IECC Data-IP-Source EUI'!$A$2:$A$1825)*(E$3='IECC Data-IP-Source EUI'!$C$2:$C$1825)*($A$2='IECC Data-IP-Source EUI'!$B$2:$B$1825),0,1),0))</f>
        <v>16.376381122178238</v>
      </c>
      <c r="F4" s="55" cm="1">
        <f t="array" ref="F4">INDEX('IECC Data-IP-Source EUI'!$Y$2:$Y$1825,MATCH(1,INDEX(($A4='IECC Data-IP-Source EUI'!$A$2:$A$1825)*(F$3='IECC Data-IP-Source EUI'!$C$2:$C$1825)*($A$2='IECC Data-IP-Source EUI'!$B$2:$B$1825),0,1),0))</f>
        <v>12.887903528803486</v>
      </c>
      <c r="G4" s="55" cm="1">
        <f t="array" ref="G4">INDEX('IECC Data-IP-Source EUI'!$Y$2:$Y$1825,MATCH(1,INDEX(($A4='IECC Data-IP-Source EUI'!$A$2:$A$1825)*(G$3='IECC Data-IP-Source EUI'!$C$2:$C$1825)*($A$2='IECC Data-IP-Source EUI'!$B$2:$B$1825),0,1),0))</f>
        <v>15.997862418856869</v>
      </c>
      <c r="H4" s="55" cm="1">
        <f t="array" ref="H4">INDEX('IECC Data-IP-Source EUI'!$Y$2:$Y$1825,MATCH(1,INDEX(($A4='IECC Data-IP-Source EUI'!$A$2:$A$1825)*(H$3='IECC Data-IP-Source EUI'!$C$2:$C$1825)*($A$2='IECC Data-IP-Source EUI'!$B$2:$B$1825),0,1),0))</f>
        <v>13.809091785268778</v>
      </c>
      <c r="I4" s="55" cm="1">
        <f t="array" ref="I4">INDEX('IECC Data-IP-Source EUI'!$Y$2:$Y$1825,MATCH(1,INDEX(($A4='IECC Data-IP-Source EUI'!$A$2:$A$1825)*(I$3='IECC Data-IP-Source EUI'!$C$2:$C$1825)*($A$2='IECC Data-IP-Source EUI'!$B$2:$B$1825),0,1),0))</f>
        <v>10.791398851767401</v>
      </c>
      <c r="J4" s="55" cm="1">
        <f t="array" ref="J4">INDEX('IECC Data-IP-Source EUI'!$Y$2:$Y$1825,MATCH(1,INDEX(($A4='IECC Data-IP-Source EUI'!$A$2:$A$1825)*(J$3='IECC Data-IP-Source EUI'!$C$2:$C$1825)*($A$2='IECC Data-IP-Source EUI'!$B$2:$B$1825),0,1),0))</f>
        <v>5.1071577636724088</v>
      </c>
      <c r="K4" s="55" cm="1">
        <f t="array" ref="K4">INDEX('IECC Data-IP-Source EUI'!$Y$2:$Y$1825,MATCH(1,INDEX(($A4='IECC Data-IP-Source EUI'!$A$2:$A$1825)*(K$3='IECC Data-IP-Source EUI'!$C$2:$C$1825)*($A$2='IECC Data-IP-Source EUI'!$B$2:$B$1825),0,1),0))</f>
        <v>22.582943298764338</v>
      </c>
      <c r="L4" s="55" cm="1">
        <f t="array" ref="L4">INDEX('IECC Data-IP-Source EUI'!$Y$2:$Y$1825,MATCH(1,INDEX(($A4='IECC Data-IP-Source EUI'!$A$2:$A$1825)*(L$3='IECC Data-IP-Source EUI'!$C$2:$C$1825)*($A$2='IECC Data-IP-Source EUI'!$B$2:$B$1825),0,1),0))</f>
        <v>13.118883934843424</v>
      </c>
      <c r="M4" s="55" cm="1">
        <f t="array" ref="M4">INDEX('IECC Data-IP-Source EUI'!$Y$2:$Y$1825,MATCH(1,INDEX(($A4='IECC Data-IP-Source EUI'!$A$2:$A$1825)*(M$3='IECC Data-IP-Source EUI'!$C$2:$C$1825)*($A$2='IECC Data-IP-Source EUI'!$B$2:$B$1825),0,1),0))</f>
        <v>9.3047972157034167</v>
      </c>
      <c r="N4" s="55" cm="1">
        <f t="array" ref="N4">INDEX('IECC Data-IP-Source EUI'!$Y$2:$Y$1825,MATCH(1,INDEX(($A4='IECC Data-IP-Source EUI'!$A$2:$A$1825)*(N$3='IECC Data-IP-Source EUI'!$C$2:$C$1825)*($A$2='IECC Data-IP-Source EUI'!$B$2:$B$1825),0,1),0))</f>
        <v>29.435901861570347</v>
      </c>
      <c r="O4" s="55" cm="1">
        <f t="array" ref="O4">INDEX('IECC Data-IP-Source EUI'!$Y$2:$Y$1825,MATCH(1,INDEX(($A4='IECC Data-IP-Source EUI'!$A$2:$A$1825)*(O$3='IECC Data-IP-Source EUI'!$C$2:$C$1825)*($A$2='IECC Data-IP-Source EUI'!$B$2:$B$1825),0,1),0))</f>
        <v>18.214694461903989</v>
      </c>
      <c r="P4" s="55" cm="1">
        <f t="array" ref="P4">INDEX('IECC Data-IP-Source EUI'!$Y$2:$Y$1825,MATCH(1,INDEX(($A4='IECC Data-IP-Source EUI'!$A$2:$A$1825)*(P$3='IECC Data-IP-Source EUI'!$C$2:$C$1825)*($A$2='IECC Data-IP-Source EUI'!$B$2:$B$1825),0,1),0))</f>
        <v>8.1765716085334965</v>
      </c>
      <c r="Q4" s="55" cm="1">
        <f t="array" ref="Q4">INDEX('IECC Data-IP-Source EUI'!$Y$2:$Y$1825,MATCH(1,INDEX(($A4='IECC Data-IP-Source EUI'!$A$2:$A$1825)*(Q$3='IECC Data-IP-Source EUI'!$C$2:$C$1825)*($A$2='IECC Data-IP-Source EUI'!$B$2:$B$1825),0,1),0))</f>
        <v>44.356107705699856</v>
      </c>
      <c r="R4" s="55" cm="1">
        <f t="array" ref="R4">INDEX('IECC Data-IP-Source EUI'!$Y$2:$Y$1825,MATCH(1,INDEX(($A4='IECC Data-IP-Source EUI'!$A$2:$A$1825)*(R$3='IECC Data-IP-Source EUI'!$C$2:$C$1825)*($A$2='IECC Data-IP-Source EUI'!$B$2:$B$1825),0,1),0))</f>
        <v>29.39108676025624</v>
      </c>
      <c r="S4" s="55" cm="1">
        <f t="array" ref="S4">INDEX('IECC Data-IP-Source EUI'!$Y$2:$Y$1825,MATCH(1,INDEX(($A4='IECC Data-IP-Source EUI'!$A$2:$A$1825)*(S$3='IECC Data-IP-Source EUI'!$C$2:$C$1825)*($A$2='IECC Data-IP-Source EUI'!$B$2:$B$1825),0,1),0))</f>
        <v>40.312076998372483</v>
      </c>
      <c r="T4" s="64" cm="1">
        <f t="array" ref="T4">INDEX('IECC Data-IP-Source EUI'!$Y$2:$Y$1825,MATCH(1,INDEX(($A4='IECC Data-IP-Source EUI'!$A$2:$A$1825)*(T$3='IECC Data-IP-Source EUI'!$C$2:$C$1825)*($A$2='IECC Data-IP-Source EUI'!$B$2:$B$1825),0,1),0))</f>
        <v>39.901380170505576</v>
      </c>
      <c r="U4" s="54"/>
      <c r="V4" s="82">
        <f>SUMPRODUCT(D4:T4,Weights!$B$41:$R$41)</f>
        <v>19.001646190855364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Data-IP-Source EUI'!$Y$2:$Y$1825,MATCH(1,INDEX(($A5='IECC Data-IP-Source EUI'!$A$2:$A$1825)*(B$3='IECC Data-IP-Source EUI'!$C$2:$C$1825)*($A$2='IECC Data-IP-Source EUI'!$B$2:$B$1825),0,1),0))</f>
        <v>19.30758351985482</v>
      </c>
      <c r="C5" s="73" cm="1">
        <f t="array" ref="C5">INDEX('IECC Data-IP-Source EUI'!$Y$2:$Y$1825,MATCH(1,INDEX(($A5='IECC Data-IP-Source EUI'!$A$2:$A$1825)*(C$3='IECC Data-IP-Source EUI'!$C$2:$C$1825)*($A$2='IECC Data-IP-Source EUI'!$B$2:$B$1825),0,1),0))</f>
        <v>23.556566904690836</v>
      </c>
      <c r="D5" s="84" cm="1">
        <f t="array" ref="D5">INDEX('IECC Data-IP-Source EUI'!$Y$2:$Y$1825,MATCH(1,INDEX(($A5='IECC Data-IP-Source EUI'!$A$2:$A$1825)*(D$3='IECC Data-IP-Source EUI'!$C$2:$C$1825)*($A$2='IECC Data-IP-Source EUI'!$B$2:$B$1825),0,1),0))</f>
        <v>12.275738070157429</v>
      </c>
      <c r="E5" s="73" cm="1">
        <f t="array" ref="E5">INDEX('IECC Data-IP-Source EUI'!$Y$2:$Y$1825,MATCH(1,INDEX(($A5='IECC Data-IP-Source EUI'!$A$2:$A$1825)*(E$3='IECC Data-IP-Source EUI'!$C$2:$C$1825)*($A$2='IECC Data-IP-Source EUI'!$B$2:$B$1825),0,1),0))</f>
        <v>15.718466493132526</v>
      </c>
      <c r="F5" s="73" cm="1">
        <f t="array" ref="F5">INDEX('IECC Data-IP-Source EUI'!$Y$2:$Y$1825,MATCH(1,INDEX(($A5='IECC Data-IP-Source EUI'!$A$2:$A$1825)*(F$3='IECC Data-IP-Source EUI'!$C$2:$C$1825)*($A$2='IECC Data-IP-Source EUI'!$B$2:$B$1825),0,1),0))</f>
        <v>10.361726343955572</v>
      </c>
      <c r="G5" s="73" cm="1">
        <f t="array" ref="G5">INDEX('IECC Data-IP-Source EUI'!$Y$2:$Y$1825,MATCH(1,INDEX(($A5='IECC Data-IP-Source EUI'!$A$2:$A$1825)*(G$3='IECC Data-IP-Source EUI'!$C$2:$C$1825)*($A$2='IECC Data-IP-Source EUI'!$B$2:$B$1825),0,1),0))</f>
        <v>13.915200321503436</v>
      </c>
      <c r="H5" s="73" cm="1">
        <f t="array" ref="H5">INDEX('IECC Data-IP-Source EUI'!$Y$2:$Y$1825,MATCH(1,INDEX(($A5='IECC Data-IP-Source EUI'!$A$2:$A$1825)*(H$3='IECC Data-IP-Source EUI'!$C$2:$C$1825)*($A$2='IECC Data-IP-Source EUI'!$B$2:$B$1825),0,1),0))</f>
        <v>9.938829433790012</v>
      </c>
      <c r="I5" s="73" cm="1">
        <f t="array" ref="I5">INDEX('IECC Data-IP-Source EUI'!$Y$2:$Y$1825,MATCH(1,INDEX(($A5='IECC Data-IP-Source EUI'!$A$2:$A$1825)*(I$3='IECC Data-IP-Source EUI'!$C$2:$C$1825)*($A$2='IECC Data-IP-Source EUI'!$B$2:$B$1825),0,1),0))</f>
        <v>8.4203175647041437</v>
      </c>
      <c r="J5" s="73" cm="1">
        <f t="array" ref="J5">INDEX('IECC Data-IP-Source EUI'!$Y$2:$Y$1825,MATCH(1,INDEX(($A5='IECC Data-IP-Source EUI'!$A$2:$A$1825)*(J$3='IECC Data-IP-Source EUI'!$C$2:$C$1825)*($A$2='IECC Data-IP-Source EUI'!$B$2:$B$1825),0,1),0))</f>
        <v>3.4175520832086455</v>
      </c>
      <c r="K5" s="73" cm="1">
        <f t="array" ref="K5">INDEX('IECC Data-IP-Source EUI'!$Y$2:$Y$1825,MATCH(1,INDEX(($A5='IECC Data-IP-Source EUI'!$A$2:$A$1825)*(K$3='IECC Data-IP-Source EUI'!$C$2:$C$1825)*($A$2='IECC Data-IP-Source EUI'!$B$2:$B$1825),0,1),0))</f>
        <v>17.113013608442571</v>
      </c>
      <c r="L5" s="73" cm="1">
        <f t="array" ref="L5">INDEX('IECC Data-IP-Source EUI'!$Y$2:$Y$1825,MATCH(1,INDEX(($A5='IECC Data-IP-Source EUI'!$A$2:$A$1825)*(L$3='IECC Data-IP-Source EUI'!$C$2:$C$1825)*($A$2='IECC Data-IP-Source EUI'!$B$2:$B$1825),0,1),0))</f>
        <v>9.3472399017363053</v>
      </c>
      <c r="M5" s="73" cm="1">
        <f t="array" ref="M5">INDEX('IECC Data-IP-Source EUI'!$Y$2:$Y$1825,MATCH(1,INDEX(($A5='IECC Data-IP-Source EUI'!$A$2:$A$1825)*(M$3='IECC Data-IP-Source EUI'!$C$2:$C$1825)*($A$2='IECC Data-IP-Source EUI'!$B$2:$B$1825),0,1),0))</f>
        <v>6.8467413304972959</v>
      </c>
      <c r="N5" s="73" cm="1">
        <f t="array" ref="N5">INDEX('IECC Data-IP-Source EUI'!$Y$2:$Y$1825,MATCH(1,INDEX(($A5='IECC Data-IP-Source EUI'!$A$2:$A$1825)*(N$3='IECC Data-IP-Source EUI'!$C$2:$C$1825)*($A$2='IECC Data-IP-Source EUI'!$B$2:$B$1825),0,1),0))</f>
        <v>25.398166696106536</v>
      </c>
      <c r="O5" s="73" cm="1">
        <f t="array" ref="O5">INDEX('IECC Data-IP-Source EUI'!$Y$2:$Y$1825,MATCH(1,INDEX(($A5='IECC Data-IP-Source EUI'!$A$2:$A$1825)*(O$3='IECC Data-IP-Source EUI'!$C$2:$C$1825)*($A$2='IECC Data-IP-Source EUI'!$B$2:$B$1825),0,1),0))</f>
        <v>14.574816635387391</v>
      </c>
      <c r="P5" s="73" cm="1">
        <f t="array" ref="P5">INDEX('IECC Data-IP-Source EUI'!$Y$2:$Y$1825,MATCH(1,INDEX(($A5='IECC Data-IP-Source EUI'!$A$2:$A$1825)*(P$3='IECC Data-IP-Source EUI'!$C$2:$C$1825)*($A$2='IECC Data-IP-Source EUI'!$B$2:$B$1825),0,1),0))</f>
        <v>5.7627178247307933</v>
      </c>
      <c r="Q5" s="73" cm="1">
        <f t="array" ref="Q5">INDEX('IECC Data-IP-Source EUI'!$Y$2:$Y$1825,MATCH(1,INDEX(($A5='IECC Data-IP-Source EUI'!$A$2:$A$1825)*(Q$3='IECC Data-IP-Source EUI'!$C$2:$C$1825)*($A$2='IECC Data-IP-Source EUI'!$B$2:$B$1825),0,1),0))</f>
        <v>39.785997233364213</v>
      </c>
      <c r="R5" s="73" cm="1">
        <f t="array" ref="R5">INDEX('IECC Data-IP-Source EUI'!$Y$2:$Y$1825,MATCH(1,INDEX(($A5='IECC Data-IP-Source EUI'!$A$2:$A$1825)*(R$3='IECC Data-IP-Source EUI'!$C$2:$C$1825)*($A$2='IECC Data-IP-Source EUI'!$B$2:$B$1825),0,1),0))</f>
        <v>24.122869917255581</v>
      </c>
      <c r="S5" s="73" cm="1">
        <f t="array" ref="S5">INDEX('IECC Data-IP-Source EUI'!$Y$2:$Y$1825,MATCH(1,INDEX(($A5='IECC Data-IP-Source EUI'!$A$2:$A$1825)*(S$3='IECC Data-IP-Source EUI'!$C$2:$C$1825)*($A$2='IECC Data-IP-Source EUI'!$B$2:$B$1825),0,1),0))</f>
        <v>39.056222660836347</v>
      </c>
      <c r="T5" s="89" cm="1">
        <f t="array" ref="T5">INDEX('IECC Data-IP-Source EUI'!$Y$2:$Y$1825,MATCH(1,INDEX(($A5='IECC Data-IP-Source EUI'!$A$2:$A$1825)*(T$3='IECC Data-IP-Source EUI'!$C$2:$C$1825)*($A$2='IECC Data-IP-Source EUI'!$B$2:$B$1825),0,1),0))</f>
        <v>35.655933099474026</v>
      </c>
      <c r="U5" s="54"/>
      <c r="V5" s="70">
        <f>SUMPRODUCT(D5:T5,Weights!$B$41:$R$41)</f>
        <v>15.393951773048874</v>
      </c>
      <c r="X5" s="86">
        <f>(V5-V4)/V4</f>
        <v>-0.18986220359911296</v>
      </c>
    </row>
    <row r="6" spans="1:24" x14ac:dyDescent="0.25">
      <c r="A6" s="91">
        <v>2012</v>
      </c>
      <c r="B6" s="84" cm="1">
        <f t="array" ref="B6">INDEX('IECC Data-IP-Source EUI'!$Y$2:$Y$1825,MATCH(1,INDEX(($A6='IECC Data-IP-Source EUI'!$A$2:$A$1825)*(B$3='IECC Data-IP-Source EUI'!$C$2:$C$1825)*($A$2='IECC Data-IP-Source EUI'!$B$2:$B$1825),0,1),0))</f>
        <v>13.782809277511369</v>
      </c>
      <c r="C6" s="73" cm="1">
        <f t="array" ref="C6">INDEX('IECC Data-IP-Source EUI'!$Y$2:$Y$1825,MATCH(1,INDEX(($A6='IECC Data-IP-Source EUI'!$A$2:$A$1825)*(C$3='IECC Data-IP-Source EUI'!$C$2:$C$1825)*($A$2='IECC Data-IP-Source EUI'!$B$2:$B$1825),0,1),0))</f>
        <v>14.202689812893563</v>
      </c>
      <c r="D6" s="84" cm="1">
        <f t="array" ref="D6">INDEX('IECC Data-IP-Source EUI'!$Y$2:$Y$1825,MATCH(1,INDEX(($A6='IECC Data-IP-Source EUI'!$A$2:$A$1825)*(D$3='IECC Data-IP-Source EUI'!$C$2:$C$1825)*($A$2='IECC Data-IP-Source EUI'!$B$2:$B$1825),0,1),0))</f>
        <v>8.5827503393165134</v>
      </c>
      <c r="E6" s="73" cm="1">
        <f t="array" ref="E6">INDEX('IECC Data-IP-Source EUI'!$Y$2:$Y$1825,MATCH(1,INDEX(($A6='IECC Data-IP-Source EUI'!$A$2:$A$1825)*(E$3='IECC Data-IP-Source EUI'!$C$2:$C$1825)*($A$2='IECC Data-IP-Source EUI'!$B$2:$B$1825),0,1),0))</f>
        <v>11.250341832141967</v>
      </c>
      <c r="F6" s="73" cm="1">
        <f t="array" ref="F6">INDEX('IECC Data-IP-Source EUI'!$Y$2:$Y$1825,MATCH(1,INDEX(($A6='IECC Data-IP-Source EUI'!$A$2:$A$1825)*(F$3='IECC Data-IP-Source EUI'!$C$2:$C$1825)*($A$2='IECC Data-IP-Source EUI'!$B$2:$B$1825),0,1),0))</f>
        <v>7.1318607741043731</v>
      </c>
      <c r="G6" s="73" cm="1">
        <f t="array" ref="G6">INDEX('IECC Data-IP-Source EUI'!$Y$2:$Y$1825,MATCH(1,INDEX(($A6='IECC Data-IP-Source EUI'!$A$2:$A$1825)*(G$3='IECC Data-IP-Source EUI'!$C$2:$C$1825)*($A$2='IECC Data-IP-Source EUI'!$B$2:$B$1825),0,1),0))</f>
        <v>8.2362535056614909</v>
      </c>
      <c r="H6" s="73" cm="1">
        <f t="array" ref="H6">INDEX('IECC Data-IP-Source EUI'!$Y$2:$Y$1825,MATCH(1,INDEX(($A6='IECC Data-IP-Source EUI'!$A$2:$A$1825)*(H$3='IECC Data-IP-Source EUI'!$C$2:$C$1825)*($A$2='IECC Data-IP-Source EUI'!$B$2:$B$1825),0,1),0))</f>
        <v>7.3349644355425205</v>
      </c>
      <c r="I6" s="73" cm="1">
        <f t="array" ref="I6">INDEX('IECC Data-IP-Source EUI'!$Y$2:$Y$1825,MATCH(1,INDEX(($A6='IECC Data-IP-Source EUI'!$A$2:$A$1825)*(I$3='IECC Data-IP-Source EUI'!$C$2:$C$1825)*($A$2='IECC Data-IP-Source EUI'!$B$2:$B$1825),0,1),0))</f>
        <v>6.1913000085778807</v>
      </c>
      <c r="J6" s="73" cm="1">
        <f t="array" ref="J6">INDEX('IECC Data-IP-Source EUI'!$Y$2:$Y$1825,MATCH(1,INDEX(($A6='IECC Data-IP-Source EUI'!$A$2:$A$1825)*(J$3='IECC Data-IP-Source EUI'!$C$2:$C$1825)*($A$2='IECC Data-IP-Source EUI'!$B$2:$B$1825),0,1),0))</f>
        <v>2.4892760835691794</v>
      </c>
      <c r="K6" s="73" cm="1">
        <f t="array" ref="K6">INDEX('IECC Data-IP-Source EUI'!$Y$2:$Y$1825,MATCH(1,INDEX(($A6='IECC Data-IP-Source EUI'!$A$2:$A$1825)*(K$3='IECC Data-IP-Source EUI'!$C$2:$C$1825)*($A$2='IECC Data-IP-Source EUI'!$B$2:$B$1825),0,1),0))</f>
        <v>12.954611432038</v>
      </c>
      <c r="L6" s="73" cm="1">
        <f t="array" ref="L6">INDEX('IECC Data-IP-Source EUI'!$Y$2:$Y$1825,MATCH(1,INDEX(($A6='IECC Data-IP-Source EUI'!$A$2:$A$1825)*(L$3='IECC Data-IP-Source EUI'!$C$2:$C$1825)*($A$2='IECC Data-IP-Source EUI'!$B$2:$B$1825),0,1),0))</f>
        <v>6.7934911974352392</v>
      </c>
      <c r="M6" s="73" cm="1">
        <f t="array" ref="M6">INDEX('IECC Data-IP-Source EUI'!$Y$2:$Y$1825,MATCH(1,INDEX(($A6='IECC Data-IP-Source EUI'!$A$2:$A$1825)*(M$3='IECC Data-IP-Source EUI'!$C$2:$C$1825)*($A$2='IECC Data-IP-Source EUI'!$B$2:$B$1825),0,1),0))</f>
        <v>5.3674304961043449</v>
      </c>
      <c r="N6" s="73" cm="1">
        <f t="array" ref="N6">INDEX('IECC Data-IP-Source EUI'!$Y$2:$Y$1825,MATCH(1,INDEX(($A6='IECC Data-IP-Source EUI'!$A$2:$A$1825)*(N$3='IECC Data-IP-Source EUI'!$C$2:$C$1825)*($A$2='IECC Data-IP-Source EUI'!$B$2:$B$1825),0,1),0))</f>
        <v>19.986531731100605</v>
      </c>
      <c r="O6" s="73" cm="1">
        <f t="array" ref="O6">INDEX('IECC Data-IP-Source EUI'!$Y$2:$Y$1825,MATCH(1,INDEX(($A6='IECC Data-IP-Source EUI'!$A$2:$A$1825)*(O$3='IECC Data-IP-Source EUI'!$C$2:$C$1825)*($A$2='IECC Data-IP-Source EUI'!$B$2:$B$1825),0,1),0))</f>
        <v>10.980757365178343</v>
      </c>
      <c r="P6" s="73" cm="1">
        <f t="array" ref="P6">INDEX('IECC Data-IP-Source EUI'!$Y$2:$Y$1825,MATCH(1,INDEX(($A6='IECC Data-IP-Source EUI'!$A$2:$A$1825)*(P$3='IECC Data-IP-Source EUI'!$C$2:$C$1825)*($A$2='IECC Data-IP-Source EUI'!$B$2:$B$1825),0,1),0))</f>
        <v>4.5825070569823803</v>
      </c>
      <c r="Q6" s="73" cm="1">
        <f t="array" ref="Q6">INDEX('IECC Data-IP-Source EUI'!$Y$2:$Y$1825,MATCH(1,INDEX(($A6='IECC Data-IP-Source EUI'!$A$2:$A$1825)*(Q$3='IECC Data-IP-Source EUI'!$C$2:$C$1825)*($A$2='IECC Data-IP-Source EUI'!$B$2:$B$1825),0,1),0))</f>
        <v>31.223389932705491</v>
      </c>
      <c r="R6" s="73" cm="1">
        <f t="array" ref="R6">INDEX('IECC Data-IP-Source EUI'!$Y$2:$Y$1825,MATCH(1,INDEX(($A6='IECC Data-IP-Source EUI'!$A$2:$A$1825)*(R$3='IECC Data-IP-Source EUI'!$C$2:$C$1825)*($A$2='IECC Data-IP-Source EUI'!$B$2:$B$1825),0,1),0))</f>
        <v>18.89628753283575</v>
      </c>
      <c r="S6" s="73" cm="1">
        <f t="array" ref="S6">INDEX('IECC Data-IP-Source EUI'!$Y$2:$Y$1825,MATCH(1,INDEX(($A6='IECC Data-IP-Source EUI'!$A$2:$A$1825)*(S$3='IECC Data-IP-Source EUI'!$C$2:$C$1825)*($A$2='IECC Data-IP-Source EUI'!$B$2:$B$1825),0,1),0))</f>
        <v>30.365062212833806</v>
      </c>
      <c r="T6" s="89" cm="1">
        <f t="array" ref="T6">INDEX('IECC Data-IP-Source EUI'!$Y$2:$Y$1825,MATCH(1,INDEX(($A6='IECC Data-IP-Source EUI'!$A$2:$A$1825)*(T$3='IECC Data-IP-Source EUI'!$C$2:$C$1825)*($A$2='IECC Data-IP-Source EUI'!$B$2:$B$1825),0,1),0))</f>
        <v>31.104973866178334</v>
      </c>
      <c r="U6" s="54"/>
      <c r="V6" s="70">
        <f>SUMPRODUCT(D6:T6,Weights!$B$41:$R$41)</f>
        <v>11.580300282397733</v>
      </c>
      <c r="X6" s="86">
        <f t="shared" ref="X6:X8" si="0">(V6-V5)/V5</f>
        <v>-0.24773700391396133</v>
      </c>
    </row>
    <row r="7" spans="1:24" x14ac:dyDescent="0.25">
      <c r="A7" s="91">
        <v>2015</v>
      </c>
      <c r="B7" s="84" cm="1">
        <f t="array" ref="B7">INDEX('IECC Data-IP-Source EUI'!$Y$2:$Y$1825,MATCH(1,INDEX(($A7='IECC Data-IP-Source EUI'!$A$2:$A$1825)*(B$3='IECC Data-IP-Source EUI'!$C$2:$C$1825)*($A$2='IECC Data-IP-Source EUI'!$B$2:$B$1825),0,1),0))</f>
        <v>13.776464928762465</v>
      </c>
      <c r="C7" s="73" cm="1">
        <f t="array" ref="C7">INDEX('IECC Data-IP-Source EUI'!$Y$2:$Y$1825,MATCH(1,INDEX(($A7='IECC Data-IP-Source EUI'!$A$2:$A$1825)*(C$3='IECC Data-IP-Source EUI'!$C$2:$C$1825)*($A$2='IECC Data-IP-Source EUI'!$B$2:$B$1825),0,1),0))</f>
        <v>14.154818817788179</v>
      </c>
      <c r="D7" s="84" cm="1">
        <f t="array" ref="D7">INDEX('IECC Data-IP-Source EUI'!$Y$2:$Y$1825,MATCH(1,INDEX(($A7='IECC Data-IP-Source EUI'!$A$2:$A$1825)*(D$3='IECC Data-IP-Source EUI'!$C$2:$C$1825)*($A$2='IECC Data-IP-Source EUI'!$B$2:$B$1825),0,1),0))</f>
        <v>8.7119443502033427</v>
      </c>
      <c r="E7" s="73" cm="1">
        <f t="array" ref="E7">INDEX('IECC Data-IP-Source EUI'!$Y$2:$Y$1825,MATCH(1,INDEX(($A7='IECC Data-IP-Source EUI'!$A$2:$A$1825)*(E$3='IECC Data-IP-Source EUI'!$C$2:$C$1825)*($A$2='IECC Data-IP-Source EUI'!$B$2:$B$1825),0,1),0))</f>
        <v>11.180372062775417</v>
      </c>
      <c r="F7" s="73" cm="1">
        <f t="array" ref="F7">INDEX('IECC Data-IP-Source EUI'!$Y$2:$Y$1825,MATCH(1,INDEX(($A7='IECC Data-IP-Source EUI'!$A$2:$A$1825)*(F$3='IECC Data-IP-Source EUI'!$C$2:$C$1825)*($A$2='IECC Data-IP-Source EUI'!$B$2:$B$1825),0,1),0))</f>
        <v>6.979642843517782</v>
      </c>
      <c r="G7" s="73" cm="1">
        <f t="array" ref="G7">INDEX('IECC Data-IP-Source EUI'!$Y$2:$Y$1825,MATCH(1,INDEX(($A7='IECC Data-IP-Source EUI'!$A$2:$A$1825)*(G$3='IECC Data-IP-Source EUI'!$C$2:$C$1825)*($A$2='IECC Data-IP-Source EUI'!$B$2:$B$1825),0,1),0))</f>
        <v>7.9123278532100958</v>
      </c>
      <c r="H7" s="73" cm="1">
        <f t="array" ref="H7">INDEX('IECC Data-IP-Source EUI'!$Y$2:$Y$1825,MATCH(1,INDEX(($A7='IECC Data-IP-Source EUI'!$A$2:$A$1825)*(H$3='IECC Data-IP-Source EUI'!$C$2:$C$1825)*($A$2='IECC Data-IP-Source EUI'!$B$2:$B$1825),0,1),0))</f>
        <v>7.2545756709618683</v>
      </c>
      <c r="I7" s="73" cm="1">
        <f t="array" ref="I7">INDEX('IECC Data-IP-Source EUI'!$Y$2:$Y$1825,MATCH(1,INDEX(($A7='IECC Data-IP-Source EUI'!$A$2:$A$1825)*(I$3='IECC Data-IP-Source EUI'!$C$2:$C$1825)*($A$2='IECC Data-IP-Source EUI'!$B$2:$B$1825),0,1),0))</f>
        <v>6.2037107982136277</v>
      </c>
      <c r="J7" s="73" cm="1">
        <f t="array" ref="J7">INDEX('IECC Data-IP-Source EUI'!$Y$2:$Y$1825,MATCH(1,INDEX(($A7='IECC Data-IP-Source EUI'!$A$2:$A$1825)*(J$3='IECC Data-IP-Source EUI'!$C$2:$C$1825)*($A$2='IECC Data-IP-Source EUI'!$B$2:$B$1825),0,1),0))</f>
        <v>2.8205795887781506</v>
      </c>
      <c r="K7" s="73" cm="1">
        <f t="array" ref="K7">INDEX('IECC Data-IP-Source EUI'!$Y$2:$Y$1825,MATCH(1,INDEX(($A7='IECC Data-IP-Source EUI'!$A$2:$A$1825)*(K$3='IECC Data-IP-Source EUI'!$C$2:$C$1825)*($A$2='IECC Data-IP-Source EUI'!$B$2:$B$1825),0,1),0))</f>
        <v>12.5859338722621</v>
      </c>
      <c r="L7" s="73" cm="1">
        <f t="array" ref="L7">INDEX('IECC Data-IP-Source EUI'!$Y$2:$Y$1825,MATCH(1,INDEX(($A7='IECC Data-IP-Source EUI'!$A$2:$A$1825)*(L$3='IECC Data-IP-Source EUI'!$C$2:$C$1825)*($A$2='IECC Data-IP-Source EUI'!$B$2:$B$1825),0,1),0))</f>
        <v>6.6856155969898117</v>
      </c>
      <c r="M7" s="73" cm="1">
        <f t="array" ref="M7">INDEX('IECC Data-IP-Source EUI'!$Y$2:$Y$1825,MATCH(1,INDEX(($A7='IECC Data-IP-Source EUI'!$A$2:$A$1825)*(M$3='IECC Data-IP-Source EUI'!$C$2:$C$1825)*($A$2='IECC Data-IP-Source EUI'!$B$2:$B$1825),0,1),0))</f>
        <v>5.2237852763900268</v>
      </c>
      <c r="N7" s="73" cm="1">
        <f t="array" ref="N7">INDEX('IECC Data-IP-Source EUI'!$Y$2:$Y$1825,MATCH(1,INDEX(($A7='IECC Data-IP-Source EUI'!$A$2:$A$1825)*(N$3='IECC Data-IP-Source EUI'!$C$2:$C$1825)*($A$2='IECC Data-IP-Source EUI'!$B$2:$B$1825),0,1),0))</f>
        <v>19.4738357974758</v>
      </c>
      <c r="O7" s="73" cm="1">
        <f t="array" ref="O7">INDEX('IECC Data-IP-Source EUI'!$Y$2:$Y$1825,MATCH(1,INDEX(($A7='IECC Data-IP-Source EUI'!$A$2:$A$1825)*(O$3='IECC Data-IP-Source EUI'!$C$2:$C$1825)*($A$2='IECC Data-IP-Source EUI'!$B$2:$B$1825),0,1),0))</f>
        <v>10.701910881144599</v>
      </c>
      <c r="P7" s="73" cm="1">
        <f t="array" ref="P7">INDEX('IECC Data-IP-Source EUI'!$Y$2:$Y$1825,MATCH(1,INDEX(($A7='IECC Data-IP-Source EUI'!$A$2:$A$1825)*(P$3='IECC Data-IP-Source EUI'!$C$2:$C$1825)*($A$2='IECC Data-IP-Source EUI'!$B$2:$B$1825),0,1),0))</f>
        <v>4.3539972263400806</v>
      </c>
      <c r="Q7" s="73" cm="1">
        <f t="array" ref="Q7">INDEX('IECC Data-IP-Source EUI'!$Y$2:$Y$1825,MATCH(1,INDEX(($A7='IECC Data-IP-Source EUI'!$A$2:$A$1825)*(Q$3='IECC Data-IP-Source EUI'!$C$2:$C$1825)*($A$2='IECC Data-IP-Source EUI'!$B$2:$B$1825),0,1),0))</f>
        <v>29.414556862303353</v>
      </c>
      <c r="R7" s="73" cm="1">
        <f t="array" ref="R7">INDEX('IECC Data-IP-Source EUI'!$Y$2:$Y$1825,MATCH(1,INDEX(($A7='IECC Data-IP-Source EUI'!$A$2:$A$1825)*(R$3='IECC Data-IP-Source EUI'!$C$2:$C$1825)*($A$2='IECC Data-IP-Source EUI'!$B$2:$B$1825),0,1),0))</f>
        <v>17.324009233971598</v>
      </c>
      <c r="S7" s="73" cm="1">
        <f t="array" ref="S7">INDEX('IECC Data-IP-Source EUI'!$Y$2:$Y$1825,MATCH(1,INDEX(($A7='IECC Data-IP-Source EUI'!$A$2:$A$1825)*(S$3='IECC Data-IP-Source EUI'!$C$2:$C$1825)*($A$2='IECC Data-IP-Source EUI'!$B$2:$B$1825),0,1),0))</f>
        <v>28.10036136006422</v>
      </c>
      <c r="T7" s="89" cm="1">
        <f t="array" ref="T7">INDEX('IECC Data-IP-Source EUI'!$Y$2:$Y$1825,MATCH(1,INDEX(($A7='IECC Data-IP-Source EUI'!$A$2:$A$1825)*(T$3='IECC Data-IP-Source EUI'!$C$2:$C$1825)*($A$2='IECC Data-IP-Source EUI'!$B$2:$B$1825),0,1),0))</f>
        <v>28.093510184591768</v>
      </c>
      <c r="U7" s="54"/>
      <c r="V7" s="70">
        <f>SUMPRODUCT(D7:T7,Weights!$B$41:$R$41)</f>
        <v>11.287475284994452</v>
      </c>
      <c r="X7" s="86">
        <f t="shared" si="0"/>
        <v>-2.5286477056936131E-2</v>
      </c>
    </row>
    <row r="8" spans="1:24" ht="15.75" thickBot="1" x14ac:dyDescent="0.3">
      <c r="A8" s="79">
        <v>2018</v>
      </c>
      <c r="B8" s="72" cm="1">
        <f t="array" ref="B8">INDEX('IECC Data-IP-Source EUI'!$Y$2:$Y$1825,MATCH(1,INDEX(($A8='IECC Data-IP-Source EUI'!$A$2:$A$1825)*(B$3='IECC Data-IP-Source EUI'!$C$2:$C$1825)*($A$2='IECC Data-IP-Source EUI'!$B$2:$B$1825),0,1),0))</f>
        <v>13.050902135478399</v>
      </c>
      <c r="C8" s="88" cm="1">
        <f t="array" ref="C8">INDEX('IECC Data-IP-Source EUI'!$Y$2:$Y$1825,MATCH(1,INDEX(($A8='IECC Data-IP-Source EUI'!$A$2:$A$1825)*(C$3='IECC Data-IP-Source EUI'!$C$2:$C$1825)*($A$2='IECC Data-IP-Source EUI'!$B$2:$B$1825),0,1),0))</f>
        <v>13.564794384139848</v>
      </c>
      <c r="D8" s="72" cm="1">
        <f t="array" ref="D8">INDEX('IECC Data-IP-Source EUI'!$Y$2:$Y$1825,MATCH(1,INDEX(($A8='IECC Data-IP-Source EUI'!$A$2:$A$1825)*(D$3='IECC Data-IP-Source EUI'!$C$2:$C$1825)*($A$2='IECC Data-IP-Source EUI'!$B$2:$B$1825),0,1),0))</f>
        <v>8.0077216390746901</v>
      </c>
      <c r="E8" s="88" cm="1">
        <f t="array" ref="E8">INDEX('IECC Data-IP-Source EUI'!$Y$2:$Y$1825,MATCH(1,INDEX(($A8='IECC Data-IP-Source EUI'!$A$2:$A$1825)*(E$3='IECC Data-IP-Source EUI'!$C$2:$C$1825)*($A$2='IECC Data-IP-Source EUI'!$B$2:$B$1825),0,1),0))</f>
        <v>10.652730477436155</v>
      </c>
      <c r="F8" s="88" cm="1">
        <f t="array" ref="F8">INDEX('IECC Data-IP-Source EUI'!$Y$2:$Y$1825,MATCH(1,INDEX(($A8='IECC Data-IP-Source EUI'!$A$2:$A$1825)*(F$3='IECC Data-IP-Source EUI'!$C$2:$C$1825)*($A$2='IECC Data-IP-Source EUI'!$B$2:$B$1825),0,1),0))</f>
        <v>6.4706859179638165</v>
      </c>
      <c r="G8" s="88" cm="1">
        <f t="array" ref="G8">INDEX('IECC Data-IP-Source EUI'!$Y$2:$Y$1825,MATCH(1,INDEX(($A8='IECC Data-IP-Source EUI'!$A$2:$A$1825)*(G$3='IECC Data-IP-Source EUI'!$C$2:$C$1825)*($A$2='IECC Data-IP-Source EUI'!$B$2:$B$1825),0,1),0))</f>
        <v>7.4878835098178111</v>
      </c>
      <c r="H8" s="88" cm="1">
        <f t="array" ref="H8">INDEX('IECC Data-IP-Source EUI'!$Y$2:$Y$1825,MATCH(1,INDEX(($A8='IECC Data-IP-Source EUI'!$A$2:$A$1825)*(H$3='IECC Data-IP-Source EUI'!$C$2:$C$1825)*($A$2='IECC Data-IP-Source EUI'!$B$2:$B$1825),0,1),0))</f>
        <v>7.2818359554633361</v>
      </c>
      <c r="I8" s="88" cm="1">
        <f t="array" ref="I8">INDEX('IECC Data-IP-Source EUI'!$Y$2:$Y$1825,MATCH(1,INDEX(($A8='IECC Data-IP-Source EUI'!$A$2:$A$1825)*(I$3='IECC Data-IP-Source EUI'!$C$2:$C$1825)*($A$2='IECC Data-IP-Source EUI'!$B$2:$B$1825),0,1),0))</f>
        <v>5.9521695811465731</v>
      </c>
      <c r="J8" s="88" cm="1">
        <f t="array" ref="J8">INDEX('IECC Data-IP-Source EUI'!$Y$2:$Y$1825,MATCH(1,INDEX(($A8='IECC Data-IP-Source EUI'!$A$2:$A$1825)*(J$3='IECC Data-IP-Source EUI'!$C$2:$C$1825)*($A$2='IECC Data-IP-Source EUI'!$B$2:$B$1825),0,1),0))</f>
        <v>2.5607244466002901</v>
      </c>
      <c r="K8" s="88" cm="1">
        <f t="array" ref="K8">INDEX('IECC Data-IP-Source EUI'!$Y$2:$Y$1825,MATCH(1,INDEX(($A8='IECC Data-IP-Source EUI'!$A$2:$A$1825)*(K$3='IECC Data-IP-Source EUI'!$C$2:$C$1825)*($A$2='IECC Data-IP-Source EUI'!$B$2:$B$1825),0,1),0))</f>
        <v>13.16513792869895</v>
      </c>
      <c r="L8" s="88" cm="1">
        <f t="array" ref="L8">INDEX('IECC Data-IP-Source EUI'!$Y$2:$Y$1825,MATCH(1,INDEX(($A8='IECC Data-IP-Source EUI'!$A$2:$A$1825)*(L$3='IECC Data-IP-Source EUI'!$C$2:$C$1825)*($A$2='IECC Data-IP-Source EUI'!$B$2:$B$1825),0,1),0))</f>
        <v>6.8760008761454028</v>
      </c>
      <c r="M8" s="88" cm="1">
        <f t="array" ref="M8">INDEX('IECC Data-IP-Source EUI'!$Y$2:$Y$1825,MATCH(1,INDEX(($A8='IECC Data-IP-Source EUI'!$A$2:$A$1825)*(M$3='IECC Data-IP-Source EUI'!$C$2:$C$1825)*($A$2='IECC Data-IP-Source EUI'!$B$2:$B$1825),0,1),0))</f>
        <v>5.7160466048516838</v>
      </c>
      <c r="N8" s="88" cm="1">
        <f t="array" ref="N8">INDEX('IECC Data-IP-Source EUI'!$Y$2:$Y$1825,MATCH(1,INDEX(($A8='IECC Data-IP-Source EUI'!$A$2:$A$1825)*(N$3='IECC Data-IP-Source EUI'!$C$2:$C$1825)*($A$2='IECC Data-IP-Source EUI'!$B$2:$B$1825),0,1),0))</f>
        <v>20.378644062566323</v>
      </c>
      <c r="O8" s="88" cm="1">
        <f t="array" ref="O8">INDEX('IECC Data-IP-Source EUI'!$Y$2:$Y$1825,MATCH(1,INDEX(($A8='IECC Data-IP-Source EUI'!$A$2:$A$1825)*(O$3='IECC Data-IP-Source EUI'!$C$2:$C$1825)*($A$2='IECC Data-IP-Source EUI'!$B$2:$B$1825),0,1),0))</f>
        <v>11.365901785300322</v>
      </c>
      <c r="P8" s="88" cm="1">
        <f t="array" ref="P8">INDEX('IECC Data-IP-Source EUI'!$Y$2:$Y$1825,MATCH(1,INDEX(($A8='IECC Data-IP-Source EUI'!$A$2:$A$1825)*(P$3='IECC Data-IP-Source EUI'!$C$2:$C$1825)*($A$2='IECC Data-IP-Source EUI'!$B$2:$B$1825),0,1),0))</f>
        <v>4.9574257061639431</v>
      </c>
      <c r="Q8" s="88" cm="1">
        <f t="array" ref="Q8">INDEX('IECC Data-IP-Source EUI'!$Y$2:$Y$1825,MATCH(1,INDEX(($A8='IECC Data-IP-Source EUI'!$A$2:$A$1825)*(Q$3='IECC Data-IP-Source EUI'!$C$2:$C$1825)*($A$2='IECC Data-IP-Source EUI'!$B$2:$B$1825),0,1),0))</f>
        <v>30.490629398639982</v>
      </c>
      <c r="R8" s="88" cm="1">
        <f t="array" ref="R8">INDEX('IECC Data-IP-Source EUI'!$Y$2:$Y$1825,MATCH(1,INDEX(($A8='IECC Data-IP-Source EUI'!$A$2:$A$1825)*(R$3='IECC Data-IP-Source EUI'!$C$2:$C$1825)*($A$2='IECC Data-IP-Source EUI'!$B$2:$B$1825),0,1),0))</f>
        <v>18.481644631865777</v>
      </c>
      <c r="S8" s="88" cm="1">
        <f t="array" ref="S8">INDEX('IECC Data-IP-Source EUI'!$Y$2:$Y$1825,MATCH(1,INDEX(($A8='IECC Data-IP-Source EUI'!$A$2:$A$1825)*(S$3='IECC Data-IP-Source EUI'!$C$2:$C$1825)*($A$2='IECC Data-IP-Source EUI'!$B$2:$B$1825),0,1),0))</f>
        <v>29.393886600014707</v>
      </c>
      <c r="T8" s="77" cm="1">
        <f t="array" ref="T8">INDEX('IECC Data-IP-Source EUI'!$Y$2:$Y$1825,MATCH(1,INDEX(($A8='IECC Data-IP-Source EUI'!$A$2:$A$1825)*(T$3='IECC Data-IP-Source EUI'!$C$2:$C$1825)*($A$2='IECC Data-IP-Source EUI'!$B$2:$B$1825),0,1),0))</f>
        <v>29.710138826667812</v>
      </c>
      <c r="U8" s="54"/>
      <c r="V8" s="74">
        <f>SUMPRODUCT(D8:T8,Weights!$B$41:$R$41)</f>
        <v>11.514124594250481</v>
      </c>
      <c r="X8" s="90">
        <f t="shared" si="0"/>
        <v>2.0079716990152444E-2</v>
      </c>
    </row>
    <row r="10" spans="1:24" ht="15.75" thickBot="1" x14ac:dyDescent="0.3">
      <c r="A10" s="4" t="s">
        <v>109</v>
      </c>
      <c r="B10" s="4"/>
      <c r="C10" s="4"/>
    </row>
    <row r="11" spans="1:24" x14ac:dyDescent="0.25">
      <c r="A11" s="63">
        <v>2006</v>
      </c>
      <c r="B11" s="83">
        <f t="shared" ref="B11:C11" si="1">(B4-B$4)/B$4</f>
        <v>0</v>
      </c>
      <c r="C11" s="83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C12" si="3">(B5-B$4)/B$4</f>
        <v>3.9574687567296455E-3</v>
      </c>
      <c r="C12" s="78">
        <f t="shared" si="3"/>
        <v>-1.9795065665013531E-2</v>
      </c>
      <c r="D12" s="78">
        <f t="shared" ref="D12:T12" si="4">(D5-D$4)/D$4</f>
        <v>-2.4789963551456101E-2</v>
      </c>
      <c r="E12" s="71">
        <f t="shared" si="4"/>
        <v>-4.0174604153216088E-2</v>
      </c>
      <c r="F12" s="71">
        <f t="shared" si="4"/>
        <v>-0.19601149086832464</v>
      </c>
      <c r="G12" s="71">
        <f t="shared" si="4"/>
        <v>-0.13018377348329827</v>
      </c>
      <c r="H12" s="71">
        <f t="shared" si="4"/>
        <v>-0.28026914526033297</v>
      </c>
      <c r="I12" s="71">
        <f t="shared" si="4"/>
        <v>-0.2197195488400398</v>
      </c>
      <c r="J12" s="71">
        <f t="shared" si="4"/>
        <v>-0.3308309158730231</v>
      </c>
      <c r="K12" s="71">
        <f t="shared" si="4"/>
        <v>-0.24221509206999881</v>
      </c>
      <c r="L12" s="71">
        <f t="shared" si="4"/>
        <v>-0.28749732460775324</v>
      </c>
      <c r="M12" s="71">
        <f t="shared" si="4"/>
        <v>-0.26417081729172304</v>
      </c>
      <c r="N12" s="71">
        <f t="shared" si="4"/>
        <v>-0.13717042489312084</v>
      </c>
      <c r="O12" s="71">
        <f t="shared" si="4"/>
        <v>-0.19983194525328973</v>
      </c>
      <c r="P12" s="71">
        <f t="shared" si="4"/>
        <v>-0.29521588012309213</v>
      </c>
      <c r="Q12" s="71">
        <f t="shared" si="4"/>
        <v>-0.10303227015900615</v>
      </c>
      <c r="R12" s="71">
        <f t="shared" si="4"/>
        <v>-0.17924539116139607</v>
      </c>
      <c r="S12" s="71">
        <f t="shared" si="4"/>
        <v>-3.1153302708437421E-2</v>
      </c>
      <c r="T12" s="87">
        <f t="shared" si="4"/>
        <v>-0.10639850182850846</v>
      </c>
      <c r="V12" s="80">
        <f>(V5-V$4)/V$4</f>
        <v>-0.18986220359911296</v>
      </c>
      <c r="X12" s="69"/>
    </row>
    <row r="13" spans="1:24" x14ac:dyDescent="0.25">
      <c r="A13" s="91">
        <v>2012</v>
      </c>
      <c r="B13" s="78">
        <f t="shared" ref="B13:C13" si="5">(B6-B$4)/B$4</f>
        <v>-0.28332024044451054</v>
      </c>
      <c r="C13" s="78">
        <f t="shared" si="5"/>
        <v>-0.40901631838995567</v>
      </c>
      <c r="D13" s="78">
        <f t="shared" ref="D13:T13" si="6">(D6-D$4)/D$4</f>
        <v>-0.31816855138175248</v>
      </c>
      <c r="E13" s="71">
        <f t="shared" si="6"/>
        <v>-0.31301416667044762</v>
      </c>
      <c r="F13" s="71">
        <f t="shared" si="6"/>
        <v>-0.44662366860791552</v>
      </c>
      <c r="G13" s="71">
        <f t="shared" si="6"/>
        <v>-0.48516537459696352</v>
      </c>
      <c r="H13" s="71">
        <f t="shared" si="6"/>
        <v>-0.46883078557220598</v>
      </c>
      <c r="I13" s="71">
        <f t="shared" si="6"/>
        <v>-0.42627456425040966</v>
      </c>
      <c r="J13" s="71">
        <f t="shared" si="6"/>
        <v>-0.51259072095332858</v>
      </c>
      <c r="K13" s="71">
        <f t="shared" si="6"/>
        <v>-0.42635416204818471</v>
      </c>
      <c r="L13" s="71">
        <f t="shared" si="6"/>
        <v>-0.48215936422824063</v>
      </c>
      <c r="M13" s="71">
        <f t="shared" si="6"/>
        <v>-0.42315448991774918</v>
      </c>
      <c r="N13" s="71">
        <f t="shared" si="6"/>
        <v>-0.32101513909469315</v>
      </c>
      <c r="O13" s="71">
        <f t="shared" si="6"/>
        <v>-0.39714841837481357</v>
      </c>
      <c r="P13" s="71">
        <f t="shared" si="6"/>
        <v>-0.43955642090875385</v>
      </c>
      <c r="Q13" s="71">
        <f t="shared" si="6"/>
        <v>-0.29607462088714293</v>
      </c>
      <c r="R13" s="71">
        <f t="shared" si="6"/>
        <v>-0.35707421481304197</v>
      </c>
      <c r="S13" s="71">
        <f t="shared" si="6"/>
        <v>-0.24675024276075547</v>
      </c>
      <c r="T13" s="87">
        <f t="shared" si="6"/>
        <v>-0.22045368522939957</v>
      </c>
      <c r="V13" s="80">
        <f>(V6-V$4)/V$4</f>
        <v>-0.39056331403692751</v>
      </c>
    </row>
    <row r="14" spans="1:24" x14ac:dyDescent="0.25">
      <c r="A14" s="91">
        <v>2015</v>
      </c>
      <c r="B14" s="78">
        <f t="shared" ref="B14:C14" si="7">(B7-B$4)/B$4</f>
        <v>-0.2836501344628018</v>
      </c>
      <c r="C14" s="78">
        <f t="shared" si="7"/>
        <v>-0.41100826338786961</v>
      </c>
      <c r="D14" s="78">
        <f t="shared" ref="D14:T14" si="8">(D7-D$4)/D$4</f>
        <v>-0.30790511179499841</v>
      </c>
      <c r="E14" s="71">
        <f t="shared" si="8"/>
        <v>-0.31728676931962452</v>
      </c>
      <c r="F14" s="71">
        <f t="shared" si="8"/>
        <v>-0.45843458341235949</v>
      </c>
      <c r="G14" s="71">
        <f t="shared" si="8"/>
        <v>-0.50541343299191388</v>
      </c>
      <c r="H14" s="71">
        <f t="shared" si="8"/>
        <v>-0.47465222305923965</v>
      </c>
      <c r="I14" s="71">
        <f t="shared" si="8"/>
        <v>-0.42512450114865391</v>
      </c>
      <c r="J14" s="71">
        <f t="shared" si="8"/>
        <v>-0.44772029389004936</v>
      </c>
      <c r="K14" s="71">
        <f t="shared" si="8"/>
        <v>-0.44267964960303652</v>
      </c>
      <c r="L14" s="71">
        <f t="shared" si="8"/>
        <v>-0.49038228936281802</v>
      </c>
      <c r="M14" s="71">
        <f t="shared" si="8"/>
        <v>-0.43859224921377038</v>
      </c>
      <c r="N14" s="71">
        <f t="shared" si="8"/>
        <v>-0.3384325070433935</v>
      </c>
      <c r="O14" s="71">
        <f t="shared" si="8"/>
        <v>-0.4124572935589102</v>
      </c>
      <c r="P14" s="71">
        <f t="shared" si="8"/>
        <v>-0.46750332109902615</v>
      </c>
      <c r="Q14" s="71">
        <f t="shared" si="8"/>
        <v>-0.33685441794245802</v>
      </c>
      <c r="R14" s="71">
        <f t="shared" si="8"/>
        <v>-0.41056928669280135</v>
      </c>
      <c r="S14" s="71">
        <f t="shared" si="8"/>
        <v>-0.30292945805797322</v>
      </c>
      <c r="T14" s="87">
        <f t="shared" si="8"/>
        <v>-0.29592635481421231</v>
      </c>
      <c r="V14" s="80">
        <f>(V7-V$4)/V$4</f>
        <v>-0.40597382081418792</v>
      </c>
    </row>
    <row r="15" spans="1:24" ht="15.75" thickBot="1" x14ac:dyDescent="0.3">
      <c r="A15" s="79">
        <v>2018</v>
      </c>
      <c r="B15" s="85">
        <f t="shared" ref="B15:C15" si="9">(B8-B$4)/B$4</f>
        <v>-0.32137801400922217</v>
      </c>
      <c r="C15" s="85">
        <f t="shared" si="9"/>
        <v>-0.43555958547059354</v>
      </c>
      <c r="D15" s="85">
        <f t="shared" ref="D15:T15" si="10">(D8-D$4)/D$4</f>
        <v>-0.36385002132815353</v>
      </c>
      <c r="E15" s="94">
        <f t="shared" si="10"/>
        <v>-0.34950643869607101</v>
      </c>
      <c r="F15" s="94">
        <f t="shared" si="10"/>
        <v>-0.49792563984496591</v>
      </c>
      <c r="G15" s="94">
        <f t="shared" si="10"/>
        <v>-0.53194474900648259</v>
      </c>
      <c r="H15" s="94">
        <f t="shared" si="10"/>
        <v>-0.4726781406992</v>
      </c>
      <c r="I15" s="94">
        <f t="shared" si="10"/>
        <v>-0.44843391826151113</v>
      </c>
      <c r="J15" s="94">
        <f t="shared" si="10"/>
        <v>-0.49860087252152019</v>
      </c>
      <c r="K15" s="94">
        <f t="shared" si="10"/>
        <v>-0.41703179454826411</v>
      </c>
      <c r="L15" s="94">
        <f t="shared" si="10"/>
        <v>-0.47586998175333206</v>
      </c>
      <c r="M15" s="94">
        <f t="shared" si="10"/>
        <v>-0.38568821304295703</v>
      </c>
      <c r="N15" s="94">
        <f t="shared" si="10"/>
        <v>-0.30769425178810667</v>
      </c>
      <c r="O15" s="94">
        <f t="shared" si="10"/>
        <v>-0.37600370903436831</v>
      </c>
      <c r="P15" s="94">
        <f t="shared" si="10"/>
        <v>-0.39370362744819415</v>
      </c>
      <c r="Q15" s="94">
        <f t="shared" si="10"/>
        <v>-0.3125945675634233</v>
      </c>
      <c r="R15" s="94">
        <f t="shared" si="10"/>
        <v>-0.371181991920851</v>
      </c>
      <c r="S15" s="94">
        <f t="shared" si="10"/>
        <v>-0.27084167354608335</v>
      </c>
      <c r="T15" s="95">
        <f t="shared" si="10"/>
        <v>-0.25541074770568856</v>
      </c>
      <c r="V15" s="96">
        <f>(V8-V$4)/V$4</f>
        <v>-0.39404594325139525</v>
      </c>
    </row>
    <row r="17" spans="1:32" x14ac:dyDescent="0.25">
      <c r="A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</row>
    <row r="18" spans="1:32" x14ac:dyDescent="0.25">
      <c r="A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</row>
    <row r="19" spans="1:32" x14ac:dyDescent="0.25">
      <c r="A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32" x14ac:dyDescent="0.25">
      <c r="A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AA20" s="134" t="s">
        <v>21</v>
      </c>
      <c r="AB20" s="135"/>
      <c r="AC20" s="135"/>
      <c r="AD20" s="135"/>
      <c r="AE20" s="136"/>
      <c r="AF20"/>
    </row>
    <row r="21" spans="1:32" x14ac:dyDescent="0.25">
      <c r="A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Z22" s="98" t="str">
        <f>A2</f>
        <v>Warehouse</v>
      </c>
      <c r="AA22" s="7">
        <f>V4</f>
        <v>19.001646190855364</v>
      </c>
      <c r="AB22" s="7">
        <f>V5</f>
        <v>15.393951773048874</v>
      </c>
      <c r="AC22" s="7">
        <f>V6</f>
        <v>11.580300282397733</v>
      </c>
      <c r="AD22" s="7">
        <f>V7</f>
        <v>11.287475284994452</v>
      </c>
      <c r="AE22" s="7">
        <f>V8</f>
        <v>11.514124594250481</v>
      </c>
      <c r="AF22"/>
    </row>
    <row r="23" spans="1:32" x14ac:dyDescent="0.25">
      <c r="A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Z23"/>
      <c r="AA23"/>
      <c r="AB23"/>
      <c r="AC23"/>
      <c r="AD23"/>
      <c r="AE23"/>
      <c r="AF23"/>
    </row>
    <row r="24" spans="1:32" x14ac:dyDescent="0.25">
      <c r="A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</row>
    <row r="25" spans="1:32" x14ac:dyDescent="0.25">
      <c r="A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</row>
    <row r="26" spans="1:32" x14ac:dyDescent="0.25">
      <c r="A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32" x14ac:dyDescent="0.25">
      <c r="A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32" x14ac:dyDescent="0.25">
      <c r="A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32" x14ac:dyDescent="0.25">
      <c r="A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32" x14ac:dyDescent="0.25">
      <c r="A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32" x14ac:dyDescent="0.25">
      <c r="A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32" x14ac:dyDescent="0.25">
      <c r="A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25">
      <c r="A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921B3-A893-4384-80A6-3E01C77B0E0A}">
          <x14:formula1>
            <xm:f>Weights!$A$5:$A$20</xm:f>
          </x14:formula1>
          <xm:sqref>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C83-7257-439B-B167-94A36CEE1358}">
  <dimension ref="A1:AF31"/>
  <sheetViews>
    <sheetView workbookViewId="0">
      <selection activeCell="B4" sqref="B4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175</v>
      </c>
      <c r="B1" s="4"/>
      <c r="C1" s="4"/>
    </row>
    <row r="2" spans="1:24" ht="91.5" thickBot="1" x14ac:dyDescent="0.3">
      <c r="A2" s="56" t="s">
        <v>61</v>
      </c>
      <c r="B2" s="65" t="s">
        <v>110</v>
      </c>
      <c r="C2" s="66" t="s">
        <v>111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Data-IP-Source EUI'!$Y$2:$Y$1825,MATCH(1,INDEX(($A4='IECC Data-IP-Source EUI'!$A$2:$A$1825)*(B$3='IECC Data-IP-Source EUI'!$C$2:$C$1825)*($A$2='IECC Data-IP-Source EUI'!$B$2:$B$1825),0,1),0))</f>
        <v>93.045639008157266</v>
      </c>
      <c r="C4" s="55" cm="1">
        <f t="array" ref="C4">INDEX('IECC Data-IP-Source EUI'!$Y$2:$Y$1825,MATCH(1,INDEX(($A4='IECC Data-IP-Source EUI'!$A$2:$A$1825)*(C$3='IECC Data-IP-Source EUI'!$C$2:$C$1825)*($A$2='IECC Data-IP-Source EUI'!$B$2:$B$1825),0,1),0))</f>
        <v>79.219272252443602</v>
      </c>
      <c r="D4" s="58" cm="1">
        <f t="array" ref="D4">INDEX('IECC Data-IP-Source EUI'!$Y$2:$Y$1825,MATCH(1,INDEX(($A4='IECC Data-IP-Source EUI'!$A$2:$A$1825)*(D$3='IECC Data-IP-Source EUI'!$C$2:$C$1825)*($A$2='IECC Data-IP-Source EUI'!$B$2:$B$1825),0,1),0))</f>
        <v>66.715773161087611</v>
      </c>
      <c r="E4" s="55" cm="1">
        <f t="array" ref="E4">INDEX('IECC Data-IP-Source EUI'!$Y$2:$Y$1825,MATCH(1,INDEX(($A4='IECC Data-IP-Source EUI'!$A$2:$A$1825)*(E$3='IECC Data-IP-Source EUI'!$C$2:$C$1825)*($A$2='IECC Data-IP-Source EUI'!$B$2:$B$1825),0,1),0))</f>
        <v>63.943551008072276</v>
      </c>
      <c r="F4" s="55" cm="1">
        <f t="array" ref="F4">INDEX('IECC Data-IP-Source EUI'!$Y$2:$Y$1825,MATCH(1,INDEX(($A4='IECC Data-IP-Source EUI'!$A$2:$A$1825)*(F$3='IECC Data-IP-Source EUI'!$C$2:$C$1825)*($A$2='IECC Data-IP-Source EUI'!$B$2:$B$1825),0,1),0))</f>
        <v>54.830488772370863</v>
      </c>
      <c r="G4" s="55" cm="1">
        <f t="array" ref="G4">INDEX('IECC Data-IP-Source EUI'!$Y$2:$Y$1825,MATCH(1,INDEX(($A4='IECC Data-IP-Source EUI'!$A$2:$A$1825)*(G$3='IECC Data-IP-Source EUI'!$C$2:$C$1825)*($A$2='IECC Data-IP-Source EUI'!$B$2:$B$1825),0,1),0))</f>
        <v>46.684715915510893</v>
      </c>
      <c r="H4" s="55" cm="1">
        <f t="array" ref="H4">INDEX('IECC Data-IP-Source EUI'!$Y$2:$Y$1825,MATCH(1,INDEX(($A4='IECC Data-IP-Source EUI'!$A$2:$A$1825)*(H$3='IECC Data-IP-Source EUI'!$C$2:$C$1825)*($A$2='IECC Data-IP-Source EUI'!$B$2:$B$1825),0,1),0))</f>
        <v>48.230094686057114</v>
      </c>
      <c r="I4" s="55" cm="1">
        <f t="array" ref="I4">INDEX('IECC Data-IP-Source EUI'!$Y$2:$Y$1825,MATCH(1,INDEX(($A4='IECC Data-IP-Source EUI'!$A$2:$A$1825)*(I$3='IECC Data-IP-Source EUI'!$C$2:$C$1825)*($A$2='IECC Data-IP-Source EUI'!$B$2:$B$1825),0,1),0))</f>
        <v>41.106070213662314</v>
      </c>
      <c r="J4" s="55" cm="1">
        <f t="array" ref="J4">INDEX('IECC Data-IP-Source EUI'!$Y$2:$Y$1825,MATCH(1,INDEX(($A4='IECC Data-IP-Source EUI'!$A$2:$A$1825)*(J$3='IECC Data-IP-Source EUI'!$C$2:$C$1825)*($A$2='IECC Data-IP-Source EUI'!$B$2:$B$1825),0,1),0))</f>
        <v>14.162508447079615</v>
      </c>
      <c r="K4" s="55" cm="1">
        <f t="array" ref="K4">INDEX('IECC Data-IP-Source EUI'!$Y$2:$Y$1825,MATCH(1,INDEX(($A4='IECC Data-IP-Source EUI'!$A$2:$A$1825)*(K$3='IECC Data-IP-Source EUI'!$C$2:$C$1825)*($A$2='IECC Data-IP-Source EUI'!$B$2:$B$1825),0,1),0))</f>
        <v>57.987604725136492</v>
      </c>
      <c r="L4" s="55" cm="1">
        <f t="array" ref="L4">INDEX('IECC Data-IP-Source EUI'!$Y$2:$Y$1825,MATCH(1,INDEX(($A4='IECC Data-IP-Source EUI'!$A$2:$A$1825)*(L$3='IECC Data-IP-Source EUI'!$C$2:$C$1825)*($A$2='IECC Data-IP-Source EUI'!$B$2:$B$1825),0,1),0))</f>
        <v>39.556621448248166</v>
      </c>
      <c r="M4" s="55" cm="1">
        <f t="array" ref="M4">INDEX('IECC Data-IP-Source EUI'!$Y$2:$Y$1825,MATCH(1,INDEX(($A4='IECC Data-IP-Source EUI'!$A$2:$A$1825)*(M$3='IECC Data-IP-Source EUI'!$C$2:$C$1825)*($A$2='IECC Data-IP-Source EUI'!$B$2:$B$1825),0,1),0))</f>
        <v>29.597101746166189</v>
      </c>
      <c r="N4" s="55" cm="1">
        <f t="array" ref="N4">INDEX('IECC Data-IP-Source EUI'!$Y$2:$Y$1825,MATCH(1,INDEX(($A4='IECC Data-IP-Source EUI'!$A$2:$A$1825)*(N$3='IECC Data-IP-Source EUI'!$C$2:$C$1825)*($A$2='IECC Data-IP-Source EUI'!$B$2:$B$1825),0,1),0))</f>
        <v>61.236557879954013</v>
      </c>
      <c r="O4" s="55" cm="1">
        <f t="array" ref="O4">INDEX('IECC Data-IP-Source EUI'!$Y$2:$Y$1825,MATCH(1,INDEX(($A4='IECC Data-IP-Source EUI'!$A$2:$A$1825)*(O$3='IECC Data-IP-Source EUI'!$C$2:$C$1825)*($A$2='IECC Data-IP-Source EUI'!$B$2:$B$1825),0,1),0))</f>
        <v>42.770478102774739</v>
      </c>
      <c r="P4" s="55" cm="1">
        <f t="array" ref="P4">INDEX('IECC Data-IP-Source EUI'!$Y$2:$Y$1825,MATCH(1,INDEX(($A4='IECC Data-IP-Source EUI'!$A$2:$A$1825)*(P$3='IECC Data-IP-Source EUI'!$C$2:$C$1825)*($A$2='IECC Data-IP-Source EUI'!$B$2:$B$1825),0,1),0))</f>
        <v>23.69185494017481</v>
      </c>
      <c r="Q4" s="55" cm="1">
        <f t="array" ref="Q4">INDEX('IECC Data-IP-Source EUI'!$Y$2:$Y$1825,MATCH(1,INDEX(($A4='IECC Data-IP-Source EUI'!$A$2:$A$1825)*(Q$3='IECC Data-IP-Source EUI'!$C$2:$C$1825)*($A$2='IECC Data-IP-Source EUI'!$B$2:$B$1825),0,1),0))</f>
        <v>80.774419527554699</v>
      </c>
      <c r="R4" s="55" cm="1">
        <f t="array" ref="R4">INDEX('IECC Data-IP-Source EUI'!$Y$2:$Y$1825,MATCH(1,INDEX(($A4='IECC Data-IP-Source EUI'!$A$2:$A$1825)*(R$3='IECC Data-IP-Source EUI'!$C$2:$C$1825)*($A$2='IECC Data-IP-Source EUI'!$B$2:$B$1825),0,1),0))</f>
        <v>58.932297491572299</v>
      </c>
      <c r="S4" s="55" cm="1">
        <f t="array" ref="S4">INDEX('IECC Data-IP-Source EUI'!$Y$2:$Y$1825,MATCH(1,INDEX(($A4='IECC Data-IP-Source EUI'!$A$2:$A$1825)*(S$3='IECC Data-IP-Source EUI'!$C$2:$C$1825)*($A$2='IECC Data-IP-Source EUI'!$B$2:$B$1825),0,1),0))</f>
        <v>73.352689442589849</v>
      </c>
      <c r="T4" s="64" cm="1">
        <f t="array" ref="T4">INDEX('IECC Data-IP-Source EUI'!$Y$2:$Y$1825,MATCH(1,INDEX(($A4='IECC Data-IP-Source EUI'!$A$2:$A$1825)*(T$3='IECC Data-IP-Source EUI'!$C$2:$C$1825)*($A$2='IECC Data-IP-Source EUI'!$B$2:$B$1825),0,1),0))</f>
        <v>80.020400643986733</v>
      </c>
      <c r="U4" s="54"/>
      <c r="V4" s="82">
        <f>SUMPRODUCT(D4:T4,Weights!$B$41:$R$41)</f>
        <v>53.296942981415434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Data-IP-Source EUI'!$Y$2:$Y$1825,MATCH(1,INDEX(($A5='IECC Data-IP-Source EUI'!$A$2:$A$1825)*(B$3='IECC Data-IP-Source EUI'!$C$2:$C$1825)*($A$2='IECC Data-IP-Source EUI'!$B$2:$B$1825),0,1),0))</f>
        <v>92.257049045904708</v>
      </c>
      <c r="C5" s="73" cm="1">
        <f t="array" ref="C5">INDEX('IECC Data-IP-Source EUI'!$Y$2:$Y$1825,MATCH(1,INDEX(($A5='IECC Data-IP-Source EUI'!$A$2:$A$1825)*(C$3='IECC Data-IP-Source EUI'!$C$2:$C$1825)*($A$2='IECC Data-IP-Source EUI'!$B$2:$B$1825),0,1),0))</f>
        <v>78.454056922101003</v>
      </c>
      <c r="D5" s="84" cm="1">
        <f t="array" ref="D5">INDEX('IECC Data-IP-Source EUI'!$Y$2:$Y$1825,MATCH(1,INDEX(($A5='IECC Data-IP-Source EUI'!$A$2:$A$1825)*(D$3='IECC Data-IP-Source EUI'!$C$2:$C$1825)*($A$2='IECC Data-IP-Source EUI'!$B$2:$B$1825),0,1),0))</f>
        <v>65.988391445002648</v>
      </c>
      <c r="E5" s="73" cm="1">
        <f t="array" ref="E5">INDEX('IECC Data-IP-Source EUI'!$Y$2:$Y$1825,MATCH(1,INDEX(($A5='IECC Data-IP-Source EUI'!$A$2:$A$1825)*(E$3='IECC Data-IP-Source EUI'!$C$2:$C$1825)*($A$2='IECC Data-IP-Source EUI'!$B$2:$B$1825),0,1),0))</f>
        <v>63.481983745742419</v>
      </c>
      <c r="F5" s="73" cm="1">
        <f t="array" ref="F5">INDEX('IECC Data-IP-Source EUI'!$Y$2:$Y$1825,MATCH(1,INDEX(($A5='IECC Data-IP-Source EUI'!$A$2:$A$1825)*(F$3='IECC Data-IP-Source EUI'!$C$2:$C$1825)*($A$2='IECC Data-IP-Source EUI'!$B$2:$B$1825),0,1),0))</f>
        <v>52.086881421627041</v>
      </c>
      <c r="G5" s="73" cm="1">
        <f t="array" ref="G5">INDEX('IECC Data-IP-Source EUI'!$Y$2:$Y$1825,MATCH(1,INDEX(($A5='IECC Data-IP-Source EUI'!$A$2:$A$1825)*(G$3='IECC Data-IP-Source EUI'!$C$2:$C$1825)*($A$2='IECC Data-IP-Source EUI'!$B$2:$B$1825),0,1),0))</f>
        <v>43.583742542348297</v>
      </c>
      <c r="H5" s="73" cm="1">
        <f t="array" ref="H5">INDEX('IECC Data-IP-Source EUI'!$Y$2:$Y$1825,MATCH(1,INDEX(($A5='IECC Data-IP-Source EUI'!$A$2:$A$1825)*(H$3='IECC Data-IP-Source EUI'!$C$2:$C$1825)*($A$2='IECC Data-IP-Source EUI'!$B$2:$B$1825),0,1),0))</f>
        <v>44.578521718944096</v>
      </c>
      <c r="I5" s="73" cm="1">
        <f t="array" ref="I5">INDEX('IECC Data-IP-Source EUI'!$Y$2:$Y$1825,MATCH(1,INDEX(($A5='IECC Data-IP-Source EUI'!$A$2:$A$1825)*(I$3='IECC Data-IP-Source EUI'!$C$2:$C$1825)*($A$2='IECC Data-IP-Source EUI'!$B$2:$B$1825),0,1),0))</f>
        <v>37.633682419683105</v>
      </c>
      <c r="J5" s="73" cm="1">
        <f t="array" ref="J5">INDEX('IECC Data-IP-Source EUI'!$Y$2:$Y$1825,MATCH(1,INDEX(($A5='IECC Data-IP-Source EUI'!$A$2:$A$1825)*(J$3='IECC Data-IP-Source EUI'!$C$2:$C$1825)*($A$2='IECC Data-IP-Source EUI'!$B$2:$B$1825),0,1),0))</f>
        <v>12.627807893100959</v>
      </c>
      <c r="K5" s="73" cm="1">
        <f t="array" ref="K5">INDEX('IECC Data-IP-Source EUI'!$Y$2:$Y$1825,MATCH(1,INDEX(($A5='IECC Data-IP-Source EUI'!$A$2:$A$1825)*(K$3='IECC Data-IP-Source EUI'!$C$2:$C$1825)*($A$2='IECC Data-IP-Source EUI'!$B$2:$B$1825),0,1),0))</f>
        <v>52.93455153770293</v>
      </c>
      <c r="L5" s="73" cm="1">
        <f t="array" ref="L5">INDEX('IECC Data-IP-Source EUI'!$Y$2:$Y$1825,MATCH(1,INDEX(($A5='IECC Data-IP-Source EUI'!$A$2:$A$1825)*(L$3='IECC Data-IP-Source EUI'!$C$2:$C$1825)*($A$2='IECC Data-IP-Source EUI'!$B$2:$B$1825),0,1),0))</f>
        <v>35.52725910963143</v>
      </c>
      <c r="M5" s="73" cm="1">
        <f t="array" ref="M5">INDEX('IECC Data-IP-Source EUI'!$Y$2:$Y$1825,MATCH(1,INDEX(($A5='IECC Data-IP-Source EUI'!$A$2:$A$1825)*(M$3='IECC Data-IP-Source EUI'!$C$2:$C$1825)*($A$2='IECC Data-IP-Source EUI'!$B$2:$B$1825),0,1),0))</f>
        <v>28.391110724692375</v>
      </c>
      <c r="N5" s="73" cm="1">
        <f t="array" ref="N5">INDEX('IECC Data-IP-Source EUI'!$Y$2:$Y$1825,MATCH(1,INDEX(($A5='IECC Data-IP-Source EUI'!$A$2:$A$1825)*(N$3='IECC Data-IP-Source EUI'!$C$2:$C$1825)*($A$2='IECC Data-IP-Source EUI'!$B$2:$B$1825),0,1),0))</f>
        <v>59.329535328102658</v>
      </c>
      <c r="O5" s="73" cm="1">
        <f t="array" ref="O5">INDEX('IECC Data-IP-Source EUI'!$Y$2:$Y$1825,MATCH(1,INDEX(($A5='IECC Data-IP-Source EUI'!$A$2:$A$1825)*(O$3='IECC Data-IP-Source EUI'!$C$2:$C$1825)*($A$2='IECC Data-IP-Source EUI'!$B$2:$B$1825),0,1),0))</f>
        <v>41.126254673454035</v>
      </c>
      <c r="P5" s="73" cm="1">
        <f t="array" ref="P5">INDEX('IECC Data-IP-Source EUI'!$Y$2:$Y$1825,MATCH(1,INDEX(($A5='IECC Data-IP-Source EUI'!$A$2:$A$1825)*(P$3='IECC Data-IP-Source EUI'!$C$2:$C$1825)*($A$2='IECC Data-IP-Source EUI'!$B$2:$B$1825),0,1),0))</f>
        <v>22.340837554817767</v>
      </c>
      <c r="Q5" s="73" cm="1">
        <f t="array" ref="Q5">INDEX('IECC Data-IP-Source EUI'!$Y$2:$Y$1825,MATCH(1,INDEX(($A5='IECC Data-IP-Source EUI'!$A$2:$A$1825)*(Q$3='IECC Data-IP-Source EUI'!$C$2:$C$1825)*($A$2='IECC Data-IP-Source EUI'!$B$2:$B$1825),0,1),0))</f>
        <v>77.32404056145964</v>
      </c>
      <c r="R5" s="73" cm="1">
        <f t="array" ref="R5">INDEX('IECC Data-IP-Source EUI'!$Y$2:$Y$1825,MATCH(1,INDEX(($A5='IECC Data-IP-Source EUI'!$A$2:$A$1825)*(R$3='IECC Data-IP-Source EUI'!$C$2:$C$1825)*($A$2='IECC Data-IP-Source EUI'!$B$2:$B$1825),0,1),0))</f>
        <v>55.833071516057231</v>
      </c>
      <c r="S5" s="73" cm="1">
        <f t="array" ref="S5">INDEX('IECC Data-IP-Source EUI'!$Y$2:$Y$1825,MATCH(1,INDEX(($A5='IECC Data-IP-Source EUI'!$A$2:$A$1825)*(S$3='IECC Data-IP-Source EUI'!$C$2:$C$1825)*($A$2='IECC Data-IP-Source EUI'!$B$2:$B$1825),0,1),0))</f>
        <v>69.078008362757686</v>
      </c>
      <c r="T5" s="89" cm="1">
        <f t="array" ref="T5">INDEX('IECC Data-IP-Source EUI'!$Y$2:$Y$1825,MATCH(1,INDEX(($A5='IECC Data-IP-Source EUI'!$A$2:$A$1825)*(T$3='IECC Data-IP-Source EUI'!$C$2:$C$1825)*($A$2='IECC Data-IP-Source EUI'!$B$2:$B$1825),0,1),0))</f>
        <v>71.921120407886661</v>
      </c>
      <c r="U5" s="54"/>
      <c r="V5" s="70">
        <f>SUMPRODUCT(D5:T5,Weights!$B$41:$R$41)</f>
        <v>50.180327904353831</v>
      </c>
      <c r="X5" s="86">
        <f>(V5-V4)/V4</f>
        <v>-5.847643228146053E-2</v>
      </c>
    </row>
    <row r="6" spans="1:24" x14ac:dyDescent="0.25">
      <c r="A6" s="91">
        <v>2012</v>
      </c>
      <c r="B6" s="84" cm="1">
        <f t="array" ref="B6">INDEX('IECC Data-IP-Source EUI'!$Y$2:$Y$1825,MATCH(1,INDEX(($A6='IECC Data-IP-Source EUI'!$A$2:$A$1825)*(B$3='IECC Data-IP-Source EUI'!$C$2:$C$1825)*($A$2='IECC Data-IP-Source EUI'!$B$2:$B$1825),0,1),0))</f>
        <v>83.938065495553332</v>
      </c>
      <c r="C6" s="73" cm="1">
        <f t="array" ref="C6">INDEX('IECC Data-IP-Source EUI'!$Y$2:$Y$1825,MATCH(1,INDEX(($A6='IECC Data-IP-Source EUI'!$A$2:$A$1825)*(C$3='IECC Data-IP-Source EUI'!$C$2:$C$1825)*($A$2='IECC Data-IP-Source EUI'!$B$2:$B$1825),0,1),0))</f>
        <v>70.238450072792631</v>
      </c>
      <c r="D6" s="84" cm="1">
        <f t="array" ref="D6">INDEX('IECC Data-IP-Source EUI'!$Y$2:$Y$1825,MATCH(1,INDEX(($A6='IECC Data-IP-Source EUI'!$A$2:$A$1825)*(D$3='IECC Data-IP-Source EUI'!$C$2:$C$1825)*($A$2='IECC Data-IP-Source EUI'!$B$2:$B$1825),0,1),0))</f>
        <v>61.724810065152383</v>
      </c>
      <c r="E6" s="73" cm="1">
        <f t="array" ref="E6">INDEX('IECC Data-IP-Source EUI'!$Y$2:$Y$1825,MATCH(1,INDEX(($A6='IECC Data-IP-Source EUI'!$A$2:$A$1825)*(E$3='IECC Data-IP-Source EUI'!$C$2:$C$1825)*($A$2='IECC Data-IP-Source EUI'!$B$2:$B$1825),0,1),0))</f>
        <v>55.529430527078098</v>
      </c>
      <c r="F6" s="73" cm="1">
        <f t="array" ref="F6">INDEX('IECC Data-IP-Source EUI'!$Y$2:$Y$1825,MATCH(1,INDEX(($A6='IECC Data-IP-Source EUI'!$A$2:$A$1825)*(F$3='IECC Data-IP-Source EUI'!$C$2:$C$1825)*($A$2='IECC Data-IP-Source EUI'!$B$2:$B$1825),0,1),0))</f>
        <v>49.185219026540011</v>
      </c>
      <c r="G6" s="73" cm="1">
        <f t="array" ref="G6">INDEX('IECC Data-IP-Source EUI'!$Y$2:$Y$1825,MATCH(1,INDEX(($A6='IECC Data-IP-Source EUI'!$A$2:$A$1825)*(G$3='IECC Data-IP-Source EUI'!$C$2:$C$1825)*($A$2='IECC Data-IP-Source EUI'!$B$2:$B$1825),0,1),0))</f>
        <v>40.409900743358641</v>
      </c>
      <c r="H6" s="73" cm="1">
        <f t="array" ref="H6">INDEX('IECC Data-IP-Source EUI'!$Y$2:$Y$1825,MATCH(1,INDEX(($A6='IECC Data-IP-Source EUI'!$A$2:$A$1825)*(H$3='IECC Data-IP-Source EUI'!$C$2:$C$1825)*($A$2='IECC Data-IP-Source EUI'!$B$2:$B$1825),0,1),0))</f>
        <v>41.497585269523363</v>
      </c>
      <c r="I6" s="73" cm="1">
        <f t="array" ref="I6">INDEX('IECC Data-IP-Source EUI'!$Y$2:$Y$1825,MATCH(1,INDEX(($A6='IECC Data-IP-Source EUI'!$A$2:$A$1825)*(I$3='IECC Data-IP-Source EUI'!$C$2:$C$1825)*($A$2='IECC Data-IP-Source EUI'!$B$2:$B$1825),0,1),0))</f>
        <v>35.127249325794324</v>
      </c>
      <c r="J6" s="73" cm="1">
        <f t="array" ref="J6">INDEX('IECC Data-IP-Source EUI'!$Y$2:$Y$1825,MATCH(1,INDEX(($A6='IECC Data-IP-Source EUI'!$A$2:$A$1825)*(J$3='IECC Data-IP-Source EUI'!$C$2:$C$1825)*($A$2='IECC Data-IP-Source EUI'!$B$2:$B$1825),0,1),0))</f>
        <v>11.735258501736435</v>
      </c>
      <c r="K6" s="73" cm="1">
        <f t="array" ref="K6">INDEX('IECC Data-IP-Source EUI'!$Y$2:$Y$1825,MATCH(1,INDEX(($A6='IECC Data-IP-Source EUI'!$A$2:$A$1825)*(K$3='IECC Data-IP-Source EUI'!$C$2:$C$1825)*($A$2='IECC Data-IP-Source EUI'!$B$2:$B$1825),0,1),0))</f>
        <v>40.395761104083064</v>
      </c>
      <c r="L6" s="73" cm="1">
        <f t="array" ref="L6">INDEX('IECC Data-IP-Source EUI'!$Y$2:$Y$1825,MATCH(1,INDEX(($A6='IECC Data-IP-Source EUI'!$A$2:$A$1825)*(L$3='IECC Data-IP-Source EUI'!$C$2:$C$1825)*($A$2='IECC Data-IP-Source EUI'!$B$2:$B$1825),0,1),0))</f>
        <v>30.422468186989455</v>
      </c>
      <c r="M6" s="73" cm="1">
        <f t="array" ref="M6">INDEX('IECC Data-IP-Source EUI'!$Y$2:$Y$1825,MATCH(1,INDEX(($A6='IECC Data-IP-Source EUI'!$A$2:$A$1825)*(M$3='IECC Data-IP-Source EUI'!$C$2:$C$1825)*($A$2='IECC Data-IP-Source EUI'!$B$2:$B$1825),0,1),0))</f>
        <v>20.704994914741544</v>
      </c>
      <c r="N6" s="73" cm="1">
        <f t="array" ref="N6">INDEX('IECC Data-IP-Source EUI'!$Y$2:$Y$1825,MATCH(1,INDEX(($A6='IECC Data-IP-Source EUI'!$A$2:$A$1825)*(N$3='IECC Data-IP-Source EUI'!$C$2:$C$1825)*($A$2='IECC Data-IP-Source EUI'!$B$2:$B$1825),0,1),0))</f>
        <v>43.94739755576024</v>
      </c>
      <c r="O6" s="73" cm="1">
        <f t="array" ref="O6">INDEX('IECC Data-IP-Source EUI'!$Y$2:$Y$1825,MATCH(1,INDEX(($A6='IECC Data-IP-Source EUI'!$A$2:$A$1825)*(O$3='IECC Data-IP-Source EUI'!$C$2:$C$1825)*($A$2='IECC Data-IP-Source EUI'!$B$2:$B$1825),0,1),0))</f>
        <v>33.564436918027866</v>
      </c>
      <c r="P6" s="73" cm="1">
        <f t="array" ref="P6">INDEX('IECC Data-IP-Source EUI'!$Y$2:$Y$1825,MATCH(1,INDEX(($A6='IECC Data-IP-Source EUI'!$A$2:$A$1825)*(P$3='IECC Data-IP-Source EUI'!$C$2:$C$1825)*($A$2='IECC Data-IP-Source EUI'!$B$2:$B$1825),0,1),0))</f>
        <v>17.787361995080953</v>
      </c>
      <c r="Q6" s="73" cm="1">
        <f t="array" ref="Q6">INDEX('IECC Data-IP-Source EUI'!$Y$2:$Y$1825,MATCH(1,INDEX(($A6='IECC Data-IP-Source EUI'!$A$2:$A$1825)*(Q$3='IECC Data-IP-Source EUI'!$C$2:$C$1825)*($A$2='IECC Data-IP-Source EUI'!$B$2:$B$1825),0,1),0))</f>
        <v>55.573676060309509</v>
      </c>
      <c r="R6" s="73" cm="1">
        <f t="array" ref="R6">INDEX('IECC Data-IP-Source EUI'!$Y$2:$Y$1825,MATCH(1,INDEX(($A6='IECC Data-IP-Source EUI'!$A$2:$A$1825)*(R$3='IECC Data-IP-Source EUI'!$C$2:$C$1825)*($A$2='IECC Data-IP-Source EUI'!$B$2:$B$1825),0,1),0))</f>
        <v>40.270393666019608</v>
      </c>
      <c r="S6" s="73" cm="1">
        <f t="array" ref="S6">INDEX('IECC Data-IP-Source EUI'!$Y$2:$Y$1825,MATCH(1,INDEX(($A6='IECC Data-IP-Source EUI'!$A$2:$A$1825)*(S$3='IECC Data-IP-Source EUI'!$C$2:$C$1825)*($A$2='IECC Data-IP-Source EUI'!$B$2:$B$1825),0,1),0))</f>
        <v>51.60067215563835</v>
      </c>
      <c r="T6" s="89" cm="1">
        <f t="array" ref="T6">INDEX('IECC Data-IP-Source EUI'!$Y$2:$Y$1825,MATCH(1,INDEX(($A6='IECC Data-IP-Source EUI'!$A$2:$A$1825)*(T$3='IECC Data-IP-Source EUI'!$C$2:$C$1825)*($A$2='IECC Data-IP-Source EUI'!$B$2:$B$1825),0,1),0))</f>
        <v>59.181275081877722</v>
      </c>
      <c r="U6" s="54"/>
      <c r="V6" s="70">
        <f>SUMPRODUCT(D6:T6,Weights!$B$41:$R$41)</f>
        <v>41.949141475241923</v>
      </c>
      <c r="X6" s="86">
        <f t="shared" ref="X6:X8" si="0">(V6-V5)/V5</f>
        <v>-0.16403213715145412</v>
      </c>
    </row>
    <row r="7" spans="1:24" x14ac:dyDescent="0.25">
      <c r="A7" s="91">
        <v>2015</v>
      </c>
      <c r="B7" s="84" cm="1">
        <f t="array" ref="B7">INDEX('IECC Data-IP-Source EUI'!$Y$2:$Y$1825,MATCH(1,INDEX(($A7='IECC Data-IP-Source EUI'!$A$2:$A$1825)*(B$3='IECC Data-IP-Source EUI'!$C$2:$C$1825)*($A$2='IECC Data-IP-Source EUI'!$B$2:$B$1825),0,1),0))</f>
        <v>75.43296617342483</v>
      </c>
      <c r="C7" s="73" cm="1">
        <f t="array" ref="C7">INDEX('IECC Data-IP-Source EUI'!$Y$2:$Y$1825,MATCH(1,INDEX(($A7='IECC Data-IP-Source EUI'!$A$2:$A$1825)*(C$3='IECC Data-IP-Source EUI'!$C$2:$C$1825)*($A$2='IECC Data-IP-Source EUI'!$B$2:$B$1825),0,1),0))</f>
        <v>63.319071360681072</v>
      </c>
      <c r="D7" s="84" cm="1">
        <f t="array" ref="D7">INDEX('IECC Data-IP-Source EUI'!$Y$2:$Y$1825,MATCH(1,INDEX(($A7='IECC Data-IP-Source EUI'!$A$2:$A$1825)*(D$3='IECC Data-IP-Source EUI'!$C$2:$C$1825)*($A$2='IECC Data-IP-Source EUI'!$B$2:$B$1825),0,1),0))</f>
        <v>56.075502461018914</v>
      </c>
      <c r="E7" s="73" cm="1">
        <f t="array" ref="E7">INDEX('IECC Data-IP-Source EUI'!$Y$2:$Y$1825,MATCH(1,INDEX(($A7='IECC Data-IP-Source EUI'!$A$2:$A$1825)*(E$3='IECC Data-IP-Source EUI'!$C$2:$C$1825)*($A$2='IECC Data-IP-Source EUI'!$B$2:$B$1825),0,1),0))</f>
        <v>51.05299620257216</v>
      </c>
      <c r="F7" s="73" cm="1">
        <f t="array" ref="F7">INDEX('IECC Data-IP-Source EUI'!$Y$2:$Y$1825,MATCH(1,INDEX(($A7='IECC Data-IP-Source EUI'!$A$2:$A$1825)*(F$3='IECC Data-IP-Source EUI'!$C$2:$C$1825)*($A$2='IECC Data-IP-Source EUI'!$B$2:$B$1825),0,1),0))</f>
        <v>44.511498889401338</v>
      </c>
      <c r="G7" s="73" cm="1">
        <f t="array" ref="G7">INDEX('IECC Data-IP-Source EUI'!$Y$2:$Y$1825,MATCH(1,INDEX(($A7='IECC Data-IP-Source EUI'!$A$2:$A$1825)*(G$3='IECC Data-IP-Source EUI'!$C$2:$C$1825)*($A$2='IECC Data-IP-Source EUI'!$B$2:$B$1825),0,1),0))</f>
        <v>38.27157222879039</v>
      </c>
      <c r="H7" s="73" cm="1">
        <f t="array" ref="H7">INDEX('IECC Data-IP-Source EUI'!$Y$2:$Y$1825,MATCH(1,INDEX(($A7='IECC Data-IP-Source EUI'!$A$2:$A$1825)*(H$3='IECC Data-IP-Source EUI'!$C$2:$C$1825)*($A$2='IECC Data-IP-Source EUI'!$B$2:$B$1825),0,1),0))</f>
        <v>35.304526643185277</v>
      </c>
      <c r="I7" s="73" cm="1">
        <f t="array" ref="I7">INDEX('IECC Data-IP-Source EUI'!$Y$2:$Y$1825,MATCH(1,INDEX(($A7='IECC Data-IP-Source EUI'!$A$2:$A$1825)*(I$3='IECC Data-IP-Source EUI'!$C$2:$C$1825)*($A$2='IECC Data-IP-Source EUI'!$B$2:$B$1825),0,1),0))</f>
        <v>31.209497952705739</v>
      </c>
      <c r="J7" s="73" cm="1">
        <f t="array" ref="J7">INDEX('IECC Data-IP-Source EUI'!$Y$2:$Y$1825,MATCH(1,INDEX(($A7='IECC Data-IP-Source EUI'!$A$2:$A$1825)*(J$3='IECC Data-IP-Source EUI'!$C$2:$C$1825)*($A$2='IECC Data-IP-Source EUI'!$B$2:$B$1825),0,1),0))</f>
        <v>10.66211846815087</v>
      </c>
      <c r="K7" s="73" cm="1">
        <f t="array" ref="K7">INDEX('IECC Data-IP-Source EUI'!$Y$2:$Y$1825,MATCH(1,INDEX(($A7='IECC Data-IP-Source EUI'!$A$2:$A$1825)*(K$3='IECC Data-IP-Source EUI'!$C$2:$C$1825)*($A$2='IECC Data-IP-Source EUI'!$B$2:$B$1825),0,1),0))</f>
        <v>32.12997637900574</v>
      </c>
      <c r="L7" s="73" cm="1">
        <f t="array" ref="L7">INDEX('IECC Data-IP-Source EUI'!$Y$2:$Y$1825,MATCH(1,INDEX(($A7='IECC Data-IP-Source EUI'!$A$2:$A$1825)*(L$3='IECC Data-IP-Source EUI'!$C$2:$C$1825)*($A$2='IECC Data-IP-Source EUI'!$B$2:$B$1825),0,1),0))</f>
        <v>29.081862824062824</v>
      </c>
      <c r="M7" s="73" cm="1">
        <f t="array" ref="M7">INDEX('IECC Data-IP-Source EUI'!$Y$2:$Y$1825,MATCH(1,INDEX(($A7='IECC Data-IP-Source EUI'!$A$2:$A$1825)*(M$3='IECC Data-IP-Source EUI'!$C$2:$C$1825)*($A$2='IECC Data-IP-Source EUI'!$B$2:$B$1825),0,1),0))</f>
        <v>20.095747999309026</v>
      </c>
      <c r="N7" s="73" cm="1">
        <f t="array" ref="N7">INDEX('IECC Data-IP-Source EUI'!$Y$2:$Y$1825,MATCH(1,INDEX(($A7='IECC Data-IP-Source EUI'!$A$2:$A$1825)*(N$3='IECC Data-IP-Source EUI'!$C$2:$C$1825)*($A$2='IECC Data-IP-Source EUI'!$B$2:$B$1825),0,1),0))</f>
        <v>33.490582371581247</v>
      </c>
      <c r="O7" s="73" cm="1">
        <f t="array" ref="O7">INDEX('IECC Data-IP-Source EUI'!$Y$2:$Y$1825,MATCH(1,INDEX(($A7='IECC Data-IP-Source EUI'!$A$2:$A$1825)*(O$3='IECC Data-IP-Source EUI'!$C$2:$C$1825)*($A$2='IECC Data-IP-Source EUI'!$B$2:$B$1825),0,1),0))</f>
        <v>32.422581716402391</v>
      </c>
      <c r="P7" s="73" cm="1">
        <f t="array" ref="P7">INDEX('IECC Data-IP-Source EUI'!$Y$2:$Y$1825,MATCH(1,INDEX(($A7='IECC Data-IP-Source EUI'!$A$2:$A$1825)*(P$3='IECC Data-IP-Source EUI'!$C$2:$C$1825)*($A$2='IECC Data-IP-Source EUI'!$B$2:$B$1825),0,1),0))</f>
        <v>17.298243583372074</v>
      </c>
      <c r="Q7" s="73" cm="1">
        <f t="array" ref="Q7">INDEX('IECC Data-IP-Source EUI'!$Y$2:$Y$1825,MATCH(1,INDEX(($A7='IECC Data-IP-Source EUI'!$A$2:$A$1825)*(Q$3='IECC Data-IP-Source EUI'!$C$2:$C$1825)*($A$2='IECC Data-IP-Source EUI'!$B$2:$B$1825),0,1),0))</f>
        <v>43.832286176656389</v>
      </c>
      <c r="R7" s="73" cm="1">
        <f t="array" ref="R7">INDEX('IECC Data-IP-Source EUI'!$Y$2:$Y$1825,MATCH(1,INDEX(($A7='IECC Data-IP-Source EUI'!$A$2:$A$1825)*(R$3='IECC Data-IP-Source EUI'!$C$2:$C$1825)*($A$2='IECC Data-IP-Source EUI'!$B$2:$B$1825),0,1),0))</f>
        <v>34.537902809883903</v>
      </c>
      <c r="S7" s="73" cm="1">
        <f t="array" ref="S7">INDEX('IECC Data-IP-Source EUI'!$Y$2:$Y$1825,MATCH(1,INDEX(($A7='IECC Data-IP-Source EUI'!$A$2:$A$1825)*(S$3='IECC Data-IP-Source EUI'!$C$2:$C$1825)*($A$2='IECC Data-IP-Source EUI'!$B$2:$B$1825),0,1),0))</f>
        <v>43.593635997474784</v>
      </c>
      <c r="T7" s="89" cm="1">
        <f t="array" ref="T7">INDEX('IECC Data-IP-Source EUI'!$Y$2:$Y$1825,MATCH(1,INDEX(($A7='IECC Data-IP-Source EUI'!$A$2:$A$1825)*(T$3='IECC Data-IP-Source EUI'!$C$2:$C$1825)*($A$2='IECC Data-IP-Source EUI'!$B$2:$B$1825),0,1),0))</f>
        <v>50.726996816286906</v>
      </c>
      <c r="U7" s="54"/>
      <c r="V7" s="70">
        <f>SUMPRODUCT(D7:T7,Weights!$B$41:$R$41)</f>
        <v>35.518299544973949</v>
      </c>
      <c r="X7" s="86">
        <f t="shared" si="0"/>
        <v>-0.15330091878193525</v>
      </c>
    </row>
    <row r="8" spans="1:24" ht="15.75" thickBot="1" x14ac:dyDescent="0.3">
      <c r="A8" s="79">
        <v>2018</v>
      </c>
      <c r="B8" s="72" cm="1">
        <f t="array" ref="B8">INDEX('IECC Data-IP-Source EUI'!$Y$2:$Y$1825,MATCH(1,INDEX(($A8='IECC Data-IP-Source EUI'!$A$2:$A$1825)*(B$3='IECC Data-IP-Source EUI'!$C$2:$C$1825)*($A$2='IECC Data-IP-Source EUI'!$B$2:$B$1825),0,1),0))</f>
        <v>74.620889326014918</v>
      </c>
      <c r="C8" s="88" cm="1">
        <f t="array" ref="C8">INDEX('IECC Data-IP-Source EUI'!$Y$2:$Y$1825,MATCH(1,INDEX(($A8='IECC Data-IP-Source EUI'!$A$2:$A$1825)*(C$3='IECC Data-IP-Source EUI'!$C$2:$C$1825)*($A$2='IECC Data-IP-Source EUI'!$B$2:$B$1825),0,1),0))</f>
        <v>62.351838726474149</v>
      </c>
      <c r="D8" s="72" cm="1">
        <f t="array" ref="D8">INDEX('IECC Data-IP-Source EUI'!$Y$2:$Y$1825,MATCH(1,INDEX(($A8='IECC Data-IP-Source EUI'!$A$2:$A$1825)*(D$3='IECC Data-IP-Source EUI'!$C$2:$C$1825)*($A$2='IECC Data-IP-Source EUI'!$B$2:$B$1825),0,1),0))</f>
        <v>54.897243722292245</v>
      </c>
      <c r="E8" s="88" cm="1">
        <f t="array" ref="E8">INDEX('IECC Data-IP-Source EUI'!$Y$2:$Y$1825,MATCH(1,INDEX(($A8='IECC Data-IP-Source EUI'!$A$2:$A$1825)*(E$3='IECC Data-IP-Source EUI'!$C$2:$C$1825)*($A$2='IECC Data-IP-Source EUI'!$B$2:$B$1825),0,1),0))</f>
        <v>50.311372819235039</v>
      </c>
      <c r="F8" s="88" cm="1">
        <f t="array" ref="F8">INDEX('IECC Data-IP-Source EUI'!$Y$2:$Y$1825,MATCH(1,INDEX(($A8='IECC Data-IP-Source EUI'!$A$2:$A$1825)*(F$3='IECC Data-IP-Source EUI'!$C$2:$C$1825)*($A$2='IECC Data-IP-Source EUI'!$B$2:$B$1825),0,1),0))</f>
        <v>43.823044554450817</v>
      </c>
      <c r="G8" s="88" cm="1">
        <f t="array" ref="G8">INDEX('IECC Data-IP-Source EUI'!$Y$2:$Y$1825,MATCH(1,INDEX(($A8='IECC Data-IP-Source EUI'!$A$2:$A$1825)*(G$3='IECC Data-IP-Source EUI'!$C$2:$C$1825)*($A$2='IECC Data-IP-Source EUI'!$B$2:$B$1825),0,1),0))</f>
        <v>37.506020026340046</v>
      </c>
      <c r="H8" s="88" cm="1">
        <f t="array" ref="H8">INDEX('IECC Data-IP-Source EUI'!$Y$2:$Y$1825,MATCH(1,INDEX(($A8='IECC Data-IP-Source EUI'!$A$2:$A$1825)*(H$3='IECC Data-IP-Source EUI'!$C$2:$C$1825)*($A$2='IECC Data-IP-Source EUI'!$B$2:$B$1825),0,1),0))</f>
        <v>34.881886649624235</v>
      </c>
      <c r="I8" s="88" cm="1">
        <f t="array" ref="I8">INDEX('IECC Data-IP-Source EUI'!$Y$2:$Y$1825,MATCH(1,INDEX(($A8='IECC Data-IP-Source EUI'!$A$2:$A$1825)*(I$3='IECC Data-IP-Source EUI'!$C$2:$C$1825)*($A$2='IECC Data-IP-Source EUI'!$B$2:$B$1825),0,1),0))</f>
        <v>30.66034315580707</v>
      </c>
      <c r="J8" s="88" cm="1">
        <f t="array" ref="J8">INDEX('IECC Data-IP-Source EUI'!$Y$2:$Y$1825,MATCH(1,INDEX(($A8='IECC Data-IP-Source EUI'!$A$2:$A$1825)*(J$3='IECC Data-IP-Source EUI'!$C$2:$C$1825)*($A$2='IECC Data-IP-Source EUI'!$B$2:$B$1825),0,1),0))</f>
        <v>10.492290990900825</v>
      </c>
      <c r="K8" s="88" cm="1">
        <f t="array" ref="K8">INDEX('IECC Data-IP-Source EUI'!$Y$2:$Y$1825,MATCH(1,INDEX(($A8='IECC Data-IP-Source EUI'!$A$2:$A$1825)*(K$3='IECC Data-IP-Source EUI'!$C$2:$C$1825)*($A$2='IECC Data-IP-Source EUI'!$B$2:$B$1825),0,1),0))</f>
        <v>31.413217932703603</v>
      </c>
      <c r="L8" s="88" cm="1">
        <f t="array" ref="L8">INDEX('IECC Data-IP-Source EUI'!$Y$2:$Y$1825,MATCH(1,INDEX(($A8='IECC Data-IP-Source EUI'!$A$2:$A$1825)*(L$3='IECC Data-IP-Source EUI'!$C$2:$C$1825)*($A$2='IECC Data-IP-Source EUI'!$B$2:$B$1825),0,1),0))</f>
        <v>27.854953707710123</v>
      </c>
      <c r="M8" s="88" cm="1">
        <f t="array" ref="M8">INDEX('IECC Data-IP-Source EUI'!$Y$2:$Y$1825,MATCH(1,INDEX(($A8='IECC Data-IP-Source EUI'!$A$2:$A$1825)*(M$3='IECC Data-IP-Source EUI'!$C$2:$C$1825)*($A$2='IECC Data-IP-Source EUI'!$B$2:$B$1825),0,1),0))</f>
        <v>20.047988456262743</v>
      </c>
      <c r="N8" s="88" cm="1">
        <f t="array" ref="N8">INDEX('IECC Data-IP-Source EUI'!$Y$2:$Y$1825,MATCH(1,INDEX(($A8='IECC Data-IP-Source EUI'!$A$2:$A$1825)*(N$3='IECC Data-IP-Source EUI'!$C$2:$C$1825)*($A$2='IECC Data-IP-Source EUI'!$B$2:$B$1825),0,1),0))</f>
        <v>33.237754124084439</v>
      </c>
      <c r="O8" s="88" cm="1">
        <f t="array" ref="O8">INDEX('IECC Data-IP-Source EUI'!$Y$2:$Y$1825,MATCH(1,INDEX(($A8='IECC Data-IP-Source EUI'!$A$2:$A$1825)*(O$3='IECC Data-IP-Source EUI'!$C$2:$C$1825)*($A$2='IECC Data-IP-Source EUI'!$B$2:$B$1825),0,1),0))</f>
        <v>31.970215062829343</v>
      </c>
      <c r="P8" s="88" cm="1">
        <f t="array" ref="P8">INDEX('IECC Data-IP-Source EUI'!$Y$2:$Y$1825,MATCH(1,INDEX(($A8='IECC Data-IP-Source EUI'!$A$2:$A$1825)*(P$3='IECC Data-IP-Source EUI'!$C$2:$C$1825)*($A$2='IECC Data-IP-Source EUI'!$B$2:$B$1825),0,1),0))</f>
        <v>17.316278938449841</v>
      </c>
      <c r="Q8" s="88" cm="1">
        <f t="array" ref="Q8">INDEX('IECC Data-IP-Source EUI'!$Y$2:$Y$1825,MATCH(1,INDEX(($A8='IECC Data-IP-Source EUI'!$A$2:$A$1825)*(Q$3='IECC Data-IP-Source EUI'!$C$2:$C$1825)*($A$2='IECC Data-IP-Source EUI'!$B$2:$B$1825),0,1),0))</f>
        <v>43.610951650801375</v>
      </c>
      <c r="R8" s="88" cm="1">
        <f t="array" ref="R8">INDEX('IECC Data-IP-Source EUI'!$Y$2:$Y$1825,MATCH(1,INDEX(($A8='IECC Data-IP-Source EUI'!$A$2:$A$1825)*(R$3='IECC Data-IP-Source EUI'!$C$2:$C$1825)*($A$2='IECC Data-IP-Source EUI'!$B$2:$B$1825),0,1),0))</f>
        <v>34.407303516514261</v>
      </c>
      <c r="S8" s="88" cm="1">
        <f t="array" ref="S8">INDEX('IECC Data-IP-Source EUI'!$Y$2:$Y$1825,MATCH(1,INDEX(($A8='IECC Data-IP-Source EUI'!$A$2:$A$1825)*(S$3='IECC Data-IP-Source EUI'!$C$2:$C$1825)*($A$2='IECC Data-IP-Source EUI'!$B$2:$B$1825),0,1),0))</f>
        <v>43.412494763750118</v>
      </c>
      <c r="T8" s="77" cm="1">
        <f t="array" ref="T8">INDEX('IECC Data-IP-Source EUI'!$Y$2:$Y$1825,MATCH(1,INDEX(($A8='IECC Data-IP-Source EUI'!$A$2:$A$1825)*(T$3='IECC Data-IP-Source EUI'!$C$2:$C$1825)*($A$2='IECC Data-IP-Source EUI'!$B$2:$B$1825),0,1),0))</f>
        <v>50.639767278561052</v>
      </c>
      <c r="U8" s="54"/>
      <c r="V8" s="74">
        <f>SUMPRODUCT(D8:T8,Weights!$B$41:$R$41)</f>
        <v>34.991946167363679</v>
      </c>
      <c r="X8" s="90">
        <f t="shared" si="0"/>
        <v>-1.4819216695433061E-2</v>
      </c>
    </row>
    <row r="10" spans="1:24" ht="15.75" thickBot="1" x14ac:dyDescent="0.3">
      <c r="A10" s="4" t="s">
        <v>109</v>
      </c>
      <c r="B10" s="4"/>
      <c r="C10" s="4"/>
    </row>
    <row r="11" spans="1:24" x14ac:dyDescent="0.25">
      <c r="A11" s="63">
        <v>2006</v>
      </c>
      <c r="B11" s="83">
        <f t="shared" ref="B11:T11" si="1">(B4-B$4)/B$4</f>
        <v>0</v>
      </c>
      <c r="C11" s="76">
        <f t="shared" si="1"/>
        <v>0</v>
      </c>
      <c r="D11" s="83">
        <f t="shared" si="1"/>
        <v>0</v>
      </c>
      <c r="E11" s="76">
        <f t="shared" si="1"/>
        <v>0</v>
      </c>
      <c r="F11" s="76">
        <f t="shared" si="1"/>
        <v>0</v>
      </c>
      <c r="G11" s="76">
        <f t="shared" si="1"/>
        <v>0</v>
      </c>
      <c r="H11" s="76">
        <f t="shared" si="1"/>
        <v>0</v>
      </c>
      <c r="I11" s="76">
        <f t="shared" si="1"/>
        <v>0</v>
      </c>
      <c r="J11" s="76">
        <f t="shared" si="1"/>
        <v>0</v>
      </c>
      <c r="K11" s="76">
        <f t="shared" si="1"/>
        <v>0</v>
      </c>
      <c r="L11" s="76">
        <f t="shared" si="1"/>
        <v>0</v>
      </c>
      <c r="M11" s="76">
        <f t="shared" si="1"/>
        <v>0</v>
      </c>
      <c r="N11" s="76">
        <f t="shared" si="1"/>
        <v>0</v>
      </c>
      <c r="O11" s="76">
        <f t="shared" si="1"/>
        <v>0</v>
      </c>
      <c r="P11" s="76">
        <f t="shared" si="1"/>
        <v>0</v>
      </c>
      <c r="Q11" s="76">
        <f t="shared" si="1"/>
        <v>0</v>
      </c>
      <c r="R11" s="76">
        <f t="shared" si="1"/>
        <v>0</v>
      </c>
      <c r="S11" s="76">
        <f t="shared" si="1"/>
        <v>0</v>
      </c>
      <c r="T11" s="92">
        <f t="shared" si="1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T12" si="2">(B5-B$4)/B$4</f>
        <v>-8.4753027724751642E-3</v>
      </c>
      <c r="C12" s="71">
        <f t="shared" si="2"/>
        <v>-9.6594592273472335E-3</v>
      </c>
      <c r="D12" s="78">
        <f t="shared" si="2"/>
        <v>-1.0902694844421185E-2</v>
      </c>
      <c r="E12" s="71">
        <f t="shared" si="2"/>
        <v>-7.2183551750447722E-3</v>
      </c>
      <c r="F12" s="71">
        <f t="shared" si="2"/>
        <v>-5.0037988210061855E-2</v>
      </c>
      <c r="G12" s="71">
        <f t="shared" si="2"/>
        <v>-6.6423738740847824E-2</v>
      </c>
      <c r="H12" s="71">
        <f t="shared" si="2"/>
        <v>-7.5711503178297834E-2</v>
      </c>
      <c r="I12" s="71">
        <f t="shared" si="2"/>
        <v>-8.447384476137787E-2</v>
      </c>
      <c r="J12" s="71">
        <f t="shared" si="2"/>
        <v>-0.10836361084713911</v>
      </c>
      <c r="K12" s="71">
        <f t="shared" si="2"/>
        <v>-8.714022956087307E-2</v>
      </c>
      <c r="L12" s="71">
        <f t="shared" si="2"/>
        <v>-0.10186315694044651</v>
      </c>
      <c r="M12" s="71">
        <f t="shared" si="2"/>
        <v>-4.0746929608742176E-2</v>
      </c>
      <c r="N12" s="71">
        <f t="shared" si="2"/>
        <v>-3.114189657083298E-2</v>
      </c>
      <c r="O12" s="71">
        <f t="shared" si="2"/>
        <v>-3.8442951826952676E-2</v>
      </c>
      <c r="P12" s="71">
        <f t="shared" si="2"/>
        <v>-5.702455079049519E-2</v>
      </c>
      <c r="Q12" s="71">
        <f t="shared" si="2"/>
        <v>-4.2716233509026036E-2</v>
      </c>
      <c r="R12" s="71">
        <f t="shared" si="2"/>
        <v>-5.2589600396256021E-2</v>
      </c>
      <c r="S12" s="71">
        <f t="shared" si="2"/>
        <v>-5.8275723934809252E-2</v>
      </c>
      <c r="T12" s="87">
        <f t="shared" si="2"/>
        <v>-0.10121519226245845</v>
      </c>
      <c r="V12" s="80">
        <f>(V5-V$4)/V$4</f>
        <v>-5.847643228146053E-2</v>
      </c>
      <c r="X12" s="69"/>
    </row>
    <row r="13" spans="1:24" x14ac:dyDescent="0.25">
      <c r="A13" s="91">
        <v>2012</v>
      </c>
      <c r="B13" s="78">
        <f t="shared" ref="B13:T13" si="3">(B6-B$4)/B$4</f>
        <v>-9.7882862750885924E-2</v>
      </c>
      <c r="C13" s="71">
        <f t="shared" si="3"/>
        <v>-0.1133666331979457</v>
      </c>
      <c r="D13" s="78">
        <f t="shared" si="3"/>
        <v>-7.4809342070942808E-2</v>
      </c>
      <c r="E13" s="71">
        <f t="shared" si="3"/>
        <v>-0.13158669401910403</v>
      </c>
      <c r="F13" s="71">
        <f t="shared" si="3"/>
        <v>-0.1029585887747094</v>
      </c>
      <c r="G13" s="71">
        <f t="shared" si="3"/>
        <v>-0.13440834005519692</v>
      </c>
      <c r="H13" s="71">
        <f t="shared" si="3"/>
        <v>-0.13959146172856385</v>
      </c>
      <c r="I13" s="71">
        <f t="shared" si="3"/>
        <v>-0.1454486127423785</v>
      </c>
      <c r="J13" s="71">
        <f t="shared" si="3"/>
        <v>-0.17138559559649841</v>
      </c>
      <c r="K13" s="71">
        <f t="shared" si="3"/>
        <v>-0.30337248286835528</v>
      </c>
      <c r="L13" s="71">
        <f t="shared" si="3"/>
        <v>-0.23091338255995653</v>
      </c>
      <c r="M13" s="71">
        <f t="shared" si="3"/>
        <v>-0.30043843169801143</v>
      </c>
      <c r="N13" s="71">
        <f t="shared" si="3"/>
        <v>-0.2823339672044734</v>
      </c>
      <c r="O13" s="71">
        <f t="shared" si="3"/>
        <v>-0.21524288698913632</v>
      </c>
      <c r="P13" s="71">
        <f t="shared" si="3"/>
        <v>-0.24922037383748605</v>
      </c>
      <c r="Q13" s="71">
        <f t="shared" si="3"/>
        <v>-0.31198916209665145</v>
      </c>
      <c r="R13" s="71">
        <f t="shared" si="3"/>
        <v>-0.31666682990293166</v>
      </c>
      <c r="S13" s="71">
        <f t="shared" si="3"/>
        <v>-0.29654014668372747</v>
      </c>
      <c r="T13" s="87">
        <f t="shared" si="3"/>
        <v>-0.26042265965179223</v>
      </c>
      <c r="V13" s="80">
        <f>(V6-V$4)/V$4</f>
        <v>-0.21291655527279441</v>
      </c>
    </row>
    <row r="14" spans="1:24" x14ac:dyDescent="0.25">
      <c r="A14" s="91">
        <v>2015</v>
      </c>
      <c r="B14" s="78">
        <f t="shared" ref="B14:T14" si="4">(B7-B$4)/B$4</f>
        <v>-0.18929068597388365</v>
      </c>
      <c r="C14" s="71">
        <f t="shared" si="4"/>
        <v>-0.20071127188715207</v>
      </c>
      <c r="D14" s="78">
        <f t="shared" si="4"/>
        <v>-0.15948658309598518</v>
      </c>
      <c r="E14" s="71">
        <f t="shared" si="4"/>
        <v>-0.20159272674538836</v>
      </c>
      <c r="F14" s="71">
        <f t="shared" si="4"/>
        <v>-0.18819802839637048</v>
      </c>
      <c r="G14" s="71">
        <f t="shared" si="4"/>
        <v>-0.18021194992267811</v>
      </c>
      <c r="H14" s="71">
        <f t="shared" si="4"/>
        <v>-0.26799798190337171</v>
      </c>
      <c r="I14" s="71">
        <f t="shared" si="4"/>
        <v>-0.2407569541314917</v>
      </c>
      <c r="J14" s="71">
        <f t="shared" si="4"/>
        <v>-0.24715889787522377</v>
      </c>
      <c r="K14" s="71">
        <f t="shared" si="4"/>
        <v>-0.44591647592096484</v>
      </c>
      <c r="L14" s="71">
        <f t="shared" si="4"/>
        <v>-0.26480417792731475</v>
      </c>
      <c r="M14" s="71">
        <f t="shared" si="4"/>
        <v>-0.32102311328804028</v>
      </c>
      <c r="N14" s="71">
        <f t="shared" si="4"/>
        <v>-0.4530949561659719</v>
      </c>
      <c r="O14" s="71">
        <f t="shared" si="4"/>
        <v>-0.2419401616579317</v>
      </c>
      <c r="P14" s="71">
        <f t="shared" si="4"/>
        <v>-0.26986537664304816</v>
      </c>
      <c r="Q14" s="71">
        <f t="shared" si="4"/>
        <v>-0.4573494129325954</v>
      </c>
      <c r="R14" s="71">
        <f t="shared" si="4"/>
        <v>-0.4139393120585016</v>
      </c>
      <c r="S14" s="71">
        <f t="shared" si="4"/>
        <v>-0.40569819145358343</v>
      </c>
      <c r="T14" s="87">
        <f t="shared" si="4"/>
        <v>-0.36607419597943652</v>
      </c>
      <c r="V14" s="80">
        <f>(V7-V$4)/V$4</f>
        <v>-0.33357717050752556</v>
      </c>
    </row>
    <row r="15" spans="1:24" ht="15.75" thickBot="1" x14ac:dyDescent="0.3">
      <c r="A15" s="79">
        <v>2018</v>
      </c>
      <c r="B15" s="85">
        <f t="shared" ref="B15:T15" si="5">(B8-B$4)/B$4</f>
        <v>-0.19801841202387852</v>
      </c>
      <c r="C15" s="94">
        <f t="shared" si="5"/>
        <v>-0.21292083411494808</v>
      </c>
      <c r="D15" s="85">
        <f t="shared" si="5"/>
        <v>-0.1771474552241058</v>
      </c>
      <c r="E15" s="94">
        <f t="shared" si="5"/>
        <v>-0.21319082180963492</v>
      </c>
      <c r="F15" s="94">
        <f t="shared" si="5"/>
        <v>-0.20075407796595657</v>
      </c>
      <c r="G15" s="94">
        <f t="shared" si="5"/>
        <v>-0.19661029759251988</v>
      </c>
      <c r="H15" s="94">
        <f t="shared" si="5"/>
        <v>-0.27676097514052211</v>
      </c>
      <c r="I15" s="94">
        <f t="shared" si="5"/>
        <v>-0.25411641160442106</v>
      </c>
      <c r="J15" s="94">
        <f t="shared" si="5"/>
        <v>-0.25915023951393357</v>
      </c>
      <c r="K15" s="94">
        <f t="shared" si="5"/>
        <v>-0.45827702176002127</v>
      </c>
      <c r="L15" s="94">
        <f t="shared" si="5"/>
        <v>-0.29582070743446343</v>
      </c>
      <c r="M15" s="94">
        <f t="shared" si="5"/>
        <v>-0.32263676936341829</v>
      </c>
      <c r="N15" s="94">
        <f t="shared" si="5"/>
        <v>-0.4572236703891398</v>
      </c>
      <c r="O15" s="94">
        <f t="shared" si="5"/>
        <v>-0.25251677135787565</v>
      </c>
      <c r="P15" s="94">
        <f t="shared" si="5"/>
        <v>-0.26910412957635332</v>
      </c>
      <c r="Q15" s="94">
        <f t="shared" si="5"/>
        <v>-0.46008956912498383</v>
      </c>
      <c r="R15" s="94">
        <f t="shared" si="5"/>
        <v>-0.4161554023676961</v>
      </c>
      <c r="S15" s="94">
        <f t="shared" si="5"/>
        <v>-0.40816764738084615</v>
      </c>
      <c r="T15" s="95">
        <f t="shared" si="5"/>
        <v>-0.36716428721896854</v>
      </c>
      <c r="V15" s="96">
        <f>(V8-V$4)/V$4</f>
        <v>-0.34345303482855821</v>
      </c>
    </row>
    <row r="17" spans="1:32" ht="15.75" thickBot="1" x14ac:dyDescent="0.3">
      <c r="A17" s="4" t="s">
        <v>176</v>
      </c>
      <c r="B17" s="4"/>
      <c r="C17" s="4"/>
    </row>
    <row r="18" spans="1:32" ht="91.5" thickBot="1" x14ac:dyDescent="0.3">
      <c r="A18" s="56" t="s">
        <v>60</v>
      </c>
      <c r="B18" s="65" t="s">
        <v>110</v>
      </c>
      <c r="C18" s="66" t="s">
        <v>111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Data-IP-Source EUI'!$Y$2:$Y$1825,MATCH(1,INDEX(($A20='IECC Data-IP-Source EUI'!$A$2:$A$1825)*(B$19='IECC Data-IP-Source EUI'!$C$2:$C$1825)*($A$18='IECC Data-IP-Source EUI'!$B$2:$B$1825),0,1),0))</f>
        <v>84.08701427789417</v>
      </c>
      <c r="C20" s="55" cm="1">
        <f t="array" ref="C20">INDEX('IECC Data-IP-Source EUI'!$Y$2:$Y$1825,MATCH(1,INDEX(($A20='IECC Data-IP-Source EUI'!$A$2:$A$1825)*(C$19='IECC Data-IP-Source EUI'!$C$2:$C$1825)*($A$18='IECC Data-IP-Source EUI'!$B$2:$B$1825),0,1),0))</f>
        <v>77.496513680798259</v>
      </c>
      <c r="D20" s="58" cm="1">
        <f t="array" ref="D20">INDEX('IECC Data-IP-Source EUI'!$Y$2:$Y$1825,MATCH(1,INDEX(($A20='IECC Data-IP-Source EUI'!$A$2:$A$1825)*(D$19='IECC Data-IP-Source EUI'!$C$2:$C$1825)*($A$18='IECC Data-IP-Source EUI'!$B$2:$B$1825),0,1),0))</f>
        <v>58.657269193736525</v>
      </c>
      <c r="E20" s="55" cm="1">
        <f t="array" ref="E20">INDEX('IECC Data-IP-Source EUI'!$Y$2:$Y$1825,MATCH(1,INDEX(($A20='IECC Data-IP-Source EUI'!$A$2:$A$1825)*(E$19='IECC Data-IP-Source EUI'!$C$2:$C$1825)*($A$18='IECC Data-IP-Source EUI'!$B$2:$B$1825),0,1),0))</f>
        <v>60.940968056252807</v>
      </c>
      <c r="F20" s="55" cm="1">
        <f t="array" ref="F20">INDEX('IECC Data-IP-Source EUI'!$Y$2:$Y$1825,MATCH(1,INDEX(($A20='IECC Data-IP-Source EUI'!$A$2:$A$1825)*(F$19='IECC Data-IP-Source EUI'!$C$2:$C$1825)*($A$18='IECC Data-IP-Source EUI'!$B$2:$B$1825),0,1),0))</f>
        <v>48.128529293594909</v>
      </c>
      <c r="G20" s="55" cm="1">
        <f t="array" ref="G20">INDEX('IECC Data-IP-Source EUI'!$Y$2:$Y$1825,MATCH(1,INDEX(($A20='IECC Data-IP-Source EUI'!$A$2:$A$1825)*(G$19='IECC Data-IP-Source EUI'!$C$2:$C$1825)*($A$18='IECC Data-IP-Source EUI'!$B$2:$B$1825),0,1),0))</f>
        <v>42.056521109054898</v>
      </c>
      <c r="H20" s="55" cm="1">
        <f t="array" ref="H20">INDEX('IECC Data-IP-Source EUI'!$Y$2:$Y$1825,MATCH(1,INDEX(($A20='IECC Data-IP-Source EUI'!$A$2:$A$1825)*(H$19='IECC Data-IP-Source EUI'!$C$2:$C$1825)*($A$18='IECC Data-IP-Source EUI'!$B$2:$B$1825),0,1),0))</f>
        <v>35.746887704417674</v>
      </c>
      <c r="I20" s="55" cm="1">
        <f t="array" ref="I20">INDEX('IECC Data-IP-Source EUI'!$Y$2:$Y$1825,MATCH(1,INDEX(($A20='IECC Data-IP-Source EUI'!$A$2:$A$1825)*(I$19='IECC Data-IP-Source EUI'!$C$2:$C$1825)*($A$18='IECC Data-IP-Source EUI'!$B$2:$B$1825),0,1),0))</f>
        <v>33.637370834823791</v>
      </c>
      <c r="J20" s="55" cm="1">
        <f t="array" ref="J20">INDEX('IECC Data-IP-Source EUI'!$Y$2:$Y$1825,MATCH(1,INDEX(($A20='IECC Data-IP-Source EUI'!$A$2:$A$1825)*(J$19='IECC Data-IP-Source EUI'!$C$2:$C$1825)*($A$18='IECC Data-IP-Source EUI'!$B$2:$B$1825),0,1),0))</f>
        <v>17.041800808768183</v>
      </c>
      <c r="K20" s="55" cm="1">
        <f t="array" ref="K20">INDEX('IECC Data-IP-Source EUI'!$Y$2:$Y$1825,MATCH(1,INDEX(($A20='IECC Data-IP-Source EUI'!$A$2:$A$1825)*(K$19='IECC Data-IP-Source EUI'!$C$2:$C$1825)*($A$18='IECC Data-IP-Source EUI'!$B$2:$B$1825),0,1),0))</f>
        <v>38.925333073978173</v>
      </c>
      <c r="L20" s="55" cm="1">
        <f t="array" ref="L20">INDEX('IECC Data-IP-Source EUI'!$Y$2:$Y$1825,MATCH(1,INDEX(($A20='IECC Data-IP-Source EUI'!$A$2:$A$1825)*(L$19='IECC Data-IP-Source EUI'!$C$2:$C$1825)*($A$18='IECC Data-IP-Source EUI'!$B$2:$B$1825),0,1),0))</f>
        <v>30.768914286411984</v>
      </c>
      <c r="M20" s="55" cm="1">
        <f t="array" ref="M20">INDEX('IECC Data-IP-Source EUI'!$Y$2:$Y$1825,MATCH(1,INDEX(($A20='IECC Data-IP-Source EUI'!$A$2:$A$1825)*(M$19='IECC Data-IP-Source EUI'!$C$2:$C$1825)*($A$18='IECC Data-IP-Source EUI'!$B$2:$B$1825),0,1),0))</f>
        <v>19.905958273514134</v>
      </c>
      <c r="N20" s="55" cm="1">
        <f t="array" ref="N20">INDEX('IECC Data-IP-Source EUI'!$Y$2:$Y$1825,MATCH(1,INDEX(($A20='IECC Data-IP-Source EUI'!$A$2:$A$1825)*(N$19='IECC Data-IP-Source EUI'!$C$2:$C$1825)*($A$18='IECC Data-IP-Source EUI'!$B$2:$B$1825),0,1),0))</f>
        <v>38.985614631873091</v>
      </c>
      <c r="O20" s="55" cm="1">
        <f t="array" ref="O20">INDEX('IECC Data-IP-Source EUI'!$Y$2:$Y$1825,MATCH(1,INDEX(($A20='IECC Data-IP-Source EUI'!$A$2:$A$1825)*(O$19='IECC Data-IP-Source EUI'!$C$2:$C$1825)*($A$18='IECC Data-IP-Source EUI'!$B$2:$B$1825),0,1),0))</f>
        <v>30.891049669012951</v>
      </c>
      <c r="P20" s="55" cm="1">
        <f t="array" ref="P20">INDEX('IECC Data-IP-Source EUI'!$Y$2:$Y$1825,MATCH(1,INDEX(($A20='IECC Data-IP-Source EUI'!$A$2:$A$1825)*(P$19='IECC Data-IP-Source EUI'!$C$2:$C$1825)*($A$18='IECC Data-IP-Source EUI'!$B$2:$B$1825),0,1),0))</f>
        <v>17.725213250867796</v>
      </c>
      <c r="Q20" s="55" cm="1">
        <f t="array" ref="Q20">INDEX('IECC Data-IP-Source EUI'!$Y$2:$Y$1825,MATCH(1,INDEX(($A20='IECC Data-IP-Source EUI'!$A$2:$A$1825)*(Q$19='IECC Data-IP-Source EUI'!$C$2:$C$1825)*($A$18='IECC Data-IP-Source EUI'!$B$2:$B$1825),0,1),0))</f>
        <v>50.662894173452273</v>
      </c>
      <c r="R20" s="55" cm="1">
        <f t="array" ref="R20">INDEX('IECC Data-IP-Source EUI'!$Y$2:$Y$1825,MATCH(1,INDEX(($A20='IECC Data-IP-Source EUI'!$A$2:$A$1825)*(R$19='IECC Data-IP-Source EUI'!$C$2:$C$1825)*($A$18='IECC Data-IP-Source EUI'!$B$2:$B$1825),0,1),0))</f>
        <v>37.303368080334792</v>
      </c>
      <c r="S20" s="55" cm="1">
        <f t="array" ref="S20">INDEX('IECC Data-IP-Source EUI'!$Y$2:$Y$1825,MATCH(1,INDEX(($A20='IECC Data-IP-Source EUI'!$A$2:$A$1825)*(S$19='IECC Data-IP-Source EUI'!$C$2:$C$1825)*($A$18='IECC Data-IP-Source EUI'!$B$2:$B$1825),0,1),0))</f>
        <v>49.635326656287113</v>
      </c>
      <c r="T20" s="64" cm="1">
        <f t="array" ref="T20">INDEX('IECC Data-IP-Source EUI'!$Y$2:$Y$1825,MATCH(1,INDEX(($A20='IECC Data-IP-Source EUI'!$A$2:$A$1825)*(T$19='IECC Data-IP-Source EUI'!$C$2:$C$1825)*($A$18='IECC Data-IP-Source EUI'!$B$2:$B$1825),0,1),0))</f>
        <v>56.756631214542075</v>
      </c>
      <c r="U20" s="54"/>
      <c r="V20" s="82">
        <f>SUMPRODUCT(D20:T20,Weights!$B$41:$R$41)</f>
        <v>39.308064490425345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Data-IP-Source EUI'!$Y$2:$Y$1825,MATCH(1,INDEX(($A21='IECC Data-IP-Source EUI'!$A$2:$A$1825)*(B$19='IECC Data-IP-Source EUI'!$C$2:$C$1825)*($A$18='IECC Data-IP-Source EUI'!$B$2:$B$1825),0,1),0))</f>
        <v>71.509147779159861</v>
      </c>
      <c r="C21" s="73" cm="1">
        <f t="array" ref="C21">INDEX('IECC Data-IP-Source EUI'!$Y$2:$Y$1825,MATCH(1,INDEX(($A21='IECC Data-IP-Source EUI'!$A$2:$A$1825)*(C$19='IECC Data-IP-Source EUI'!$C$2:$C$1825)*($A$18='IECC Data-IP-Source EUI'!$B$2:$B$1825),0,1),0))</f>
        <v>66.123513415444322</v>
      </c>
      <c r="D21" s="84" cm="1">
        <f t="array" ref="D21">INDEX('IECC Data-IP-Source EUI'!$Y$2:$Y$1825,MATCH(1,INDEX(($A21='IECC Data-IP-Source EUI'!$A$2:$A$1825)*(D$19='IECC Data-IP-Source EUI'!$C$2:$C$1825)*($A$18='IECC Data-IP-Source EUI'!$B$2:$B$1825),0,1),0))</f>
        <v>50.250969819953788</v>
      </c>
      <c r="E21" s="73" cm="1">
        <f t="array" ref="E21">INDEX('IECC Data-IP-Source EUI'!$Y$2:$Y$1825,MATCH(1,INDEX(($A21='IECC Data-IP-Source EUI'!$A$2:$A$1825)*(E$19='IECC Data-IP-Source EUI'!$C$2:$C$1825)*($A$18='IECC Data-IP-Source EUI'!$B$2:$B$1825),0,1),0))</f>
        <v>52.144656340418805</v>
      </c>
      <c r="F21" s="73" cm="1">
        <f t="array" ref="F21">INDEX('IECC Data-IP-Source EUI'!$Y$2:$Y$1825,MATCH(1,INDEX(($A21='IECC Data-IP-Source EUI'!$A$2:$A$1825)*(F$19='IECC Data-IP-Source EUI'!$C$2:$C$1825)*($A$18='IECC Data-IP-Source EUI'!$B$2:$B$1825),0,1),0))</f>
        <v>39.910777773860573</v>
      </c>
      <c r="G21" s="73" cm="1">
        <f t="array" ref="G21">INDEX('IECC Data-IP-Source EUI'!$Y$2:$Y$1825,MATCH(1,INDEX(($A21='IECC Data-IP-Source EUI'!$A$2:$A$1825)*(G$19='IECC Data-IP-Source EUI'!$C$2:$C$1825)*($A$18='IECC Data-IP-Source EUI'!$B$2:$B$1825),0,1),0))</f>
        <v>34.397864240233183</v>
      </c>
      <c r="H21" s="73" cm="1">
        <f t="array" ref="H21">INDEX('IECC Data-IP-Source EUI'!$Y$2:$Y$1825,MATCH(1,INDEX(($A21='IECC Data-IP-Source EUI'!$A$2:$A$1825)*(H$19='IECC Data-IP-Source EUI'!$C$2:$C$1825)*($A$18='IECC Data-IP-Source EUI'!$B$2:$B$1825),0,1),0))</f>
        <v>29.726178903163571</v>
      </c>
      <c r="I21" s="73" cm="1">
        <f t="array" ref="I21">INDEX('IECC Data-IP-Source EUI'!$Y$2:$Y$1825,MATCH(1,INDEX(($A21='IECC Data-IP-Source EUI'!$A$2:$A$1825)*(I$19='IECC Data-IP-Source EUI'!$C$2:$C$1825)*($A$18='IECC Data-IP-Source EUI'!$B$2:$B$1825),0,1),0))</f>
        <v>27.519143568101917</v>
      </c>
      <c r="J21" s="73" cm="1">
        <f t="array" ref="J21">INDEX('IECC Data-IP-Source EUI'!$Y$2:$Y$1825,MATCH(1,INDEX(($A21='IECC Data-IP-Source EUI'!$A$2:$A$1825)*(J$19='IECC Data-IP-Source EUI'!$C$2:$C$1825)*($A$18='IECC Data-IP-Source EUI'!$B$2:$B$1825),0,1),0))</f>
        <v>15.068966371411742</v>
      </c>
      <c r="K21" s="73" cm="1">
        <f t="array" ref="K21">INDEX('IECC Data-IP-Source EUI'!$Y$2:$Y$1825,MATCH(1,INDEX(($A21='IECC Data-IP-Source EUI'!$A$2:$A$1825)*(K$19='IECC Data-IP-Source EUI'!$C$2:$C$1825)*($A$18='IECC Data-IP-Source EUI'!$B$2:$B$1825),0,1),0))</f>
        <v>32.571829295897366</v>
      </c>
      <c r="L21" s="73" cm="1">
        <f t="array" ref="L21">INDEX('IECC Data-IP-Source EUI'!$Y$2:$Y$1825,MATCH(1,INDEX(($A21='IECC Data-IP-Source EUI'!$A$2:$A$1825)*(L$19='IECC Data-IP-Source EUI'!$C$2:$C$1825)*($A$18='IECC Data-IP-Source EUI'!$B$2:$B$1825),0,1),0))</f>
        <v>25.347415553204545</v>
      </c>
      <c r="M21" s="73" cm="1">
        <f t="array" ref="M21">INDEX('IECC Data-IP-Source EUI'!$Y$2:$Y$1825,MATCH(1,INDEX(($A21='IECC Data-IP-Source EUI'!$A$2:$A$1825)*(M$19='IECC Data-IP-Source EUI'!$C$2:$C$1825)*($A$18='IECC Data-IP-Source EUI'!$B$2:$B$1825),0,1),0))</f>
        <v>18.178128063686582</v>
      </c>
      <c r="N21" s="73" cm="1">
        <f t="array" ref="N21">INDEX('IECC Data-IP-Source EUI'!$Y$2:$Y$1825,MATCH(1,INDEX(($A21='IECC Data-IP-Source EUI'!$A$2:$A$1825)*(N$19='IECC Data-IP-Source EUI'!$C$2:$C$1825)*($A$18='IECC Data-IP-Source EUI'!$B$2:$B$1825),0,1),0))</f>
        <v>36.168462804083191</v>
      </c>
      <c r="O21" s="73" cm="1">
        <f t="array" ref="O21">INDEX('IECC Data-IP-Source EUI'!$Y$2:$Y$1825,MATCH(1,INDEX(($A21='IECC Data-IP-Source EUI'!$A$2:$A$1825)*(O$19='IECC Data-IP-Source EUI'!$C$2:$C$1825)*($A$18='IECC Data-IP-Source EUI'!$B$2:$B$1825),0,1),0))</f>
        <v>27.90782410437301</v>
      </c>
      <c r="P21" s="73" cm="1">
        <f t="array" ref="P21">INDEX('IECC Data-IP-Source EUI'!$Y$2:$Y$1825,MATCH(1,INDEX(($A21='IECC Data-IP-Source EUI'!$A$2:$A$1825)*(P$19='IECC Data-IP-Source EUI'!$C$2:$C$1825)*($A$18='IECC Data-IP-Source EUI'!$B$2:$B$1825),0,1),0))</f>
        <v>16.129798694540046</v>
      </c>
      <c r="Q21" s="73" cm="1">
        <f t="array" ref="Q21">INDEX('IECC Data-IP-Source EUI'!$Y$2:$Y$1825,MATCH(1,INDEX(($A21='IECC Data-IP-Source EUI'!$A$2:$A$1825)*(Q$19='IECC Data-IP-Source EUI'!$C$2:$C$1825)*($A$18='IECC Data-IP-Source EUI'!$B$2:$B$1825),0,1),0))</f>
        <v>46.499553849614045</v>
      </c>
      <c r="R21" s="73" cm="1">
        <f t="array" ref="R21">INDEX('IECC Data-IP-Source EUI'!$Y$2:$Y$1825,MATCH(1,INDEX(($A21='IECC Data-IP-Source EUI'!$A$2:$A$1825)*(R$19='IECC Data-IP-Source EUI'!$C$2:$C$1825)*($A$18='IECC Data-IP-Source EUI'!$B$2:$B$1825),0,1),0))</f>
        <v>33.855489496520747</v>
      </c>
      <c r="S21" s="73" cm="1">
        <f t="array" ref="S21">INDEX('IECC Data-IP-Source EUI'!$Y$2:$Y$1825,MATCH(1,INDEX(($A21='IECC Data-IP-Source EUI'!$A$2:$A$1825)*(S$19='IECC Data-IP-Source EUI'!$C$2:$C$1825)*($A$18='IECC Data-IP-Source EUI'!$B$2:$B$1825),0,1),0))</f>
        <v>45.910226561392818</v>
      </c>
      <c r="T21" s="89" cm="1">
        <f t="array" ref="T21">INDEX('IECC Data-IP-Source EUI'!$Y$2:$Y$1825,MATCH(1,INDEX(($A21='IECC Data-IP-Source EUI'!$A$2:$A$1825)*(T$19='IECC Data-IP-Source EUI'!$C$2:$C$1825)*($A$18='IECC Data-IP-Source EUI'!$B$2:$B$1825),0,1),0))</f>
        <v>51.037684433323356</v>
      </c>
      <c r="U21" s="54"/>
      <c r="V21" s="70">
        <f>SUMPRODUCT(D21:T21,Weights!$B$41:$R$41)</f>
        <v>33.721292513322005</v>
      </c>
      <c r="X21" s="86">
        <f>(V21-V20)/V20</f>
        <v>-0.14212788265024254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Data-IP-Source EUI'!$Y$2:$Y$1825,MATCH(1,INDEX(($A22='IECC Data-IP-Source EUI'!$A$2:$A$1825)*(B$19='IECC Data-IP-Source EUI'!$C$2:$C$1825)*($A$18='IECC Data-IP-Source EUI'!$B$2:$B$1825),0,1),0))</f>
        <v>64.108152489658508</v>
      </c>
      <c r="C22" s="73" cm="1">
        <f t="array" ref="C22">INDEX('IECC Data-IP-Source EUI'!$Y$2:$Y$1825,MATCH(1,INDEX(($A22='IECC Data-IP-Source EUI'!$A$2:$A$1825)*(C$19='IECC Data-IP-Source EUI'!$C$2:$C$1825)*($A$18='IECC Data-IP-Source EUI'!$B$2:$B$1825),0,1),0))</f>
        <v>58.761358200693088</v>
      </c>
      <c r="D22" s="84" cm="1">
        <f t="array" ref="D22">INDEX('IECC Data-IP-Source EUI'!$Y$2:$Y$1825,MATCH(1,INDEX(($A22='IECC Data-IP-Source EUI'!$A$2:$A$1825)*(D$19='IECC Data-IP-Source EUI'!$C$2:$C$1825)*($A$18='IECC Data-IP-Source EUI'!$B$2:$B$1825),0,1),0))</f>
        <v>45.213773602961759</v>
      </c>
      <c r="E22" s="73" cm="1">
        <f t="array" ref="E22">INDEX('IECC Data-IP-Source EUI'!$Y$2:$Y$1825,MATCH(1,INDEX(($A22='IECC Data-IP-Source EUI'!$A$2:$A$1825)*(E$19='IECC Data-IP-Source EUI'!$C$2:$C$1825)*($A$18='IECC Data-IP-Source EUI'!$B$2:$B$1825),0,1),0))</f>
        <v>46.250560946642679</v>
      </c>
      <c r="F22" s="73" cm="1">
        <f t="array" ref="F22">INDEX('IECC Data-IP-Source EUI'!$Y$2:$Y$1825,MATCH(1,INDEX(($A22='IECC Data-IP-Source EUI'!$A$2:$A$1825)*(F$19='IECC Data-IP-Source EUI'!$C$2:$C$1825)*($A$18='IECC Data-IP-Source EUI'!$B$2:$B$1825),0,1),0))</f>
        <v>37.509034175394021</v>
      </c>
      <c r="G22" s="73" cm="1">
        <f t="array" ref="G22">INDEX('IECC Data-IP-Source EUI'!$Y$2:$Y$1825,MATCH(1,INDEX(($A22='IECC Data-IP-Source EUI'!$A$2:$A$1825)*(G$19='IECC Data-IP-Source EUI'!$C$2:$C$1825)*($A$18='IECC Data-IP-Source EUI'!$B$2:$B$1825),0,1),0))</f>
        <v>31.856983034984001</v>
      </c>
      <c r="H22" s="73" cm="1">
        <f t="array" ref="H22">INDEX('IECC Data-IP-Source EUI'!$Y$2:$Y$1825,MATCH(1,INDEX(($A22='IECC Data-IP-Source EUI'!$A$2:$A$1825)*(H$19='IECC Data-IP-Source EUI'!$C$2:$C$1825)*($A$18='IECC Data-IP-Source EUI'!$B$2:$B$1825),0,1),0))</f>
        <v>28.228798005680705</v>
      </c>
      <c r="I22" s="73" cm="1">
        <f t="array" ref="I22">INDEX('IECC Data-IP-Source EUI'!$Y$2:$Y$1825,MATCH(1,INDEX(($A22='IECC Data-IP-Source EUI'!$A$2:$A$1825)*(I$19='IECC Data-IP-Source EUI'!$C$2:$C$1825)*($A$18='IECC Data-IP-Source EUI'!$B$2:$B$1825),0,1),0))</f>
        <v>25.976747859978996</v>
      </c>
      <c r="J22" s="73" cm="1">
        <f t="array" ref="J22">INDEX('IECC Data-IP-Source EUI'!$Y$2:$Y$1825,MATCH(1,INDEX(($A22='IECC Data-IP-Source EUI'!$A$2:$A$1825)*(J$19='IECC Data-IP-Source EUI'!$C$2:$C$1825)*($A$18='IECC Data-IP-Source EUI'!$B$2:$B$1825),0,1),0))</f>
        <v>14.14557550587798</v>
      </c>
      <c r="K22" s="73" cm="1">
        <f t="array" ref="K22">INDEX('IECC Data-IP-Source EUI'!$Y$2:$Y$1825,MATCH(1,INDEX(($A22='IECC Data-IP-Source EUI'!$A$2:$A$1825)*(K$19='IECC Data-IP-Source EUI'!$C$2:$C$1825)*($A$18='IECC Data-IP-Source EUI'!$B$2:$B$1825),0,1),0))</f>
        <v>27.588044923584832</v>
      </c>
      <c r="L22" s="73" cm="1">
        <f t="array" ref="L22">INDEX('IECC Data-IP-Source EUI'!$Y$2:$Y$1825,MATCH(1,INDEX(($A22='IECC Data-IP-Source EUI'!$A$2:$A$1825)*(L$19='IECC Data-IP-Source EUI'!$C$2:$C$1825)*($A$18='IECC Data-IP-Source EUI'!$B$2:$B$1825),0,1),0))</f>
        <v>23.43139480992604</v>
      </c>
      <c r="M22" s="73" cm="1">
        <f t="array" ref="M22">INDEX('IECC Data-IP-Source EUI'!$Y$2:$Y$1825,MATCH(1,INDEX(($A22='IECC Data-IP-Source EUI'!$A$2:$A$1825)*(M$19='IECC Data-IP-Source EUI'!$C$2:$C$1825)*($A$18='IECC Data-IP-Source EUI'!$B$2:$B$1825),0,1),0))</f>
        <v>16.025304611874766</v>
      </c>
      <c r="N22" s="73" cm="1">
        <f t="array" ref="N22">INDEX('IECC Data-IP-Source EUI'!$Y$2:$Y$1825,MATCH(1,INDEX(($A22='IECC Data-IP-Source EUI'!$A$2:$A$1825)*(N$19='IECC Data-IP-Source EUI'!$C$2:$C$1825)*($A$18='IECC Data-IP-Source EUI'!$B$2:$B$1825),0,1),0))</f>
        <v>29.911915385719013</v>
      </c>
      <c r="O22" s="73" cm="1">
        <f t="array" ref="O22">INDEX('IECC Data-IP-Source EUI'!$Y$2:$Y$1825,MATCH(1,INDEX(($A22='IECC Data-IP-Source EUI'!$A$2:$A$1825)*(O$19='IECC Data-IP-Source EUI'!$C$2:$C$1825)*($A$18='IECC Data-IP-Source EUI'!$B$2:$B$1825),0,1),0))</f>
        <v>24.562329670042438</v>
      </c>
      <c r="P22" s="73" cm="1">
        <f t="array" ref="P22">INDEX('IECC Data-IP-Source EUI'!$Y$2:$Y$1825,MATCH(1,INDEX(($A22='IECC Data-IP-Source EUI'!$A$2:$A$1825)*(P$19='IECC Data-IP-Source EUI'!$C$2:$C$1825)*($A$18='IECC Data-IP-Source EUI'!$B$2:$B$1825),0,1),0))</f>
        <v>14.899350890778429</v>
      </c>
      <c r="Q22" s="73" cm="1">
        <f t="array" ref="Q22">INDEX('IECC Data-IP-Source EUI'!$Y$2:$Y$1825,MATCH(1,INDEX(($A22='IECC Data-IP-Source EUI'!$A$2:$A$1825)*(Q$19='IECC Data-IP-Source EUI'!$C$2:$C$1825)*($A$18='IECC Data-IP-Source EUI'!$B$2:$B$1825),0,1),0))</f>
        <v>37.372565517507716</v>
      </c>
      <c r="R22" s="73" cm="1">
        <f t="array" ref="R22">INDEX('IECC Data-IP-Source EUI'!$Y$2:$Y$1825,MATCH(1,INDEX(($A22='IECC Data-IP-Source EUI'!$A$2:$A$1825)*(R$19='IECC Data-IP-Source EUI'!$C$2:$C$1825)*($A$18='IECC Data-IP-Source EUI'!$B$2:$B$1825),0,1),0))</f>
        <v>27.443523630285206</v>
      </c>
      <c r="S22" s="73" cm="1">
        <f t="array" ref="S22">INDEX('IECC Data-IP-Source EUI'!$Y$2:$Y$1825,MATCH(1,INDEX(($A22='IECC Data-IP-Source EUI'!$A$2:$A$1825)*(S$19='IECC Data-IP-Source EUI'!$C$2:$C$1825)*($A$18='IECC Data-IP-Source EUI'!$B$2:$B$1825),0,1),0))</f>
        <v>38.168071285041073</v>
      </c>
      <c r="T22" s="89" cm="1">
        <f t="array" ref="T22">INDEX('IECC Data-IP-Source EUI'!$Y$2:$Y$1825,MATCH(1,INDEX(($A22='IECC Data-IP-Source EUI'!$A$2:$A$1825)*(T$19='IECC Data-IP-Source EUI'!$C$2:$C$1825)*($A$18='IECC Data-IP-Source EUI'!$B$2:$B$1825),0,1),0))</f>
        <v>45.545947763341694</v>
      </c>
      <c r="U22" s="54"/>
      <c r="V22" s="70">
        <f>SUMPRODUCT(D22:T22,Weights!$B$41:$R$41)</f>
        <v>29.946998627725588</v>
      </c>
      <c r="X22" s="86">
        <f t="shared" ref="X22:X24" si="6">(V22-V21)/V21</f>
        <v>-0.11192613343943851</v>
      </c>
      <c r="Z22" s="98" t="str">
        <f>A2</f>
        <v>High-Rise Apartment</v>
      </c>
      <c r="AA22" s="7">
        <f>V4</f>
        <v>53.296942981415434</v>
      </c>
      <c r="AB22" s="7">
        <f>V5</f>
        <v>50.180327904353831</v>
      </c>
      <c r="AC22" s="7">
        <f>V6</f>
        <v>41.949141475241923</v>
      </c>
      <c r="AD22" s="7">
        <f>V7</f>
        <v>35.518299544973949</v>
      </c>
      <c r="AE22" s="7">
        <f>V8</f>
        <v>34.991946167363679</v>
      </c>
      <c r="AF22"/>
    </row>
    <row r="23" spans="1:32" x14ac:dyDescent="0.25">
      <c r="A23" s="91">
        <v>2015</v>
      </c>
      <c r="B23" s="84" cm="1">
        <f t="array" ref="B23">INDEX('IECC Data-IP-Source EUI'!$Y$2:$Y$1825,MATCH(1,INDEX(($A23='IECC Data-IP-Source EUI'!$A$2:$A$1825)*(B$19='IECC Data-IP-Source EUI'!$C$2:$C$1825)*($A$18='IECC Data-IP-Source EUI'!$B$2:$B$1825),0,1),0))</f>
        <v>60.079818955476242</v>
      </c>
      <c r="C23" s="73" cm="1">
        <f t="array" ref="C23">INDEX('IECC Data-IP-Source EUI'!$Y$2:$Y$1825,MATCH(1,INDEX(($A23='IECC Data-IP-Source EUI'!$A$2:$A$1825)*(C$19='IECC Data-IP-Source EUI'!$C$2:$C$1825)*($A$18='IECC Data-IP-Source EUI'!$B$2:$B$1825),0,1),0))</f>
        <v>54.686762885641251</v>
      </c>
      <c r="D23" s="84" cm="1">
        <f t="array" ref="D23">INDEX('IECC Data-IP-Source EUI'!$Y$2:$Y$1825,MATCH(1,INDEX(($A23='IECC Data-IP-Source EUI'!$A$2:$A$1825)*(D$19='IECC Data-IP-Source EUI'!$C$2:$C$1825)*($A$18='IECC Data-IP-Source EUI'!$B$2:$B$1825),0,1),0))</f>
        <v>42.624003523897144</v>
      </c>
      <c r="E23" s="73" cm="1">
        <f t="array" ref="E23">INDEX('IECC Data-IP-Source EUI'!$Y$2:$Y$1825,MATCH(1,INDEX(($A23='IECC Data-IP-Source EUI'!$A$2:$A$1825)*(E$19='IECC Data-IP-Source EUI'!$C$2:$C$1825)*($A$18='IECC Data-IP-Source EUI'!$B$2:$B$1825),0,1),0))</f>
        <v>43.985835751667103</v>
      </c>
      <c r="F23" s="73" cm="1">
        <f t="array" ref="F23">INDEX('IECC Data-IP-Source EUI'!$Y$2:$Y$1825,MATCH(1,INDEX(($A23='IECC Data-IP-Source EUI'!$A$2:$A$1825)*(F$19='IECC Data-IP-Source EUI'!$C$2:$C$1825)*($A$18='IECC Data-IP-Source EUI'!$B$2:$B$1825),0,1),0))</f>
        <v>35.778523780173366</v>
      </c>
      <c r="G23" s="73" cm="1">
        <f t="array" ref="G23">INDEX('IECC Data-IP-Source EUI'!$Y$2:$Y$1825,MATCH(1,INDEX(($A23='IECC Data-IP-Source EUI'!$A$2:$A$1825)*(G$19='IECC Data-IP-Source EUI'!$C$2:$C$1825)*($A$18='IECC Data-IP-Source EUI'!$B$2:$B$1825),0,1),0))</f>
        <v>30.850682554351184</v>
      </c>
      <c r="H23" s="73" cm="1">
        <f t="array" ref="H23">INDEX('IECC Data-IP-Source EUI'!$Y$2:$Y$1825,MATCH(1,INDEX(($A23='IECC Data-IP-Source EUI'!$A$2:$A$1825)*(H$19='IECC Data-IP-Source EUI'!$C$2:$C$1825)*($A$18='IECC Data-IP-Source EUI'!$B$2:$B$1825),0,1),0))</f>
        <v>25.796835815526524</v>
      </c>
      <c r="I23" s="73" cm="1">
        <f t="array" ref="I23">INDEX('IECC Data-IP-Source EUI'!$Y$2:$Y$1825,MATCH(1,INDEX(($A23='IECC Data-IP-Source EUI'!$A$2:$A$1825)*(I$19='IECC Data-IP-Source EUI'!$C$2:$C$1825)*($A$18='IECC Data-IP-Source EUI'!$B$2:$B$1825),0,1),0))</f>
        <v>24.707855225241271</v>
      </c>
      <c r="J23" s="73" cm="1">
        <f t="array" ref="J23">INDEX('IECC Data-IP-Source EUI'!$Y$2:$Y$1825,MATCH(1,INDEX(($A23='IECC Data-IP-Source EUI'!$A$2:$A$1825)*(J$19='IECC Data-IP-Source EUI'!$C$2:$C$1825)*($A$18='IECC Data-IP-Source EUI'!$B$2:$B$1825),0,1),0))</f>
        <v>14.466352487579712</v>
      </c>
      <c r="K23" s="73" cm="1">
        <f t="array" ref="K23">INDEX('IECC Data-IP-Source EUI'!$Y$2:$Y$1825,MATCH(1,INDEX(($A23='IECC Data-IP-Source EUI'!$A$2:$A$1825)*(K$19='IECC Data-IP-Source EUI'!$C$2:$C$1825)*($A$18='IECC Data-IP-Source EUI'!$B$2:$B$1825),0,1),0))</f>
        <v>21.58428834410174</v>
      </c>
      <c r="L23" s="73" cm="1">
        <f t="array" ref="L23">INDEX('IECC Data-IP-Source EUI'!$Y$2:$Y$1825,MATCH(1,INDEX(($A23='IECC Data-IP-Source EUI'!$A$2:$A$1825)*(L$19='IECC Data-IP-Source EUI'!$C$2:$C$1825)*($A$18='IECC Data-IP-Source EUI'!$B$2:$B$1825),0,1),0))</f>
        <v>22.660321119153934</v>
      </c>
      <c r="M23" s="73" cm="1">
        <f t="array" ref="M23">INDEX('IECC Data-IP-Source EUI'!$Y$2:$Y$1825,MATCH(1,INDEX(($A23='IECC Data-IP-Source EUI'!$A$2:$A$1825)*(M$19='IECC Data-IP-Source EUI'!$C$2:$C$1825)*($A$18='IECC Data-IP-Source EUI'!$B$2:$B$1825),0,1),0))</f>
        <v>15.509250519118932</v>
      </c>
      <c r="N23" s="73" cm="1">
        <f t="array" ref="N23">INDEX('IECC Data-IP-Source EUI'!$Y$2:$Y$1825,MATCH(1,INDEX(($A23='IECC Data-IP-Source EUI'!$A$2:$A$1825)*(N$19='IECC Data-IP-Source EUI'!$C$2:$C$1825)*($A$18='IECC Data-IP-Source EUI'!$B$2:$B$1825),0,1),0))</f>
        <v>21.283909817731708</v>
      </c>
      <c r="O23" s="73" cm="1">
        <f t="array" ref="O23">INDEX('IECC Data-IP-Source EUI'!$Y$2:$Y$1825,MATCH(1,INDEX(($A23='IECC Data-IP-Source EUI'!$A$2:$A$1825)*(O$19='IECC Data-IP-Source EUI'!$C$2:$C$1825)*($A$18='IECC Data-IP-Source EUI'!$B$2:$B$1825),0,1),0))</f>
        <v>23.771577221557035</v>
      </c>
      <c r="P23" s="73" cm="1">
        <f t="array" ref="P23">INDEX('IECC Data-IP-Source EUI'!$Y$2:$Y$1825,MATCH(1,INDEX(($A23='IECC Data-IP-Source EUI'!$A$2:$A$1825)*(P$19='IECC Data-IP-Source EUI'!$C$2:$C$1825)*($A$18='IECC Data-IP-Source EUI'!$B$2:$B$1825),0,1),0))</f>
        <v>14.368280624645802</v>
      </c>
      <c r="Q23" s="73" cm="1">
        <f t="array" ref="Q23">INDEX('IECC Data-IP-Source EUI'!$Y$2:$Y$1825,MATCH(1,INDEX(($A23='IECC Data-IP-Source EUI'!$A$2:$A$1825)*(Q$19='IECC Data-IP-Source EUI'!$C$2:$C$1825)*($A$18='IECC Data-IP-Source EUI'!$B$2:$B$1825),0,1),0))</f>
        <v>26.479733345161446</v>
      </c>
      <c r="R23" s="73" cm="1">
        <f t="array" ref="R23">INDEX('IECC Data-IP-Source EUI'!$Y$2:$Y$1825,MATCH(1,INDEX(($A23='IECC Data-IP-Source EUI'!$A$2:$A$1825)*(R$19='IECC Data-IP-Source EUI'!$C$2:$C$1825)*($A$18='IECC Data-IP-Source EUI'!$B$2:$B$1825),0,1),0))</f>
        <v>21.878522754035572</v>
      </c>
      <c r="S23" s="73" cm="1">
        <f t="array" ref="S23">INDEX('IECC Data-IP-Source EUI'!$Y$2:$Y$1825,MATCH(1,INDEX(($A23='IECC Data-IP-Source EUI'!$A$2:$A$1825)*(S$19='IECC Data-IP-Source EUI'!$C$2:$C$1825)*($A$18='IECC Data-IP-Source EUI'!$B$2:$B$1825),0,1),0))</f>
        <v>26.894944373966403</v>
      </c>
      <c r="T23" s="89" cm="1">
        <f t="array" ref="T23">INDEX('IECC Data-IP-Source EUI'!$Y$2:$Y$1825,MATCH(1,INDEX(($A23='IECC Data-IP-Source EUI'!$A$2:$A$1825)*(T$19='IECC Data-IP-Source EUI'!$C$2:$C$1825)*($A$18='IECC Data-IP-Source EUI'!$B$2:$B$1825),0,1),0))</f>
        <v>31.464154826841089</v>
      </c>
      <c r="U23" s="54"/>
      <c r="V23" s="70">
        <f>SUMPRODUCT(D23:T23,Weights!$B$41:$R$41)</f>
        <v>25.810636889684822</v>
      </c>
      <c r="X23" s="86">
        <f t="shared" si="6"/>
        <v>-0.13812274777383637</v>
      </c>
      <c r="Z23" s="98" t="str">
        <f>A18</f>
        <v>Mid-Rise Apartment</v>
      </c>
      <c r="AA23" s="7">
        <f>V20</f>
        <v>39.308064490425345</v>
      </c>
      <c r="AB23" s="7">
        <f>V21</f>
        <v>33.721292513322005</v>
      </c>
      <c r="AC23" s="7">
        <f>V22</f>
        <v>29.946998627725588</v>
      </c>
      <c r="AD23" s="7">
        <f>V23</f>
        <v>25.810636889684822</v>
      </c>
      <c r="AE23" s="7">
        <f>V24</f>
        <v>25.555754083398504</v>
      </c>
      <c r="AF23"/>
    </row>
    <row r="24" spans="1:32" ht="15.75" thickBot="1" x14ac:dyDescent="0.3">
      <c r="A24" s="79">
        <v>2018</v>
      </c>
      <c r="B24" s="72" cm="1">
        <f t="array" ref="B24">INDEX('IECC Data-IP-Source EUI'!$Y$2:$Y$1825,MATCH(1,INDEX(($A24='IECC Data-IP-Source EUI'!$A$2:$A$1825)*(B$19='IECC Data-IP-Source EUI'!$C$2:$C$1825)*($A$18='IECC Data-IP-Source EUI'!$B$2:$B$1825),0,1),0))</f>
        <v>59.852068649656751</v>
      </c>
      <c r="C24" s="88" cm="1">
        <f t="array" ref="C24">INDEX('IECC Data-IP-Source EUI'!$Y$2:$Y$1825,MATCH(1,INDEX(($A24='IECC Data-IP-Source EUI'!$A$2:$A$1825)*(C$19='IECC Data-IP-Source EUI'!$C$2:$C$1825)*($A$18='IECC Data-IP-Source EUI'!$B$2:$B$1825),0,1),0))</f>
        <v>54.460791879085974</v>
      </c>
      <c r="D24" s="72" cm="1">
        <f t="array" ref="D24">INDEX('IECC Data-IP-Source EUI'!$Y$2:$Y$1825,MATCH(1,INDEX(($A24='IECC Data-IP-Source EUI'!$A$2:$A$1825)*(D$19='IECC Data-IP-Source EUI'!$C$2:$C$1825)*($A$18='IECC Data-IP-Source EUI'!$B$2:$B$1825),0,1),0))</f>
        <v>42.430949553729846</v>
      </c>
      <c r="E24" s="88" cm="1">
        <f t="array" ref="E24">INDEX('IECC Data-IP-Source EUI'!$Y$2:$Y$1825,MATCH(1,INDEX(($A24='IECC Data-IP-Source EUI'!$A$2:$A$1825)*(E$19='IECC Data-IP-Source EUI'!$C$2:$C$1825)*($A$18='IECC Data-IP-Source EUI'!$B$2:$B$1825),0,1),0))</f>
        <v>43.775341053031532</v>
      </c>
      <c r="F24" s="88" cm="1">
        <f t="array" ref="F24">INDEX('IECC Data-IP-Source EUI'!$Y$2:$Y$1825,MATCH(1,INDEX(($A24='IECC Data-IP-Source EUI'!$A$2:$A$1825)*(F$19='IECC Data-IP-Source EUI'!$C$2:$C$1825)*($A$18='IECC Data-IP-Source EUI'!$B$2:$B$1825),0,1),0))</f>
        <v>35.58380989852008</v>
      </c>
      <c r="G24" s="88" cm="1">
        <f t="array" ref="G24">INDEX('IECC Data-IP-Source EUI'!$Y$2:$Y$1825,MATCH(1,INDEX(($A24='IECC Data-IP-Source EUI'!$A$2:$A$1825)*(G$19='IECC Data-IP-Source EUI'!$C$2:$C$1825)*($A$18='IECC Data-IP-Source EUI'!$B$2:$B$1825),0,1),0))</f>
        <v>30.663438133928626</v>
      </c>
      <c r="H24" s="88" cm="1">
        <f t="array" ref="H24">INDEX('IECC Data-IP-Source EUI'!$Y$2:$Y$1825,MATCH(1,INDEX(($A24='IECC Data-IP-Source EUI'!$A$2:$A$1825)*(H$19='IECC Data-IP-Source EUI'!$C$2:$C$1825)*($A$18='IECC Data-IP-Source EUI'!$B$2:$B$1825),0,1),0))</f>
        <v>25.666104793805609</v>
      </c>
      <c r="I24" s="88" cm="1">
        <f t="array" ref="I24">INDEX('IECC Data-IP-Source EUI'!$Y$2:$Y$1825,MATCH(1,INDEX(($A24='IECC Data-IP-Source EUI'!$A$2:$A$1825)*(I$19='IECC Data-IP-Source EUI'!$C$2:$C$1825)*($A$18='IECC Data-IP-Source EUI'!$B$2:$B$1825),0,1),0))</f>
        <v>24.544147613699479</v>
      </c>
      <c r="J24" s="88" cm="1">
        <f t="array" ref="J24">INDEX('IECC Data-IP-Source EUI'!$Y$2:$Y$1825,MATCH(1,INDEX(($A24='IECC Data-IP-Source EUI'!$A$2:$A$1825)*(J$19='IECC Data-IP-Source EUI'!$C$2:$C$1825)*($A$18='IECC Data-IP-Source EUI'!$B$2:$B$1825),0,1),0))</f>
        <v>14.267542621939759</v>
      </c>
      <c r="K24" s="88" cm="1">
        <f t="array" ref="K24">INDEX('IECC Data-IP-Source EUI'!$Y$2:$Y$1825,MATCH(1,INDEX(($A24='IECC Data-IP-Source EUI'!$A$2:$A$1825)*(K$19='IECC Data-IP-Source EUI'!$C$2:$C$1825)*($A$18='IECC Data-IP-Source EUI'!$B$2:$B$1825),0,1),0))</f>
        <v>21.073574115525489</v>
      </c>
      <c r="L24" s="88" cm="1">
        <f t="array" ref="L24">INDEX('IECC Data-IP-Source EUI'!$Y$2:$Y$1825,MATCH(1,INDEX(($A24='IECC Data-IP-Source EUI'!$A$2:$A$1825)*(L$19='IECC Data-IP-Source EUI'!$C$2:$C$1825)*($A$18='IECC Data-IP-Source EUI'!$B$2:$B$1825),0,1),0))</f>
        <v>21.908911859561748</v>
      </c>
      <c r="M24" s="88" cm="1">
        <f t="array" ref="M24">INDEX('IECC Data-IP-Source EUI'!$Y$2:$Y$1825,MATCH(1,INDEX(($A24='IECC Data-IP-Source EUI'!$A$2:$A$1825)*(M$19='IECC Data-IP-Source EUI'!$C$2:$C$1825)*($A$18='IECC Data-IP-Source EUI'!$B$2:$B$1825),0,1),0))</f>
        <v>15.152355784923058</v>
      </c>
      <c r="N24" s="88" cm="1">
        <f t="array" ref="N24">INDEX('IECC Data-IP-Source EUI'!$Y$2:$Y$1825,MATCH(1,INDEX(($A24='IECC Data-IP-Source EUI'!$A$2:$A$1825)*(N$19='IECC Data-IP-Source EUI'!$C$2:$C$1825)*($A$18='IECC Data-IP-Source EUI'!$B$2:$B$1825),0,1),0))</f>
        <v>21.084620996416746</v>
      </c>
      <c r="O24" s="88" cm="1">
        <f t="array" ref="O24">INDEX('IECC Data-IP-Source EUI'!$Y$2:$Y$1825,MATCH(1,INDEX(($A24='IECC Data-IP-Source EUI'!$A$2:$A$1825)*(O$19='IECC Data-IP-Source EUI'!$C$2:$C$1825)*($A$18='IECC Data-IP-Source EUI'!$B$2:$B$1825),0,1),0))</f>
        <v>23.511093315159414</v>
      </c>
      <c r="P24" s="88" cm="1">
        <f t="array" ref="P24">INDEX('IECC Data-IP-Source EUI'!$Y$2:$Y$1825,MATCH(1,INDEX(($A24='IECC Data-IP-Source EUI'!$A$2:$A$1825)*(P$19='IECC Data-IP-Source EUI'!$C$2:$C$1825)*($A$18='IECC Data-IP-Source EUI'!$B$2:$B$1825),0,1),0))</f>
        <v>14.206763006325327</v>
      </c>
      <c r="Q24" s="88" cm="1">
        <f t="array" ref="Q24">INDEX('IECC Data-IP-Source EUI'!$Y$2:$Y$1825,MATCH(1,INDEX(($A24='IECC Data-IP-Source EUI'!$A$2:$A$1825)*(Q$19='IECC Data-IP-Source EUI'!$C$2:$C$1825)*($A$18='IECC Data-IP-Source EUI'!$B$2:$B$1825),0,1),0))</f>
        <v>26.417224432693445</v>
      </c>
      <c r="R24" s="88" cm="1">
        <f t="array" ref="R24">INDEX('IECC Data-IP-Source EUI'!$Y$2:$Y$1825,MATCH(1,INDEX(($A24='IECC Data-IP-Source EUI'!$A$2:$A$1825)*(R$19='IECC Data-IP-Source EUI'!$C$2:$C$1825)*($A$18='IECC Data-IP-Source EUI'!$B$2:$B$1825),0,1),0))</f>
        <v>21.800089759251414</v>
      </c>
      <c r="S24" s="88" cm="1">
        <f t="array" ref="S24">INDEX('IECC Data-IP-Source EUI'!$Y$2:$Y$1825,MATCH(1,INDEX(($A24='IECC Data-IP-Source EUI'!$A$2:$A$1825)*(S$19='IECC Data-IP-Source EUI'!$C$2:$C$1825)*($A$18='IECC Data-IP-Source EUI'!$B$2:$B$1825),0,1),0))</f>
        <v>26.842717136959326</v>
      </c>
      <c r="T24" s="77" cm="1">
        <f t="array" ref="T24">INDEX('IECC Data-IP-Source EUI'!$Y$2:$Y$1825,MATCH(1,INDEX(($A24='IECC Data-IP-Source EUI'!$A$2:$A$1825)*(T$19='IECC Data-IP-Source EUI'!$C$2:$C$1825)*($A$18='IECC Data-IP-Source EUI'!$B$2:$B$1825),0,1),0))</f>
        <v>31.459741692732972</v>
      </c>
      <c r="U24" s="54"/>
      <c r="V24" s="74">
        <f>SUMPRODUCT(D24:T24,Weights!$B$41:$R$41)</f>
        <v>25.555754083398504</v>
      </c>
      <c r="X24" s="90">
        <f t="shared" si="6"/>
        <v>-9.8751072038900933E-3</v>
      </c>
      <c r="Z24"/>
      <c r="AA24"/>
      <c r="AB24"/>
      <c r="AC24"/>
      <c r="AD24"/>
      <c r="AE24"/>
      <c r="AF24"/>
    </row>
    <row r="26" spans="1:32" ht="15.75" thickBot="1" x14ac:dyDescent="0.3">
      <c r="A26" s="4" t="s">
        <v>109</v>
      </c>
      <c r="B26" s="4"/>
      <c r="C26" s="4"/>
    </row>
    <row r="27" spans="1:32" x14ac:dyDescent="0.25">
      <c r="A27" s="63">
        <v>2006</v>
      </c>
      <c r="B27" s="83">
        <f t="shared" ref="B27:T27" si="7">(B20-B$20)/B$4</f>
        <v>0</v>
      </c>
      <c r="C27" s="76">
        <f t="shared" si="7"/>
        <v>0</v>
      </c>
      <c r="D27" s="83">
        <f t="shared" si="7"/>
        <v>0</v>
      </c>
      <c r="E27" s="76">
        <f t="shared" si="7"/>
        <v>0</v>
      </c>
      <c r="F27" s="76">
        <f t="shared" si="7"/>
        <v>0</v>
      </c>
      <c r="G27" s="76">
        <f t="shared" si="7"/>
        <v>0</v>
      </c>
      <c r="H27" s="76">
        <f t="shared" si="7"/>
        <v>0</v>
      </c>
      <c r="I27" s="76">
        <f t="shared" si="7"/>
        <v>0</v>
      </c>
      <c r="J27" s="76">
        <f t="shared" si="7"/>
        <v>0</v>
      </c>
      <c r="K27" s="76">
        <f t="shared" si="7"/>
        <v>0</v>
      </c>
      <c r="L27" s="76">
        <f t="shared" si="7"/>
        <v>0</v>
      </c>
      <c r="M27" s="76">
        <f t="shared" si="7"/>
        <v>0</v>
      </c>
      <c r="N27" s="76">
        <f t="shared" si="7"/>
        <v>0</v>
      </c>
      <c r="O27" s="76">
        <f t="shared" si="7"/>
        <v>0</v>
      </c>
      <c r="P27" s="76">
        <f t="shared" si="7"/>
        <v>0</v>
      </c>
      <c r="Q27" s="76">
        <f t="shared" si="7"/>
        <v>0</v>
      </c>
      <c r="R27" s="76">
        <f t="shared" si="7"/>
        <v>0</v>
      </c>
      <c r="S27" s="76">
        <f t="shared" si="7"/>
        <v>0</v>
      </c>
      <c r="T27" s="92">
        <f t="shared" si="7"/>
        <v>0</v>
      </c>
      <c r="V27" s="81">
        <f>(V20-V$20)/V$20</f>
        <v>0</v>
      </c>
    </row>
    <row r="28" spans="1:32" x14ac:dyDescent="0.25">
      <c r="A28" s="91">
        <v>2009</v>
      </c>
      <c r="B28" s="78">
        <f t="shared" ref="B28:T28" si="8">(B21-B$20)/B$4</f>
        <v>-0.1351795380504788</v>
      </c>
      <c r="C28" s="71">
        <f t="shared" si="8"/>
        <v>-0.14356355394318995</v>
      </c>
      <c r="D28" s="78">
        <f t="shared" si="8"/>
        <v>-0.12600167809620413</v>
      </c>
      <c r="E28" s="71">
        <f t="shared" si="8"/>
        <v>-0.13756370387880942</v>
      </c>
      <c r="F28" s="71">
        <f t="shared" si="8"/>
        <v>-0.1498755838900212</v>
      </c>
      <c r="G28" s="71">
        <f t="shared" si="8"/>
        <v>-0.1640506259625143</v>
      </c>
      <c r="H28" s="71">
        <f t="shared" si="8"/>
        <v>-0.12483302884733159</v>
      </c>
      <c r="I28" s="71">
        <f t="shared" si="8"/>
        <v>-0.14883999455361158</v>
      </c>
      <c r="J28" s="71">
        <f t="shared" si="8"/>
        <v>-0.1392997889270986</v>
      </c>
      <c r="K28" s="71">
        <f t="shared" si="8"/>
        <v>-0.10956658424152303</v>
      </c>
      <c r="L28" s="71">
        <f t="shared" si="8"/>
        <v>-0.13705666800437882</v>
      </c>
      <c r="M28" s="71">
        <f t="shared" si="8"/>
        <v>-5.8378358281359878E-2</v>
      </c>
      <c r="N28" s="71">
        <f t="shared" si="8"/>
        <v>-4.6004411830471346E-2</v>
      </c>
      <c r="O28" s="71">
        <f t="shared" si="8"/>
        <v>-6.9749642673421597E-2</v>
      </c>
      <c r="P28" s="71">
        <f t="shared" si="8"/>
        <v>-6.7340212927877161E-2</v>
      </c>
      <c r="Q28" s="71">
        <f t="shared" si="8"/>
        <v>-5.1542807093995655E-2</v>
      </c>
      <c r="R28" s="71">
        <f t="shared" si="8"/>
        <v>-5.8505755427354825E-2</v>
      </c>
      <c r="S28" s="71">
        <f t="shared" si="8"/>
        <v>-5.0783415348523493E-2</v>
      </c>
      <c r="T28" s="87">
        <f t="shared" si="8"/>
        <v>-7.1468609694451443E-2</v>
      </c>
      <c r="V28" s="80">
        <f>(V21-V$20)/V$20</f>
        <v>-0.14212788265024254</v>
      </c>
      <c r="X28" s="69"/>
    </row>
    <row r="29" spans="1:32" x14ac:dyDescent="0.25">
      <c r="A29" s="91">
        <v>2012</v>
      </c>
      <c r="B29" s="78">
        <f t="shared" ref="B29:T29" si="9">(B22-B$20)/B$4</f>
        <v>-0.21472109817510227</v>
      </c>
      <c r="C29" s="71">
        <f t="shared" si="9"/>
        <v>-0.23649744497024541</v>
      </c>
      <c r="D29" s="78">
        <f t="shared" si="9"/>
        <v>-0.20150400653103379</v>
      </c>
      <c r="E29" s="71">
        <f t="shared" si="9"/>
        <v>-0.22974024554494324</v>
      </c>
      <c r="F29" s="71">
        <f t="shared" si="9"/>
        <v>-0.1936786513482999</v>
      </c>
      <c r="G29" s="71">
        <f t="shared" si="9"/>
        <v>-0.21847702988125337</v>
      </c>
      <c r="H29" s="71">
        <f t="shared" si="9"/>
        <v>-0.15587963796617593</v>
      </c>
      <c r="I29" s="71">
        <f t="shared" si="9"/>
        <v>-0.18636232884890697</v>
      </c>
      <c r="J29" s="71">
        <f t="shared" si="9"/>
        <v>-0.20449945810887901</v>
      </c>
      <c r="K29" s="71">
        <f t="shared" si="9"/>
        <v>-0.19551226859830698</v>
      </c>
      <c r="L29" s="71">
        <f t="shared" si="9"/>
        <v>-0.18549408943040305</v>
      </c>
      <c r="M29" s="71">
        <f t="shared" si="9"/>
        <v>-0.1311160023343178</v>
      </c>
      <c r="N29" s="71">
        <f t="shared" si="9"/>
        <v>-0.14817454736665372</v>
      </c>
      <c r="O29" s="71">
        <f t="shared" si="9"/>
        <v>-0.14796935362197733</v>
      </c>
      <c r="P29" s="71">
        <f t="shared" si="9"/>
        <v>-0.11927569062131513</v>
      </c>
      <c r="Q29" s="71">
        <f t="shared" si="9"/>
        <v>-0.16453635610975584</v>
      </c>
      <c r="R29" s="71">
        <f t="shared" si="9"/>
        <v>-0.16730799357448448</v>
      </c>
      <c r="S29" s="71">
        <f t="shared" si="9"/>
        <v>-0.15633040122163472</v>
      </c>
      <c r="T29" s="87">
        <f t="shared" si="9"/>
        <v>-0.14009781706888802</v>
      </c>
      <c r="V29" s="80">
        <f>(V22-V$20)/V$20</f>
        <v>-0.23814619173070514</v>
      </c>
    </row>
    <row r="30" spans="1:32" x14ac:dyDescent="0.25">
      <c r="A30" s="91">
        <v>2015</v>
      </c>
      <c r="B30" s="78">
        <f t="shared" ref="B30:T30" si="10">(B23-B$20)/B$4</f>
        <v>-0.25801526625351273</v>
      </c>
      <c r="C30" s="71">
        <f t="shared" si="10"/>
        <v>-0.2879318396471815</v>
      </c>
      <c r="D30" s="78">
        <f t="shared" si="10"/>
        <v>-0.24032196450944951</v>
      </c>
      <c r="E30" s="71">
        <f t="shared" si="10"/>
        <v>-0.26515781556212409</v>
      </c>
      <c r="F30" s="71">
        <f t="shared" si="10"/>
        <v>-0.2252397487225159</v>
      </c>
      <c r="G30" s="71">
        <f t="shared" si="10"/>
        <v>-0.24003227469529484</v>
      </c>
      <c r="H30" s="71">
        <f t="shared" si="10"/>
        <v>-0.20630380167525608</v>
      </c>
      <c r="I30" s="71">
        <f t="shared" si="10"/>
        <v>-0.21723106984366122</v>
      </c>
      <c r="J30" s="71">
        <f t="shared" si="10"/>
        <v>-0.18184972886773756</v>
      </c>
      <c r="K30" s="71">
        <f t="shared" si="10"/>
        <v>-0.29904743974291853</v>
      </c>
      <c r="L30" s="71">
        <f t="shared" si="10"/>
        <v>-0.20498700016295637</v>
      </c>
      <c r="M30" s="71">
        <f t="shared" si="10"/>
        <v>-0.14855196944966823</v>
      </c>
      <c r="N30" s="71">
        <f t="shared" si="10"/>
        <v>-0.28907086594976777</v>
      </c>
      <c r="O30" s="71">
        <f t="shared" si="10"/>
        <v>-0.16645763066637403</v>
      </c>
      <c r="P30" s="71">
        <f t="shared" si="10"/>
        <v>-0.14169142241916938</v>
      </c>
      <c r="Q30" s="71">
        <f t="shared" si="10"/>
        <v>-0.29939132920715311</v>
      </c>
      <c r="R30" s="71">
        <f t="shared" si="10"/>
        <v>-0.26173840123075248</v>
      </c>
      <c r="S30" s="71">
        <f t="shared" si="10"/>
        <v>-0.31001429470583591</v>
      </c>
      <c r="T30" s="87">
        <f t="shared" si="10"/>
        <v>-0.31607535308687101</v>
      </c>
      <c r="V30" s="80">
        <f>(V23-V$20)/V$20</f>
        <v>-0.34337553313082164</v>
      </c>
    </row>
    <row r="31" spans="1:32" ht="15.75" thickBot="1" x14ac:dyDescent="0.3">
      <c r="A31" s="79">
        <v>2018</v>
      </c>
      <c r="B31" s="85">
        <f t="shared" ref="B31:T31" si="11">(B24-B$20)/B$4</f>
        <v>-0.26046299307066667</v>
      </c>
      <c r="C31" s="94">
        <f t="shared" si="11"/>
        <v>-0.29078431481048761</v>
      </c>
      <c r="D31" s="85">
        <f t="shared" si="11"/>
        <v>-0.24321564258616402</v>
      </c>
      <c r="E31" s="94">
        <f t="shared" si="11"/>
        <v>-0.26844969872027086</v>
      </c>
      <c r="F31" s="94">
        <f t="shared" si="11"/>
        <v>-0.22879094598544095</v>
      </c>
      <c r="G31" s="94">
        <f t="shared" si="11"/>
        <v>-0.24404310386605452</v>
      </c>
      <c r="H31" s="94">
        <f t="shared" si="11"/>
        <v>-0.2090143711355045</v>
      </c>
      <c r="I31" s="94">
        <f t="shared" si="11"/>
        <v>-0.22121363520908943</v>
      </c>
      <c r="J31" s="94">
        <f t="shared" si="11"/>
        <v>-0.19588748682444679</v>
      </c>
      <c r="K31" s="94">
        <f t="shared" si="11"/>
        <v>-0.30785473969947058</v>
      </c>
      <c r="L31" s="94">
        <f t="shared" si="11"/>
        <v>-0.22398278979517391</v>
      </c>
      <c r="M31" s="94">
        <f t="shared" si="11"/>
        <v>-0.1606104046727084</v>
      </c>
      <c r="N31" s="94">
        <f t="shared" si="11"/>
        <v>-0.29232527521466539</v>
      </c>
      <c r="O31" s="94">
        <f t="shared" si="11"/>
        <v>-0.17254790409683921</v>
      </c>
      <c r="P31" s="94">
        <f t="shared" si="11"/>
        <v>-0.14850885477000597</v>
      </c>
      <c r="Q31" s="94">
        <f t="shared" si="11"/>
        <v>-0.30016519936101632</v>
      </c>
      <c r="R31" s="94">
        <f t="shared" si="11"/>
        <v>-0.26306930123164546</v>
      </c>
      <c r="S31" s="94">
        <f t="shared" si="11"/>
        <v>-0.31072629637072313</v>
      </c>
      <c r="T31" s="95">
        <f t="shared" si="11"/>
        <v>-0.31613050319949981</v>
      </c>
      <c r="V31" s="96">
        <f>(V24-V$20)/V$20</f>
        <v>-0.349859770133852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028B2-580E-4B76-96F8-1EA0DCFC410F}">
          <x14:formula1>
            <xm:f>Weights!$A$5:$A$20</xm:f>
          </x14:formula1>
          <xm:sqref>A2 A18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3131-EED1-4A3B-B8AF-040E61F7F886}">
  <dimension ref="A1:AF20"/>
  <sheetViews>
    <sheetView workbookViewId="0">
      <selection activeCell="R7" sqref="R7"/>
    </sheetView>
  </sheetViews>
  <sheetFormatPr defaultRowHeight="15" x14ac:dyDescent="0.25"/>
  <cols>
    <col min="1" max="1" width="11.140625" style="93" customWidth="1"/>
    <col min="2" max="17" width="11.140625" customWidth="1"/>
    <col min="20" max="20" width="23.28515625" style="93" customWidth="1"/>
    <col min="21" max="21" width="7.85546875" customWidth="1"/>
    <col min="23" max="23" width="23.28515625" bestFit="1" customWidth="1"/>
    <col min="24" max="24" width="8.140625" customWidth="1"/>
    <col min="26" max="26" width="23.28515625" bestFit="1" customWidth="1"/>
    <col min="30" max="30" width="23.28515625" bestFit="1" customWidth="1"/>
  </cols>
  <sheetData>
    <row r="1" spans="1:32" x14ac:dyDescent="0.25">
      <c r="A1" s="4" t="s">
        <v>181</v>
      </c>
      <c r="T1" s="4" t="s">
        <v>182</v>
      </c>
      <c r="W1" s="4" t="s">
        <v>183</v>
      </c>
      <c r="Z1" s="4" t="s">
        <v>104</v>
      </c>
      <c r="AD1" s="4" t="s">
        <v>184</v>
      </c>
    </row>
    <row r="2" spans="1:32" s="97" customFormat="1" ht="45" x14ac:dyDescent="0.25">
      <c r="A2" s="100" t="s">
        <v>21</v>
      </c>
      <c r="B2" s="100" t="str">
        <f>Office!A2</f>
        <v>Large Office</v>
      </c>
      <c r="C2" s="100" t="str">
        <f>Office!A18</f>
        <v>Medium Office</v>
      </c>
      <c r="D2" s="100" t="str">
        <f>Office!A34</f>
        <v>Small Office</v>
      </c>
      <c r="E2" s="100" t="str">
        <f>Retail!$A$2</f>
        <v>Stand-Alone Retail</v>
      </c>
      <c r="F2" s="100" t="str">
        <f>Retail!$A$18</f>
        <v>Strip Mall</v>
      </c>
      <c r="G2" s="100" t="str">
        <f>Schools!$A$2</f>
        <v>Primary School</v>
      </c>
      <c r="H2" s="100" t="str">
        <f>Schools!$A$18</f>
        <v>Secondary School</v>
      </c>
      <c r="I2" s="100" t="str">
        <f>Healthcare!$A$2</f>
        <v>Hospital</v>
      </c>
      <c r="J2" s="100" t="str">
        <f>Healthcare!$A$18</f>
        <v>Outpatient Healthcare</v>
      </c>
      <c r="K2" s="100" t="str">
        <f>Restaurant!$A$2</f>
        <v>Full Service Restaurant</v>
      </c>
      <c r="L2" s="100" t="str">
        <f>Restaurant!$A$18</f>
        <v>Quick Service Restaurant</v>
      </c>
      <c r="M2" s="100" t="str">
        <f>Hotel!$A$2</f>
        <v>Large Hotel</v>
      </c>
      <c r="N2" s="100" t="str">
        <f>Hotel!$A$18</f>
        <v>Small Hotel</v>
      </c>
      <c r="O2" s="100" t="str">
        <f>Warehouse!A2</f>
        <v>Warehouse</v>
      </c>
      <c r="P2" s="100" t="str">
        <f>Multifamily!$A$2</f>
        <v>High-Rise Apartment</v>
      </c>
      <c r="Q2" s="100" t="str">
        <f>Multifamily!$A$18</f>
        <v>Mid-Rise Apartment</v>
      </c>
      <c r="T2" s="99" t="s">
        <v>22</v>
      </c>
      <c r="U2" s="100" t="s">
        <v>185</v>
      </c>
      <c r="V2"/>
      <c r="W2" s="99" t="s">
        <v>22</v>
      </c>
      <c r="X2" s="100" t="s">
        <v>186</v>
      </c>
      <c r="Y2"/>
      <c r="Z2" s="99" t="s">
        <v>22</v>
      </c>
      <c r="AA2" s="100" t="s">
        <v>185</v>
      </c>
      <c r="AB2"/>
      <c r="AC2"/>
      <c r="AD2" s="99" t="s">
        <v>22</v>
      </c>
      <c r="AE2" s="120" t="s">
        <v>186</v>
      </c>
      <c r="AF2"/>
    </row>
    <row r="3" spans="1:32" x14ac:dyDescent="0.25">
      <c r="A3" s="98">
        <v>2006</v>
      </c>
      <c r="B3" s="102">
        <f>Office!V4</f>
        <v>73.973717063615311</v>
      </c>
      <c r="C3" s="102">
        <f>Office!V20</f>
        <v>52.479267442616404</v>
      </c>
      <c r="D3" s="102">
        <f>Office!V36</f>
        <v>40.286012002598433</v>
      </c>
      <c r="E3" s="102">
        <f>Retail!V4</f>
        <v>115.50603506052721</v>
      </c>
      <c r="F3" s="102">
        <f>Retail!V20</f>
        <v>101.69497076545909</v>
      </c>
      <c r="G3" s="102">
        <f>Schools!V4</f>
        <v>100.98088205271536</v>
      </c>
      <c r="H3" s="102">
        <f>Schools!V20</f>
        <v>97.69291653673092</v>
      </c>
      <c r="I3" s="102">
        <f>Healthcare!V4</f>
        <v>231.31954214329036</v>
      </c>
      <c r="J3" s="102">
        <f>Healthcare!V20</f>
        <v>327.05033580918905</v>
      </c>
      <c r="K3" s="102">
        <f>Restaurant!V4</f>
        <v>424.91125337036669</v>
      </c>
      <c r="L3" s="102">
        <f>Restaurant!V20</f>
        <v>432.77786585890817</v>
      </c>
      <c r="M3" s="102">
        <f>Hotel!V4</f>
        <v>186.67362930452347</v>
      </c>
      <c r="N3" s="102">
        <f>Hotel!V20</f>
        <v>73.876649744539961</v>
      </c>
      <c r="O3" s="102">
        <f>Warehouse!V4</f>
        <v>19.001646190855364</v>
      </c>
      <c r="P3" s="102">
        <f>Multifamily!V4</f>
        <v>53.296942981415434</v>
      </c>
      <c r="Q3" s="102">
        <f>Multifamily!V20</f>
        <v>39.308064490425345</v>
      </c>
      <c r="T3" s="98" t="s">
        <v>55</v>
      </c>
      <c r="U3" s="103">
        <v>0.32289366957657478</v>
      </c>
      <c r="W3" s="98" t="s">
        <v>1</v>
      </c>
      <c r="X3" s="102">
        <v>7.4875215966048838</v>
      </c>
      <c r="Z3" s="98" t="str" cm="1">
        <f t="array" ref="Z3:Z18">TRANSPOSE(B2:Q2)</f>
        <v>Large Office</v>
      </c>
      <c r="AA3" s="103" cm="1">
        <f t="array" ref="AA3:AA18">TRANSPOSE(B18:Q18)</f>
        <v>0.32289366957657478</v>
      </c>
      <c r="AD3" s="98" t="s">
        <v>55</v>
      </c>
      <c r="AE3" s="102" cm="1">
        <f t="array" ref="AE3:AE18">TRANSPOSE(B17:Q17)</f>
        <v>23.885644954890033</v>
      </c>
    </row>
    <row r="4" spans="1:32" x14ac:dyDescent="0.25">
      <c r="A4" s="98">
        <v>2009</v>
      </c>
      <c r="B4" s="102">
        <f>Office!V5</f>
        <v>66.187844041699094</v>
      </c>
      <c r="C4" s="102">
        <f>Office!V21</f>
        <v>41.327933799400498</v>
      </c>
      <c r="D4" s="102">
        <f>Office!V37</f>
        <v>34.001884656710281</v>
      </c>
      <c r="E4" s="102">
        <f>Retail!V5</f>
        <v>100.47398348664608</v>
      </c>
      <c r="F4" s="102">
        <f>Retail!V21</f>
        <v>89.728430600773393</v>
      </c>
      <c r="G4" s="102">
        <f>Schools!V5</f>
        <v>80.296923341244536</v>
      </c>
      <c r="H4" s="102">
        <f>Schools!V21</f>
        <v>73.350992176539293</v>
      </c>
      <c r="I4" s="102">
        <f>Healthcare!V5</f>
        <v>280.90009400045824</v>
      </c>
      <c r="J4" s="102">
        <f>Healthcare!V21</f>
        <v>176.76547067875111</v>
      </c>
      <c r="K4" s="102">
        <f>Restaurant!V5</f>
        <v>359.5579216980189</v>
      </c>
      <c r="L4" s="102">
        <f>Restaurant!V21</f>
        <v>401.45923507911078</v>
      </c>
      <c r="M4" s="102">
        <f>Hotel!V5</f>
        <v>161.04958917152697</v>
      </c>
      <c r="N4" s="102">
        <f>Hotel!V21</f>
        <v>64.97226955767637</v>
      </c>
      <c r="O4" s="102">
        <f>Warehouse!V5</f>
        <v>15.393951773048874</v>
      </c>
      <c r="P4" s="102">
        <f>Multifamily!V5</f>
        <v>50.180327904353831</v>
      </c>
      <c r="Q4" s="102">
        <f>Multifamily!V21</f>
        <v>33.721292513322005</v>
      </c>
      <c r="T4" s="98" t="s">
        <v>53</v>
      </c>
      <c r="U4" s="103">
        <v>0.32783514624657373</v>
      </c>
      <c r="W4" s="98" t="s">
        <v>53</v>
      </c>
      <c r="X4" s="102">
        <v>13.207170636563081</v>
      </c>
      <c r="Z4" s="98" t="str">
        <v>Medium Office</v>
      </c>
      <c r="AA4" s="103">
        <v>0.48050038245079213</v>
      </c>
      <c r="AD4" s="98" t="s">
        <v>54</v>
      </c>
      <c r="AE4" s="102">
        <v>25.216308076914586</v>
      </c>
    </row>
    <row r="5" spans="1:32" x14ac:dyDescent="0.25">
      <c r="A5" s="98">
        <v>2012</v>
      </c>
      <c r="B5" s="102">
        <f>Office!V6</f>
        <v>55.782777112887125</v>
      </c>
      <c r="C5" s="102">
        <f>Office!V22</f>
        <v>31.461545099041665</v>
      </c>
      <c r="D5" s="102">
        <f>Office!V38</f>
        <v>27.592658991779796</v>
      </c>
      <c r="E5" s="102">
        <f>Retail!V6</f>
        <v>87.178121264642328</v>
      </c>
      <c r="F5" s="102">
        <f>Retail!V22</f>
        <v>71.96223358229804</v>
      </c>
      <c r="G5" s="102">
        <f>Schools!V6</f>
        <v>62.147006595616709</v>
      </c>
      <c r="H5" s="102">
        <f>Schools!V22</f>
        <v>60.558040990269141</v>
      </c>
      <c r="I5" s="102">
        <f>Healthcare!V6</f>
        <v>266.29357451369776</v>
      </c>
      <c r="J5" s="102">
        <f>Healthcare!V22</f>
        <v>191.78710497810721</v>
      </c>
      <c r="K5" s="102">
        <f>Restaurant!V6</f>
        <v>326.0225475478619</v>
      </c>
      <c r="L5" s="102">
        <f>Restaurant!V22</f>
        <v>369.38881708612269</v>
      </c>
      <c r="M5" s="102">
        <f>Hotel!V6</f>
        <v>147.39031019254389</v>
      </c>
      <c r="N5" s="102">
        <f>Hotel!V22</f>
        <v>59.980137959428951</v>
      </c>
      <c r="O5" s="102">
        <f>Warehouse!V6</f>
        <v>11.580300282397733</v>
      </c>
      <c r="P5" s="102">
        <f>Multifamily!V6</f>
        <v>41.949141475241923</v>
      </c>
      <c r="Q5" s="102">
        <f>Multifamily!V22</f>
        <v>29.946998627725588</v>
      </c>
      <c r="T5" s="98" t="s">
        <v>61</v>
      </c>
      <c r="U5" s="103">
        <v>0.34345303482855821</v>
      </c>
      <c r="W5" s="98" t="s">
        <v>60</v>
      </c>
      <c r="X5" s="102">
        <v>13.75231040702684</v>
      </c>
      <c r="Z5" s="98" t="str">
        <v>Small Office</v>
      </c>
      <c r="AA5" s="103">
        <v>0.32783514624657373</v>
      </c>
      <c r="AD5" s="98" t="s">
        <v>53</v>
      </c>
      <c r="AE5" s="102">
        <v>13.207170636563081</v>
      </c>
    </row>
    <row r="6" spans="1:32" x14ac:dyDescent="0.25">
      <c r="A6" s="98">
        <v>2015</v>
      </c>
      <c r="B6" s="102">
        <f>Office!V7</f>
        <v>51.377656660934541</v>
      </c>
      <c r="C6" s="102">
        <f>Office!V23</f>
        <v>28.491685666762404</v>
      </c>
      <c r="D6" s="102">
        <f>Office!V39</f>
        <v>27.366607589807437</v>
      </c>
      <c r="E6" s="102">
        <f>Retail!V7</f>
        <v>52.236271125937307</v>
      </c>
      <c r="F6" s="102">
        <f>Retail!V23</f>
        <v>51.381740948499463</v>
      </c>
      <c r="G6" s="102">
        <f>Schools!V7</f>
        <v>46.523669528837736</v>
      </c>
      <c r="H6" s="102">
        <f>Schools!V23</f>
        <v>46.763192296325705</v>
      </c>
      <c r="I6" s="102">
        <f>Healthcare!V7</f>
        <v>134.87093590987607</v>
      </c>
      <c r="J6" s="102">
        <f>Healthcare!V23</f>
        <v>133.9684012870313</v>
      </c>
      <c r="K6" s="102">
        <f>Restaurant!V7</f>
        <v>207.53745302110795</v>
      </c>
      <c r="L6" s="102">
        <f>Restaurant!V23</f>
        <v>263.11327354658459</v>
      </c>
      <c r="M6" s="102">
        <f>Hotel!V7</f>
        <v>66.387925299677747</v>
      </c>
      <c r="N6" s="102">
        <f>Hotel!V23</f>
        <v>54.114176916177868</v>
      </c>
      <c r="O6" s="102">
        <f>Warehouse!V7</f>
        <v>11.287475284994452</v>
      </c>
      <c r="P6" s="102">
        <f>Multifamily!V7</f>
        <v>35.518299544973949</v>
      </c>
      <c r="Q6" s="102">
        <f>Multifamily!V23</f>
        <v>25.810636889684822</v>
      </c>
      <c r="T6" s="98" t="s">
        <v>60</v>
      </c>
      <c r="U6" s="103">
        <v>0.349859770133852</v>
      </c>
      <c r="W6" s="98" t="s">
        <v>61</v>
      </c>
      <c r="X6" s="102">
        <v>18.304996814051755</v>
      </c>
      <c r="Z6" s="98" t="str">
        <v>Stand-Alone Retail</v>
      </c>
      <c r="AA6" s="103">
        <v>0.53944295910951234</v>
      </c>
      <c r="AD6" s="98" t="s">
        <v>71</v>
      </c>
      <c r="AE6" s="102">
        <v>62.308917348057882</v>
      </c>
    </row>
    <row r="7" spans="1:32" x14ac:dyDescent="0.25">
      <c r="A7" s="98">
        <v>2018</v>
      </c>
      <c r="B7" s="102">
        <f>Office!V8</f>
        <v>50.088072108725278</v>
      </c>
      <c r="C7" s="102">
        <f>Office!V24</f>
        <v>27.262959365701818</v>
      </c>
      <c r="D7" s="102">
        <f>Office!V40</f>
        <v>27.078841366035352</v>
      </c>
      <c r="E7" s="102">
        <f>Retail!V8</f>
        <v>53.197117712469328</v>
      </c>
      <c r="F7" s="102">
        <f>Retail!V24</f>
        <v>51.269385270936716</v>
      </c>
      <c r="G7" s="102">
        <f>Schools!V8</f>
        <v>45.548838678696548</v>
      </c>
      <c r="H7" s="102">
        <f>Schools!V24</f>
        <v>45.503912134517194</v>
      </c>
      <c r="I7" s="102">
        <f>Healthcare!V8</f>
        <v>130.79238176818436</v>
      </c>
      <c r="J7" s="102">
        <f>Healthcare!V24</f>
        <v>128.66264208220275</v>
      </c>
      <c r="K7" s="102">
        <f>Restaurant!V8</f>
        <v>205.77277970035786</v>
      </c>
      <c r="L7" s="102">
        <f>Restaurant!V24</f>
        <v>262.2027148539737</v>
      </c>
      <c r="M7" s="102">
        <f>Hotel!V8</f>
        <v>66.207267122474079</v>
      </c>
      <c r="N7" s="102">
        <f>Hotel!V24</f>
        <v>42.840550044581022</v>
      </c>
      <c r="O7" s="102">
        <f>Warehouse!V8</f>
        <v>11.514124594250481</v>
      </c>
      <c r="P7" s="102">
        <f>Multifamily!V8</f>
        <v>34.991946167363679</v>
      </c>
      <c r="Q7" s="102">
        <f>Multifamily!V24</f>
        <v>25.555754083398504</v>
      </c>
      <c r="T7" s="98" t="s">
        <v>1</v>
      </c>
      <c r="U7" s="103">
        <v>0.39404594325139525</v>
      </c>
      <c r="W7" s="98" t="s">
        <v>55</v>
      </c>
      <c r="X7" s="102">
        <v>23.885644954890033</v>
      </c>
      <c r="Z7" s="98" t="str">
        <v>Strip Mall</v>
      </c>
      <c r="AA7" s="103">
        <v>0.4958513200305627</v>
      </c>
      <c r="AD7" s="98" t="s">
        <v>62</v>
      </c>
      <c r="AE7" s="102">
        <v>50.425585494522373</v>
      </c>
    </row>
    <row r="8" spans="1:32" x14ac:dyDescent="0.25">
      <c r="A8"/>
      <c r="T8" s="98" t="s">
        <v>65</v>
      </c>
      <c r="U8" s="103">
        <v>0.39414019168102377</v>
      </c>
      <c r="W8" s="98" t="s">
        <v>54</v>
      </c>
      <c r="X8" s="102">
        <v>25.216308076914586</v>
      </c>
      <c r="Z8" s="98" t="str">
        <v>Primary School</v>
      </c>
      <c r="AA8" s="103">
        <v>0.54893601885039445</v>
      </c>
      <c r="AD8" s="98" t="s">
        <v>56</v>
      </c>
      <c r="AE8" s="102">
        <v>55.432043374018811</v>
      </c>
    </row>
    <row r="9" spans="1:32" s="93" customFormat="1" x14ac:dyDescent="0.25">
      <c r="A9" s="4" t="s">
        <v>187</v>
      </c>
      <c r="T9" s="98" t="s">
        <v>58</v>
      </c>
      <c r="U9" s="103">
        <v>0.42010702714970827</v>
      </c>
      <c r="W9" s="98" t="s">
        <v>58</v>
      </c>
      <c r="X9" s="102">
        <v>31.036099699958939</v>
      </c>
      <c r="Z9" s="98" t="str">
        <v>Secondary School</v>
      </c>
      <c r="AA9" s="103">
        <v>0.53421482592948821</v>
      </c>
      <c r="AD9" s="98" t="s">
        <v>57</v>
      </c>
      <c r="AE9" s="102">
        <v>52.189004402213726</v>
      </c>
    </row>
    <row r="10" spans="1:32" s="93" customFormat="1" x14ac:dyDescent="0.25">
      <c r="A10" s="98">
        <v>2006</v>
      </c>
      <c r="B10" s="103">
        <f t="shared" ref="B10:Q10" si="0">(B3-B3)/B3</f>
        <v>0</v>
      </c>
      <c r="C10" s="103">
        <f t="shared" si="0"/>
        <v>0</v>
      </c>
      <c r="D10" s="103">
        <f t="shared" si="0"/>
        <v>0</v>
      </c>
      <c r="E10" s="103">
        <f t="shared" si="0"/>
        <v>0</v>
      </c>
      <c r="F10" s="103">
        <f t="shared" si="0"/>
        <v>0</v>
      </c>
      <c r="G10" s="103">
        <f t="shared" si="0"/>
        <v>0</v>
      </c>
      <c r="H10" s="103">
        <f t="shared" si="0"/>
        <v>0</v>
      </c>
      <c r="I10" s="103">
        <f t="shared" si="0"/>
        <v>0</v>
      </c>
      <c r="J10" s="103">
        <f t="shared" si="0"/>
        <v>0</v>
      </c>
      <c r="K10" s="103">
        <f t="shared" si="0"/>
        <v>0</v>
      </c>
      <c r="L10" s="103">
        <f t="shared" si="0"/>
        <v>0</v>
      </c>
      <c r="M10" s="103">
        <f t="shared" si="0"/>
        <v>0</v>
      </c>
      <c r="N10" s="103">
        <f t="shared" si="0"/>
        <v>0</v>
      </c>
      <c r="O10" s="103">
        <f t="shared" si="0"/>
        <v>0</v>
      </c>
      <c r="P10" s="103">
        <f t="shared" si="0"/>
        <v>0</v>
      </c>
      <c r="Q10" s="103">
        <f t="shared" si="0"/>
        <v>0</v>
      </c>
      <c r="T10" s="98" t="s">
        <v>0</v>
      </c>
      <c r="U10" s="103">
        <v>0.43458135635092465</v>
      </c>
      <c r="W10" s="98" t="s">
        <v>62</v>
      </c>
      <c r="X10" s="102">
        <v>50.425585494522373</v>
      </c>
      <c r="Z10" s="98" t="str">
        <v>Hospital</v>
      </c>
      <c r="AA10" s="103">
        <v>0.43458135635092465</v>
      </c>
      <c r="AD10" s="98" t="s">
        <v>0</v>
      </c>
      <c r="AE10" s="102">
        <v>100.52716037510601</v>
      </c>
    </row>
    <row r="11" spans="1:32" s="93" customFormat="1" x14ac:dyDescent="0.25">
      <c r="A11" s="98">
        <v>2009</v>
      </c>
      <c r="B11" s="103">
        <f t="shared" ref="B11:Q11" si="1">(B3-B4)/B3</f>
        <v>0.10525188311438488</v>
      </c>
      <c r="C11" s="103">
        <f t="shared" si="1"/>
        <v>0.2124902687601225</v>
      </c>
      <c r="D11" s="103">
        <f t="shared" si="1"/>
        <v>0.15598782389983967</v>
      </c>
      <c r="E11" s="103">
        <f t="shared" si="1"/>
        <v>0.13014083260674711</v>
      </c>
      <c r="F11" s="103">
        <f t="shared" si="1"/>
        <v>0.11767091405418996</v>
      </c>
      <c r="G11" s="103">
        <f t="shared" si="1"/>
        <v>0.20483044206994658</v>
      </c>
      <c r="H11" s="103">
        <f t="shared" si="1"/>
        <v>0.24916775159475832</v>
      </c>
      <c r="I11" s="103">
        <f t="shared" si="1"/>
        <v>-0.21433793011078725</v>
      </c>
      <c r="J11" s="103">
        <f t="shared" si="1"/>
        <v>0.45951600923632324</v>
      </c>
      <c r="K11" s="103">
        <f t="shared" si="1"/>
        <v>0.15380466192403633</v>
      </c>
      <c r="L11" s="103">
        <f t="shared" si="1"/>
        <v>7.2366526226199643E-2</v>
      </c>
      <c r="M11" s="103">
        <f t="shared" si="1"/>
        <v>0.13726652354948121</v>
      </c>
      <c r="N11" s="103">
        <f t="shared" si="1"/>
        <v>0.12053037350305253</v>
      </c>
      <c r="O11" s="103">
        <f t="shared" si="1"/>
        <v>0.18986220359911296</v>
      </c>
      <c r="P11" s="103">
        <f t="shared" si="1"/>
        <v>5.847643228146053E-2</v>
      </c>
      <c r="Q11" s="103">
        <f t="shared" si="1"/>
        <v>0.14212788265024254</v>
      </c>
      <c r="T11" s="98" t="s">
        <v>54</v>
      </c>
      <c r="U11" s="103">
        <v>0.48050038245079213</v>
      </c>
      <c r="W11" s="98" t="s">
        <v>57</v>
      </c>
      <c r="X11" s="102">
        <v>52.189004402213726</v>
      </c>
      <c r="Z11" s="98" t="str">
        <v>Outpatient Healthcare</v>
      </c>
      <c r="AA11" s="103">
        <v>0.60659682013820526</v>
      </c>
      <c r="AD11" s="98" t="s">
        <v>63</v>
      </c>
      <c r="AE11" s="102">
        <v>198.3876937269863</v>
      </c>
    </row>
    <row r="12" spans="1:32" s="93" customFormat="1" x14ac:dyDescent="0.25">
      <c r="A12" s="98">
        <v>2012</v>
      </c>
      <c r="B12" s="103">
        <f t="shared" ref="B12:Q12" si="2">(B4-B5)/B4</f>
        <v>0.1572051043429766</v>
      </c>
      <c r="C12" s="103">
        <f t="shared" si="2"/>
        <v>0.23873413919623426</v>
      </c>
      <c r="D12" s="103">
        <f t="shared" si="2"/>
        <v>0.18849618865657855</v>
      </c>
      <c r="E12" s="103">
        <f t="shared" si="2"/>
        <v>0.13233139326829707</v>
      </c>
      <c r="F12" s="103">
        <f t="shared" si="2"/>
        <v>0.19799964068826834</v>
      </c>
      <c r="G12" s="103">
        <f t="shared" si="2"/>
        <v>0.22603502089979974</v>
      </c>
      <c r="H12" s="103">
        <f t="shared" si="2"/>
        <v>0.17440733665170341</v>
      </c>
      <c r="I12" s="103">
        <f t="shared" si="2"/>
        <v>5.1998983975906563E-2</v>
      </c>
      <c r="J12" s="103">
        <f t="shared" si="2"/>
        <v>-8.4980591750614093E-2</v>
      </c>
      <c r="K12" s="103">
        <f t="shared" si="2"/>
        <v>9.3268350177867249E-2</v>
      </c>
      <c r="L12" s="103">
        <f t="shared" si="2"/>
        <v>7.988461888706673E-2</v>
      </c>
      <c r="M12" s="103">
        <f t="shared" si="2"/>
        <v>8.481411873975768E-2</v>
      </c>
      <c r="N12" s="103">
        <f t="shared" si="2"/>
        <v>7.68348040207502E-2</v>
      </c>
      <c r="O12" s="103">
        <f t="shared" si="2"/>
        <v>0.24773700391396133</v>
      </c>
      <c r="P12" s="103">
        <f t="shared" si="2"/>
        <v>0.16403213715145412</v>
      </c>
      <c r="Q12" s="103">
        <f t="shared" si="2"/>
        <v>0.11192613343943851</v>
      </c>
      <c r="T12" s="98" t="s">
        <v>62</v>
      </c>
      <c r="U12" s="103">
        <v>0.4958513200305627</v>
      </c>
      <c r="W12" s="98" t="s">
        <v>56</v>
      </c>
      <c r="X12" s="102">
        <v>55.432043374018811</v>
      </c>
      <c r="Z12" s="98" t="str">
        <v>Full Service Restaurant</v>
      </c>
      <c r="AA12" s="103">
        <v>0.51572763002113409</v>
      </c>
      <c r="AD12" s="98" t="s">
        <v>64</v>
      </c>
      <c r="AE12" s="102">
        <v>219.13847367000884</v>
      </c>
    </row>
    <row r="13" spans="1:32" s="93" customFormat="1" x14ac:dyDescent="0.25">
      <c r="A13" s="98">
        <v>2015</v>
      </c>
      <c r="B13" s="103">
        <f t="shared" ref="B13:Q13" si="3">(B5-B6)/B5</f>
        <v>7.8969185113139481E-2</v>
      </c>
      <c r="C13" s="103">
        <f t="shared" si="3"/>
        <v>9.4396490157431096E-2</v>
      </c>
      <c r="D13" s="103">
        <f t="shared" si="3"/>
        <v>8.1924472027035521E-3</v>
      </c>
      <c r="E13" s="103">
        <f t="shared" si="3"/>
        <v>0.40080985494782306</v>
      </c>
      <c r="F13" s="103">
        <f t="shared" si="3"/>
        <v>0.2859901869257872</v>
      </c>
      <c r="G13" s="103">
        <f t="shared" si="3"/>
        <v>0.25139323553326065</v>
      </c>
      <c r="H13" s="103">
        <f t="shared" si="3"/>
        <v>0.2277954912075191</v>
      </c>
      <c r="I13" s="103">
        <f t="shared" si="3"/>
        <v>0.49352538394448381</v>
      </c>
      <c r="J13" s="103">
        <f t="shared" si="3"/>
        <v>0.30147336390356383</v>
      </c>
      <c r="K13" s="103">
        <f t="shared" si="3"/>
        <v>0.36342607411028738</v>
      </c>
      <c r="L13" s="103">
        <f t="shared" si="3"/>
        <v>0.2877064454140203</v>
      </c>
      <c r="M13" s="103">
        <f t="shared" si="3"/>
        <v>0.54957740971606861</v>
      </c>
      <c r="N13" s="103">
        <f t="shared" si="3"/>
        <v>9.7798391981339994E-2</v>
      </c>
      <c r="O13" s="103">
        <f t="shared" si="3"/>
        <v>2.5286477056936131E-2</v>
      </c>
      <c r="P13" s="103">
        <f t="shared" si="3"/>
        <v>0.15330091878193525</v>
      </c>
      <c r="Q13" s="103">
        <f t="shared" si="3"/>
        <v>0.13812274777383637</v>
      </c>
      <c r="T13" s="98" t="s">
        <v>64</v>
      </c>
      <c r="U13" s="103">
        <v>0.51572763002113409</v>
      </c>
      <c r="W13" s="98" t="s">
        <v>71</v>
      </c>
      <c r="X13" s="102">
        <v>62.308917348057882</v>
      </c>
      <c r="Z13" s="98" t="str">
        <v>Quick Service Restaurant</v>
      </c>
      <c r="AA13" s="103">
        <v>0.39414019168102377</v>
      </c>
      <c r="AD13" s="98" t="s">
        <v>65</v>
      </c>
      <c r="AE13" s="102">
        <v>170.57515100493447</v>
      </c>
    </row>
    <row r="14" spans="1:32" s="93" customFormat="1" x14ac:dyDescent="0.25">
      <c r="A14" s="98">
        <v>2018</v>
      </c>
      <c r="B14" s="103">
        <f t="shared" ref="B14:Q14" si="4">(B6-B7)/B6</f>
        <v>2.5100104520528084E-2</v>
      </c>
      <c r="C14" s="103">
        <f t="shared" si="4"/>
        <v>4.3125784673877107E-2</v>
      </c>
      <c r="D14" s="103">
        <f t="shared" si="4"/>
        <v>1.0515231850631789E-2</v>
      </c>
      <c r="E14" s="103">
        <f t="shared" si="4"/>
        <v>-1.839424150731395E-2</v>
      </c>
      <c r="F14" s="103">
        <f t="shared" si="4"/>
        <v>2.1866849096328165E-3</v>
      </c>
      <c r="G14" s="103">
        <f t="shared" si="4"/>
        <v>2.0953438540288374E-2</v>
      </c>
      <c r="H14" s="103">
        <f t="shared" si="4"/>
        <v>2.6928875039770466E-2</v>
      </c>
      <c r="I14" s="103">
        <f t="shared" si="4"/>
        <v>3.0240422921192577E-2</v>
      </c>
      <c r="J14" s="103">
        <f t="shared" si="4"/>
        <v>3.9604557148224827E-2</v>
      </c>
      <c r="K14" s="103">
        <f t="shared" si="4"/>
        <v>8.5029149922670223E-3</v>
      </c>
      <c r="L14" s="103">
        <f t="shared" si="4"/>
        <v>3.4607098316903253E-3</v>
      </c>
      <c r="M14" s="103">
        <f t="shared" si="4"/>
        <v>2.7212505344634541E-3</v>
      </c>
      <c r="N14" s="103">
        <f t="shared" si="4"/>
        <v>0.20833037688182049</v>
      </c>
      <c r="O14" s="103">
        <f t="shared" si="4"/>
        <v>-2.0079716990152444E-2</v>
      </c>
      <c r="P14" s="103">
        <f t="shared" si="4"/>
        <v>1.4819216695433061E-2</v>
      </c>
      <c r="Q14" s="103">
        <f t="shared" si="4"/>
        <v>9.8751072038900933E-3</v>
      </c>
      <c r="T14" s="98" t="s">
        <v>57</v>
      </c>
      <c r="U14" s="103">
        <v>0.53421482592948821</v>
      </c>
      <c r="W14" s="98" t="s">
        <v>0</v>
      </c>
      <c r="X14" s="102">
        <v>100.52716037510601</v>
      </c>
      <c r="Z14" s="98" t="str">
        <v>Large Hotel</v>
      </c>
      <c r="AA14" s="103">
        <v>0.64533144092640327</v>
      </c>
      <c r="AD14" s="98" t="s">
        <v>59</v>
      </c>
      <c r="AE14" s="102">
        <v>120.46636218204939</v>
      </c>
    </row>
    <row r="15" spans="1:32" s="93" customFormat="1" x14ac:dyDescent="0.25">
      <c r="T15" s="98" t="s">
        <v>71</v>
      </c>
      <c r="U15" s="103">
        <v>0.53944295910951234</v>
      </c>
      <c r="W15" s="98" t="s">
        <v>59</v>
      </c>
      <c r="X15" s="102">
        <v>120.46636218204939</v>
      </c>
      <c r="Z15" s="98" t="str">
        <v>Small Hotel</v>
      </c>
      <c r="AA15" s="103">
        <v>0.42010702714970827</v>
      </c>
      <c r="AD15" s="98" t="s">
        <v>58</v>
      </c>
      <c r="AE15" s="102">
        <v>31.036099699958939</v>
      </c>
    </row>
    <row r="16" spans="1:32" s="93" customFormat="1" x14ac:dyDescent="0.25">
      <c r="A16" s="4" t="s">
        <v>188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T16" s="98" t="s">
        <v>56</v>
      </c>
      <c r="U16" s="103">
        <v>0.54893601885039445</v>
      </c>
      <c r="W16" s="98" t="s">
        <v>65</v>
      </c>
      <c r="X16" s="102">
        <v>170.57515100493447</v>
      </c>
      <c r="Z16" s="98" t="str">
        <v>Warehouse</v>
      </c>
      <c r="AA16" s="103">
        <v>0.39404594325139525</v>
      </c>
      <c r="AD16" s="98" t="s">
        <v>1</v>
      </c>
      <c r="AE16" s="102">
        <v>7.4875215966048838</v>
      </c>
    </row>
    <row r="17" spans="1:31" s="93" customFormat="1" x14ac:dyDescent="0.25">
      <c r="A17" s="98">
        <v>2018</v>
      </c>
      <c r="B17" s="102">
        <f>B3-B7</f>
        <v>23.885644954890033</v>
      </c>
      <c r="C17" s="102">
        <f t="shared" ref="C17:Q17" si="5">C3-C7</f>
        <v>25.216308076914586</v>
      </c>
      <c r="D17" s="102">
        <f t="shared" si="5"/>
        <v>13.207170636563081</v>
      </c>
      <c r="E17" s="102">
        <f t="shared" si="5"/>
        <v>62.308917348057882</v>
      </c>
      <c r="F17" s="102">
        <f t="shared" si="5"/>
        <v>50.425585494522373</v>
      </c>
      <c r="G17" s="102">
        <f t="shared" si="5"/>
        <v>55.432043374018811</v>
      </c>
      <c r="H17" s="102">
        <f t="shared" si="5"/>
        <v>52.189004402213726</v>
      </c>
      <c r="I17" s="102">
        <f t="shared" si="5"/>
        <v>100.52716037510601</v>
      </c>
      <c r="J17" s="102">
        <f t="shared" si="5"/>
        <v>198.3876937269863</v>
      </c>
      <c r="K17" s="102">
        <f t="shared" si="5"/>
        <v>219.13847367000884</v>
      </c>
      <c r="L17" s="102">
        <f t="shared" si="5"/>
        <v>170.57515100493447</v>
      </c>
      <c r="M17" s="102">
        <f t="shared" si="5"/>
        <v>120.46636218204939</v>
      </c>
      <c r="N17" s="102">
        <f t="shared" si="5"/>
        <v>31.036099699958939</v>
      </c>
      <c r="O17" s="102">
        <f t="shared" si="5"/>
        <v>7.4875215966048838</v>
      </c>
      <c r="P17" s="102">
        <f t="shared" si="5"/>
        <v>18.304996814051755</v>
      </c>
      <c r="Q17" s="102">
        <f t="shared" si="5"/>
        <v>13.75231040702684</v>
      </c>
      <c r="R17" s="93" t="s">
        <v>186</v>
      </c>
      <c r="T17" s="98" t="s">
        <v>63</v>
      </c>
      <c r="U17" s="103">
        <v>0.60659682013820526</v>
      </c>
      <c r="V17" s="50"/>
      <c r="W17" s="98" t="s">
        <v>63</v>
      </c>
      <c r="X17" s="102">
        <v>198.3876937269863</v>
      </c>
      <c r="Y17" s="50"/>
      <c r="Z17" s="98" t="str">
        <v>High-Rise Apartment</v>
      </c>
      <c r="AA17" s="103">
        <v>0.34345303482855821</v>
      </c>
      <c r="AB17" s="105" t="s">
        <v>105</v>
      </c>
      <c r="AD17" s="98" t="s">
        <v>61</v>
      </c>
      <c r="AE17" s="102">
        <v>18.304996814051755</v>
      </c>
    </row>
    <row r="18" spans="1:31" s="93" customFormat="1" x14ac:dyDescent="0.25">
      <c r="A18" s="98">
        <v>2018</v>
      </c>
      <c r="B18" s="103">
        <f t="shared" ref="B18:Q18" si="6">B17/B3</f>
        <v>0.32289366957657478</v>
      </c>
      <c r="C18" s="103">
        <f t="shared" si="6"/>
        <v>0.48050038245079213</v>
      </c>
      <c r="D18" s="103">
        <f t="shared" si="6"/>
        <v>0.32783514624657373</v>
      </c>
      <c r="E18" s="103">
        <f t="shared" si="6"/>
        <v>0.53944295910951234</v>
      </c>
      <c r="F18" s="103">
        <f t="shared" si="6"/>
        <v>0.4958513200305627</v>
      </c>
      <c r="G18" s="103">
        <f t="shared" si="6"/>
        <v>0.54893601885039445</v>
      </c>
      <c r="H18" s="103">
        <f t="shared" si="6"/>
        <v>0.53421482592948821</v>
      </c>
      <c r="I18" s="103">
        <f t="shared" si="6"/>
        <v>0.43458135635092465</v>
      </c>
      <c r="J18" s="103">
        <f t="shared" si="6"/>
        <v>0.60659682013820526</v>
      </c>
      <c r="K18" s="103">
        <f t="shared" si="6"/>
        <v>0.51572763002113409</v>
      </c>
      <c r="L18" s="103">
        <f t="shared" si="6"/>
        <v>0.39414019168102377</v>
      </c>
      <c r="M18" s="103">
        <f t="shared" si="6"/>
        <v>0.64533144092640327</v>
      </c>
      <c r="N18" s="103">
        <f t="shared" si="6"/>
        <v>0.42010702714970827</v>
      </c>
      <c r="O18" s="103">
        <f t="shared" si="6"/>
        <v>0.39404594325139525</v>
      </c>
      <c r="P18" s="103">
        <f t="shared" si="6"/>
        <v>0.34345303482855821</v>
      </c>
      <c r="Q18" s="103">
        <f t="shared" si="6"/>
        <v>0.349859770133852</v>
      </c>
      <c r="R18" s="93" t="s">
        <v>185</v>
      </c>
      <c r="T18" s="98" t="s">
        <v>59</v>
      </c>
      <c r="U18" s="103">
        <v>0.64533144092640327</v>
      </c>
      <c r="V18" s="69"/>
      <c r="W18" s="98" t="s">
        <v>64</v>
      </c>
      <c r="X18" s="102">
        <v>219.13847367000884</v>
      </c>
      <c r="Y18" s="101"/>
      <c r="Z18" s="98" t="str">
        <v>Mid-Rise Apartment</v>
      </c>
      <c r="AA18" s="103">
        <v>0.349859770133852</v>
      </c>
      <c r="AB18" s="69">
        <f>SUMPRODUCT(_xlfn.ANCHORARRAY(AA3),Weights!S25:S40)</f>
        <v>0.44596447851477033</v>
      </c>
      <c r="AD18" s="98" t="s">
        <v>60</v>
      </c>
      <c r="AE18" s="102">
        <v>13.75231040702684</v>
      </c>
    </row>
    <row r="19" spans="1:31" s="93" customFormat="1" x14ac:dyDescent="0.25"/>
    <row r="20" spans="1:31" s="93" customFormat="1" x14ac:dyDescent="0.25"/>
  </sheetData>
  <sortState xmlns:xlrd2="http://schemas.microsoft.com/office/spreadsheetml/2017/richdata2" ref="W3:X18">
    <sortCondition ref="X3:X18"/>
  </sortState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D7C8-3A04-4963-B0C0-989A4A5EB2B8}">
  <dimension ref="A2:T80"/>
  <sheetViews>
    <sheetView workbookViewId="0">
      <selection activeCell="V8" sqref="V8"/>
    </sheetView>
  </sheetViews>
  <sheetFormatPr defaultRowHeight="15" x14ac:dyDescent="0.25"/>
  <cols>
    <col min="1" max="1" width="23.28515625" bestFit="1" customWidth="1"/>
    <col min="2" max="3" width="5.5703125" style="93" customWidth="1"/>
    <col min="4" max="20" width="5.5703125" bestFit="1" customWidth="1"/>
  </cols>
  <sheetData>
    <row r="2" spans="1:20" ht="15.75" thickBot="1" x14ac:dyDescent="0.3">
      <c r="A2" s="4" t="s">
        <v>177</v>
      </c>
      <c r="B2" s="4"/>
      <c r="C2" s="4"/>
    </row>
    <row r="3" spans="1:20" ht="91.5" customHeight="1" thickBot="1" x14ac:dyDescent="0.3">
      <c r="A3" s="67">
        <v>2009</v>
      </c>
      <c r="B3" s="65" t="s">
        <v>110</v>
      </c>
      <c r="C3" s="66" t="s">
        <v>111</v>
      </c>
      <c r="D3" s="106" t="s">
        <v>84</v>
      </c>
      <c r="E3" s="107" t="s">
        <v>85</v>
      </c>
      <c r="F3" s="107" t="s">
        <v>86</v>
      </c>
      <c r="G3" s="107" t="s">
        <v>87</v>
      </c>
      <c r="H3" s="107" t="s">
        <v>88</v>
      </c>
      <c r="I3" s="107" t="s">
        <v>89</v>
      </c>
      <c r="J3" s="107" t="s">
        <v>90</v>
      </c>
      <c r="K3" s="107" t="s">
        <v>91</v>
      </c>
      <c r="L3" s="107" t="s">
        <v>92</v>
      </c>
      <c r="M3" s="107" t="s">
        <v>93</v>
      </c>
      <c r="N3" s="107" t="s">
        <v>94</v>
      </c>
      <c r="O3" s="107" t="s">
        <v>95</v>
      </c>
      <c r="P3" s="107" t="s">
        <v>96</v>
      </c>
      <c r="Q3" s="107" t="s">
        <v>97</v>
      </c>
      <c r="R3" s="107" t="s">
        <v>98</v>
      </c>
      <c r="S3" s="106" t="s">
        <v>99</v>
      </c>
      <c r="T3" s="108" t="s">
        <v>100</v>
      </c>
    </row>
    <row r="4" spans="1:20" ht="15.75" thickBot="1" x14ac:dyDescent="0.3">
      <c r="A4" s="109" t="s">
        <v>22</v>
      </c>
      <c r="B4" s="62" t="s">
        <v>10</v>
      </c>
      <c r="C4" s="53" t="s">
        <v>6</v>
      </c>
      <c r="D4" s="62" t="s">
        <v>11</v>
      </c>
      <c r="E4" s="53" t="s">
        <v>13</v>
      </c>
      <c r="F4" s="53" t="s">
        <v>19</v>
      </c>
      <c r="G4" s="53" t="s">
        <v>20</v>
      </c>
      <c r="H4" s="53" t="s">
        <v>3</v>
      </c>
      <c r="I4" s="53" t="s">
        <v>7</v>
      </c>
      <c r="J4" s="53" t="s">
        <v>17</v>
      </c>
      <c r="K4" s="53" t="s">
        <v>14</v>
      </c>
      <c r="L4" s="53" t="s">
        <v>2</v>
      </c>
      <c r="M4" s="53" t="s">
        <v>18</v>
      </c>
      <c r="N4" s="53" t="s">
        <v>4</v>
      </c>
      <c r="O4" s="53" t="s">
        <v>5</v>
      </c>
      <c r="P4" s="53" t="s">
        <v>15</v>
      </c>
      <c r="Q4" s="53" t="s">
        <v>16</v>
      </c>
      <c r="R4" s="53" t="s">
        <v>9</v>
      </c>
      <c r="S4" s="53" t="s">
        <v>12</v>
      </c>
      <c r="T4" s="60" t="s">
        <v>8</v>
      </c>
    </row>
    <row r="5" spans="1:20" x14ac:dyDescent="0.25">
      <c r="A5" s="128" t="s">
        <v>55</v>
      </c>
      <c r="B5" s="116" cm="1">
        <f t="array" ref="B5">INDEX('IECC Data-IP-Source EUI'!$Y$2:$Y$1521,MATCH(1,INDEX(($A5='IECC Data-IP-Source EUI'!$B$2:$B$1521)*(B$4='IECC Data-IP-Source EUI'!$C$2:$C$1521)*($A$3='IECC Data-IP-Source EUI'!$A$2:$A$1521),0,1),0))/INDEX('IECC Data-IP-Source EUI'!$Y$2:$Y$1521,MATCH(1,INDEX(($A5='IECC Data-IP-Source EUI'!$B$2:$B$1521)*(B$4='IECC Data-IP-Source EUI'!$C$2:$C$1521)*(2006='IECC Data-IP-Source EUI'!$A$2:$A$1521),0,1),0))</f>
        <v>0.90958066243235436</v>
      </c>
      <c r="C5" s="131" cm="1">
        <f t="array" ref="C5">INDEX('IECC Data-IP-Source EUI'!$Y$2:$Y$1521,MATCH(1,INDEX(($A5='IECC Data-IP-Source EUI'!$B$2:$B$1521)*(C$4='IECC Data-IP-Source EUI'!$C$2:$C$1521)*($A$3='IECC Data-IP-Source EUI'!$A$2:$A$1521),0,1),0))/INDEX('IECC Data-IP-Source EUI'!$Y$2:$Y$1521,MATCH(1,INDEX(($A5='IECC Data-IP-Source EUI'!$B$2:$B$1521)*(C$4='IECC Data-IP-Source EUI'!$C$2:$C$1521)*(2006='IECC Data-IP-Source EUI'!$A$2:$A$1521),0,1),0))</f>
        <v>0.92936262578306783</v>
      </c>
      <c r="D5" s="131" cm="1">
        <f t="array" ref="D5">INDEX('IECC Data-IP-Source EUI'!$Y$2:$Y$1521,MATCH(1,INDEX(($A5='IECC Data-IP-Source EUI'!$B$2:$B$1521)*(D$4='IECC Data-IP-Source EUI'!$C$2:$C$1521)*($A$3='IECC Data-IP-Source EUI'!$A$2:$A$1521),0,1),0))/INDEX('IECC Data-IP-Source EUI'!$Y$2:$Y$1521,MATCH(1,INDEX(($A5='IECC Data-IP-Source EUI'!$B$2:$B$1521)*(D$4='IECC Data-IP-Source EUI'!$C$2:$C$1521)*(2006='IECC Data-IP-Source EUI'!$A$2:$A$1521),0,1),0))</f>
        <v>0.94958941811525699</v>
      </c>
      <c r="E5" s="131" cm="1">
        <f t="array" ref="E5">INDEX('IECC Data-IP-Source EUI'!$Y$2:$Y$1521,MATCH(1,INDEX(($A5='IECC Data-IP-Source EUI'!$B$2:$B$1521)*(E$4='IECC Data-IP-Source EUI'!$C$2:$C$1521)*($A$3='IECC Data-IP-Source EUI'!$A$2:$A$1521),0,1),0))/INDEX('IECC Data-IP-Source EUI'!$Y$2:$Y$1521,MATCH(1,INDEX(($A5='IECC Data-IP-Source EUI'!$B$2:$B$1521)*(E$4='IECC Data-IP-Source EUI'!$C$2:$C$1521)*(2006='IECC Data-IP-Source EUI'!$A$2:$A$1521),0,1),0))</f>
        <v>0.93878091818340759</v>
      </c>
      <c r="F5" s="131" cm="1">
        <f t="array" ref="F5">INDEX('IECC Data-IP-Source EUI'!$Y$2:$Y$1521,MATCH(1,INDEX(($A5='IECC Data-IP-Source EUI'!$B$2:$B$1521)*(F$4='IECC Data-IP-Source EUI'!$C$2:$C$1521)*($A$3='IECC Data-IP-Source EUI'!$A$2:$A$1521),0,1),0))/INDEX('IECC Data-IP-Source EUI'!$Y$2:$Y$1521,MATCH(1,INDEX(($A5='IECC Data-IP-Source EUI'!$B$2:$B$1521)*(F$4='IECC Data-IP-Source EUI'!$C$2:$C$1521)*(2006='IECC Data-IP-Source EUI'!$A$2:$A$1521),0,1),0))</f>
        <v>0.90716508017015063</v>
      </c>
      <c r="G5" s="131" cm="1">
        <f t="array" ref="G5">INDEX('IECC Data-IP-Source EUI'!$Y$2:$Y$1521,MATCH(1,INDEX(($A5='IECC Data-IP-Source EUI'!$B$2:$B$1521)*(G$4='IECC Data-IP-Source EUI'!$C$2:$C$1521)*($A$3='IECC Data-IP-Source EUI'!$A$2:$A$1521),0,1),0))/INDEX('IECC Data-IP-Source EUI'!$Y$2:$Y$1521,MATCH(1,INDEX(($A5='IECC Data-IP-Source EUI'!$B$2:$B$1521)*(G$4='IECC Data-IP-Source EUI'!$C$2:$C$1521)*(2006='IECC Data-IP-Source EUI'!$A$2:$A$1521),0,1),0))</f>
        <v>0.93530223106576316</v>
      </c>
      <c r="H5" s="131" cm="1">
        <f t="array" ref="H5">INDEX('IECC Data-IP-Source EUI'!$Y$2:$Y$1521,MATCH(1,INDEX(($A5='IECC Data-IP-Source EUI'!$B$2:$B$1521)*(H$4='IECC Data-IP-Source EUI'!$C$2:$C$1521)*($A$3='IECC Data-IP-Source EUI'!$A$2:$A$1521),0,1),0))/INDEX('IECC Data-IP-Source EUI'!$Y$2:$Y$1521,MATCH(1,INDEX(($A5='IECC Data-IP-Source EUI'!$B$2:$B$1521)*(H$4='IECC Data-IP-Source EUI'!$C$2:$C$1521)*(2006='IECC Data-IP-Source EUI'!$A$2:$A$1521),0,1),0))</f>
        <v>0.87046156006126119</v>
      </c>
      <c r="I5" s="131" cm="1">
        <f t="array" ref="I5">INDEX('IECC Data-IP-Source EUI'!$Y$2:$Y$1521,MATCH(1,INDEX(($A5='IECC Data-IP-Source EUI'!$B$2:$B$1521)*(I$4='IECC Data-IP-Source EUI'!$C$2:$C$1521)*($A$3='IECC Data-IP-Source EUI'!$A$2:$A$1521),0,1),0))/INDEX('IECC Data-IP-Source EUI'!$Y$2:$Y$1521,MATCH(1,INDEX(($A5='IECC Data-IP-Source EUI'!$B$2:$B$1521)*(I$4='IECC Data-IP-Source EUI'!$C$2:$C$1521)*(2006='IECC Data-IP-Source EUI'!$A$2:$A$1521),0,1),0))</f>
        <v>0.94026068125737305</v>
      </c>
      <c r="J5" s="131" cm="1">
        <f t="array" ref="J5">INDEX('IECC Data-IP-Source EUI'!$Y$2:$Y$1521,MATCH(1,INDEX(($A5='IECC Data-IP-Source EUI'!$B$2:$B$1521)*(J$4='IECC Data-IP-Source EUI'!$C$2:$C$1521)*($A$3='IECC Data-IP-Source EUI'!$A$2:$A$1521),0,1),0))/INDEX('IECC Data-IP-Source EUI'!$Y$2:$Y$1521,MATCH(1,INDEX(($A5='IECC Data-IP-Source EUI'!$B$2:$B$1521)*(J$4='IECC Data-IP-Source EUI'!$C$2:$C$1521)*(2006='IECC Data-IP-Source EUI'!$A$2:$A$1521),0,1),0))</f>
        <v>0.94752598282929557</v>
      </c>
      <c r="K5" s="131" cm="1">
        <f t="array" ref="K5">INDEX('IECC Data-IP-Source EUI'!$Y$2:$Y$1521,MATCH(1,INDEX(($A5='IECC Data-IP-Source EUI'!$B$2:$B$1521)*(K$4='IECC Data-IP-Source EUI'!$C$2:$C$1521)*($A$3='IECC Data-IP-Source EUI'!$A$2:$A$1521),0,1),0))/INDEX('IECC Data-IP-Source EUI'!$Y$2:$Y$1521,MATCH(1,INDEX(($A5='IECC Data-IP-Source EUI'!$B$2:$B$1521)*(K$4='IECC Data-IP-Source EUI'!$C$2:$C$1521)*(2006='IECC Data-IP-Source EUI'!$A$2:$A$1521),0,1),0))</f>
        <v>0.85091437141820958</v>
      </c>
      <c r="L5" s="131" cm="1">
        <f t="array" ref="L5">INDEX('IECC Data-IP-Source EUI'!$Y$2:$Y$1521,MATCH(1,INDEX(($A5='IECC Data-IP-Source EUI'!$B$2:$B$1521)*(L$4='IECC Data-IP-Source EUI'!$C$2:$C$1521)*($A$3='IECC Data-IP-Source EUI'!$A$2:$A$1521),0,1),0))/INDEX('IECC Data-IP-Source EUI'!$Y$2:$Y$1521,MATCH(1,INDEX(($A5='IECC Data-IP-Source EUI'!$B$2:$B$1521)*(L$4='IECC Data-IP-Source EUI'!$C$2:$C$1521)*(2006='IECC Data-IP-Source EUI'!$A$2:$A$1521),0,1),0))</f>
        <v>0.96579953392912432</v>
      </c>
      <c r="M5" s="131" cm="1">
        <f t="array" ref="M5">INDEX('IECC Data-IP-Source EUI'!$Y$2:$Y$1521,MATCH(1,INDEX(($A5='IECC Data-IP-Source EUI'!$B$2:$B$1521)*(M$4='IECC Data-IP-Source EUI'!$C$2:$C$1521)*($A$3='IECC Data-IP-Source EUI'!$A$2:$A$1521),0,1),0))/INDEX('IECC Data-IP-Source EUI'!$Y$2:$Y$1521,MATCH(1,INDEX(($A5='IECC Data-IP-Source EUI'!$B$2:$B$1521)*(M$4='IECC Data-IP-Source EUI'!$C$2:$C$1521)*(2006='IECC Data-IP-Source EUI'!$A$2:$A$1521),0,1),0))</f>
        <v>0.89928790005384784</v>
      </c>
      <c r="N5" s="131" cm="1">
        <f t="array" ref="N5">INDEX('IECC Data-IP-Source EUI'!$Y$2:$Y$1521,MATCH(1,INDEX(($A5='IECC Data-IP-Source EUI'!$B$2:$B$1521)*(N$4='IECC Data-IP-Source EUI'!$C$2:$C$1521)*($A$3='IECC Data-IP-Source EUI'!$A$2:$A$1521),0,1),0))/INDEX('IECC Data-IP-Source EUI'!$Y$2:$Y$1521,MATCH(1,INDEX(($A5='IECC Data-IP-Source EUI'!$B$2:$B$1521)*(N$4='IECC Data-IP-Source EUI'!$C$2:$C$1521)*(2006='IECC Data-IP-Source EUI'!$A$2:$A$1521),0,1),0))</f>
        <v>0.88746972079290998</v>
      </c>
      <c r="O5" s="131" cm="1">
        <f t="array" ref="O5">INDEX('IECC Data-IP-Source EUI'!$Y$2:$Y$1521,MATCH(1,INDEX(($A5='IECC Data-IP-Source EUI'!$B$2:$B$1521)*(O$4='IECC Data-IP-Source EUI'!$C$2:$C$1521)*($A$3='IECC Data-IP-Source EUI'!$A$2:$A$1521),0,1),0))/INDEX('IECC Data-IP-Source EUI'!$Y$2:$Y$1521,MATCH(1,INDEX(($A5='IECC Data-IP-Source EUI'!$B$2:$B$1521)*(O$4='IECC Data-IP-Source EUI'!$C$2:$C$1521)*(2006='IECC Data-IP-Source EUI'!$A$2:$A$1521),0,1),0))</f>
        <v>0.95459638978370509</v>
      </c>
      <c r="P5" s="131" cm="1">
        <f t="array" ref="P5">INDEX('IECC Data-IP-Source EUI'!$Y$2:$Y$1521,MATCH(1,INDEX(($A5='IECC Data-IP-Source EUI'!$B$2:$B$1521)*(P$4='IECC Data-IP-Source EUI'!$C$2:$C$1521)*($A$3='IECC Data-IP-Source EUI'!$A$2:$A$1521),0,1),0))/INDEX('IECC Data-IP-Source EUI'!$Y$2:$Y$1521,MATCH(1,INDEX(($A5='IECC Data-IP-Source EUI'!$B$2:$B$1521)*(P$4='IECC Data-IP-Source EUI'!$C$2:$C$1521)*(2006='IECC Data-IP-Source EUI'!$A$2:$A$1521),0,1),0))</f>
        <v>0.88998922107499201</v>
      </c>
      <c r="Q5" s="131" cm="1">
        <f t="array" ref="Q5">INDEX('IECC Data-IP-Source EUI'!$Y$2:$Y$1521,MATCH(1,INDEX(($A5='IECC Data-IP-Source EUI'!$B$2:$B$1521)*(Q$4='IECC Data-IP-Source EUI'!$C$2:$C$1521)*($A$3='IECC Data-IP-Source EUI'!$A$2:$A$1521),0,1),0))/INDEX('IECC Data-IP-Source EUI'!$Y$2:$Y$1521,MATCH(1,INDEX(($A5='IECC Data-IP-Source EUI'!$B$2:$B$1521)*(Q$4='IECC Data-IP-Source EUI'!$C$2:$C$1521)*(2006='IECC Data-IP-Source EUI'!$A$2:$A$1521),0,1),0))</f>
        <v>0.88719187335715044</v>
      </c>
      <c r="R5" s="131" cm="1">
        <f t="array" ref="R5">INDEX('IECC Data-IP-Source EUI'!$Y$2:$Y$1521,MATCH(1,INDEX(($A5='IECC Data-IP-Source EUI'!$B$2:$B$1521)*(R$4='IECC Data-IP-Source EUI'!$C$2:$C$1521)*($A$3='IECC Data-IP-Source EUI'!$A$2:$A$1521),0,1),0))/INDEX('IECC Data-IP-Source EUI'!$Y$2:$Y$1521,MATCH(1,INDEX(($A5='IECC Data-IP-Source EUI'!$B$2:$B$1521)*(R$4='IECC Data-IP-Source EUI'!$C$2:$C$1521)*(2006='IECC Data-IP-Source EUI'!$A$2:$A$1521),0,1),0))</f>
        <v>0.92189340973014056</v>
      </c>
      <c r="S5" s="131" cm="1">
        <f t="array" ref="S5">INDEX('IECC Data-IP-Source EUI'!$Y$2:$Y$1521,MATCH(1,INDEX(($A5='IECC Data-IP-Source EUI'!$B$2:$B$1521)*(S$4='IECC Data-IP-Source EUI'!$C$2:$C$1521)*($A$3='IECC Data-IP-Source EUI'!$A$2:$A$1521),0,1),0))/INDEX('IECC Data-IP-Source EUI'!$Y$2:$Y$1521,MATCH(1,INDEX(($A5='IECC Data-IP-Source EUI'!$B$2:$B$1521)*(S$4='IECC Data-IP-Source EUI'!$C$2:$C$1521)*(2006='IECC Data-IP-Source EUI'!$A$2:$A$1521),0,1),0))</f>
        <v>0.86866175115140987</v>
      </c>
      <c r="T5" s="132" cm="1">
        <f t="array" ref="T5">INDEX('IECC Data-IP-Source EUI'!$Y$2:$Y$1521,MATCH(1,INDEX(($A5='IECC Data-IP-Source EUI'!$B$2:$B$1521)*(T$4='IECC Data-IP-Source EUI'!$C$2:$C$1521)*($A$3='IECC Data-IP-Source EUI'!$A$2:$A$1521),0,1),0))/INDEX('IECC Data-IP-Source EUI'!$Y$2:$Y$1521,MATCH(1,INDEX(($A5='IECC Data-IP-Source EUI'!$B$2:$B$1521)*(T$4='IECC Data-IP-Source EUI'!$C$2:$C$1521)*(2006='IECC Data-IP-Source EUI'!$A$2:$A$1521),0,1),0))</f>
        <v>0.84920392660502209</v>
      </c>
    </row>
    <row r="6" spans="1:20" x14ac:dyDescent="0.25">
      <c r="A6" s="129" t="s">
        <v>54</v>
      </c>
      <c r="B6" s="110" cm="1">
        <f t="array" ref="B6">INDEX('IECC Data-IP-Source EUI'!$Y$2:$Y$1521,MATCH(1,INDEX(($A6='IECC Data-IP-Source EUI'!$B$2:$B$1521)*(B$4='IECC Data-IP-Source EUI'!$C$2:$C$1521)*($A$3='IECC Data-IP-Source EUI'!$A$2:$A$1521),0,1),0))/INDEX('IECC Data-IP-Source EUI'!$Y$2:$Y$1521,MATCH(1,INDEX(($A6='IECC Data-IP-Source EUI'!$B$2:$B$1521)*(B$4='IECC Data-IP-Source EUI'!$C$2:$C$1521)*(2006='IECC Data-IP-Source EUI'!$A$2:$A$1521),0,1),0))</f>
        <v>0.87769981884362802</v>
      </c>
      <c r="C6" s="111" cm="1">
        <f t="array" ref="C6">INDEX('IECC Data-IP-Source EUI'!$Y$2:$Y$1521,MATCH(1,INDEX(($A6='IECC Data-IP-Source EUI'!$B$2:$B$1521)*(C$4='IECC Data-IP-Source EUI'!$C$2:$C$1521)*($A$3='IECC Data-IP-Source EUI'!$A$2:$A$1521),0,1),0))/INDEX('IECC Data-IP-Source EUI'!$Y$2:$Y$1521,MATCH(1,INDEX(($A6='IECC Data-IP-Source EUI'!$B$2:$B$1521)*(C$4='IECC Data-IP-Source EUI'!$C$2:$C$1521)*(2006='IECC Data-IP-Source EUI'!$A$2:$A$1521),0,1),0))</f>
        <v>0.90124814358390981</v>
      </c>
      <c r="D6" s="111" cm="1">
        <f t="array" ref="D6">INDEX('IECC Data-IP-Source EUI'!$Y$2:$Y$1521,MATCH(1,INDEX(($A6='IECC Data-IP-Source EUI'!$B$2:$B$1521)*(D$4='IECC Data-IP-Source EUI'!$C$2:$C$1521)*($A$3='IECC Data-IP-Source EUI'!$A$2:$A$1521),0,1),0))/INDEX('IECC Data-IP-Source EUI'!$Y$2:$Y$1521,MATCH(1,INDEX(($A6='IECC Data-IP-Source EUI'!$B$2:$B$1521)*(D$4='IECC Data-IP-Source EUI'!$C$2:$C$1521)*(2006='IECC Data-IP-Source EUI'!$A$2:$A$1521),0,1),0))</f>
        <v>0.90933641320040082</v>
      </c>
      <c r="E6" s="111" cm="1">
        <f t="array" ref="E6">INDEX('IECC Data-IP-Source EUI'!$Y$2:$Y$1521,MATCH(1,INDEX(($A6='IECC Data-IP-Source EUI'!$B$2:$B$1521)*(E$4='IECC Data-IP-Source EUI'!$C$2:$C$1521)*($A$3='IECC Data-IP-Source EUI'!$A$2:$A$1521),0,1),0))/INDEX('IECC Data-IP-Source EUI'!$Y$2:$Y$1521,MATCH(1,INDEX(($A6='IECC Data-IP-Source EUI'!$B$2:$B$1521)*(E$4='IECC Data-IP-Source EUI'!$C$2:$C$1521)*(2006='IECC Data-IP-Source EUI'!$A$2:$A$1521),0,1),0))</f>
        <v>0.89895121447718473</v>
      </c>
      <c r="F6" s="111" cm="1">
        <f t="array" ref="F6">INDEX('IECC Data-IP-Source EUI'!$Y$2:$Y$1521,MATCH(1,INDEX(($A6='IECC Data-IP-Source EUI'!$B$2:$B$1521)*(F$4='IECC Data-IP-Source EUI'!$C$2:$C$1521)*($A$3='IECC Data-IP-Source EUI'!$A$2:$A$1521),0,1),0))/INDEX('IECC Data-IP-Source EUI'!$Y$2:$Y$1521,MATCH(1,INDEX(($A6='IECC Data-IP-Source EUI'!$B$2:$B$1521)*(F$4='IECC Data-IP-Source EUI'!$C$2:$C$1521)*(2006='IECC Data-IP-Source EUI'!$A$2:$A$1521),0,1),0))</f>
        <v>0.88239749196609973</v>
      </c>
      <c r="G6" s="111" cm="1">
        <f t="array" ref="G6">INDEX('IECC Data-IP-Source EUI'!$Y$2:$Y$1521,MATCH(1,INDEX(($A6='IECC Data-IP-Source EUI'!$B$2:$B$1521)*(G$4='IECC Data-IP-Source EUI'!$C$2:$C$1521)*($A$3='IECC Data-IP-Source EUI'!$A$2:$A$1521),0,1),0))/INDEX('IECC Data-IP-Source EUI'!$Y$2:$Y$1521,MATCH(1,INDEX(($A6='IECC Data-IP-Source EUI'!$B$2:$B$1521)*(G$4='IECC Data-IP-Source EUI'!$C$2:$C$1521)*(2006='IECC Data-IP-Source EUI'!$A$2:$A$1521),0,1),0))</f>
        <v>0.89156712937296023</v>
      </c>
      <c r="H6" s="111" cm="1">
        <f t="array" ref="H6">INDEX('IECC Data-IP-Source EUI'!$Y$2:$Y$1521,MATCH(1,INDEX(($A6='IECC Data-IP-Source EUI'!$B$2:$B$1521)*(H$4='IECC Data-IP-Source EUI'!$C$2:$C$1521)*($A$3='IECC Data-IP-Source EUI'!$A$2:$A$1521),0,1),0))/INDEX('IECC Data-IP-Source EUI'!$Y$2:$Y$1521,MATCH(1,INDEX(($A6='IECC Data-IP-Source EUI'!$B$2:$B$1521)*(H$4='IECC Data-IP-Source EUI'!$C$2:$C$1521)*(2006='IECC Data-IP-Source EUI'!$A$2:$A$1521),0,1),0))</f>
        <v>0.75503379384381153</v>
      </c>
      <c r="I6" s="111" cm="1">
        <f t="array" ref="I6">INDEX('IECC Data-IP-Source EUI'!$Y$2:$Y$1521,MATCH(1,INDEX(($A6='IECC Data-IP-Source EUI'!$B$2:$B$1521)*(I$4='IECC Data-IP-Source EUI'!$C$2:$C$1521)*($A$3='IECC Data-IP-Source EUI'!$A$2:$A$1521),0,1),0))/INDEX('IECC Data-IP-Source EUI'!$Y$2:$Y$1521,MATCH(1,INDEX(($A6='IECC Data-IP-Source EUI'!$B$2:$B$1521)*(I$4='IECC Data-IP-Source EUI'!$C$2:$C$1521)*(2006='IECC Data-IP-Source EUI'!$A$2:$A$1521),0,1),0))</f>
        <v>0.84334138501914691</v>
      </c>
      <c r="J6" s="111" cm="1">
        <f t="array" ref="J6">INDEX('IECC Data-IP-Source EUI'!$Y$2:$Y$1521,MATCH(1,INDEX(($A6='IECC Data-IP-Source EUI'!$B$2:$B$1521)*(J$4='IECC Data-IP-Source EUI'!$C$2:$C$1521)*($A$3='IECC Data-IP-Source EUI'!$A$2:$A$1521),0,1),0))/INDEX('IECC Data-IP-Source EUI'!$Y$2:$Y$1521,MATCH(1,INDEX(($A6='IECC Data-IP-Source EUI'!$B$2:$B$1521)*(J$4='IECC Data-IP-Source EUI'!$C$2:$C$1521)*(2006='IECC Data-IP-Source EUI'!$A$2:$A$1521),0,1),0))</f>
        <v>0.82407409908848173</v>
      </c>
      <c r="K6" s="111" cm="1">
        <f t="array" ref="K6">INDEX('IECC Data-IP-Source EUI'!$Y$2:$Y$1521,MATCH(1,INDEX(($A6='IECC Data-IP-Source EUI'!$B$2:$B$1521)*(K$4='IECC Data-IP-Source EUI'!$C$2:$C$1521)*($A$3='IECC Data-IP-Source EUI'!$A$2:$A$1521),0,1),0))/INDEX('IECC Data-IP-Source EUI'!$Y$2:$Y$1521,MATCH(1,INDEX(($A6='IECC Data-IP-Source EUI'!$B$2:$B$1521)*(K$4='IECC Data-IP-Source EUI'!$C$2:$C$1521)*(2006='IECC Data-IP-Source EUI'!$A$2:$A$1521),0,1),0))</f>
        <v>0.704881886554521</v>
      </c>
      <c r="L6" s="111" cm="1">
        <f t="array" ref="L6">INDEX('IECC Data-IP-Source EUI'!$Y$2:$Y$1521,MATCH(1,INDEX(($A6='IECC Data-IP-Source EUI'!$B$2:$B$1521)*(L$4='IECC Data-IP-Source EUI'!$C$2:$C$1521)*($A$3='IECC Data-IP-Source EUI'!$A$2:$A$1521),0,1),0))/INDEX('IECC Data-IP-Source EUI'!$Y$2:$Y$1521,MATCH(1,INDEX(($A6='IECC Data-IP-Source EUI'!$B$2:$B$1521)*(L$4='IECC Data-IP-Source EUI'!$C$2:$C$1521)*(2006='IECC Data-IP-Source EUI'!$A$2:$A$1521),0,1),0))</f>
        <v>0.78258937870175271</v>
      </c>
      <c r="M6" s="111" cm="1">
        <f t="array" ref="M6">INDEX('IECC Data-IP-Source EUI'!$Y$2:$Y$1521,MATCH(1,INDEX(($A6='IECC Data-IP-Source EUI'!$B$2:$B$1521)*(M$4='IECC Data-IP-Source EUI'!$C$2:$C$1521)*($A$3='IECC Data-IP-Source EUI'!$A$2:$A$1521),0,1),0))/INDEX('IECC Data-IP-Source EUI'!$Y$2:$Y$1521,MATCH(1,INDEX(($A6='IECC Data-IP-Source EUI'!$B$2:$B$1521)*(M$4='IECC Data-IP-Source EUI'!$C$2:$C$1521)*(2006='IECC Data-IP-Source EUI'!$A$2:$A$1521),0,1),0))</f>
        <v>0.70325944779051341</v>
      </c>
      <c r="N6" s="111" cm="1">
        <f t="array" ref="N6">INDEX('IECC Data-IP-Source EUI'!$Y$2:$Y$1521,MATCH(1,INDEX(($A6='IECC Data-IP-Source EUI'!$B$2:$B$1521)*(N$4='IECC Data-IP-Source EUI'!$C$2:$C$1521)*($A$3='IECC Data-IP-Source EUI'!$A$2:$A$1521),0,1),0))/INDEX('IECC Data-IP-Source EUI'!$Y$2:$Y$1521,MATCH(1,INDEX(($A6='IECC Data-IP-Source EUI'!$B$2:$B$1521)*(N$4='IECC Data-IP-Source EUI'!$C$2:$C$1521)*(2006='IECC Data-IP-Source EUI'!$A$2:$A$1521),0,1),0))</f>
        <v>0.75618450754652644</v>
      </c>
      <c r="O6" s="111" cm="1">
        <f t="array" ref="O6">INDEX('IECC Data-IP-Source EUI'!$Y$2:$Y$1521,MATCH(1,INDEX(($A6='IECC Data-IP-Source EUI'!$B$2:$B$1521)*(O$4='IECC Data-IP-Source EUI'!$C$2:$C$1521)*($A$3='IECC Data-IP-Source EUI'!$A$2:$A$1521),0,1),0))/INDEX('IECC Data-IP-Source EUI'!$Y$2:$Y$1521,MATCH(1,INDEX(($A6='IECC Data-IP-Source EUI'!$B$2:$B$1521)*(O$4='IECC Data-IP-Source EUI'!$C$2:$C$1521)*(2006='IECC Data-IP-Source EUI'!$A$2:$A$1521),0,1),0))</f>
        <v>0.79282026875860567</v>
      </c>
      <c r="P6" s="111" cm="1">
        <f t="array" ref="P6">INDEX('IECC Data-IP-Source EUI'!$Y$2:$Y$1521,MATCH(1,INDEX(($A6='IECC Data-IP-Source EUI'!$B$2:$B$1521)*(P$4='IECC Data-IP-Source EUI'!$C$2:$C$1521)*($A$3='IECC Data-IP-Source EUI'!$A$2:$A$1521),0,1),0))/INDEX('IECC Data-IP-Source EUI'!$Y$2:$Y$1521,MATCH(1,INDEX(($A6='IECC Data-IP-Source EUI'!$B$2:$B$1521)*(P$4='IECC Data-IP-Source EUI'!$C$2:$C$1521)*(2006='IECC Data-IP-Source EUI'!$A$2:$A$1521),0,1),0))</f>
        <v>0.64124646367977023</v>
      </c>
      <c r="Q6" s="111" cm="1">
        <f t="array" ref="Q6">INDEX('IECC Data-IP-Source EUI'!$Y$2:$Y$1521,MATCH(1,INDEX(($A6='IECC Data-IP-Source EUI'!$B$2:$B$1521)*(Q$4='IECC Data-IP-Source EUI'!$C$2:$C$1521)*($A$3='IECC Data-IP-Source EUI'!$A$2:$A$1521),0,1),0))/INDEX('IECC Data-IP-Source EUI'!$Y$2:$Y$1521,MATCH(1,INDEX(($A6='IECC Data-IP-Source EUI'!$B$2:$B$1521)*(Q$4='IECC Data-IP-Source EUI'!$C$2:$C$1521)*(2006='IECC Data-IP-Source EUI'!$A$2:$A$1521),0,1),0))</f>
        <v>0.77419310524703056</v>
      </c>
      <c r="R6" s="111" cm="1">
        <f t="array" ref="R6">INDEX('IECC Data-IP-Source EUI'!$Y$2:$Y$1521,MATCH(1,INDEX(($A6='IECC Data-IP-Source EUI'!$B$2:$B$1521)*(R$4='IECC Data-IP-Source EUI'!$C$2:$C$1521)*($A$3='IECC Data-IP-Source EUI'!$A$2:$A$1521),0,1),0))/INDEX('IECC Data-IP-Source EUI'!$Y$2:$Y$1521,MATCH(1,INDEX(($A6='IECC Data-IP-Source EUI'!$B$2:$B$1521)*(R$4='IECC Data-IP-Source EUI'!$C$2:$C$1521)*(2006='IECC Data-IP-Source EUI'!$A$2:$A$1521),0,1),0))</f>
        <v>0.75683269857800006</v>
      </c>
      <c r="S6" s="111" cm="1">
        <f t="array" ref="S6">INDEX('IECC Data-IP-Source EUI'!$Y$2:$Y$1521,MATCH(1,INDEX(($A6='IECC Data-IP-Source EUI'!$B$2:$B$1521)*(S$4='IECC Data-IP-Source EUI'!$C$2:$C$1521)*($A$3='IECC Data-IP-Source EUI'!$A$2:$A$1521),0,1),0))/INDEX('IECC Data-IP-Source EUI'!$Y$2:$Y$1521,MATCH(1,INDEX(($A6='IECC Data-IP-Source EUI'!$B$2:$B$1521)*(S$4='IECC Data-IP-Source EUI'!$C$2:$C$1521)*(2006='IECC Data-IP-Source EUI'!$A$2:$A$1521),0,1),0))</f>
        <v>0.76789038060975101</v>
      </c>
      <c r="T6" s="112" cm="1">
        <f t="array" ref="T6">INDEX('IECC Data-IP-Source EUI'!$Y$2:$Y$1521,MATCH(1,INDEX(($A6='IECC Data-IP-Source EUI'!$B$2:$B$1521)*(T$4='IECC Data-IP-Source EUI'!$C$2:$C$1521)*($A$3='IECC Data-IP-Source EUI'!$A$2:$A$1521),0,1),0))/INDEX('IECC Data-IP-Source EUI'!$Y$2:$Y$1521,MATCH(1,INDEX(($A6='IECC Data-IP-Source EUI'!$B$2:$B$1521)*(T$4='IECC Data-IP-Source EUI'!$C$2:$C$1521)*(2006='IECC Data-IP-Source EUI'!$A$2:$A$1521),0,1),0))</f>
        <v>0.77074967151697094</v>
      </c>
    </row>
    <row r="7" spans="1:20" x14ac:dyDescent="0.25">
      <c r="A7" s="129" t="s">
        <v>53</v>
      </c>
      <c r="B7" s="110" cm="1">
        <f t="array" ref="B7">INDEX('IECC Data-IP-Source EUI'!$Y$2:$Y$1521,MATCH(1,INDEX(($A7='IECC Data-IP-Source EUI'!$B$2:$B$1521)*(B$4='IECC Data-IP-Source EUI'!$C$2:$C$1521)*($A$3='IECC Data-IP-Source EUI'!$A$2:$A$1521),0,1),0))/INDEX('IECC Data-IP-Source EUI'!$Y$2:$Y$1521,MATCH(1,INDEX(($A7='IECC Data-IP-Source EUI'!$B$2:$B$1521)*(B$4='IECC Data-IP-Source EUI'!$C$2:$C$1521)*(2006='IECC Data-IP-Source EUI'!$A$2:$A$1521),0,1),0))</f>
        <v>0.81899087967049122</v>
      </c>
      <c r="C7" s="111" cm="1">
        <f t="array" ref="C7">INDEX('IECC Data-IP-Source EUI'!$Y$2:$Y$1521,MATCH(1,INDEX(($A7='IECC Data-IP-Source EUI'!$B$2:$B$1521)*(C$4='IECC Data-IP-Source EUI'!$C$2:$C$1521)*($A$3='IECC Data-IP-Source EUI'!$A$2:$A$1521),0,1),0))/INDEX('IECC Data-IP-Source EUI'!$Y$2:$Y$1521,MATCH(1,INDEX(($A7='IECC Data-IP-Source EUI'!$B$2:$B$1521)*(C$4='IECC Data-IP-Source EUI'!$C$2:$C$1521)*(2006='IECC Data-IP-Source EUI'!$A$2:$A$1521),0,1),0))</f>
        <v>0.8338955705485479</v>
      </c>
      <c r="D7" s="111" cm="1">
        <f t="array" ref="D7">INDEX('IECC Data-IP-Source EUI'!$Y$2:$Y$1521,MATCH(1,INDEX(($A7='IECC Data-IP-Source EUI'!$B$2:$B$1521)*(D$4='IECC Data-IP-Source EUI'!$C$2:$C$1521)*($A$3='IECC Data-IP-Source EUI'!$A$2:$A$1521),0,1),0))/INDEX('IECC Data-IP-Source EUI'!$Y$2:$Y$1521,MATCH(1,INDEX(($A7='IECC Data-IP-Source EUI'!$B$2:$B$1521)*(D$4='IECC Data-IP-Source EUI'!$C$2:$C$1521)*(2006='IECC Data-IP-Source EUI'!$A$2:$A$1521),0,1),0))</f>
        <v>0.83619602134885984</v>
      </c>
      <c r="E7" s="111" cm="1">
        <f t="array" ref="E7">INDEX('IECC Data-IP-Source EUI'!$Y$2:$Y$1521,MATCH(1,INDEX(($A7='IECC Data-IP-Source EUI'!$B$2:$B$1521)*(E$4='IECC Data-IP-Source EUI'!$C$2:$C$1521)*($A$3='IECC Data-IP-Source EUI'!$A$2:$A$1521),0,1),0))/INDEX('IECC Data-IP-Source EUI'!$Y$2:$Y$1521,MATCH(1,INDEX(($A7='IECC Data-IP-Source EUI'!$B$2:$B$1521)*(E$4='IECC Data-IP-Source EUI'!$C$2:$C$1521)*(2006='IECC Data-IP-Source EUI'!$A$2:$A$1521),0,1),0))</f>
        <v>0.84249246587484494</v>
      </c>
      <c r="F7" s="111" cm="1">
        <f t="array" ref="F7">INDEX('IECC Data-IP-Source EUI'!$Y$2:$Y$1521,MATCH(1,INDEX(($A7='IECC Data-IP-Source EUI'!$B$2:$B$1521)*(F$4='IECC Data-IP-Source EUI'!$C$2:$C$1521)*($A$3='IECC Data-IP-Source EUI'!$A$2:$A$1521),0,1),0))/INDEX('IECC Data-IP-Source EUI'!$Y$2:$Y$1521,MATCH(1,INDEX(($A7='IECC Data-IP-Source EUI'!$B$2:$B$1521)*(F$4='IECC Data-IP-Source EUI'!$C$2:$C$1521)*(2006='IECC Data-IP-Source EUI'!$A$2:$A$1521),0,1),0))</f>
        <v>0.83470711067150238</v>
      </c>
      <c r="G7" s="111" cm="1">
        <f t="array" ref="G7">INDEX('IECC Data-IP-Source EUI'!$Y$2:$Y$1521,MATCH(1,INDEX(($A7='IECC Data-IP-Source EUI'!$B$2:$B$1521)*(G$4='IECC Data-IP-Source EUI'!$C$2:$C$1521)*($A$3='IECC Data-IP-Source EUI'!$A$2:$A$1521),0,1),0))/INDEX('IECC Data-IP-Source EUI'!$Y$2:$Y$1521,MATCH(1,INDEX(($A7='IECC Data-IP-Source EUI'!$B$2:$B$1521)*(G$4='IECC Data-IP-Source EUI'!$C$2:$C$1521)*(2006='IECC Data-IP-Source EUI'!$A$2:$A$1521),0,1),0))</f>
        <v>0.85328719483414184</v>
      </c>
      <c r="H7" s="111" cm="1">
        <f t="array" ref="H7">INDEX('IECC Data-IP-Source EUI'!$Y$2:$Y$1521,MATCH(1,INDEX(($A7='IECC Data-IP-Source EUI'!$B$2:$B$1521)*(H$4='IECC Data-IP-Source EUI'!$C$2:$C$1521)*($A$3='IECC Data-IP-Source EUI'!$A$2:$A$1521),0,1),0))/INDEX('IECC Data-IP-Source EUI'!$Y$2:$Y$1521,MATCH(1,INDEX(($A7='IECC Data-IP-Source EUI'!$B$2:$B$1521)*(H$4='IECC Data-IP-Source EUI'!$C$2:$C$1521)*(2006='IECC Data-IP-Source EUI'!$A$2:$A$1521),0,1),0))</f>
        <v>0.85638737178696411</v>
      </c>
      <c r="I7" s="111" cm="1">
        <f t="array" ref="I7">INDEX('IECC Data-IP-Source EUI'!$Y$2:$Y$1521,MATCH(1,INDEX(($A7='IECC Data-IP-Source EUI'!$B$2:$B$1521)*(I$4='IECC Data-IP-Source EUI'!$C$2:$C$1521)*($A$3='IECC Data-IP-Source EUI'!$A$2:$A$1521),0,1),0))/INDEX('IECC Data-IP-Source EUI'!$Y$2:$Y$1521,MATCH(1,INDEX(($A7='IECC Data-IP-Source EUI'!$B$2:$B$1521)*(I$4='IECC Data-IP-Source EUI'!$C$2:$C$1521)*(2006='IECC Data-IP-Source EUI'!$A$2:$A$1521),0,1),0))</f>
        <v>0.86809096353974069</v>
      </c>
      <c r="J7" s="111" cm="1">
        <f t="array" ref="J7">INDEX('IECC Data-IP-Source EUI'!$Y$2:$Y$1521,MATCH(1,INDEX(($A7='IECC Data-IP-Source EUI'!$B$2:$B$1521)*(J$4='IECC Data-IP-Source EUI'!$C$2:$C$1521)*($A$3='IECC Data-IP-Source EUI'!$A$2:$A$1521),0,1),0))/INDEX('IECC Data-IP-Source EUI'!$Y$2:$Y$1521,MATCH(1,INDEX(($A7='IECC Data-IP-Source EUI'!$B$2:$B$1521)*(J$4='IECC Data-IP-Source EUI'!$C$2:$C$1521)*(2006='IECC Data-IP-Source EUI'!$A$2:$A$1521),0,1),0))</f>
        <v>0.89008710078805475</v>
      </c>
      <c r="K7" s="111" cm="1">
        <f t="array" ref="K7">INDEX('IECC Data-IP-Source EUI'!$Y$2:$Y$1521,MATCH(1,INDEX(($A7='IECC Data-IP-Source EUI'!$B$2:$B$1521)*(K$4='IECC Data-IP-Source EUI'!$C$2:$C$1521)*($A$3='IECC Data-IP-Source EUI'!$A$2:$A$1521),0,1),0))/INDEX('IECC Data-IP-Source EUI'!$Y$2:$Y$1521,MATCH(1,INDEX(($A7='IECC Data-IP-Source EUI'!$B$2:$B$1521)*(K$4='IECC Data-IP-Source EUI'!$C$2:$C$1521)*(2006='IECC Data-IP-Source EUI'!$A$2:$A$1521),0,1),0))</f>
        <v>0.8578108403382052</v>
      </c>
      <c r="L7" s="111" cm="1">
        <f t="array" ref="L7">INDEX('IECC Data-IP-Source EUI'!$Y$2:$Y$1521,MATCH(1,INDEX(($A7='IECC Data-IP-Source EUI'!$B$2:$B$1521)*(L$4='IECC Data-IP-Source EUI'!$C$2:$C$1521)*($A$3='IECC Data-IP-Source EUI'!$A$2:$A$1521),0,1),0))/INDEX('IECC Data-IP-Source EUI'!$Y$2:$Y$1521,MATCH(1,INDEX(($A7='IECC Data-IP-Source EUI'!$B$2:$B$1521)*(L$4='IECC Data-IP-Source EUI'!$C$2:$C$1521)*(2006='IECC Data-IP-Source EUI'!$A$2:$A$1521),0,1),0))</f>
        <v>0.88069433295533228</v>
      </c>
      <c r="M7" s="111" cm="1">
        <f t="array" ref="M7">INDEX('IECC Data-IP-Source EUI'!$Y$2:$Y$1521,MATCH(1,INDEX(($A7='IECC Data-IP-Source EUI'!$B$2:$B$1521)*(M$4='IECC Data-IP-Source EUI'!$C$2:$C$1521)*($A$3='IECC Data-IP-Source EUI'!$A$2:$A$1521),0,1),0))/INDEX('IECC Data-IP-Source EUI'!$Y$2:$Y$1521,MATCH(1,INDEX(($A7='IECC Data-IP-Source EUI'!$B$2:$B$1521)*(M$4='IECC Data-IP-Source EUI'!$C$2:$C$1521)*(2006='IECC Data-IP-Source EUI'!$A$2:$A$1521),0,1),0))</f>
        <v>0.87345254061470179</v>
      </c>
      <c r="N7" s="111" cm="1">
        <f t="array" ref="N7">INDEX('IECC Data-IP-Source EUI'!$Y$2:$Y$1521,MATCH(1,INDEX(($A7='IECC Data-IP-Source EUI'!$B$2:$B$1521)*(N$4='IECC Data-IP-Source EUI'!$C$2:$C$1521)*($A$3='IECC Data-IP-Source EUI'!$A$2:$A$1521),0,1),0))/INDEX('IECC Data-IP-Source EUI'!$Y$2:$Y$1521,MATCH(1,INDEX(($A7='IECC Data-IP-Source EUI'!$B$2:$B$1521)*(N$4='IECC Data-IP-Source EUI'!$C$2:$C$1521)*(2006='IECC Data-IP-Source EUI'!$A$2:$A$1521),0,1),0))</f>
        <v>0.82760513178689976</v>
      </c>
      <c r="O7" s="111" cm="1">
        <f t="array" ref="O7">INDEX('IECC Data-IP-Source EUI'!$Y$2:$Y$1521,MATCH(1,INDEX(($A7='IECC Data-IP-Source EUI'!$B$2:$B$1521)*(O$4='IECC Data-IP-Source EUI'!$C$2:$C$1521)*($A$3='IECC Data-IP-Source EUI'!$A$2:$A$1521),0,1),0))/INDEX('IECC Data-IP-Source EUI'!$Y$2:$Y$1521,MATCH(1,INDEX(($A7='IECC Data-IP-Source EUI'!$B$2:$B$1521)*(O$4='IECC Data-IP-Source EUI'!$C$2:$C$1521)*(2006='IECC Data-IP-Source EUI'!$A$2:$A$1521),0,1),0))</f>
        <v>0.83582724408904041</v>
      </c>
      <c r="P7" s="111" cm="1">
        <f t="array" ref="P7">INDEX('IECC Data-IP-Source EUI'!$Y$2:$Y$1521,MATCH(1,INDEX(($A7='IECC Data-IP-Source EUI'!$B$2:$B$1521)*(P$4='IECC Data-IP-Source EUI'!$C$2:$C$1521)*($A$3='IECC Data-IP-Source EUI'!$A$2:$A$1521),0,1),0))/INDEX('IECC Data-IP-Source EUI'!$Y$2:$Y$1521,MATCH(1,INDEX(($A7='IECC Data-IP-Source EUI'!$B$2:$B$1521)*(P$4='IECC Data-IP-Source EUI'!$C$2:$C$1521)*(2006='IECC Data-IP-Source EUI'!$A$2:$A$1521),0,1),0))</f>
        <v>0.86971786660309447</v>
      </c>
      <c r="Q7" s="111" cm="1">
        <f t="array" ref="Q7">INDEX('IECC Data-IP-Source EUI'!$Y$2:$Y$1521,MATCH(1,INDEX(($A7='IECC Data-IP-Source EUI'!$B$2:$B$1521)*(Q$4='IECC Data-IP-Source EUI'!$C$2:$C$1521)*($A$3='IECC Data-IP-Source EUI'!$A$2:$A$1521),0,1),0))/INDEX('IECC Data-IP-Source EUI'!$Y$2:$Y$1521,MATCH(1,INDEX(($A7='IECC Data-IP-Source EUI'!$B$2:$B$1521)*(Q$4='IECC Data-IP-Source EUI'!$C$2:$C$1521)*(2006='IECC Data-IP-Source EUI'!$A$2:$A$1521),0,1),0))</f>
        <v>0.7998572445883283</v>
      </c>
      <c r="R7" s="111" cm="1">
        <f t="array" ref="R7">INDEX('IECC Data-IP-Source EUI'!$Y$2:$Y$1521,MATCH(1,INDEX(($A7='IECC Data-IP-Source EUI'!$B$2:$B$1521)*(R$4='IECC Data-IP-Source EUI'!$C$2:$C$1521)*($A$3='IECC Data-IP-Source EUI'!$A$2:$A$1521),0,1),0))/INDEX('IECC Data-IP-Source EUI'!$Y$2:$Y$1521,MATCH(1,INDEX(($A7='IECC Data-IP-Source EUI'!$B$2:$B$1521)*(R$4='IECC Data-IP-Source EUI'!$C$2:$C$1521)*(2006='IECC Data-IP-Source EUI'!$A$2:$A$1521),0,1),0))</f>
        <v>0.81272317506853453</v>
      </c>
      <c r="S7" s="111" cm="1">
        <f t="array" ref="S7">INDEX('IECC Data-IP-Source EUI'!$Y$2:$Y$1521,MATCH(1,INDEX(($A7='IECC Data-IP-Source EUI'!$B$2:$B$1521)*(S$4='IECC Data-IP-Source EUI'!$C$2:$C$1521)*($A$3='IECC Data-IP-Source EUI'!$A$2:$A$1521),0,1),0))/INDEX('IECC Data-IP-Source EUI'!$Y$2:$Y$1521,MATCH(1,INDEX(($A7='IECC Data-IP-Source EUI'!$B$2:$B$1521)*(S$4='IECC Data-IP-Source EUI'!$C$2:$C$1521)*(2006='IECC Data-IP-Source EUI'!$A$2:$A$1521),0,1),0))</f>
        <v>0.79982316126224762</v>
      </c>
      <c r="T7" s="112" cm="1">
        <f t="array" ref="T7">INDEX('IECC Data-IP-Source EUI'!$Y$2:$Y$1521,MATCH(1,INDEX(($A7='IECC Data-IP-Source EUI'!$B$2:$B$1521)*(T$4='IECC Data-IP-Source EUI'!$C$2:$C$1521)*($A$3='IECC Data-IP-Source EUI'!$A$2:$A$1521),0,1),0))/INDEX('IECC Data-IP-Source EUI'!$Y$2:$Y$1521,MATCH(1,INDEX(($A7='IECC Data-IP-Source EUI'!$B$2:$B$1521)*(T$4='IECC Data-IP-Source EUI'!$C$2:$C$1521)*(2006='IECC Data-IP-Source EUI'!$A$2:$A$1521),0,1),0))</f>
        <v>0.85630226697517331</v>
      </c>
    </row>
    <row r="8" spans="1:20" x14ac:dyDescent="0.25">
      <c r="A8" s="129" t="s">
        <v>71</v>
      </c>
      <c r="B8" s="110" cm="1">
        <f t="array" ref="B8">INDEX('IECC Data-IP-Source EUI'!$Y$2:$Y$1521,MATCH(1,INDEX(($A8='IECC Data-IP-Source EUI'!$B$2:$B$1521)*(B$4='IECC Data-IP-Source EUI'!$C$2:$C$1521)*($A$3='IECC Data-IP-Source EUI'!$A$2:$A$1521),0,1),0))/INDEX('IECC Data-IP-Source EUI'!$Y$2:$Y$1521,MATCH(1,INDEX(($A8='IECC Data-IP-Source EUI'!$B$2:$B$1521)*(B$4='IECC Data-IP-Source EUI'!$C$2:$C$1521)*(2006='IECC Data-IP-Source EUI'!$A$2:$A$1521),0,1),0))</f>
        <v>0.93301743301743334</v>
      </c>
      <c r="C8" s="111" cm="1">
        <f t="array" ref="C8">INDEX('IECC Data-IP-Source EUI'!$Y$2:$Y$1521,MATCH(1,INDEX(($A8='IECC Data-IP-Source EUI'!$B$2:$B$1521)*(C$4='IECC Data-IP-Source EUI'!$C$2:$C$1521)*($A$3='IECC Data-IP-Source EUI'!$A$2:$A$1521),0,1),0))/INDEX('IECC Data-IP-Source EUI'!$Y$2:$Y$1521,MATCH(1,INDEX(($A8='IECC Data-IP-Source EUI'!$B$2:$B$1521)*(C$4='IECC Data-IP-Source EUI'!$C$2:$C$1521)*(2006='IECC Data-IP-Source EUI'!$A$2:$A$1521),0,1),0))</f>
        <v>0.96110574790215164</v>
      </c>
      <c r="D8" s="111" cm="1">
        <f t="array" ref="D8">INDEX('IECC Data-IP-Source EUI'!$Y$2:$Y$1521,MATCH(1,INDEX(($A8='IECC Data-IP-Source EUI'!$B$2:$B$1521)*(D$4='IECC Data-IP-Source EUI'!$C$2:$C$1521)*($A$3='IECC Data-IP-Source EUI'!$A$2:$A$1521),0,1),0))/INDEX('IECC Data-IP-Source EUI'!$Y$2:$Y$1521,MATCH(1,INDEX(($A8='IECC Data-IP-Source EUI'!$B$2:$B$1521)*(D$4='IECC Data-IP-Source EUI'!$C$2:$C$1521)*(2006='IECC Data-IP-Source EUI'!$A$2:$A$1521),0,1),0))</f>
        <v>0.96458655867537113</v>
      </c>
      <c r="E8" s="111" cm="1">
        <f t="array" ref="E8">INDEX('IECC Data-IP-Source EUI'!$Y$2:$Y$1521,MATCH(1,INDEX(($A8='IECC Data-IP-Source EUI'!$B$2:$B$1521)*(E$4='IECC Data-IP-Source EUI'!$C$2:$C$1521)*($A$3='IECC Data-IP-Source EUI'!$A$2:$A$1521),0,1),0))/INDEX('IECC Data-IP-Source EUI'!$Y$2:$Y$1521,MATCH(1,INDEX(($A8='IECC Data-IP-Source EUI'!$B$2:$B$1521)*(E$4='IECC Data-IP-Source EUI'!$C$2:$C$1521)*(2006='IECC Data-IP-Source EUI'!$A$2:$A$1521),0,1),0))</f>
        <v>0.96404163692214817</v>
      </c>
      <c r="F8" s="111" cm="1">
        <f t="array" ref="F8">INDEX('IECC Data-IP-Source EUI'!$Y$2:$Y$1521,MATCH(1,INDEX(($A8='IECC Data-IP-Source EUI'!$B$2:$B$1521)*(F$4='IECC Data-IP-Source EUI'!$C$2:$C$1521)*($A$3='IECC Data-IP-Source EUI'!$A$2:$A$1521),0,1),0))/INDEX('IECC Data-IP-Source EUI'!$Y$2:$Y$1521,MATCH(1,INDEX(($A8='IECC Data-IP-Source EUI'!$B$2:$B$1521)*(F$4='IECC Data-IP-Source EUI'!$C$2:$C$1521)*(2006='IECC Data-IP-Source EUI'!$A$2:$A$1521),0,1),0))</f>
        <v>0.864713994733879</v>
      </c>
      <c r="G8" s="111" cm="1">
        <f t="array" ref="G8">INDEX('IECC Data-IP-Source EUI'!$Y$2:$Y$1521,MATCH(1,INDEX(($A8='IECC Data-IP-Source EUI'!$B$2:$B$1521)*(G$4='IECC Data-IP-Source EUI'!$C$2:$C$1521)*($A$3='IECC Data-IP-Source EUI'!$A$2:$A$1521),0,1),0))/INDEX('IECC Data-IP-Source EUI'!$Y$2:$Y$1521,MATCH(1,INDEX(($A8='IECC Data-IP-Source EUI'!$B$2:$B$1521)*(G$4='IECC Data-IP-Source EUI'!$C$2:$C$1521)*(2006='IECC Data-IP-Source EUI'!$A$2:$A$1521),0,1),0))</f>
        <v>0.87315718893764371</v>
      </c>
      <c r="H8" s="111" cm="1">
        <f t="array" ref="H8">INDEX('IECC Data-IP-Source EUI'!$Y$2:$Y$1521,MATCH(1,INDEX(($A8='IECC Data-IP-Source EUI'!$B$2:$B$1521)*(H$4='IECC Data-IP-Source EUI'!$C$2:$C$1521)*($A$3='IECC Data-IP-Source EUI'!$A$2:$A$1521),0,1),0))/INDEX('IECC Data-IP-Source EUI'!$Y$2:$Y$1521,MATCH(1,INDEX(($A8='IECC Data-IP-Source EUI'!$B$2:$B$1521)*(H$4='IECC Data-IP-Source EUI'!$C$2:$C$1521)*(2006='IECC Data-IP-Source EUI'!$A$2:$A$1521),0,1),0))</f>
        <v>0.87693461489014457</v>
      </c>
      <c r="I8" s="111" cm="1">
        <f t="array" ref="I8">INDEX('IECC Data-IP-Source EUI'!$Y$2:$Y$1521,MATCH(1,INDEX(($A8='IECC Data-IP-Source EUI'!$B$2:$B$1521)*(I$4='IECC Data-IP-Source EUI'!$C$2:$C$1521)*($A$3='IECC Data-IP-Source EUI'!$A$2:$A$1521),0,1),0))/INDEX('IECC Data-IP-Source EUI'!$Y$2:$Y$1521,MATCH(1,INDEX(($A8='IECC Data-IP-Source EUI'!$B$2:$B$1521)*(I$4='IECC Data-IP-Source EUI'!$C$2:$C$1521)*(2006='IECC Data-IP-Source EUI'!$A$2:$A$1521),0,1),0))</f>
        <v>0.83261287987640886</v>
      </c>
      <c r="J8" s="111" cm="1">
        <f t="array" ref="J8">INDEX('IECC Data-IP-Source EUI'!$Y$2:$Y$1521,MATCH(1,INDEX(($A8='IECC Data-IP-Source EUI'!$B$2:$B$1521)*(J$4='IECC Data-IP-Source EUI'!$C$2:$C$1521)*($A$3='IECC Data-IP-Source EUI'!$A$2:$A$1521),0,1),0))/INDEX('IECC Data-IP-Source EUI'!$Y$2:$Y$1521,MATCH(1,INDEX(($A8='IECC Data-IP-Source EUI'!$B$2:$B$1521)*(J$4='IECC Data-IP-Source EUI'!$C$2:$C$1521)*(2006='IECC Data-IP-Source EUI'!$A$2:$A$1521),0,1),0))</f>
        <v>0.97397650701412763</v>
      </c>
      <c r="K8" s="111" cm="1">
        <f t="array" ref="K8">INDEX('IECC Data-IP-Source EUI'!$Y$2:$Y$1521,MATCH(1,INDEX(($A8='IECC Data-IP-Source EUI'!$B$2:$B$1521)*(K$4='IECC Data-IP-Source EUI'!$C$2:$C$1521)*($A$3='IECC Data-IP-Source EUI'!$A$2:$A$1521),0,1),0))/INDEX('IECC Data-IP-Source EUI'!$Y$2:$Y$1521,MATCH(1,INDEX(($A8='IECC Data-IP-Source EUI'!$B$2:$B$1521)*(K$4='IECC Data-IP-Source EUI'!$C$2:$C$1521)*(2006='IECC Data-IP-Source EUI'!$A$2:$A$1521),0,1),0))</f>
        <v>0.82779162759893599</v>
      </c>
      <c r="L8" s="111" cm="1">
        <f t="array" ref="L8">INDEX('IECC Data-IP-Source EUI'!$Y$2:$Y$1521,MATCH(1,INDEX(($A8='IECC Data-IP-Source EUI'!$B$2:$B$1521)*(L$4='IECC Data-IP-Source EUI'!$C$2:$C$1521)*($A$3='IECC Data-IP-Source EUI'!$A$2:$A$1521),0,1),0))/INDEX('IECC Data-IP-Source EUI'!$Y$2:$Y$1521,MATCH(1,INDEX(($A8='IECC Data-IP-Source EUI'!$B$2:$B$1521)*(L$4='IECC Data-IP-Source EUI'!$C$2:$C$1521)*(2006='IECC Data-IP-Source EUI'!$A$2:$A$1521),0,1),0))</f>
        <v>0.90921013072320755</v>
      </c>
      <c r="M8" s="111" cm="1">
        <f t="array" ref="M8">INDEX('IECC Data-IP-Source EUI'!$Y$2:$Y$1521,MATCH(1,INDEX(($A8='IECC Data-IP-Source EUI'!$B$2:$B$1521)*(M$4='IECC Data-IP-Source EUI'!$C$2:$C$1521)*($A$3='IECC Data-IP-Source EUI'!$A$2:$A$1521),0,1),0))/INDEX('IECC Data-IP-Source EUI'!$Y$2:$Y$1521,MATCH(1,INDEX(($A8='IECC Data-IP-Source EUI'!$B$2:$B$1521)*(M$4='IECC Data-IP-Source EUI'!$C$2:$C$1521)*(2006='IECC Data-IP-Source EUI'!$A$2:$A$1521),0,1),0))</f>
        <v>0.92365518973723837</v>
      </c>
      <c r="N8" s="111" cm="1">
        <f t="array" ref="N8">INDEX('IECC Data-IP-Source EUI'!$Y$2:$Y$1521,MATCH(1,INDEX(($A8='IECC Data-IP-Source EUI'!$B$2:$B$1521)*(N$4='IECC Data-IP-Source EUI'!$C$2:$C$1521)*($A$3='IECC Data-IP-Source EUI'!$A$2:$A$1521),0,1),0))/INDEX('IECC Data-IP-Source EUI'!$Y$2:$Y$1521,MATCH(1,INDEX(($A8='IECC Data-IP-Source EUI'!$B$2:$B$1521)*(N$4='IECC Data-IP-Source EUI'!$C$2:$C$1521)*(2006='IECC Data-IP-Source EUI'!$A$2:$A$1521),0,1),0))</f>
        <v>0.87784092619496723</v>
      </c>
      <c r="O8" s="111" cm="1">
        <f t="array" ref="O8">INDEX('IECC Data-IP-Source EUI'!$Y$2:$Y$1521,MATCH(1,INDEX(($A8='IECC Data-IP-Source EUI'!$B$2:$B$1521)*(O$4='IECC Data-IP-Source EUI'!$C$2:$C$1521)*($A$3='IECC Data-IP-Source EUI'!$A$2:$A$1521),0,1),0))/INDEX('IECC Data-IP-Source EUI'!$Y$2:$Y$1521,MATCH(1,INDEX(($A8='IECC Data-IP-Source EUI'!$B$2:$B$1521)*(O$4='IECC Data-IP-Source EUI'!$C$2:$C$1521)*(2006='IECC Data-IP-Source EUI'!$A$2:$A$1521),0,1),0))</f>
        <v>0.92035569606442214</v>
      </c>
      <c r="P8" s="111" cm="1">
        <f t="array" ref="P8">INDEX('IECC Data-IP-Source EUI'!$Y$2:$Y$1521,MATCH(1,INDEX(($A8='IECC Data-IP-Source EUI'!$B$2:$B$1521)*(P$4='IECC Data-IP-Source EUI'!$C$2:$C$1521)*($A$3='IECC Data-IP-Source EUI'!$A$2:$A$1521),0,1),0))/INDEX('IECC Data-IP-Source EUI'!$Y$2:$Y$1521,MATCH(1,INDEX(($A8='IECC Data-IP-Source EUI'!$B$2:$B$1521)*(P$4='IECC Data-IP-Source EUI'!$C$2:$C$1521)*(2006='IECC Data-IP-Source EUI'!$A$2:$A$1521),0,1),0))</f>
        <v>0.90432570483056784</v>
      </c>
      <c r="Q8" s="111" cm="1">
        <f t="array" ref="Q8">INDEX('IECC Data-IP-Source EUI'!$Y$2:$Y$1521,MATCH(1,INDEX(($A8='IECC Data-IP-Source EUI'!$B$2:$B$1521)*(Q$4='IECC Data-IP-Source EUI'!$C$2:$C$1521)*($A$3='IECC Data-IP-Source EUI'!$A$2:$A$1521),0,1),0))/INDEX('IECC Data-IP-Source EUI'!$Y$2:$Y$1521,MATCH(1,INDEX(($A8='IECC Data-IP-Source EUI'!$B$2:$B$1521)*(Q$4='IECC Data-IP-Source EUI'!$C$2:$C$1521)*(2006='IECC Data-IP-Source EUI'!$A$2:$A$1521),0,1),0))</f>
        <v>0.88422777739236558</v>
      </c>
      <c r="R8" s="111" cm="1">
        <f t="array" ref="R8">INDEX('IECC Data-IP-Source EUI'!$Y$2:$Y$1521,MATCH(1,INDEX(($A8='IECC Data-IP-Source EUI'!$B$2:$B$1521)*(R$4='IECC Data-IP-Source EUI'!$C$2:$C$1521)*($A$3='IECC Data-IP-Source EUI'!$A$2:$A$1521),0,1),0))/INDEX('IECC Data-IP-Source EUI'!$Y$2:$Y$1521,MATCH(1,INDEX(($A8='IECC Data-IP-Source EUI'!$B$2:$B$1521)*(R$4='IECC Data-IP-Source EUI'!$C$2:$C$1521)*(2006='IECC Data-IP-Source EUI'!$A$2:$A$1521),0,1),0))</f>
        <v>0.91375683684490916</v>
      </c>
      <c r="S8" s="111" cm="1">
        <f t="array" ref="S8">INDEX('IECC Data-IP-Source EUI'!$Y$2:$Y$1521,MATCH(1,INDEX(($A8='IECC Data-IP-Source EUI'!$B$2:$B$1521)*(S$4='IECC Data-IP-Source EUI'!$C$2:$C$1521)*($A$3='IECC Data-IP-Source EUI'!$A$2:$A$1521),0,1),0))/INDEX('IECC Data-IP-Source EUI'!$Y$2:$Y$1521,MATCH(1,INDEX(($A8='IECC Data-IP-Source EUI'!$B$2:$B$1521)*(S$4='IECC Data-IP-Source EUI'!$C$2:$C$1521)*(2006='IECC Data-IP-Source EUI'!$A$2:$A$1521),0,1),0))</f>
        <v>0.89487140571466273</v>
      </c>
      <c r="T8" s="112" cm="1">
        <f t="array" ref="T8">INDEX('IECC Data-IP-Source EUI'!$Y$2:$Y$1521,MATCH(1,INDEX(($A8='IECC Data-IP-Source EUI'!$B$2:$B$1521)*(T$4='IECC Data-IP-Source EUI'!$C$2:$C$1521)*($A$3='IECC Data-IP-Source EUI'!$A$2:$A$1521),0,1),0))/INDEX('IECC Data-IP-Source EUI'!$Y$2:$Y$1521,MATCH(1,INDEX(($A8='IECC Data-IP-Source EUI'!$B$2:$B$1521)*(T$4='IECC Data-IP-Source EUI'!$C$2:$C$1521)*(2006='IECC Data-IP-Source EUI'!$A$2:$A$1521),0,1),0))</f>
        <v>0.88985706945847953</v>
      </c>
    </row>
    <row r="9" spans="1:20" x14ac:dyDescent="0.25">
      <c r="A9" s="129" t="s">
        <v>62</v>
      </c>
      <c r="B9" s="110" cm="1">
        <f t="array" ref="B9">INDEX('IECC Data-IP-Source EUI'!$Y$2:$Y$1521,MATCH(1,INDEX(($A9='IECC Data-IP-Source EUI'!$B$2:$B$1521)*(B$4='IECC Data-IP-Source EUI'!$C$2:$C$1521)*($A$3='IECC Data-IP-Source EUI'!$A$2:$A$1521),0,1),0))/INDEX('IECC Data-IP-Source EUI'!$Y$2:$Y$1521,MATCH(1,INDEX(($A9='IECC Data-IP-Source EUI'!$B$2:$B$1521)*(B$4='IECC Data-IP-Source EUI'!$C$2:$C$1521)*(2006='IECC Data-IP-Source EUI'!$A$2:$A$1521),0,1),0))</f>
        <v>0.95348219775306009</v>
      </c>
      <c r="C9" s="111" cm="1">
        <f t="array" ref="C9">INDEX('IECC Data-IP-Source EUI'!$Y$2:$Y$1521,MATCH(1,INDEX(($A9='IECC Data-IP-Source EUI'!$B$2:$B$1521)*(C$4='IECC Data-IP-Source EUI'!$C$2:$C$1521)*($A$3='IECC Data-IP-Source EUI'!$A$2:$A$1521),0,1),0))/INDEX('IECC Data-IP-Source EUI'!$Y$2:$Y$1521,MATCH(1,INDEX(($A9='IECC Data-IP-Source EUI'!$B$2:$B$1521)*(C$4='IECC Data-IP-Source EUI'!$C$2:$C$1521)*(2006='IECC Data-IP-Source EUI'!$A$2:$A$1521),0,1),0))</f>
        <v>0.95931908493744511</v>
      </c>
      <c r="D9" s="111" cm="1">
        <f t="array" ref="D9">INDEX('IECC Data-IP-Source EUI'!$Y$2:$Y$1521,MATCH(1,INDEX(($A9='IECC Data-IP-Source EUI'!$B$2:$B$1521)*(D$4='IECC Data-IP-Source EUI'!$C$2:$C$1521)*($A$3='IECC Data-IP-Source EUI'!$A$2:$A$1521),0,1),0))/INDEX('IECC Data-IP-Source EUI'!$Y$2:$Y$1521,MATCH(1,INDEX(($A9='IECC Data-IP-Source EUI'!$B$2:$B$1521)*(D$4='IECC Data-IP-Source EUI'!$C$2:$C$1521)*(2006='IECC Data-IP-Source EUI'!$A$2:$A$1521),0,1),0))</f>
        <v>0.96235764583152217</v>
      </c>
      <c r="E9" s="111" cm="1">
        <f t="array" ref="E9">INDEX('IECC Data-IP-Source EUI'!$Y$2:$Y$1521,MATCH(1,INDEX(($A9='IECC Data-IP-Source EUI'!$B$2:$B$1521)*(E$4='IECC Data-IP-Source EUI'!$C$2:$C$1521)*($A$3='IECC Data-IP-Source EUI'!$A$2:$A$1521),0,1),0))/INDEX('IECC Data-IP-Source EUI'!$Y$2:$Y$1521,MATCH(1,INDEX(($A9='IECC Data-IP-Source EUI'!$B$2:$B$1521)*(E$4='IECC Data-IP-Source EUI'!$C$2:$C$1521)*(2006='IECC Data-IP-Source EUI'!$A$2:$A$1521),0,1),0))</f>
        <v>0.96458018595757522</v>
      </c>
      <c r="F9" s="111" cm="1">
        <f t="array" ref="F9">INDEX('IECC Data-IP-Source EUI'!$Y$2:$Y$1521,MATCH(1,INDEX(($A9='IECC Data-IP-Source EUI'!$B$2:$B$1521)*(F$4='IECC Data-IP-Source EUI'!$C$2:$C$1521)*($A$3='IECC Data-IP-Source EUI'!$A$2:$A$1521),0,1),0))/INDEX('IECC Data-IP-Source EUI'!$Y$2:$Y$1521,MATCH(1,INDEX(($A9='IECC Data-IP-Source EUI'!$B$2:$B$1521)*(F$4='IECC Data-IP-Source EUI'!$C$2:$C$1521)*(2006='IECC Data-IP-Source EUI'!$A$2:$A$1521),0,1),0))</f>
        <v>0.94281498279055254</v>
      </c>
      <c r="G9" s="111" cm="1">
        <f t="array" ref="G9">INDEX('IECC Data-IP-Source EUI'!$Y$2:$Y$1521,MATCH(1,INDEX(($A9='IECC Data-IP-Source EUI'!$B$2:$B$1521)*(G$4='IECC Data-IP-Source EUI'!$C$2:$C$1521)*($A$3='IECC Data-IP-Source EUI'!$A$2:$A$1521),0,1),0))/INDEX('IECC Data-IP-Source EUI'!$Y$2:$Y$1521,MATCH(1,INDEX(($A9='IECC Data-IP-Source EUI'!$B$2:$B$1521)*(G$4='IECC Data-IP-Source EUI'!$C$2:$C$1521)*(2006='IECC Data-IP-Source EUI'!$A$2:$A$1521),0,1),0))</f>
        <v>0.94617342865299781</v>
      </c>
      <c r="H9" s="111" cm="1">
        <f t="array" ref="H9">INDEX('IECC Data-IP-Source EUI'!$Y$2:$Y$1521,MATCH(1,INDEX(($A9='IECC Data-IP-Source EUI'!$B$2:$B$1521)*(H$4='IECC Data-IP-Source EUI'!$C$2:$C$1521)*($A$3='IECC Data-IP-Source EUI'!$A$2:$A$1521),0,1),0))/INDEX('IECC Data-IP-Source EUI'!$Y$2:$Y$1521,MATCH(1,INDEX(($A9='IECC Data-IP-Source EUI'!$B$2:$B$1521)*(H$4='IECC Data-IP-Source EUI'!$C$2:$C$1521)*(2006='IECC Data-IP-Source EUI'!$A$2:$A$1521),0,1),0))</f>
        <v>0.85881427536731825</v>
      </c>
      <c r="I9" s="111" cm="1">
        <f t="array" ref="I9">INDEX('IECC Data-IP-Source EUI'!$Y$2:$Y$1521,MATCH(1,INDEX(($A9='IECC Data-IP-Source EUI'!$B$2:$B$1521)*(I$4='IECC Data-IP-Source EUI'!$C$2:$C$1521)*($A$3='IECC Data-IP-Source EUI'!$A$2:$A$1521),0,1),0))/INDEX('IECC Data-IP-Source EUI'!$Y$2:$Y$1521,MATCH(1,INDEX(($A9='IECC Data-IP-Source EUI'!$B$2:$B$1521)*(I$4='IECC Data-IP-Source EUI'!$C$2:$C$1521)*(2006='IECC Data-IP-Source EUI'!$A$2:$A$1521),0,1),0))</f>
        <v>0.92427316807140802</v>
      </c>
      <c r="J9" s="111" cm="1">
        <f t="array" ref="J9">INDEX('IECC Data-IP-Source EUI'!$Y$2:$Y$1521,MATCH(1,INDEX(($A9='IECC Data-IP-Source EUI'!$B$2:$B$1521)*(J$4='IECC Data-IP-Source EUI'!$C$2:$C$1521)*($A$3='IECC Data-IP-Source EUI'!$A$2:$A$1521),0,1),0))/INDEX('IECC Data-IP-Source EUI'!$Y$2:$Y$1521,MATCH(1,INDEX(($A9='IECC Data-IP-Source EUI'!$B$2:$B$1521)*(J$4='IECC Data-IP-Source EUI'!$C$2:$C$1521)*(2006='IECC Data-IP-Source EUI'!$A$2:$A$1521),0,1),0))</f>
        <v>0.93518077159369639</v>
      </c>
      <c r="K9" s="111" cm="1">
        <f t="array" ref="K9">INDEX('IECC Data-IP-Source EUI'!$Y$2:$Y$1521,MATCH(1,INDEX(($A9='IECC Data-IP-Source EUI'!$B$2:$B$1521)*(K$4='IECC Data-IP-Source EUI'!$C$2:$C$1521)*($A$3='IECC Data-IP-Source EUI'!$A$2:$A$1521),0,1),0))/INDEX('IECC Data-IP-Source EUI'!$Y$2:$Y$1521,MATCH(1,INDEX(($A9='IECC Data-IP-Source EUI'!$B$2:$B$1521)*(K$4='IECC Data-IP-Source EUI'!$C$2:$C$1521)*(2006='IECC Data-IP-Source EUI'!$A$2:$A$1521),0,1),0))</f>
        <v>0.80719991878872221</v>
      </c>
      <c r="L9" s="111" cm="1">
        <f t="array" ref="L9">INDEX('IECC Data-IP-Source EUI'!$Y$2:$Y$1521,MATCH(1,INDEX(($A9='IECC Data-IP-Source EUI'!$B$2:$B$1521)*(L$4='IECC Data-IP-Source EUI'!$C$2:$C$1521)*($A$3='IECC Data-IP-Source EUI'!$A$2:$A$1521),0,1),0))/INDEX('IECC Data-IP-Source EUI'!$Y$2:$Y$1521,MATCH(1,INDEX(($A9='IECC Data-IP-Source EUI'!$B$2:$B$1521)*(L$4='IECC Data-IP-Source EUI'!$C$2:$C$1521)*(2006='IECC Data-IP-Source EUI'!$A$2:$A$1521),0,1),0))</f>
        <v>0.88713061492293188</v>
      </c>
      <c r="M9" s="111" cm="1">
        <f t="array" ref="M9">INDEX('IECC Data-IP-Source EUI'!$Y$2:$Y$1521,MATCH(1,INDEX(($A9='IECC Data-IP-Source EUI'!$B$2:$B$1521)*(M$4='IECC Data-IP-Source EUI'!$C$2:$C$1521)*($A$3='IECC Data-IP-Source EUI'!$A$2:$A$1521),0,1),0))/INDEX('IECC Data-IP-Source EUI'!$Y$2:$Y$1521,MATCH(1,INDEX(($A9='IECC Data-IP-Source EUI'!$B$2:$B$1521)*(M$4='IECC Data-IP-Source EUI'!$C$2:$C$1521)*(2006='IECC Data-IP-Source EUI'!$A$2:$A$1521),0,1),0))</f>
        <v>0.89037300316335344</v>
      </c>
      <c r="N9" s="111" cm="1">
        <f t="array" ref="N9">INDEX('IECC Data-IP-Source EUI'!$Y$2:$Y$1521,MATCH(1,INDEX(($A9='IECC Data-IP-Source EUI'!$B$2:$B$1521)*(N$4='IECC Data-IP-Source EUI'!$C$2:$C$1521)*($A$3='IECC Data-IP-Source EUI'!$A$2:$A$1521),0,1),0))/INDEX('IECC Data-IP-Source EUI'!$Y$2:$Y$1521,MATCH(1,INDEX(($A9='IECC Data-IP-Source EUI'!$B$2:$B$1521)*(N$4='IECC Data-IP-Source EUI'!$C$2:$C$1521)*(2006='IECC Data-IP-Source EUI'!$A$2:$A$1521),0,1),0))</f>
        <v>0.85624976943783149</v>
      </c>
      <c r="O9" s="111" cm="1">
        <f t="array" ref="O9">INDEX('IECC Data-IP-Source EUI'!$Y$2:$Y$1521,MATCH(1,INDEX(($A9='IECC Data-IP-Source EUI'!$B$2:$B$1521)*(O$4='IECC Data-IP-Source EUI'!$C$2:$C$1521)*($A$3='IECC Data-IP-Source EUI'!$A$2:$A$1521),0,1),0))/INDEX('IECC Data-IP-Source EUI'!$Y$2:$Y$1521,MATCH(1,INDEX(($A9='IECC Data-IP-Source EUI'!$B$2:$B$1521)*(O$4='IECC Data-IP-Source EUI'!$C$2:$C$1521)*(2006='IECC Data-IP-Source EUI'!$A$2:$A$1521),0,1),0))</f>
        <v>0.91395326565076118</v>
      </c>
      <c r="P9" s="111" cm="1">
        <f t="array" ref="P9">INDEX('IECC Data-IP-Source EUI'!$Y$2:$Y$1521,MATCH(1,INDEX(($A9='IECC Data-IP-Source EUI'!$B$2:$B$1521)*(P$4='IECC Data-IP-Source EUI'!$C$2:$C$1521)*($A$3='IECC Data-IP-Source EUI'!$A$2:$A$1521),0,1),0))/INDEX('IECC Data-IP-Source EUI'!$Y$2:$Y$1521,MATCH(1,INDEX(($A9='IECC Data-IP-Source EUI'!$B$2:$B$1521)*(P$4='IECC Data-IP-Source EUI'!$C$2:$C$1521)*(2006='IECC Data-IP-Source EUI'!$A$2:$A$1521),0,1),0))</f>
        <v>0.86944485961298468</v>
      </c>
      <c r="Q9" s="111" cm="1">
        <f t="array" ref="Q9">INDEX('IECC Data-IP-Source EUI'!$Y$2:$Y$1521,MATCH(1,INDEX(($A9='IECC Data-IP-Source EUI'!$B$2:$B$1521)*(Q$4='IECC Data-IP-Source EUI'!$C$2:$C$1521)*($A$3='IECC Data-IP-Source EUI'!$A$2:$A$1521),0,1),0))/INDEX('IECC Data-IP-Source EUI'!$Y$2:$Y$1521,MATCH(1,INDEX(($A9='IECC Data-IP-Source EUI'!$B$2:$B$1521)*(Q$4='IECC Data-IP-Source EUI'!$C$2:$C$1521)*(2006='IECC Data-IP-Source EUI'!$A$2:$A$1521),0,1),0))</f>
        <v>0.85317455798581288</v>
      </c>
      <c r="R9" s="111" cm="1">
        <f t="array" ref="R9">INDEX('IECC Data-IP-Source EUI'!$Y$2:$Y$1521,MATCH(1,INDEX(($A9='IECC Data-IP-Source EUI'!$B$2:$B$1521)*(R$4='IECC Data-IP-Source EUI'!$C$2:$C$1521)*($A$3='IECC Data-IP-Source EUI'!$A$2:$A$1521),0,1),0))/INDEX('IECC Data-IP-Source EUI'!$Y$2:$Y$1521,MATCH(1,INDEX(($A9='IECC Data-IP-Source EUI'!$B$2:$B$1521)*(R$4='IECC Data-IP-Source EUI'!$C$2:$C$1521)*(2006='IECC Data-IP-Source EUI'!$A$2:$A$1521),0,1),0))</f>
        <v>0.89002278634931054</v>
      </c>
      <c r="S9" s="111" cm="1">
        <f t="array" ref="S9">INDEX('IECC Data-IP-Source EUI'!$Y$2:$Y$1521,MATCH(1,INDEX(($A9='IECC Data-IP-Source EUI'!$B$2:$B$1521)*(S$4='IECC Data-IP-Source EUI'!$C$2:$C$1521)*($A$3='IECC Data-IP-Source EUI'!$A$2:$A$1521),0,1),0))/INDEX('IECC Data-IP-Source EUI'!$Y$2:$Y$1521,MATCH(1,INDEX(($A9='IECC Data-IP-Source EUI'!$B$2:$B$1521)*(S$4='IECC Data-IP-Source EUI'!$C$2:$C$1521)*(2006='IECC Data-IP-Source EUI'!$A$2:$A$1521),0,1),0))</f>
        <v>0.89280507048319369</v>
      </c>
      <c r="T9" s="112" cm="1">
        <f t="array" ref="T9">INDEX('IECC Data-IP-Source EUI'!$Y$2:$Y$1521,MATCH(1,INDEX(($A9='IECC Data-IP-Source EUI'!$B$2:$B$1521)*(T$4='IECC Data-IP-Source EUI'!$C$2:$C$1521)*($A$3='IECC Data-IP-Source EUI'!$A$2:$A$1521),0,1),0))/INDEX('IECC Data-IP-Source EUI'!$Y$2:$Y$1521,MATCH(1,INDEX(($A9='IECC Data-IP-Source EUI'!$B$2:$B$1521)*(T$4='IECC Data-IP-Source EUI'!$C$2:$C$1521)*(2006='IECC Data-IP-Source EUI'!$A$2:$A$1521),0,1),0))</f>
        <v>0.89098976821583475</v>
      </c>
    </row>
    <row r="10" spans="1:20" x14ac:dyDescent="0.25">
      <c r="A10" s="129" t="s">
        <v>56</v>
      </c>
      <c r="B10" s="110" cm="1">
        <f t="array" ref="B10">INDEX('IECC Data-IP-Source EUI'!$Y$2:$Y$1521,MATCH(1,INDEX(($A10='IECC Data-IP-Source EUI'!$B$2:$B$1521)*(B$4='IECC Data-IP-Source EUI'!$C$2:$C$1521)*($A$3='IECC Data-IP-Source EUI'!$A$2:$A$1521),0,1),0))/INDEX('IECC Data-IP-Source EUI'!$Y$2:$Y$1521,MATCH(1,INDEX(($A10='IECC Data-IP-Source EUI'!$B$2:$B$1521)*(B$4='IECC Data-IP-Source EUI'!$C$2:$C$1521)*(2006='IECC Data-IP-Source EUI'!$A$2:$A$1521),0,1),0))</f>
        <v>0.93975914408225958</v>
      </c>
      <c r="C10" s="111" cm="1">
        <f t="array" ref="C10">INDEX('IECC Data-IP-Source EUI'!$Y$2:$Y$1521,MATCH(1,INDEX(($A10='IECC Data-IP-Source EUI'!$B$2:$B$1521)*(C$4='IECC Data-IP-Source EUI'!$C$2:$C$1521)*($A$3='IECC Data-IP-Source EUI'!$A$2:$A$1521),0,1),0))/INDEX('IECC Data-IP-Source EUI'!$Y$2:$Y$1521,MATCH(1,INDEX(($A10='IECC Data-IP-Source EUI'!$B$2:$B$1521)*(C$4='IECC Data-IP-Source EUI'!$C$2:$C$1521)*(2006='IECC Data-IP-Source EUI'!$A$2:$A$1521),0,1),0))</f>
        <v>0.92612209420385094</v>
      </c>
      <c r="D10" s="111" cm="1">
        <f t="array" ref="D10">INDEX('IECC Data-IP-Source EUI'!$Y$2:$Y$1521,MATCH(1,INDEX(($A10='IECC Data-IP-Source EUI'!$B$2:$B$1521)*(D$4='IECC Data-IP-Source EUI'!$C$2:$C$1521)*($A$3='IECC Data-IP-Source EUI'!$A$2:$A$1521),0,1),0))/INDEX('IECC Data-IP-Source EUI'!$Y$2:$Y$1521,MATCH(1,INDEX(($A10='IECC Data-IP-Source EUI'!$B$2:$B$1521)*(D$4='IECC Data-IP-Source EUI'!$C$2:$C$1521)*(2006='IECC Data-IP-Source EUI'!$A$2:$A$1521),0,1),0))</f>
        <v>0.92689069696904192</v>
      </c>
      <c r="E10" s="111" cm="1">
        <f t="array" ref="E10">INDEX('IECC Data-IP-Source EUI'!$Y$2:$Y$1521,MATCH(1,INDEX(($A10='IECC Data-IP-Source EUI'!$B$2:$B$1521)*(E$4='IECC Data-IP-Source EUI'!$C$2:$C$1521)*($A$3='IECC Data-IP-Source EUI'!$A$2:$A$1521),0,1),0))/INDEX('IECC Data-IP-Source EUI'!$Y$2:$Y$1521,MATCH(1,INDEX(($A10='IECC Data-IP-Source EUI'!$B$2:$B$1521)*(E$4='IECC Data-IP-Source EUI'!$C$2:$C$1521)*(2006='IECC Data-IP-Source EUI'!$A$2:$A$1521),0,1),0))</f>
        <v>0.92712798644382277</v>
      </c>
      <c r="F10" s="111" cm="1">
        <f t="array" ref="F10">INDEX('IECC Data-IP-Source EUI'!$Y$2:$Y$1521,MATCH(1,INDEX(($A10='IECC Data-IP-Source EUI'!$B$2:$B$1521)*(F$4='IECC Data-IP-Source EUI'!$C$2:$C$1521)*($A$3='IECC Data-IP-Source EUI'!$A$2:$A$1521),0,1),0))/INDEX('IECC Data-IP-Source EUI'!$Y$2:$Y$1521,MATCH(1,INDEX(($A10='IECC Data-IP-Source EUI'!$B$2:$B$1521)*(F$4='IECC Data-IP-Source EUI'!$C$2:$C$1521)*(2006='IECC Data-IP-Source EUI'!$A$2:$A$1521),0,1),0))</f>
        <v>0.86684902893232907</v>
      </c>
      <c r="G10" s="111" cm="1">
        <f t="array" ref="G10">INDEX('IECC Data-IP-Source EUI'!$Y$2:$Y$1521,MATCH(1,INDEX(($A10='IECC Data-IP-Source EUI'!$B$2:$B$1521)*(G$4='IECC Data-IP-Source EUI'!$C$2:$C$1521)*($A$3='IECC Data-IP-Source EUI'!$A$2:$A$1521),0,1),0))/INDEX('IECC Data-IP-Source EUI'!$Y$2:$Y$1521,MATCH(1,INDEX(($A10='IECC Data-IP-Source EUI'!$B$2:$B$1521)*(G$4='IECC Data-IP-Source EUI'!$C$2:$C$1521)*(2006='IECC Data-IP-Source EUI'!$A$2:$A$1521),0,1),0))</f>
        <v>0.84781720094086332</v>
      </c>
      <c r="H10" s="111" cm="1">
        <f t="array" ref="H10">INDEX('IECC Data-IP-Source EUI'!$Y$2:$Y$1521,MATCH(1,INDEX(($A10='IECC Data-IP-Source EUI'!$B$2:$B$1521)*(H$4='IECC Data-IP-Source EUI'!$C$2:$C$1521)*($A$3='IECC Data-IP-Source EUI'!$A$2:$A$1521),0,1),0))/INDEX('IECC Data-IP-Source EUI'!$Y$2:$Y$1521,MATCH(1,INDEX(($A10='IECC Data-IP-Source EUI'!$B$2:$B$1521)*(H$4='IECC Data-IP-Source EUI'!$C$2:$C$1521)*(2006='IECC Data-IP-Source EUI'!$A$2:$A$1521),0,1),0))</f>
        <v>0.74876471711054615</v>
      </c>
      <c r="I10" s="111" cm="1">
        <f t="array" ref="I10">INDEX('IECC Data-IP-Source EUI'!$Y$2:$Y$1521,MATCH(1,INDEX(($A10='IECC Data-IP-Source EUI'!$B$2:$B$1521)*(I$4='IECC Data-IP-Source EUI'!$C$2:$C$1521)*($A$3='IECC Data-IP-Source EUI'!$A$2:$A$1521),0,1),0))/INDEX('IECC Data-IP-Source EUI'!$Y$2:$Y$1521,MATCH(1,INDEX(($A10='IECC Data-IP-Source EUI'!$B$2:$B$1521)*(I$4='IECC Data-IP-Source EUI'!$C$2:$C$1521)*(2006='IECC Data-IP-Source EUI'!$A$2:$A$1521),0,1),0))</f>
        <v>0.79287182712388404</v>
      </c>
      <c r="J10" s="111" cm="1">
        <f t="array" ref="J10">INDEX('IECC Data-IP-Source EUI'!$Y$2:$Y$1521,MATCH(1,INDEX(($A10='IECC Data-IP-Source EUI'!$B$2:$B$1521)*(J$4='IECC Data-IP-Source EUI'!$C$2:$C$1521)*($A$3='IECC Data-IP-Source EUI'!$A$2:$A$1521),0,1),0))/INDEX('IECC Data-IP-Source EUI'!$Y$2:$Y$1521,MATCH(1,INDEX(($A10='IECC Data-IP-Source EUI'!$B$2:$B$1521)*(J$4='IECC Data-IP-Source EUI'!$C$2:$C$1521)*(2006='IECC Data-IP-Source EUI'!$A$2:$A$1521),0,1),0))</f>
        <v>0.78973380717120523</v>
      </c>
      <c r="K10" s="111" cm="1">
        <f t="array" ref="K10">INDEX('IECC Data-IP-Source EUI'!$Y$2:$Y$1521,MATCH(1,INDEX(($A10='IECC Data-IP-Source EUI'!$B$2:$B$1521)*(K$4='IECC Data-IP-Source EUI'!$C$2:$C$1521)*($A$3='IECC Data-IP-Source EUI'!$A$2:$A$1521),0,1),0))/INDEX('IECC Data-IP-Source EUI'!$Y$2:$Y$1521,MATCH(1,INDEX(($A10='IECC Data-IP-Source EUI'!$B$2:$B$1521)*(K$4='IECC Data-IP-Source EUI'!$C$2:$C$1521)*(2006='IECC Data-IP-Source EUI'!$A$2:$A$1521),0,1),0))</f>
        <v>0.7025145052402616</v>
      </c>
      <c r="L10" s="111" cm="1">
        <f t="array" ref="L10">INDEX('IECC Data-IP-Source EUI'!$Y$2:$Y$1521,MATCH(1,INDEX(($A10='IECC Data-IP-Source EUI'!$B$2:$B$1521)*(L$4='IECC Data-IP-Source EUI'!$C$2:$C$1521)*($A$3='IECC Data-IP-Source EUI'!$A$2:$A$1521),0,1),0))/INDEX('IECC Data-IP-Source EUI'!$Y$2:$Y$1521,MATCH(1,INDEX(($A10='IECC Data-IP-Source EUI'!$B$2:$B$1521)*(L$4='IECC Data-IP-Source EUI'!$C$2:$C$1521)*(2006='IECC Data-IP-Source EUI'!$A$2:$A$1521),0,1),0))</f>
        <v>0.76964328875263233</v>
      </c>
      <c r="M10" s="111" cm="1">
        <f t="array" ref="M10">INDEX('IECC Data-IP-Source EUI'!$Y$2:$Y$1521,MATCH(1,INDEX(($A10='IECC Data-IP-Source EUI'!$B$2:$B$1521)*(M$4='IECC Data-IP-Source EUI'!$C$2:$C$1521)*($A$3='IECC Data-IP-Source EUI'!$A$2:$A$1521),0,1),0))/INDEX('IECC Data-IP-Source EUI'!$Y$2:$Y$1521,MATCH(1,INDEX(($A10='IECC Data-IP-Source EUI'!$B$2:$B$1521)*(M$4='IECC Data-IP-Source EUI'!$C$2:$C$1521)*(2006='IECC Data-IP-Source EUI'!$A$2:$A$1521),0,1),0))</f>
        <v>0.78221146840886024</v>
      </c>
      <c r="N10" s="111" cm="1">
        <f t="array" ref="N10">INDEX('IECC Data-IP-Source EUI'!$Y$2:$Y$1521,MATCH(1,INDEX(($A10='IECC Data-IP-Source EUI'!$B$2:$B$1521)*(N$4='IECC Data-IP-Source EUI'!$C$2:$C$1521)*($A$3='IECC Data-IP-Source EUI'!$A$2:$A$1521),0,1),0))/INDEX('IECC Data-IP-Source EUI'!$Y$2:$Y$1521,MATCH(1,INDEX(($A10='IECC Data-IP-Source EUI'!$B$2:$B$1521)*(N$4='IECC Data-IP-Source EUI'!$C$2:$C$1521)*(2006='IECC Data-IP-Source EUI'!$A$2:$A$1521),0,1),0))</f>
        <v>0.79269421135941354</v>
      </c>
      <c r="O10" s="111" cm="1">
        <f t="array" ref="O10">INDEX('IECC Data-IP-Source EUI'!$Y$2:$Y$1521,MATCH(1,INDEX(($A10='IECC Data-IP-Source EUI'!$B$2:$B$1521)*(O$4='IECC Data-IP-Source EUI'!$C$2:$C$1521)*($A$3='IECC Data-IP-Source EUI'!$A$2:$A$1521),0,1),0))/INDEX('IECC Data-IP-Source EUI'!$Y$2:$Y$1521,MATCH(1,INDEX(($A10='IECC Data-IP-Source EUI'!$B$2:$B$1521)*(O$4='IECC Data-IP-Source EUI'!$C$2:$C$1521)*(2006='IECC Data-IP-Source EUI'!$A$2:$A$1521),0,1),0))</f>
        <v>0.81966345630088511</v>
      </c>
      <c r="P10" s="111" cm="1">
        <f t="array" ref="P10">INDEX('IECC Data-IP-Source EUI'!$Y$2:$Y$1521,MATCH(1,INDEX(($A10='IECC Data-IP-Source EUI'!$B$2:$B$1521)*(P$4='IECC Data-IP-Source EUI'!$C$2:$C$1521)*($A$3='IECC Data-IP-Source EUI'!$A$2:$A$1521),0,1),0))/INDEX('IECC Data-IP-Source EUI'!$Y$2:$Y$1521,MATCH(1,INDEX(($A10='IECC Data-IP-Source EUI'!$B$2:$B$1521)*(P$4='IECC Data-IP-Source EUI'!$C$2:$C$1521)*(2006='IECC Data-IP-Source EUI'!$A$2:$A$1521),0,1),0))</f>
        <v>0.7422468149130943</v>
      </c>
      <c r="Q10" s="111" cm="1">
        <f t="array" ref="Q10">INDEX('IECC Data-IP-Source EUI'!$Y$2:$Y$1521,MATCH(1,INDEX(($A10='IECC Data-IP-Source EUI'!$B$2:$B$1521)*(Q$4='IECC Data-IP-Source EUI'!$C$2:$C$1521)*($A$3='IECC Data-IP-Source EUI'!$A$2:$A$1521),0,1),0))/INDEX('IECC Data-IP-Source EUI'!$Y$2:$Y$1521,MATCH(1,INDEX(($A10='IECC Data-IP-Source EUI'!$B$2:$B$1521)*(Q$4='IECC Data-IP-Source EUI'!$C$2:$C$1521)*(2006='IECC Data-IP-Source EUI'!$A$2:$A$1521),0,1),0))</f>
        <v>0.81192295432088601</v>
      </c>
      <c r="R10" s="111" cm="1">
        <f t="array" ref="R10">INDEX('IECC Data-IP-Source EUI'!$Y$2:$Y$1521,MATCH(1,INDEX(($A10='IECC Data-IP-Source EUI'!$B$2:$B$1521)*(R$4='IECC Data-IP-Source EUI'!$C$2:$C$1521)*($A$3='IECC Data-IP-Source EUI'!$A$2:$A$1521),0,1),0))/INDEX('IECC Data-IP-Source EUI'!$Y$2:$Y$1521,MATCH(1,INDEX(($A10='IECC Data-IP-Source EUI'!$B$2:$B$1521)*(R$4='IECC Data-IP-Source EUI'!$C$2:$C$1521)*(2006='IECC Data-IP-Source EUI'!$A$2:$A$1521),0,1),0))</f>
        <v>0.80271204560032017</v>
      </c>
      <c r="S10" s="111" cm="1">
        <f t="array" ref="S10">INDEX('IECC Data-IP-Source EUI'!$Y$2:$Y$1521,MATCH(1,INDEX(($A10='IECC Data-IP-Source EUI'!$B$2:$B$1521)*(S$4='IECC Data-IP-Source EUI'!$C$2:$C$1521)*($A$3='IECC Data-IP-Source EUI'!$A$2:$A$1521),0,1),0))/INDEX('IECC Data-IP-Source EUI'!$Y$2:$Y$1521,MATCH(1,INDEX(($A10='IECC Data-IP-Source EUI'!$B$2:$B$1521)*(S$4='IECC Data-IP-Source EUI'!$C$2:$C$1521)*(2006='IECC Data-IP-Source EUI'!$A$2:$A$1521),0,1),0))</f>
        <v>0.87489863718796901</v>
      </c>
      <c r="T10" s="112" cm="1">
        <f t="array" ref="T10">INDEX('IECC Data-IP-Source EUI'!$Y$2:$Y$1521,MATCH(1,INDEX(($A10='IECC Data-IP-Source EUI'!$B$2:$B$1521)*(T$4='IECC Data-IP-Source EUI'!$C$2:$C$1521)*($A$3='IECC Data-IP-Source EUI'!$A$2:$A$1521),0,1),0))/INDEX('IECC Data-IP-Source EUI'!$Y$2:$Y$1521,MATCH(1,INDEX(($A10='IECC Data-IP-Source EUI'!$B$2:$B$1521)*(T$4='IECC Data-IP-Source EUI'!$C$2:$C$1521)*(2006='IECC Data-IP-Source EUI'!$A$2:$A$1521),0,1),0))</f>
        <v>0.87955318210712485</v>
      </c>
    </row>
    <row r="11" spans="1:20" x14ac:dyDescent="0.25">
      <c r="A11" s="129" t="s">
        <v>57</v>
      </c>
      <c r="B11" s="110" cm="1">
        <f t="array" ref="B11">INDEX('IECC Data-IP-Source EUI'!$Y$2:$Y$1521,MATCH(1,INDEX(($A11='IECC Data-IP-Source EUI'!$B$2:$B$1521)*(B$4='IECC Data-IP-Source EUI'!$C$2:$C$1521)*($A$3='IECC Data-IP-Source EUI'!$A$2:$A$1521),0,1),0))/INDEX('IECC Data-IP-Source EUI'!$Y$2:$Y$1521,MATCH(1,INDEX(($A11='IECC Data-IP-Source EUI'!$B$2:$B$1521)*(B$4='IECC Data-IP-Source EUI'!$C$2:$C$1521)*(2006='IECC Data-IP-Source EUI'!$A$2:$A$1521),0,1),0))</f>
        <v>0.84961686290928673</v>
      </c>
      <c r="C11" s="111" cm="1">
        <f t="array" ref="C11">INDEX('IECC Data-IP-Source EUI'!$Y$2:$Y$1521,MATCH(1,INDEX(($A11='IECC Data-IP-Source EUI'!$B$2:$B$1521)*(C$4='IECC Data-IP-Source EUI'!$C$2:$C$1521)*($A$3='IECC Data-IP-Source EUI'!$A$2:$A$1521),0,1),0))/INDEX('IECC Data-IP-Source EUI'!$Y$2:$Y$1521,MATCH(1,INDEX(($A11='IECC Data-IP-Source EUI'!$B$2:$B$1521)*(C$4='IECC Data-IP-Source EUI'!$C$2:$C$1521)*(2006='IECC Data-IP-Source EUI'!$A$2:$A$1521),0,1),0))</f>
        <v>0.8271549335307945</v>
      </c>
      <c r="D11" s="111" cm="1">
        <f t="array" ref="D11">INDEX('IECC Data-IP-Source EUI'!$Y$2:$Y$1521,MATCH(1,INDEX(($A11='IECC Data-IP-Source EUI'!$B$2:$B$1521)*(D$4='IECC Data-IP-Source EUI'!$C$2:$C$1521)*($A$3='IECC Data-IP-Source EUI'!$A$2:$A$1521),0,1),0))/INDEX('IECC Data-IP-Source EUI'!$Y$2:$Y$1521,MATCH(1,INDEX(($A11='IECC Data-IP-Source EUI'!$B$2:$B$1521)*(D$4='IECC Data-IP-Source EUI'!$C$2:$C$1521)*(2006='IECC Data-IP-Source EUI'!$A$2:$A$1521),0,1),0))</f>
        <v>0.80461068723259099</v>
      </c>
      <c r="E11" s="111" cm="1">
        <f t="array" ref="E11">INDEX('IECC Data-IP-Source EUI'!$Y$2:$Y$1521,MATCH(1,INDEX(($A11='IECC Data-IP-Source EUI'!$B$2:$B$1521)*(E$4='IECC Data-IP-Source EUI'!$C$2:$C$1521)*($A$3='IECC Data-IP-Source EUI'!$A$2:$A$1521),0,1),0))/INDEX('IECC Data-IP-Source EUI'!$Y$2:$Y$1521,MATCH(1,INDEX(($A11='IECC Data-IP-Source EUI'!$B$2:$B$1521)*(E$4='IECC Data-IP-Source EUI'!$C$2:$C$1521)*(2006='IECC Data-IP-Source EUI'!$A$2:$A$1521),0,1),0))</f>
        <v>0.83124590831260414</v>
      </c>
      <c r="F11" s="111" cm="1">
        <f t="array" ref="F11">INDEX('IECC Data-IP-Source EUI'!$Y$2:$Y$1521,MATCH(1,INDEX(($A11='IECC Data-IP-Source EUI'!$B$2:$B$1521)*(F$4='IECC Data-IP-Source EUI'!$C$2:$C$1521)*($A$3='IECC Data-IP-Source EUI'!$A$2:$A$1521),0,1),0))/INDEX('IECC Data-IP-Source EUI'!$Y$2:$Y$1521,MATCH(1,INDEX(($A11='IECC Data-IP-Source EUI'!$B$2:$B$1521)*(F$4='IECC Data-IP-Source EUI'!$C$2:$C$1521)*(2006='IECC Data-IP-Source EUI'!$A$2:$A$1521),0,1),0))</f>
        <v>0.80603690181828369</v>
      </c>
      <c r="G11" s="111" cm="1">
        <f t="array" ref="G11">INDEX('IECC Data-IP-Source EUI'!$Y$2:$Y$1521,MATCH(1,INDEX(($A11='IECC Data-IP-Source EUI'!$B$2:$B$1521)*(G$4='IECC Data-IP-Source EUI'!$C$2:$C$1521)*($A$3='IECC Data-IP-Source EUI'!$A$2:$A$1521),0,1),0))/INDEX('IECC Data-IP-Source EUI'!$Y$2:$Y$1521,MATCH(1,INDEX(($A11='IECC Data-IP-Source EUI'!$B$2:$B$1521)*(G$4='IECC Data-IP-Source EUI'!$C$2:$C$1521)*(2006='IECC Data-IP-Source EUI'!$A$2:$A$1521),0,1),0))</f>
        <v>0.75887989427879521</v>
      </c>
      <c r="H11" s="111" cm="1">
        <f t="array" ref="H11">INDEX('IECC Data-IP-Source EUI'!$Y$2:$Y$1521,MATCH(1,INDEX(($A11='IECC Data-IP-Source EUI'!$B$2:$B$1521)*(H$4='IECC Data-IP-Source EUI'!$C$2:$C$1521)*($A$3='IECC Data-IP-Source EUI'!$A$2:$A$1521),0,1),0))/INDEX('IECC Data-IP-Source EUI'!$Y$2:$Y$1521,MATCH(1,INDEX(($A11='IECC Data-IP-Source EUI'!$B$2:$B$1521)*(H$4='IECC Data-IP-Source EUI'!$C$2:$C$1521)*(2006='IECC Data-IP-Source EUI'!$A$2:$A$1521),0,1),0))</f>
        <v>0.71993946886654336</v>
      </c>
      <c r="I11" s="111" cm="1">
        <f t="array" ref="I11">INDEX('IECC Data-IP-Source EUI'!$Y$2:$Y$1521,MATCH(1,INDEX(($A11='IECC Data-IP-Source EUI'!$B$2:$B$1521)*(I$4='IECC Data-IP-Source EUI'!$C$2:$C$1521)*($A$3='IECC Data-IP-Source EUI'!$A$2:$A$1521),0,1),0))/INDEX('IECC Data-IP-Source EUI'!$Y$2:$Y$1521,MATCH(1,INDEX(($A11='IECC Data-IP-Source EUI'!$B$2:$B$1521)*(I$4='IECC Data-IP-Source EUI'!$C$2:$C$1521)*(2006='IECC Data-IP-Source EUI'!$A$2:$A$1521),0,1),0))</f>
        <v>0.72880120415802685</v>
      </c>
      <c r="J11" s="111" cm="1">
        <f t="array" ref="J11">INDEX('IECC Data-IP-Source EUI'!$Y$2:$Y$1521,MATCH(1,INDEX(($A11='IECC Data-IP-Source EUI'!$B$2:$B$1521)*(J$4='IECC Data-IP-Source EUI'!$C$2:$C$1521)*($A$3='IECC Data-IP-Source EUI'!$A$2:$A$1521),0,1),0))/INDEX('IECC Data-IP-Source EUI'!$Y$2:$Y$1521,MATCH(1,INDEX(($A11='IECC Data-IP-Source EUI'!$B$2:$B$1521)*(J$4='IECC Data-IP-Source EUI'!$C$2:$C$1521)*(2006='IECC Data-IP-Source EUI'!$A$2:$A$1521),0,1),0))</f>
        <v>0.78069278579517842</v>
      </c>
      <c r="K11" s="111" cm="1">
        <f t="array" ref="K11">INDEX('IECC Data-IP-Source EUI'!$Y$2:$Y$1521,MATCH(1,INDEX(($A11='IECC Data-IP-Source EUI'!$B$2:$B$1521)*(K$4='IECC Data-IP-Source EUI'!$C$2:$C$1521)*($A$3='IECC Data-IP-Source EUI'!$A$2:$A$1521),0,1),0))/INDEX('IECC Data-IP-Source EUI'!$Y$2:$Y$1521,MATCH(1,INDEX(($A11='IECC Data-IP-Source EUI'!$B$2:$B$1521)*(K$4='IECC Data-IP-Source EUI'!$C$2:$C$1521)*(2006='IECC Data-IP-Source EUI'!$A$2:$A$1521),0,1),0))</f>
        <v>0.69115490048550254</v>
      </c>
      <c r="L11" s="111" cm="1">
        <f t="array" ref="L11">INDEX('IECC Data-IP-Source EUI'!$Y$2:$Y$1521,MATCH(1,INDEX(($A11='IECC Data-IP-Source EUI'!$B$2:$B$1521)*(L$4='IECC Data-IP-Source EUI'!$C$2:$C$1521)*($A$3='IECC Data-IP-Source EUI'!$A$2:$A$1521),0,1),0))/INDEX('IECC Data-IP-Source EUI'!$Y$2:$Y$1521,MATCH(1,INDEX(($A11='IECC Data-IP-Source EUI'!$B$2:$B$1521)*(L$4='IECC Data-IP-Source EUI'!$C$2:$C$1521)*(2006='IECC Data-IP-Source EUI'!$A$2:$A$1521),0,1),0))</f>
        <v>0.69102974590251609</v>
      </c>
      <c r="M11" s="111" cm="1">
        <f t="array" ref="M11">INDEX('IECC Data-IP-Source EUI'!$Y$2:$Y$1521,MATCH(1,INDEX(($A11='IECC Data-IP-Source EUI'!$B$2:$B$1521)*(M$4='IECC Data-IP-Source EUI'!$C$2:$C$1521)*($A$3='IECC Data-IP-Source EUI'!$A$2:$A$1521),0,1),0))/INDEX('IECC Data-IP-Source EUI'!$Y$2:$Y$1521,MATCH(1,INDEX(($A11='IECC Data-IP-Source EUI'!$B$2:$B$1521)*(M$4='IECC Data-IP-Source EUI'!$C$2:$C$1521)*(2006='IECC Data-IP-Source EUI'!$A$2:$A$1521),0,1),0))</f>
        <v>0.75703332264601297</v>
      </c>
      <c r="N11" s="111" cm="1">
        <f t="array" ref="N11">INDEX('IECC Data-IP-Source EUI'!$Y$2:$Y$1521,MATCH(1,INDEX(($A11='IECC Data-IP-Source EUI'!$B$2:$B$1521)*(N$4='IECC Data-IP-Source EUI'!$C$2:$C$1521)*($A$3='IECC Data-IP-Source EUI'!$A$2:$A$1521),0,1),0))/INDEX('IECC Data-IP-Source EUI'!$Y$2:$Y$1521,MATCH(1,INDEX(($A11='IECC Data-IP-Source EUI'!$B$2:$B$1521)*(N$4='IECC Data-IP-Source EUI'!$C$2:$C$1521)*(2006='IECC Data-IP-Source EUI'!$A$2:$A$1521),0,1),0))</f>
        <v>0.76437404132683984</v>
      </c>
      <c r="O11" s="111" cm="1">
        <f t="array" ref="O11">INDEX('IECC Data-IP-Source EUI'!$Y$2:$Y$1521,MATCH(1,INDEX(($A11='IECC Data-IP-Source EUI'!$B$2:$B$1521)*(O$4='IECC Data-IP-Source EUI'!$C$2:$C$1521)*($A$3='IECC Data-IP-Source EUI'!$A$2:$A$1521),0,1),0))/INDEX('IECC Data-IP-Source EUI'!$Y$2:$Y$1521,MATCH(1,INDEX(($A11='IECC Data-IP-Source EUI'!$B$2:$B$1521)*(O$4='IECC Data-IP-Source EUI'!$C$2:$C$1521)*(2006='IECC Data-IP-Source EUI'!$A$2:$A$1521),0,1),0))</f>
        <v>0.72428541236916777</v>
      </c>
      <c r="P11" s="111" cm="1">
        <f t="array" ref="P11">INDEX('IECC Data-IP-Source EUI'!$Y$2:$Y$1521,MATCH(1,INDEX(($A11='IECC Data-IP-Source EUI'!$B$2:$B$1521)*(P$4='IECC Data-IP-Source EUI'!$C$2:$C$1521)*($A$3='IECC Data-IP-Source EUI'!$A$2:$A$1521),0,1),0))/INDEX('IECC Data-IP-Source EUI'!$Y$2:$Y$1521,MATCH(1,INDEX(($A11='IECC Data-IP-Source EUI'!$B$2:$B$1521)*(P$4='IECC Data-IP-Source EUI'!$C$2:$C$1521)*(2006='IECC Data-IP-Source EUI'!$A$2:$A$1521),0,1),0))</f>
        <v>0.72324250018378955</v>
      </c>
      <c r="Q11" s="111" cm="1">
        <f t="array" ref="Q11">INDEX('IECC Data-IP-Source EUI'!$Y$2:$Y$1521,MATCH(1,INDEX(($A11='IECC Data-IP-Source EUI'!$B$2:$B$1521)*(Q$4='IECC Data-IP-Source EUI'!$C$2:$C$1521)*($A$3='IECC Data-IP-Source EUI'!$A$2:$A$1521),0,1),0))/INDEX('IECC Data-IP-Source EUI'!$Y$2:$Y$1521,MATCH(1,INDEX(($A11='IECC Data-IP-Source EUI'!$B$2:$B$1521)*(Q$4='IECC Data-IP-Source EUI'!$C$2:$C$1521)*(2006='IECC Data-IP-Source EUI'!$A$2:$A$1521),0,1),0))</f>
        <v>0.77519224003953546</v>
      </c>
      <c r="R11" s="111" cm="1">
        <f t="array" ref="R11">INDEX('IECC Data-IP-Source EUI'!$Y$2:$Y$1521,MATCH(1,INDEX(($A11='IECC Data-IP-Source EUI'!$B$2:$B$1521)*(R$4='IECC Data-IP-Source EUI'!$C$2:$C$1521)*($A$3='IECC Data-IP-Source EUI'!$A$2:$A$1521),0,1),0))/INDEX('IECC Data-IP-Source EUI'!$Y$2:$Y$1521,MATCH(1,INDEX(($A11='IECC Data-IP-Source EUI'!$B$2:$B$1521)*(R$4='IECC Data-IP-Source EUI'!$C$2:$C$1521)*(2006='IECC Data-IP-Source EUI'!$A$2:$A$1521),0,1),0))</f>
        <v>0.73002273032334031</v>
      </c>
      <c r="S11" s="111" cm="1">
        <f t="array" ref="S11">INDEX('IECC Data-IP-Source EUI'!$Y$2:$Y$1521,MATCH(1,INDEX(($A11='IECC Data-IP-Source EUI'!$B$2:$B$1521)*(S$4='IECC Data-IP-Source EUI'!$C$2:$C$1521)*($A$3='IECC Data-IP-Source EUI'!$A$2:$A$1521),0,1),0))/INDEX('IECC Data-IP-Source EUI'!$Y$2:$Y$1521,MATCH(1,INDEX(($A11='IECC Data-IP-Source EUI'!$B$2:$B$1521)*(S$4='IECC Data-IP-Source EUI'!$C$2:$C$1521)*(2006='IECC Data-IP-Source EUI'!$A$2:$A$1521),0,1),0))</f>
        <v>0.83295379410980963</v>
      </c>
      <c r="T11" s="112" cm="1">
        <f t="array" ref="T11">INDEX('IECC Data-IP-Source EUI'!$Y$2:$Y$1521,MATCH(1,INDEX(($A11='IECC Data-IP-Source EUI'!$B$2:$B$1521)*(T$4='IECC Data-IP-Source EUI'!$C$2:$C$1521)*($A$3='IECC Data-IP-Source EUI'!$A$2:$A$1521),0,1),0))/INDEX('IECC Data-IP-Source EUI'!$Y$2:$Y$1521,MATCH(1,INDEX(($A11='IECC Data-IP-Source EUI'!$B$2:$B$1521)*(T$4='IECC Data-IP-Source EUI'!$C$2:$C$1521)*(2006='IECC Data-IP-Source EUI'!$A$2:$A$1521),0,1),0))</f>
        <v>0.8349472003419387</v>
      </c>
    </row>
    <row r="12" spans="1:20" x14ac:dyDescent="0.25">
      <c r="A12" s="129" t="s">
        <v>0</v>
      </c>
      <c r="B12" s="110" cm="1">
        <f t="array" ref="B12">INDEX('IECC Data-IP-Source EUI'!$Y$2:$Y$1521,MATCH(1,INDEX(($A12='IECC Data-IP-Source EUI'!$B$2:$B$1521)*(B$4='IECC Data-IP-Source EUI'!$C$2:$C$1521)*($A$3='IECC Data-IP-Source EUI'!$A$2:$A$1521),0,1),0))/INDEX('IECC Data-IP-Source EUI'!$Y$2:$Y$1521,MATCH(1,INDEX(($A12='IECC Data-IP-Source EUI'!$B$2:$B$1521)*(B$4='IECC Data-IP-Source EUI'!$C$2:$C$1521)*(2006='IECC Data-IP-Source EUI'!$A$2:$A$1521),0,1),0))</f>
        <v>1.2883678104708802</v>
      </c>
      <c r="C12" s="111" cm="1">
        <f t="array" ref="C12">INDEX('IECC Data-IP-Source EUI'!$Y$2:$Y$1521,MATCH(1,INDEX(($A12='IECC Data-IP-Source EUI'!$B$2:$B$1521)*(C$4='IECC Data-IP-Source EUI'!$C$2:$C$1521)*($A$3='IECC Data-IP-Source EUI'!$A$2:$A$1521),0,1),0))/INDEX('IECC Data-IP-Source EUI'!$Y$2:$Y$1521,MATCH(1,INDEX(($A12='IECC Data-IP-Source EUI'!$B$2:$B$1521)*(C$4='IECC Data-IP-Source EUI'!$C$2:$C$1521)*(2006='IECC Data-IP-Source EUI'!$A$2:$A$1521),0,1),0))</f>
        <v>1.1111690878598535</v>
      </c>
      <c r="D12" s="111" cm="1">
        <f t="array" ref="D12">INDEX('IECC Data-IP-Source EUI'!$Y$2:$Y$1521,MATCH(1,INDEX(($A12='IECC Data-IP-Source EUI'!$B$2:$B$1521)*(D$4='IECC Data-IP-Source EUI'!$C$2:$C$1521)*($A$3='IECC Data-IP-Source EUI'!$A$2:$A$1521),0,1),0))/INDEX('IECC Data-IP-Source EUI'!$Y$2:$Y$1521,MATCH(1,INDEX(($A12='IECC Data-IP-Source EUI'!$B$2:$B$1521)*(D$4='IECC Data-IP-Source EUI'!$C$2:$C$1521)*(2006='IECC Data-IP-Source EUI'!$A$2:$A$1521),0,1),0))</f>
        <v>1.2951856949424352</v>
      </c>
      <c r="E12" s="111" cm="1">
        <f t="array" ref="E12">INDEX('IECC Data-IP-Source EUI'!$Y$2:$Y$1521,MATCH(1,INDEX(($A12='IECC Data-IP-Source EUI'!$B$2:$B$1521)*(E$4='IECC Data-IP-Source EUI'!$C$2:$C$1521)*($A$3='IECC Data-IP-Source EUI'!$A$2:$A$1521),0,1),0))/INDEX('IECC Data-IP-Source EUI'!$Y$2:$Y$1521,MATCH(1,INDEX(($A12='IECC Data-IP-Source EUI'!$B$2:$B$1521)*(E$4='IECC Data-IP-Source EUI'!$C$2:$C$1521)*(2006='IECC Data-IP-Source EUI'!$A$2:$A$1521),0,1),0))</f>
        <v>1.1076513478679413</v>
      </c>
      <c r="F12" s="111" cm="1">
        <f t="array" ref="F12">INDEX('IECC Data-IP-Source EUI'!$Y$2:$Y$1521,MATCH(1,INDEX(($A12='IECC Data-IP-Source EUI'!$B$2:$B$1521)*(F$4='IECC Data-IP-Source EUI'!$C$2:$C$1521)*($A$3='IECC Data-IP-Source EUI'!$A$2:$A$1521),0,1),0))/INDEX('IECC Data-IP-Source EUI'!$Y$2:$Y$1521,MATCH(1,INDEX(($A12='IECC Data-IP-Source EUI'!$B$2:$B$1521)*(F$4='IECC Data-IP-Source EUI'!$C$2:$C$1521)*(2006='IECC Data-IP-Source EUI'!$A$2:$A$1521),0,1),0))</f>
        <v>1.3495920573893754</v>
      </c>
      <c r="G12" s="111" cm="1">
        <f t="array" ref="G12">INDEX('IECC Data-IP-Source EUI'!$Y$2:$Y$1521,MATCH(1,INDEX(($A12='IECC Data-IP-Source EUI'!$B$2:$B$1521)*(G$4='IECC Data-IP-Source EUI'!$C$2:$C$1521)*($A$3='IECC Data-IP-Source EUI'!$A$2:$A$1521),0,1),0))/INDEX('IECC Data-IP-Source EUI'!$Y$2:$Y$1521,MATCH(1,INDEX(($A12='IECC Data-IP-Source EUI'!$B$2:$B$1521)*(G$4='IECC Data-IP-Source EUI'!$C$2:$C$1521)*(2006='IECC Data-IP-Source EUI'!$A$2:$A$1521),0,1),0))</f>
        <v>1.1867762397102513</v>
      </c>
      <c r="H12" s="111" cm="1">
        <f t="array" ref="H12">INDEX('IECC Data-IP-Source EUI'!$Y$2:$Y$1521,MATCH(1,INDEX(($A12='IECC Data-IP-Source EUI'!$B$2:$B$1521)*(H$4='IECC Data-IP-Source EUI'!$C$2:$C$1521)*($A$3='IECC Data-IP-Source EUI'!$A$2:$A$1521),0,1),0))/INDEX('IECC Data-IP-Source EUI'!$Y$2:$Y$1521,MATCH(1,INDEX(($A12='IECC Data-IP-Source EUI'!$B$2:$B$1521)*(H$4='IECC Data-IP-Source EUI'!$C$2:$C$1521)*(2006='IECC Data-IP-Source EUI'!$A$2:$A$1521),0,1),0))</f>
        <v>1.2683267567857532</v>
      </c>
      <c r="I12" s="111" cm="1">
        <f t="array" ref="I12">INDEX('IECC Data-IP-Source EUI'!$Y$2:$Y$1521,MATCH(1,INDEX(($A12='IECC Data-IP-Source EUI'!$B$2:$B$1521)*(I$4='IECC Data-IP-Source EUI'!$C$2:$C$1521)*($A$3='IECC Data-IP-Source EUI'!$A$2:$A$1521),0,1),0))/INDEX('IECC Data-IP-Source EUI'!$Y$2:$Y$1521,MATCH(1,INDEX(($A12='IECC Data-IP-Source EUI'!$B$2:$B$1521)*(I$4='IECC Data-IP-Source EUI'!$C$2:$C$1521)*(2006='IECC Data-IP-Source EUI'!$A$2:$A$1521),0,1),0))</f>
        <v>1.2275461266430989</v>
      </c>
      <c r="J12" s="111" cm="1">
        <f t="array" ref="J12">INDEX('IECC Data-IP-Source EUI'!$Y$2:$Y$1521,MATCH(1,INDEX(($A12='IECC Data-IP-Source EUI'!$B$2:$B$1521)*(J$4='IECC Data-IP-Source EUI'!$C$2:$C$1521)*($A$3='IECC Data-IP-Source EUI'!$A$2:$A$1521),0,1),0))/INDEX('IECC Data-IP-Source EUI'!$Y$2:$Y$1521,MATCH(1,INDEX(($A12='IECC Data-IP-Source EUI'!$B$2:$B$1521)*(J$4='IECC Data-IP-Source EUI'!$C$2:$C$1521)*(2006='IECC Data-IP-Source EUI'!$A$2:$A$1521),0,1),0))</f>
        <v>1.2145635401452615</v>
      </c>
      <c r="K12" s="111" cm="1">
        <f t="array" ref="K12">INDEX('IECC Data-IP-Source EUI'!$Y$2:$Y$1521,MATCH(1,INDEX(($A12='IECC Data-IP-Source EUI'!$B$2:$B$1521)*(K$4='IECC Data-IP-Source EUI'!$C$2:$C$1521)*($A$3='IECC Data-IP-Source EUI'!$A$2:$A$1521),0,1),0))/INDEX('IECC Data-IP-Source EUI'!$Y$2:$Y$1521,MATCH(1,INDEX(($A12='IECC Data-IP-Source EUI'!$B$2:$B$1521)*(K$4='IECC Data-IP-Source EUI'!$C$2:$C$1521)*(2006='IECC Data-IP-Source EUI'!$A$2:$A$1521),0,1),0))</f>
        <v>1.1804931627263415</v>
      </c>
      <c r="L12" s="111" cm="1">
        <f t="array" ref="L12">INDEX('IECC Data-IP-Source EUI'!$Y$2:$Y$1521,MATCH(1,INDEX(($A12='IECC Data-IP-Source EUI'!$B$2:$B$1521)*(L$4='IECC Data-IP-Source EUI'!$C$2:$C$1521)*($A$3='IECC Data-IP-Source EUI'!$A$2:$A$1521),0,1),0))/INDEX('IECC Data-IP-Source EUI'!$Y$2:$Y$1521,MATCH(1,INDEX(($A12='IECC Data-IP-Source EUI'!$B$2:$B$1521)*(L$4='IECC Data-IP-Source EUI'!$C$2:$C$1521)*(2006='IECC Data-IP-Source EUI'!$A$2:$A$1521),0,1),0))</f>
        <v>1.2486353241054446</v>
      </c>
      <c r="M12" s="111" cm="1">
        <f t="array" ref="M12">INDEX('IECC Data-IP-Source EUI'!$Y$2:$Y$1521,MATCH(1,INDEX(($A12='IECC Data-IP-Source EUI'!$B$2:$B$1521)*(M$4='IECC Data-IP-Source EUI'!$C$2:$C$1521)*($A$3='IECC Data-IP-Source EUI'!$A$2:$A$1521),0,1),0))/INDEX('IECC Data-IP-Source EUI'!$Y$2:$Y$1521,MATCH(1,INDEX(($A12='IECC Data-IP-Source EUI'!$B$2:$B$1521)*(M$4='IECC Data-IP-Source EUI'!$C$2:$C$1521)*(2006='IECC Data-IP-Source EUI'!$A$2:$A$1521),0,1),0))</f>
        <v>1.1877061865479261</v>
      </c>
      <c r="N12" s="111" cm="1">
        <f t="array" ref="N12">INDEX('IECC Data-IP-Source EUI'!$Y$2:$Y$1521,MATCH(1,INDEX(($A12='IECC Data-IP-Source EUI'!$B$2:$B$1521)*(N$4='IECC Data-IP-Source EUI'!$C$2:$C$1521)*($A$3='IECC Data-IP-Source EUI'!$A$2:$A$1521),0,1),0))/INDEX('IECC Data-IP-Source EUI'!$Y$2:$Y$1521,MATCH(1,INDEX(($A12='IECC Data-IP-Source EUI'!$B$2:$B$1521)*(N$4='IECC Data-IP-Source EUI'!$C$2:$C$1521)*(2006='IECC Data-IP-Source EUI'!$A$2:$A$1521),0,1),0))</f>
        <v>1.0813495157473072</v>
      </c>
      <c r="O12" s="111" cm="1">
        <f t="array" ref="O12">INDEX('IECC Data-IP-Source EUI'!$Y$2:$Y$1521,MATCH(1,INDEX(($A12='IECC Data-IP-Source EUI'!$B$2:$B$1521)*(O$4='IECC Data-IP-Source EUI'!$C$2:$C$1521)*($A$3='IECC Data-IP-Source EUI'!$A$2:$A$1521),0,1),0))/INDEX('IECC Data-IP-Source EUI'!$Y$2:$Y$1521,MATCH(1,INDEX(($A12='IECC Data-IP-Source EUI'!$B$2:$B$1521)*(O$4='IECC Data-IP-Source EUI'!$C$2:$C$1521)*(2006='IECC Data-IP-Source EUI'!$A$2:$A$1521),0,1),0))</f>
        <v>1.2756351443800227</v>
      </c>
      <c r="P12" s="111" cm="1">
        <f t="array" ref="P12">INDEX('IECC Data-IP-Source EUI'!$Y$2:$Y$1521,MATCH(1,INDEX(($A12='IECC Data-IP-Source EUI'!$B$2:$B$1521)*(P$4='IECC Data-IP-Source EUI'!$C$2:$C$1521)*($A$3='IECC Data-IP-Source EUI'!$A$2:$A$1521),0,1),0))/INDEX('IECC Data-IP-Source EUI'!$Y$2:$Y$1521,MATCH(1,INDEX(($A12='IECC Data-IP-Source EUI'!$B$2:$B$1521)*(P$4='IECC Data-IP-Source EUI'!$C$2:$C$1521)*(2006='IECC Data-IP-Source EUI'!$A$2:$A$1521),0,1),0))</f>
        <v>1.1132805105173511</v>
      </c>
      <c r="Q12" s="111" cm="1">
        <f t="array" ref="Q12">INDEX('IECC Data-IP-Source EUI'!$Y$2:$Y$1521,MATCH(1,INDEX(($A12='IECC Data-IP-Source EUI'!$B$2:$B$1521)*(Q$4='IECC Data-IP-Source EUI'!$C$2:$C$1521)*($A$3='IECC Data-IP-Source EUI'!$A$2:$A$1521),0,1),0))/INDEX('IECC Data-IP-Source EUI'!$Y$2:$Y$1521,MATCH(1,INDEX(($A12='IECC Data-IP-Source EUI'!$B$2:$B$1521)*(Q$4='IECC Data-IP-Source EUI'!$C$2:$C$1521)*(2006='IECC Data-IP-Source EUI'!$A$2:$A$1521),0,1),0))</f>
        <v>1.1496235340433112</v>
      </c>
      <c r="R12" s="111" cm="1">
        <f t="array" ref="R12">INDEX('IECC Data-IP-Source EUI'!$Y$2:$Y$1521,MATCH(1,INDEX(($A12='IECC Data-IP-Source EUI'!$B$2:$B$1521)*(R$4='IECC Data-IP-Source EUI'!$C$2:$C$1521)*($A$3='IECC Data-IP-Source EUI'!$A$2:$A$1521),0,1),0))/INDEX('IECC Data-IP-Source EUI'!$Y$2:$Y$1521,MATCH(1,INDEX(($A12='IECC Data-IP-Source EUI'!$B$2:$B$1521)*(R$4='IECC Data-IP-Source EUI'!$C$2:$C$1521)*(2006='IECC Data-IP-Source EUI'!$A$2:$A$1521),0,1),0))</f>
        <v>1.2185330690075529</v>
      </c>
      <c r="S12" s="111" cm="1">
        <f t="array" ref="S12">INDEX('IECC Data-IP-Source EUI'!$Y$2:$Y$1521,MATCH(1,INDEX(($A12='IECC Data-IP-Source EUI'!$B$2:$B$1521)*(S$4='IECC Data-IP-Source EUI'!$C$2:$C$1521)*($A$3='IECC Data-IP-Source EUI'!$A$2:$A$1521),0,1),0))/INDEX('IECC Data-IP-Source EUI'!$Y$2:$Y$1521,MATCH(1,INDEX(($A12='IECC Data-IP-Source EUI'!$B$2:$B$1521)*(S$4='IECC Data-IP-Source EUI'!$C$2:$C$1521)*(2006='IECC Data-IP-Source EUI'!$A$2:$A$1521),0,1),0))</f>
        <v>1.1176422976923523</v>
      </c>
      <c r="T12" s="112" cm="1">
        <f t="array" ref="T12">INDEX('IECC Data-IP-Source EUI'!$Y$2:$Y$1521,MATCH(1,INDEX(($A12='IECC Data-IP-Source EUI'!$B$2:$B$1521)*(T$4='IECC Data-IP-Source EUI'!$C$2:$C$1521)*($A$3='IECC Data-IP-Source EUI'!$A$2:$A$1521),0,1),0))/INDEX('IECC Data-IP-Source EUI'!$Y$2:$Y$1521,MATCH(1,INDEX(($A12='IECC Data-IP-Source EUI'!$B$2:$B$1521)*(T$4='IECC Data-IP-Source EUI'!$C$2:$C$1521)*(2006='IECC Data-IP-Source EUI'!$A$2:$A$1521),0,1),0))</f>
        <v>1.1549210303844528</v>
      </c>
    </row>
    <row r="13" spans="1:20" x14ac:dyDescent="0.25">
      <c r="A13" s="129" t="s">
        <v>63</v>
      </c>
      <c r="B13" s="110" cm="1">
        <f t="array" ref="B13">INDEX('IECC Data-IP-Source EUI'!$Y$2:$Y$1521,MATCH(1,INDEX(($A13='IECC Data-IP-Source EUI'!$B$2:$B$1521)*(B$4='IECC Data-IP-Source EUI'!$C$2:$C$1521)*($A$3='IECC Data-IP-Source EUI'!$A$2:$A$1521),0,1),0))/INDEX('IECC Data-IP-Source EUI'!$Y$2:$Y$1521,MATCH(1,INDEX(($A13='IECC Data-IP-Source EUI'!$B$2:$B$1521)*(B$4='IECC Data-IP-Source EUI'!$C$2:$C$1521)*(2006='IECC Data-IP-Source EUI'!$A$2:$A$1521),0,1),0))</f>
        <v>0.73852269235912404</v>
      </c>
      <c r="C13" s="111" cm="1">
        <f t="array" ref="C13">INDEX('IECC Data-IP-Source EUI'!$Y$2:$Y$1521,MATCH(1,INDEX(($A13='IECC Data-IP-Source EUI'!$B$2:$B$1521)*(C$4='IECC Data-IP-Source EUI'!$C$2:$C$1521)*($A$3='IECC Data-IP-Source EUI'!$A$2:$A$1521),0,1),0))/INDEX('IECC Data-IP-Source EUI'!$Y$2:$Y$1521,MATCH(1,INDEX(($A13='IECC Data-IP-Source EUI'!$B$2:$B$1521)*(C$4='IECC Data-IP-Source EUI'!$C$2:$C$1521)*(2006='IECC Data-IP-Source EUI'!$A$2:$A$1521),0,1),0))</f>
        <v>0.61374267342031719</v>
      </c>
      <c r="D13" s="111" cm="1">
        <f t="array" ref="D13">INDEX('IECC Data-IP-Source EUI'!$Y$2:$Y$1521,MATCH(1,INDEX(($A13='IECC Data-IP-Source EUI'!$B$2:$B$1521)*(D$4='IECC Data-IP-Source EUI'!$C$2:$C$1521)*($A$3='IECC Data-IP-Source EUI'!$A$2:$A$1521),0,1),0))/INDEX('IECC Data-IP-Source EUI'!$Y$2:$Y$1521,MATCH(1,INDEX(($A13='IECC Data-IP-Source EUI'!$B$2:$B$1521)*(D$4='IECC Data-IP-Source EUI'!$C$2:$C$1521)*(2006='IECC Data-IP-Source EUI'!$A$2:$A$1521),0,1),0))</f>
        <v>0.62000143537240959</v>
      </c>
      <c r="E13" s="111" cm="1">
        <f t="array" ref="E13">INDEX('IECC Data-IP-Source EUI'!$Y$2:$Y$1521,MATCH(1,INDEX(($A13='IECC Data-IP-Source EUI'!$B$2:$B$1521)*(E$4='IECC Data-IP-Source EUI'!$C$2:$C$1521)*($A$3='IECC Data-IP-Source EUI'!$A$2:$A$1521),0,1),0))/INDEX('IECC Data-IP-Source EUI'!$Y$2:$Y$1521,MATCH(1,INDEX(($A13='IECC Data-IP-Source EUI'!$B$2:$B$1521)*(E$4='IECC Data-IP-Source EUI'!$C$2:$C$1521)*(2006='IECC Data-IP-Source EUI'!$A$2:$A$1521),0,1),0))</f>
        <v>0.57786760058431341</v>
      </c>
      <c r="F13" s="111" cm="1">
        <f t="array" ref="F13">INDEX('IECC Data-IP-Source EUI'!$Y$2:$Y$1521,MATCH(1,INDEX(($A13='IECC Data-IP-Source EUI'!$B$2:$B$1521)*(F$4='IECC Data-IP-Source EUI'!$C$2:$C$1521)*($A$3='IECC Data-IP-Source EUI'!$A$2:$A$1521),0,1),0))/INDEX('IECC Data-IP-Source EUI'!$Y$2:$Y$1521,MATCH(1,INDEX(($A13='IECC Data-IP-Source EUI'!$B$2:$B$1521)*(F$4='IECC Data-IP-Source EUI'!$C$2:$C$1521)*(2006='IECC Data-IP-Source EUI'!$A$2:$A$1521),0,1),0))</f>
        <v>0.61611047391524643</v>
      </c>
      <c r="G13" s="111" cm="1">
        <f t="array" ref="G13">INDEX('IECC Data-IP-Source EUI'!$Y$2:$Y$1521,MATCH(1,INDEX(($A13='IECC Data-IP-Source EUI'!$B$2:$B$1521)*(G$4='IECC Data-IP-Source EUI'!$C$2:$C$1521)*($A$3='IECC Data-IP-Source EUI'!$A$2:$A$1521),0,1),0))/INDEX('IECC Data-IP-Source EUI'!$Y$2:$Y$1521,MATCH(1,INDEX(($A13='IECC Data-IP-Source EUI'!$B$2:$B$1521)*(G$4='IECC Data-IP-Source EUI'!$C$2:$C$1521)*(2006='IECC Data-IP-Source EUI'!$A$2:$A$1521),0,1),0))</f>
        <v>0.53100717154436106</v>
      </c>
      <c r="H13" s="111" cm="1">
        <f t="array" ref="H13">INDEX('IECC Data-IP-Source EUI'!$Y$2:$Y$1521,MATCH(1,INDEX(($A13='IECC Data-IP-Source EUI'!$B$2:$B$1521)*(H$4='IECC Data-IP-Source EUI'!$C$2:$C$1521)*($A$3='IECC Data-IP-Source EUI'!$A$2:$A$1521),0,1),0))/INDEX('IECC Data-IP-Source EUI'!$Y$2:$Y$1521,MATCH(1,INDEX(($A13='IECC Data-IP-Source EUI'!$B$2:$B$1521)*(H$4='IECC Data-IP-Source EUI'!$C$2:$C$1521)*(2006='IECC Data-IP-Source EUI'!$A$2:$A$1521),0,1),0))</f>
        <v>0.49018309582905045</v>
      </c>
      <c r="I13" s="111" cm="1">
        <f t="array" ref="I13">INDEX('IECC Data-IP-Source EUI'!$Y$2:$Y$1521,MATCH(1,INDEX(($A13='IECC Data-IP-Source EUI'!$B$2:$B$1521)*(I$4='IECC Data-IP-Source EUI'!$C$2:$C$1521)*($A$3='IECC Data-IP-Source EUI'!$A$2:$A$1521),0,1),0))/INDEX('IECC Data-IP-Source EUI'!$Y$2:$Y$1521,MATCH(1,INDEX(($A13='IECC Data-IP-Source EUI'!$B$2:$B$1521)*(I$4='IECC Data-IP-Source EUI'!$C$2:$C$1521)*(2006='IECC Data-IP-Source EUI'!$A$2:$A$1521),0,1),0))</f>
        <v>0.47327037410664435</v>
      </c>
      <c r="J13" s="111" cm="1">
        <f t="array" ref="J13">INDEX('IECC Data-IP-Source EUI'!$Y$2:$Y$1521,MATCH(1,INDEX(($A13='IECC Data-IP-Source EUI'!$B$2:$B$1521)*(J$4='IECC Data-IP-Source EUI'!$C$2:$C$1521)*($A$3='IECC Data-IP-Source EUI'!$A$2:$A$1521),0,1),0))/INDEX('IECC Data-IP-Source EUI'!$Y$2:$Y$1521,MATCH(1,INDEX(($A13='IECC Data-IP-Source EUI'!$B$2:$B$1521)*(J$4='IECC Data-IP-Source EUI'!$C$2:$C$1521)*(2006='IECC Data-IP-Source EUI'!$A$2:$A$1521),0,1),0))</f>
        <v>0.47392307068318734</v>
      </c>
      <c r="K13" s="111" cm="1">
        <f t="array" ref="K13">INDEX('IECC Data-IP-Source EUI'!$Y$2:$Y$1521,MATCH(1,INDEX(($A13='IECC Data-IP-Source EUI'!$B$2:$B$1521)*(K$4='IECC Data-IP-Source EUI'!$C$2:$C$1521)*($A$3='IECC Data-IP-Source EUI'!$A$2:$A$1521),0,1),0))/INDEX('IECC Data-IP-Source EUI'!$Y$2:$Y$1521,MATCH(1,INDEX(($A13='IECC Data-IP-Source EUI'!$B$2:$B$1521)*(K$4='IECC Data-IP-Source EUI'!$C$2:$C$1521)*(2006='IECC Data-IP-Source EUI'!$A$2:$A$1521),0,1),0))</f>
        <v>0.50180410747688009</v>
      </c>
      <c r="L13" s="111" cm="1">
        <f t="array" ref="L13">INDEX('IECC Data-IP-Source EUI'!$Y$2:$Y$1521,MATCH(1,INDEX(($A13='IECC Data-IP-Source EUI'!$B$2:$B$1521)*(L$4='IECC Data-IP-Source EUI'!$C$2:$C$1521)*($A$3='IECC Data-IP-Source EUI'!$A$2:$A$1521),0,1),0))/INDEX('IECC Data-IP-Source EUI'!$Y$2:$Y$1521,MATCH(1,INDEX(($A13='IECC Data-IP-Source EUI'!$B$2:$B$1521)*(L$4='IECC Data-IP-Source EUI'!$C$2:$C$1521)*(2006='IECC Data-IP-Source EUI'!$A$2:$A$1521),0,1),0))</f>
        <v>0.45772834718355154</v>
      </c>
      <c r="M13" s="111" cm="1">
        <f t="array" ref="M13">INDEX('IECC Data-IP-Source EUI'!$Y$2:$Y$1521,MATCH(1,INDEX(($A13='IECC Data-IP-Source EUI'!$B$2:$B$1521)*(M$4='IECC Data-IP-Source EUI'!$C$2:$C$1521)*($A$3='IECC Data-IP-Source EUI'!$A$2:$A$1521),0,1),0))/INDEX('IECC Data-IP-Source EUI'!$Y$2:$Y$1521,MATCH(1,INDEX(($A13='IECC Data-IP-Source EUI'!$B$2:$B$1521)*(M$4='IECC Data-IP-Source EUI'!$C$2:$C$1521)*(2006='IECC Data-IP-Source EUI'!$A$2:$A$1521),0,1),0))</f>
        <v>0.56982589017869123</v>
      </c>
      <c r="N13" s="111" cm="1">
        <f t="array" ref="N13">INDEX('IECC Data-IP-Source EUI'!$Y$2:$Y$1521,MATCH(1,INDEX(($A13='IECC Data-IP-Source EUI'!$B$2:$B$1521)*(N$4='IECC Data-IP-Source EUI'!$C$2:$C$1521)*($A$3='IECC Data-IP-Source EUI'!$A$2:$A$1521),0,1),0))/INDEX('IECC Data-IP-Source EUI'!$Y$2:$Y$1521,MATCH(1,INDEX(($A13='IECC Data-IP-Source EUI'!$B$2:$B$1521)*(N$4='IECC Data-IP-Source EUI'!$C$2:$C$1521)*(2006='IECC Data-IP-Source EUI'!$A$2:$A$1521),0,1),0))</f>
        <v>0.57115121690188986</v>
      </c>
      <c r="O13" s="111" cm="1">
        <f t="array" ref="O13">INDEX('IECC Data-IP-Source EUI'!$Y$2:$Y$1521,MATCH(1,INDEX(($A13='IECC Data-IP-Source EUI'!$B$2:$B$1521)*(O$4='IECC Data-IP-Source EUI'!$C$2:$C$1521)*($A$3='IECC Data-IP-Source EUI'!$A$2:$A$1521),0,1),0))/INDEX('IECC Data-IP-Source EUI'!$Y$2:$Y$1521,MATCH(1,INDEX(($A13='IECC Data-IP-Source EUI'!$B$2:$B$1521)*(O$4='IECC Data-IP-Source EUI'!$C$2:$C$1521)*(2006='IECC Data-IP-Source EUI'!$A$2:$A$1521),0,1),0))</f>
        <v>0.5060477202772885</v>
      </c>
      <c r="P13" s="111" cm="1">
        <f t="array" ref="P13">INDEX('IECC Data-IP-Source EUI'!$Y$2:$Y$1521,MATCH(1,INDEX(($A13='IECC Data-IP-Source EUI'!$B$2:$B$1521)*(P$4='IECC Data-IP-Source EUI'!$C$2:$C$1521)*($A$3='IECC Data-IP-Source EUI'!$A$2:$A$1521),0,1),0))/INDEX('IECC Data-IP-Source EUI'!$Y$2:$Y$1521,MATCH(1,INDEX(($A13='IECC Data-IP-Source EUI'!$B$2:$B$1521)*(P$4='IECC Data-IP-Source EUI'!$C$2:$C$1521)*(2006='IECC Data-IP-Source EUI'!$A$2:$A$1521),0,1),0))</f>
        <v>0.72409031919335587</v>
      </c>
      <c r="Q13" s="111" cm="1">
        <f t="array" ref="Q13">INDEX('IECC Data-IP-Source EUI'!$Y$2:$Y$1521,MATCH(1,INDEX(($A13='IECC Data-IP-Source EUI'!$B$2:$B$1521)*(Q$4='IECC Data-IP-Source EUI'!$C$2:$C$1521)*($A$3='IECC Data-IP-Source EUI'!$A$2:$A$1521),0,1),0))/INDEX('IECC Data-IP-Source EUI'!$Y$2:$Y$1521,MATCH(1,INDEX(($A13='IECC Data-IP-Source EUI'!$B$2:$B$1521)*(Q$4='IECC Data-IP-Source EUI'!$C$2:$C$1521)*(2006='IECC Data-IP-Source EUI'!$A$2:$A$1521),0,1),0))</f>
        <v>0.6196054764692428</v>
      </c>
      <c r="R13" s="111" cm="1">
        <f t="array" ref="R13">INDEX('IECC Data-IP-Source EUI'!$Y$2:$Y$1521,MATCH(1,INDEX(($A13='IECC Data-IP-Source EUI'!$B$2:$B$1521)*(R$4='IECC Data-IP-Source EUI'!$C$2:$C$1521)*($A$3='IECC Data-IP-Source EUI'!$A$2:$A$1521),0,1),0))/INDEX('IECC Data-IP-Source EUI'!$Y$2:$Y$1521,MATCH(1,INDEX(($A13='IECC Data-IP-Source EUI'!$B$2:$B$1521)*(R$4='IECC Data-IP-Source EUI'!$C$2:$C$1521)*(2006='IECC Data-IP-Source EUI'!$A$2:$A$1521),0,1),0))</f>
        <v>0.55265592944291464</v>
      </c>
      <c r="S13" s="111" cm="1">
        <f t="array" ref="S13">INDEX('IECC Data-IP-Source EUI'!$Y$2:$Y$1521,MATCH(1,INDEX(($A13='IECC Data-IP-Source EUI'!$B$2:$B$1521)*(S$4='IECC Data-IP-Source EUI'!$C$2:$C$1521)*($A$3='IECC Data-IP-Source EUI'!$A$2:$A$1521),0,1),0))/INDEX('IECC Data-IP-Source EUI'!$Y$2:$Y$1521,MATCH(1,INDEX(($A13='IECC Data-IP-Source EUI'!$B$2:$B$1521)*(S$4='IECC Data-IP-Source EUI'!$C$2:$C$1521)*(2006='IECC Data-IP-Source EUI'!$A$2:$A$1521),0,1),0))</f>
        <v>0.65658657964867317</v>
      </c>
      <c r="T13" s="112" cm="1">
        <f t="array" ref="T13">INDEX('IECC Data-IP-Source EUI'!$Y$2:$Y$1521,MATCH(1,INDEX(($A13='IECC Data-IP-Source EUI'!$B$2:$B$1521)*(T$4='IECC Data-IP-Source EUI'!$C$2:$C$1521)*($A$3='IECC Data-IP-Source EUI'!$A$2:$A$1521),0,1),0))/INDEX('IECC Data-IP-Source EUI'!$Y$2:$Y$1521,MATCH(1,INDEX(($A13='IECC Data-IP-Source EUI'!$B$2:$B$1521)*(T$4='IECC Data-IP-Source EUI'!$C$2:$C$1521)*(2006='IECC Data-IP-Source EUI'!$A$2:$A$1521),0,1),0))</f>
        <v>0.80886732527313887</v>
      </c>
    </row>
    <row r="14" spans="1:20" x14ac:dyDescent="0.25">
      <c r="A14" s="129" t="s">
        <v>64</v>
      </c>
      <c r="B14" s="110" t="e" cm="1">
        <f t="array" ref="B14">INDEX('IECC Data-IP-Source EUI'!$Y$2:$Y$1521,MATCH(1,INDEX(($A14='IECC Data-IP-Source EUI'!$B$2:$B$1521)*(B$4='IECC Data-IP-Source EUI'!$C$2:$C$1521)*($A$3='IECC Data-IP-Source EUI'!$A$2:$A$1521),0,1),0))/INDEX('IECC Data-IP-Source EUI'!$Y$2:$Y$1521,MATCH(1,INDEX(($A14='IECC Data-IP-Source EUI'!$B$2:$B$1521)*(B$4='IECC Data-IP-Source EUI'!$C$2:$C$1521)*(2006='IECC Data-IP-Source EUI'!$A$2:$A$1521),0,1),0))</f>
        <v>#VALUE!</v>
      </c>
      <c r="C14" s="111" cm="1">
        <f t="array" ref="C14">INDEX('IECC Data-IP-Source EUI'!$Y$2:$Y$1521,MATCH(1,INDEX(($A14='IECC Data-IP-Source EUI'!$B$2:$B$1521)*(C$4='IECC Data-IP-Source EUI'!$C$2:$C$1521)*($A$3='IECC Data-IP-Source EUI'!$A$2:$A$1521),0,1),0))/INDEX('IECC Data-IP-Source EUI'!$Y$2:$Y$1521,MATCH(1,INDEX(($A14='IECC Data-IP-Source EUI'!$B$2:$B$1521)*(C$4='IECC Data-IP-Source EUI'!$C$2:$C$1521)*(2006='IECC Data-IP-Source EUI'!$A$2:$A$1521),0,1),0))</f>
        <v>0.9563908442139597</v>
      </c>
      <c r="D14" s="111" cm="1">
        <f t="array" ref="D14">INDEX('IECC Data-IP-Source EUI'!$Y$2:$Y$1521,MATCH(1,INDEX(($A14='IECC Data-IP-Source EUI'!$B$2:$B$1521)*(D$4='IECC Data-IP-Source EUI'!$C$2:$C$1521)*($A$3='IECC Data-IP-Source EUI'!$A$2:$A$1521),0,1),0))/INDEX('IECC Data-IP-Source EUI'!$Y$2:$Y$1521,MATCH(1,INDEX(($A14='IECC Data-IP-Source EUI'!$B$2:$B$1521)*(D$4='IECC Data-IP-Source EUI'!$C$2:$C$1521)*(2006='IECC Data-IP-Source EUI'!$A$2:$A$1521),0,1),0))</f>
        <v>0.97367437996377115</v>
      </c>
      <c r="E14" s="111" cm="1">
        <f t="array" ref="E14">INDEX('IECC Data-IP-Source EUI'!$Y$2:$Y$1521,MATCH(1,INDEX(($A14='IECC Data-IP-Source EUI'!$B$2:$B$1521)*(E$4='IECC Data-IP-Source EUI'!$C$2:$C$1521)*($A$3='IECC Data-IP-Source EUI'!$A$2:$A$1521),0,1),0))/INDEX('IECC Data-IP-Source EUI'!$Y$2:$Y$1521,MATCH(1,INDEX(($A14='IECC Data-IP-Source EUI'!$B$2:$B$1521)*(E$4='IECC Data-IP-Source EUI'!$C$2:$C$1521)*(2006='IECC Data-IP-Source EUI'!$A$2:$A$1521),0,1),0))</f>
        <v>0.93336159860638568</v>
      </c>
      <c r="F14" s="111" cm="1">
        <f t="array" ref="F14">INDEX('IECC Data-IP-Source EUI'!$Y$2:$Y$1521,MATCH(1,INDEX(($A14='IECC Data-IP-Source EUI'!$B$2:$B$1521)*(F$4='IECC Data-IP-Source EUI'!$C$2:$C$1521)*($A$3='IECC Data-IP-Source EUI'!$A$2:$A$1521),0,1),0))/INDEX('IECC Data-IP-Source EUI'!$Y$2:$Y$1521,MATCH(1,INDEX(($A14='IECC Data-IP-Source EUI'!$B$2:$B$1521)*(F$4='IECC Data-IP-Source EUI'!$C$2:$C$1521)*(2006='IECC Data-IP-Source EUI'!$A$2:$A$1521),0,1),0))</f>
        <v>0.92639236011622672</v>
      </c>
      <c r="G14" s="111" cm="1">
        <f t="array" ref="G14">INDEX('IECC Data-IP-Source EUI'!$Y$2:$Y$1521,MATCH(1,INDEX(($A14='IECC Data-IP-Source EUI'!$B$2:$B$1521)*(G$4='IECC Data-IP-Source EUI'!$C$2:$C$1521)*($A$3='IECC Data-IP-Source EUI'!$A$2:$A$1521),0,1),0))/INDEX('IECC Data-IP-Source EUI'!$Y$2:$Y$1521,MATCH(1,INDEX(($A14='IECC Data-IP-Source EUI'!$B$2:$B$1521)*(G$4='IECC Data-IP-Source EUI'!$C$2:$C$1521)*(2006='IECC Data-IP-Source EUI'!$A$2:$A$1521),0,1),0))</f>
        <v>0.93204713120256366</v>
      </c>
      <c r="H14" s="111" cm="1">
        <f t="array" ref="H14">INDEX('IECC Data-IP-Source EUI'!$Y$2:$Y$1521,MATCH(1,INDEX(($A14='IECC Data-IP-Source EUI'!$B$2:$B$1521)*(H$4='IECC Data-IP-Source EUI'!$C$2:$C$1521)*($A$3='IECC Data-IP-Source EUI'!$A$2:$A$1521),0,1),0))/INDEX('IECC Data-IP-Source EUI'!$Y$2:$Y$1521,MATCH(1,INDEX(($A14='IECC Data-IP-Source EUI'!$B$2:$B$1521)*(H$4='IECC Data-IP-Source EUI'!$C$2:$C$1521)*(2006='IECC Data-IP-Source EUI'!$A$2:$A$1521),0,1),0))</f>
        <v>0.81957014187343713</v>
      </c>
      <c r="I14" s="111" cm="1">
        <f t="array" ref="I14">INDEX('IECC Data-IP-Source EUI'!$Y$2:$Y$1521,MATCH(1,INDEX(($A14='IECC Data-IP-Source EUI'!$B$2:$B$1521)*(I$4='IECC Data-IP-Source EUI'!$C$2:$C$1521)*($A$3='IECC Data-IP-Source EUI'!$A$2:$A$1521),0,1),0))/INDEX('IECC Data-IP-Source EUI'!$Y$2:$Y$1521,MATCH(1,INDEX(($A14='IECC Data-IP-Source EUI'!$B$2:$B$1521)*(I$4='IECC Data-IP-Source EUI'!$C$2:$C$1521)*(2006='IECC Data-IP-Source EUI'!$A$2:$A$1521),0,1),0))</f>
        <v>0.91473067506149663</v>
      </c>
      <c r="J14" s="111" cm="1">
        <f t="array" ref="J14">INDEX('IECC Data-IP-Source EUI'!$Y$2:$Y$1521,MATCH(1,INDEX(($A14='IECC Data-IP-Source EUI'!$B$2:$B$1521)*(J$4='IECC Data-IP-Source EUI'!$C$2:$C$1521)*($A$3='IECC Data-IP-Source EUI'!$A$2:$A$1521),0,1),0))/INDEX('IECC Data-IP-Source EUI'!$Y$2:$Y$1521,MATCH(1,INDEX(($A14='IECC Data-IP-Source EUI'!$B$2:$B$1521)*(J$4='IECC Data-IP-Source EUI'!$C$2:$C$1521)*(2006='IECC Data-IP-Source EUI'!$A$2:$A$1521),0,1),0))</f>
        <v>0.93154093494985757</v>
      </c>
      <c r="K14" s="111" cm="1">
        <f t="array" ref="K14">INDEX('IECC Data-IP-Source EUI'!$Y$2:$Y$1521,MATCH(1,INDEX(($A14='IECC Data-IP-Source EUI'!$B$2:$B$1521)*(K$4='IECC Data-IP-Source EUI'!$C$2:$C$1521)*($A$3='IECC Data-IP-Source EUI'!$A$2:$A$1521),0,1),0))/INDEX('IECC Data-IP-Source EUI'!$Y$2:$Y$1521,MATCH(1,INDEX(($A14='IECC Data-IP-Source EUI'!$B$2:$B$1521)*(K$4='IECC Data-IP-Source EUI'!$C$2:$C$1521)*(2006='IECC Data-IP-Source EUI'!$A$2:$A$1521),0,1),0))</f>
        <v>0.78382911132376232</v>
      </c>
      <c r="L14" s="111" cm="1">
        <f t="array" ref="L14">INDEX('IECC Data-IP-Source EUI'!$Y$2:$Y$1521,MATCH(1,INDEX(($A14='IECC Data-IP-Source EUI'!$B$2:$B$1521)*(L$4='IECC Data-IP-Source EUI'!$C$2:$C$1521)*($A$3='IECC Data-IP-Source EUI'!$A$2:$A$1521),0,1),0))/INDEX('IECC Data-IP-Source EUI'!$Y$2:$Y$1521,MATCH(1,INDEX(($A14='IECC Data-IP-Source EUI'!$B$2:$B$1521)*(L$4='IECC Data-IP-Source EUI'!$C$2:$C$1521)*(2006='IECC Data-IP-Source EUI'!$A$2:$A$1521),0,1),0))</f>
        <v>0.8897544828779288</v>
      </c>
      <c r="M14" s="111" cm="1">
        <f t="array" ref="M14">INDEX('IECC Data-IP-Source EUI'!$Y$2:$Y$1521,MATCH(1,INDEX(($A14='IECC Data-IP-Source EUI'!$B$2:$B$1521)*(M$4='IECC Data-IP-Source EUI'!$C$2:$C$1521)*($A$3='IECC Data-IP-Source EUI'!$A$2:$A$1521),0,1),0))/INDEX('IECC Data-IP-Source EUI'!$Y$2:$Y$1521,MATCH(1,INDEX(($A14='IECC Data-IP-Source EUI'!$B$2:$B$1521)*(M$4='IECC Data-IP-Source EUI'!$C$2:$C$1521)*(2006='IECC Data-IP-Source EUI'!$A$2:$A$1521),0,1),0))</f>
        <v>0.80817739940447419</v>
      </c>
      <c r="N14" s="111" cm="1">
        <f t="array" ref="N14">INDEX('IECC Data-IP-Source EUI'!$Y$2:$Y$1521,MATCH(1,INDEX(($A14='IECC Data-IP-Source EUI'!$B$2:$B$1521)*(N$4='IECC Data-IP-Source EUI'!$C$2:$C$1521)*($A$3='IECC Data-IP-Source EUI'!$A$2:$A$1521),0,1),0))/INDEX('IECC Data-IP-Source EUI'!$Y$2:$Y$1521,MATCH(1,INDEX(($A14='IECC Data-IP-Source EUI'!$B$2:$B$1521)*(N$4='IECC Data-IP-Source EUI'!$C$2:$C$1521)*(2006='IECC Data-IP-Source EUI'!$A$2:$A$1521),0,1),0))</f>
        <v>0.77453233226083518</v>
      </c>
      <c r="O14" s="111" cm="1">
        <f t="array" ref="O14">INDEX('IECC Data-IP-Source EUI'!$Y$2:$Y$1521,MATCH(1,INDEX(($A14='IECC Data-IP-Source EUI'!$B$2:$B$1521)*(O$4='IECC Data-IP-Source EUI'!$C$2:$C$1521)*($A$3='IECC Data-IP-Source EUI'!$A$2:$A$1521),0,1),0))/INDEX('IECC Data-IP-Source EUI'!$Y$2:$Y$1521,MATCH(1,INDEX(($A14='IECC Data-IP-Source EUI'!$B$2:$B$1521)*(O$4='IECC Data-IP-Source EUI'!$C$2:$C$1521)*(2006='IECC Data-IP-Source EUI'!$A$2:$A$1521),0,1),0))</f>
        <v>0.87225170106223737</v>
      </c>
      <c r="P14" s="111" cm="1">
        <f t="array" ref="P14">INDEX('IECC Data-IP-Source EUI'!$Y$2:$Y$1521,MATCH(1,INDEX(($A14='IECC Data-IP-Source EUI'!$B$2:$B$1521)*(P$4='IECC Data-IP-Source EUI'!$C$2:$C$1521)*($A$3='IECC Data-IP-Source EUI'!$A$2:$A$1521),0,1),0))/INDEX('IECC Data-IP-Source EUI'!$Y$2:$Y$1521,MATCH(1,INDEX(($A14='IECC Data-IP-Source EUI'!$B$2:$B$1521)*(P$4='IECC Data-IP-Source EUI'!$C$2:$C$1521)*(2006='IECC Data-IP-Source EUI'!$A$2:$A$1521),0,1),0))</f>
        <v>0.77688214231179209</v>
      </c>
      <c r="Q14" s="111" cm="1">
        <f t="array" ref="Q14">INDEX('IECC Data-IP-Source EUI'!$Y$2:$Y$1521,MATCH(1,INDEX(($A14='IECC Data-IP-Source EUI'!$B$2:$B$1521)*(Q$4='IECC Data-IP-Source EUI'!$C$2:$C$1521)*($A$3='IECC Data-IP-Source EUI'!$A$2:$A$1521),0,1),0))/INDEX('IECC Data-IP-Source EUI'!$Y$2:$Y$1521,MATCH(1,INDEX(($A14='IECC Data-IP-Source EUI'!$B$2:$B$1521)*(Q$4='IECC Data-IP-Source EUI'!$C$2:$C$1521)*(2006='IECC Data-IP-Source EUI'!$A$2:$A$1521),0,1),0))</f>
        <v>0.81436480289599034</v>
      </c>
      <c r="R14" s="111" cm="1">
        <f t="array" ref="R14">INDEX('IECC Data-IP-Source EUI'!$Y$2:$Y$1521,MATCH(1,INDEX(($A14='IECC Data-IP-Source EUI'!$B$2:$B$1521)*(R$4='IECC Data-IP-Source EUI'!$C$2:$C$1521)*($A$3='IECC Data-IP-Source EUI'!$A$2:$A$1521),0,1),0))/INDEX('IECC Data-IP-Source EUI'!$Y$2:$Y$1521,MATCH(1,INDEX(($A14='IECC Data-IP-Source EUI'!$B$2:$B$1521)*(R$4='IECC Data-IP-Source EUI'!$C$2:$C$1521)*(2006='IECC Data-IP-Source EUI'!$A$2:$A$1521),0,1),0))</f>
        <v>0.86347720637344672</v>
      </c>
      <c r="S14" s="111" cm="1">
        <f t="array" ref="S14">INDEX('IECC Data-IP-Source EUI'!$Y$2:$Y$1521,MATCH(1,INDEX(($A14='IECC Data-IP-Source EUI'!$B$2:$B$1521)*(S$4='IECC Data-IP-Source EUI'!$C$2:$C$1521)*($A$3='IECC Data-IP-Source EUI'!$A$2:$A$1521),0,1),0))/INDEX('IECC Data-IP-Source EUI'!$Y$2:$Y$1521,MATCH(1,INDEX(($A14='IECC Data-IP-Source EUI'!$B$2:$B$1521)*(S$4='IECC Data-IP-Source EUI'!$C$2:$C$1521)*(2006='IECC Data-IP-Source EUI'!$A$2:$A$1521),0,1),0))</f>
        <v>0.84916576484538653</v>
      </c>
      <c r="T14" s="112" cm="1">
        <f t="array" ref="T14">INDEX('IECC Data-IP-Source EUI'!$Y$2:$Y$1521,MATCH(1,INDEX(($A14='IECC Data-IP-Source EUI'!$B$2:$B$1521)*(T$4='IECC Data-IP-Source EUI'!$C$2:$C$1521)*($A$3='IECC Data-IP-Source EUI'!$A$2:$A$1521),0,1),0))/INDEX('IECC Data-IP-Source EUI'!$Y$2:$Y$1521,MATCH(1,INDEX(($A14='IECC Data-IP-Source EUI'!$B$2:$B$1521)*(T$4='IECC Data-IP-Source EUI'!$C$2:$C$1521)*(2006='IECC Data-IP-Source EUI'!$A$2:$A$1521),0,1),0))</f>
        <v>0.86481659273974987</v>
      </c>
    </row>
    <row r="15" spans="1:20" x14ac:dyDescent="0.25">
      <c r="A15" s="129" t="s">
        <v>65</v>
      </c>
      <c r="B15" s="110" cm="1">
        <f t="array" ref="B15">INDEX('IECC Data-IP-Source EUI'!$Y$2:$Y$1521,MATCH(1,INDEX(($A15='IECC Data-IP-Source EUI'!$B$2:$B$1521)*(B$4='IECC Data-IP-Source EUI'!$C$2:$C$1521)*($A$3='IECC Data-IP-Source EUI'!$A$2:$A$1521),0,1),0))/INDEX('IECC Data-IP-Source EUI'!$Y$2:$Y$1521,MATCH(1,INDEX(($A15='IECC Data-IP-Source EUI'!$B$2:$B$1521)*(B$4='IECC Data-IP-Source EUI'!$C$2:$C$1521)*(2006='IECC Data-IP-Source EUI'!$A$2:$A$1521),0,1),0))</f>
        <v>0.94844774881334581</v>
      </c>
      <c r="C15" s="111" cm="1">
        <f t="array" ref="C15">INDEX('IECC Data-IP-Source EUI'!$Y$2:$Y$1521,MATCH(1,INDEX(($A15='IECC Data-IP-Source EUI'!$B$2:$B$1521)*(C$4='IECC Data-IP-Source EUI'!$C$2:$C$1521)*($A$3='IECC Data-IP-Source EUI'!$A$2:$A$1521),0,1),0))/INDEX('IECC Data-IP-Source EUI'!$Y$2:$Y$1521,MATCH(1,INDEX(($A15='IECC Data-IP-Source EUI'!$B$2:$B$1521)*(C$4='IECC Data-IP-Source EUI'!$C$2:$C$1521)*(2006='IECC Data-IP-Source EUI'!$A$2:$A$1521),0,1),0))</f>
        <v>0.94068838620647888</v>
      </c>
      <c r="D15" s="111" cm="1">
        <f t="array" ref="D15">INDEX('IECC Data-IP-Source EUI'!$Y$2:$Y$1521,MATCH(1,INDEX(($A15='IECC Data-IP-Source EUI'!$B$2:$B$1521)*(D$4='IECC Data-IP-Source EUI'!$C$2:$C$1521)*($A$3='IECC Data-IP-Source EUI'!$A$2:$A$1521),0,1),0))/INDEX('IECC Data-IP-Source EUI'!$Y$2:$Y$1521,MATCH(1,INDEX(($A15='IECC Data-IP-Source EUI'!$B$2:$B$1521)*(D$4='IECC Data-IP-Source EUI'!$C$2:$C$1521)*(2006='IECC Data-IP-Source EUI'!$A$2:$A$1521),0,1),0))</f>
        <v>0.97224641979500226</v>
      </c>
      <c r="E15" s="111" cm="1">
        <f t="array" ref="E15">INDEX('IECC Data-IP-Source EUI'!$Y$2:$Y$1521,MATCH(1,INDEX(($A15='IECC Data-IP-Source EUI'!$B$2:$B$1521)*(E$4='IECC Data-IP-Source EUI'!$C$2:$C$1521)*($A$3='IECC Data-IP-Source EUI'!$A$2:$A$1521),0,1),0))/INDEX('IECC Data-IP-Source EUI'!$Y$2:$Y$1521,MATCH(1,INDEX(($A15='IECC Data-IP-Source EUI'!$B$2:$B$1521)*(E$4='IECC Data-IP-Source EUI'!$C$2:$C$1521)*(2006='IECC Data-IP-Source EUI'!$A$2:$A$1521),0,1),0))</f>
        <v>0.93123493785073219</v>
      </c>
      <c r="F15" s="111" cm="1">
        <f t="array" ref="F15">INDEX('IECC Data-IP-Source EUI'!$Y$2:$Y$1521,MATCH(1,INDEX(($A15='IECC Data-IP-Source EUI'!$B$2:$B$1521)*(F$4='IECC Data-IP-Source EUI'!$C$2:$C$1521)*($A$3='IECC Data-IP-Source EUI'!$A$2:$A$1521),0,1),0))/INDEX('IECC Data-IP-Source EUI'!$Y$2:$Y$1521,MATCH(1,INDEX(($A15='IECC Data-IP-Source EUI'!$B$2:$B$1521)*(F$4='IECC Data-IP-Source EUI'!$C$2:$C$1521)*(2006='IECC Data-IP-Source EUI'!$A$2:$A$1521),0,1),0))</f>
        <v>0.94641057801402584</v>
      </c>
      <c r="G15" s="111" cm="1">
        <f t="array" ref="G15">INDEX('IECC Data-IP-Source EUI'!$Y$2:$Y$1521,MATCH(1,INDEX(($A15='IECC Data-IP-Source EUI'!$B$2:$B$1521)*(G$4='IECC Data-IP-Source EUI'!$C$2:$C$1521)*($A$3='IECC Data-IP-Source EUI'!$A$2:$A$1521),0,1),0))/INDEX('IECC Data-IP-Source EUI'!$Y$2:$Y$1521,MATCH(1,INDEX(($A15='IECC Data-IP-Source EUI'!$B$2:$B$1521)*(G$4='IECC Data-IP-Source EUI'!$C$2:$C$1521)*(2006='IECC Data-IP-Source EUI'!$A$2:$A$1521),0,1),0))</f>
        <v>0.95083753449736441</v>
      </c>
      <c r="H15" s="111" cm="1">
        <f t="array" ref="H15">INDEX('IECC Data-IP-Source EUI'!$Y$2:$Y$1521,MATCH(1,INDEX(($A15='IECC Data-IP-Source EUI'!$B$2:$B$1521)*(H$4='IECC Data-IP-Source EUI'!$C$2:$C$1521)*($A$3='IECC Data-IP-Source EUI'!$A$2:$A$1521),0,1),0))/INDEX('IECC Data-IP-Source EUI'!$Y$2:$Y$1521,MATCH(1,INDEX(($A15='IECC Data-IP-Source EUI'!$B$2:$B$1521)*(H$4='IECC Data-IP-Source EUI'!$C$2:$C$1521)*(2006='IECC Data-IP-Source EUI'!$A$2:$A$1521),0,1),0))</f>
        <v>0.90555221036682576</v>
      </c>
      <c r="I15" s="111" cm="1">
        <f t="array" ref="I15">INDEX('IECC Data-IP-Source EUI'!$Y$2:$Y$1521,MATCH(1,INDEX(($A15='IECC Data-IP-Source EUI'!$B$2:$B$1521)*(I$4='IECC Data-IP-Source EUI'!$C$2:$C$1521)*($A$3='IECC Data-IP-Source EUI'!$A$2:$A$1521),0,1),0))/INDEX('IECC Data-IP-Source EUI'!$Y$2:$Y$1521,MATCH(1,INDEX(($A15='IECC Data-IP-Source EUI'!$B$2:$B$1521)*(I$4='IECC Data-IP-Source EUI'!$C$2:$C$1521)*(2006='IECC Data-IP-Source EUI'!$A$2:$A$1521),0,1),0))</f>
        <v>0.9464879558350997</v>
      </c>
      <c r="J15" s="111" cm="1">
        <f t="array" ref="J15">INDEX('IECC Data-IP-Source EUI'!$Y$2:$Y$1521,MATCH(1,INDEX(($A15='IECC Data-IP-Source EUI'!$B$2:$B$1521)*(J$4='IECC Data-IP-Source EUI'!$C$2:$C$1521)*($A$3='IECC Data-IP-Source EUI'!$A$2:$A$1521),0,1),0))/INDEX('IECC Data-IP-Source EUI'!$Y$2:$Y$1521,MATCH(1,INDEX(($A15='IECC Data-IP-Source EUI'!$B$2:$B$1521)*(J$4='IECC Data-IP-Source EUI'!$C$2:$C$1521)*(2006='IECC Data-IP-Source EUI'!$A$2:$A$1521),0,1),0))</f>
        <v>0.91523145113137783</v>
      </c>
      <c r="K15" s="111" cm="1">
        <f t="array" ref="K15">INDEX('IECC Data-IP-Source EUI'!$Y$2:$Y$1521,MATCH(1,INDEX(($A15='IECC Data-IP-Source EUI'!$B$2:$B$1521)*(K$4='IECC Data-IP-Source EUI'!$C$2:$C$1521)*($A$3='IECC Data-IP-Source EUI'!$A$2:$A$1521),0,1),0))/INDEX('IECC Data-IP-Source EUI'!$Y$2:$Y$1521,MATCH(1,INDEX(($A15='IECC Data-IP-Source EUI'!$B$2:$B$1521)*(K$4='IECC Data-IP-Source EUI'!$C$2:$C$1521)*(2006='IECC Data-IP-Source EUI'!$A$2:$A$1521),0,1),0))</f>
        <v>0.91484668834578553</v>
      </c>
      <c r="L15" s="111" cm="1">
        <f t="array" ref="L15">INDEX('IECC Data-IP-Source EUI'!$Y$2:$Y$1521,MATCH(1,INDEX(($A15='IECC Data-IP-Source EUI'!$B$2:$B$1521)*(L$4='IECC Data-IP-Source EUI'!$C$2:$C$1521)*($A$3='IECC Data-IP-Source EUI'!$A$2:$A$1521),0,1),0))/INDEX('IECC Data-IP-Source EUI'!$Y$2:$Y$1521,MATCH(1,INDEX(($A15='IECC Data-IP-Source EUI'!$B$2:$B$1521)*(L$4='IECC Data-IP-Source EUI'!$C$2:$C$1521)*(2006='IECC Data-IP-Source EUI'!$A$2:$A$1521),0,1),0))</f>
        <v>0.95421686752232604</v>
      </c>
      <c r="M15" s="111" cm="1">
        <f t="array" ref="M15">INDEX('IECC Data-IP-Source EUI'!$Y$2:$Y$1521,MATCH(1,INDEX(($A15='IECC Data-IP-Source EUI'!$B$2:$B$1521)*(M$4='IECC Data-IP-Source EUI'!$C$2:$C$1521)*($A$3='IECC Data-IP-Source EUI'!$A$2:$A$1521),0,1),0))/INDEX('IECC Data-IP-Source EUI'!$Y$2:$Y$1521,MATCH(1,INDEX(($A15='IECC Data-IP-Source EUI'!$B$2:$B$1521)*(M$4='IECC Data-IP-Source EUI'!$C$2:$C$1521)*(2006='IECC Data-IP-Source EUI'!$A$2:$A$1521),0,1),0))</f>
        <v>0.88264071967442626</v>
      </c>
      <c r="N15" s="111" cm="1">
        <f t="array" ref="N15">INDEX('IECC Data-IP-Source EUI'!$Y$2:$Y$1521,MATCH(1,INDEX(($A15='IECC Data-IP-Source EUI'!$B$2:$B$1521)*(N$4='IECC Data-IP-Source EUI'!$C$2:$C$1521)*($A$3='IECC Data-IP-Source EUI'!$A$2:$A$1521),0,1),0))/INDEX('IECC Data-IP-Source EUI'!$Y$2:$Y$1521,MATCH(1,INDEX(($A15='IECC Data-IP-Source EUI'!$B$2:$B$1521)*(N$4='IECC Data-IP-Source EUI'!$C$2:$C$1521)*(2006='IECC Data-IP-Source EUI'!$A$2:$A$1521),0,1),0))</f>
        <v>0.91791752054540965</v>
      </c>
      <c r="O15" s="111" cm="1">
        <f t="array" ref="O15">INDEX('IECC Data-IP-Source EUI'!$Y$2:$Y$1521,MATCH(1,INDEX(($A15='IECC Data-IP-Source EUI'!$B$2:$B$1521)*(O$4='IECC Data-IP-Source EUI'!$C$2:$C$1521)*($A$3='IECC Data-IP-Source EUI'!$A$2:$A$1521),0,1),0))/INDEX('IECC Data-IP-Source EUI'!$Y$2:$Y$1521,MATCH(1,INDEX(($A15='IECC Data-IP-Source EUI'!$B$2:$B$1521)*(O$4='IECC Data-IP-Source EUI'!$C$2:$C$1521)*(2006='IECC Data-IP-Source EUI'!$A$2:$A$1521),0,1),0))</f>
        <v>0.9453721636899286</v>
      </c>
      <c r="P15" s="111" cm="1">
        <f t="array" ref="P15">INDEX('IECC Data-IP-Source EUI'!$Y$2:$Y$1521,MATCH(1,INDEX(($A15='IECC Data-IP-Source EUI'!$B$2:$B$1521)*(P$4='IECC Data-IP-Source EUI'!$C$2:$C$1521)*($A$3='IECC Data-IP-Source EUI'!$A$2:$A$1521),0,1),0))/INDEX('IECC Data-IP-Source EUI'!$Y$2:$Y$1521,MATCH(1,INDEX(($A15='IECC Data-IP-Source EUI'!$B$2:$B$1521)*(P$4='IECC Data-IP-Source EUI'!$C$2:$C$1521)*(2006='IECC Data-IP-Source EUI'!$A$2:$A$1521),0,1),0))</f>
        <v>0.87240515223042048</v>
      </c>
      <c r="Q15" s="111" cm="1">
        <f t="array" ref="Q15">INDEX('IECC Data-IP-Source EUI'!$Y$2:$Y$1521,MATCH(1,INDEX(($A15='IECC Data-IP-Source EUI'!$B$2:$B$1521)*(Q$4='IECC Data-IP-Source EUI'!$C$2:$C$1521)*($A$3='IECC Data-IP-Source EUI'!$A$2:$A$1521),0,1),0))/INDEX('IECC Data-IP-Source EUI'!$Y$2:$Y$1521,MATCH(1,INDEX(($A15='IECC Data-IP-Source EUI'!$B$2:$B$1521)*(Q$4='IECC Data-IP-Source EUI'!$C$2:$C$1521)*(2006='IECC Data-IP-Source EUI'!$A$2:$A$1521),0,1),0))</f>
        <v>0.92084377419555008</v>
      </c>
      <c r="R15" s="111" cm="1">
        <f t="array" ref="R15">INDEX('IECC Data-IP-Source EUI'!$Y$2:$Y$1521,MATCH(1,INDEX(($A15='IECC Data-IP-Source EUI'!$B$2:$B$1521)*(R$4='IECC Data-IP-Source EUI'!$C$2:$C$1521)*($A$3='IECC Data-IP-Source EUI'!$A$2:$A$1521),0,1),0))/INDEX('IECC Data-IP-Source EUI'!$Y$2:$Y$1521,MATCH(1,INDEX(($A15='IECC Data-IP-Source EUI'!$B$2:$B$1521)*(R$4='IECC Data-IP-Source EUI'!$C$2:$C$1521)*(2006='IECC Data-IP-Source EUI'!$A$2:$A$1521),0,1),0))</f>
        <v>0.92368107602818339</v>
      </c>
      <c r="S15" s="111" cm="1">
        <f t="array" ref="S15">INDEX('IECC Data-IP-Source EUI'!$Y$2:$Y$1521,MATCH(1,INDEX(($A15='IECC Data-IP-Source EUI'!$B$2:$B$1521)*(S$4='IECC Data-IP-Source EUI'!$C$2:$C$1521)*($A$3='IECC Data-IP-Source EUI'!$A$2:$A$1521),0,1),0))/INDEX('IECC Data-IP-Source EUI'!$Y$2:$Y$1521,MATCH(1,INDEX(($A15='IECC Data-IP-Source EUI'!$B$2:$B$1521)*(S$4='IECC Data-IP-Source EUI'!$C$2:$C$1521)*(2006='IECC Data-IP-Source EUI'!$A$2:$A$1521),0,1),0))</f>
        <v>0.93229598083287568</v>
      </c>
      <c r="T15" s="112" cm="1">
        <f t="array" ref="T15">INDEX('IECC Data-IP-Source EUI'!$Y$2:$Y$1521,MATCH(1,INDEX(($A15='IECC Data-IP-Source EUI'!$B$2:$B$1521)*(T$4='IECC Data-IP-Source EUI'!$C$2:$C$1521)*($A$3='IECC Data-IP-Source EUI'!$A$2:$A$1521),0,1),0))/INDEX('IECC Data-IP-Source EUI'!$Y$2:$Y$1521,MATCH(1,INDEX(($A15='IECC Data-IP-Source EUI'!$B$2:$B$1521)*(T$4='IECC Data-IP-Source EUI'!$C$2:$C$1521)*(2006='IECC Data-IP-Source EUI'!$A$2:$A$1521),0,1),0))</f>
        <v>0.95807169433360195</v>
      </c>
    </row>
    <row r="16" spans="1:20" x14ac:dyDescent="0.25">
      <c r="A16" s="129" t="s">
        <v>59</v>
      </c>
      <c r="B16" s="110" cm="1">
        <f t="array" ref="B16">INDEX('IECC Data-IP-Source EUI'!$Y$2:$Y$1521,MATCH(1,INDEX(($A16='IECC Data-IP-Source EUI'!$B$2:$B$1521)*(B$4='IECC Data-IP-Source EUI'!$C$2:$C$1521)*($A$3='IECC Data-IP-Source EUI'!$A$2:$A$1521),0,1),0))/INDEX('IECC Data-IP-Source EUI'!$Y$2:$Y$1521,MATCH(1,INDEX(($A16='IECC Data-IP-Source EUI'!$B$2:$B$1521)*(B$4='IECC Data-IP-Source EUI'!$C$2:$C$1521)*(2006='IECC Data-IP-Source EUI'!$A$2:$A$1521),0,1),0))</f>
        <v>0.93053893724622883</v>
      </c>
      <c r="C16" s="111" cm="1">
        <f t="array" ref="C16">INDEX('IECC Data-IP-Source EUI'!$Y$2:$Y$1521,MATCH(1,INDEX(($A16='IECC Data-IP-Source EUI'!$B$2:$B$1521)*(C$4='IECC Data-IP-Source EUI'!$C$2:$C$1521)*($A$3='IECC Data-IP-Source EUI'!$A$2:$A$1521),0,1),0))/INDEX('IECC Data-IP-Source EUI'!$Y$2:$Y$1521,MATCH(1,INDEX(($A16='IECC Data-IP-Source EUI'!$B$2:$B$1521)*(C$4='IECC Data-IP-Source EUI'!$C$2:$C$1521)*(2006='IECC Data-IP-Source EUI'!$A$2:$A$1521),0,1),0))</f>
        <v>0.92758091809970633</v>
      </c>
      <c r="D16" s="111" cm="1">
        <f t="array" ref="D16">INDEX('IECC Data-IP-Source EUI'!$Y$2:$Y$1521,MATCH(1,INDEX(($A16='IECC Data-IP-Source EUI'!$B$2:$B$1521)*(D$4='IECC Data-IP-Source EUI'!$C$2:$C$1521)*($A$3='IECC Data-IP-Source EUI'!$A$2:$A$1521),0,1),0))/INDEX('IECC Data-IP-Source EUI'!$Y$2:$Y$1521,MATCH(1,INDEX(($A16='IECC Data-IP-Source EUI'!$B$2:$B$1521)*(D$4='IECC Data-IP-Source EUI'!$C$2:$C$1521)*(2006='IECC Data-IP-Source EUI'!$A$2:$A$1521),0,1),0))</f>
        <v>0.92655668256662327</v>
      </c>
      <c r="E16" s="111" cm="1">
        <f t="array" ref="E16">INDEX('IECC Data-IP-Source EUI'!$Y$2:$Y$1521,MATCH(1,INDEX(($A16='IECC Data-IP-Source EUI'!$B$2:$B$1521)*(E$4='IECC Data-IP-Source EUI'!$C$2:$C$1521)*($A$3='IECC Data-IP-Source EUI'!$A$2:$A$1521),0,1),0))/INDEX('IECC Data-IP-Source EUI'!$Y$2:$Y$1521,MATCH(1,INDEX(($A16='IECC Data-IP-Source EUI'!$B$2:$B$1521)*(E$4='IECC Data-IP-Source EUI'!$C$2:$C$1521)*(2006='IECC Data-IP-Source EUI'!$A$2:$A$1521),0,1),0))</f>
        <v>0.91598270820234329</v>
      </c>
      <c r="F16" s="111" cm="1">
        <f t="array" ref="F16">INDEX('IECC Data-IP-Source EUI'!$Y$2:$Y$1521,MATCH(1,INDEX(($A16='IECC Data-IP-Source EUI'!$B$2:$B$1521)*(F$4='IECC Data-IP-Source EUI'!$C$2:$C$1521)*($A$3='IECC Data-IP-Source EUI'!$A$2:$A$1521),0,1),0))/INDEX('IECC Data-IP-Source EUI'!$Y$2:$Y$1521,MATCH(1,INDEX(($A16='IECC Data-IP-Source EUI'!$B$2:$B$1521)*(F$4='IECC Data-IP-Source EUI'!$C$2:$C$1521)*(2006='IECC Data-IP-Source EUI'!$A$2:$A$1521),0,1),0))</f>
        <v>0.85239918492984046</v>
      </c>
      <c r="G16" s="111" cm="1">
        <f t="array" ref="G16">INDEX('IECC Data-IP-Source EUI'!$Y$2:$Y$1521,MATCH(1,INDEX(($A16='IECC Data-IP-Source EUI'!$B$2:$B$1521)*(G$4='IECC Data-IP-Source EUI'!$C$2:$C$1521)*($A$3='IECC Data-IP-Source EUI'!$A$2:$A$1521),0,1),0))/INDEX('IECC Data-IP-Source EUI'!$Y$2:$Y$1521,MATCH(1,INDEX(($A16='IECC Data-IP-Source EUI'!$B$2:$B$1521)*(G$4='IECC Data-IP-Source EUI'!$C$2:$C$1521)*(2006='IECC Data-IP-Source EUI'!$A$2:$A$1521),0,1),0))</f>
        <v>0.82158177590613823</v>
      </c>
      <c r="H16" s="111" cm="1">
        <f t="array" ref="H16">INDEX('IECC Data-IP-Source EUI'!$Y$2:$Y$1521,MATCH(1,INDEX(($A16='IECC Data-IP-Source EUI'!$B$2:$B$1521)*(H$4='IECC Data-IP-Source EUI'!$C$2:$C$1521)*($A$3='IECC Data-IP-Source EUI'!$A$2:$A$1521),0,1),0))/INDEX('IECC Data-IP-Source EUI'!$Y$2:$Y$1521,MATCH(1,INDEX(($A16='IECC Data-IP-Source EUI'!$B$2:$B$1521)*(H$4='IECC Data-IP-Source EUI'!$C$2:$C$1521)*(2006='IECC Data-IP-Source EUI'!$A$2:$A$1521),0,1),0))</f>
        <v>0.86859123440159514</v>
      </c>
      <c r="I16" s="111" cm="1">
        <f t="array" ref="I16">INDEX('IECC Data-IP-Source EUI'!$Y$2:$Y$1521,MATCH(1,INDEX(($A16='IECC Data-IP-Source EUI'!$B$2:$B$1521)*(I$4='IECC Data-IP-Source EUI'!$C$2:$C$1521)*($A$3='IECC Data-IP-Source EUI'!$A$2:$A$1521),0,1),0))/INDEX('IECC Data-IP-Source EUI'!$Y$2:$Y$1521,MATCH(1,INDEX(($A16='IECC Data-IP-Source EUI'!$B$2:$B$1521)*(I$4='IECC Data-IP-Source EUI'!$C$2:$C$1521)*(2006='IECC Data-IP-Source EUI'!$A$2:$A$1521),0,1),0))</f>
        <v>0.80958037014124695</v>
      </c>
      <c r="J16" s="111" cm="1">
        <f t="array" ref="J16">INDEX('IECC Data-IP-Source EUI'!$Y$2:$Y$1521,MATCH(1,INDEX(($A16='IECC Data-IP-Source EUI'!$B$2:$B$1521)*(J$4='IECC Data-IP-Source EUI'!$C$2:$C$1521)*($A$3='IECC Data-IP-Source EUI'!$A$2:$A$1521),0,1),0))/INDEX('IECC Data-IP-Source EUI'!$Y$2:$Y$1521,MATCH(1,INDEX(($A16='IECC Data-IP-Source EUI'!$B$2:$B$1521)*(J$4='IECC Data-IP-Source EUI'!$C$2:$C$1521)*(2006='IECC Data-IP-Source EUI'!$A$2:$A$1521),0,1),0))</f>
        <v>0.84349666932664069</v>
      </c>
      <c r="K16" s="111" cm="1">
        <f t="array" ref="K16">INDEX('IECC Data-IP-Source EUI'!$Y$2:$Y$1521,MATCH(1,INDEX(($A16='IECC Data-IP-Source EUI'!$B$2:$B$1521)*(K$4='IECC Data-IP-Source EUI'!$C$2:$C$1521)*($A$3='IECC Data-IP-Source EUI'!$A$2:$A$1521),0,1),0))/INDEX('IECC Data-IP-Source EUI'!$Y$2:$Y$1521,MATCH(1,INDEX(($A16='IECC Data-IP-Source EUI'!$B$2:$B$1521)*(K$4='IECC Data-IP-Source EUI'!$C$2:$C$1521)*(2006='IECC Data-IP-Source EUI'!$A$2:$A$1521),0,1),0))</f>
        <v>0.8607068188281437</v>
      </c>
      <c r="L16" s="111" cm="1">
        <f t="array" ref="L16">INDEX('IECC Data-IP-Source EUI'!$Y$2:$Y$1521,MATCH(1,INDEX(($A16='IECC Data-IP-Source EUI'!$B$2:$B$1521)*(L$4='IECC Data-IP-Source EUI'!$C$2:$C$1521)*($A$3='IECC Data-IP-Source EUI'!$A$2:$A$1521),0,1),0))/INDEX('IECC Data-IP-Source EUI'!$Y$2:$Y$1521,MATCH(1,INDEX(($A16='IECC Data-IP-Source EUI'!$B$2:$B$1521)*(L$4='IECC Data-IP-Source EUI'!$C$2:$C$1521)*(2006='IECC Data-IP-Source EUI'!$A$2:$A$1521),0,1),0))</f>
        <v>0.86039520264446223</v>
      </c>
      <c r="M16" s="111" cm="1">
        <f t="array" ref="M16">INDEX('IECC Data-IP-Source EUI'!$Y$2:$Y$1521,MATCH(1,INDEX(($A16='IECC Data-IP-Source EUI'!$B$2:$B$1521)*(M$4='IECC Data-IP-Source EUI'!$C$2:$C$1521)*($A$3='IECC Data-IP-Source EUI'!$A$2:$A$1521),0,1),0))/INDEX('IECC Data-IP-Source EUI'!$Y$2:$Y$1521,MATCH(1,INDEX(($A16='IECC Data-IP-Source EUI'!$B$2:$B$1521)*(M$4='IECC Data-IP-Source EUI'!$C$2:$C$1521)*(2006='IECC Data-IP-Source EUI'!$A$2:$A$1521),0,1),0))</f>
        <v>0.80176007765881219</v>
      </c>
      <c r="N16" s="111" cm="1">
        <f t="array" ref="N16">INDEX('IECC Data-IP-Source EUI'!$Y$2:$Y$1521,MATCH(1,INDEX(($A16='IECC Data-IP-Source EUI'!$B$2:$B$1521)*(N$4='IECC Data-IP-Source EUI'!$C$2:$C$1521)*($A$3='IECC Data-IP-Source EUI'!$A$2:$A$1521),0,1),0))/INDEX('IECC Data-IP-Source EUI'!$Y$2:$Y$1521,MATCH(1,INDEX(($A16='IECC Data-IP-Source EUI'!$B$2:$B$1521)*(N$4='IECC Data-IP-Source EUI'!$C$2:$C$1521)*(2006='IECC Data-IP-Source EUI'!$A$2:$A$1521),0,1),0))</f>
        <v>0.8973631003174124</v>
      </c>
      <c r="O16" s="111" cm="1">
        <f t="array" ref="O16">INDEX('IECC Data-IP-Source EUI'!$Y$2:$Y$1521,MATCH(1,INDEX(($A16='IECC Data-IP-Source EUI'!$B$2:$B$1521)*(O$4='IECC Data-IP-Source EUI'!$C$2:$C$1521)*($A$3='IECC Data-IP-Source EUI'!$A$2:$A$1521),0,1),0))/INDEX('IECC Data-IP-Source EUI'!$Y$2:$Y$1521,MATCH(1,INDEX(($A16='IECC Data-IP-Source EUI'!$B$2:$B$1521)*(O$4='IECC Data-IP-Source EUI'!$C$2:$C$1521)*(2006='IECC Data-IP-Source EUI'!$A$2:$A$1521),0,1),0))</f>
        <v>0.87096325577290268</v>
      </c>
      <c r="P16" s="111" cm="1">
        <f t="array" ref="P16">INDEX('IECC Data-IP-Source EUI'!$Y$2:$Y$1521,MATCH(1,INDEX(($A16='IECC Data-IP-Source EUI'!$B$2:$B$1521)*(P$4='IECC Data-IP-Source EUI'!$C$2:$C$1521)*($A$3='IECC Data-IP-Source EUI'!$A$2:$A$1521),0,1),0))/INDEX('IECC Data-IP-Source EUI'!$Y$2:$Y$1521,MATCH(1,INDEX(($A16='IECC Data-IP-Source EUI'!$B$2:$B$1521)*(P$4='IECC Data-IP-Source EUI'!$C$2:$C$1521)*(2006='IECC Data-IP-Source EUI'!$A$2:$A$1521),0,1),0))</f>
        <v>0.83327276128331695</v>
      </c>
      <c r="Q16" s="111" cm="1">
        <f t="array" ref="Q16">INDEX('IECC Data-IP-Source EUI'!$Y$2:$Y$1521,MATCH(1,INDEX(($A16='IECC Data-IP-Source EUI'!$B$2:$B$1521)*(Q$4='IECC Data-IP-Source EUI'!$C$2:$C$1521)*($A$3='IECC Data-IP-Source EUI'!$A$2:$A$1521),0,1),0))/INDEX('IECC Data-IP-Source EUI'!$Y$2:$Y$1521,MATCH(1,INDEX(($A16='IECC Data-IP-Source EUI'!$B$2:$B$1521)*(Q$4='IECC Data-IP-Source EUI'!$C$2:$C$1521)*(2006='IECC Data-IP-Source EUI'!$A$2:$A$1521),0,1),0))</f>
        <v>0.89730788513644877</v>
      </c>
      <c r="R16" s="111" cm="1">
        <f t="array" ref="R16">INDEX('IECC Data-IP-Source EUI'!$Y$2:$Y$1521,MATCH(1,INDEX(($A16='IECC Data-IP-Source EUI'!$B$2:$B$1521)*(R$4='IECC Data-IP-Source EUI'!$C$2:$C$1521)*($A$3='IECC Data-IP-Source EUI'!$A$2:$A$1521),0,1),0))/INDEX('IECC Data-IP-Source EUI'!$Y$2:$Y$1521,MATCH(1,INDEX(($A16='IECC Data-IP-Source EUI'!$B$2:$B$1521)*(R$4='IECC Data-IP-Source EUI'!$C$2:$C$1521)*(2006='IECC Data-IP-Source EUI'!$A$2:$A$1521),0,1),0))</f>
        <v>0.9011271834501321</v>
      </c>
      <c r="S16" s="111" cm="1">
        <f t="array" ref="S16">INDEX('IECC Data-IP-Source EUI'!$Y$2:$Y$1521,MATCH(1,INDEX(($A16='IECC Data-IP-Source EUI'!$B$2:$B$1521)*(S$4='IECC Data-IP-Source EUI'!$C$2:$C$1521)*($A$3='IECC Data-IP-Source EUI'!$A$2:$A$1521),0,1),0))/INDEX('IECC Data-IP-Source EUI'!$Y$2:$Y$1521,MATCH(1,INDEX(($A16='IECC Data-IP-Source EUI'!$B$2:$B$1521)*(S$4='IECC Data-IP-Source EUI'!$C$2:$C$1521)*(2006='IECC Data-IP-Source EUI'!$A$2:$A$1521),0,1),0))</f>
        <v>0.92051562196601588</v>
      </c>
      <c r="T16" s="112" cm="1">
        <f t="array" ref="T16">INDEX('IECC Data-IP-Source EUI'!$Y$2:$Y$1521,MATCH(1,INDEX(($A16='IECC Data-IP-Source EUI'!$B$2:$B$1521)*(T$4='IECC Data-IP-Source EUI'!$C$2:$C$1521)*($A$3='IECC Data-IP-Source EUI'!$A$2:$A$1521),0,1),0))/INDEX('IECC Data-IP-Source EUI'!$Y$2:$Y$1521,MATCH(1,INDEX(($A16='IECC Data-IP-Source EUI'!$B$2:$B$1521)*(T$4='IECC Data-IP-Source EUI'!$C$2:$C$1521)*(2006='IECC Data-IP-Source EUI'!$A$2:$A$1521),0,1),0))</f>
        <v>0.94631266093718147</v>
      </c>
    </row>
    <row r="17" spans="1:20" x14ac:dyDescent="0.25">
      <c r="A17" s="129" t="s">
        <v>58</v>
      </c>
      <c r="B17" s="110" cm="1">
        <f t="array" ref="B17">INDEX('IECC Data-IP-Source EUI'!$Y$2:$Y$1521,MATCH(1,INDEX(($A17='IECC Data-IP-Source EUI'!$B$2:$B$1521)*(B$4='IECC Data-IP-Source EUI'!$C$2:$C$1521)*($A$3='IECC Data-IP-Source EUI'!$A$2:$A$1521),0,1),0))/INDEX('IECC Data-IP-Source EUI'!$Y$2:$Y$1521,MATCH(1,INDEX(($A17='IECC Data-IP-Source EUI'!$B$2:$B$1521)*(B$4='IECC Data-IP-Source EUI'!$C$2:$C$1521)*(2006='IECC Data-IP-Source EUI'!$A$2:$A$1521),0,1),0))</f>
        <v>0.90253123238078281</v>
      </c>
      <c r="C17" s="111" cm="1">
        <f t="array" ref="C17">INDEX('IECC Data-IP-Source EUI'!$Y$2:$Y$1521,MATCH(1,INDEX(($A17='IECC Data-IP-Source EUI'!$B$2:$B$1521)*(C$4='IECC Data-IP-Source EUI'!$C$2:$C$1521)*($A$3='IECC Data-IP-Source EUI'!$A$2:$A$1521),0,1),0))/INDEX('IECC Data-IP-Source EUI'!$Y$2:$Y$1521,MATCH(1,INDEX(($A17='IECC Data-IP-Source EUI'!$B$2:$B$1521)*(C$4='IECC Data-IP-Source EUI'!$C$2:$C$1521)*(2006='IECC Data-IP-Source EUI'!$A$2:$A$1521),0,1),0))</f>
        <v>0.9189293180623066</v>
      </c>
      <c r="D17" s="111" cm="1">
        <f t="array" ref="D17">INDEX('IECC Data-IP-Source EUI'!$Y$2:$Y$1521,MATCH(1,INDEX(($A17='IECC Data-IP-Source EUI'!$B$2:$B$1521)*(D$4='IECC Data-IP-Source EUI'!$C$2:$C$1521)*($A$3='IECC Data-IP-Source EUI'!$A$2:$A$1521),0,1),0))/INDEX('IECC Data-IP-Source EUI'!$Y$2:$Y$1521,MATCH(1,INDEX(($A17='IECC Data-IP-Source EUI'!$B$2:$B$1521)*(D$4='IECC Data-IP-Source EUI'!$C$2:$C$1521)*(2006='IECC Data-IP-Source EUI'!$A$2:$A$1521),0,1),0))</f>
        <v>0.94038093781075482</v>
      </c>
      <c r="E17" s="111" cm="1">
        <f t="array" ref="E17">INDEX('IECC Data-IP-Source EUI'!$Y$2:$Y$1521,MATCH(1,INDEX(($A17='IECC Data-IP-Source EUI'!$B$2:$B$1521)*(E$4='IECC Data-IP-Source EUI'!$C$2:$C$1521)*($A$3='IECC Data-IP-Source EUI'!$A$2:$A$1521),0,1),0))/INDEX('IECC Data-IP-Source EUI'!$Y$2:$Y$1521,MATCH(1,INDEX(($A17='IECC Data-IP-Source EUI'!$B$2:$B$1521)*(E$4='IECC Data-IP-Source EUI'!$C$2:$C$1521)*(2006='IECC Data-IP-Source EUI'!$A$2:$A$1521),0,1),0))</f>
        <v>0.92926240104879898</v>
      </c>
      <c r="F17" s="111" cm="1">
        <f t="array" ref="F17">INDEX('IECC Data-IP-Source EUI'!$Y$2:$Y$1521,MATCH(1,INDEX(($A17='IECC Data-IP-Source EUI'!$B$2:$B$1521)*(F$4='IECC Data-IP-Source EUI'!$C$2:$C$1521)*($A$3='IECC Data-IP-Source EUI'!$A$2:$A$1521),0,1),0))/INDEX('IECC Data-IP-Source EUI'!$Y$2:$Y$1521,MATCH(1,INDEX(($A17='IECC Data-IP-Source EUI'!$B$2:$B$1521)*(F$4='IECC Data-IP-Source EUI'!$C$2:$C$1521)*(2006='IECC Data-IP-Source EUI'!$A$2:$A$1521),0,1),0))</f>
        <v>0.92994012983649577</v>
      </c>
      <c r="G17" s="111" cm="1">
        <f t="array" ref="G17">INDEX('IECC Data-IP-Source EUI'!$Y$2:$Y$1521,MATCH(1,INDEX(($A17='IECC Data-IP-Source EUI'!$B$2:$B$1521)*(G$4='IECC Data-IP-Source EUI'!$C$2:$C$1521)*($A$3='IECC Data-IP-Source EUI'!$A$2:$A$1521),0,1),0))/INDEX('IECC Data-IP-Source EUI'!$Y$2:$Y$1521,MATCH(1,INDEX(($A17='IECC Data-IP-Source EUI'!$B$2:$B$1521)*(G$4='IECC Data-IP-Source EUI'!$C$2:$C$1521)*(2006='IECC Data-IP-Source EUI'!$A$2:$A$1521),0,1),0))</f>
        <v>0.94646061385896518</v>
      </c>
      <c r="H17" s="111" cm="1">
        <f t="array" ref="H17">INDEX('IECC Data-IP-Source EUI'!$Y$2:$Y$1521,MATCH(1,INDEX(($A17='IECC Data-IP-Source EUI'!$B$2:$B$1521)*(H$4='IECC Data-IP-Source EUI'!$C$2:$C$1521)*($A$3='IECC Data-IP-Source EUI'!$A$2:$A$1521),0,1),0))/INDEX('IECC Data-IP-Source EUI'!$Y$2:$Y$1521,MATCH(1,INDEX(($A17='IECC Data-IP-Source EUI'!$B$2:$B$1521)*(H$4='IECC Data-IP-Source EUI'!$C$2:$C$1521)*(2006='IECC Data-IP-Source EUI'!$A$2:$A$1521),0,1),0))</f>
        <v>0.88765779150099244</v>
      </c>
      <c r="I17" s="111" cm="1">
        <f t="array" ref="I17">INDEX('IECC Data-IP-Source EUI'!$Y$2:$Y$1521,MATCH(1,INDEX(($A17='IECC Data-IP-Source EUI'!$B$2:$B$1521)*(I$4='IECC Data-IP-Source EUI'!$C$2:$C$1521)*($A$3='IECC Data-IP-Source EUI'!$A$2:$A$1521),0,1),0))/INDEX('IECC Data-IP-Source EUI'!$Y$2:$Y$1521,MATCH(1,INDEX(($A17='IECC Data-IP-Source EUI'!$B$2:$B$1521)*(I$4='IECC Data-IP-Source EUI'!$C$2:$C$1521)*(2006='IECC Data-IP-Source EUI'!$A$2:$A$1521),0,1),0))</f>
        <v>0.93259898295567478</v>
      </c>
      <c r="J17" s="111" cm="1">
        <f t="array" ref="J17">INDEX('IECC Data-IP-Source EUI'!$Y$2:$Y$1521,MATCH(1,INDEX(($A17='IECC Data-IP-Source EUI'!$B$2:$B$1521)*(J$4='IECC Data-IP-Source EUI'!$C$2:$C$1521)*($A$3='IECC Data-IP-Source EUI'!$A$2:$A$1521),0,1),0))/INDEX('IECC Data-IP-Source EUI'!$Y$2:$Y$1521,MATCH(1,INDEX(($A17='IECC Data-IP-Source EUI'!$B$2:$B$1521)*(J$4='IECC Data-IP-Source EUI'!$C$2:$C$1521)*(2006='IECC Data-IP-Source EUI'!$A$2:$A$1521),0,1),0))</f>
        <v>0.99977237941758401</v>
      </c>
      <c r="K17" s="111" cm="1">
        <f t="array" ref="K17">INDEX('IECC Data-IP-Source EUI'!$Y$2:$Y$1521,MATCH(1,INDEX(($A17='IECC Data-IP-Source EUI'!$B$2:$B$1521)*(K$4='IECC Data-IP-Source EUI'!$C$2:$C$1521)*($A$3='IECC Data-IP-Source EUI'!$A$2:$A$1521),0,1),0))/INDEX('IECC Data-IP-Source EUI'!$Y$2:$Y$1521,MATCH(1,INDEX(($A17='IECC Data-IP-Source EUI'!$B$2:$B$1521)*(K$4='IECC Data-IP-Source EUI'!$C$2:$C$1521)*(2006='IECC Data-IP-Source EUI'!$A$2:$A$1521),0,1),0))</f>
        <v>0.82486903637282261</v>
      </c>
      <c r="L17" s="111" cm="1">
        <f t="array" ref="L17">INDEX('IECC Data-IP-Source EUI'!$Y$2:$Y$1521,MATCH(1,INDEX(($A17='IECC Data-IP-Source EUI'!$B$2:$B$1521)*(L$4='IECC Data-IP-Source EUI'!$C$2:$C$1521)*($A$3='IECC Data-IP-Source EUI'!$A$2:$A$1521),0,1),0))/INDEX('IECC Data-IP-Source EUI'!$Y$2:$Y$1521,MATCH(1,INDEX(($A17='IECC Data-IP-Source EUI'!$B$2:$B$1521)*(L$4='IECC Data-IP-Source EUI'!$C$2:$C$1521)*(2006='IECC Data-IP-Source EUI'!$A$2:$A$1521),0,1),0))</f>
        <v>0.89584531510748466</v>
      </c>
      <c r="M17" s="111" cm="1">
        <f t="array" ref="M17">INDEX('IECC Data-IP-Source EUI'!$Y$2:$Y$1521,MATCH(1,INDEX(($A17='IECC Data-IP-Source EUI'!$B$2:$B$1521)*(M$4='IECC Data-IP-Source EUI'!$C$2:$C$1521)*($A$3='IECC Data-IP-Source EUI'!$A$2:$A$1521),0,1),0))/INDEX('IECC Data-IP-Source EUI'!$Y$2:$Y$1521,MATCH(1,INDEX(($A17='IECC Data-IP-Source EUI'!$B$2:$B$1521)*(M$4='IECC Data-IP-Source EUI'!$C$2:$C$1521)*(2006='IECC Data-IP-Source EUI'!$A$2:$A$1521),0,1),0))</f>
        <v>0.91255420529145181</v>
      </c>
      <c r="N17" s="111" cm="1">
        <f t="array" ref="N17">INDEX('IECC Data-IP-Source EUI'!$Y$2:$Y$1521,MATCH(1,INDEX(($A17='IECC Data-IP-Source EUI'!$B$2:$B$1521)*(N$4='IECC Data-IP-Source EUI'!$C$2:$C$1521)*($A$3='IECC Data-IP-Source EUI'!$A$2:$A$1521),0,1),0))/INDEX('IECC Data-IP-Source EUI'!$Y$2:$Y$1521,MATCH(1,INDEX(($A17='IECC Data-IP-Source EUI'!$B$2:$B$1521)*(N$4='IECC Data-IP-Source EUI'!$C$2:$C$1521)*(2006='IECC Data-IP-Source EUI'!$A$2:$A$1521),0,1),0))</f>
        <v>0.83776986818886501</v>
      </c>
      <c r="O17" s="111" cm="1">
        <f t="array" ref="O17">INDEX('IECC Data-IP-Source EUI'!$Y$2:$Y$1521,MATCH(1,INDEX(($A17='IECC Data-IP-Source EUI'!$B$2:$B$1521)*(O$4='IECC Data-IP-Source EUI'!$C$2:$C$1521)*($A$3='IECC Data-IP-Source EUI'!$A$2:$A$1521),0,1),0))/INDEX('IECC Data-IP-Source EUI'!$Y$2:$Y$1521,MATCH(1,INDEX(($A17='IECC Data-IP-Source EUI'!$B$2:$B$1521)*(O$4='IECC Data-IP-Source EUI'!$C$2:$C$1521)*(2006='IECC Data-IP-Source EUI'!$A$2:$A$1521),0,1),0))</f>
        <v>0.88443479832629868</v>
      </c>
      <c r="P17" s="111" cm="1">
        <f t="array" ref="P17">INDEX('IECC Data-IP-Source EUI'!$Y$2:$Y$1521,MATCH(1,INDEX(($A17='IECC Data-IP-Source EUI'!$B$2:$B$1521)*(P$4='IECC Data-IP-Source EUI'!$C$2:$C$1521)*($A$3='IECC Data-IP-Source EUI'!$A$2:$A$1521),0,1),0))/INDEX('IECC Data-IP-Source EUI'!$Y$2:$Y$1521,MATCH(1,INDEX(($A17='IECC Data-IP-Source EUI'!$B$2:$B$1521)*(P$4='IECC Data-IP-Source EUI'!$C$2:$C$1521)*(2006='IECC Data-IP-Source EUI'!$A$2:$A$1521),0,1),0))</f>
        <v>0.89348420585992194</v>
      </c>
      <c r="Q17" s="111" cm="1">
        <f t="array" ref="Q17">INDEX('IECC Data-IP-Source EUI'!$Y$2:$Y$1521,MATCH(1,INDEX(($A17='IECC Data-IP-Source EUI'!$B$2:$B$1521)*(Q$4='IECC Data-IP-Source EUI'!$C$2:$C$1521)*($A$3='IECC Data-IP-Source EUI'!$A$2:$A$1521),0,1),0))/INDEX('IECC Data-IP-Source EUI'!$Y$2:$Y$1521,MATCH(1,INDEX(($A17='IECC Data-IP-Source EUI'!$B$2:$B$1521)*(Q$4='IECC Data-IP-Source EUI'!$C$2:$C$1521)*(2006='IECC Data-IP-Source EUI'!$A$2:$A$1521),0,1),0))</f>
        <v>0.81688217436205024</v>
      </c>
      <c r="R17" s="111" cm="1">
        <f t="array" ref="R17">INDEX('IECC Data-IP-Source EUI'!$Y$2:$Y$1521,MATCH(1,INDEX(($A17='IECC Data-IP-Source EUI'!$B$2:$B$1521)*(R$4='IECC Data-IP-Source EUI'!$C$2:$C$1521)*($A$3='IECC Data-IP-Source EUI'!$A$2:$A$1521),0,1),0))/INDEX('IECC Data-IP-Source EUI'!$Y$2:$Y$1521,MATCH(1,INDEX(($A17='IECC Data-IP-Source EUI'!$B$2:$B$1521)*(R$4='IECC Data-IP-Source EUI'!$C$2:$C$1521)*(2006='IECC Data-IP-Source EUI'!$A$2:$A$1521),0,1),0))</f>
        <v>0.83571809654246632</v>
      </c>
      <c r="S17" s="111" cm="1">
        <f t="array" ref="S17">INDEX('IECC Data-IP-Source EUI'!$Y$2:$Y$1521,MATCH(1,INDEX(($A17='IECC Data-IP-Source EUI'!$B$2:$B$1521)*(S$4='IECC Data-IP-Source EUI'!$C$2:$C$1521)*($A$3='IECC Data-IP-Source EUI'!$A$2:$A$1521),0,1),0))/INDEX('IECC Data-IP-Source EUI'!$Y$2:$Y$1521,MATCH(1,INDEX(($A17='IECC Data-IP-Source EUI'!$B$2:$B$1521)*(S$4='IECC Data-IP-Source EUI'!$C$2:$C$1521)*(2006='IECC Data-IP-Source EUI'!$A$2:$A$1521),0,1),0))</f>
        <v>0.82096047764559843</v>
      </c>
      <c r="T17" s="112" cm="1">
        <f t="array" ref="T17">INDEX('IECC Data-IP-Source EUI'!$Y$2:$Y$1521,MATCH(1,INDEX(($A17='IECC Data-IP-Source EUI'!$B$2:$B$1521)*(T$4='IECC Data-IP-Source EUI'!$C$2:$C$1521)*($A$3='IECC Data-IP-Source EUI'!$A$2:$A$1521),0,1),0))/INDEX('IECC Data-IP-Source EUI'!$Y$2:$Y$1521,MATCH(1,INDEX(($A17='IECC Data-IP-Source EUI'!$B$2:$B$1521)*(T$4='IECC Data-IP-Source EUI'!$C$2:$C$1521)*(2006='IECC Data-IP-Source EUI'!$A$2:$A$1521),0,1),0))</f>
        <v>0.76704292214137493</v>
      </c>
    </row>
    <row r="18" spans="1:20" x14ac:dyDescent="0.25">
      <c r="A18" s="129" t="s">
        <v>1</v>
      </c>
      <c r="B18" s="110" cm="1">
        <f t="array" ref="B18">INDEX('IECC Data-IP-Source EUI'!$Y$2:$Y$1521,MATCH(1,INDEX(($A18='IECC Data-IP-Source EUI'!$B$2:$B$1521)*(B$4='IECC Data-IP-Source EUI'!$C$2:$C$1521)*($A$3='IECC Data-IP-Source EUI'!$A$2:$A$1521),0,1),0))/INDEX('IECC Data-IP-Source EUI'!$Y$2:$Y$1521,MATCH(1,INDEX(($A18='IECC Data-IP-Source EUI'!$B$2:$B$1521)*(B$4='IECC Data-IP-Source EUI'!$C$2:$C$1521)*(2006='IECC Data-IP-Source EUI'!$A$2:$A$1521),0,1),0))</f>
        <v>1.0039574687567296</v>
      </c>
      <c r="C18" s="111" cm="1">
        <f t="array" ref="C18">INDEX('IECC Data-IP-Source EUI'!$Y$2:$Y$1521,MATCH(1,INDEX(($A18='IECC Data-IP-Source EUI'!$B$2:$B$1521)*(C$4='IECC Data-IP-Source EUI'!$C$2:$C$1521)*($A$3='IECC Data-IP-Source EUI'!$A$2:$A$1521),0,1),0))/INDEX('IECC Data-IP-Source EUI'!$Y$2:$Y$1521,MATCH(1,INDEX(($A18='IECC Data-IP-Source EUI'!$B$2:$B$1521)*(C$4='IECC Data-IP-Source EUI'!$C$2:$C$1521)*(2006='IECC Data-IP-Source EUI'!$A$2:$A$1521),0,1),0))</f>
        <v>0.98020493433498646</v>
      </c>
      <c r="D18" s="111" cm="1">
        <f t="array" ref="D18">INDEX('IECC Data-IP-Source EUI'!$Y$2:$Y$1521,MATCH(1,INDEX(($A18='IECC Data-IP-Source EUI'!$B$2:$B$1521)*(D$4='IECC Data-IP-Source EUI'!$C$2:$C$1521)*($A$3='IECC Data-IP-Source EUI'!$A$2:$A$1521),0,1),0))/INDEX('IECC Data-IP-Source EUI'!$Y$2:$Y$1521,MATCH(1,INDEX(($A18='IECC Data-IP-Source EUI'!$B$2:$B$1521)*(D$4='IECC Data-IP-Source EUI'!$C$2:$C$1521)*(2006='IECC Data-IP-Source EUI'!$A$2:$A$1521),0,1),0))</f>
        <v>0.97521003644854387</v>
      </c>
      <c r="E18" s="111" cm="1">
        <f t="array" ref="E18">INDEX('IECC Data-IP-Source EUI'!$Y$2:$Y$1521,MATCH(1,INDEX(($A18='IECC Data-IP-Source EUI'!$B$2:$B$1521)*(E$4='IECC Data-IP-Source EUI'!$C$2:$C$1521)*($A$3='IECC Data-IP-Source EUI'!$A$2:$A$1521),0,1),0))/INDEX('IECC Data-IP-Source EUI'!$Y$2:$Y$1521,MATCH(1,INDEX(($A18='IECC Data-IP-Source EUI'!$B$2:$B$1521)*(E$4='IECC Data-IP-Source EUI'!$C$2:$C$1521)*(2006='IECC Data-IP-Source EUI'!$A$2:$A$1521),0,1),0))</f>
        <v>0.95982539584678395</v>
      </c>
      <c r="F18" s="111" cm="1">
        <f t="array" ref="F18">INDEX('IECC Data-IP-Source EUI'!$Y$2:$Y$1521,MATCH(1,INDEX(($A18='IECC Data-IP-Source EUI'!$B$2:$B$1521)*(F$4='IECC Data-IP-Source EUI'!$C$2:$C$1521)*($A$3='IECC Data-IP-Source EUI'!$A$2:$A$1521),0,1),0))/INDEX('IECC Data-IP-Source EUI'!$Y$2:$Y$1521,MATCH(1,INDEX(($A18='IECC Data-IP-Source EUI'!$B$2:$B$1521)*(F$4='IECC Data-IP-Source EUI'!$C$2:$C$1521)*(2006='IECC Data-IP-Source EUI'!$A$2:$A$1521),0,1),0))</f>
        <v>0.8039885091316753</v>
      </c>
      <c r="G18" s="111" cm="1">
        <f t="array" ref="G18">INDEX('IECC Data-IP-Source EUI'!$Y$2:$Y$1521,MATCH(1,INDEX(($A18='IECC Data-IP-Source EUI'!$B$2:$B$1521)*(G$4='IECC Data-IP-Source EUI'!$C$2:$C$1521)*($A$3='IECC Data-IP-Source EUI'!$A$2:$A$1521),0,1),0))/INDEX('IECC Data-IP-Source EUI'!$Y$2:$Y$1521,MATCH(1,INDEX(($A18='IECC Data-IP-Source EUI'!$B$2:$B$1521)*(G$4='IECC Data-IP-Source EUI'!$C$2:$C$1521)*(2006='IECC Data-IP-Source EUI'!$A$2:$A$1521),0,1),0))</f>
        <v>0.86981622651670176</v>
      </c>
      <c r="H18" s="111" cm="1">
        <f t="array" ref="H18">INDEX('IECC Data-IP-Source EUI'!$Y$2:$Y$1521,MATCH(1,INDEX(($A18='IECC Data-IP-Source EUI'!$B$2:$B$1521)*(H$4='IECC Data-IP-Source EUI'!$C$2:$C$1521)*($A$3='IECC Data-IP-Source EUI'!$A$2:$A$1521),0,1),0))/INDEX('IECC Data-IP-Source EUI'!$Y$2:$Y$1521,MATCH(1,INDEX(($A18='IECC Data-IP-Source EUI'!$B$2:$B$1521)*(H$4='IECC Data-IP-Source EUI'!$C$2:$C$1521)*(2006='IECC Data-IP-Source EUI'!$A$2:$A$1521),0,1),0))</f>
        <v>0.71973085473966703</v>
      </c>
      <c r="I18" s="111" cm="1">
        <f t="array" ref="I18">INDEX('IECC Data-IP-Source EUI'!$Y$2:$Y$1521,MATCH(1,INDEX(($A18='IECC Data-IP-Source EUI'!$B$2:$B$1521)*(I$4='IECC Data-IP-Source EUI'!$C$2:$C$1521)*($A$3='IECC Data-IP-Source EUI'!$A$2:$A$1521),0,1),0))/INDEX('IECC Data-IP-Source EUI'!$Y$2:$Y$1521,MATCH(1,INDEX(($A18='IECC Data-IP-Source EUI'!$B$2:$B$1521)*(I$4='IECC Data-IP-Source EUI'!$C$2:$C$1521)*(2006='IECC Data-IP-Source EUI'!$A$2:$A$1521),0,1),0))</f>
        <v>0.78028045115996014</v>
      </c>
      <c r="J18" s="111" cm="1">
        <f t="array" ref="J18">INDEX('IECC Data-IP-Source EUI'!$Y$2:$Y$1521,MATCH(1,INDEX(($A18='IECC Data-IP-Source EUI'!$B$2:$B$1521)*(J$4='IECC Data-IP-Source EUI'!$C$2:$C$1521)*($A$3='IECC Data-IP-Source EUI'!$A$2:$A$1521),0,1),0))/INDEX('IECC Data-IP-Source EUI'!$Y$2:$Y$1521,MATCH(1,INDEX(($A18='IECC Data-IP-Source EUI'!$B$2:$B$1521)*(J$4='IECC Data-IP-Source EUI'!$C$2:$C$1521)*(2006='IECC Data-IP-Source EUI'!$A$2:$A$1521),0,1),0))</f>
        <v>0.66916908412697695</v>
      </c>
      <c r="K18" s="111" cm="1">
        <f t="array" ref="K18">INDEX('IECC Data-IP-Source EUI'!$Y$2:$Y$1521,MATCH(1,INDEX(($A18='IECC Data-IP-Source EUI'!$B$2:$B$1521)*(K$4='IECC Data-IP-Source EUI'!$C$2:$C$1521)*($A$3='IECC Data-IP-Source EUI'!$A$2:$A$1521),0,1),0))/INDEX('IECC Data-IP-Source EUI'!$Y$2:$Y$1521,MATCH(1,INDEX(($A18='IECC Data-IP-Source EUI'!$B$2:$B$1521)*(K$4='IECC Data-IP-Source EUI'!$C$2:$C$1521)*(2006='IECC Data-IP-Source EUI'!$A$2:$A$1521),0,1),0))</f>
        <v>0.75778490793000119</v>
      </c>
      <c r="L18" s="111" cm="1">
        <f t="array" ref="L18">INDEX('IECC Data-IP-Source EUI'!$Y$2:$Y$1521,MATCH(1,INDEX(($A18='IECC Data-IP-Source EUI'!$B$2:$B$1521)*(L$4='IECC Data-IP-Source EUI'!$C$2:$C$1521)*($A$3='IECC Data-IP-Source EUI'!$A$2:$A$1521),0,1),0))/INDEX('IECC Data-IP-Source EUI'!$Y$2:$Y$1521,MATCH(1,INDEX(($A18='IECC Data-IP-Source EUI'!$B$2:$B$1521)*(L$4='IECC Data-IP-Source EUI'!$C$2:$C$1521)*(2006='IECC Data-IP-Source EUI'!$A$2:$A$1521),0,1),0))</f>
        <v>0.71250267539224676</v>
      </c>
      <c r="M18" s="111" cm="1">
        <f t="array" ref="M18">INDEX('IECC Data-IP-Source EUI'!$Y$2:$Y$1521,MATCH(1,INDEX(($A18='IECC Data-IP-Source EUI'!$B$2:$B$1521)*(M$4='IECC Data-IP-Source EUI'!$C$2:$C$1521)*($A$3='IECC Data-IP-Source EUI'!$A$2:$A$1521),0,1),0))/INDEX('IECC Data-IP-Source EUI'!$Y$2:$Y$1521,MATCH(1,INDEX(($A18='IECC Data-IP-Source EUI'!$B$2:$B$1521)*(M$4='IECC Data-IP-Source EUI'!$C$2:$C$1521)*(2006='IECC Data-IP-Source EUI'!$A$2:$A$1521),0,1),0))</f>
        <v>0.73582918270827691</v>
      </c>
      <c r="N18" s="111" cm="1">
        <f t="array" ref="N18">INDEX('IECC Data-IP-Source EUI'!$Y$2:$Y$1521,MATCH(1,INDEX(($A18='IECC Data-IP-Source EUI'!$B$2:$B$1521)*(N$4='IECC Data-IP-Source EUI'!$C$2:$C$1521)*($A$3='IECC Data-IP-Source EUI'!$A$2:$A$1521),0,1),0))/INDEX('IECC Data-IP-Source EUI'!$Y$2:$Y$1521,MATCH(1,INDEX(($A18='IECC Data-IP-Source EUI'!$B$2:$B$1521)*(N$4='IECC Data-IP-Source EUI'!$C$2:$C$1521)*(2006='IECC Data-IP-Source EUI'!$A$2:$A$1521),0,1),0))</f>
        <v>0.86282957510687919</v>
      </c>
      <c r="O18" s="111" cm="1">
        <f t="array" ref="O18">INDEX('IECC Data-IP-Source EUI'!$Y$2:$Y$1521,MATCH(1,INDEX(($A18='IECC Data-IP-Source EUI'!$B$2:$B$1521)*(O$4='IECC Data-IP-Source EUI'!$C$2:$C$1521)*($A$3='IECC Data-IP-Source EUI'!$A$2:$A$1521),0,1),0))/INDEX('IECC Data-IP-Source EUI'!$Y$2:$Y$1521,MATCH(1,INDEX(($A18='IECC Data-IP-Source EUI'!$B$2:$B$1521)*(O$4='IECC Data-IP-Source EUI'!$C$2:$C$1521)*(2006='IECC Data-IP-Source EUI'!$A$2:$A$1521),0,1),0))</f>
        <v>0.80016805474671027</v>
      </c>
      <c r="P18" s="111" cm="1">
        <f t="array" ref="P18">INDEX('IECC Data-IP-Source EUI'!$Y$2:$Y$1521,MATCH(1,INDEX(($A18='IECC Data-IP-Source EUI'!$B$2:$B$1521)*(P$4='IECC Data-IP-Source EUI'!$C$2:$C$1521)*($A$3='IECC Data-IP-Source EUI'!$A$2:$A$1521),0,1),0))/INDEX('IECC Data-IP-Source EUI'!$Y$2:$Y$1521,MATCH(1,INDEX(($A18='IECC Data-IP-Source EUI'!$B$2:$B$1521)*(P$4='IECC Data-IP-Source EUI'!$C$2:$C$1521)*(2006='IECC Data-IP-Source EUI'!$A$2:$A$1521),0,1),0))</f>
        <v>0.70478411987690792</v>
      </c>
      <c r="Q18" s="111" cm="1">
        <f t="array" ref="Q18">INDEX('IECC Data-IP-Source EUI'!$Y$2:$Y$1521,MATCH(1,INDEX(($A18='IECC Data-IP-Source EUI'!$B$2:$B$1521)*(Q$4='IECC Data-IP-Source EUI'!$C$2:$C$1521)*($A$3='IECC Data-IP-Source EUI'!$A$2:$A$1521),0,1),0))/INDEX('IECC Data-IP-Source EUI'!$Y$2:$Y$1521,MATCH(1,INDEX(($A18='IECC Data-IP-Source EUI'!$B$2:$B$1521)*(Q$4='IECC Data-IP-Source EUI'!$C$2:$C$1521)*(2006='IECC Data-IP-Source EUI'!$A$2:$A$1521),0,1),0))</f>
        <v>0.89696772984099382</v>
      </c>
      <c r="R18" s="111" cm="1">
        <f t="array" ref="R18">INDEX('IECC Data-IP-Source EUI'!$Y$2:$Y$1521,MATCH(1,INDEX(($A18='IECC Data-IP-Source EUI'!$B$2:$B$1521)*(R$4='IECC Data-IP-Source EUI'!$C$2:$C$1521)*($A$3='IECC Data-IP-Source EUI'!$A$2:$A$1521),0,1),0))/INDEX('IECC Data-IP-Source EUI'!$Y$2:$Y$1521,MATCH(1,INDEX(($A18='IECC Data-IP-Source EUI'!$B$2:$B$1521)*(R$4='IECC Data-IP-Source EUI'!$C$2:$C$1521)*(2006='IECC Data-IP-Source EUI'!$A$2:$A$1521),0,1),0))</f>
        <v>0.82075460883860396</v>
      </c>
      <c r="S18" s="111" cm="1">
        <f t="array" ref="S18">INDEX('IECC Data-IP-Source EUI'!$Y$2:$Y$1521,MATCH(1,INDEX(($A18='IECC Data-IP-Source EUI'!$B$2:$B$1521)*(S$4='IECC Data-IP-Source EUI'!$C$2:$C$1521)*($A$3='IECC Data-IP-Source EUI'!$A$2:$A$1521),0,1),0))/INDEX('IECC Data-IP-Source EUI'!$Y$2:$Y$1521,MATCH(1,INDEX(($A18='IECC Data-IP-Source EUI'!$B$2:$B$1521)*(S$4='IECC Data-IP-Source EUI'!$C$2:$C$1521)*(2006='IECC Data-IP-Source EUI'!$A$2:$A$1521),0,1),0))</f>
        <v>0.96884669729156259</v>
      </c>
      <c r="T18" s="112" cm="1">
        <f t="array" ref="T18">INDEX('IECC Data-IP-Source EUI'!$Y$2:$Y$1521,MATCH(1,INDEX(($A18='IECC Data-IP-Source EUI'!$B$2:$B$1521)*(T$4='IECC Data-IP-Source EUI'!$C$2:$C$1521)*($A$3='IECC Data-IP-Source EUI'!$A$2:$A$1521),0,1),0))/INDEX('IECC Data-IP-Source EUI'!$Y$2:$Y$1521,MATCH(1,INDEX(($A18='IECC Data-IP-Source EUI'!$B$2:$B$1521)*(T$4='IECC Data-IP-Source EUI'!$C$2:$C$1521)*(2006='IECC Data-IP-Source EUI'!$A$2:$A$1521),0,1),0))</f>
        <v>0.89360149817149148</v>
      </c>
    </row>
    <row r="19" spans="1:20" x14ac:dyDescent="0.25">
      <c r="A19" s="129" t="s">
        <v>61</v>
      </c>
      <c r="B19" s="110" cm="1">
        <f t="array" ref="B19">INDEX('IECC Data-IP-Source EUI'!$Y$2:$Y$1521,MATCH(1,INDEX(($A19='IECC Data-IP-Source EUI'!$B$2:$B$1521)*(B$4='IECC Data-IP-Source EUI'!$C$2:$C$1521)*($A$3='IECC Data-IP-Source EUI'!$A$2:$A$1521),0,1),0))/INDEX('IECC Data-IP-Source EUI'!$Y$2:$Y$1521,MATCH(1,INDEX(($A19='IECC Data-IP-Source EUI'!$B$2:$B$1521)*(B$4='IECC Data-IP-Source EUI'!$C$2:$C$1521)*(2006='IECC Data-IP-Source EUI'!$A$2:$A$1521),0,1),0))</f>
        <v>0.99152469722752479</v>
      </c>
      <c r="C19" s="111" cm="1">
        <f t="array" ref="C19">INDEX('IECC Data-IP-Source EUI'!$Y$2:$Y$1521,MATCH(1,INDEX(($A19='IECC Data-IP-Source EUI'!$B$2:$B$1521)*(C$4='IECC Data-IP-Source EUI'!$C$2:$C$1521)*($A$3='IECC Data-IP-Source EUI'!$A$2:$A$1521),0,1),0))/INDEX('IECC Data-IP-Source EUI'!$Y$2:$Y$1521,MATCH(1,INDEX(($A19='IECC Data-IP-Source EUI'!$B$2:$B$1521)*(C$4='IECC Data-IP-Source EUI'!$C$2:$C$1521)*(2006='IECC Data-IP-Source EUI'!$A$2:$A$1521),0,1),0))</f>
        <v>0.99034054077265277</v>
      </c>
      <c r="D19" s="111" cm="1">
        <f t="array" ref="D19">INDEX('IECC Data-IP-Source EUI'!$Y$2:$Y$1521,MATCH(1,INDEX(($A19='IECC Data-IP-Source EUI'!$B$2:$B$1521)*(D$4='IECC Data-IP-Source EUI'!$C$2:$C$1521)*($A$3='IECC Data-IP-Source EUI'!$A$2:$A$1521),0,1),0))/INDEX('IECC Data-IP-Source EUI'!$Y$2:$Y$1521,MATCH(1,INDEX(($A19='IECC Data-IP-Source EUI'!$B$2:$B$1521)*(D$4='IECC Data-IP-Source EUI'!$C$2:$C$1521)*(2006='IECC Data-IP-Source EUI'!$A$2:$A$1521),0,1),0))</f>
        <v>0.98909730515557881</v>
      </c>
      <c r="E19" s="111" cm="1">
        <f t="array" ref="E19">INDEX('IECC Data-IP-Source EUI'!$Y$2:$Y$1521,MATCH(1,INDEX(($A19='IECC Data-IP-Source EUI'!$B$2:$B$1521)*(E$4='IECC Data-IP-Source EUI'!$C$2:$C$1521)*($A$3='IECC Data-IP-Source EUI'!$A$2:$A$1521),0,1),0))/INDEX('IECC Data-IP-Source EUI'!$Y$2:$Y$1521,MATCH(1,INDEX(($A19='IECC Data-IP-Source EUI'!$B$2:$B$1521)*(E$4='IECC Data-IP-Source EUI'!$C$2:$C$1521)*(2006='IECC Data-IP-Source EUI'!$A$2:$A$1521),0,1),0))</f>
        <v>0.99278164482495523</v>
      </c>
      <c r="F19" s="111" cm="1">
        <f t="array" ref="F19">INDEX('IECC Data-IP-Source EUI'!$Y$2:$Y$1521,MATCH(1,INDEX(($A19='IECC Data-IP-Source EUI'!$B$2:$B$1521)*(F$4='IECC Data-IP-Source EUI'!$C$2:$C$1521)*($A$3='IECC Data-IP-Source EUI'!$A$2:$A$1521),0,1),0))/INDEX('IECC Data-IP-Source EUI'!$Y$2:$Y$1521,MATCH(1,INDEX(($A19='IECC Data-IP-Source EUI'!$B$2:$B$1521)*(F$4='IECC Data-IP-Source EUI'!$C$2:$C$1521)*(2006='IECC Data-IP-Source EUI'!$A$2:$A$1521),0,1),0))</f>
        <v>0.94996201178993811</v>
      </c>
      <c r="G19" s="111" cm="1">
        <f t="array" ref="G19">INDEX('IECC Data-IP-Source EUI'!$Y$2:$Y$1521,MATCH(1,INDEX(($A19='IECC Data-IP-Source EUI'!$B$2:$B$1521)*(G$4='IECC Data-IP-Source EUI'!$C$2:$C$1521)*($A$3='IECC Data-IP-Source EUI'!$A$2:$A$1521),0,1),0))/INDEX('IECC Data-IP-Source EUI'!$Y$2:$Y$1521,MATCH(1,INDEX(($A19='IECC Data-IP-Source EUI'!$B$2:$B$1521)*(G$4='IECC Data-IP-Source EUI'!$C$2:$C$1521)*(2006='IECC Data-IP-Source EUI'!$A$2:$A$1521),0,1),0))</f>
        <v>0.93357626125915216</v>
      </c>
      <c r="H19" s="111" cm="1">
        <f t="array" ref="H19">INDEX('IECC Data-IP-Source EUI'!$Y$2:$Y$1521,MATCH(1,INDEX(($A19='IECC Data-IP-Source EUI'!$B$2:$B$1521)*(H$4='IECC Data-IP-Source EUI'!$C$2:$C$1521)*($A$3='IECC Data-IP-Source EUI'!$A$2:$A$1521),0,1),0))/INDEX('IECC Data-IP-Source EUI'!$Y$2:$Y$1521,MATCH(1,INDEX(($A19='IECC Data-IP-Source EUI'!$B$2:$B$1521)*(H$4='IECC Data-IP-Source EUI'!$C$2:$C$1521)*(2006='IECC Data-IP-Source EUI'!$A$2:$A$1521),0,1),0))</f>
        <v>0.92428849682170211</v>
      </c>
      <c r="I19" s="111" cm="1">
        <f t="array" ref="I19">INDEX('IECC Data-IP-Source EUI'!$Y$2:$Y$1521,MATCH(1,INDEX(($A19='IECC Data-IP-Source EUI'!$B$2:$B$1521)*(I$4='IECC Data-IP-Source EUI'!$C$2:$C$1521)*($A$3='IECC Data-IP-Source EUI'!$A$2:$A$1521),0,1),0))/INDEX('IECC Data-IP-Source EUI'!$Y$2:$Y$1521,MATCH(1,INDEX(($A19='IECC Data-IP-Source EUI'!$B$2:$B$1521)*(I$4='IECC Data-IP-Source EUI'!$C$2:$C$1521)*(2006='IECC Data-IP-Source EUI'!$A$2:$A$1521),0,1),0))</f>
        <v>0.91552615523862213</v>
      </c>
      <c r="J19" s="111" cm="1">
        <f t="array" ref="J19">INDEX('IECC Data-IP-Source EUI'!$Y$2:$Y$1521,MATCH(1,INDEX(($A19='IECC Data-IP-Source EUI'!$B$2:$B$1521)*(J$4='IECC Data-IP-Source EUI'!$C$2:$C$1521)*($A$3='IECC Data-IP-Source EUI'!$A$2:$A$1521),0,1),0))/INDEX('IECC Data-IP-Source EUI'!$Y$2:$Y$1521,MATCH(1,INDEX(($A19='IECC Data-IP-Source EUI'!$B$2:$B$1521)*(J$4='IECC Data-IP-Source EUI'!$C$2:$C$1521)*(2006='IECC Data-IP-Source EUI'!$A$2:$A$1521),0,1),0))</f>
        <v>0.89163638915286092</v>
      </c>
      <c r="K19" s="111" cm="1">
        <f t="array" ref="K19">INDEX('IECC Data-IP-Source EUI'!$Y$2:$Y$1521,MATCH(1,INDEX(($A19='IECC Data-IP-Source EUI'!$B$2:$B$1521)*(K$4='IECC Data-IP-Source EUI'!$C$2:$C$1521)*($A$3='IECC Data-IP-Source EUI'!$A$2:$A$1521),0,1),0))/INDEX('IECC Data-IP-Source EUI'!$Y$2:$Y$1521,MATCH(1,INDEX(($A19='IECC Data-IP-Source EUI'!$B$2:$B$1521)*(K$4='IECC Data-IP-Source EUI'!$C$2:$C$1521)*(2006='IECC Data-IP-Source EUI'!$A$2:$A$1521),0,1),0))</f>
        <v>0.91285977043912692</v>
      </c>
      <c r="L19" s="111" cm="1">
        <f t="array" ref="L19">INDEX('IECC Data-IP-Source EUI'!$Y$2:$Y$1521,MATCH(1,INDEX(($A19='IECC Data-IP-Source EUI'!$B$2:$B$1521)*(L$4='IECC Data-IP-Source EUI'!$C$2:$C$1521)*($A$3='IECC Data-IP-Source EUI'!$A$2:$A$1521),0,1),0))/INDEX('IECC Data-IP-Source EUI'!$Y$2:$Y$1521,MATCH(1,INDEX(($A19='IECC Data-IP-Source EUI'!$B$2:$B$1521)*(L$4='IECC Data-IP-Source EUI'!$C$2:$C$1521)*(2006='IECC Data-IP-Source EUI'!$A$2:$A$1521),0,1),0))</f>
        <v>0.89813684305955344</v>
      </c>
      <c r="M19" s="111" cm="1">
        <f t="array" ref="M19">INDEX('IECC Data-IP-Source EUI'!$Y$2:$Y$1521,MATCH(1,INDEX(($A19='IECC Data-IP-Source EUI'!$B$2:$B$1521)*(M$4='IECC Data-IP-Source EUI'!$C$2:$C$1521)*($A$3='IECC Data-IP-Source EUI'!$A$2:$A$1521),0,1),0))/INDEX('IECC Data-IP-Source EUI'!$Y$2:$Y$1521,MATCH(1,INDEX(($A19='IECC Data-IP-Source EUI'!$B$2:$B$1521)*(M$4='IECC Data-IP-Source EUI'!$C$2:$C$1521)*(2006='IECC Data-IP-Source EUI'!$A$2:$A$1521),0,1),0))</f>
        <v>0.95925307039125784</v>
      </c>
      <c r="N19" s="111" cm="1">
        <f t="array" ref="N19">INDEX('IECC Data-IP-Source EUI'!$Y$2:$Y$1521,MATCH(1,INDEX(($A19='IECC Data-IP-Source EUI'!$B$2:$B$1521)*(N$4='IECC Data-IP-Source EUI'!$C$2:$C$1521)*($A$3='IECC Data-IP-Source EUI'!$A$2:$A$1521),0,1),0))/INDEX('IECC Data-IP-Source EUI'!$Y$2:$Y$1521,MATCH(1,INDEX(($A19='IECC Data-IP-Source EUI'!$B$2:$B$1521)*(N$4='IECC Data-IP-Source EUI'!$C$2:$C$1521)*(2006='IECC Data-IP-Source EUI'!$A$2:$A$1521),0,1),0))</f>
        <v>0.96885810342916701</v>
      </c>
      <c r="O19" s="111" cm="1">
        <f t="array" ref="O19">INDEX('IECC Data-IP-Source EUI'!$Y$2:$Y$1521,MATCH(1,INDEX(($A19='IECC Data-IP-Source EUI'!$B$2:$B$1521)*(O$4='IECC Data-IP-Source EUI'!$C$2:$C$1521)*($A$3='IECC Data-IP-Source EUI'!$A$2:$A$1521),0,1),0))/INDEX('IECC Data-IP-Source EUI'!$Y$2:$Y$1521,MATCH(1,INDEX(($A19='IECC Data-IP-Source EUI'!$B$2:$B$1521)*(O$4='IECC Data-IP-Source EUI'!$C$2:$C$1521)*(2006='IECC Data-IP-Source EUI'!$A$2:$A$1521),0,1),0))</f>
        <v>0.96155704817304732</v>
      </c>
      <c r="P19" s="111" cm="1">
        <f t="array" ref="P19">INDEX('IECC Data-IP-Source EUI'!$Y$2:$Y$1521,MATCH(1,INDEX(($A19='IECC Data-IP-Source EUI'!$B$2:$B$1521)*(P$4='IECC Data-IP-Source EUI'!$C$2:$C$1521)*($A$3='IECC Data-IP-Source EUI'!$A$2:$A$1521),0,1),0))/INDEX('IECC Data-IP-Source EUI'!$Y$2:$Y$1521,MATCH(1,INDEX(($A19='IECC Data-IP-Source EUI'!$B$2:$B$1521)*(P$4='IECC Data-IP-Source EUI'!$C$2:$C$1521)*(2006='IECC Data-IP-Source EUI'!$A$2:$A$1521),0,1),0))</f>
        <v>0.94297544920950482</v>
      </c>
      <c r="Q19" s="111" cm="1">
        <f t="array" ref="Q19">INDEX('IECC Data-IP-Source EUI'!$Y$2:$Y$1521,MATCH(1,INDEX(($A19='IECC Data-IP-Source EUI'!$B$2:$B$1521)*(Q$4='IECC Data-IP-Source EUI'!$C$2:$C$1521)*($A$3='IECC Data-IP-Source EUI'!$A$2:$A$1521),0,1),0))/INDEX('IECC Data-IP-Source EUI'!$Y$2:$Y$1521,MATCH(1,INDEX(($A19='IECC Data-IP-Source EUI'!$B$2:$B$1521)*(Q$4='IECC Data-IP-Source EUI'!$C$2:$C$1521)*(2006='IECC Data-IP-Source EUI'!$A$2:$A$1521),0,1),0))</f>
        <v>0.95728376649097402</v>
      </c>
      <c r="R19" s="111" cm="1">
        <f t="array" ref="R19">INDEX('IECC Data-IP-Source EUI'!$Y$2:$Y$1521,MATCH(1,INDEX(($A19='IECC Data-IP-Source EUI'!$B$2:$B$1521)*(R$4='IECC Data-IP-Source EUI'!$C$2:$C$1521)*($A$3='IECC Data-IP-Source EUI'!$A$2:$A$1521),0,1),0))/INDEX('IECC Data-IP-Source EUI'!$Y$2:$Y$1521,MATCH(1,INDEX(($A19='IECC Data-IP-Source EUI'!$B$2:$B$1521)*(R$4='IECC Data-IP-Source EUI'!$C$2:$C$1521)*(2006='IECC Data-IP-Source EUI'!$A$2:$A$1521),0,1),0))</f>
        <v>0.94741039960374396</v>
      </c>
      <c r="S19" s="111" cm="1">
        <f t="array" ref="S19">INDEX('IECC Data-IP-Source EUI'!$Y$2:$Y$1521,MATCH(1,INDEX(($A19='IECC Data-IP-Source EUI'!$B$2:$B$1521)*(S$4='IECC Data-IP-Source EUI'!$C$2:$C$1521)*($A$3='IECC Data-IP-Source EUI'!$A$2:$A$1521),0,1),0))/INDEX('IECC Data-IP-Source EUI'!$Y$2:$Y$1521,MATCH(1,INDEX(($A19='IECC Data-IP-Source EUI'!$B$2:$B$1521)*(S$4='IECC Data-IP-Source EUI'!$C$2:$C$1521)*(2006='IECC Data-IP-Source EUI'!$A$2:$A$1521),0,1),0))</f>
        <v>0.94172427606519071</v>
      </c>
      <c r="T19" s="112" cm="1">
        <f t="array" ref="T19">INDEX('IECC Data-IP-Source EUI'!$Y$2:$Y$1521,MATCH(1,INDEX(($A19='IECC Data-IP-Source EUI'!$B$2:$B$1521)*(T$4='IECC Data-IP-Source EUI'!$C$2:$C$1521)*($A$3='IECC Data-IP-Source EUI'!$A$2:$A$1521),0,1),0))/INDEX('IECC Data-IP-Source EUI'!$Y$2:$Y$1521,MATCH(1,INDEX(($A19='IECC Data-IP-Source EUI'!$B$2:$B$1521)*(T$4='IECC Data-IP-Source EUI'!$C$2:$C$1521)*(2006='IECC Data-IP-Source EUI'!$A$2:$A$1521),0,1),0))</f>
        <v>0.89878480773754155</v>
      </c>
    </row>
    <row r="20" spans="1:20" ht="15.75" thickBot="1" x14ac:dyDescent="0.3">
      <c r="A20" s="130" t="s">
        <v>60</v>
      </c>
      <c r="B20" s="113" cm="1">
        <f t="array" ref="B20">INDEX('IECC Data-IP-Source EUI'!$Y$2:$Y$1521,MATCH(1,INDEX(($A20='IECC Data-IP-Source EUI'!$B$2:$B$1521)*(B$4='IECC Data-IP-Source EUI'!$C$2:$C$1521)*($A$3='IECC Data-IP-Source EUI'!$A$2:$A$1521),0,1),0))/INDEX('IECC Data-IP-Source EUI'!$Y$2:$Y$1521,MATCH(1,INDEX(($A20='IECC Data-IP-Source EUI'!$B$2:$B$1521)*(B$4='IECC Data-IP-Source EUI'!$C$2:$C$1521)*(2006='IECC Data-IP-Source EUI'!$A$2:$A$1521),0,1),0))</f>
        <v>0.85041844324301408</v>
      </c>
      <c r="C20" s="114" cm="1">
        <f t="array" ref="C20">INDEX('IECC Data-IP-Source EUI'!$Y$2:$Y$1521,MATCH(1,INDEX(($A20='IECC Data-IP-Source EUI'!$B$2:$B$1521)*(C$4='IECC Data-IP-Source EUI'!$C$2:$C$1521)*($A$3='IECC Data-IP-Source EUI'!$A$2:$A$1521),0,1),0))/INDEX('IECC Data-IP-Source EUI'!$Y$2:$Y$1521,MATCH(1,INDEX(($A20='IECC Data-IP-Source EUI'!$B$2:$B$1521)*(C$4='IECC Data-IP-Source EUI'!$C$2:$C$1521)*(2006='IECC Data-IP-Source EUI'!$A$2:$A$1521),0,1),0))</f>
        <v>0.85324500774062706</v>
      </c>
      <c r="D20" s="114" cm="1">
        <f t="array" ref="D20">INDEX('IECC Data-IP-Source EUI'!$Y$2:$Y$1521,MATCH(1,INDEX(($A20='IECC Data-IP-Source EUI'!$B$2:$B$1521)*(D$4='IECC Data-IP-Source EUI'!$C$2:$C$1521)*($A$3='IECC Data-IP-Source EUI'!$A$2:$A$1521),0,1),0))/INDEX('IECC Data-IP-Source EUI'!$Y$2:$Y$1521,MATCH(1,INDEX(($A20='IECC Data-IP-Source EUI'!$B$2:$B$1521)*(D$4='IECC Data-IP-Source EUI'!$C$2:$C$1521)*(2006='IECC Data-IP-Source EUI'!$A$2:$A$1521),0,1),0))</f>
        <v>0.85668784978690471</v>
      </c>
      <c r="E20" s="114" cm="1">
        <f t="array" ref="E20">INDEX('IECC Data-IP-Source EUI'!$Y$2:$Y$1521,MATCH(1,INDEX(($A20='IECC Data-IP-Source EUI'!$B$2:$B$1521)*(E$4='IECC Data-IP-Source EUI'!$C$2:$C$1521)*($A$3='IECC Data-IP-Source EUI'!$A$2:$A$1521),0,1),0))/INDEX('IECC Data-IP-Source EUI'!$Y$2:$Y$1521,MATCH(1,INDEX(($A20='IECC Data-IP-Source EUI'!$B$2:$B$1521)*(E$4='IECC Data-IP-Source EUI'!$C$2:$C$1521)*(2006='IECC Data-IP-Source EUI'!$A$2:$A$1521),0,1),0))</f>
        <v>0.85565848399857403</v>
      </c>
      <c r="F20" s="114" cm="1">
        <f t="array" ref="F20">INDEX('IECC Data-IP-Source EUI'!$Y$2:$Y$1521,MATCH(1,INDEX(($A20='IECC Data-IP-Source EUI'!$B$2:$B$1521)*(F$4='IECC Data-IP-Source EUI'!$C$2:$C$1521)*($A$3='IECC Data-IP-Source EUI'!$A$2:$A$1521),0,1),0))/INDEX('IECC Data-IP-Source EUI'!$Y$2:$Y$1521,MATCH(1,INDEX(($A20='IECC Data-IP-Source EUI'!$B$2:$B$1521)*(F$4='IECC Data-IP-Source EUI'!$C$2:$C$1521)*(2006='IECC Data-IP-Source EUI'!$A$2:$A$1521),0,1),0))</f>
        <v>0.82925404868276376</v>
      </c>
      <c r="G20" s="114" cm="1">
        <f t="array" ref="G20">INDEX('IECC Data-IP-Source EUI'!$Y$2:$Y$1521,MATCH(1,INDEX(($A20='IECC Data-IP-Source EUI'!$B$2:$B$1521)*(G$4='IECC Data-IP-Source EUI'!$C$2:$C$1521)*($A$3='IECC Data-IP-Source EUI'!$A$2:$A$1521),0,1),0))/INDEX('IECC Data-IP-Source EUI'!$Y$2:$Y$1521,MATCH(1,INDEX(($A20='IECC Data-IP-Source EUI'!$B$2:$B$1521)*(G$4='IECC Data-IP-Source EUI'!$C$2:$C$1521)*(2006='IECC Data-IP-Source EUI'!$A$2:$A$1521),0,1),0))</f>
        <v>0.81789609157251997</v>
      </c>
      <c r="H20" s="114" cm="1">
        <f t="array" ref="H20">INDEX('IECC Data-IP-Source EUI'!$Y$2:$Y$1521,MATCH(1,INDEX(($A20='IECC Data-IP-Source EUI'!$B$2:$B$1521)*(H$4='IECC Data-IP-Source EUI'!$C$2:$C$1521)*($A$3='IECC Data-IP-Source EUI'!$A$2:$A$1521),0,1),0))/INDEX('IECC Data-IP-Source EUI'!$Y$2:$Y$1521,MATCH(1,INDEX(($A20='IECC Data-IP-Source EUI'!$B$2:$B$1521)*(H$4='IECC Data-IP-Source EUI'!$C$2:$C$1521)*(2006='IECC Data-IP-Source EUI'!$A$2:$A$1521),0,1),0))</f>
        <v>0.8315739022921973</v>
      </c>
      <c r="I20" s="114" cm="1">
        <f t="array" ref="I20">INDEX('IECC Data-IP-Source EUI'!$Y$2:$Y$1521,MATCH(1,INDEX(($A20='IECC Data-IP-Source EUI'!$B$2:$B$1521)*(I$4='IECC Data-IP-Source EUI'!$C$2:$C$1521)*($A$3='IECC Data-IP-Source EUI'!$A$2:$A$1521),0,1),0))/INDEX('IECC Data-IP-Source EUI'!$Y$2:$Y$1521,MATCH(1,INDEX(($A20='IECC Data-IP-Source EUI'!$B$2:$B$1521)*(I$4='IECC Data-IP-Source EUI'!$C$2:$C$1521)*(2006='IECC Data-IP-Source EUI'!$A$2:$A$1521),0,1),0))</f>
        <v>0.81811220333582524</v>
      </c>
      <c r="J20" s="114" cm="1">
        <f t="array" ref="J20">INDEX('IECC Data-IP-Source EUI'!$Y$2:$Y$1521,MATCH(1,INDEX(($A20='IECC Data-IP-Source EUI'!$B$2:$B$1521)*(J$4='IECC Data-IP-Source EUI'!$C$2:$C$1521)*($A$3='IECC Data-IP-Source EUI'!$A$2:$A$1521),0,1),0))/INDEX('IECC Data-IP-Source EUI'!$Y$2:$Y$1521,MATCH(1,INDEX(($A20='IECC Data-IP-Source EUI'!$B$2:$B$1521)*(J$4='IECC Data-IP-Source EUI'!$C$2:$C$1521)*(2006='IECC Data-IP-Source EUI'!$A$2:$A$1521),0,1),0))</f>
        <v>0.88423556527304337</v>
      </c>
      <c r="K20" s="114" cm="1">
        <f t="array" ref="K20">INDEX('IECC Data-IP-Source EUI'!$Y$2:$Y$1521,MATCH(1,INDEX(($A20='IECC Data-IP-Source EUI'!$B$2:$B$1521)*(K$4='IECC Data-IP-Source EUI'!$C$2:$C$1521)*($A$3='IECC Data-IP-Source EUI'!$A$2:$A$1521),0,1),0))/INDEX('IECC Data-IP-Source EUI'!$Y$2:$Y$1521,MATCH(1,INDEX(($A20='IECC Data-IP-Source EUI'!$B$2:$B$1521)*(K$4='IECC Data-IP-Source EUI'!$C$2:$C$1521)*(2006='IECC Data-IP-Source EUI'!$A$2:$A$1521),0,1),0))</f>
        <v>0.83677715060251689</v>
      </c>
      <c r="L20" s="114" cm="1">
        <f t="array" ref="L20">INDEX('IECC Data-IP-Source EUI'!$Y$2:$Y$1521,MATCH(1,INDEX(($A20='IECC Data-IP-Source EUI'!$B$2:$B$1521)*(L$4='IECC Data-IP-Source EUI'!$C$2:$C$1521)*($A$3='IECC Data-IP-Source EUI'!$A$2:$A$1521),0,1),0))/INDEX('IECC Data-IP-Source EUI'!$Y$2:$Y$1521,MATCH(1,INDEX(($A20='IECC Data-IP-Source EUI'!$B$2:$B$1521)*(L$4='IECC Data-IP-Source EUI'!$C$2:$C$1521)*(2006='IECC Data-IP-Source EUI'!$A$2:$A$1521),0,1),0))</f>
        <v>0.82379947882653581</v>
      </c>
      <c r="M20" s="114" cm="1">
        <f t="array" ref="M20">INDEX('IECC Data-IP-Source EUI'!$Y$2:$Y$1521,MATCH(1,INDEX(($A20='IECC Data-IP-Source EUI'!$B$2:$B$1521)*(M$4='IECC Data-IP-Source EUI'!$C$2:$C$1521)*($A$3='IECC Data-IP-Source EUI'!$A$2:$A$1521),0,1),0))/INDEX('IECC Data-IP-Source EUI'!$Y$2:$Y$1521,MATCH(1,INDEX(($A20='IECC Data-IP-Source EUI'!$B$2:$B$1521)*(M$4='IECC Data-IP-Source EUI'!$C$2:$C$1521)*(2006='IECC Data-IP-Source EUI'!$A$2:$A$1521),0,1),0))</f>
        <v>0.91320035006169409</v>
      </c>
      <c r="N20" s="114" cm="1">
        <f t="array" ref="N20">INDEX('IECC Data-IP-Source EUI'!$Y$2:$Y$1521,MATCH(1,INDEX(($A20='IECC Data-IP-Source EUI'!$B$2:$B$1521)*(N$4='IECC Data-IP-Source EUI'!$C$2:$C$1521)*($A$3='IECC Data-IP-Source EUI'!$A$2:$A$1521),0,1),0))/INDEX('IECC Data-IP-Source EUI'!$Y$2:$Y$1521,MATCH(1,INDEX(($A20='IECC Data-IP-Source EUI'!$B$2:$B$1521)*(N$4='IECC Data-IP-Source EUI'!$C$2:$C$1521)*(2006='IECC Data-IP-Source EUI'!$A$2:$A$1521),0,1),0))</f>
        <v>0.9277386837583238</v>
      </c>
      <c r="O20" s="114" cm="1">
        <f t="array" ref="O20">INDEX('IECC Data-IP-Source EUI'!$Y$2:$Y$1521,MATCH(1,INDEX(($A20='IECC Data-IP-Source EUI'!$B$2:$B$1521)*(O$4='IECC Data-IP-Source EUI'!$C$2:$C$1521)*($A$3='IECC Data-IP-Source EUI'!$A$2:$A$1521),0,1),0))/INDEX('IECC Data-IP-Source EUI'!$Y$2:$Y$1521,MATCH(1,INDEX(($A20='IECC Data-IP-Source EUI'!$B$2:$B$1521)*(O$4='IECC Data-IP-Source EUI'!$C$2:$C$1521)*(2006='IECC Data-IP-Source EUI'!$A$2:$A$1521),0,1),0))</f>
        <v>0.90342751066719373</v>
      </c>
      <c r="P20" s="114" cm="1">
        <f t="array" ref="P20">INDEX('IECC Data-IP-Source EUI'!$Y$2:$Y$1521,MATCH(1,INDEX(($A20='IECC Data-IP-Source EUI'!$B$2:$B$1521)*(P$4='IECC Data-IP-Source EUI'!$C$2:$C$1521)*($A$3='IECC Data-IP-Source EUI'!$A$2:$A$1521),0,1),0))/INDEX('IECC Data-IP-Source EUI'!$Y$2:$Y$1521,MATCH(1,INDEX(($A20='IECC Data-IP-Source EUI'!$B$2:$B$1521)*(P$4='IECC Data-IP-Source EUI'!$C$2:$C$1521)*(2006='IECC Data-IP-Source EUI'!$A$2:$A$1521),0,1),0))</f>
        <v>0.90999179904085825</v>
      </c>
      <c r="Q20" s="114" cm="1">
        <f t="array" ref="Q20">INDEX('IECC Data-IP-Source EUI'!$Y$2:$Y$1521,MATCH(1,INDEX(($A20='IECC Data-IP-Source EUI'!$B$2:$B$1521)*(Q$4='IECC Data-IP-Source EUI'!$C$2:$C$1521)*($A$3='IECC Data-IP-Source EUI'!$A$2:$A$1521),0,1),0))/INDEX('IECC Data-IP-Source EUI'!$Y$2:$Y$1521,MATCH(1,INDEX(($A20='IECC Data-IP-Source EUI'!$B$2:$B$1521)*(Q$4='IECC Data-IP-Source EUI'!$C$2:$C$1521)*(2006='IECC Data-IP-Source EUI'!$A$2:$A$1521),0,1),0))</f>
        <v>0.91782269071355482</v>
      </c>
      <c r="R20" s="114" cm="1">
        <f t="array" ref="R20">INDEX('IECC Data-IP-Source EUI'!$Y$2:$Y$1521,MATCH(1,INDEX(($A20='IECC Data-IP-Source EUI'!$B$2:$B$1521)*(R$4='IECC Data-IP-Source EUI'!$C$2:$C$1521)*($A$3='IECC Data-IP-Source EUI'!$A$2:$A$1521),0,1),0))/INDEX('IECC Data-IP-Source EUI'!$Y$2:$Y$1521,MATCH(1,INDEX(($A20='IECC Data-IP-Source EUI'!$B$2:$B$1521)*(R$4='IECC Data-IP-Source EUI'!$C$2:$C$1521)*(2006='IECC Data-IP-Source EUI'!$A$2:$A$1521),0,1),0))</f>
        <v>0.90757192282506893</v>
      </c>
      <c r="S20" s="114" cm="1">
        <f t="array" ref="S20">INDEX('IECC Data-IP-Source EUI'!$Y$2:$Y$1521,MATCH(1,INDEX(($A20='IECC Data-IP-Source EUI'!$B$2:$B$1521)*(S$4='IECC Data-IP-Source EUI'!$C$2:$C$1521)*($A$3='IECC Data-IP-Source EUI'!$A$2:$A$1521),0,1),0))/INDEX('IECC Data-IP-Source EUI'!$Y$2:$Y$1521,MATCH(1,INDEX(($A20='IECC Data-IP-Source EUI'!$B$2:$B$1521)*(S$4='IECC Data-IP-Source EUI'!$C$2:$C$1521)*(2006='IECC Data-IP-Source EUI'!$A$2:$A$1521),0,1),0))</f>
        <v>0.92495062799345051</v>
      </c>
      <c r="T20" s="115" cm="1">
        <f t="array" ref="T20">INDEX('IECC Data-IP-Source EUI'!$Y$2:$Y$1521,MATCH(1,INDEX(($A20='IECC Data-IP-Source EUI'!$B$2:$B$1521)*(T$4='IECC Data-IP-Source EUI'!$C$2:$C$1521)*($A$3='IECC Data-IP-Source EUI'!$A$2:$A$1521),0,1),0))/INDEX('IECC Data-IP-Source EUI'!$Y$2:$Y$1521,MATCH(1,INDEX(($A20='IECC Data-IP-Source EUI'!$B$2:$B$1521)*(T$4='IECC Data-IP-Source EUI'!$C$2:$C$1521)*(2006='IECC Data-IP-Source EUI'!$A$2:$A$1521),0,1),0))</f>
        <v>0.89923738145062038</v>
      </c>
    </row>
    <row r="22" spans="1:20" ht="15.75" thickBot="1" x14ac:dyDescent="0.3">
      <c r="A22" s="4" t="s">
        <v>178</v>
      </c>
      <c r="B22" s="4"/>
      <c r="C22" s="4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</row>
    <row r="23" spans="1:20" ht="91.5" thickBot="1" x14ac:dyDescent="0.3">
      <c r="A23" s="67">
        <v>2012</v>
      </c>
      <c r="B23" s="65" t="s">
        <v>110</v>
      </c>
      <c r="C23" s="66" t="s">
        <v>111</v>
      </c>
      <c r="D23" s="106" t="s">
        <v>84</v>
      </c>
      <c r="E23" s="107" t="s">
        <v>85</v>
      </c>
      <c r="F23" s="107" t="s">
        <v>86</v>
      </c>
      <c r="G23" s="107" t="s">
        <v>87</v>
      </c>
      <c r="H23" s="107" t="s">
        <v>88</v>
      </c>
      <c r="I23" s="107" t="s">
        <v>89</v>
      </c>
      <c r="J23" s="107" t="s">
        <v>90</v>
      </c>
      <c r="K23" s="107" t="s">
        <v>91</v>
      </c>
      <c r="L23" s="107" t="s">
        <v>92</v>
      </c>
      <c r="M23" s="107" t="s">
        <v>93</v>
      </c>
      <c r="N23" s="107" t="s">
        <v>94</v>
      </c>
      <c r="O23" s="107" t="s">
        <v>95</v>
      </c>
      <c r="P23" s="107" t="s">
        <v>96</v>
      </c>
      <c r="Q23" s="107" t="s">
        <v>97</v>
      </c>
      <c r="R23" s="107" t="s">
        <v>98</v>
      </c>
      <c r="S23" s="106" t="s">
        <v>99</v>
      </c>
      <c r="T23" s="108" t="s">
        <v>100</v>
      </c>
    </row>
    <row r="24" spans="1:20" ht="15.75" thickBot="1" x14ac:dyDescent="0.3">
      <c r="A24" s="109" t="s">
        <v>22</v>
      </c>
      <c r="B24" s="62" t="s">
        <v>10</v>
      </c>
      <c r="C24" s="53" t="s">
        <v>6</v>
      </c>
      <c r="D24" s="62" t="s">
        <v>11</v>
      </c>
      <c r="E24" s="53" t="s">
        <v>13</v>
      </c>
      <c r="F24" s="53" t="s">
        <v>19</v>
      </c>
      <c r="G24" s="53" t="s">
        <v>20</v>
      </c>
      <c r="H24" s="53" t="s">
        <v>3</v>
      </c>
      <c r="I24" s="53" t="s">
        <v>7</v>
      </c>
      <c r="J24" s="53" t="s">
        <v>17</v>
      </c>
      <c r="K24" s="53" t="s">
        <v>14</v>
      </c>
      <c r="L24" s="53" t="s">
        <v>2</v>
      </c>
      <c r="M24" s="53" t="s">
        <v>18</v>
      </c>
      <c r="N24" s="53" t="s">
        <v>4</v>
      </c>
      <c r="O24" s="53" t="s">
        <v>5</v>
      </c>
      <c r="P24" s="53" t="s">
        <v>15</v>
      </c>
      <c r="Q24" s="53" t="s">
        <v>16</v>
      </c>
      <c r="R24" s="53" t="s">
        <v>9</v>
      </c>
      <c r="S24" s="53" t="s">
        <v>12</v>
      </c>
      <c r="T24" s="60" t="s">
        <v>8</v>
      </c>
    </row>
    <row r="25" spans="1:20" x14ac:dyDescent="0.25">
      <c r="A25" s="128" t="s">
        <v>55</v>
      </c>
      <c r="B25" s="116" cm="1">
        <f t="array" ref="B25">INDEX('IECC Data-IP-Source EUI'!$Y$2:$Y$1521,MATCH(1,INDEX(($A25='IECC Data-IP-Source EUI'!$B$2:$B$1521)*(B$24='IECC Data-IP-Source EUI'!$C$2:$C$1521)*($A$23='IECC Data-IP-Source EUI'!$A$2:$A$1521),0,1),0))/INDEX('IECC Data-IP-Source EUI'!$Y$2:$Y$1521,MATCH(1,INDEX(($A25='IECC Data-IP-Source EUI'!$B$2:$B$1521)*(B$24='IECC Data-IP-Source EUI'!$C$2:$C$1521)*(2006='IECC Data-IP-Source EUI'!$A$2:$A$1521),0,1),0))</f>
        <v>0.67247729000687095</v>
      </c>
      <c r="C25" s="131" cm="1">
        <f t="array" ref="C25">INDEX('IECC Data-IP-Source EUI'!$Y$2:$Y$1521,MATCH(1,INDEX(($A25='IECC Data-IP-Source EUI'!$B$2:$B$1521)*(C$24='IECC Data-IP-Source EUI'!$C$2:$C$1521)*($A$23='IECC Data-IP-Source EUI'!$A$2:$A$1521),0,1),0))/INDEX('IECC Data-IP-Source EUI'!$Y$2:$Y$1521,MATCH(1,INDEX(($A25='IECC Data-IP-Source EUI'!$B$2:$B$1521)*(C$24='IECC Data-IP-Source EUI'!$C$2:$C$1521)*(2006='IECC Data-IP-Source EUI'!$A$2:$A$1521),0,1),0))</f>
        <v>0.79408655617627777</v>
      </c>
      <c r="D25" s="131" cm="1">
        <f t="array" ref="D25">INDEX('IECC Data-IP-Source EUI'!$Y$2:$Y$1521,MATCH(1,INDEX(($A25='IECC Data-IP-Source EUI'!$B$2:$B$1521)*(D$24='IECC Data-IP-Source EUI'!$C$2:$C$1521)*($A$23='IECC Data-IP-Source EUI'!$A$2:$A$1521),0,1),0))/INDEX('IECC Data-IP-Source EUI'!$Y$2:$Y$1521,MATCH(1,INDEX(($A25='IECC Data-IP-Source EUI'!$B$2:$B$1521)*(D$24='IECC Data-IP-Source EUI'!$C$2:$C$1521)*(2006='IECC Data-IP-Source EUI'!$A$2:$A$1521),0,1),0))</f>
        <v>0.77772091829022716</v>
      </c>
      <c r="E25" s="131" cm="1">
        <f t="array" ref="E25">INDEX('IECC Data-IP-Source EUI'!$Y$2:$Y$1521,MATCH(1,INDEX(($A25='IECC Data-IP-Source EUI'!$B$2:$B$1521)*(E$24='IECC Data-IP-Source EUI'!$C$2:$C$1521)*($A$23='IECC Data-IP-Source EUI'!$A$2:$A$1521),0,1),0))/INDEX('IECC Data-IP-Source EUI'!$Y$2:$Y$1521,MATCH(1,INDEX(($A25='IECC Data-IP-Source EUI'!$B$2:$B$1521)*(E$24='IECC Data-IP-Source EUI'!$C$2:$C$1521)*(2006='IECC Data-IP-Source EUI'!$A$2:$A$1521),0,1),0))</f>
        <v>0.82835246520419903</v>
      </c>
      <c r="F25" s="131" cm="1">
        <f t="array" ref="F25">INDEX('IECC Data-IP-Source EUI'!$Y$2:$Y$1521,MATCH(1,INDEX(($A25='IECC Data-IP-Source EUI'!$B$2:$B$1521)*(F$24='IECC Data-IP-Source EUI'!$C$2:$C$1521)*($A$23='IECC Data-IP-Source EUI'!$A$2:$A$1521),0,1),0))/INDEX('IECC Data-IP-Source EUI'!$Y$2:$Y$1521,MATCH(1,INDEX(($A25='IECC Data-IP-Source EUI'!$B$2:$B$1521)*(F$24='IECC Data-IP-Source EUI'!$C$2:$C$1521)*(2006='IECC Data-IP-Source EUI'!$A$2:$A$1521),0,1),0))</f>
        <v>0.7251928538650112</v>
      </c>
      <c r="G25" s="131" cm="1">
        <f t="array" ref="G25">INDEX('IECC Data-IP-Source EUI'!$Y$2:$Y$1521,MATCH(1,INDEX(($A25='IECC Data-IP-Source EUI'!$B$2:$B$1521)*(G$24='IECC Data-IP-Source EUI'!$C$2:$C$1521)*($A$23='IECC Data-IP-Source EUI'!$A$2:$A$1521),0,1),0))/INDEX('IECC Data-IP-Source EUI'!$Y$2:$Y$1521,MATCH(1,INDEX(($A25='IECC Data-IP-Source EUI'!$B$2:$B$1521)*(G$24='IECC Data-IP-Source EUI'!$C$2:$C$1521)*(2006='IECC Data-IP-Source EUI'!$A$2:$A$1521),0,1),0))</f>
        <v>0.85745588930814454</v>
      </c>
      <c r="H25" s="131" cm="1">
        <f t="array" ref="H25">INDEX('IECC Data-IP-Source EUI'!$Y$2:$Y$1521,MATCH(1,INDEX(($A25='IECC Data-IP-Source EUI'!$B$2:$B$1521)*(H$24='IECC Data-IP-Source EUI'!$C$2:$C$1521)*($A$23='IECC Data-IP-Source EUI'!$A$2:$A$1521),0,1),0))/INDEX('IECC Data-IP-Source EUI'!$Y$2:$Y$1521,MATCH(1,INDEX(($A25='IECC Data-IP-Source EUI'!$B$2:$B$1521)*(H$24='IECC Data-IP-Source EUI'!$C$2:$C$1521)*(2006='IECC Data-IP-Source EUI'!$A$2:$A$1521),0,1),0))</f>
        <v>0.75154100571173033</v>
      </c>
      <c r="I25" s="131" cm="1">
        <f t="array" ref="I25">INDEX('IECC Data-IP-Source EUI'!$Y$2:$Y$1521,MATCH(1,INDEX(($A25='IECC Data-IP-Source EUI'!$B$2:$B$1521)*(I$24='IECC Data-IP-Source EUI'!$C$2:$C$1521)*($A$23='IECC Data-IP-Source EUI'!$A$2:$A$1521),0,1),0))/INDEX('IECC Data-IP-Source EUI'!$Y$2:$Y$1521,MATCH(1,INDEX(($A25='IECC Data-IP-Source EUI'!$B$2:$B$1521)*(I$24='IECC Data-IP-Source EUI'!$C$2:$C$1521)*(2006='IECC Data-IP-Source EUI'!$A$2:$A$1521),0,1),0))</f>
        <v>0.87858226619583235</v>
      </c>
      <c r="J25" s="131" cm="1">
        <f t="array" ref="J25">INDEX('IECC Data-IP-Source EUI'!$Y$2:$Y$1521,MATCH(1,INDEX(($A25='IECC Data-IP-Source EUI'!$B$2:$B$1521)*(J$24='IECC Data-IP-Source EUI'!$C$2:$C$1521)*($A$23='IECC Data-IP-Source EUI'!$A$2:$A$1521),0,1),0))/INDEX('IECC Data-IP-Source EUI'!$Y$2:$Y$1521,MATCH(1,INDEX(($A25='IECC Data-IP-Source EUI'!$B$2:$B$1521)*(J$24='IECC Data-IP-Source EUI'!$C$2:$C$1521)*(2006='IECC Data-IP-Source EUI'!$A$2:$A$1521),0,1),0))</f>
        <v>0.89667548040605816</v>
      </c>
      <c r="K25" s="131" cm="1">
        <f t="array" ref="K25">INDEX('IECC Data-IP-Source EUI'!$Y$2:$Y$1521,MATCH(1,INDEX(($A25='IECC Data-IP-Source EUI'!$B$2:$B$1521)*(K$24='IECC Data-IP-Source EUI'!$C$2:$C$1521)*($A$23='IECC Data-IP-Source EUI'!$A$2:$A$1521),0,1),0))/INDEX('IECC Data-IP-Source EUI'!$Y$2:$Y$1521,MATCH(1,INDEX(($A25='IECC Data-IP-Source EUI'!$B$2:$B$1521)*(K$24='IECC Data-IP-Source EUI'!$C$2:$C$1521)*(2006='IECC Data-IP-Source EUI'!$A$2:$A$1521),0,1),0))</f>
        <v>0.70189762749825979</v>
      </c>
      <c r="L25" s="131" cm="1">
        <f t="array" ref="L25">INDEX('IECC Data-IP-Source EUI'!$Y$2:$Y$1521,MATCH(1,INDEX(($A25='IECC Data-IP-Source EUI'!$B$2:$B$1521)*(L$24='IECC Data-IP-Source EUI'!$C$2:$C$1521)*($A$23='IECC Data-IP-Source EUI'!$A$2:$A$1521),0,1),0))/INDEX('IECC Data-IP-Source EUI'!$Y$2:$Y$1521,MATCH(1,INDEX(($A25='IECC Data-IP-Source EUI'!$B$2:$B$1521)*(L$24='IECC Data-IP-Source EUI'!$C$2:$C$1521)*(2006='IECC Data-IP-Source EUI'!$A$2:$A$1521),0,1),0))</f>
        <v>0.91295293370179187</v>
      </c>
      <c r="M25" s="131" cm="1">
        <f t="array" ref="M25">INDEX('IECC Data-IP-Source EUI'!$Y$2:$Y$1521,MATCH(1,INDEX(($A25='IECC Data-IP-Source EUI'!$B$2:$B$1521)*(M$24='IECC Data-IP-Source EUI'!$C$2:$C$1521)*($A$23='IECC Data-IP-Source EUI'!$A$2:$A$1521),0,1),0))/INDEX('IECC Data-IP-Source EUI'!$Y$2:$Y$1521,MATCH(1,INDEX(($A25='IECC Data-IP-Source EUI'!$B$2:$B$1521)*(M$24='IECC Data-IP-Source EUI'!$C$2:$C$1521)*(2006='IECC Data-IP-Source EUI'!$A$2:$A$1521),0,1),0))</f>
        <v>0.84238920899773273</v>
      </c>
      <c r="N25" s="131" cm="1">
        <f t="array" ref="N25">INDEX('IECC Data-IP-Source EUI'!$Y$2:$Y$1521,MATCH(1,INDEX(($A25='IECC Data-IP-Source EUI'!$B$2:$B$1521)*(N$24='IECC Data-IP-Source EUI'!$C$2:$C$1521)*($A$23='IECC Data-IP-Source EUI'!$A$2:$A$1521),0,1),0))/INDEX('IECC Data-IP-Source EUI'!$Y$2:$Y$1521,MATCH(1,INDEX(($A25='IECC Data-IP-Source EUI'!$B$2:$B$1521)*(N$24='IECC Data-IP-Source EUI'!$C$2:$C$1521)*(2006='IECC Data-IP-Source EUI'!$A$2:$A$1521),0,1),0))</f>
        <v>0.69581843368809637</v>
      </c>
      <c r="O25" s="131" cm="1">
        <f t="array" ref="O25">INDEX('IECC Data-IP-Source EUI'!$Y$2:$Y$1521,MATCH(1,INDEX(($A25='IECC Data-IP-Source EUI'!$B$2:$B$1521)*(O$24='IECC Data-IP-Source EUI'!$C$2:$C$1521)*($A$23='IECC Data-IP-Source EUI'!$A$2:$A$1521),0,1),0))/INDEX('IECC Data-IP-Source EUI'!$Y$2:$Y$1521,MATCH(1,INDEX(($A25='IECC Data-IP-Source EUI'!$B$2:$B$1521)*(O$24='IECC Data-IP-Source EUI'!$C$2:$C$1521)*(2006='IECC Data-IP-Source EUI'!$A$2:$A$1521),0,1),0))</f>
        <v>0.89329055290249226</v>
      </c>
      <c r="P25" s="131" cm="1">
        <f t="array" ref="P25">INDEX('IECC Data-IP-Source EUI'!$Y$2:$Y$1521,MATCH(1,INDEX(($A25='IECC Data-IP-Source EUI'!$B$2:$B$1521)*(P$24='IECC Data-IP-Source EUI'!$C$2:$C$1521)*($A$23='IECC Data-IP-Source EUI'!$A$2:$A$1521),0,1),0))/INDEX('IECC Data-IP-Source EUI'!$Y$2:$Y$1521,MATCH(1,INDEX(($A25='IECC Data-IP-Source EUI'!$B$2:$B$1521)*(P$24='IECC Data-IP-Source EUI'!$C$2:$C$1521)*(2006='IECC Data-IP-Source EUI'!$A$2:$A$1521),0,1),0))</f>
        <v>0.84772452620198413</v>
      </c>
      <c r="Q25" s="131" cm="1">
        <f t="array" ref="Q25">INDEX('IECC Data-IP-Source EUI'!$Y$2:$Y$1521,MATCH(1,INDEX(($A25='IECC Data-IP-Source EUI'!$B$2:$B$1521)*(Q$24='IECC Data-IP-Source EUI'!$C$2:$C$1521)*($A$23='IECC Data-IP-Source EUI'!$A$2:$A$1521),0,1),0))/INDEX('IECC Data-IP-Source EUI'!$Y$2:$Y$1521,MATCH(1,INDEX(($A25='IECC Data-IP-Source EUI'!$B$2:$B$1521)*(Q$24='IECC Data-IP-Source EUI'!$C$2:$C$1521)*(2006='IECC Data-IP-Source EUI'!$A$2:$A$1521),0,1),0))</f>
        <v>0.79252862726899598</v>
      </c>
      <c r="R25" s="131" cm="1">
        <f t="array" ref="R25">INDEX('IECC Data-IP-Source EUI'!$Y$2:$Y$1521,MATCH(1,INDEX(($A25='IECC Data-IP-Source EUI'!$B$2:$B$1521)*(R$24='IECC Data-IP-Source EUI'!$C$2:$C$1521)*($A$23='IECC Data-IP-Source EUI'!$A$2:$A$1521),0,1),0))/INDEX('IECC Data-IP-Source EUI'!$Y$2:$Y$1521,MATCH(1,INDEX(($A25='IECC Data-IP-Source EUI'!$B$2:$B$1521)*(R$24='IECC Data-IP-Source EUI'!$C$2:$C$1521)*(2006='IECC Data-IP-Source EUI'!$A$2:$A$1521),0,1),0))</f>
        <v>0.84476116060293305</v>
      </c>
      <c r="S25" s="131" cm="1">
        <f t="array" ref="S25">INDEX('IECC Data-IP-Source EUI'!$Y$2:$Y$1521,MATCH(1,INDEX(($A25='IECC Data-IP-Source EUI'!$B$2:$B$1521)*(S$24='IECC Data-IP-Source EUI'!$C$2:$C$1521)*($A$23='IECC Data-IP-Source EUI'!$A$2:$A$1521),0,1),0))/INDEX('IECC Data-IP-Source EUI'!$Y$2:$Y$1521,MATCH(1,INDEX(($A25='IECC Data-IP-Source EUI'!$B$2:$B$1521)*(S$24='IECC Data-IP-Source EUI'!$C$2:$C$1521)*(2006='IECC Data-IP-Source EUI'!$A$2:$A$1521),0,1),0))</f>
        <v>0.71295397014588835</v>
      </c>
      <c r="T25" s="132" cm="1">
        <f t="array" ref="T25">INDEX('IECC Data-IP-Source EUI'!$Y$2:$Y$1521,MATCH(1,INDEX(($A25='IECC Data-IP-Source EUI'!$B$2:$B$1521)*(T$24='IECC Data-IP-Source EUI'!$C$2:$C$1521)*($A$23='IECC Data-IP-Source EUI'!$A$2:$A$1521),0,1),0))/INDEX('IECC Data-IP-Source EUI'!$Y$2:$Y$1521,MATCH(1,INDEX(($A25='IECC Data-IP-Source EUI'!$B$2:$B$1521)*(T$24='IECC Data-IP-Source EUI'!$C$2:$C$1521)*(2006='IECC Data-IP-Source EUI'!$A$2:$A$1521),0,1),0))</f>
        <v>0.54797363231259677</v>
      </c>
    </row>
    <row r="26" spans="1:20" x14ac:dyDescent="0.25">
      <c r="A26" s="129" t="s">
        <v>54</v>
      </c>
      <c r="B26" s="110" cm="1">
        <f t="array" ref="B26">INDEX('IECC Data-IP-Source EUI'!$Y$2:$Y$1521,MATCH(1,INDEX(($A26='IECC Data-IP-Source EUI'!$B$2:$B$1521)*(B$24='IECC Data-IP-Source EUI'!$C$2:$C$1521)*($A$23='IECC Data-IP-Source EUI'!$A$2:$A$1521),0,1),0))/INDEX('IECC Data-IP-Source EUI'!$Y$2:$Y$1521,MATCH(1,INDEX(($A26='IECC Data-IP-Source EUI'!$B$2:$B$1521)*(B$24='IECC Data-IP-Source EUI'!$C$2:$C$1521)*(2006='IECC Data-IP-Source EUI'!$A$2:$A$1521),0,1),0))</f>
        <v>0.69618449907178381</v>
      </c>
      <c r="C26" s="111" cm="1">
        <f t="array" ref="C26">INDEX('IECC Data-IP-Source EUI'!$Y$2:$Y$1521,MATCH(1,INDEX(($A26='IECC Data-IP-Source EUI'!$B$2:$B$1521)*(C$24='IECC Data-IP-Source EUI'!$C$2:$C$1521)*($A$23='IECC Data-IP-Source EUI'!$A$2:$A$1521),0,1),0))/INDEX('IECC Data-IP-Source EUI'!$Y$2:$Y$1521,MATCH(1,INDEX(($A26='IECC Data-IP-Source EUI'!$B$2:$B$1521)*(C$24='IECC Data-IP-Source EUI'!$C$2:$C$1521)*(2006='IECC Data-IP-Source EUI'!$A$2:$A$1521),0,1),0))</f>
        <v>0.72001353859613881</v>
      </c>
      <c r="D26" s="111" cm="1">
        <f t="array" ref="D26">INDEX('IECC Data-IP-Source EUI'!$Y$2:$Y$1521,MATCH(1,INDEX(($A26='IECC Data-IP-Source EUI'!$B$2:$B$1521)*(D$24='IECC Data-IP-Source EUI'!$C$2:$C$1521)*($A$23='IECC Data-IP-Source EUI'!$A$2:$A$1521),0,1),0))/INDEX('IECC Data-IP-Source EUI'!$Y$2:$Y$1521,MATCH(1,INDEX(($A26='IECC Data-IP-Source EUI'!$B$2:$B$1521)*(D$24='IECC Data-IP-Source EUI'!$C$2:$C$1521)*(2006='IECC Data-IP-Source EUI'!$A$2:$A$1521),0,1),0))</f>
        <v>0.7146848514700137</v>
      </c>
      <c r="E26" s="111" cm="1">
        <f t="array" ref="E26">INDEX('IECC Data-IP-Source EUI'!$Y$2:$Y$1521,MATCH(1,INDEX(($A26='IECC Data-IP-Source EUI'!$B$2:$B$1521)*(E$24='IECC Data-IP-Source EUI'!$C$2:$C$1521)*($A$23='IECC Data-IP-Source EUI'!$A$2:$A$1521),0,1),0))/INDEX('IECC Data-IP-Source EUI'!$Y$2:$Y$1521,MATCH(1,INDEX(($A26='IECC Data-IP-Source EUI'!$B$2:$B$1521)*(E$24='IECC Data-IP-Source EUI'!$C$2:$C$1521)*(2006='IECC Data-IP-Source EUI'!$A$2:$A$1521),0,1),0))</f>
        <v>0.70410150343143796</v>
      </c>
      <c r="F26" s="111" cm="1">
        <f t="array" ref="F26">INDEX('IECC Data-IP-Source EUI'!$Y$2:$Y$1521,MATCH(1,INDEX(($A26='IECC Data-IP-Source EUI'!$B$2:$B$1521)*(F$24='IECC Data-IP-Source EUI'!$C$2:$C$1521)*($A$23='IECC Data-IP-Source EUI'!$A$2:$A$1521),0,1),0))/INDEX('IECC Data-IP-Source EUI'!$Y$2:$Y$1521,MATCH(1,INDEX(($A26='IECC Data-IP-Source EUI'!$B$2:$B$1521)*(F$24='IECC Data-IP-Source EUI'!$C$2:$C$1521)*(2006='IECC Data-IP-Source EUI'!$A$2:$A$1521),0,1),0))</f>
        <v>0.64256074335173774</v>
      </c>
      <c r="G26" s="111" cm="1">
        <f t="array" ref="G26">INDEX('IECC Data-IP-Source EUI'!$Y$2:$Y$1521,MATCH(1,INDEX(($A26='IECC Data-IP-Source EUI'!$B$2:$B$1521)*(G$24='IECC Data-IP-Source EUI'!$C$2:$C$1521)*($A$23='IECC Data-IP-Source EUI'!$A$2:$A$1521),0,1),0))/INDEX('IECC Data-IP-Source EUI'!$Y$2:$Y$1521,MATCH(1,INDEX(($A26='IECC Data-IP-Source EUI'!$B$2:$B$1521)*(G$24='IECC Data-IP-Source EUI'!$C$2:$C$1521)*(2006='IECC Data-IP-Source EUI'!$A$2:$A$1521),0,1),0))</f>
        <v>0.69724147455064611</v>
      </c>
      <c r="H26" s="111" cm="1">
        <f t="array" ref="H26">INDEX('IECC Data-IP-Source EUI'!$Y$2:$Y$1521,MATCH(1,INDEX(($A26='IECC Data-IP-Source EUI'!$B$2:$B$1521)*(H$24='IECC Data-IP-Source EUI'!$C$2:$C$1521)*($A$23='IECC Data-IP-Source EUI'!$A$2:$A$1521),0,1),0))/INDEX('IECC Data-IP-Source EUI'!$Y$2:$Y$1521,MATCH(1,INDEX(($A26='IECC Data-IP-Source EUI'!$B$2:$B$1521)*(H$24='IECC Data-IP-Source EUI'!$C$2:$C$1521)*(2006='IECC Data-IP-Source EUI'!$A$2:$A$1521),0,1),0))</f>
        <v>0.61397293831153033</v>
      </c>
      <c r="I26" s="111" cm="1">
        <f t="array" ref="I26">INDEX('IECC Data-IP-Source EUI'!$Y$2:$Y$1521,MATCH(1,INDEX(($A26='IECC Data-IP-Source EUI'!$B$2:$B$1521)*(I$24='IECC Data-IP-Source EUI'!$C$2:$C$1521)*($A$23='IECC Data-IP-Source EUI'!$A$2:$A$1521),0,1),0))/INDEX('IECC Data-IP-Source EUI'!$Y$2:$Y$1521,MATCH(1,INDEX(($A26='IECC Data-IP-Source EUI'!$B$2:$B$1521)*(I$24='IECC Data-IP-Source EUI'!$C$2:$C$1521)*(2006='IECC Data-IP-Source EUI'!$A$2:$A$1521),0,1),0))</f>
        <v>0.67253749252185346</v>
      </c>
      <c r="J26" s="111" cm="1">
        <f t="array" ref="J26">INDEX('IECC Data-IP-Source EUI'!$Y$2:$Y$1521,MATCH(1,INDEX(($A26='IECC Data-IP-Source EUI'!$B$2:$B$1521)*(J$24='IECC Data-IP-Source EUI'!$C$2:$C$1521)*($A$23='IECC Data-IP-Source EUI'!$A$2:$A$1521),0,1),0))/INDEX('IECC Data-IP-Source EUI'!$Y$2:$Y$1521,MATCH(1,INDEX(($A26='IECC Data-IP-Source EUI'!$B$2:$B$1521)*(J$24='IECC Data-IP-Source EUI'!$C$2:$C$1521)*(2006='IECC Data-IP-Source EUI'!$A$2:$A$1521),0,1),0))</f>
        <v>0.67874061164778154</v>
      </c>
      <c r="K26" s="111" cm="1">
        <f t="array" ref="K26">INDEX('IECC Data-IP-Source EUI'!$Y$2:$Y$1521,MATCH(1,INDEX(($A26='IECC Data-IP-Source EUI'!$B$2:$B$1521)*(K$24='IECC Data-IP-Source EUI'!$C$2:$C$1521)*($A$23='IECC Data-IP-Source EUI'!$A$2:$A$1521),0,1),0))/INDEX('IECC Data-IP-Source EUI'!$Y$2:$Y$1521,MATCH(1,INDEX(($A26='IECC Data-IP-Source EUI'!$B$2:$B$1521)*(K$24='IECC Data-IP-Source EUI'!$C$2:$C$1521)*(2006='IECC Data-IP-Source EUI'!$A$2:$A$1521),0,1),0))</f>
        <v>0.55010661583463616</v>
      </c>
      <c r="L26" s="111" cm="1">
        <f t="array" ref="L26">INDEX('IECC Data-IP-Source EUI'!$Y$2:$Y$1521,MATCH(1,INDEX(($A26='IECC Data-IP-Source EUI'!$B$2:$B$1521)*(L$24='IECC Data-IP-Source EUI'!$C$2:$C$1521)*($A$23='IECC Data-IP-Source EUI'!$A$2:$A$1521),0,1),0))/INDEX('IECC Data-IP-Source EUI'!$Y$2:$Y$1521,MATCH(1,INDEX(($A26='IECC Data-IP-Source EUI'!$B$2:$B$1521)*(L$24='IECC Data-IP-Source EUI'!$C$2:$C$1521)*(2006='IECC Data-IP-Source EUI'!$A$2:$A$1521),0,1),0))</f>
        <v>0.62834622367954873</v>
      </c>
      <c r="M26" s="111" cm="1">
        <f t="array" ref="M26">INDEX('IECC Data-IP-Source EUI'!$Y$2:$Y$1521,MATCH(1,INDEX(($A26='IECC Data-IP-Source EUI'!$B$2:$B$1521)*(M$24='IECC Data-IP-Source EUI'!$C$2:$C$1521)*($A$23='IECC Data-IP-Source EUI'!$A$2:$A$1521),0,1),0))/INDEX('IECC Data-IP-Source EUI'!$Y$2:$Y$1521,MATCH(1,INDEX(($A26='IECC Data-IP-Source EUI'!$B$2:$B$1521)*(M$24='IECC Data-IP-Source EUI'!$C$2:$C$1521)*(2006='IECC Data-IP-Source EUI'!$A$2:$A$1521),0,1),0))</f>
        <v>0.62148363345533209</v>
      </c>
      <c r="N26" s="111" cm="1">
        <f t="array" ref="N26">INDEX('IECC Data-IP-Source EUI'!$Y$2:$Y$1521,MATCH(1,INDEX(($A26='IECC Data-IP-Source EUI'!$B$2:$B$1521)*(N$24='IECC Data-IP-Source EUI'!$C$2:$C$1521)*($A$23='IECC Data-IP-Source EUI'!$A$2:$A$1521),0,1),0))/INDEX('IECC Data-IP-Source EUI'!$Y$2:$Y$1521,MATCH(1,INDEX(($A26='IECC Data-IP-Source EUI'!$B$2:$B$1521)*(N$24='IECC Data-IP-Source EUI'!$C$2:$C$1521)*(2006='IECC Data-IP-Source EUI'!$A$2:$A$1521),0,1),0))</f>
        <v>0.52431377909211507</v>
      </c>
      <c r="O26" s="111" cm="1">
        <f t="array" ref="O26">INDEX('IECC Data-IP-Source EUI'!$Y$2:$Y$1521,MATCH(1,INDEX(($A26='IECC Data-IP-Source EUI'!$B$2:$B$1521)*(O$24='IECC Data-IP-Source EUI'!$C$2:$C$1521)*($A$23='IECC Data-IP-Source EUI'!$A$2:$A$1521),0,1),0))/INDEX('IECC Data-IP-Source EUI'!$Y$2:$Y$1521,MATCH(1,INDEX(($A26='IECC Data-IP-Source EUI'!$B$2:$B$1521)*(O$24='IECC Data-IP-Source EUI'!$C$2:$C$1521)*(2006='IECC Data-IP-Source EUI'!$A$2:$A$1521),0,1),0))</f>
        <v>0.64123718534822727</v>
      </c>
      <c r="P26" s="111" cm="1">
        <f t="array" ref="P26">INDEX('IECC Data-IP-Source EUI'!$Y$2:$Y$1521,MATCH(1,INDEX(($A26='IECC Data-IP-Source EUI'!$B$2:$B$1521)*(P$24='IECC Data-IP-Source EUI'!$C$2:$C$1521)*($A$23='IECC Data-IP-Source EUI'!$A$2:$A$1521),0,1),0))/INDEX('IECC Data-IP-Source EUI'!$Y$2:$Y$1521,MATCH(1,INDEX(($A26='IECC Data-IP-Source EUI'!$B$2:$B$1521)*(P$24='IECC Data-IP-Source EUI'!$C$2:$C$1521)*(2006='IECC Data-IP-Source EUI'!$A$2:$A$1521),0,1),0))</f>
        <v>0.68602107844726756</v>
      </c>
      <c r="Q26" s="111" cm="1">
        <f t="array" ref="Q26">INDEX('IECC Data-IP-Source EUI'!$Y$2:$Y$1521,MATCH(1,INDEX(($A26='IECC Data-IP-Source EUI'!$B$2:$B$1521)*(Q$24='IECC Data-IP-Source EUI'!$C$2:$C$1521)*($A$23='IECC Data-IP-Source EUI'!$A$2:$A$1521),0,1),0))/INDEX('IECC Data-IP-Source EUI'!$Y$2:$Y$1521,MATCH(1,INDEX(($A26='IECC Data-IP-Source EUI'!$B$2:$B$1521)*(Q$24='IECC Data-IP-Source EUI'!$C$2:$C$1521)*(2006='IECC Data-IP-Source EUI'!$A$2:$A$1521),0,1),0))</f>
        <v>0.58353057486402282</v>
      </c>
      <c r="R26" s="111" cm="1">
        <f t="array" ref="R26">INDEX('IECC Data-IP-Source EUI'!$Y$2:$Y$1521,MATCH(1,INDEX(($A26='IECC Data-IP-Source EUI'!$B$2:$B$1521)*(R$24='IECC Data-IP-Source EUI'!$C$2:$C$1521)*($A$23='IECC Data-IP-Source EUI'!$A$2:$A$1521),0,1),0))/INDEX('IECC Data-IP-Source EUI'!$Y$2:$Y$1521,MATCH(1,INDEX(($A26='IECC Data-IP-Source EUI'!$B$2:$B$1521)*(R$24='IECC Data-IP-Source EUI'!$C$2:$C$1521)*(2006='IECC Data-IP-Source EUI'!$A$2:$A$1521),0,1),0))</f>
        <v>0.6040434937488699</v>
      </c>
      <c r="S26" s="111" cm="1">
        <f t="array" ref="S26">INDEX('IECC Data-IP-Source EUI'!$Y$2:$Y$1521,MATCH(1,INDEX(($A26='IECC Data-IP-Source EUI'!$B$2:$B$1521)*(S$24='IECC Data-IP-Source EUI'!$C$2:$C$1521)*($A$23='IECC Data-IP-Source EUI'!$A$2:$A$1521),0,1),0))/INDEX('IECC Data-IP-Source EUI'!$Y$2:$Y$1521,MATCH(1,INDEX(($A26='IECC Data-IP-Source EUI'!$B$2:$B$1521)*(S$24='IECC Data-IP-Source EUI'!$C$2:$C$1521)*(2006='IECC Data-IP-Source EUI'!$A$2:$A$1521),0,1),0))</f>
        <v>0.49998497687270704</v>
      </c>
      <c r="T26" s="112" cm="1">
        <f t="array" ref="T26">INDEX('IECC Data-IP-Source EUI'!$Y$2:$Y$1521,MATCH(1,INDEX(($A26='IECC Data-IP-Source EUI'!$B$2:$B$1521)*(T$24='IECC Data-IP-Source EUI'!$C$2:$C$1521)*($A$23='IECC Data-IP-Source EUI'!$A$2:$A$1521),0,1),0))/INDEX('IECC Data-IP-Source EUI'!$Y$2:$Y$1521,MATCH(1,INDEX(($A26='IECC Data-IP-Source EUI'!$B$2:$B$1521)*(T$24='IECC Data-IP-Source EUI'!$C$2:$C$1521)*(2006='IECC Data-IP-Source EUI'!$A$2:$A$1521),0,1),0))</f>
        <v>0.48328911749347925</v>
      </c>
    </row>
    <row r="27" spans="1:20" x14ac:dyDescent="0.25">
      <c r="A27" s="129" t="s">
        <v>53</v>
      </c>
      <c r="B27" s="110" cm="1">
        <f t="array" ref="B27">INDEX('IECC Data-IP-Source EUI'!$Y$2:$Y$1521,MATCH(1,INDEX(($A27='IECC Data-IP-Source EUI'!$B$2:$B$1521)*(B$24='IECC Data-IP-Source EUI'!$C$2:$C$1521)*($A$23='IECC Data-IP-Source EUI'!$A$2:$A$1521),0,1),0))/INDEX('IECC Data-IP-Source EUI'!$Y$2:$Y$1521,MATCH(1,INDEX(($A27='IECC Data-IP-Source EUI'!$B$2:$B$1521)*(B$24='IECC Data-IP-Source EUI'!$C$2:$C$1521)*(2006='IECC Data-IP-Source EUI'!$A$2:$A$1521),0,1),0))</f>
        <v>0.65754633715798749</v>
      </c>
      <c r="C27" s="111" cm="1">
        <f t="array" ref="C27">INDEX('IECC Data-IP-Source EUI'!$Y$2:$Y$1521,MATCH(1,INDEX(($A27='IECC Data-IP-Source EUI'!$B$2:$B$1521)*(C$24='IECC Data-IP-Source EUI'!$C$2:$C$1521)*($A$23='IECC Data-IP-Source EUI'!$A$2:$A$1521),0,1),0))/INDEX('IECC Data-IP-Source EUI'!$Y$2:$Y$1521,MATCH(1,INDEX(($A27='IECC Data-IP-Source EUI'!$B$2:$B$1521)*(C$24='IECC Data-IP-Source EUI'!$C$2:$C$1521)*(2006='IECC Data-IP-Source EUI'!$A$2:$A$1521),0,1),0))</f>
        <v>0.65884423584628926</v>
      </c>
      <c r="D27" s="111" cm="1">
        <f t="array" ref="D27">INDEX('IECC Data-IP-Source EUI'!$Y$2:$Y$1521,MATCH(1,INDEX(($A27='IECC Data-IP-Source EUI'!$B$2:$B$1521)*(D$24='IECC Data-IP-Source EUI'!$C$2:$C$1521)*($A$23='IECC Data-IP-Source EUI'!$A$2:$A$1521),0,1),0))/INDEX('IECC Data-IP-Source EUI'!$Y$2:$Y$1521,MATCH(1,INDEX(($A27='IECC Data-IP-Source EUI'!$B$2:$B$1521)*(D$24='IECC Data-IP-Source EUI'!$C$2:$C$1521)*(2006='IECC Data-IP-Source EUI'!$A$2:$A$1521),0,1),0))</f>
        <v>0.67753517709849576</v>
      </c>
      <c r="E27" s="111" cm="1">
        <f t="array" ref="E27">INDEX('IECC Data-IP-Source EUI'!$Y$2:$Y$1521,MATCH(1,INDEX(($A27='IECC Data-IP-Source EUI'!$B$2:$B$1521)*(E$24='IECC Data-IP-Source EUI'!$C$2:$C$1521)*($A$23='IECC Data-IP-Source EUI'!$A$2:$A$1521),0,1),0))/INDEX('IECC Data-IP-Source EUI'!$Y$2:$Y$1521,MATCH(1,INDEX(($A27='IECC Data-IP-Source EUI'!$B$2:$B$1521)*(E$24='IECC Data-IP-Source EUI'!$C$2:$C$1521)*(2006='IECC Data-IP-Source EUI'!$A$2:$A$1521),0,1),0))</f>
        <v>0.65998936358801608</v>
      </c>
      <c r="F27" s="111" cm="1">
        <f t="array" ref="F27">INDEX('IECC Data-IP-Source EUI'!$Y$2:$Y$1521,MATCH(1,INDEX(($A27='IECC Data-IP-Source EUI'!$B$2:$B$1521)*(F$24='IECC Data-IP-Source EUI'!$C$2:$C$1521)*($A$23='IECC Data-IP-Source EUI'!$A$2:$A$1521),0,1),0))/INDEX('IECC Data-IP-Source EUI'!$Y$2:$Y$1521,MATCH(1,INDEX(($A27='IECC Data-IP-Source EUI'!$B$2:$B$1521)*(F$24='IECC Data-IP-Source EUI'!$C$2:$C$1521)*(2006='IECC Data-IP-Source EUI'!$A$2:$A$1521),0,1),0))</f>
        <v>0.67611825475326948</v>
      </c>
      <c r="G27" s="111" cm="1">
        <f t="array" ref="G27">INDEX('IECC Data-IP-Source EUI'!$Y$2:$Y$1521,MATCH(1,INDEX(($A27='IECC Data-IP-Source EUI'!$B$2:$B$1521)*(G$24='IECC Data-IP-Source EUI'!$C$2:$C$1521)*($A$23='IECC Data-IP-Source EUI'!$A$2:$A$1521),0,1),0))/INDEX('IECC Data-IP-Source EUI'!$Y$2:$Y$1521,MATCH(1,INDEX(($A27='IECC Data-IP-Source EUI'!$B$2:$B$1521)*(G$24='IECC Data-IP-Source EUI'!$C$2:$C$1521)*(2006='IECC Data-IP-Source EUI'!$A$2:$A$1521),0,1),0))</f>
        <v>0.67022400580989006</v>
      </c>
      <c r="H27" s="111" cm="1">
        <f t="array" ref="H27">INDEX('IECC Data-IP-Source EUI'!$Y$2:$Y$1521,MATCH(1,INDEX(($A27='IECC Data-IP-Source EUI'!$B$2:$B$1521)*(H$24='IECC Data-IP-Source EUI'!$C$2:$C$1521)*($A$23='IECC Data-IP-Source EUI'!$A$2:$A$1521),0,1),0))/INDEX('IECC Data-IP-Source EUI'!$Y$2:$Y$1521,MATCH(1,INDEX(($A27='IECC Data-IP-Source EUI'!$B$2:$B$1521)*(H$24='IECC Data-IP-Source EUI'!$C$2:$C$1521)*(2006='IECC Data-IP-Source EUI'!$A$2:$A$1521),0,1),0))</f>
        <v>0.68603461464658011</v>
      </c>
      <c r="I27" s="111" cm="1">
        <f t="array" ref="I27">INDEX('IECC Data-IP-Source EUI'!$Y$2:$Y$1521,MATCH(1,INDEX(($A27='IECC Data-IP-Source EUI'!$B$2:$B$1521)*(I$24='IECC Data-IP-Source EUI'!$C$2:$C$1521)*($A$23='IECC Data-IP-Source EUI'!$A$2:$A$1521),0,1),0))/INDEX('IECC Data-IP-Source EUI'!$Y$2:$Y$1521,MATCH(1,INDEX(($A27='IECC Data-IP-Source EUI'!$B$2:$B$1521)*(I$24='IECC Data-IP-Source EUI'!$C$2:$C$1521)*(2006='IECC Data-IP-Source EUI'!$A$2:$A$1521),0,1),0))</f>
        <v>0.68259480888950341</v>
      </c>
      <c r="J27" s="111" cm="1">
        <f t="array" ref="J27">INDEX('IECC Data-IP-Source EUI'!$Y$2:$Y$1521,MATCH(1,INDEX(($A27='IECC Data-IP-Source EUI'!$B$2:$B$1521)*(J$24='IECC Data-IP-Source EUI'!$C$2:$C$1521)*($A$23='IECC Data-IP-Source EUI'!$A$2:$A$1521),0,1),0))/INDEX('IECC Data-IP-Source EUI'!$Y$2:$Y$1521,MATCH(1,INDEX(($A27='IECC Data-IP-Source EUI'!$B$2:$B$1521)*(J$24='IECC Data-IP-Source EUI'!$C$2:$C$1521)*(2006='IECC Data-IP-Source EUI'!$A$2:$A$1521),0,1),0))</f>
        <v>0.71567814184985501</v>
      </c>
      <c r="K27" s="111" cm="1">
        <f t="array" ref="K27">INDEX('IECC Data-IP-Source EUI'!$Y$2:$Y$1521,MATCH(1,INDEX(($A27='IECC Data-IP-Source EUI'!$B$2:$B$1521)*(K$24='IECC Data-IP-Source EUI'!$C$2:$C$1521)*($A$23='IECC Data-IP-Source EUI'!$A$2:$A$1521),0,1),0))/INDEX('IECC Data-IP-Source EUI'!$Y$2:$Y$1521,MATCH(1,INDEX(($A27='IECC Data-IP-Source EUI'!$B$2:$B$1521)*(K$24='IECC Data-IP-Source EUI'!$C$2:$C$1521)*(2006='IECC Data-IP-Source EUI'!$A$2:$A$1521),0,1),0))</f>
        <v>0.69025244272323572</v>
      </c>
      <c r="L27" s="111" cm="1">
        <f t="array" ref="L27">INDEX('IECC Data-IP-Source EUI'!$Y$2:$Y$1521,MATCH(1,INDEX(($A27='IECC Data-IP-Source EUI'!$B$2:$B$1521)*(L$24='IECC Data-IP-Source EUI'!$C$2:$C$1521)*($A$23='IECC Data-IP-Source EUI'!$A$2:$A$1521),0,1),0))/INDEX('IECC Data-IP-Source EUI'!$Y$2:$Y$1521,MATCH(1,INDEX(($A27='IECC Data-IP-Source EUI'!$B$2:$B$1521)*(L$24='IECC Data-IP-Source EUI'!$C$2:$C$1521)*(2006='IECC Data-IP-Source EUI'!$A$2:$A$1521),0,1),0))</f>
        <v>0.71574271235958931</v>
      </c>
      <c r="M27" s="111" cm="1">
        <f t="array" ref="M27">INDEX('IECC Data-IP-Source EUI'!$Y$2:$Y$1521,MATCH(1,INDEX(($A27='IECC Data-IP-Source EUI'!$B$2:$B$1521)*(M$24='IECC Data-IP-Source EUI'!$C$2:$C$1521)*($A$23='IECC Data-IP-Source EUI'!$A$2:$A$1521),0,1),0))/INDEX('IECC Data-IP-Source EUI'!$Y$2:$Y$1521,MATCH(1,INDEX(($A27='IECC Data-IP-Source EUI'!$B$2:$B$1521)*(M$24='IECC Data-IP-Source EUI'!$C$2:$C$1521)*(2006='IECC Data-IP-Source EUI'!$A$2:$A$1521),0,1),0))</f>
        <v>0.73093867304217874</v>
      </c>
      <c r="N27" s="111" cm="1">
        <f t="array" ref="N27">INDEX('IECC Data-IP-Source EUI'!$Y$2:$Y$1521,MATCH(1,INDEX(($A27='IECC Data-IP-Source EUI'!$B$2:$B$1521)*(N$24='IECC Data-IP-Source EUI'!$C$2:$C$1521)*($A$23='IECC Data-IP-Source EUI'!$A$2:$A$1521),0,1),0))/INDEX('IECC Data-IP-Source EUI'!$Y$2:$Y$1521,MATCH(1,INDEX(($A27='IECC Data-IP-Source EUI'!$B$2:$B$1521)*(N$24='IECC Data-IP-Source EUI'!$C$2:$C$1521)*(2006='IECC Data-IP-Source EUI'!$A$2:$A$1521),0,1),0))</f>
        <v>0.69730581447382123</v>
      </c>
      <c r="O27" s="111" cm="1">
        <f t="array" ref="O27">INDEX('IECC Data-IP-Source EUI'!$Y$2:$Y$1521,MATCH(1,INDEX(($A27='IECC Data-IP-Source EUI'!$B$2:$B$1521)*(O$24='IECC Data-IP-Source EUI'!$C$2:$C$1521)*($A$23='IECC Data-IP-Source EUI'!$A$2:$A$1521),0,1),0))/INDEX('IECC Data-IP-Source EUI'!$Y$2:$Y$1521,MATCH(1,INDEX(($A27='IECC Data-IP-Source EUI'!$B$2:$B$1521)*(O$24='IECC Data-IP-Source EUI'!$C$2:$C$1521)*(2006='IECC Data-IP-Source EUI'!$A$2:$A$1521),0,1),0))</f>
        <v>0.69605979137409724</v>
      </c>
      <c r="P27" s="111" cm="1">
        <f t="array" ref="P27">INDEX('IECC Data-IP-Source EUI'!$Y$2:$Y$1521,MATCH(1,INDEX(($A27='IECC Data-IP-Source EUI'!$B$2:$B$1521)*(P$24='IECC Data-IP-Source EUI'!$C$2:$C$1521)*($A$23='IECC Data-IP-Source EUI'!$A$2:$A$1521),0,1),0))/INDEX('IECC Data-IP-Source EUI'!$Y$2:$Y$1521,MATCH(1,INDEX(($A27='IECC Data-IP-Source EUI'!$B$2:$B$1521)*(P$24='IECC Data-IP-Source EUI'!$C$2:$C$1521)*(2006='IECC Data-IP-Source EUI'!$A$2:$A$1521),0,1),0))</f>
        <v>0.74390289132867315</v>
      </c>
      <c r="Q27" s="111" cm="1">
        <f t="array" ref="Q27">INDEX('IECC Data-IP-Source EUI'!$Y$2:$Y$1521,MATCH(1,INDEX(($A27='IECC Data-IP-Source EUI'!$B$2:$B$1521)*(Q$24='IECC Data-IP-Source EUI'!$C$2:$C$1521)*($A$23='IECC Data-IP-Source EUI'!$A$2:$A$1521),0,1),0))/INDEX('IECC Data-IP-Source EUI'!$Y$2:$Y$1521,MATCH(1,INDEX(($A27='IECC Data-IP-Source EUI'!$B$2:$B$1521)*(Q$24='IECC Data-IP-Source EUI'!$C$2:$C$1521)*(2006='IECC Data-IP-Source EUI'!$A$2:$A$1521),0,1),0))</f>
        <v>0.64033043258794198</v>
      </c>
      <c r="R27" s="111" cm="1">
        <f t="array" ref="R27">INDEX('IECC Data-IP-Source EUI'!$Y$2:$Y$1521,MATCH(1,INDEX(($A27='IECC Data-IP-Source EUI'!$B$2:$B$1521)*(R$24='IECC Data-IP-Source EUI'!$C$2:$C$1521)*($A$23='IECC Data-IP-Source EUI'!$A$2:$A$1521),0,1),0))/INDEX('IECC Data-IP-Source EUI'!$Y$2:$Y$1521,MATCH(1,INDEX(($A27='IECC Data-IP-Source EUI'!$B$2:$B$1521)*(R$24='IECC Data-IP-Source EUI'!$C$2:$C$1521)*(2006='IECC Data-IP-Source EUI'!$A$2:$A$1521),0,1),0))</f>
        <v>0.65017210315472296</v>
      </c>
      <c r="S27" s="111" cm="1">
        <f t="array" ref="S27">INDEX('IECC Data-IP-Source EUI'!$Y$2:$Y$1521,MATCH(1,INDEX(($A27='IECC Data-IP-Source EUI'!$B$2:$B$1521)*(S$24='IECC Data-IP-Source EUI'!$C$2:$C$1521)*($A$23='IECC Data-IP-Source EUI'!$A$2:$A$1521),0,1),0))/INDEX('IECC Data-IP-Source EUI'!$Y$2:$Y$1521,MATCH(1,INDEX(($A27='IECC Data-IP-Source EUI'!$B$2:$B$1521)*(S$24='IECC Data-IP-Source EUI'!$C$2:$C$1521)*(2006='IECC Data-IP-Source EUI'!$A$2:$A$1521),0,1),0))</f>
        <v>0.63236920648515216</v>
      </c>
      <c r="T27" s="112" cm="1">
        <f t="array" ref="T27">INDEX('IECC Data-IP-Source EUI'!$Y$2:$Y$1521,MATCH(1,INDEX(($A27='IECC Data-IP-Source EUI'!$B$2:$B$1521)*(T$24='IECC Data-IP-Source EUI'!$C$2:$C$1521)*($A$23='IECC Data-IP-Source EUI'!$A$2:$A$1521),0,1),0))/INDEX('IECC Data-IP-Source EUI'!$Y$2:$Y$1521,MATCH(1,INDEX(($A27='IECC Data-IP-Source EUI'!$B$2:$B$1521)*(T$24='IECC Data-IP-Source EUI'!$C$2:$C$1521)*(2006='IECC Data-IP-Source EUI'!$A$2:$A$1521),0,1),0))</f>
        <v>0.68971041906869668</v>
      </c>
    </row>
    <row r="28" spans="1:20" x14ac:dyDescent="0.25">
      <c r="A28" s="129" t="s">
        <v>71</v>
      </c>
      <c r="B28" s="110" cm="1">
        <f t="array" ref="B28">INDEX('IECC Data-IP-Source EUI'!$Y$2:$Y$1521,MATCH(1,INDEX(($A28='IECC Data-IP-Source EUI'!$B$2:$B$1521)*(B$24='IECC Data-IP-Source EUI'!$C$2:$C$1521)*($A$23='IECC Data-IP-Source EUI'!$A$2:$A$1521),0,1),0))/INDEX('IECC Data-IP-Source EUI'!$Y$2:$Y$1521,MATCH(1,INDEX(($A28='IECC Data-IP-Source EUI'!$B$2:$B$1521)*(B$24='IECC Data-IP-Source EUI'!$C$2:$C$1521)*(2006='IECC Data-IP-Source EUI'!$A$2:$A$1521),0,1),0))</f>
        <v>0.72587457587457604</v>
      </c>
      <c r="C28" s="111" cm="1">
        <f t="array" ref="C28">INDEX('IECC Data-IP-Source EUI'!$Y$2:$Y$1521,MATCH(1,INDEX(($A28='IECC Data-IP-Source EUI'!$B$2:$B$1521)*(C$24='IECC Data-IP-Source EUI'!$C$2:$C$1521)*($A$23='IECC Data-IP-Source EUI'!$A$2:$A$1521),0,1),0))/INDEX('IECC Data-IP-Source EUI'!$Y$2:$Y$1521,MATCH(1,INDEX(($A28='IECC Data-IP-Source EUI'!$B$2:$B$1521)*(C$24='IECC Data-IP-Source EUI'!$C$2:$C$1521)*(2006='IECC Data-IP-Source EUI'!$A$2:$A$1521),0,1),0))</f>
        <v>0.71772104764976274</v>
      </c>
      <c r="D28" s="111" cm="1">
        <f t="array" ref="D28">INDEX('IECC Data-IP-Source EUI'!$Y$2:$Y$1521,MATCH(1,INDEX(($A28='IECC Data-IP-Source EUI'!$B$2:$B$1521)*(D$24='IECC Data-IP-Source EUI'!$C$2:$C$1521)*($A$23='IECC Data-IP-Source EUI'!$A$2:$A$1521),0,1),0))/INDEX('IECC Data-IP-Source EUI'!$Y$2:$Y$1521,MATCH(1,INDEX(($A28='IECC Data-IP-Source EUI'!$B$2:$B$1521)*(D$24='IECC Data-IP-Source EUI'!$C$2:$C$1521)*(2006='IECC Data-IP-Source EUI'!$A$2:$A$1521),0,1),0))</f>
        <v>0.76569215031644888</v>
      </c>
      <c r="E28" s="111" cm="1">
        <f t="array" ref="E28">INDEX('IECC Data-IP-Source EUI'!$Y$2:$Y$1521,MATCH(1,INDEX(($A28='IECC Data-IP-Source EUI'!$B$2:$B$1521)*(E$24='IECC Data-IP-Source EUI'!$C$2:$C$1521)*($A$23='IECC Data-IP-Source EUI'!$A$2:$A$1521),0,1),0))/INDEX('IECC Data-IP-Source EUI'!$Y$2:$Y$1521,MATCH(1,INDEX(($A28='IECC Data-IP-Source EUI'!$B$2:$B$1521)*(E$24='IECC Data-IP-Source EUI'!$C$2:$C$1521)*(2006='IECC Data-IP-Source EUI'!$A$2:$A$1521),0,1),0))</f>
        <v>0.74201399610585095</v>
      </c>
      <c r="F28" s="111" cm="1">
        <f t="array" ref="F28">INDEX('IECC Data-IP-Source EUI'!$Y$2:$Y$1521,MATCH(1,INDEX(($A28='IECC Data-IP-Source EUI'!$B$2:$B$1521)*(F$24='IECC Data-IP-Source EUI'!$C$2:$C$1521)*($A$23='IECC Data-IP-Source EUI'!$A$2:$A$1521),0,1),0))/INDEX('IECC Data-IP-Source EUI'!$Y$2:$Y$1521,MATCH(1,INDEX(($A28='IECC Data-IP-Source EUI'!$B$2:$B$1521)*(F$24='IECC Data-IP-Source EUI'!$C$2:$C$1521)*(2006='IECC Data-IP-Source EUI'!$A$2:$A$1521),0,1),0))</f>
        <v>0.73307469203645703</v>
      </c>
      <c r="G28" s="111" cm="1">
        <f t="array" ref="G28">INDEX('IECC Data-IP-Source EUI'!$Y$2:$Y$1521,MATCH(1,INDEX(($A28='IECC Data-IP-Source EUI'!$B$2:$B$1521)*(G$24='IECC Data-IP-Source EUI'!$C$2:$C$1521)*($A$23='IECC Data-IP-Source EUI'!$A$2:$A$1521),0,1),0))/INDEX('IECC Data-IP-Source EUI'!$Y$2:$Y$1521,MATCH(1,INDEX(($A28='IECC Data-IP-Source EUI'!$B$2:$B$1521)*(G$24='IECC Data-IP-Source EUI'!$C$2:$C$1521)*(2006='IECC Data-IP-Source EUI'!$A$2:$A$1521),0,1),0))</f>
        <v>0.77791065384964642</v>
      </c>
      <c r="H28" s="111" cm="1">
        <f t="array" ref="H28">INDEX('IECC Data-IP-Source EUI'!$Y$2:$Y$1521,MATCH(1,INDEX(($A28='IECC Data-IP-Source EUI'!$B$2:$B$1521)*(H$24='IECC Data-IP-Source EUI'!$C$2:$C$1521)*($A$23='IECC Data-IP-Source EUI'!$A$2:$A$1521),0,1),0))/INDEX('IECC Data-IP-Source EUI'!$Y$2:$Y$1521,MATCH(1,INDEX(($A28='IECC Data-IP-Source EUI'!$B$2:$B$1521)*(H$24='IECC Data-IP-Source EUI'!$C$2:$C$1521)*(2006='IECC Data-IP-Source EUI'!$A$2:$A$1521),0,1),0))</f>
        <v>0.77320400853305893</v>
      </c>
      <c r="I28" s="111" cm="1">
        <f t="array" ref="I28">INDEX('IECC Data-IP-Source EUI'!$Y$2:$Y$1521,MATCH(1,INDEX(($A28='IECC Data-IP-Source EUI'!$B$2:$B$1521)*(I$24='IECC Data-IP-Source EUI'!$C$2:$C$1521)*($A$23='IECC Data-IP-Source EUI'!$A$2:$A$1521),0,1),0))/INDEX('IECC Data-IP-Source EUI'!$Y$2:$Y$1521,MATCH(1,INDEX(($A28='IECC Data-IP-Source EUI'!$B$2:$B$1521)*(I$24='IECC Data-IP-Source EUI'!$C$2:$C$1521)*(2006='IECC Data-IP-Source EUI'!$A$2:$A$1521),0,1),0))</f>
        <v>0.75549793605929383</v>
      </c>
      <c r="J28" s="111" cm="1">
        <f t="array" ref="J28">INDEX('IECC Data-IP-Source EUI'!$Y$2:$Y$1521,MATCH(1,INDEX(($A28='IECC Data-IP-Source EUI'!$B$2:$B$1521)*(J$24='IECC Data-IP-Source EUI'!$C$2:$C$1521)*($A$23='IECC Data-IP-Source EUI'!$A$2:$A$1521),0,1),0))/INDEX('IECC Data-IP-Source EUI'!$Y$2:$Y$1521,MATCH(1,INDEX(($A28='IECC Data-IP-Source EUI'!$B$2:$B$1521)*(J$24='IECC Data-IP-Source EUI'!$C$2:$C$1521)*(2006='IECC Data-IP-Source EUI'!$A$2:$A$1521),0,1),0))</f>
        <v>0.86631141690049884</v>
      </c>
      <c r="K28" s="111" cm="1">
        <f t="array" ref="K28">INDEX('IECC Data-IP-Source EUI'!$Y$2:$Y$1521,MATCH(1,INDEX(($A28='IECC Data-IP-Source EUI'!$B$2:$B$1521)*(K$24='IECC Data-IP-Source EUI'!$C$2:$C$1521)*($A$23='IECC Data-IP-Source EUI'!$A$2:$A$1521),0,1),0))/INDEX('IECC Data-IP-Source EUI'!$Y$2:$Y$1521,MATCH(1,INDEX(($A28='IECC Data-IP-Source EUI'!$B$2:$B$1521)*(K$24='IECC Data-IP-Source EUI'!$C$2:$C$1521)*(2006='IECC Data-IP-Source EUI'!$A$2:$A$1521),0,1),0))</f>
        <v>0.73590105943970507</v>
      </c>
      <c r="L28" s="111" cm="1">
        <f t="array" ref="L28">INDEX('IECC Data-IP-Source EUI'!$Y$2:$Y$1521,MATCH(1,INDEX(($A28='IECC Data-IP-Source EUI'!$B$2:$B$1521)*(L$24='IECC Data-IP-Source EUI'!$C$2:$C$1521)*($A$23='IECC Data-IP-Source EUI'!$A$2:$A$1521),0,1),0))/INDEX('IECC Data-IP-Source EUI'!$Y$2:$Y$1521,MATCH(1,INDEX(($A28='IECC Data-IP-Source EUI'!$B$2:$B$1521)*(L$24='IECC Data-IP-Source EUI'!$C$2:$C$1521)*(2006='IECC Data-IP-Source EUI'!$A$2:$A$1521),0,1),0))</f>
        <v>0.86686860273601363</v>
      </c>
      <c r="M28" s="111" cm="1">
        <f t="array" ref="M28">INDEX('IECC Data-IP-Source EUI'!$Y$2:$Y$1521,MATCH(1,INDEX(($A28='IECC Data-IP-Source EUI'!$B$2:$B$1521)*(M$24='IECC Data-IP-Source EUI'!$C$2:$C$1521)*($A$23='IECC Data-IP-Source EUI'!$A$2:$A$1521),0,1),0))/INDEX('IECC Data-IP-Source EUI'!$Y$2:$Y$1521,MATCH(1,INDEX(($A28='IECC Data-IP-Source EUI'!$B$2:$B$1521)*(M$24='IECC Data-IP-Source EUI'!$C$2:$C$1521)*(2006='IECC Data-IP-Source EUI'!$A$2:$A$1521),0,1),0))</f>
        <v>0.8194511127133296</v>
      </c>
      <c r="N28" s="111" cm="1">
        <f t="array" ref="N28">INDEX('IECC Data-IP-Source EUI'!$Y$2:$Y$1521,MATCH(1,INDEX(($A28='IECC Data-IP-Source EUI'!$B$2:$B$1521)*(N$24='IECC Data-IP-Source EUI'!$C$2:$C$1521)*($A$23='IECC Data-IP-Source EUI'!$A$2:$A$1521),0,1),0))/INDEX('IECC Data-IP-Source EUI'!$Y$2:$Y$1521,MATCH(1,INDEX(($A28='IECC Data-IP-Source EUI'!$B$2:$B$1521)*(N$24='IECC Data-IP-Source EUI'!$C$2:$C$1521)*(2006='IECC Data-IP-Source EUI'!$A$2:$A$1521),0,1),0))</f>
        <v>0.74942308702054361</v>
      </c>
      <c r="O28" s="111" cm="1">
        <f t="array" ref="O28">INDEX('IECC Data-IP-Source EUI'!$Y$2:$Y$1521,MATCH(1,INDEX(($A28='IECC Data-IP-Source EUI'!$B$2:$B$1521)*(O$24='IECC Data-IP-Source EUI'!$C$2:$C$1521)*($A$23='IECC Data-IP-Source EUI'!$A$2:$A$1521),0,1),0))/INDEX('IECC Data-IP-Source EUI'!$Y$2:$Y$1521,MATCH(1,INDEX(($A28='IECC Data-IP-Source EUI'!$B$2:$B$1521)*(O$24='IECC Data-IP-Source EUI'!$C$2:$C$1521)*(2006='IECC Data-IP-Source EUI'!$A$2:$A$1521),0,1),0))</f>
        <v>0.835616347351267</v>
      </c>
      <c r="P28" s="111" cm="1">
        <f t="array" ref="P28">INDEX('IECC Data-IP-Source EUI'!$Y$2:$Y$1521,MATCH(1,INDEX(($A28='IECC Data-IP-Source EUI'!$B$2:$B$1521)*(P$24='IECC Data-IP-Source EUI'!$C$2:$C$1521)*($A$23='IECC Data-IP-Source EUI'!$A$2:$A$1521),0,1),0))/INDEX('IECC Data-IP-Source EUI'!$Y$2:$Y$1521,MATCH(1,INDEX(($A28='IECC Data-IP-Source EUI'!$B$2:$B$1521)*(P$24='IECC Data-IP-Source EUI'!$C$2:$C$1521)*(2006='IECC Data-IP-Source EUI'!$A$2:$A$1521),0,1),0))</f>
        <v>0.79939356136984974</v>
      </c>
      <c r="Q28" s="111" cm="1">
        <f t="array" ref="Q28">INDEX('IECC Data-IP-Source EUI'!$Y$2:$Y$1521,MATCH(1,INDEX(($A28='IECC Data-IP-Source EUI'!$B$2:$B$1521)*(Q$24='IECC Data-IP-Source EUI'!$C$2:$C$1521)*($A$23='IECC Data-IP-Source EUI'!$A$2:$A$1521),0,1),0))/INDEX('IECC Data-IP-Source EUI'!$Y$2:$Y$1521,MATCH(1,INDEX(($A28='IECC Data-IP-Source EUI'!$B$2:$B$1521)*(Q$24='IECC Data-IP-Source EUI'!$C$2:$C$1521)*(2006='IECC Data-IP-Source EUI'!$A$2:$A$1521),0,1),0))</f>
        <v>0.73514729826373837</v>
      </c>
      <c r="R28" s="111" cm="1">
        <f t="array" ref="R28">INDEX('IECC Data-IP-Source EUI'!$Y$2:$Y$1521,MATCH(1,INDEX(($A28='IECC Data-IP-Source EUI'!$B$2:$B$1521)*(R$24='IECC Data-IP-Source EUI'!$C$2:$C$1521)*($A$23='IECC Data-IP-Source EUI'!$A$2:$A$1521),0,1),0))/INDEX('IECC Data-IP-Source EUI'!$Y$2:$Y$1521,MATCH(1,INDEX(($A28='IECC Data-IP-Source EUI'!$B$2:$B$1521)*(R$24='IECC Data-IP-Source EUI'!$C$2:$C$1521)*(2006='IECC Data-IP-Source EUI'!$A$2:$A$1521),0,1),0))</f>
        <v>0.76119683261465398</v>
      </c>
      <c r="S28" s="111" cm="1">
        <f t="array" ref="S28">INDEX('IECC Data-IP-Source EUI'!$Y$2:$Y$1521,MATCH(1,INDEX(($A28='IECC Data-IP-Source EUI'!$B$2:$B$1521)*(S$24='IECC Data-IP-Source EUI'!$C$2:$C$1521)*($A$23='IECC Data-IP-Source EUI'!$A$2:$A$1521),0,1),0))/INDEX('IECC Data-IP-Source EUI'!$Y$2:$Y$1521,MATCH(1,INDEX(($A28='IECC Data-IP-Source EUI'!$B$2:$B$1521)*(S$24='IECC Data-IP-Source EUI'!$C$2:$C$1521)*(2006='IECC Data-IP-Source EUI'!$A$2:$A$1521),0,1),0))</f>
        <v>0.70221794495866896</v>
      </c>
      <c r="T28" s="112" cm="1">
        <f t="array" ref="T28">INDEX('IECC Data-IP-Source EUI'!$Y$2:$Y$1521,MATCH(1,INDEX(($A28='IECC Data-IP-Source EUI'!$B$2:$B$1521)*(T$24='IECC Data-IP-Source EUI'!$C$2:$C$1521)*($A$23='IECC Data-IP-Source EUI'!$A$2:$A$1521),0,1),0))/INDEX('IECC Data-IP-Source EUI'!$Y$2:$Y$1521,MATCH(1,INDEX(($A28='IECC Data-IP-Source EUI'!$B$2:$B$1521)*(T$24='IECC Data-IP-Source EUI'!$C$2:$C$1521)*(2006='IECC Data-IP-Source EUI'!$A$2:$A$1521),0,1),0))</f>
        <v>0.6912178240654957</v>
      </c>
    </row>
    <row r="29" spans="1:20" x14ac:dyDescent="0.25">
      <c r="A29" s="129" t="s">
        <v>62</v>
      </c>
      <c r="B29" s="110" cm="1">
        <f t="array" ref="B29">INDEX('IECC Data-IP-Source EUI'!$Y$2:$Y$1521,MATCH(1,INDEX(($A29='IECC Data-IP-Source EUI'!$B$2:$B$1521)*(B$24='IECC Data-IP-Source EUI'!$C$2:$C$1521)*($A$23='IECC Data-IP-Source EUI'!$A$2:$A$1521),0,1),0))/INDEX('IECC Data-IP-Source EUI'!$Y$2:$Y$1521,MATCH(1,INDEX(($A29='IECC Data-IP-Source EUI'!$B$2:$B$1521)*(B$24='IECC Data-IP-Source EUI'!$C$2:$C$1521)*(2006='IECC Data-IP-Source EUI'!$A$2:$A$1521),0,1),0))</f>
        <v>0.75554748197417698</v>
      </c>
      <c r="C29" s="111" cm="1">
        <f t="array" ref="C29">INDEX('IECC Data-IP-Source EUI'!$Y$2:$Y$1521,MATCH(1,INDEX(($A29='IECC Data-IP-Source EUI'!$B$2:$B$1521)*(C$24='IECC Data-IP-Source EUI'!$C$2:$C$1521)*($A$23='IECC Data-IP-Source EUI'!$A$2:$A$1521),0,1),0))/INDEX('IECC Data-IP-Source EUI'!$Y$2:$Y$1521,MATCH(1,INDEX(($A29='IECC Data-IP-Source EUI'!$B$2:$B$1521)*(C$24='IECC Data-IP-Source EUI'!$C$2:$C$1521)*(2006='IECC Data-IP-Source EUI'!$A$2:$A$1521),0,1),0))</f>
        <v>0.76877197897390892</v>
      </c>
      <c r="D29" s="111" cm="1">
        <f t="array" ref="D29">INDEX('IECC Data-IP-Source EUI'!$Y$2:$Y$1521,MATCH(1,INDEX(($A29='IECC Data-IP-Source EUI'!$B$2:$B$1521)*(D$24='IECC Data-IP-Source EUI'!$C$2:$C$1521)*($A$23='IECC Data-IP-Source EUI'!$A$2:$A$1521),0,1),0))/INDEX('IECC Data-IP-Source EUI'!$Y$2:$Y$1521,MATCH(1,INDEX(($A29='IECC Data-IP-Source EUI'!$B$2:$B$1521)*(D$24='IECC Data-IP-Source EUI'!$C$2:$C$1521)*(2006='IECC Data-IP-Source EUI'!$A$2:$A$1521),0,1),0))</f>
        <v>0.75502042945318637</v>
      </c>
      <c r="E29" s="111" cm="1">
        <f t="array" ref="E29">INDEX('IECC Data-IP-Source EUI'!$Y$2:$Y$1521,MATCH(1,INDEX(($A29='IECC Data-IP-Source EUI'!$B$2:$B$1521)*(E$24='IECC Data-IP-Source EUI'!$C$2:$C$1521)*($A$23='IECC Data-IP-Source EUI'!$A$2:$A$1521),0,1),0))/INDEX('IECC Data-IP-Source EUI'!$Y$2:$Y$1521,MATCH(1,INDEX(($A29='IECC Data-IP-Source EUI'!$B$2:$B$1521)*(E$24='IECC Data-IP-Source EUI'!$C$2:$C$1521)*(2006='IECC Data-IP-Source EUI'!$A$2:$A$1521),0,1),0))</f>
        <v>0.77155420405861919</v>
      </c>
      <c r="F29" s="111" cm="1">
        <f t="array" ref="F29">INDEX('IECC Data-IP-Source EUI'!$Y$2:$Y$1521,MATCH(1,INDEX(($A29='IECC Data-IP-Source EUI'!$B$2:$B$1521)*(F$24='IECC Data-IP-Source EUI'!$C$2:$C$1521)*($A$23='IECC Data-IP-Source EUI'!$A$2:$A$1521),0,1),0))/INDEX('IECC Data-IP-Source EUI'!$Y$2:$Y$1521,MATCH(1,INDEX(($A29='IECC Data-IP-Source EUI'!$B$2:$B$1521)*(F$24='IECC Data-IP-Source EUI'!$C$2:$C$1521)*(2006='IECC Data-IP-Source EUI'!$A$2:$A$1521),0,1),0))</f>
        <v>0.74379315262178181</v>
      </c>
      <c r="G29" s="111" cm="1">
        <f t="array" ref="G29">INDEX('IECC Data-IP-Source EUI'!$Y$2:$Y$1521,MATCH(1,INDEX(($A29='IECC Data-IP-Source EUI'!$B$2:$B$1521)*(G$24='IECC Data-IP-Source EUI'!$C$2:$C$1521)*($A$23='IECC Data-IP-Source EUI'!$A$2:$A$1521),0,1),0))/INDEX('IECC Data-IP-Source EUI'!$Y$2:$Y$1521,MATCH(1,INDEX(($A29='IECC Data-IP-Source EUI'!$B$2:$B$1521)*(G$24='IECC Data-IP-Source EUI'!$C$2:$C$1521)*(2006='IECC Data-IP-Source EUI'!$A$2:$A$1521),0,1),0))</f>
        <v>0.78762799291551033</v>
      </c>
      <c r="H29" s="111" cm="1">
        <f t="array" ref="H29">INDEX('IECC Data-IP-Source EUI'!$Y$2:$Y$1521,MATCH(1,INDEX(($A29='IECC Data-IP-Source EUI'!$B$2:$B$1521)*(H$24='IECC Data-IP-Source EUI'!$C$2:$C$1521)*($A$23='IECC Data-IP-Source EUI'!$A$2:$A$1521),0,1),0))/INDEX('IECC Data-IP-Source EUI'!$Y$2:$Y$1521,MATCH(1,INDEX(($A29='IECC Data-IP-Source EUI'!$B$2:$B$1521)*(H$24='IECC Data-IP-Source EUI'!$C$2:$C$1521)*(2006='IECC Data-IP-Source EUI'!$A$2:$A$1521),0,1),0))</f>
        <v>0.67620087575004917</v>
      </c>
      <c r="I29" s="111" cm="1">
        <f t="array" ref="I29">INDEX('IECC Data-IP-Source EUI'!$Y$2:$Y$1521,MATCH(1,INDEX(($A29='IECC Data-IP-Source EUI'!$B$2:$B$1521)*(I$24='IECC Data-IP-Source EUI'!$C$2:$C$1521)*($A$23='IECC Data-IP-Source EUI'!$A$2:$A$1521),0,1),0))/INDEX('IECC Data-IP-Source EUI'!$Y$2:$Y$1521,MATCH(1,INDEX(($A29='IECC Data-IP-Source EUI'!$B$2:$B$1521)*(I$24='IECC Data-IP-Source EUI'!$C$2:$C$1521)*(2006='IECC Data-IP-Source EUI'!$A$2:$A$1521),0,1),0))</f>
        <v>0.73113472328988738</v>
      </c>
      <c r="J29" s="111" cm="1">
        <f t="array" ref="J29">INDEX('IECC Data-IP-Source EUI'!$Y$2:$Y$1521,MATCH(1,INDEX(($A29='IECC Data-IP-Source EUI'!$B$2:$B$1521)*(J$24='IECC Data-IP-Source EUI'!$C$2:$C$1521)*($A$23='IECC Data-IP-Source EUI'!$A$2:$A$1521),0,1),0))/INDEX('IECC Data-IP-Source EUI'!$Y$2:$Y$1521,MATCH(1,INDEX(($A29='IECC Data-IP-Source EUI'!$B$2:$B$1521)*(J$24='IECC Data-IP-Source EUI'!$C$2:$C$1521)*(2006='IECC Data-IP-Source EUI'!$A$2:$A$1521),0,1),0))</f>
        <v>0.75428651537322944</v>
      </c>
      <c r="K29" s="111" cm="1">
        <f t="array" ref="K29">INDEX('IECC Data-IP-Source EUI'!$Y$2:$Y$1521,MATCH(1,INDEX(($A29='IECC Data-IP-Source EUI'!$B$2:$B$1521)*(K$24='IECC Data-IP-Source EUI'!$C$2:$C$1521)*($A$23='IECC Data-IP-Source EUI'!$A$2:$A$1521),0,1),0))/INDEX('IECC Data-IP-Source EUI'!$Y$2:$Y$1521,MATCH(1,INDEX(($A29='IECC Data-IP-Source EUI'!$B$2:$B$1521)*(K$24='IECC Data-IP-Source EUI'!$C$2:$C$1521)*(2006='IECC Data-IP-Source EUI'!$A$2:$A$1521),0,1),0))</f>
        <v>0.66117278721190287</v>
      </c>
      <c r="L29" s="111" cm="1">
        <f t="array" ref="L29">INDEX('IECC Data-IP-Source EUI'!$Y$2:$Y$1521,MATCH(1,INDEX(($A29='IECC Data-IP-Source EUI'!$B$2:$B$1521)*(L$24='IECC Data-IP-Source EUI'!$C$2:$C$1521)*($A$23='IECC Data-IP-Source EUI'!$A$2:$A$1521),0,1),0))/INDEX('IECC Data-IP-Source EUI'!$Y$2:$Y$1521,MATCH(1,INDEX(($A29='IECC Data-IP-Source EUI'!$B$2:$B$1521)*(L$24='IECC Data-IP-Source EUI'!$C$2:$C$1521)*(2006='IECC Data-IP-Source EUI'!$A$2:$A$1521),0,1),0))</f>
        <v>0.73983607033963972</v>
      </c>
      <c r="M29" s="111" cm="1">
        <f t="array" ref="M29">INDEX('IECC Data-IP-Source EUI'!$Y$2:$Y$1521,MATCH(1,INDEX(($A29='IECC Data-IP-Source EUI'!$B$2:$B$1521)*(M$24='IECC Data-IP-Source EUI'!$C$2:$C$1521)*($A$23='IECC Data-IP-Source EUI'!$A$2:$A$1521),0,1),0))/INDEX('IECC Data-IP-Source EUI'!$Y$2:$Y$1521,MATCH(1,INDEX(($A29='IECC Data-IP-Source EUI'!$B$2:$B$1521)*(M$24='IECC Data-IP-Source EUI'!$C$2:$C$1521)*(2006='IECC Data-IP-Source EUI'!$A$2:$A$1521),0,1),0))</f>
        <v>0.73898488307241761</v>
      </c>
      <c r="N29" s="111" cm="1">
        <f t="array" ref="N29">INDEX('IECC Data-IP-Source EUI'!$Y$2:$Y$1521,MATCH(1,INDEX(($A29='IECC Data-IP-Source EUI'!$B$2:$B$1521)*(N$24='IECC Data-IP-Source EUI'!$C$2:$C$1521)*($A$23='IECC Data-IP-Source EUI'!$A$2:$A$1521),0,1),0))/INDEX('IECC Data-IP-Source EUI'!$Y$2:$Y$1521,MATCH(1,INDEX(($A29='IECC Data-IP-Source EUI'!$B$2:$B$1521)*(N$24='IECC Data-IP-Source EUI'!$C$2:$C$1521)*(2006='IECC Data-IP-Source EUI'!$A$2:$A$1521),0,1),0))</f>
        <v>0.70184129937628059</v>
      </c>
      <c r="O29" s="111" cm="1">
        <f t="array" ref="O29">INDEX('IECC Data-IP-Source EUI'!$Y$2:$Y$1521,MATCH(1,INDEX(($A29='IECC Data-IP-Source EUI'!$B$2:$B$1521)*(O$24='IECC Data-IP-Source EUI'!$C$2:$C$1521)*($A$23='IECC Data-IP-Source EUI'!$A$2:$A$1521),0,1),0))/INDEX('IECC Data-IP-Source EUI'!$Y$2:$Y$1521,MATCH(1,INDEX(($A29='IECC Data-IP-Source EUI'!$B$2:$B$1521)*(O$24='IECC Data-IP-Source EUI'!$C$2:$C$1521)*(2006='IECC Data-IP-Source EUI'!$A$2:$A$1521),0,1),0))</f>
        <v>0.75665480648339267</v>
      </c>
      <c r="P29" s="111" cm="1">
        <f t="array" ref="P29">INDEX('IECC Data-IP-Source EUI'!$Y$2:$Y$1521,MATCH(1,INDEX(($A29='IECC Data-IP-Source EUI'!$B$2:$B$1521)*(P$24='IECC Data-IP-Source EUI'!$C$2:$C$1521)*($A$23='IECC Data-IP-Source EUI'!$A$2:$A$1521),0,1),0))/INDEX('IECC Data-IP-Source EUI'!$Y$2:$Y$1521,MATCH(1,INDEX(($A29='IECC Data-IP-Source EUI'!$B$2:$B$1521)*(P$24='IECC Data-IP-Source EUI'!$C$2:$C$1521)*(2006='IECC Data-IP-Source EUI'!$A$2:$A$1521),0,1),0))</f>
        <v>0.71344877883684144</v>
      </c>
      <c r="Q29" s="111" cm="1">
        <f t="array" ref="Q29">INDEX('IECC Data-IP-Source EUI'!$Y$2:$Y$1521,MATCH(1,INDEX(($A29='IECC Data-IP-Source EUI'!$B$2:$B$1521)*(Q$24='IECC Data-IP-Source EUI'!$C$2:$C$1521)*($A$23='IECC Data-IP-Source EUI'!$A$2:$A$1521),0,1),0))/INDEX('IECC Data-IP-Source EUI'!$Y$2:$Y$1521,MATCH(1,INDEX(($A29='IECC Data-IP-Source EUI'!$B$2:$B$1521)*(Q$24='IECC Data-IP-Source EUI'!$C$2:$C$1521)*(2006='IECC Data-IP-Source EUI'!$A$2:$A$1521),0,1),0))</f>
        <v>0.66024305266324101</v>
      </c>
      <c r="R29" s="111" cm="1">
        <f t="array" ref="R29">INDEX('IECC Data-IP-Source EUI'!$Y$2:$Y$1521,MATCH(1,INDEX(($A29='IECC Data-IP-Source EUI'!$B$2:$B$1521)*(R$24='IECC Data-IP-Source EUI'!$C$2:$C$1521)*($A$23='IECC Data-IP-Source EUI'!$A$2:$A$1521),0,1),0))/INDEX('IECC Data-IP-Source EUI'!$Y$2:$Y$1521,MATCH(1,INDEX(($A29='IECC Data-IP-Source EUI'!$B$2:$B$1521)*(R$24='IECC Data-IP-Source EUI'!$C$2:$C$1521)*(2006='IECC Data-IP-Source EUI'!$A$2:$A$1521),0,1),0))</f>
        <v>0.68815224064123348</v>
      </c>
      <c r="S29" s="111" cm="1">
        <f t="array" ref="S29">INDEX('IECC Data-IP-Source EUI'!$Y$2:$Y$1521,MATCH(1,INDEX(($A29='IECC Data-IP-Source EUI'!$B$2:$B$1521)*(S$24='IECC Data-IP-Source EUI'!$C$2:$C$1521)*($A$23='IECC Data-IP-Source EUI'!$A$2:$A$1521),0,1),0))/INDEX('IECC Data-IP-Source EUI'!$Y$2:$Y$1521,MATCH(1,INDEX(($A29='IECC Data-IP-Source EUI'!$B$2:$B$1521)*(S$24='IECC Data-IP-Source EUI'!$C$2:$C$1521)*(2006='IECC Data-IP-Source EUI'!$A$2:$A$1521),0,1),0))</f>
        <v>0.63328385880944449</v>
      </c>
      <c r="T29" s="112" cm="1">
        <f t="array" ref="T29">INDEX('IECC Data-IP-Source EUI'!$Y$2:$Y$1521,MATCH(1,INDEX(($A29='IECC Data-IP-Source EUI'!$B$2:$B$1521)*(T$24='IECC Data-IP-Source EUI'!$C$2:$C$1521)*($A$23='IECC Data-IP-Source EUI'!$A$2:$A$1521),0,1),0))/INDEX('IECC Data-IP-Source EUI'!$Y$2:$Y$1521,MATCH(1,INDEX(($A29='IECC Data-IP-Source EUI'!$B$2:$B$1521)*(T$24='IECC Data-IP-Source EUI'!$C$2:$C$1521)*(2006='IECC Data-IP-Source EUI'!$A$2:$A$1521),0,1),0))</f>
        <v>0.6206152899851094</v>
      </c>
    </row>
    <row r="30" spans="1:20" x14ac:dyDescent="0.25">
      <c r="A30" s="129" t="s">
        <v>56</v>
      </c>
      <c r="B30" s="110" cm="1">
        <f t="array" ref="B30">INDEX('IECC Data-IP-Source EUI'!$Y$2:$Y$1521,MATCH(1,INDEX(($A30='IECC Data-IP-Source EUI'!$B$2:$B$1521)*(B$24='IECC Data-IP-Source EUI'!$C$2:$C$1521)*($A$23='IECC Data-IP-Source EUI'!$A$2:$A$1521),0,1),0))/INDEX('IECC Data-IP-Source EUI'!$Y$2:$Y$1521,MATCH(1,INDEX(($A30='IECC Data-IP-Source EUI'!$B$2:$B$1521)*(B$24='IECC Data-IP-Source EUI'!$C$2:$C$1521)*(2006='IECC Data-IP-Source EUI'!$A$2:$A$1521),0,1),0))</f>
        <v>0.71232329360232183</v>
      </c>
      <c r="C30" s="111" cm="1">
        <f t="array" ref="C30">INDEX('IECC Data-IP-Source EUI'!$Y$2:$Y$1521,MATCH(1,INDEX(($A30='IECC Data-IP-Source EUI'!$B$2:$B$1521)*(C$24='IECC Data-IP-Source EUI'!$C$2:$C$1521)*($A$23='IECC Data-IP-Source EUI'!$A$2:$A$1521),0,1),0))/INDEX('IECC Data-IP-Source EUI'!$Y$2:$Y$1521,MATCH(1,INDEX(($A30='IECC Data-IP-Source EUI'!$B$2:$B$1521)*(C$24='IECC Data-IP-Source EUI'!$C$2:$C$1521)*(2006='IECC Data-IP-Source EUI'!$A$2:$A$1521),0,1),0))</f>
        <v>0.65825286660364302</v>
      </c>
      <c r="D30" s="111" cm="1">
        <f t="array" ref="D30">INDEX('IECC Data-IP-Source EUI'!$Y$2:$Y$1521,MATCH(1,INDEX(($A30='IECC Data-IP-Source EUI'!$B$2:$B$1521)*(D$24='IECC Data-IP-Source EUI'!$C$2:$C$1521)*($A$23='IECC Data-IP-Source EUI'!$A$2:$A$1521),0,1),0))/INDEX('IECC Data-IP-Source EUI'!$Y$2:$Y$1521,MATCH(1,INDEX(($A30='IECC Data-IP-Source EUI'!$B$2:$B$1521)*(D$24='IECC Data-IP-Source EUI'!$C$2:$C$1521)*(2006='IECC Data-IP-Source EUI'!$A$2:$A$1521),0,1),0))</f>
        <v>0.68559101184262838</v>
      </c>
      <c r="E30" s="111" cm="1">
        <f t="array" ref="E30">INDEX('IECC Data-IP-Source EUI'!$Y$2:$Y$1521,MATCH(1,INDEX(($A30='IECC Data-IP-Source EUI'!$B$2:$B$1521)*(E$24='IECC Data-IP-Source EUI'!$C$2:$C$1521)*($A$23='IECC Data-IP-Source EUI'!$A$2:$A$1521),0,1),0))/INDEX('IECC Data-IP-Source EUI'!$Y$2:$Y$1521,MATCH(1,INDEX(($A30='IECC Data-IP-Source EUI'!$B$2:$B$1521)*(E$24='IECC Data-IP-Source EUI'!$C$2:$C$1521)*(2006='IECC Data-IP-Source EUI'!$A$2:$A$1521),0,1),0))</f>
        <v>0.65622319770454796</v>
      </c>
      <c r="F30" s="111" cm="1">
        <f t="array" ref="F30">INDEX('IECC Data-IP-Source EUI'!$Y$2:$Y$1521,MATCH(1,INDEX(($A30='IECC Data-IP-Source EUI'!$B$2:$B$1521)*(F$24='IECC Data-IP-Source EUI'!$C$2:$C$1521)*($A$23='IECC Data-IP-Source EUI'!$A$2:$A$1521),0,1),0))/INDEX('IECC Data-IP-Source EUI'!$Y$2:$Y$1521,MATCH(1,INDEX(($A30='IECC Data-IP-Source EUI'!$B$2:$B$1521)*(F$24='IECC Data-IP-Source EUI'!$C$2:$C$1521)*(2006='IECC Data-IP-Source EUI'!$A$2:$A$1521),0,1),0))</f>
        <v>0.62025111003046063</v>
      </c>
      <c r="G30" s="111" cm="1">
        <f t="array" ref="G30">INDEX('IECC Data-IP-Source EUI'!$Y$2:$Y$1521,MATCH(1,INDEX(($A30='IECC Data-IP-Source EUI'!$B$2:$B$1521)*(G$24='IECC Data-IP-Source EUI'!$C$2:$C$1521)*($A$23='IECC Data-IP-Source EUI'!$A$2:$A$1521),0,1),0))/INDEX('IECC Data-IP-Source EUI'!$Y$2:$Y$1521,MATCH(1,INDEX(($A30='IECC Data-IP-Source EUI'!$B$2:$B$1521)*(G$24='IECC Data-IP-Source EUI'!$C$2:$C$1521)*(2006='IECC Data-IP-Source EUI'!$A$2:$A$1521),0,1),0))</f>
        <v>0.6531641087681207</v>
      </c>
      <c r="H30" s="111" cm="1">
        <f t="array" ref="H30">INDEX('IECC Data-IP-Source EUI'!$Y$2:$Y$1521,MATCH(1,INDEX(($A30='IECC Data-IP-Source EUI'!$B$2:$B$1521)*(H$24='IECC Data-IP-Source EUI'!$C$2:$C$1521)*($A$23='IECC Data-IP-Source EUI'!$A$2:$A$1521),0,1),0))/INDEX('IECC Data-IP-Source EUI'!$Y$2:$Y$1521,MATCH(1,INDEX(($A30='IECC Data-IP-Source EUI'!$B$2:$B$1521)*(H$24='IECC Data-IP-Source EUI'!$C$2:$C$1521)*(2006='IECC Data-IP-Source EUI'!$A$2:$A$1521),0,1),0))</f>
        <v>0.59218438094396586</v>
      </c>
      <c r="I30" s="111" cm="1">
        <f t="array" ref="I30">INDEX('IECC Data-IP-Source EUI'!$Y$2:$Y$1521,MATCH(1,INDEX(($A30='IECC Data-IP-Source EUI'!$B$2:$B$1521)*(I$24='IECC Data-IP-Source EUI'!$C$2:$C$1521)*($A$23='IECC Data-IP-Source EUI'!$A$2:$A$1521),0,1),0))/INDEX('IECC Data-IP-Source EUI'!$Y$2:$Y$1521,MATCH(1,INDEX(($A30='IECC Data-IP-Source EUI'!$B$2:$B$1521)*(I$24='IECC Data-IP-Source EUI'!$C$2:$C$1521)*(2006='IECC Data-IP-Source EUI'!$A$2:$A$1521),0,1),0))</f>
        <v>0.62897351343290275</v>
      </c>
      <c r="J30" s="111" cm="1">
        <f t="array" ref="J30">INDEX('IECC Data-IP-Source EUI'!$Y$2:$Y$1521,MATCH(1,INDEX(($A30='IECC Data-IP-Source EUI'!$B$2:$B$1521)*(J$24='IECC Data-IP-Source EUI'!$C$2:$C$1521)*($A$23='IECC Data-IP-Source EUI'!$A$2:$A$1521),0,1),0))/INDEX('IECC Data-IP-Source EUI'!$Y$2:$Y$1521,MATCH(1,INDEX(($A30='IECC Data-IP-Source EUI'!$B$2:$B$1521)*(J$24='IECC Data-IP-Source EUI'!$C$2:$C$1521)*(2006='IECC Data-IP-Source EUI'!$A$2:$A$1521),0,1),0))</f>
        <v>0.61251233680021333</v>
      </c>
      <c r="K30" s="111" cm="1">
        <f t="array" ref="K30">INDEX('IECC Data-IP-Source EUI'!$Y$2:$Y$1521,MATCH(1,INDEX(($A30='IECC Data-IP-Source EUI'!$B$2:$B$1521)*(K$24='IECC Data-IP-Source EUI'!$C$2:$C$1521)*($A$23='IECC Data-IP-Source EUI'!$A$2:$A$1521),0,1),0))/INDEX('IECC Data-IP-Source EUI'!$Y$2:$Y$1521,MATCH(1,INDEX(($A30='IECC Data-IP-Source EUI'!$B$2:$B$1521)*(K$24='IECC Data-IP-Source EUI'!$C$2:$C$1521)*(2006='IECC Data-IP-Source EUI'!$A$2:$A$1521),0,1),0))</f>
        <v>0.57181166701935138</v>
      </c>
      <c r="L30" s="111" cm="1">
        <f t="array" ref="L30">INDEX('IECC Data-IP-Source EUI'!$Y$2:$Y$1521,MATCH(1,INDEX(($A30='IECC Data-IP-Source EUI'!$B$2:$B$1521)*(L$24='IECC Data-IP-Source EUI'!$C$2:$C$1521)*($A$23='IECC Data-IP-Source EUI'!$A$2:$A$1521),0,1),0))/INDEX('IECC Data-IP-Source EUI'!$Y$2:$Y$1521,MATCH(1,INDEX(($A30='IECC Data-IP-Source EUI'!$B$2:$B$1521)*(L$24='IECC Data-IP-Source EUI'!$C$2:$C$1521)*(2006='IECC Data-IP-Source EUI'!$A$2:$A$1521),0,1),0))</f>
        <v>0.62645004873373111</v>
      </c>
      <c r="M30" s="111" cm="1">
        <f t="array" ref="M30">INDEX('IECC Data-IP-Source EUI'!$Y$2:$Y$1521,MATCH(1,INDEX(($A30='IECC Data-IP-Source EUI'!$B$2:$B$1521)*(M$24='IECC Data-IP-Source EUI'!$C$2:$C$1521)*($A$23='IECC Data-IP-Source EUI'!$A$2:$A$1521),0,1),0))/INDEX('IECC Data-IP-Source EUI'!$Y$2:$Y$1521,MATCH(1,INDEX(($A30='IECC Data-IP-Source EUI'!$B$2:$B$1521)*(M$24='IECC Data-IP-Source EUI'!$C$2:$C$1521)*(2006='IECC Data-IP-Source EUI'!$A$2:$A$1521),0,1),0))</f>
        <v>0.63819994880786002</v>
      </c>
      <c r="N30" s="111" cm="1">
        <f t="array" ref="N30">INDEX('IECC Data-IP-Source EUI'!$Y$2:$Y$1521,MATCH(1,INDEX(($A30='IECC Data-IP-Source EUI'!$B$2:$B$1521)*(N$24='IECC Data-IP-Source EUI'!$C$2:$C$1521)*($A$23='IECC Data-IP-Source EUI'!$A$2:$A$1521),0,1),0))/INDEX('IECC Data-IP-Source EUI'!$Y$2:$Y$1521,MATCH(1,INDEX(($A30='IECC Data-IP-Source EUI'!$B$2:$B$1521)*(N$24='IECC Data-IP-Source EUI'!$C$2:$C$1521)*(2006='IECC Data-IP-Source EUI'!$A$2:$A$1521),0,1),0))</f>
        <v>0.63802260158635182</v>
      </c>
      <c r="O30" s="111" cm="1">
        <f t="array" ref="O30">INDEX('IECC Data-IP-Source EUI'!$Y$2:$Y$1521,MATCH(1,INDEX(($A30='IECC Data-IP-Source EUI'!$B$2:$B$1521)*(O$24='IECC Data-IP-Source EUI'!$C$2:$C$1521)*($A$23='IECC Data-IP-Source EUI'!$A$2:$A$1521),0,1),0))/INDEX('IECC Data-IP-Source EUI'!$Y$2:$Y$1521,MATCH(1,INDEX(($A30='IECC Data-IP-Source EUI'!$B$2:$B$1521)*(O$24='IECC Data-IP-Source EUI'!$C$2:$C$1521)*(2006='IECC Data-IP-Source EUI'!$A$2:$A$1521),0,1),0))</f>
        <v>0.67079283015640523</v>
      </c>
      <c r="P30" s="111" cm="1">
        <f t="array" ref="P30">INDEX('IECC Data-IP-Source EUI'!$Y$2:$Y$1521,MATCH(1,INDEX(($A30='IECC Data-IP-Source EUI'!$B$2:$B$1521)*(P$24='IECC Data-IP-Source EUI'!$C$2:$C$1521)*($A$23='IECC Data-IP-Source EUI'!$A$2:$A$1521),0,1),0))/INDEX('IECC Data-IP-Source EUI'!$Y$2:$Y$1521,MATCH(1,INDEX(($A30='IECC Data-IP-Source EUI'!$B$2:$B$1521)*(P$24='IECC Data-IP-Source EUI'!$C$2:$C$1521)*(2006='IECC Data-IP-Source EUI'!$A$2:$A$1521),0,1),0))</f>
        <v>0.61313248184870439</v>
      </c>
      <c r="Q30" s="111" cm="1">
        <f t="array" ref="Q30">INDEX('IECC Data-IP-Source EUI'!$Y$2:$Y$1521,MATCH(1,INDEX(($A30='IECC Data-IP-Source EUI'!$B$2:$B$1521)*(Q$24='IECC Data-IP-Source EUI'!$C$2:$C$1521)*($A$23='IECC Data-IP-Source EUI'!$A$2:$A$1521),0,1),0))/INDEX('IECC Data-IP-Source EUI'!$Y$2:$Y$1521,MATCH(1,INDEX(($A30='IECC Data-IP-Source EUI'!$B$2:$B$1521)*(Q$24='IECC Data-IP-Source EUI'!$C$2:$C$1521)*(2006='IECC Data-IP-Source EUI'!$A$2:$A$1521),0,1),0))</f>
        <v>0.6112490814040058</v>
      </c>
      <c r="R30" s="111" cm="1">
        <f t="array" ref="R30">INDEX('IECC Data-IP-Source EUI'!$Y$2:$Y$1521,MATCH(1,INDEX(($A30='IECC Data-IP-Source EUI'!$B$2:$B$1521)*(R$24='IECC Data-IP-Source EUI'!$C$2:$C$1521)*($A$23='IECC Data-IP-Source EUI'!$A$2:$A$1521),0,1),0))/INDEX('IECC Data-IP-Source EUI'!$Y$2:$Y$1521,MATCH(1,INDEX(($A30='IECC Data-IP-Source EUI'!$B$2:$B$1521)*(R$24='IECC Data-IP-Source EUI'!$C$2:$C$1521)*(2006='IECC Data-IP-Source EUI'!$A$2:$A$1521),0,1),0))</f>
        <v>0.59291930507905477</v>
      </c>
      <c r="S30" s="111" cm="1">
        <f t="array" ref="S30">INDEX('IECC Data-IP-Source EUI'!$Y$2:$Y$1521,MATCH(1,INDEX(($A30='IECC Data-IP-Source EUI'!$B$2:$B$1521)*(S$24='IECC Data-IP-Source EUI'!$C$2:$C$1521)*($A$23='IECC Data-IP-Source EUI'!$A$2:$A$1521),0,1),0))/INDEX('IECC Data-IP-Source EUI'!$Y$2:$Y$1521,MATCH(1,INDEX(($A30='IECC Data-IP-Source EUI'!$B$2:$B$1521)*(S$24='IECC Data-IP-Source EUI'!$C$2:$C$1521)*(2006='IECC Data-IP-Source EUI'!$A$2:$A$1521),0,1),0))</f>
        <v>0.52961214282592206</v>
      </c>
      <c r="T30" s="112" cm="1">
        <f t="array" ref="T30">INDEX('IECC Data-IP-Source EUI'!$Y$2:$Y$1521,MATCH(1,INDEX(($A30='IECC Data-IP-Source EUI'!$B$2:$B$1521)*(T$24='IECC Data-IP-Source EUI'!$C$2:$C$1521)*($A$23='IECC Data-IP-Source EUI'!$A$2:$A$1521),0,1),0))/INDEX('IECC Data-IP-Source EUI'!$Y$2:$Y$1521,MATCH(1,INDEX(($A30='IECC Data-IP-Source EUI'!$B$2:$B$1521)*(T$24='IECC Data-IP-Source EUI'!$C$2:$C$1521)*(2006='IECC Data-IP-Source EUI'!$A$2:$A$1521),0,1),0))</f>
        <v>0.49671494950622341</v>
      </c>
    </row>
    <row r="31" spans="1:20" x14ac:dyDescent="0.25">
      <c r="A31" s="129" t="s">
        <v>57</v>
      </c>
      <c r="B31" s="110" cm="1">
        <f t="array" ref="B31">INDEX('IECC Data-IP-Source EUI'!$Y$2:$Y$1521,MATCH(1,INDEX(($A31='IECC Data-IP-Source EUI'!$B$2:$B$1521)*(B$24='IECC Data-IP-Source EUI'!$C$2:$C$1521)*($A$23='IECC Data-IP-Source EUI'!$A$2:$A$1521),0,1),0))/INDEX('IECC Data-IP-Source EUI'!$Y$2:$Y$1521,MATCH(1,INDEX(($A31='IECC Data-IP-Source EUI'!$B$2:$B$1521)*(B$24='IECC Data-IP-Source EUI'!$C$2:$C$1521)*(2006='IECC Data-IP-Source EUI'!$A$2:$A$1521),0,1),0))</f>
        <v>0.70038577682412484</v>
      </c>
      <c r="C31" s="111" cm="1">
        <f t="array" ref="C31">INDEX('IECC Data-IP-Source EUI'!$Y$2:$Y$1521,MATCH(1,INDEX(($A31='IECC Data-IP-Source EUI'!$B$2:$B$1521)*(C$24='IECC Data-IP-Source EUI'!$C$2:$C$1521)*($A$23='IECC Data-IP-Source EUI'!$A$2:$A$1521),0,1),0))/INDEX('IECC Data-IP-Source EUI'!$Y$2:$Y$1521,MATCH(1,INDEX(($A31='IECC Data-IP-Source EUI'!$B$2:$B$1521)*(C$24='IECC Data-IP-Source EUI'!$C$2:$C$1521)*(2006='IECC Data-IP-Source EUI'!$A$2:$A$1521),0,1),0))</f>
        <v>0.64563225116000578</v>
      </c>
      <c r="D31" s="111" cm="1">
        <f t="array" ref="D31">INDEX('IECC Data-IP-Source EUI'!$Y$2:$Y$1521,MATCH(1,INDEX(($A31='IECC Data-IP-Source EUI'!$B$2:$B$1521)*(D$24='IECC Data-IP-Source EUI'!$C$2:$C$1521)*($A$23='IECC Data-IP-Source EUI'!$A$2:$A$1521),0,1),0))/INDEX('IECC Data-IP-Source EUI'!$Y$2:$Y$1521,MATCH(1,INDEX(($A31='IECC Data-IP-Source EUI'!$B$2:$B$1521)*(D$24='IECC Data-IP-Source EUI'!$C$2:$C$1521)*(2006='IECC Data-IP-Source EUI'!$A$2:$A$1521),0,1),0))</f>
        <v>0.66270705050940737</v>
      </c>
      <c r="E31" s="111" cm="1">
        <f t="array" ref="E31">INDEX('IECC Data-IP-Source EUI'!$Y$2:$Y$1521,MATCH(1,INDEX(($A31='IECC Data-IP-Source EUI'!$B$2:$B$1521)*(E$24='IECC Data-IP-Source EUI'!$C$2:$C$1521)*($A$23='IECC Data-IP-Source EUI'!$A$2:$A$1521),0,1),0))/INDEX('IECC Data-IP-Source EUI'!$Y$2:$Y$1521,MATCH(1,INDEX(($A31='IECC Data-IP-Source EUI'!$B$2:$B$1521)*(E$24='IECC Data-IP-Source EUI'!$C$2:$C$1521)*(2006='IECC Data-IP-Source EUI'!$A$2:$A$1521),0,1),0))</f>
        <v>0.67695087294484246</v>
      </c>
      <c r="F31" s="111" cm="1">
        <f t="array" ref="F31">INDEX('IECC Data-IP-Source EUI'!$Y$2:$Y$1521,MATCH(1,INDEX(($A31='IECC Data-IP-Source EUI'!$B$2:$B$1521)*(F$24='IECC Data-IP-Source EUI'!$C$2:$C$1521)*($A$23='IECC Data-IP-Source EUI'!$A$2:$A$1521),0,1),0))/INDEX('IECC Data-IP-Source EUI'!$Y$2:$Y$1521,MATCH(1,INDEX(($A31='IECC Data-IP-Source EUI'!$B$2:$B$1521)*(F$24='IECC Data-IP-Source EUI'!$C$2:$C$1521)*(2006='IECC Data-IP-Source EUI'!$A$2:$A$1521),0,1),0))</f>
        <v>0.63217665157097258</v>
      </c>
      <c r="G31" s="111" cm="1">
        <f t="array" ref="G31">INDEX('IECC Data-IP-Source EUI'!$Y$2:$Y$1521,MATCH(1,INDEX(($A31='IECC Data-IP-Source EUI'!$B$2:$B$1521)*(G$24='IECC Data-IP-Source EUI'!$C$2:$C$1521)*($A$23='IECC Data-IP-Source EUI'!$A$2:$A$1521),0,1),0))/INDEX('IECC Data-IP-Source EUI'!$Y$2:$Y$1521,MATCH(1,INDEX(($A31='IECC Data-IP-Source EUI'!$B$2:$B$1521)*(G$24='IECC Data-IP-Source EUI'!$C$2:$C$1521)*(2006='IECC Data-IP-Source EUI'!$A$2:$A$1521),0,1),0))</f>
        <v>0.66526788246750879</v>
      </c>
      <c r="H31" s="111" cm="1">
        <f t="array" ref="H31">INDEX('IECC Data-IP-Source EUI'!$Y$2:$Y$1521,MATCH(1,INDEX(($A31='IECC Data-IP-Source EUI'!$B$2:$B$1521)*(H$24='IECC Data-IP-Source EUI'!$C$2:$C$1521)*($A$23='IECC Data-IP-Source EUI'!$A$2:$A$1521),0,1),0))/INDEX('IECC Data-IP-Source EUI'!$Y$2:$Y$1521,MATCH(1,INDEX(($A31='IECC Data-IP-Source EUI'!$B$2:$B$1521)*(H$24='IECC Data-IP-Source EUI'!$C$2:$C$1521)*(2006='IECC Data-IP-Source EUI'!$A$2:$A$1521),0,1),0))</f>
        <v>0.60354153606734784</v>
      </c>
      <c r="I31" s="111" cm="1">
        <f t="array" ref="I31">INDEX('IECC Data-IP-Source EUI'!$Y$2:$Y$1521,MATCH(1,INDEX(($A31='IECC Data-IP-Source EUI'!$B$2:$B$1521)*(I$24='IECC Data-IP-Source EUI'!$C$2:$C$1521)*($A$23='IECC Data-IP-Source EUI'!$A$2:$A$1521),0,1),0))/INDEX('IECC Data-IP-Source EUI'!$Y$2:$Y$1521,MATCH(1,INDEX(($A31='IECC Data-IP-Source EUI'!$B$2:$B$1521)*(I$24='IECC Data-IP-Source EUI'!$C$2:$C$1521)*(2006='IECC Data-IP-Source EUI'!$A$2:$A$1521),0,1),0))</f>
        <v>0.65444612256910017</v>
      </c>
      <c r="J31" s="111" cm="1">
        <f t="array" ref="J31">INDEX('IECC Data-IP-Source EUI'!$Y$2:$Y$1521,MATCH(1,INDEX(($A31='IECC Data-IP-Source EUI'!$B$2:$B$1521)*(J$24='IECC Data-IP-Source EUI'!$C$2:$C$1521)*($A$23='IECC Data-IP-Source EUI'!$A$2:$A$1521),0,1),0))/INDEX('IECC Data-IP-Source EUI'!$Y$2:$Y$1521,MATCH(1,INDEX(($A31='IECC Data-IP-Source EUI'!$B$2:$B$1521)*(J$24='IECC Data-IP-Source EUI'!$C$2:$C$1521)*(2006='IECC Data-IP-Source EUI'!$A$2:$A$1521),0,1),0))</f>
        <v>0.68421226302894111</v>
      </c>
      <c r="K31" s="111" cm="1">
        <f t="array" ref="K31">INDEX('IECC Data-IP-Source EUI'!$Y$2:$Y$1521,MATCH(1,INDEX(($A31='IECC Data-IP-Source EUI'!$B$2:$B$1521)*(K$24='IECC Data-IP-Source EUI'!$C$2:$C$1521)*($A$23='IECC Data-IP-Source EUI'!$A$2:$A$1521),0,1),0))/INDEX('IECC Data-IP-Source EUI'!$Y$2:$Y$1521,MATCH(1,INDEX(($A31='IECC Data-IP-Source EUI'!$B$2:$B$1521)*(K$24='IECC Data-IP-Source EUI'!$C$2:$C$1521)*(2006='IECC Data-IP-Source EUI'!$A$2:$A$1521),0,1),0))</f>
        <v>0.57694727524356737</v>
      </c>
      <c r="L31" s="111" cm="1">
        <f t="array" ref="L31">INDEX('IECC Data-IP-Source EUI'!$Y$2:$Y$1521,MATCH(1,INDEX(($A31='IECC Data-IP-Source EUI'!$B$2:$B$1521)*(L$24='IECC Data-IP-Source EUI'!$C$2:$C$1521)*($A$23='IECC Data-IP-Source EUI'!$A$2:$A$1521),0,1),0))/INDEX('IECC Data-IP-Source EUI'!$Y$2:$Y$1521,MATCH(1,INDEX(($A31='IECC Data-IP-Source EUI'!$B$2:$B$1521)*(L$24='IECC Data-IP-Source EUI'!$C$2:$C$1521)*(2006='IECC Data-IP-Source EUI'!$A$2:$A$1521),0,1),0))</f>
        <v>0.61993772620625265</v>
      </c>
      <c r="M31" s="111" cm="1">
        <f t="array" ref="M31">INDEX('IECC Data-IP-Source EUI'!$Y$2:$Y$1521,MATCH(1,INDEX(($A31='IECC Data-IP-Source EUI'!$B$2:$B$1521)*(M$24='IECC Data-IP-Source EUI'!$C$2:$C$1521)*($A$23='IECC Data-IP-Source EUI'!$A$2:$A$1521),0,1),0))/INDEX('IECC Data-IP-Source EUI'!$Y$2:$Y$1521,MATCH(1,INDEX(($A31='IECC Data-IP-Source EUI'!$B$2:$B$1521)*(M$24='IECC Data-IP-Source EUI'!$C$2:$C$1521)*(2006='IECC Data-IP-Source EUI'!$A$2:$A$1521),0,1),0))</f>
        <v>0.6374172857525815</v>
      </c>
      <c r="N31" s="111" cm="1">
        <f t="array" ref="N31">INDEX('IECC Data-IP-Source EUI'!$Y$2:$Y$1521,MATCH(1,INDEX(($A31='IECC Data-IP-Source EUI'!$B$2:$B$1521)*(N$24='IECC Data-IP-Source EUI'!$C$2:$C$1521)*($A$23='IECC Data-IP-Source EUI'!$A$2:$A$1521),0,1),0))/INDEX('IECC Data-IP-Source EUI'!$Y$2:$Y$1521,MATCH(1,INDEX(($A31='IECC Data-IP-Source EUI'!$B$2:$B$1521)*(N$24='IECC Data-IP-Source EUI'!$C$2:$C$1521)*(2006='IECC Data-IP-Source EUI'!$A$2:$A$1521),0,1),0))</f>
        <v>0.62195831977057225</v>
      </c>
      <c r="O31" s="111" cm="1">
        <f t="array" ref="O31">INDEX('IECC Data-IP-Source EUI'!$Y$2:$Y$1521,MATCH(1,INDEX(($A31='IECC Data-IP-Source EUI'!$B$2:$B$1521)*(O$24='IECC Data-IP-Source EUI'!$C$2:$C$1521)*($A$23='IECC Data-IP-Source EUI'!$A$2:$A$1521),0,1),0))/INDEX('IECC Data-IP-Source EUI'!$Y$2:$Y$1521,MATCH(1,INDEX(($A31='IECC Data-IP-Source EUI'!$B$2:$B$1521)*(O$24='IECC Data-IP-Source EUI'!$C$2:$C$1521)*(2006='IECC Data-IP-Source EUI'!$A$2:$A$1521),0,1),0))</f>
        <v>0.6351799165772517</v>
      </c>
      <c r="P31" s="111" cm="1">
        <f t="array" ref="P31">INDEX('IECC Data-IP-Source EUI'!$Y$2:$Y$1521,MATCH(1,INDEX(($A31='IECC Data-IP-Source EUI'!$B$2:$B$1521)*(P$24='IECC Data-IP-Source EUI'!$C$2:$C$1521)*($A$23='IECC Data-IP-Source EUI'!$A$2:$A$1521),0,1),0))/INDEX('IECC Data-IP-Source EUI'!$Y$2:$Y$1521,MATCH(1,INDEX(($A31='IECC Data-IP-Source EUI'!$B$2:$B$1521)*(P$24='IECC Data-IP-Source EUI'!$C$2:$C$1521)*(2006='IECC Data-IP-Source EUI'!$A$2:$A$1521),0,1),0))</f>
        <v>0.63287486553363115</v>
      </c>
      <c r="Q31" s="111" cm="1">
        <f t="array" ref="Q31">INDEX('IECC Data-IP-Source EUI'!$Y$2:$Y$1521,MATCH(1,INDEX(($A31='IECC Data-IP-Source EUI'!$B$2:$B$1521)*(Q$24='IECC Data-IP-Source EUI'!$C$2:$C$1521)*($A$23='IECC Data-IP-Source EUI'!$A$2:$A$1521),0,1),0))/INDEX('IECC Data-IP-Source EUI'!$Y$2:$Y$1521,MATCH(1,INDEX(($A31='IECC Data-IP-Source EUI'!$B$2:$B$1521)*(Q$24='IECC Data-IP-Source EUI'!$C$2:$C$1521)*(2006='IECC Data-IP-Source EUI'!$A$2:$A$1521),0,1),0))</f>
        <v>0.6170583071675374</v>
      </c>
      <c r="R31" s="111" cm="1">
        <f t="array" ref="R31">INDEX('IECC Data-IP-Source EUI'!$Y$2:$Y$1521,MATCH(1,INDEX(($A31='IECC Data-IP-Source EUI'!$B$2:$B$1521)*(R$24='IECC Data-IP-Source EUI'!$C$2:$C$1521)*($A$23='IECC Data-IP-Source EUI'!$A$2:$A$1521),0,1),0))/INDEX('IECC Data-IP-Source EUI'!$Y$2:$Y$1521,MATCH(1,INDEX(($A31='IECC Data-IP-Source EUI'!$B$2:$B$1521)*(R$24='IECC Data-IP-Source EUI'!$C$2:$C$1521)*(2006='IECC Data-IP-Source EUI'!$A$2:$A$1521),0,1),0))</f>
        <v>0.60646659383872803</v>
      </c>
      <c r="S31" s="111" cm="1">
        <f t="array" ref="S31">INDEX('IECC Data-IP-Source EUI'!$Y$2:$Y$1521,MATCH(1,INDEX(($A31='IECC Data-IP-Source EUI'!$B$2:$B$1521)*(S$24='IECC Data-IP-Source EUI'!$C$2:$C$1521)*($A$23='IECC Data-IP-Source EUI'!$A$2:$A$1521),0,1),0))/INDEX('IECC Data-IP-Source EUI'!$Y$2:$Y$1521,MATCH(1,INDEX(($A31='IECC Data-IP-Source EUI'!$B$2:$B$1521)*(S$24='IECC Data-IP-Source EUI'!$C$2:$C$1521)*(2006='IECC Data-IP-Source EUI'!$A$2:$A$1521),0,1),0))</f>
        <v>0.52969885568865527</v>
      </c>
      <c r="T31" s="112" cm="1">
        <f t="array" ref="T31">INDEX('IECC Data-IP-Source EUI'!$Y$2:$Y$1521,MATCH(1,INDEX(($A31='IECC Data-IP-Source EUI'!$B$2:$B$1521)*(T$24='IECC Data-IP-Source EUI'!$C$2:$C$1521)*($A$23='IECC Data-IP-Source EUI'!$A$2:$A$1521),0,1),0))/INDEX('IECC Data-IP-Source EUI'!$Y$2:$Y$1521,MATCH(1,INDEX(($A31='IECC Data-IP-Source EUI'!$B$2:$B$1521)*(T$24='IECC Data-IP-Source EUI'!$C$2:$C$1521)*(2006='IECC Data-IP-Source EUI'!$A$2:$A$1521),0,1),0))</f>
        <v>0.48607440327414336</v>
      </c>
    </row>
    <row r="32" spans="1:20" x14ac:dyDescent="0.25">
      <c r="A32" s="129" t="s">
        <v>0</v>
      </c>
      <c r="B32" s="110" cm="1">
        <f t="array" ref="B32">INDEX('IECC Data-IP-Source EUI'!$Y$2:$Y$1521,MATCH(1,INDEX(($A32='IECC Data-IP-Source EUI'!$B$2:$B$1521)*(B$24='IECC Data-IP-Source EUI'!$C$2:$C$1521)*($A$23='IECC Data-IP-Source EUI'!$A$2:$A$1521),0,1),0))/INDEX('IECC Data-IP-Source EUI'!$Y$2:$Y$1521,MATCH(1,INDEX(($A32='IECC Data-IP-Source EUI'!$B$2:$B$1521)*(B$24='IECC Data-IP-Source EUI'!$C$2:$C$1521)*(2006='IECC Data-IP-Source EUI'!$A$2:$A$1521),0,1),0))</f>
        <v>1.249191485531433</v>
      </c>
      <c r="C32" s="111" cm="1">
        <f t="array" ref="C32">INDEX('IECC Data-IP-Source EUI'!$Y$2:$Y$1521,MATCH(1,INDEX(($A32='IECC Data-IP-Source EUI'!$B$2:$B$1521)*(C$24='IECC Data-IP-Source EUI'!$C$2:$C$1521)*($A$23='IECC Data-IP-Source EUI'!$A$2:$A$1521),0,1),0))/INDEX('IECC Data-IP-Source EUI'!$Y$2:$Y$1521,MATCH(1,INDEX(($A32='IECC Data-IP-Source EUI'!$B$2:$B$1521)*(C$24='IECC Data-IP-Source EUI'!$C$2:$C$1521)*(2006='IECC Data-IP-Source EUI'!$A$2:$A$1521),0,1),0))</f>
        <v>1.2779857926899165</v>
      </c>
      <c r="D32" s="111" cm="1">
        <f t="array" ref="D32">INDEX('IECC Data-IP-Source EUI'!$Y$2:$Y$1521,MATCH(1,INDEX(($A32='IECC Data-IP-Source EUI'!$B$2:$B$1521)*(D$24='IECC Data-IP-Source EUI'!$C$2:$C$1521)*($A$23='IECC Data-IP-Source EUI'!$A$2:$A$1521),0,1),0))/INDEX('IECC Data-IP-Source EUI'!$Y$2:$Y$1521,MATCH(1,INDEX(($A32='IECC Data-IP-Source EUI'!$B$2:$B$1521)*(D$24='IECC Data-IP-Source EUI'!$C$2:$C$1521)*(2006='IECC Data-IP-Source EUI'!$A$2:$A$1521),0,1),0))</f>
        <v>1.2459515202131943</v>
      </c>
      <c r="E32" s="111" cm="1">
        <f t="array" ref="E32">INDEX('IECC Data-IP-Source EUI'!$Y$2:$Y$1521,MATCH(1,INDEX(($A32='IECC Data-IP-Source EUI'!$B$2:$B$1521)*(E$24='IECC Data-IP-Source EUI'!$C$2:$C$1521)*($A$23='IECC Data-IP-Source EUI'!$A$2:$A$1521),0,1),0))/INDEX('IECC Data-IP-Source EUI'!$Y$2:$Y$1521,MATCH(1,INDEX(($A32='IECC Data-IP-Source EUI'!$B$2:$B$1521)*(E$24='IECC Data-IP-Source EUI'!$C$2:$C$1521)*(2006='IECC Data-IP-Source EUI'!$A$2:$A$1521),0,1),0))</f>
        <v>1.2694152941880052</v>
      </c>
      <c r="F32" s="111" cm="1">
        <f t="array" ref="F32">INDEX('IECC Data-IP-Source EUI'!$Y$2:$Y$1521,MATCH(1,INDEX(($A32='IECC Data-IP-Source EUI'!$B$2:$B$1521)*(F$24='IECC Data-IP-Source EUI'!$C$2:$C$1521)*($A$23='IECC Data-IP-Source EUI'!$A$2:$A$1521),0,1),0))/INDEX('IECC Data-IP-Source EUI'!$Y$2:$Y$1521,MATCH(1,INDEX(($A32='IECC Data-IP-Source EUI'!$B$2:$B$1521)*(F$24='IECC Data-IP-Source EUI'!$C$2:$C$1521)*(2006='IECC Data-IP-Source EUI'!$A$2:$A$1521),0,1),0))</f>
        <v>1.250712285761225</v>
      </c>
      <c r="G32" s="111" cm="1">
        <f t="array" ref="G32">INDEX('IECC Data-IP-Source EUI'!$Y$2:$Y$1521,MATCH(1,INDEX(($A32='IECC Data-IP-Source EUI'!$B$2:$B$1521)*(G$24='IECC Data-IP-Source EUI'!$C$2:$C$1521)*($A$23='IECC Data-IP-Source EUI'!$A$2:$A$1521),0,1),0))/INDEX('IECC Data-IP-Source EUI'!$Y$2:$Y$1521,MATCH(1,INDEX(($A32='IECC Data-IP-Source EUI'!$B$2:$B$1521)*(G$24='IECC Data-IP-Source EUI'!$C$2:$C$1521)*(2006='IECC Data-IP-Source EUI'!$A$2:$A$1521),0,1),0))</f>
        <v>1.1658735747337137</v>
      </c>
      <c r="H32" s="111" cm="1">
        <f t="array" ref="H32">INDEX('IECC Data-IP-Source EUI'!$Y$2:$Y$1521,MATCH(1,INDEX(($A32='IECC Data-IP-Source EUI'!$B$2:$B$1521)*(H$24='IECC Data-IP-Source EUI'!$C$2:$C$1521)*($A$23='IECC Data-IP-Source EUI'!$A$2:$A$1521),0,1),0))/INDEX('IECC Data-IP-Source EUI'!$Y$2:$Y$1521,MATCH(1,INDEX(($A32='IECC Data-IP-Source EUI'!$B$2:$B$1521)*(H$24='IECC Data-IP-Source EUI'!$C$2:$C$1521)*(2006='IECC Data-IP-Source EUI'!$A$2:$A$1521),0,1),0))</f>
        <v>1.1919994081657475</v>
      </c>
      <c r="I32" s="111" cm="1">
        <f t="array" ref="I32">INDEX('IECC Data-IP-Source EUI'!$Y$2:$Y$1521,MATCH(1,INDEX(($A32='IECC Data-IP-Source EUI'!$B$2:$B$1521)*(I$24='IECC Data-IP-Source EUI'!$C$2:$C$1521)*($A$23='IECC Data-IP-Source EUI'!$A$2:$A$1521),0,1),0))/INDEX('IECC Data-IP-Source EUI'!$Y$2:$Y$1521,MATCH(1,INDEX(($A32='IECC Data-IP-Source EUI'!$B$2:$B$1521)*(I$24='IECC Data-IP-Source EUI'!$C$2:$C$1521)*(2006='IECC Data-IP-Source EUI'!$A$2:$A$1521),0,1),0))</f>
        <v>1.1922215966289804</v>
      </c>
      <c r="J32" s="111" cm="1">
        <f t="array" ref="J32">INDEX('IECC Data-IP-Source EUI'!$Y$2:$Y$1521,MATCH(1,INDEX(($A32='IECC Data-IP-Source EUI'!$B$2:$B$1521)*(J$24='IECC Data-IP-Source EUI'!$C$2:$C$1521)*($A$23='IECC Data-IP-Source EUI'!$A$2:$A$1521),0,1),0))/INDEX('IECC Data-IP-Source EUI'!$Y$2:$Y$1521,MATCH(1,INDEX(($A32='IECC Data-IP-Source EUI'!$B$2:$B$1521)*(J$24='IECC Data-IP-Source EUI'!$C$2:$C$1521)*(2006='IECC Data-IP-Source EUI'!$A$2:$A$1521),0,1),0))</f>
        <v>1.1368580380153144</v>
      </c>
      <c r="K32" s="111" cm="1">
        <f t="array" ref="K32">INDEX('IECC Data-IP-Source EUI'!$Y$2:$Y$1521,MATCH(1,INDEX(($A32='IECC Data-IP-Source EUI'!$B$2:$B$1521)*(K$24='IECC Data-IP-Source EUI'!$C$2:$C$1521)*($A$23='IECC Data-IP-Source EUI'!$A$2:$A$1521),0,1),0))/INDEX('IECC Data-IP-Source EUI'!$Y$2:$Y$1521,MATCH(1,INDEX(($A32='IECC Data-IP-Source EUI'!$B$2:$B$1521)*(K$24='IECC Data-IP-Source EUI'!$C$2:$C$1521)*(2006='IECC Data-IP-Source EUI'!$A$2:$A$1521),0,1),0))</f>
        <v>1.1188864925546607</v>
      </c>
      <c r="L32" s="111" cm="1">
        <f t="array" ref="L32">INDEX('IECC Data-IP-Source EUI'!$Y$2:$Y$1521,MATCH(1,INDEX(($A32='IECC Data-IP-Source EUI'!$B$2:$B$1521)*(L$24='IECC Data-IP-Source EUI'!$C$2:$C$1521)*($A$23='IECC Data-IP-Source EUI'!$A$2:$A$1521),0,1),0))/INDEX('IECC Data-IP-Source EUI'!$Y$2:$Y$1521,MATCH(1,INDEX(($A32='IECC Data-IP-Source EUI'!$B$2:$B$1521)*(L$24='IECC Data-IP-Source EUI'!$C$2:$C$1521)*(2006='IECC Data-IP-Source EUI'!$A$2:$A$1521),0,1),0))</f>
        <v>1.1946542125849813</v>
      </c>
      <c r="M32" s="111" cm="1">
        <f t="array" ref="M32">INDEX('IECC Data-IP-Source EUI'!$Y$2:$Y$1521,MATCH(1,INDEX(($A32='IECC Data-IP-Source EUI'!$B$2:$B$1521)*(M$24='IECC Data-IP-Source EUI'!$C$2:$C$1521)*($A$23='IECC Data-IP-Source EUI'!$A$2:$A$1521),0,1),0))/INDEX('IECC Data-IP-Source EUI'!$Y$2:$Y$1521,MATCH(1,INDEX(($A32='IECC Data-IP-Source EUI'!$B$2:$B$1521)*(M$24='IECC Data-IP-Source EUI'!$C$2:$C$1521)*(2006='IECC Data-IP-Source EUI'!$A$2:$A$1521),0,1),0))</f>
        <v>1.1294294958291506</v>
      </c>
      <c r="N32" s="111" cm="1">
        <f t="array" ref="N32">INDEX('IECC Data-IP-Source EUI'!$Y$2:$Y$1521,MATCH(1,INDEX(($A32='IECC Data-IP-Source EUI'!$B$2:$B$1521)*(N$24='IECC Data-IP-Source EUI'!$C$2:$C$1521)*($A$23='IECC Data-IP-Source EUI'!$A$2:$A$1521),0,1),0))/INDEX('IECC Data-IP-Source EUI'!$Y$2:$Y$1521,MATCH(1,INDEX(($A32='IECC Data-IP-Source EUI'!$B$2:$B$1521)*(N$24='IECC Data-IP-Source EUI'!$C$2:$C$1521)*(2006='IECC Data-IP-Source EUI'!$A$2:$A$1521),0,1),0))</f>
        <v>1.0372396654210059</v>
      </c>
      <c r="O32" s="111" cm="1">
        <f t="array" ref="O32">INDEX('IECC Data-IP-Source EUI'!$Y$2:$Y$1521,MATCH(1,INDEX(($A32='IECC Data-IP-Source EUI'!$B$2:$B$1521)*(O$24='IECC Data-IP-Source EUI'!$C$2:$C$1521)*($A$23='IECC Data-IP-Source EUI'!$A$2:$A$1521),0,1),0))/INDEX('IECC Data-IP-Source EUI'!$Y$2:$Y$1521,MATCH(1,INDEX(($A32='IECC Data-IP-Source EUI'!$B$2:$B$1521)*(O$24='IECC Data-IP-Source EUI'!$C$2:$C$1521)*(2006='IECC Data-IP-Source EUI'!$A$2:$A$1521),0,1),0))</f>
        <v>1.2079241483526133</v>
      </c>
      <c r="P32" s="111" cm="1">
        <f t="array" ref="P32">INDEX('IECC Data-IP-Source EUI'!$Y$2:$Y$1521,MATCH(1,INDEX(($A32='IECC Data-IP-Source EUI'!$B$2:$B$1521)*(P$24='IECC Data-IP-Source EUI'!$C$2:$C$1521)*($A$23='IECC Data-IP-Source EUI'!$A$2:$A$1521),0,1),0))/INDEX('IECC Data-IP-Source EUI'!$Y$2:$Y$1521,MATCH(1,INDEX(($A32='IECC Data-IP-Source EUI'!$B$2:$B$1521)*(P$24='IECC Data-IP-Source EUI'!$C$2:$C$1521)*(2006='IECC Data-IP-Source EUI'!$A$2:$A$1521),0,1),0))</f>
        <v>1.0699727392738392</v>
      </c>
      <c r="Q32" s="111" cm="1">
        <f t="array" ref="Q32">INDEX('IECC Data-IP-Source EUI'!$Y$2:$Y$1521,MATCH(1,INDEX(($A32='IECC Data-IP-Source EUI'!$B$2:$B$1521)*(Q$24='IECC Data-IP-Source EUI'!$C$2:$C$1521)*($A$23='IECC Data-IP-Source EUI'!$A$2:$A$1521),0,1),0))/INDEX('IECC Data-IP-Source EUI'!$Y$2:$Y$1521,MATCH(1,INDEX(($A32='IECC Data-IP-Source EUI'!$B$2:$B$1521)*(Q$24='IECC Data-IP-Source EUI'!$C$2:$C$1521)*(2006='IECC Data-IP-Source EUI'!$A$2:$A$1521),0,1),0))</f>
        <v>1.0869356198299693</v>
      </c>
      <c r="R32" s="111" cm="1">
        <f t="array" ref="R32">INDEX('IECC Data-IP-Source EUI'!$Y$2:$Y$1521,MATCH(1,INDEX(($A32='IECC Data-IP-Source EUI'!$B$2:$B$1521)*(R$24='IECC Data-IP-Source EUI'!$C$2:$C$1521)*($A$23='IECC Data-IP-Source EUI'!$A$2:$A$1521),0,1),0))/INDEX('IECC Data-IP-Source EUI'!$Y$2:$Y$1521,MATCH(1,INDEX(($A32='IECC Data-IP-Source EUI'!$B$2:$B$1521)*(R$24='IECC Data-IP-Source EUI'!$C$2:$C$1521)*(2006='IECC Data-IP-Source EUI'!$A$2:$A$1521),0,1),0))</f>
        <v>1.2194382541559075</v>
      </c>
      <c r="S32" s="111" cm="1">
        <f t="array" ref="S32">INDEX('IECC Data-IP-Source EUI'!$Y$2:$Y$1521,MATCH(1,INDEX(($A32='IECC Data-IP-Source EUI'!$B$2:$B$1521)*(S$24='IECC Data-IP-Source EUI'!$C$2:$C$1521)*($A$23='IECC Data-IP-Source EUI'!$A$2:$A$1521),0,1),0))/INDEX('IECC Data-IP-Source EUI'!$Y$2:$Y$1521,MATCH(1,INDEX(($A32='IECC Data-IP-Source EUI'!$B$2:$B$1521)*(S$24='IECC Data-IP-Source EUI'!$C$2:$C$1521)*(2006='IECC Data-IP-Source EUI'!$A$2:$A$1521),0,1),0))</f>
        <v>1.0469288461547734</v>
      </c>
      <c r="T32" s="112" cm="1">
        <f t="array" ref="T32">INDEX('IECC Data-IP-Source EUI'!$Y$2:$Y$1521,MATCH(1,INDEX(($A32='IECC Data-IP-Source EUI'!$B$2:$B$1521)*(T$24='IECC Data-IP-Source EUI'!$C$2:$C$1521)*($A$23='IECC Data-IP-Source EUI'!$A$2:$A$1521),0,1),0))/INDEX('IECC Data-IP-Source EUI'!$Y$2:$Y$1521,MATCH(1,INDEX(($A32='IECC Data-IP-Source EUI'!$B$2:$B$1521)*(T$24='IECC Data-IP-Source EUI'!$C$2:$C$1521)*(2006='IECC Data-IP-Source EUI'!$A$2:$A$1521),0,1),0))</f>
        <v>1.0889118236597151</v>
      </c>
    </row>
    <row r="33" spans="1:20" x14ac:dyDescent="0.25">
      <c r="A33" s="129" t="s">
        <v>63</v>
      </c>
      <c r="B33" s="110" cm="1">
        <f t="array" ref="B33">INDEX('IECC Data-IP-Source EUI'!$Y$2:$Y$1521,MATCH(1,INDEX(($A33='IECC Data-IP-Source EUI'!$B$2:$B$1521)*(B$24='IECC Data-IP-Source EUI'!$C$2:$C$1521)*($A$23='IECC Data-IP-Source EUI'!$A$2:$A$1521),0,1),0))/INDEX('IECC Data-IP-Source EUI'!$Y$2:$Y$1521,MATCH(1,INDEX(($A33='IECC Data-IP-Source EUI'!$B$2:$B$1521)*(B$24='IECC Data-IP-Source EUI'!$C$2:$C$1521)*(2006='IECC Data-IP-Source EUI'!$A$2:$A$1521),0,1),0))</f>
        <v>0.83069513675999707</v>
      </c>
      <c r="C33" s="111" cm="1">
        <f t="array" ref="C33">INDEX('IECC Data-IP-Source EUI'!$Y$2:$Y$1521,MATCH(1,INDEX(($A33='IECC Data-IP-Source EUI'!$B$2:$B$1521)*(C$24='IECC Data-IP-Source EUI'!$C$2:$C$1521)*($A$23='IECC Data-IP-Source EUI'!$A$2:$A$1521),0,1),0))/INDEX('IECC Data-IP-Source EUI'!$Y$2:$Y$1521,MATCH(1,INDEX(($A33='IECC Data-IP-Source EUI'!$B$2:$B$1521)*(C$24='IECC Data-IP-Source EUI'!$C$2:$C$1521)*(2006='IECC Data-IP-Source EUI'!$A$2:$A$1521),0,1),0))</f>
        <v>0.54258279496102535</v>
      </c>
      <c r="D33" s="111" cm="1">
        <f t="array" ref="D33">INDEX('IECC Data-IP-Source EUI'!$Y$2:$Y$1521,MATCH(1,INDEX(($A33='IECC Data-IP-Source EUI'!$B$2:$B$1521)*(D$24='IECC Data-IP-Source EUI'!$C$2:$C$1521)*($A$23='IECC Data-IP-Source EUI'!$A$2:$A$1521),0,1),0))/INDEX('IECC Data-IP-Source EUI'!$Y$2:$Y$1521,MATCH(1,INDEX(($A33='IECC Data-IP-Source EUI'!$B$2:$B$1521)*(D$24='IECC Data-IP-Source EUI'!$C$2:$C$1521)*(2006='IECC Data-IP-Source EUI'!$A$2:$A$1521),0,1),0))</f>
        <v>0.84764160731129801</v>
      </c>
      <c r="E33" s="111" cm="1">
        <f t="array" ref="E33">INDEX('IECC Data-IP-Source EUI'!$Y$2:$Y$1521,MATCH(1,INDEX(($A33='IECC Data-IP-Source EUI'!$B$2:$B$1521)*(E$24='IECC Data-IP-Source EUI'!$C$2:$C$1521)*($A$23='IECC Data-IP-Source EUI'!$A$2:$A$1521),0,1),0))/INDEX('IECC Data-IP-Source EUI'!$Y$2:$Y$1521,MATCH(1,INDEX(($A33='IECC Data-IP-Source EUI'!$B$2:$B$1521)*(E$24='IECC Data-IP-Source EUI'!$C$2:$C$1521)*(2006='IECC Data-IP-Source EUI'!$A$2:$A$1521),0,1),0))</f>
        <v>0.53025195081893095</v>
      </c>
      <c r="F33" s="111" cm="1">
        <f t="array" ref="F33">INDEX('IECC Data-IP-Source EUI'!$Y$2:$Y$1521,MATCH(1,INDEX(($A33='IECC Data-IP-Source EUI'!$B$2:$B$1521)*(F$24='IECC Data-IP-Source EUI'!$C$2:$C$1521)*($A$23='IECC Data-IP-Source EUI'!$A$2:$A$1521),0,1),0))/INDEX('IECC Data-IP-Source EUI'!$Y$2:$Y$1521,MATCH(1,INDEX(($A33='IECC Data-IP-Source EUI'!$B$2:$B$1521)*(F$24='IECC Data-IP-Source EUI'!$C$2:$C$1521)*(2006='IECC Data-IP-Source EUI'!$A$2:$A$1521),0,1),0))</f>
        <v>0.62450091772463945</v>
      </c>
      <c r="G33" s="111" cm="1">
        <f t="array" ref="G33">INDEX('IECC Data-IP-Source EUI'!$Y$2:$Y$1521,MATCH(1,INDEX(($A33='IECC Data-IP-Source EUI'!$B$2:$B$1521)*(G$24='IECC Data-IP-Source EUI'!$C$2:$C$1521)*($A$23='IECC Data-IP-Source EUI'!$A$2:$A$1521),0,1),0))/INDEX('IECC Data-IP-Source EUI'!$Y$2:$Y$1521,MATCH(1,INDEX(($A33='IECC Data-IP-Source EUI'!$B$2:$B$1521)*(G$24='IECC Data-IP-Source EUI'!$C$2:$C$1521)*(2006='IECC Data-IP-Source EUI'!$A$2:$A$1521),0,1),0))</f>
        <v>0.48457215642174306</v>
      </c>
      <c r="H33" s="111" cm="1">
        <f t="array" ref="H33">INDEX('IECC Data-IP-Source EUI'!$Y$2:$Y$1521,MATCH(1,INDEX(($A33='IECC Data-IP-Source EUI'!$B$2:$B$1521)*(H$24='IECC Data-IP-Source EUI'!$C$2:$C$1521)*($A$23='IECC Data-IP-Source EUI'!$A$2:$A$1521),0,1),0))/INDEX('IECC Data-IP-Source EUI'!$Y$2:$Y$1521,MATCH(1,INDEX(($A33='IECC Data-IP-Source EUI'!$B$2:$B$1521)*(H$24='IECC Data-IP-Source EUI'!$C$2:$C$1521)*(2006='IECC Data-IP-Source EUI'!$A$2:$A$1521),0,1),0))</f>
        <v>0.53543133871784809</v>
      </c>
      <c r="I33" s="111" cm="1">
        <f t="array" ref="I33">INDEX('IECC Data-IP-Source EUI'!$Y$2:$Y$1521,MATCH(1,INDEX(($A33='IECC Data-IP-Source EUI'!$B$2:$B$1521)*(I$24='IECC Data-IP-Source EUI'!$C$2:$C$1521)*($A$23='IECC Data-IP-Source EUI'!$A$2:$A$1521),0,1),0))/INDEX('IECC Data-IP-Source EUI'!$Y$2:$Y$1521,MATCH(1,INDEX(($A33='IECC Data-IP-Source EUI'!$B$2:$B$1521)*(I$24='IECC Data-IP-Source EUI'!$C$2:$C$1521)*(2006='IECC Data-IP-Source EUI'!$A$2:$A$1521),0,1),0))</f>
        <v>0.46537609782126538</v>
      </c>
      <c r="J33" s="111" cm="1">
        <f t="array" ref="J33">INDEX('IECC Data-IP-Source EUI'!$Y$2:$Y$1521,MATCH(1,INDEX(($A33='IECC Data-IP-Source EUI'!$B$2:$B$1521)*(J$24='IECC Data-IP-Source EUI'!$C$2:$C$1521)*($A$23='IECC Data-IP-Source EUI'!$A$2:$A$1521),0,1),0))/INDEX('IECC Data-IP-Source EUI'!$Y$2:$Y$1521,MATCH(1,INDEX(($A33='IECC Data-IP-Source EUI'!$B$2:$B$1521)*(J$24='IECC Data-IP-Source EUI'!$C$2:$C$1521)*(2006='IECC Data-IP-Source EUI'!$A$2:$A$1521),0,1),0))</f>
        <v>0.72223116139442756</v>
      </c>
      <c r="K33" s="111" cm="1">
        <f t="array" ref="K33">INDEX('IECC Data-IP-Source EUI'!$Y$2:$Y$1521,MATCH(1,INDEX(($A33='IECC Data-IP-Source EUI'!$B$2:$B$1521)*(K$24='IECC Data-IP-Source EUI'!$C$2:$C$1521)*($A$23='IECC Data-IP-Source EUI'!$A$2:$A$1521),0,1),0))/INDEX('IECC Data-IP-Source EUI'!$Y$2:$Y$1521,MATCH(1,INDEX(($A33='IECC Data-IP-Source EUI'!$B$2:$B$1521)*(K$24='IECC Data-IP-Source EUI'!$C$2:$C$1521)*(2006='IECC Data-IP-Source EUI'!$A$2:$A$1521),0,1),0))</f>
        <v>0.48146773665120857</v>
      </c>
      <c r="L33" s="111" cm="1">
        <f t="array" ref="L33">INDEX('IECC Data-IP-Source EUI'!$Y$2:$Y$1521,MATCH(1,INDEX(($A33='IECC Data-IP-Source EUI'!$B$2:$B$1521)*(L$24='IECC Data-IP-Source EUI'!$C$2:$C$1521)*($A$23='IECC Data-IP-Source EUI'!$A$2:$A$1521),0,1),0))/INDEX('IECC Data-IP-Source EUI'!$Y$2:$Y$1521,MATCH(1,INDEX(($A33='IECC Data-IP-Source EUI'!$B$2:$B$1521)*(L$24='IECC Data-IP-Source EUI'!$C$2:$C$1521)*(2006='IECC Data-IP-Source EUI'!$A$2:$A$1521),0,1),0))</f>
        <v>0.45975787855197287</v>
      </c>
      <c r="M33" s="111" cm="1">
        <f t="array" ref="M33">INDEX('IECC Data-IP-Source EUI'!$Y$2:$Y$1521,MATCH(1,INDEX(($A33='IECC Data-IP-Source EUI'!$B$2:$B$1521)*(M$24='IECC Data-IP-Source EUI'!$C$2:$C$1521)*($A$23='IECC Data-IP-Source EUI'!$A$2:$A$1521),0,1),0))/INDEX('IECC Data-IP-Source EUI'!$Y$2:$Y$1521,MATCH(1,INDEX(($A33='IECC Data-IP-Source EUI'!$B$2:$B$1521)*(M$24='IECC Data-IP-Source EUI'!$C$2:$C$1521)*(2006='IECC Data-IP-Source EUI'!$A$2:$A$1521),0,1),0))</f>
        <v>0.68327778677185802</v>
      </c>
      <c r="N33" s="111" cm="1">
        <f t="array" ref="N33">INDEX('IECC Data-IP-Source EUI'!$Y$2:$Y$1521,MATCH(1,INDEX(($A33='IECC Data-IP-Source EUI'!$B$2:$B$1521)*(N$24='IECC Data-IP-Source EUI'!$C$2:$C$1521)*($A$23='IECC Data-IP-Source EUI'!$A$2:$A$1521),0,1),0))/INDEX('IECC Data-IP-Source EUI'!$Y$2:$Y$1521,MATCH(1,INDEX(($A33='IECC Data-IP-Source EUI'!$B$2:$B$1521)*(N$24='IECC Data-IP-Source EUI'!$C$2:$C$1521)*(2006='IECC Data-IP-Source EUI'!$A$2:$A$1521),0,1),0))</f>
        <v>0.72546996821570398</v>
      </c>
      <c r="O33" s="111" cm="1">
        <f t="array" ref="O33">INDEX('IECC Data-IP-Source EUI'!$Y$2:$Y$1521,MATCH(1,INDEX(($A33='IECC Data-IP-Source EUI'!$B$2:$B$1521)*(O$24='IECC Data-IP-Source EUI'!$C$2:$C$1521)*($A$23='IECC Data-IP-Source EUI'!$A$2:$A$1521),0,1),0))/INDEX('IECC Data-IP-Source EUI'!$Y$2:$Y$1521,MATCH(1,INDEX(($A33='IECC Data-IP-Source EUI'!$B$2:$B$1521)*(O$24='IECC Data-IP-Source EUI'!$C$2:$C$1521)*(2006='IECC Data-IP-Source EUI'!$A$2:$A$1521),0,1),0))</f>
        <v>0.49171675504172008</v>
      </c>
      <c r="P33" s="111" cm="1">
        <f t="array" ref="P33">INDEX('IECC Data-IP-Source EUI'!$Y$2:$Y$1521,MATCH(1,INDEX(($A33='IECC Data-IP-Source EUI'!$B$2:$B$1521)*(P$24='IECC Data-IP-Source EUI'!$C$2:$C$1521)*($A$23='IECC Data-IP-Source EUI'!$A$2:$A$1521),0,1),0))/INDEX('IECC Data-IP-Source EUI'!$Y$2:$Y$1521,MATCH(1,INDEX(($A33='IECC Data-IP-Source EUI'!$B$2:$B$1521)*(P$24='IECC Data-IP-Source EUI'!$C$2:$C$1521)*(2006='IECC Data-IP-Source EUI'!$A$2:$A$1521),0,1),0))</f>
        <v>0.65863361747935489</v>
      </c>
      <c r="Q33" s="111" cm="1">
        <f t="array" ref="Q33">INDEX('IECC Data-IP-Source EUI'!$Y$2:$Y$1521,MATCH(1,INDEX(($A33='IECC Data-IP-Source EUI'!$B$2:$B$1521)*(Q$24='IECC Data-IP-Source EUI'!$C$2:$C$1521)*($A$23='IECC Data-IP-Source EUI'!$A$2:$A$1521),0,1),0))/INDEX('IECC Data-IP-Source EUI'!$Y$2:$Y$1521,MATCH(1,INDEX(($A33='IECC Data-IP-Source EUI'!$B$2:$B$1521)*(Q$24='IECC Data-IP-Source EUI'!$C$2:$C$1521)*(2006='IECC Data-IP-Source EUI'!$A$2:$A$1521),0,1),0))</f>
        <v>0.72250026004054302</v>
      </c>
      <c r="R33" s="111" cm="1">
        <f t="array" ref="R33">INDEX('IECC Data-IP-Source EUI'!$Y$2:$Y$1521,MATCH(1,INDEX(($A33='IECC Data-IP-Source EUI'!$B$2:$B$1521)*(R$24='IECC Data-IP-Source EUI'!$C$2:$C$1521)*($A$23='IECC Data-IP-Source EUI'!$A$2:$A$1521),0,1),0))/INDEX('IECC Data-IP-Source EUI'!$Y$2:$Y$1521,MATCH(1,INDEX(($A33='IECC Data-IP-Source EUI'!$B$2:$B$1521)*(R$24='IECC Data-IP-Source EUI'!$C$2:$C$1521)*(2006='IECC Data-IP-Source EUI'!$A$2:$A$1521),0,1),0))</f>
        <v>0.61024552984704805</v>
      </c>
      <c r="S33" s="111" cm="1">
        <f t="array" ref="S33">INDEX('IECC Data-IP-Source EUI'!$Y$2:$Y$1521,MATCH(1,INDEX(($A33='IECC Data-IP-Source EUI'!$B$2:$B$1521)*(S$24='IECC Data-IP-Source EUI'!$C$2:$C$1521)*($A$23='IECC Data-IP-Source EUI'!$A$2:$A$1521),0,1),0))/INDEX('IECC Data-IP-Source EUI'!$Y$2:$Y$1521,MATCH(1,INDEX(($A33='IECC Data-IP-Source EUI'!$B$2:$B$1521)*(S$24='IECC Data-IP-Source EUI'!$C$2:$C$1521)*(2006='IECC Data-IP-Source EUI'!$A$2:$A$1521),0,1),0))</f>
        <v>0.69552941578220351</v>
      </c>
      <c r="T33" s="112" cm="1">
        <f t="array" ref="T33">INDEX('IECC Data-IP-Source EUI'!$Y$2:$Y$1521,MATCH(1,INDEX(($A33='IECC Data-IP-Source EUI'!$B$2:$B$1521)*(T$24='IECC Data-IP-Source EUI'!$C$2:$C$1521)*($A$23='IECC Data-IP-Source EUI'!$A$2:$A$1521),0,1),0))/INDEX('IECC Data-IP-Source EUI'!$Y$2:$Y$1521,MATCH(1,INDEX(($A33='IECC Data-IP-Source EUI'!$B$2:$B$1521)*(T$24='IECC Data-IP-Source EUI'!$C$2:$C$1521)*(2006='IECC Data-IP-Source EUI'!$A$2:$A$1521),0,1),0))</f>
        <v>0.68948180815350546</v>
      </c>
    </row>
    <row r="34" spans="1:20" x14ac:dyDescent="0.25">
      <c r="A34" s="129" t="s">
        <v>64</v>
      </c>
      <c r="B34" s="110" t="e" cm="1">
        <f t="array" ref="B34">INDEX('IECC Data-IP-Source EUI'!$Y$2:$Y$1521,MATCH(1,INDEX(($A34='IECC Data-IP-Source EUI'!$B$2:$B$1521)*(B$24='IECC Data-IP-Source EUI'!$C$2:$C$1521)*($A$23='IECC Data-IP-Source EUI'!$A$2:$A$1521),0,1),0))/INDEX('IECC Data-IP-Source EUI'!$Y$2:$Y$1521,MATCH(1,INDEX(($A34='IECC Data-IP-Source EUI'!$B$2:$B$1521)*(B$24='IECC Data-IP-Source EUI'!$C$2:$C$1521)*(2006='IECC Data-IP-Source EUI'!$A$2:$A$1521),0,1),0))</f>
        <v>#VALUE!</v>
      </c>
      <c r="C34" s="111" cm="1">
        <f t="array" ref="C34">INDEX('IECC Data-IP-Source EUI'!$Y$2:$Y$1521,MATCH(1,INDEX(($A34='IECC Data-IP-Source EUI'!$B$2:$B$1521)*(C$24='IECC Data-IP-Source EUI'!$C$2:$C$1521)*($A$23='IECC Data-IP-Source EUI'!$A$2:$A$1521),0,1),0))/INDEX('IECC Data-IP-Source EUI'!$Y$2:$Y$1521,MATCH(1,INDEX(($A34='IECC Data-IP-Source EUI'!$B$2:$B$1521)*(C$24='IECC Data-IP-Source EUI'!$C$2:$C$1521)*(2006='IECC Data-IP-Source EUI'!$A$2:$A$1521),0,1),0))</f>
        <v>0.82408976036103376</v>
      </c>
      <c r="D34" s="111" cm="1">
        <f t="array" ref="D34">INDEX('IECC Data-IP-Source EUI'!$Y$2:$Y$1521,MATCH(1,INDEX(($A34='IECC Data-IP-Source EUI'!$B$2:$B$1521)*(D$24='IECC Data-IP-Source EUI'!$C$2:$C$1521)*($A$23='IECC Data-IP-Source EUI'!$A$2:$A$1521),0,1),0))/INDEX('IECC Data-IP-Source EUI'!$Y$2:$Y$1521,MATCH(1,INDEX(($A34='IECC Data-IP-Source EUI'!$B$2:$B$1521)*(D$24='IECC Data-IP-Source EUI'!$C$2:$C$1521)*(2006='IECC Data-IP-Source EUI'!$A$2:$A$1521),0,1),0))</f>
        <v>0.84171238630644163</v>
      </c>
      <c r="E34" s="111" cm="1">
        <f t="array" ref="E34">INDEX('IECC Data-IP-Source EUI'!$Y$2:$Y$1521,MATCH(1,INDEX(($A34='IECC Data-IP-Source EUI'!$B$2:$B$1521)*(E$24='IECC Data-IP-Source EUI'!$C$2:$C$1521)*($A$23='IECC Data-IP-Source EUI'!$A$2:$A$1521),0,1),0))/INDEX('IECC Data-IP-Source EUI'!$Y$2:$Y$1521,MATCH(1,INDEX(($A34='IECC Data-IP-Source EUI'!$B$2:$B$1521)*(E$24='IECC Data-IP-Source EUI'!$C$2:$C$1521)*(2006='IECC Data-IP-Source EUI'!$A$2:$A$1521),0,1),0))</f>
        <v>0.80441220870994457</v>
      </c>
      <c r="F34" s="111" cm="1">
        <f t="array" ref="F34">INDEX('IECC Data-IP-Source EUI'!$Y$2:$Y$1521,MATCH(1,INDEX(($A34='IECC Data-IP-Source EUI'!$B$2:$B$1521)*(F$24='IECC Data-IP-Source EUI'!$C$2:$C$1521)*($A$23='IECC Data-IP-Source EUI'!$A$2:$A$1521),0,1),0))/INDEX('IECC Data-IP-Source EUI'!$Y$2:$Y$1521,MATCH(1,INDEX(($A34='IECC Data-IP-Source EUI'!$B$2:$B$1521)*(F$24='IECC Data-IP-Source EUI'!$C$2:$C$1521)*(2006='IECC Data-IP-Source EUI'!$A$2:$A$1521),0,1),0))</f>
        <v>0.78783276931986812</v>
      </c>
      <c r="G34" s="111" cm="1">
        <f t="array" ref="G34">INDEX('IECC Data-IP-Source EUI'!$Y$2:$Y$1521,MATCH(1,INDEX(($A34='IECC Data-IP-Source EUI'!$B$2:$B$1521)*(G$24='IECC Data-IP-Source EUI'!$C$2:$C$1521)*($A$23='IECC Data-IP-Source EUI'!$A$2:$A$1521),0,1),0))/INDEX('IECC Data-IP-Source EUI'!$Y$2:$Y$1521,MATCH(1,INDEX(($A34='IECC Data-IP-Source EUI'!$B$2:$B$1521)*(G$24='IECC Data-IP-Source EUI'!$C$2:$C$1521)*(2006='IECC Data-IP-Source EUI'!$A$2:$A$1521),0,1),0))</f>
        <v>0.82826956029598087</v>
      </c>
      <c r="H34" s="111" cm="1">
        <f t="array" ref="H34">INDEX('IECC Data-IP-Source EUI'!$Y$2:$Y$1521,MATCH(1,INDEX(($A34='IECC Data-IP-Source EUI'!$B$2:$B$1521)*(H$24='IECC Data-IP-Source EUI'!$C$2:$C$1521)*($A$23='IECC Data-IP-Source EUI'!$A$2:$A$1521),0,1),0))/INDEX('IECC Data-IP-Source EUI'!$Y$2:$Y$1521,MATCH(1,INDEX(($A34='IECC Data-IP-Source EUI'!$B$2:$B$1521)*(H$24='IECC Data-IP-Source EUI'!$C$2:$C$1521)*(2006='IECC Data-IP-Source EUI'!$A$2:$A$1521),0,1),0))</f>
        <v>0.74174150434982145</v>
      </c>
      <c r="I34" s="111" cm="1">
        <f t="array" ref="I34">INDEX('IECC Data-IP-Source EUI'!$Y$2:$Y$1521,MATCH(1,INDEX(($A34='IECC Data-IP-Source EUI'!$B$2:$B$1521)*(I$24='IECC Data-IP-Source EUI'!$C$2:$C$1521)*($A$23='IECC Data-IP-Source EUI'!$A$2:$A$1521),0,1),0))/INDEX('IECC Data-IP-Source EUI'!$Y$2:$Y$1521,MATCH(1,INDEX(($A34='IECC Data-IP-Source EUI'!$B$2:$B$1521)*(I$24='IECC Data-IP-Source EUI'!$C$2:$C$1521)*(2006='IECC Data-IP-Source EUI'!$A$2:$A$1521),0,1),0))</f>
        <v>0.82532644604611005</v>
      </c>
      <c r="J34" s="111" cm="1">
        <f t="array" ref="J34">INDEX('IECC Data-IP-Source EUI'!$Y$2:$Y$1521,MATCH(1,INDEX(($A34='IECC Data-IP-Source EUI'!$B$2:$B$1521)*(J$24='IECC Data-IP-Source EUI'!$C$2:$C$1521)*($A$23='IECC Data-IP-Source EUI'!$A$2:$A$1521),0,1),0))/INDEX('IECC Data-IP-Source EUI'!$Y$2:$Y$1521,MATCH(1,INDEX(($A34='IECC Data-IP-Source EUI'!$B$2:$B$1521)*(J$24='IECC Data-IP-Source EUI'!$C$2:$C$1521)*(2006='IECC Data-IP-Source EUI'!$A$2:$A$1521),0,1),0))</f>
        <v>0.8403840906266733</v>
      </c>
      <c r="K34" s="111" cm="1">
        <f t="array" ref="K34">INDEX('IECC Data-IP-Source EUI'!$Y$2:$Y$1521,MATCH(1,INDEX(($A34='IECC Data-IP-Source EUI'!$B$2:$B$1521)*(K$24='IECC Data-IP-Source EUI'!$C$2:$C$1521)*($A$23='IECC Data-IP-Source EUI'!$A$2:$A$1521),0,1),0))/INDEX('IECC Data-IP-Source EUI'!$Y$2:$Y$1521,MATCH(1,INDEX(($A34='IECC Data-IP-Source EUI'!$B$2:$B$1521)*(K$24='IECC Data-IP-Source EUI'!$C$2:$C$1521)*(2006='IECC Data-IP-Source EUI'!$A$2:$A$1521),0,1),0))</f>
        <v>0.73017059420915709</v>
      </c>
      <c r="L34" s="111" cm="1">
        <f t="array" ref="L34">INDEX('IECC Data-IP-Source EUI'!$Y$2:$Y$1521,MATCH(1,INDEX(($A34='IECC Data-IP-Source EUI'!$B$2:$B$1521)*(L$24='IECC Data-IP-Source EUI'!$C$2:$C$1521)*($A$23='IECC Data-IP-Source EUI'!$A$2:$A$1521),0,1),0))/INDEX('IECC Data-IP-Source EUI'!$Y$2:$Y$1521,MATCH(1,INDEX(($A34='IECC Data-IP-Source EUI'!$B$2:$B$1521)*(L$24='IECC Data-IP-Source EUI'!$C$2:$C$1521)*(2006='IECC Data-IP-Source EUI'!$A$2:$A$1521),0,1),0))</f>
        <v>0.82589108930250088</v>
      </c>
      <c r="M34" s="111" cm="1">
        <f t="array" ref="M34">INDEX('IECC Data-IP-Source EUI'!$Y$2:$Y$1521,MATCH(1,INDEX(($A34='IECC Data-IP-Source EUI'!$B$2:$B$1521)*(M$24='IECC Data-IP-Source EUI'!$C$2:$C$1521)*($A$23='IECC Data-IP-Source EUI'!$A$2:$A$1521),0,1),0))/INDEX('IECC Data-IP-Source EUI'!$Y$2:$Y$1521,MATCH(1,INDEX(($A34='IECC Data-IP-Source EUI'!$B$2:$B$1521)*(M$24='IECC Data-IP-Source EUI'!$C$2:$C$1521)*(2006='IECC Data-IP-Source EUI'!$A$2:$A$1521),0,1),0))</f>
        <v>0.76949888611838024</v>
      </c>
      <c r="N34" s="111" cm="1">
        <f t="array" ref="N34">INDEX('IECC Data-IP-Source EUI'!$Y$2:$Y$1521,MATCH(1,INDEX(($A34='IECC Data-IP-Source EUI'!$B$2:$B$1521)*(N$24='IECC Data-IP-Source EUI'!$C$2:$C$1521)*($A$23='IECC Data-IP-Source EUI'!$A$2:$A$1521),0,1),0))/INDEX('IECC Data-IP-Source EUI'!$Y$2:$Y$1521,MATCH(1,INDEX(($A34='IECC Data-IP-Source EUI'!$B$2:$B$1521)*(N$24='IECC Data-IP-Source EUI'!$C$2:$C$1521)*(2006='IECC Data-IP-Source EUI'!$A$2:$A$1521),0,1),0))</f>
        <v>0.73470700144433598</v>
      </c>
      <c r="O34" s="111" cm="1">
        <f t="array" ref="O34">INDEX('IECC Data-IP-Source EUI'!$Y$2:$Y$1521,MATCH(1,INDEX(($A34='IECC Data-IP-Source EUI'!$B$2:$B$1521)*(O$24='IECC Data-IP-Source EUI'!$C$2:$C$1521)*($A$23='IECC Data-IP-Source EUI'!$A$2:$A$1521),0,1),0))/INDEX('IECC Data-IP-Source EUI'!$Y$2:$Y$1521,MATCH(1,INDEX(($A34='IECC Data-IP-Source EUI'!$B$2:$B$1521)*(O$24='IECC Data-IP-Source EUI'!$C$2:$C$1521)*(2006='IECC Data-IP-Source EUI'!$A$2:$A$1521),0,1),0))</f>
        <v>0.8230525673207495</v>
      </c>
      <c r="P34" s="111" cm="1">
        <f t="array" ref="P34">INDEX('IECC Data-IP-Source EUI'!$Y$2:$Y$1521,MATCH(1,INDEX(($A34='IECC Data-IP-Source EUI'!$B$2:$B$1521)*(P$24='IECC Data-IP-Source EUI'!$C$2:$C$1521)*($A$23='IECC Data-IP-Source EUI'!$A$2:$A$1521),0,1),0))/INDEX('IECC Data-IP-Source EUI'!$Y$2:$Y$1521,MATCH(1,INDEX(($A34='IECC Data-IP-Source EUI'!$B$2:$B$1521)*(P$24='IECC Data-IP-Source EUI'!$C$2:$C$1521)*(2006='IECC Data-IP-Source EUI'!$A$2:$A$1521),0,1),0))</f>
        <v>0.64802887808542264</v>
      </c>
      <c r="Q34" s="111" cm="1">
        <f t="array" ref="Q34">INDEX('IECC Data-IP-Source EUI'!$Y$2:$Y$1521,MATCH(1,INDEX(($A34='IECC Data-IP-Source EUI'!$B$2:$B$1521)*(Q$24='IECC Data-IP-Source EUI'!$C$2:$C$1521)*($A$23='IECC Data-IP-Source EUI'!$A$2:$A$1521),0,1),0))/INDEX('IECC Data-IP-Source EUI'!$Y$2:$Y$1521,MATCH(1,INDEX(($A34='IECC Data-IP-Source EUI'!$B$2:$B$1521)*(Q$24='IECC Data-IP-Source EUI'!$C$2:$C$1521)*(2006='IECC Data-IP-Source EUI'!$A$2:$A$1521),0,1),0))</f>
        <v>0.76918604319910167</v>
      </c>
      <c r="R34" s="111" cm="1">
        <f t="array" ref="R34">INDEX('IECC Data-IP-Source EUI'!$Y$2:$Y$1521,MATCH(1,INDEX(($A34='IECC Data-IP-Source EUI'!$B$2:$B$1521)*(R$24='IECC Data-IP-Source EUI'!$C$2:$C$1521)*($A$23='IECC Data-IP-Source EUI'!$A$2:$A$1521),0,1),0))/INDEX('IECC Data-IP-Source EUI'!$Y$2:$Y$1521,MATCH(1,INDEX(($A34='IECC Data-IP-Source EUI'!$B$2:$B$1521)*(R$24='IECC Data-IP-Source EUI'!$C$2:$C$1521)*(2006='IECC Data-IP-Source EUI'!$A$2:$A$1521),0,1),0))</f>
        <v>0.81993050868110462</v>
      </c>
      <c r="S34" s="111" cm="1">
        <f t="array" ref="S34">INDEX('IECC Data-IP-Source EUI'!$Y$2:$Y$1521,MATCH(1,INDEX(($A34='IECC Data-IP-Source EUI'!$B$2:$B$1521)*(S$24='IECC Data-IP-Source EUI'!$C$2:$C$1521)*($A$23='IECC Data-IP-Source EUI'!$A$2:$A$1521),0,1),0))/INDEX('IECC Data-IP-Source EUI'!$Y$2:$Y$1521,MATCH(1,INDEX(($A34='IECC Data-IP-Source EUI'!$B$2:$B$1521)*(S$24='IECC Data-IP-Source EUI'!$C$2:$C$1521)*(2006='IECC Data-IP-Source EUI'!$A$2:$A$1521),0,1),0))</f>
        <v>0.78652545591398804</v>
      </c>
      <c r="T34" s="112" cm="1">
        <f t="array" ref="T34">INDEX('IECC Data-IP-Source EUI'!$Y$2:$Y$1521,MATCH(1,INDEX(($A34='IECC Data-IP-Source EUI'!$B$2:$B$1521)*(T$24='IECC Data-IP-Source EUI'!$C$2:$C$1521)*($A$23='IECC Data-IP-Source EUI'!$A$2:$A$1521),0,1),0))/INDEX('IECC Data-IP-Source EUI'!$Y$2:$Y$1521,MATCH(1,INDEX(($A34='IECC Data-IP-Source EUI'!$B$2:$B$1521)*(T$24='IECC Data-IP-Source EUI'!$C$2:$C$1521)*(2006='IECC Data-IP-Source EUI'!$A$2:$A$1521),0,1),0))</f>
        <v>0.76090759047146994</v>
      </c>
    </row>
    <row r="35" spans="1:20" x14ac:dyDescent="0.25">
      <c r="A35" s="129" t="s">
        <v>65</v>
      </c>
      <c r="B35" s="110" cm="1">
        <f t="array" ref="B35">INDEX('IECC Data-IP-Source EUI'!$Y$2:$Y$1521,MATCH(1,INDEX(($A35='IECC Data-IP-Source EUI'!$B$2:$B$1521)*(B$24='IECC Data-IP-Source EUI'!$C$2:$C$1521)*($A$23='IECC Data-IP-Source EUI'!$A$2:$A$1521),0,1),0))/INDEX('IECC Data-IP-Source EUI'!$Y$2:$Y$1521,MATCH(1,INDEX(($A35='IECC Data-IP-Source EUI'!$B$2:$B$1521)*(B$24='IECC Data-IP-Source EUI'!$C$2:$C$1521)*(2006='IECC Data-IP-Source EUI'!$A$2:$A$1521),0,1),0))</f>
        <v>0.82680225502695903</v>
      </c>
      <c r="C35" s="111" cm="1">
        <f t="array" ref="C35">INDEX('IECC Data-IP-Source EUI'!$Y$2:$Y$1521,MATCH(1,INDEX(($A35='IECC Data-IP-Source EUI'!$B$2:$B$1521)*(C$24='IECC Data-IP-Source EUI'!$C$2:$C$1521)*($A$23='IECC Data-IP-Source EUI'!$A$2:$A$1521),0,1),0))/INDEX('IECC Data-IP-Source EUI'!$Y$2:$Y$1521,MATCH(1,INDEX(($A35='IECC Data-IP-Source EUI'!$B$2:$B$1521)*(C$24='IECC Data-IP-Source EUI'!$C$2:$C$1521)*(2006='IECC Data-IP-Source EUI'!$A$2:$A$1521),0,1),0))</f>
        <v>0.84414878285266548</v>
      </c>
      <c r="D35" s="111" cm="1">
        <f t="array" ref="D35">INDEX('IECC Data-IP-Source EUI'!$Y$2:$Y$1521,MATCH(1,INDEX(($A35='IECC Data-IP-Source EUI'!$B$2:$B$1521)*(D$24='IECC Data-IP-Source EUI'!$C$2:$C$1521)*($A$23='IECC Data-IP-Source EUI'!$A$2:$A$1521),0,1),0))/INDEX('IECC Data-IP-Source EUI'!$Y$2:$Y$1521,MATCH(1,INDEX(($A35='IECC Data-IP-Source EUI'!$B$2:$B$1521)*(D$24='IECC Data-IP-Source EUI'!$C$2:$C$1521)*(2006='IECC Data-IP-Source EUI'!$A$2:$A$1521),0,1),0))</f>
        <v>0.85572217838387132</v>
      </c>
      <c r="E35" s="111" cm="1">
        <f t="array" ref="E35">INDEX('IECC Data-IP-Source EUI'!$Y$2:$Y$1521,MATCH(1,INDEX(($A35='IECC Data-IP-Source EUI'!$B$2:$B$1521)*(E$24='IECC Data-IP-Source EUI'!$C$2:$C$1521)*($A$23='IECC Data-IP-Source EUI'!$A$2:$A$1521),0,1),0))/INDEX('IECC Data-IP-Source EUI'!$Y$2:$Y$1521,MATCH(1,INDEX(($A35='IECC Data-IP-Source EUI'!$B$2:$B$1521)*(E$24='IECC Data-IP-Source EUI'!$C$2:$C$1521)*(2006='IECC Data-IP-Source EUI'!$A$2:$A$1521),0,1),0))</f>
        <v>0.8111183261192082</v>
      </c>
      <c r="F35" s="111" cm="1">
        <f t="array" ref="F35">INDEX('IECC Data-IP-Source EUI'!$Y$2:$Y$1521,MATCH(1,INDEX(($A35='IECC Data-IP-Source EUI'!$B$2:$B$1521)*(F$24='IECC Data-IP-Source EUI'!$C$2:$C$1521)*($A$23='IECC Data-IP-Source EUI'!$A$2:$A$1521),0,1),0))/INDEX('IECC Data-IP-Source EUI'!$Y$2:$Y$1521,MATCH(1,INDEX(($A35='IECC Data-IP-Source EUI'!$B$2:$B$1521)*(F$24='IECC Data-IP-Source EUI'!$C$2:$C$1521)*(2006='IECC Data-IP-Source EUI'!$A$2:$A$1521),0,1),0))</f>
        <v>0.82029162400343048</v>
      </c>
      <c r="G35" s="111" cm="1">
        <f t="array" ref="G35">INDEX('IECC Data-IP-Source EUI'!$Y$2:$Y$1521,MATCH(1,INDEX(($A35='IECC Data-IP-Source EUI'!$B$2:$B$1521)*(G$24='IECC Data-IP-Source EUI'!$C$2:$C$1521)*($A$23='IECC Data-IP-Source EUI'!$A$2:$A$1521),0,1),0))/INDEX('IECC Data-IP-Source EUI'!$Y$2:$Y$1521,MATCH(1,INDEX(($A35='IECC Data-IP-Source EUI'!$B$2:$B$1521)*(G$24='IECC Data-IP-Source EUI'!$C$2:$C$1521)*(2006='IECC Data-IP-Source EUI'!$A$2:$A$1521),0,1),0))</f>
        <v>0.86313709437432151</v>
      </c>
      <c r="H35" s="111" cm="1">
        <f t="array" ref="H35">INDEX('IECC Data-IP-Source EUI'!$Y$2:$Y$1521,MATCH(1,INDEX(($A35='IECC Data-IP-Source EUI'!$B$2:$B$1521)*(H$24='IECC Data-IP-Source EUI'!$C$2:$C$1521)*($A$23='IECC Data-IP-Source EUI'!$A$2:$A$1521),0,1),0))/INDEX('IECC Data-IP-Source EUI'!$Y$2:$Y$1521,MATCH(1,INDEX(($A35='IECC Data-IP-Source EUI'!$B$2:$B$1521)*(H$24='IECC Data-IP-Source EUI'!$C$2:$C$1521)*(2006='IECC Data-IP-Source EUI'!$A$2:$A$1521),0,1),0))</f>
        <v>0.82653362833438337</v>
      </c>
      <c r="I35" s="111" cm="1">
        <f t="array" ref="I35">INDEX('IECC Data-IP-Source EUI'!$Y$2:$Y$1521,MATCH(1,INDEX(($A35='IECC Data-IP-Source EUI'!$B$2:$B$1521)*(I$24='IECC Data-IP-Source EUI'!$C$2:$C$1521)*($A$23='IECC Data-IP-Source EUI'!$A$2:$A$1521),0,1),0))/INDEX('IECC Data-IP-Source EUI'!$Y$2:$Y$1521,MATCH(1,INDEX(($A35='IECC Data-IP-Source EUI'!$B$2:$B$1521)*(I$24='IECC Data-IP-Source EUI'!$C$2:$C$1521)*(2006='IECC Data-IP-Source EUI'!$A$2:$A$1521),0,1),0))</f>
        <v>0.86497239979293794</v>
      </c>
      <c r="J35" s="111" cm="1">
        <f t="array" ref="J35">INDEX('IECC Data-IP-Source EUI'!$Y$2:$Y$1521,MATCH(1,INDEX(($A35='IECC Data-IP-Source EUI'!$B$2:$B$1521)*(J$24='IECC Data-IP-Source EUI'!$C$2:$C$1521)*($A$23='IECC Data-IP-Source EUI'!$A$2:$A$1521),0,1),0))/INDEX('IECC Data-IP-Source EUI'!$Y$2:$Y$1521,MATCH(1,INDEX(($A35='IECC Data-IP-Source EUI'!$B$2:$B$1521)*(J$24='IECC Data-IP-Source EUI'!$C$2:$C$1521)*(2006='IECC Data-IP-Source EUI'!$A$2:$A$1521),0,1),0))</f>
        <v>0.85856245953852628</v>
      </c>
      <c r="K35" s="111" cm="1">
        <f t="array" ref="K35">INDEX('IECC Data-IP-Source EUI'!$Y$2:$Y$1521,MATCH(1,INDEX(($A35='IECC Data-IP-Source EUI'!$B$2:$B$1521)*(K$24='IECC Data-IP-Source EUI'!$C$2:$C$1521)*($A$23='IECC Data-IP-Source EUI'!$A$2:$A$1521),0,1),0))/INDEX('IECC Data-IP-Source EUI'!$Y$2:$Y$1521,MATCH(1,INDEX(($A35='IECC Data-IP-Source EUI'!$B$2:$B$1521)*(K$24='IECC Data-IP-Source EUI'!$C$2:$C$1521)*(2006='IECC Data-IP-Source EUI'!$A$2:$A$1521),0,1),0))</f>
        <v>0.85787032764704096</v>
      </c>
      <c r="L35" s="111" cm="1">
        <f t="array" ref="L35">INDEX('IECC Data-IP-Source EUI'!$Y$2:$Y$1521,MATCH(1,INDEX(($A35='IECC Data-IP-Source EUI'!$B$2:$B$1521)*(L$24='IECC Data-IP-Source EUI'!$C$2:$C$1521)*($A$23='IECC Data-IP-Source EUI'!$A$2:$A$1521),0,1),0))/INDEX('IECC Data-IP-Source EUI'!$Y$2:$Y$1521,MATCH(1,INDEX(($A35='IECC Data-IP-Source EUI'!$B$2:$B$1521)*(L$24='IECC Data-IP-Source EUI'!$C$2:$C$1521)*(2006='IECC Data-IP-Source EUI'!$A$2:$A$1521),0,1),0))</f>
        <v>0.88323988608355297</v>
      </c>
      <c r="M35" s="111" cm="1">
        <f t="array" ref="M35">INDEX('IECC Data-IP-Source EUI'!$Y$2:$Y$1521,MATCH(1,INDEX(($A35='IECC Data-IP-Source EUI'!$B$2:$B$1521)*(M$24='IECC Data-IP-Source EUI'!$C$2:$C$1521)*($A$23='IECC Data-IP-Source EUI'!$A$2:$A$1521),0,1),0))/INDEX('IECC Data-IP-Source EUI'!$Y$2:$Y$1521,MATCH(1,INDEX(($A35='IECC Data-IP-Source EUI'!$B$2:$B$1521)*(M$24='IECC Data-IP-Source EUI'!$C$2:$C$1521)*(2006='IECC Data-IP-Source EUI'!$A$2:$A$1521),0,1),0))</f>
        <v>0.85835872837134164</v>
      </c>
      <c r="N35" s="111" cm="1">
        <f t="array" ref="N35">INDEX('IECC Data-IP-Source EUI'!$Y$2:$Y$1521,MATCH(1,INDEX(($A35='IECC Data-IP-Source EUI'!$B$2:$B$1521)*(N$24='IECC Data-IP-Source EUI'!$C$2:$C$1521)*($A$23='IECC Data-IP-Source EUI'!$A$2:$A$1521),0,1),0))/INDEX('IECC Data-IP-Source EUI'!$Y$2:$Y$1521,MATCH(1,INDEX(($A35='IECC Data-IP-Source EUI'!$B$2:$B$1521)*(N$24='IECC Data-IP-Source EUI'!$C$2:$C$1521)*(2006='IECC Data-IP-Source EUI'!$A$2:$A$1521),0,1),0))</f>
        <v>0.88281580602003218</v>
      </c>
      <c r="O35" s="111" cm="1">
        <f t="array" ref="O35">INDEX('IECC Data-IP-Source EUI'!$Y$2:$Y$1521,MATCH(1,INDEX(($A35='IECC Data-IP-Source EUI'!$B$2:$B$1521)*(O$24='IECC Data-IP-Source EUI'!$C$2:$C$1521)*($A$23='IECC Data-IP-Source EUI'!$A$2:$A$1521),0,1),0))/INDEX('IECC Data-IP-Source EUI'!$Y$2:$Y$1521,MATCH(1,INDEX(($A35='IECC Data-IP-Source EUI'!$B$2:$B$1521)*(O$24='IECC Data-IP-Source EUI'!$C$2:$C$1521)*(2006='IECC Data-IP-Source EUI'!$A$2:$A$1521),0,1),0))</f>
        <v>0.89759587153120313</v>
      </c>
      <c r="P35" s="111" cm="1">
        <f t="array" ref="P35">INDEX('IECC Data-IP-Source EUI'!$Y$2:$Y$1521,MATCH(1,INDEX(($A35='IECC Data-IP-Source EUI'!$B$2:$B$1521)*(P$24='IECC Data-IP-Source EUI'!$C$2:$C$1521)*($A$23='IECC Data-IP-Source EUI'!$A$2:$A$1521),0,1),0))/INDEX('IECC Data-IP-Source EUI'!$Y$2:$Y$1521,MATCH(1,INDEX(($A35='IECC Data-IP-Source EUI'!$B$2:$B$1521)*(P$24='IECC Data-IP-Source EUI'!$C$2:$C$1521)*(2006='IECC Data-IP-Source EUI'!$A$2:$A$1521),0,1),0))</f>
        <v>0.86436374829608886</v>
      </c>
      <c r="Q35" s="111" cm="1">
        <f t="array" ref="Q35">INDEX('IECC Data-IP-Source EUI'!$Y$2:$Y$1521,MATCH(1,INDEX(($A35='IECC Data-IP-Source EUI'!$B$2:$B$1521)*(Q$24='IECC Data-IP-Source EUI'!$C$2:$C$1521)*($A$23='IECC Data-IP-Source EUI'!$A$2:$A$1521),0,1),0))/INDEX('IECC Data-IP-Source EUI'!$Y$2:$Y$1521,MATCH(1,INDEX(($A35='IECC Data-IP-Source EUI'!$B$2:$B$1521)*(Q$24='IECC Data-IP-Source EUI'!$C$2:$C$1521)*(2006='IECC Data-IP-Source EUI'!$A$2:$A$1521),0,1),0))</f>
        <v>0.88132862110198595</v>
      </c>
      <c r="R35" s="111" cm="1">
        <f t="array" ref="R35">INDEX('IECC Data-IP-Source EUI'!$Y$2:$Y$1521,MATCH(1,INDEX(($A35='IECC Data-IP-Source EUI'!$B$2:$B$1521)*(R$24='IECC Data-IP-Source EUI'!$C$2:$C$1521)*($A$23='IECC Data-IP-Source EUI'!$A$2:$A$1521),0,1),0))/INDEX('IECC Data-IP-Source EUI'!$Y$2:$Y$1521,MATCH(1,INDEX(($A35='IECC Data-IP-Source EUI'!$B$2:$B$1521)*(R$24='IECC Data-IP-Source EUI'!$C$2:$C$1521)*(2006='IECC Data-IP-Source EUI'!$A$2:$A$1521),0,1),0))</f>
        <v>0.89034877191202477</v>
      </c>
      <c r="S35" s="111" cm="1">
        <f t="array" ref="S35">INDEX('IECC Data-IP-Source EUI'!$Y$2:$Y$1521,MATCH(1,INDEX(($A35='IECC Data-IP-Source EUI'!$B$2:$B$1521)*(S$24='IECC Data-IP-Source EUI'!$C$2:$C$1521)*($A$23='IECC Data-IP-Source EUI'!$A$2:$A$1521),0,1),0))/INDEX('IECC Data-IP-Source EUI'!$Y$2:$Y$1521,MATCH(1,INDEX(($A35='IECC Data-IP-Source EUI'!$B$2:$B$1521)*(S$24='IECC Data-IP-Source EUI'!$C$2:$C$1521)*(2006='IECC Data-IP-Source EUI'!$A$2:$A$1521),0,1),0))</f>
        <v>0.88368306698646859</v>
      </c>
      <c r="T35" s="112" cm="1">
        <f t="array" ref="T35">INDEX('IECC Data-IP-Source EUI'!$Y$2:$Y$1521,MATCH(1,INDEX(($A35='IECC Data-IP-Source EUI'!$B$2:$B$1521)*(T$24='IECC Data-IP-Source EUI'!$C$2:$C$1521)*($A$23='IECC Data-IP-Source EUI'!$A$2:$A$1521),0,1),0))/INDEX('IECC Data-IP-Source EUI'!$Y$2:$Y$1521,MATCH(1,INDEX(($A35='IECC Data-IP-Source EUI'!$B$2:$B$1521)*(T$24='IECC Data-IP-Source EUI'!$C$2:$C$1521)*(2006='IECC Data-IP-Source EUI'!$A$2:$A$1521),0,1),0))</f>
        <v>0.92733271301322773</v>
      </c>
    </row>
    <row r="36" spans="1:20" x14ac:dyDescent="0.25">
      <c r="A36" s="129" t="s">
        <v>59</v>
      </c>
      <c r="B36" s="110" cm="1">
        <f t="array" ref="B36">INDEX('IECC Data-IP-Source EUI'!$Y$2:$Y$1521,MATCH(1,INDEX(($A36='IECC Data-IP-Source EUI'!$B$2:$B$1521)*(B$24='IECC Data-IP-Source EUI'!$C$2:$C$1521)*($A$23='IECC Data-IP-Source EUI'!$A$2:$A$1521),0,1),0))/INDEX('IECC Data-IP-Source EUI'!$Y$2:$Y$1521,MATCH(1,INDEX(($A36='IECC Data-IP-Source EUI'!$B$2:$B$1521)*(B$24='IECC Data-IP-Source EUI'!$C$2:$C$1521)*(2006='IECC Data-IP-Source EUI'!$A$2:$A$1521),0,1),0))</f>
        <v>0.79994901130319285</v>
      </c>
      <c r="C36" s="111" cm="1">
        <f t="array" ref="C36">INDEX('IECC Data-IP-Source EUI'!$Y$2:$Y$1521,MATCH(1,INDEX(($A36='IECC Data-IP-Source EUI'!$B$2:$B$1521)*(C$24='IECC Data-IP-Source EUI'!$C$2:$C$1521)*($A$23='IECC Data-IP-Source EUI'!$A$2:$A$1521),0,1),0))/INDEX('IECC Data-IP-Source EUI'!$Y$2:$Y$1521,MATCH(1,INDEX(($A36='IECC Data-IP-Source EUI'!$B$2:$B$1521)*(C$24='IECC Data-IP-Source EUI'!$C$2:$C$1521)*(2006='IECC Data-IP-Source EUI'!$A$2:$A$1521),0,1),0))</f>
        <v>0.75309266456005797</v>
      </c>
      <c r="D36" s="111" cm="1">
        <f t="array" ref="D36">INDEX('IECC Data-IP-Source EUI'!$Y$2:$Y$1521,MATCH(1,INDEX(($A36='IECC Data-IP-Source EUI'!$B$2:$B$1521)*(D$24='IECC Data-IP-Source EUI'!$C$2:$C$1521)*($A$23='IECC Data-IP-Source EUI'!$A$2:$A$1521),0,1),0))/INDEX('IECC Data-IP-Source EUI'!$Y$2:$Y$1521,MATCH(1,INDEX(($A36='IECC Data-IP-Source EUI'!$B$2:$B$1521)*(D$24='IECC Data-IP-Source EUI'!$C$2:$C$1521)*(2006='IECC Data-IP-Source EUI'!$A$2:$A$1521),0,1),0))</f>
        <v>0.81913868948734092</v>
      </c>
      <c r="E36" s="111" cm="1">
        <f t="array" ref="E36">INDEX('IECC Data-IP-Source EUI'!$Y$2:$Y$1521,MATCH(1,INDEX(($A36='IECC Data-IP-Source EUI'!$B$2:$B$1521)*(E$24='IECC Data-IP-Source EUI'!$C$2:$C$1521)*($A$23='IECC Data-IP-Source EUI'!$A$2:$A$1521),0,1),0))/INDEX('IECC Data-IP-Source EUI'!$Y$2:$Y$1521,MATCH(1,INDEX(($A36='IECC Data-IP-Source EUI'!$B$2:$B$1521)*(E$24='IECC Data-IP-Source EUI'!$C$2:$C$1521)*(2006='IECC Data-IP-Source EUI'!$A$2:$A$1521),0,1),0))</f>
        <v>0.74689209119091426</v>
      </c>
      <c r="F36" s="111" cm="1">
        <f t="array" ref="F36">INDEX('IECC Data-IP-Source EUI'!$Y$2:$Y$1521,MATCH(1,INDEX(($A36='IECC Data-IP-Source EUI'!$B$2:$B$1521)*(F$24='IECC Data-IP-Source EUI'!$C$2:$C$1521)*($A$23='IECC Data-IP-Source EUI'!$A$2:$A$1521),0,1),0))/INDEX('IECC Data-IP-Source EUI'!$Y$2:$Y$1521,MATCH(1,INDEX(($A36='IECC Data-IP-Source EUI'!$B$2:$B$1521)*(F$24='IECC Data-IP-Source EUI'!$C$2:$C$1521)*(2006='IECC Data-IP-Source EUI'!$A$2:$A$1521),0,1),0))</f>
        <v>0.78072598656686099</v>
      </c>
      <c r="G36" s="111" cm="1">
        <f t="array" ref="G36">INDEX('IECC Data-IP-Source EUI'!$Y$2:$Y$1521,MATCH(1,INDEX(($A36='IECC Data-IP-Source EUI'!$B$2:$B$1521)*(G$24='IECC Data-IP-Source EUI'!$C$2:$C$1521)*($A$23='IECC Data-IP-Source EUI'!$A$2:$A$1521),0,1),0))/INDEX('IECC Data-IP-Source EUI'!$Y$2:$Y$1521,MATCH(1,INDEX(($A36='IECC Data-IP-Source EUI'!$B$2:$B$1521)*(G$24='IECC Data-IP-Source EUI'!$C$2:$C$1521)*(2006='IECC Data-IP-Source EUI'!$A$2:$A$1521),0,1),0))</f>
        <v>0.76159793170294177</v>
      </c>
      <c r="H36" s="111" cm="1">
        <f t="array" ref="H36">INDEX('IECC Data-IP-Source EUI'!$Y$2:$Y$1521,MATCH(1,INDEX(($A36='IECC Data-IP-Source EUI'!$B$2:$B$1521)*(H$24='IECC Data-IP-Source EUI'!$C$2:$C$1521)*($A$23='IECC Data-IP-Source EUI'!$A$2:$A$1521),0,1),0))/INDEX('IECC Data-IP-Source EUI'!$Y$2:$Y$1521,MATCH(1,INDEX(($A36='IECC Data-IP-Source EUI'!$B$2:$B$1521)*(H$24='IECC Data-IP-Source EUI'!$C$2:$C$1521)*(2006='IECC Data-IP-Source EUI'!$A$2:$A$1521),0,1),0))</f>
        <v>0.80202165660786962</v>
      </c>
      <c r="I36" s="111" cm="1">
        <f t="array" ref="I36">INDEX('IECC Data-IP-Source EUI'!$Y$2:$Y$1521,MATCH(1,INDEX(($A36='IECC Data-IP-Source EUI'!$B$2:$B$1521)*(I$24='IECC Data-IP-Source EUI'!$C$2:$C$1521)*($A$23='IECC Data-IP-Source EUI'!$A$2:$A$1521),0,1),0))/INDEX('IECC Data-IP-Source EUI'!$Y$2:$Y$1521,MATCH(1,INDEX(($A36='IECC Data-IP-Source EUI'!$B$2:$B$1521)*(I$24='IECC Data-IP-Source EUI'!$C$2:$C$1521)*(2006='IECC Data-IP-Source EUI'!$A$2:$A$1521),0,1),0))</f>
        <v>0.77908199111859477</v>
      </c>
      <c r="J36" s="111" cm="1">
        <f t="array" ref="J36">INDEX('IECC Data-IP-Source EUI'!$Y$2:$Y$1521,MATCH(1,INDEX(($A36='IECC Data-IP-Source EUI'!$B$2:$B$1521)*(J$24='IECC Data-IP-Source EUI'!$C$2:$C$1521)*($A$23='IECC Data-IP-Source EUI'!$A$2:$A$1521),0,1),0))/INDEX('IECC Data-IP-Source EUI'!$Y$2:$Y$1521,MATCH(1,INDEX(($A36='IECC Data-IP-Source EUI'!$B$2:$B$1521)*(J$24='IECC Data-IP-Source EUI'!$C$2:$C$1521)*(2006='IECC Data-IP-Source EUI'!$A$2:$A$1521),0,1),0))</f>
        <v>0.76572829577310708</v>
      </c>
      <c r="K36" s="111" cm="1">
        <f t="array" ref="K36">INDEX('IECC Data-IP-Source EUI'!$Y$2:$Y$1521,MATCH(1,INDEX(($A36='IECC Data-IP-Source EUI'!$B$2:$B$1521)*(K$24='IECC Data-IP-Source EUI'!$C$2:$C$1521)*($A$23='IECC Data-IP-Source EUI'!$A$2:$A$1521),0,1),0))/INDEX('IECC Data-IP-Source EUI'!$Y$2:$Y$1521,MATCH(1,INDEX(($A36='IECC Data-IP-Source EUI'!$B$2:$B$1521)*(K$24='IECC Data-IP-Source EUI'!$C$2:$C$1521)*(2006='IECC Data-IP-Source EUI'!$A$2:$A$1521),0,1),0))</f>
        <v>0.77484091395579013</v>
      </c>
      <c r="L36" s="111" cm="1">
        <f t="array" ref="L36">INDEX('IECC Data-IP-Source EUI'!$Y$2:$Y$1521,MATCH(1,INDEX(($A36='IECC Data-IP-Source EUI'!$B$2:$B$1521)*(L$24='IECC Data-IP-Source EUI'!$C$2:$C$1521)*($A$23='IECC Data-IP-Source EUI'!$A$2:$A$1521),0,1),0))/INDEX('IECC Data-IP-Source EUI'!$Y$2:$Y$1521,MATCH(1,INDEX(($A36='IECC Data-IP-Source EUI'!$B$2:$B$1521)*(L$24='IECC Data-IP-Source EUI'!$C$2:$C$1521)*(2006='IECC Data-IP-Source EUI'!$A$2:$A$1521),0,1),0))</f>
        <v>0.79014726227503074</v>
      </c>
      <c r="M36" s="111" cm="1">
        <f t="array" ref="M36">INDEX('IECC Data-IP-Source EUI'!$Y$2:$Y$1521,MATCH(1,INDEX(($A36='IECC Data-IP-Source EUI'!$B$2:$B$1521)*(M$24='IECC Data-IP-Source EUI'!$C$2:$C$1521)*($A$23='IECC Data-IP-Source EUI'!$A$2:$A$1521),0,1),0))/INDEX('IECC Data-IP-Source EUI'!$Y$2:$Y$1521,MATCH(1,INDEX(($A36='IECC Data-IP-Source EUI'!$B$2:$B$1521)*(M$24='IECC Data-IP-Source EUI'!$C$2:$C$1521)*(2006='IECC Data-IP-Source EUI'!$A$2:$A$1521),0,1),0))</f>
        <v>0.78065995406629951</v>
      </c>
      <c r="N36" s="111" cm="1">
        <f t="array" ref="N36">INDEX('IECC Data-IP-Source EUI'!$Y$2:$Y$1521,MATCH(1,INDEX(($A36='IECC Data-IP-Source EUI'!$B$2:$B$1521)*(N$24='IECC Data-IP-Source EUI'!$C$2:$C$1521)*($A$23='IECC Data-IP-Source EUI'!$A$2:$A$1521),0,1),0))/INDEX('IECC Data-IP-Source EUI'!$Y$2:$Y$1521,MATCH(1,INDEX(($A36='IECC Data-IP-Source EUI'!$B$2:$B$1521)*(N$24='IECC Data-IP-Source EUI'!$C$2:$C$1521)*(2006='IECC Data-IP-Source EUI'!$A$2:$A$1521),0,1),0))</f>
        <v>0.81216522620536713</v>
      </c>
      <c r="O36" s="111" cm="1">
        <f t="array" ref="O36">INDEX('IECC Data-IP-Source EUI'!$Y$2:$Y$1521,MATCH(1,INDEX(($A36='IECC Data-IP-Source EUI'!$B$2:$B$1521)*(O$24='IECC Data-IP-Source EUI'!$C$2:$C$1521)*($A$23='IECC Data-IP-Source EUI'!$A$2:$A$1521),0,1),0))/INDEX('IECC Data-IP-Source EUI'!$Y$2:$Y$1521,MATCH(1,INDEX(($A36='IECC Data-IP-Source EUI'!$B$2:$B$1521)*(O$24='IECC Data-IP-Source EUI'!$C$2:$C$1521)*(2006='IECC Data-IP-Source EUI'!$A$2:$A$1521),0,1),0))</f>
        <v>0.80976263256180581</v>
      </c>
      <c r="P36" s="111" cm="1">
        <f t="array" ref="P36">INDEX('IECC Data-IP-Source EUI'!$Y$2:$Y$1521,MATCH(1,INDEX(($A36='IECC Data-IP-Source EUI'!$B$2:$B$1521)*(P$24='IECC Data-IP-Source EUI'!$C$2:$C$1521)*($A$23='IECC Data-IP-Source EUI'!$A$2:$A$1521),0,1),0))/INDEX('IECC Data-IP-Source EUI'!$Y$2:$Y$1521,MATCH(1,INDEX(($A36='IECC Data-IP-Source EUI'!$B$2:$B$1521)*(P$24='IECC Data-IP-Source EUI'!$C$2:$C$1521)*(2006='IECC Data-IP-Source EUI'!$A$2:$A$1521),0,1),0))</f>
        <v>0.78623845479418808</v>
      </c>
      <c r="Q36" s="111" cm="1">
        <f t="array" ref="Q36">INDEX('IECC Data-IP-Source EUI'!$Y$2:$Y$1521,MATCH(1,INDEX(($A36='IECC Data-IP-Source EUI'!$B$2:$B$1521)*(Q$24='IECC Data-IP-Source EUI'!$C$2:$C$1521)*($A$23='IECC Data-IP-Source EUI'!$A$2:$A$1521),0,1),0))/INDEX('IECC Data-IP-Source EUI'!$Y$2:$Y$1521,MATCH(1,INDEX(($A36='IECC Data-IP-Source EUI'!$B$2:$B$1521)*(Q$24='IECC Data-IP-Source EUI'!$C$2:$C$1521)*(2006='IECC Data-IP-Source EUI'!$A$2:$A$1521),0,1),0))</f>
        <v>0.78817797322956729</v>
      </c>
      <c r="R36" s="111" cm="1">
        <f t="array" ref="R36">INDEX('IECC Data-IP-Source EUI'!$Y$2:$Y$1521,MATCH(1,INDEX(($A36='IECC Data-IP-Source EUI'!$B$2:$B$1521)*(R$24='IECC Data-IP-Source EUI'!$C$2:$C$1521)*($A$23='IECC Data-IP-Source EUI'!$A$2:$A$1521),0,1),0))/INDEX('IECC Data-IP-Source EUI'!$Y$2:$Y$1521,MATCH(1,INDEX(($A36='IECC Data-IP-Source EUI'!$B$2:$B$1521)*(R$24='IECC Data-IP-Source EUI'!$C$2:$C$1521)*(2006='IECC Data-IP-Source EUI'!$A$2:$A$1521),0,1),0))</f>
        <v>0.78485759948634626</v>
      </c>
      <c r="S36" s="111" cm="1">
        <f t="array" ref="S36">INDEX('IECC Data-IP-Source EUI'!$Y$2:$Y$1521,MATCH(1,INDEX(($A36='IECC Data-IP-Source EUI'!$B$2:$B$1521)*(S$24='IECC Data-IP-Source EUI'!$C$2:$C$1521)*($A$23='IECC Data-IP-Source EUI'!$A$2:$A$1521),0,1),0))/INDEX('IECC Data-IP-Source EUI'!$Y$2:$Y$1521,MATCH(1,INDEX(($A36='IECC Data-IP-Source EUI'!$B$2:$B$1521)*(S$24='IECC Data-IP-Source EUI'!$C$2:$C$1521)*(2006='IECC Data-IP-Source EUI'!$A$2:$A$1521),0,1),0))</f>
        <v>0.775343493386491</v>
      </c>
      <c r="T36" s="112" cm="1">
        <f t="array" ref="T36">INDEX('IECC Data-IP-Source EUI'!$Y$2:$Y$1521,MATCH(1,INDEX(($A36='IECC Data-IP-Source EUI'!$B$2:$B$1521)*(T$24='IECC Data-IP-Source EUI'!$C$2:$C$1521)*($A$23='IECC Data-IP-Source EUI'!$A$2:$A$1521),0,1),0))/INDEX('IECC Data-IP-Source EUI'!$Y$2:$Y$1521,MATCH(1,INDEX(($A36='IECC Data-IP-Source EUI'!$B$2:$B$1521)*(T$24='IECC Data-IP-Source EUI'!$C$2:$C$1521)*(2006='IECC Data-IP-Source EUI'!$A$2:$A$1521),0,1),0))</f>
        <v>0.80532768069112415</v>
      </c>
    </row>
    <row r="37" spans="1:20" x14ac:dyDescent="0.25">
      <c r="A37" s="129" t="s">
        <v>58</v>
      </c>
      <c r="B37" s="110" cm="1">
        <f t="array" ref="B37">INDEX('IECC Data-IP-Source EUI'!$Y$2:$Y$1521,MATCH(1,INDEX(($A37='IECC Data-IP-Source EUI'!$B$2:$B$1521)*(B$24='IECC Data-IP-Source EUI'!$C$2:$C$1521)*($A$23='IECC Data-IP-Source EUI'!$A$2:$A$1521),0,1),0))/INDEX('IECC Data-IP-Source EUI'!$Y$2:$Y$1521,MATCH(1,INDEX(($A37='IECC Data-IP-Source EUI'!$B$2:$B$1521)*(B$24='IECC Data-IP-Source EUI'!$C$2:$C$1521)*(2006='IECC Data-IP-Source EUI'!$A$2:$A$1521),0,1),0))</f>
        <v>0.82686133119677141</v>
      </c>
      <c r="C37" s="111" cm="1">
        <f t="array" ref="C37">INDEX('IECC Data-IP-Source EUI'!$Y$2:$Y$1521,MATCH(1,INDEX(($A37='IECC Data-IP-Source EUI'!$B$2:$B$1521)*(C$24='IECC Data-IP-Source EUI'!$C$2:$C$1521)*($A$23='IECC Data-IP-Source EUI'!$A$2:$A$1521),0,1),0))/INDEX('IECC Data-IP-Source EUI'!$Y$2:$Y$1521,MATCH(1,INDEX(($A37='IECC Data-IP-Source EUI'!$B$2:$B$1521)*(C$24='IECC Data-IP-Source EUI'!$C$2:$C$1521)*(2006='IECC Data-IP-Source EUI'!$A$2:$A$1521),0,1),0))</f>
        <v>0.84050071182136488</v>
      </c>
      <c r="D37" s="111" cm="1">
        <f t="array" ref="D37">INDEX('IECC Data-IP-Source EUI'!$Y$2:$Y$1521,MATCH(1,INDEX(($A37='IECC Data-IP-Source EUI'!$B$2:$B$1521)*(D$24='IECC Data-IP-Source EUI'!$C$2:$C$1521)*($A$23='IECC Data-IP-Source EUI'!$A$2:$A$1521),0,1),0))/INDEX('IECC Data-IP-Source EUI'!$Y$2:$Y$1521,MATCH(1,INDEX(($A37='IECC Data-IP-Source EUI'!$B$2:$B$1521)*(D$24='IECC Data-IP-Source EUI'!$C$2:$C$1521)*(2006='IECC Data-IP-Source EUI'!$A$2:$A$1521),0,1),0))</f>
        <v>0.86688594813738207</v>
      </c>
      <c r="E37" s="111" cm="1">
        <f t="array" ref="E37">INDEX('IECC Data-IP-Source EUI'!$Y$2:$Y$1521,MATCH(1,INDEX(($A37='IECC Data-IP-Source EUI'!$B$2:$B$1521)*(E$24='IECC Data-IP-Source EUI'!$C$2:$C$1521)*($A$23='IECC Data-IP-Source EUI'!$A$2:$A$1521),0,1),0))/INDEX('IECC Data-IP-Source EUI'!$Y$2:$Y$1521,MATCH(1,INDEX(($A37='IECC Data-IP-Source EUI'!$B$2:$B$1521)*(E$24='IECC Data-IP-Source EUI'!$C$2:$C$1521)*(2006='IECC Data-IP-Source EUI'!$A$2:$A$1521),0,1),0))</f>
        <v>0.85291599085065983</v>
      </c>
      <c r="F37" s="111" cm="1">
        <f t="array" ref="F37">INDEX('IECC Data-IP-Source EUI'!$Y$2:$Y$1521,MATCH(1,INDEX(($A37='IECC Data-IP-Source EUI'!$B$2:$B$1521)*(F$24='IECC Data-IP-Source EUI'!$C$2:$C$1521)*($A$23='IECC Data-IP-Source EUI'!$A$2:$A$1521),0,1),0))/INDEX('IECC Data-IP-Source EUI'!$Y$2:$Y$1521,MATCH(1,INDEX(($A37='IECC Data-IP-Source EUI'!$B$2:$B$1521)*(F$24='IECC Data-IP-Source EUI'!$C$2:$C$1521)*(2006='IECC Data-IP-Source EUI'!$A$2:$A$1521),0,1),0))</f>
        <v>0.85546195523987445</v>
      </c>
      <c r="G37" s="111" cm="1">
        <f t="array" ref="G37">INDEX('IECC Data-IP-Source EUI'!$Y$2:$Y$1521,MATCH(1,INDEX(($A37='IECC Data-IP-Source EUI'!$B$2:$B$1521)*(G$24='IECC Data-IP-Source EUI'!$C$2:$C$1521)*($A$23='IECC Data-IP-Source EUI'!$A$2:$A$1521),0,1),0))/INDEX('IECC Data-IP-Source EUI'!$Y$2:$Y$1521,MATCH(1,INDEX(($A37='IECC Data-IP-Source EUI'!$B$2:$B$1521)*(G$24='IECC Data-IP-Source EUI'!$C$2:$C$1521)*(2006='IECC Data-IP-Source EUI'!$A$2:$A$1521),0,1),0))</f>
        <v>0.87745541156442164</v>
      </c>
      <c r="H37" s="111" cm="1">
        <f t="array" ref="H37">INDEX('IECC Data-IP-Source EUI'!$Y$2:$Y$1521,MATCH(1,INDEX(($A37='IECC Data-IP-Source EUI'!$B$2:$B$1521)*(H$24='IECC Data-IP-Source EUI'!$C$2:$C$1521)*($A$23='IECC Data-IP-Source EUI'!$A$2:$A$1521),0,1),0))/INDEX('IECC Data-IP-Source EUI'!$Y$2:$Y$1521,MATCH(1,INDEX(($A37='IECC Data-IP-Source EUI'!$B$2:$B$1521)*(H$24='IECC Data-IP-Source EUI'!$C$2:$C$1521)*(2006='IECC Data-IP-Source EUI'!$A$2:$A$1521),0,1),0))</f>
        <v>0.83562202543783426</v>
      </c>
      <c r="I37" s="111" cm="1">
        <f t="array" ref="I37">INDEX('IECC Data-IP-Source EUI'!$Y$2:$Y$1521,MATCH(1,INDEX(($A37='IECC Data-IP-Source EUI'!$B$2:$B$1521)*(I$24='IECC Data-IP-Source EUI'!$C$2:$C$1521)*($A$23='IECC Data-IP-Source EUI'!$A$2:$A$1521),0,1),0))/INDEX('IECC Data-IP-Source EUI'!$Y$2:$Y$1521,MATCH(1,INDEX(($A37='IECC Data-IP-Source EUI'!$B$2:$B$1521)*(I$24='IECC Data-IP-Source EUI'!$C$2:$C$1521)*(2006='IECC Data-IP-Source EUI'!$A$2:$A$1521),0,1),0))</f>
        <v>0.87322533385986689</v>
      </c>
      <c r="J37" s="111" cm="1">
        <f t="array" ref="J37">INDEX('IECC Data-IP-Source EUI'!$Y$2:$Y$1521,MATCH(1,INDEX(($A37='IECC Data-IP-Source EUI'!$B$2:$B$1521)*(J$24='IECC Data-IP-Source EUI'!$C$2:$C$1521)*($A$23='IECC Data-IP-Source EUI'!$A$2:$A$1521),0,1),0))/INDEX('IECC Data-IP-Source EUI'!$Y$2:$Y$1521,MATCH(1,INDEX(($A37='IECC Data-IP-Source EUI'!$B$2:$B$1521)*(J$24='IECC Data-IP-Source EUI'!$C$2:$C$1521)*(2006='IECC Data-IP-Source EUI'!$A$2:$A$1521),0,1),0))</f>
        <v>0.94565621964525459</v>
      </c>
      <c r="K37" s="111" cm="1">
        <f t="array" ref="K37">INDEX('IECC Data-IP-Source EUI'!$Y$2:$Y$1521,MATCH(1,INDEX(($A37='IECC Data-IP-Source EUI'!$B$2:$B$1521)*(K$24='IECC Data-IP-Source EUI'!$C$2:$C$1521)*($A$23='IECC Data-IP-Source EUI'!$A$2:$A$1521),0,1),0))/INDEX('IECC Data-IP-Source EUI'!$Y$2:$Y$1521,MATCH(1,INDEX(($A37='IECC Data-IP-Source EUI'!$B$2:$B$1521)*(K$24='IECC Data-IP-Source EUI'!$C$2:$C$1521)*(2006='IECC Data-IP-Source EUI'!$A$2:$A$1521),0,1),0))</f>
        <v>0.76125355818738927</v>
      </c>
      <c r="L37" s="111" cm="1">
        <f t="array" ref="L37">INDEX('IECC Data-IP-Source EUI'!$Y$2:$Y$1521,MATCH(1,INDEX(($A37='IECC Data-IP-Source EUI'!$B$2:$B$1521)*(L$24='IECC Data-IP-Source EUI'!$C$2:$C$1521)*($A$23='IECC Data-IP-Source EUI'!$A$2:$A$1521),0,1),0))/INDEX('IECC Data-IP-Source EUI'!$Y$2:$Y$1521,MATCH(1,INDEX(($A37='IECC Data-IP-Source EUI'!$B$2:$B$1521)*(L$24='IECC Data-IP-Source EUI'!$C$2:$C$1521)*(2006='IECC Data-IP-Source EUI'!$A$2:$A$1521),0,1),0))</f>
        <v>0.85011385678289408</v>
      </c>
      <c r="M37" s="111" cm="1">
        <f t="array" ref="M37">INDEX('IECC Data-IP-Source EUI'!$Y$2:$Y$1521,MATCH(1,INDEX(($A37='IECC Data-IP-Source EUI'!$B$2:$B$1521)*(M$24='IECC Data-IP-Source EUI'!$C$2:$C$1521)*($A$23='IECC Data-IP-Source EUI'!$A$2:$A$1521),0,1),0))/INDEX('IECC Data-IP-Source EUI'!$Y$2:$Y$1521,MATCH(1,INDEX(($A37='IECC Data-IP-Source EUI'!$B$2:$B$1521)*(M$24='IECC Data-IP-Source EUI'!$C$2:$C$1521)*(2006='IECC Data-IP-Source EUI'!$A$2:$A$1521),0,1),0))</f>
        <v>0.87164848719152588</v>
      </c>
      <c r="N37" s="111" cm="1">
        <f t="array" ref="N37">INDEX('IECC Data-IP-Source EUI'!$Y$2:$Y$1521,MATCH(1,INDEX(($A37='IECC Data-IP-Source EUI'!$B$2:$B$1521)*(N$24='IECC Data-IP-Source EUI'!$C$2:$C$1521)*($A$23='IECC Data-IP-Source EUI'!$A$2:$A$1521),0,1),0))/INDEX('IECC Data-IP-Source EUI'!$Y$2:$Y$1521,MATCH(1,INDEX(($A37='IECC Data-IP-Source EUI'!$B$2:$B$1521)*(N$24='IECC Data-IP-Source EUI'!$C$2:$C$1521)*(2006='IECC Data-IP-Source EUI'!$A$2:$A$1521),0,1),0))</f>
        <v>0.7605724588807119</v>
      </c>
      <c r="O37" s="111" cm="1">
        <f t="array" ref="O37">INDEX('IECC Data-IP-Source EUI'!$Y$2:$Y$1521,MATCH(1,INDEX(($A37='IECC Data-IP-Source EUI'!$B$2:$B$1521)*(O$24='IECC Data-IP-Source EUI'!$C$2:$C$1521)*($A$23='IECC Data-IP-Source EUI'!$A$2:$A$1521),0,1),0))/INDEX('IECC Data-IP-Source EUI'!$Y$2:$Y$1521,MATCH(1,INDEX(($A37='IECC Data-IP-Source EUI'!$B$2:$B$1521)*(O$24='IECC Data-IP-Source EUI'!$C$2:$C$1521)*(2006='IECC Data-IP-Source EUI'!$A$2:$A$1521),0,1),0))</f>
        <v>0.82867297727921796</v>
      </c>
      <c r="P37" s="111" cm="1">
        <f t="array" ref="P37">INDEX('IECC Data-IP-Source EUI'!$Y$2:$Y$1521,MATCH(1,INDEX(($A37='IECC Data-IP-Source EUI'!$B$2:$B$1521)*(P$24='IECC Data-IP-Source EUI'!$C$2:$C$1521)*($A$23='IECC Data-IP-Source EUI'!$A$2:$A$1521),0,1),0))/INDEX('IECC Data-IP-Source EUI'!$Y$2:$Y$1521,MATCH(1,INDEX(($A37='IECC Data-IP-Source EUI'!$B$2:$B$1521)*(P$24='IECC Data-IP-Source EUI'!$C$2:$C$1521)*(2006='IECC Data-IP-Source EUI'!$A$2:$A$1521),0,1),0))</f>
        <v>0.86016487464876124</v>
      </c>
      <c r="Q37" s="111" cm="1">
        <f t="array" ref="Q37">INDEX('IECC Data-IP-Source EUI'!$Y$2:$Y$1521,MATCH(1,INDEX(($A37='IECC Data-IP-Source EUI'!$B$2:$B$1521)*(Q$24='IECC Data-IP-Source EUI'!$C$2:$C$1521)*($A$23='IECC Data-IP-Source EUI'!$A$2:$A$1521),0,1),0))/INDEX('IECC Data-IP-Source EUI'!$Y$2:$Y$1521,MATCH(1,INDEX(($A37='IECC Data-IP-Source EUI'!$B$2:$B$1521)*(Q$24='IECC Data-IP-Source EUI'!$C$2:$C$1521)*(2006='IECC Data-IP-Source EUI'!$A$2:$A$1521),0,1),0))</f>
        <v>0.7154075492084272</v>
      </c>
      <c r="R37" s="111" cm="1">
        <f t="array" ref="R37">INDEX('IECC Data-IP-Source EUI'!$Y$2:$Y$1521,MATCH(1,INDEX(($A37='IECC Data-IP-Source EUI'!$B$2:$B$1521)*(R$24='IECC Data-IP-Source EUI'!$C$2:$C$1521)*($A$23='IECC Data-IP-Source EUI'!$A$2:$A$1521),0,1),0))/INDEX('IECC Data-IP-Source EUI'!$Y$2:$Y$1521,MATCH(1,INDEX(($A37='IECC Data-IP-Source EUI'!$B$2:$B$1521)*(R$24='IECC Data-IP-Source EUI'!$C$2:$C$1521)*(2006='IECC Data-IP-Source EUI'!$A$2:$A$1521),0,1),0))</f>
        <v>0.75243306789567743</v>
      </c>
      <c r="S37" s="111" cm="1">
        <f t="array" ref="S37">INDEX('IECC Data-IP-Source EUI'!$Y$2:$Y$1521,MATCH(1,INDEX(($A37='IECC Data-IP-Source EUI'!$B$2:$B$1521)*(S$24='IECC Data-IP-Source EUI'!$C$2:$C$1521)*($A$23='IECC Data-IP-Source EUI'!$A$2:$A$1521),0,1),0))/INDEX('IECC Data-IP-Source EUI'!$Y$2:$Y$1521,MATCH(1,INDEX(($A37='IECC Data-IP-Source EUI'!$B$2:$B$1521)*(S$24='IECC Data-IP-Source EUI'!$C$2:$C$1521)*(2006='IECC Data-IP-Source EUI'!$A$2:$A$1521),0,1),0))</f>
        <v>0.71930307923083503</v>
      </c>
      <c r="T37" s="112" cm="1">
        <f t="array" ref="T37">INDEX('IECC Data-IP-Source EUI'!$Y$2:$Y$1521,MATCH(1,INDEX(($A37='IECC Data-IP-Source EUI'!$B$2:$B$1521)*(T$24='IECC Data-IP-Source EUI'!$C$2:$C$1521)*($A$23='IECC Data-IP-Source EUI'!$A$2:$A$1521),0,1),0))/INDEX('IECC Data-IP-Source EUI'!$Y$2:$Y$1521,MATCH(1,INDEX(($A37='IECC Data-IP-Source EUI'!$B$2:$B$1521)*(T$24='IECC Data-IP-Source EUI'!$C$2:$C$1521)*(2006='IECC Data-IP-Source EUI'!$A$2:$A$1521),0,1),0))</f>
        <v>0.6933245824791352</v>
      </c>
    </row>
    <row r="38" spans="1:20" x14ac:dyDescent="0.25">
      <c r="A38" s="129" t="s">
        <v>1</v>
      </c>
      <c r="B38" s="110" cm="1">
        <f t="array" ref="B38">INDEX('IECC Data-IP-Source EUI'!$Y$2:$Y$1521,MATCH(1,INDEX(($A38='IECC Data-IP-Source EUI'!$B$2:$B$1521)*(B$24='IECC Data-IP-Source EUI'!$C$2:$C$1521)*($A$23='IECC Data-IP-Source EUI'!$A$2:$A$1521),0,1),0))/INDEX('IECC Data-IP-Source EUI'!$Y$2:$Y$1521,MATCH(1,INDEX(($A38='IECC Data-IP-Source EUI'!$B$2:$B$1521)*(B$24='IECC Data-IP-Source EUI'!$C$2:$C$1521)*(2006='IECC Data-IP-Source EUI'!$A$2:$A$1521),0,1),0))</f>
        <v>0.71667975955548946</v>
      </c>
      <c r="C38" s="111" cm="1">
        <f t="array" ref="C38">INDEX('IECC Data-IP-Source EUI'!$Y$2:$Y$1521,MATCH(1,INDEX(($A38='IECC Data-IP-Source EUI'!$B$2:$B$1521)*(C$24='IECC Data-IP-Source EUI'!$C$2:$C$1521)*($A$23='IECC Data-IP-Source EUI'!$A$2:$A$1521),0,1),0))/INDEX('IECC Data-IP-Source EUI'!$Y$2:$Y$1521,MATCH(1,INDEX(($A38='IECC Data-IP-Source EUI'!$B$2:$B$1521)*(C$24='IECC Data-IP-Source EUI'!$C$2:$C$1521)*(2006='IECC Data-IP-Source EUI'!$A$2:$A$1521),0,1),0))</f>
        <v>0.59098368161004433</v>
      </c>
      <c r="D38" s="111" cm="1">
        <f t="array" ref="D38">INDEX('IECC Data-IP-Source EUI'!$Y$2:$Y$1521,MATCH(1,INDEX(($A38='IECC Data-IP-Source EUI'!$B$2:$B$1521)*(D$24='IECC Data-IP-Source EUI'!$C$2:$C$1521)*($A$23='IECC Data-IP-Source EUI'!$A$2:$A$1521),0,1),0))/INDEX('IECC Data-IP-Source EUI'!$Y$2:$Y$1521,MATCH(1,INDEX(($A38='IECC Data-IP-Source EUI'!$B$2:$B$1521)*(D$24='IECC Data-IP-Source EUI'!$C$2:$C$1521)*(2006='IECC Data-IP-Source EUI'!$A$2:$A$1521),0,1),0))</f>
        <v>0.68183144861824752</v>
      </c>
      <c r="E38" s="111" cm="1">
        <f t="array" ref="E38">INDEX('IECC Data-IP-Source EUI'!$Y$2:$Y$1521,MATCH(1,INDEX(($A38='IECC Data-IP-Source EUI'!$B$2:$B$1521)*(E$24='IECC Data-IP-Source EUI'!$C$2:$C$1521)*($A$23='IECC Data-IP-Source EUI'!$A$2:$A$1521),0,1),0))/INDEX('IECC Data-IP-Source EUI'!$Y$2:$Y$1521,MATCH(1,INDEX(($A38='IECC Data-IP-Source EUI'!$B$2:$B$1521)*(E$24='IECC Data-IP-Source EUI'!$C$2:$C$1521)*(2006='IECC Data-IP-Source EUI'!$A$2:$A$1521),0,1),0))</f>
        <v>0.68698583332955232</v>
      </c>
      <c r="F38" s="111" cm="1">
        <f t="array" ref="F38">INDEX('IECC Data-IP-Source EUI'!$Y$2:$Y$1521,MATCH(1,INDEX(($A38='IECC Data-IP-Source EUI'!$B$2:$B$1521)*(F$24='IECC Data-IP-Source EUI'!$C$2:$C$1521)*($A$23='IECC Data-IP-Source EUI'!$A$2:$A$1521),0,1),0))/INDEX('IECC Data-IP-Source EUI'!$Y$2:$Y$1521,MATCH(1,INDEX(($A38='IECC Data-IP-Source EUI'!$B$2:$B$1521)*(F$24='IECC Data-IP-Source EUI'!$C$2:$C$1521)*(2006='IECC Data-IP-Source EUI'!$A$2:$A$1521),0,1),0))</f>
        <v>0.55337633139208453</v>
      </c>
      <c r="G38" s="111" cm="1">
        <f t="array" ref="G38">INDEX('IECC Data-IP-Source EUI'!$Y$2:$Y$1521,MATCH(1,INDEX(($A38='IECC Data-IP-Source EUI'!$B$2:$B$1521)*(G$24='IECC Data-IP-Source EUI'!$C$2:$C$1521)*($A$23='IECC Data-IP-Source EUI'!$A$2:$A$1521),0,1),0))/INDEX('IECC Data-IP-Source EUI'!$Y$2:$Y$1521,MATCH(1,INDEX(($A38='IECC Data-IP-Source EUI'!$B$2:$B$1521)*(G$24='IECC Data-IP-Source EUI'!$C$2:$C$1521)*(2006='IECC Data-IP-Source EUI'!$A$2:$A$1521),0,1),0))</f>
        <v>0.51483462540303648</v>
      </c>
      <c r="H38" s="111" cm="1">
        <f t="array" ref="H38">INDEX('IECC Data-IP-Source EUI'!$Y$2:$Y$1521,MATCH(1,INDEX(($A38='IECC Data-IP-Source EUI'!$B$2:$B$1521)*(H$24='IECC Data-IP-Source EUI'!$C$2:$C$1521)*($A$23='IECC Data-IP-Source EUI'!$A$2:$A$1521),0,1),0))/INDEX('IECC Data-IP-Source EUI'!$Y$2:$Y$1521,MATCH(1,INDEX(($A38='IECC Data-IP-Source EUI'!$B$2:$B$1521)*(H$24='IECC Data-IP-Source EUI'!$C$2:$C$1521)*(2006='IECC Data-IP-Source EUI'!$A$2:$A$1521),0,1),0))</f>
        <v>0.53116921442779397</v>
      </c>
      <c r="I38" s="111" cm="1">
        <f t="array" ref="I38">INDEX('IECC Data-IP-Source EUI'!$Y$2:$Y$1521,MATCH(1,INDEX(($A38='IECC Data-IP-Source EUI'!$B$2:$B$1521)*(I$24='IECC Data-IP-Source EUI'!$C$2:$C$1521)*($A$23='IECC Data-IP-Source EUI'!$A$2:$A$1521),0,1),0))/INDEX('IECC Data-IP-Source EUI'!$Y$2:$Y$1521,MATCH(1,INDEX(($A38='IECC Data-IP-Source EUI'!$B$2:$B$1521)*(I$24='IECC Data-IP-Source EUI'!$C$2:$C$1521)*(2006='IECC Data-IP-Source EUI'!$A$2:$A$1521),0,1),0))</f>
        <v>0.57372543574959034</v>
      </c>
      <c r="J38" s="111" cm="1">
        <f t="array" ref="J38">INDEX('IECC Data-IP-Source EUI'!$Y$2:$Y$1521,MATCH(1,INDEX(($A38='IECC Data-IP-Source EUI'!$B$2:$B$1521)*(J$24='IECC Data-IP-Source EUI'!$C$2:$C$1521)*($A$23='IECC Data-IP-Source EUI'!$A$2:$A$1521),0,1),0))/INDEX('IECC Data-IP-Source EUI'!$Y$2:$Y$1521,MATCH(1,INDEX(($A38='IECC Data-IP-Source EUI'!$B$2:$B$1521)*(J$24='IECC Data-IP-Source EUI'!$C$2:$C$1521)*(2006='IECC Data-IP-Source EUI'!$A$2:$A$1521),0,1),0))</f>
        <v>0.48740927904667142</v>
      </c>
      <c r="K38" s="111" cm="1">
        <f t="array" ref="K38">INDEX('IECC Data-IP-Source EUI'!$Y$2:$Y$1521,MATCH(1,INDEX(($A38='IECC Data-IP-Source EUI'!$B$2:$B$1521)*(K$24='IECC Data-IP-Source EUI'!$C$2:$C$1521)*($A$23='IECC Data-IP-Source EUI'!$A$2:$A$1521),0,1),0))/INDEX('IECC Data-IP-Source EUI'!$Y$2:$Y$1521,MATCH(1,INDEX(($A38='IECC Data-IP-Source EUI'!$B$2:$B$1521)*(K$24='IECC Data-IP-Source EUI'!$C$2:$C$1521)*(2006='IECC Data-IP-Source EUI'!$A$2:$A$1521),0,1),0))</f>
        <v>0.57364583795181523</v>
      </c>
      <c r="L38" s="111" cm="1">
        <f t="array" ref="L38">INDEX('IECC Data-IP-Source EUI'!$Y$2:$Y$1521,MATCH(1,INDEX(($A38='IECC Data-IP-Source EUI'!$B$2:$B$1521)*(L$24='IECC Data-IP-Source EUI'!$C$2:$C$1521)*($A$23='IECC Data-IP-Source EUI'!$A$2:$A$1521),0,1),0))/INDEX('IECC Data-IP-Source EUI'!$Y$2:$Y$1521,MATCH(1,INDEX(($A38='IECC Data-IP-Source EUI'!$B$2:$B$1521)*(L$24='IECC Data-IP-Source EUI'!$C$2:$C$1521)*(2006='IECC Data-IP-Source EUI'!$A$2:$A$1521),0,1),0))</f>
        <v>0.51784063577175943</v>
      </c>
      <c r="M38" s="111" cm="1">
        <f t="array" ref="M38">INDEX('IECC Data-IP-Source EUI'!$Y$2:$Y$1521,MATCH(1,INDEX(($A38='IECC Data-IP-Source EUI'!$B$2:$B$1521)*(M$24='IECC Data-IP-Source EUI'!$C$2:$C$1521)*($A$23='IECC Data-IP-Source EUI'!$A$2:$A$1521),0,1),0))/INDEX('IECC Data-IP-Source EUI'!$Y$2:$Y$1521,MATCH(1,INDEX(($A38='IECC Data-IP-Source EUI'!$B$2:$B$1521)*(M$24='IECC Data-IP-Source EUI'!$C$2:$C$1521)*(2006='IECC Data-IP-Source EUI'!$A$2:$A$1521),0,1),0))</f>
        <v>0.57684551008225082</v>
      </c>
      <c r="N38" s="111" cm="1">
        <f t="array" ref="N38">INDEX('IECC Data-IP-Source EUI'!$Y$2:$Y$1521,MATCH(1,INDEX(($A38='IECC Data-IP-Source EUI'!$B$2:$B$1521)*(N$24='IECC Data-IP-Source EUI'!$C$2:$C$1521)*($A$23='IECC Data-IP-Source EUI'!$A$2:$A$1521),0,1),0))/INDEX('IECC Data-IP-Source EUI'!$Y$2:$Y$1521,MATCH(1,INDEX(($A38='IECC Data-IP-Source EUI'!$B$2:$B$1521)*(N$24='IECC Data-IP-Source EUI'!$C$2:$C$1521)*(2006='IECC Data-IP-Source EUI'!$A$2:$A$1521),0,1),0))</f>
        <v>0.67898486090530685</v>
      </c>
      <c r="O38" s="111" cm="1">
        <f t="array" ref="O38">INDEX('IECC Data-IP-Source EUI'!$Y$2:$Y$1521,MATCH(1,INDEX(($A38='IECC Data-IP-Source EUI'!$B$2:$B$1521)*(O$24='IECC Data-IP-Source EUI'!$C$2:$C$1521)*($A$23='IECC Data-IP-Source EUI'!$A$2:$A$1521),0,1),0))/INDEX('IECC Data-IP-Source EUI'!$Y$2:$Y$1521,MATCH(1,INDEX(($A38='IECC Data-IP-Source EUI'!$B$2:$B$1521)*(O$24='IECC Data-IP-Source EUI'!$C$2:$C$1521)*(2006='IECC Data-IP-Source EUI'!$A$2:$A$1521),0,1),0))</f>
        <v>0.60285158162518637</v>
      </c>
      <c r="P38" s="111" cm="1">
        <f t="array" ref="P38">INDEX('IECC Data-IP-Source EUI'!$Y$2:$Y$1521,MATCH(1,INDEX(($A38='IECC Data-IP-Source EUI'!$B$2:$B$1521)*(P$24='IECC Data-IP-Source EUI'!$C$2:$C$1521)*($A$23='IECC Data-IP-Source EUI'!$A$2:$A$1521),0,1),0))/INDEX('IECC Data-IP-Source EUI'!$Y$2:$Y$1521,MATCH(1,INDEX(($A38='IECC Data-IP-Source EUI'!$B$2:$B$1521)*(P$24='IECC Data-IP-Source EUI'!$C$2:$C$1521)*(2006='IECC Data-IP-Source EUI'!$A$2:$A$1521),0,1),0))</f>
        <v>0.56044357909124609</v>
      </c>
      <c r="Q38" s="111" cm="1">
        <f t="array" ref="Q38">INDEX('IECC Data-IP-Source EUI'!$Y$2:$Y$1521,MATCH(1,INDEX(($A38='IECC Data-IP-Source EUI'!$B$2:$B$1521)*(Q$24='IECC Data-IP-Source EUI'!$C$2:$C$1521)*($A$23='IECC Data-IP-Source EUI'!$A$2:$A$1521),0,1),0))/INDEX('IECC Data-IP-Source EUI'!$Y$2:$Y$1521,MATCH(1,INDEX(($A38='IECC Data-IP-Source EUI'!$B$2:$B$1521)*(Q$24='IECC Data-IP-Source EUI'!$C$2:$C$1521)*(2006='IECC Data-IP-Source EUI'!$A$2:$A$1521),0,1),0))</f>
        <v>0.70392537911285702</v>
      </c>
      <c r="R38" s="111" cm="1">
        <f t="array" ref="R38">INDEX('IECC Data-IP-Source EUI'!$Y$2:$Y$1521,MATCH(1,INDEX(($A38='IECC Data-IP-Source EUI'!$B$2:$B$1521)*(R$24='IECC Data-IP-Source EUI'!$C$2:$C$1521)*($A$23='IECC Data-IP-Source EUI'!$A$2:$A$1521),0,1),0))/INDEX('IECC Data-IP-Source EUI'!$Y$2:$Y$1521,MATCH(1,INDEX(($A38='IECC Data-IP-Source EUI'!$B$2:$B$1521)*(R$24='IECC Data-IP-Source EUI'!$C$2:$C$1521)*(2006='IECC Data-IP-Source EUI'!$A$2:$A$1521),0,1),0))</f>
        <v>0.64292578518695809</v>
      </c>
      <c r="S38" s="111" cm="1">
        <f t="array" ref="S38">INDEX('IECC Data-IP-Source EUI'!$Y$2:$Y$1521,MATCH(1,INDEX(($A38='IECC Data-IP-Source EUI'!$B$2:$B$1521)*(S$24='IECC Data-IP-Source EUI'!$C$2:$C$1521)*($A$23='IECC Data-IP-Source EUI'!$A$2:$A$1521),0,1),0))/INDEX('IECC Data-IP-Source EUI'!$Y$2:$Y$1521,MATCH(1,INDEX(($A38='IECC Data-IP-Source EUI'!$B$2:$B$1521)*(S$24='IECC Data-IP-Source EUI'!$C$2:$C$1521)*(2006='IECC Data-IP-Source EUI'!$A$2:$A$1521),0,1),0))</f>
        <v>0.75324975723924448</v>
      </c>
      <c r="T38" s="112" cm="1">
        <f t="array" ref="T38">INDEX('IECC Data-IP-Source EUI'!$Y$2:$Y$1521,MATCH(1,INDEX(($A38='IECC Data-IP-Source EUI'!$B$2:$B$1521)*(T$24='IECC Data-IP-Source EUI'!$C$2:$C$1521)*($A$23='IECC Data-IP-Source EUI'!$A$2:$A$1521),0,1),0))/INDEX('IECC Data-IP-Source EUI'!$Y$2:$Y$1521,MATCH(1,INDEX(($A38='IECC Data-IP-Source EUI'!$B$2:$B$1521)*(T$24='IECC Data-IP-Source EUI'!$C$2:$C$1521)*(2006='IECC Data-IP-Source EUI'!$A$2:$A$1521),0,1),0))</f>
        <v>0.77954631477060043</v>
      </c>
    </row>
    <row r="39" spans="1:20" x14ac:dyDescent="0.25">
      <c r="A39" s="129" t="s">
        <v>61</v>
      </c>
      <c r="B39" s="110" cm="1">
        <f t="array" ref="B39">INDEX('IECC Data-IP-Source EUI'!$Y$2:$Y$1521,MATCH(1,INDEX(($A39='IECC Data-IP-Source EUI'!$B$2:$B$1521)*(B$24='IECC Data-IP-Source EUI'!$C$2:$C$1521)*($A$23='IECC Data-IP-Source EUI'!$A$2:$A$1521),0,1),0))/INDEX('IECC Data-IP-Source EUI'!$Y$2:$Y$1521,MATCH(1,INDEX(($A39='IECC Data-IP-Source EUI'!$B$2:$B$1521)*(B$24='IECC Data-IP-Source EUI'!$C$2:$C$1521)*(2006='IECC Data-IP-Source EUI'!$A$2:$A$1521),0,1),0))</f>
        <v>0.90211713724911413</v>
      </c>
      <c r="C39" s="111" cm="1">
        <f t="array" ref="C39">INDEX('IECC Data-IP-Source EUI'!$Y$2:$Y$1521,MATCH(1,INDEX(($A39='IECC Data-IP-Source EUI'!$B$2:$B$1521)*(C$24='IECC Data-IP-Source EUI'!$C$2:$C$1521)*($A$23='IECC Data-IP-Source EUI'!$A$2:$A$1521),0,1),0))/INDEX('IECC Data-IP-Source EUI'!$Y$2:$Y$1521,MATCH(1,INDEX(($A39='IECC Data-IP-Source EUI'!$B$2:$B$1521)*(C$24='IECC Data-IP-Source EUI'!$C$2:$C$1521)*(2006='IECC Data-IP-Source EUI'!$A$2:$A$1521),0,1),0))</f>
        <v>0.88663336680205429</v>
      </c>
      <c r="D39" s="111" cm="1">
        <f t="array" ref="D39">INDEX('IECC Data-IP-Source EUI'!$Y$2:$Y$1521,MATCH(1,INDEX(($A39='IECC Data-IP-Source EUI'!$B$2:$B$1521)*(D$24='IECC Data-IP-Source EUI'!$C$2:$C$1521)*($A$23='IECC Data-IP-Source EUI'!$A$2:$A$1521),0,1),0))/INDEX('IECC Data-IP-Source EUI'!$Y$2:$Y$1521,MATCH(1,INDEX(($A39='IECC Data-IP-Source EUI'!$B$2:$B$1521)*(D$24='IECC Data-IP-Source EUI'!$C$2:$C$1521)*(2006='IECC Data-IP-Source EUI'!$A$2:$A$1521),0,1),0))</f>
        <v>0.92519065792905719</v>
      </c>
      <c r="E39" s="111" cm="1">
        <f t="array" ref="E39">INDEX('IECC Data-IP-Source EUI'!$Y$2:$Y$1521,MATCH(1,INDEX(($A39='IECC Data-IP-Source EUI'!$B$2:$B$1521)*(E$24='IECC Data-IP-Source EUI'!$C$2:$C$1521)*($A$23='IECC Data-IP-Source EUI'!$A$2:$A$1521),0,1),0))/INDEX('IECC Data-IP-Source EUI'!$Y$2:$Y$1521,MATCH(1,INDEX(($A39='IECC Data-IP-Source EUI'!$B$2:$B$1521)*(E$24='IECC Data-IP-Source EUI'!$C$2:$C$1521)*(2006='IECC Data-IP-Source EUI'!$A$2:$A$1521),0,1),0))</f>
        <v>0.86841330598089594</v>
      </c>
      <c r="F39" s="111" cm="1">
        <f t="array" ref="F39">INDEX('IECC Data-IP-Source EUI'!$Y$2:$Y$1521,MATCH(1,INDEX(($A39='IECC Data-IP-Source EUI'!$B$2:$B$1521)*(F$24='IECC Data-IP-Source EUI'!$C$2:$C$1521)*($A$23='IECC Data-IP-Source EUI'!$A$2:$A$1521),0,1),0))/INDEX('IECC Data-IP-Source EUI'!$Y$2:$Y$1521,MATCH(1,INDEX(($A39='IECC Data-IP-Source EUI'!$B$2:$B$1521)*(F$24='IECC Data-IP-Source EUI'!$C$2:$C$1521)*(2006='IECC Data-IP-Source EUI'!$A$2:$A$1521),0,1),0))</f>
        <v>0.89704141122529057</v>
      </c>
      <c r="G39" s="111" cm="1">
        <f t="array" ref="G39">INDEX('IECC Data-IP-Source EUI'!$Y$2:$Y$1521,MATCH(1,INDEX(($A39='IECC Data-IP-Source EUI'!$B$2:$B$1521)*(G$24='IECC Data-IP-Source EUI'!$C$2:$C$1521)*($A$23='IECC Data-IP-Source EUI'!$A$2:$A$1521),0,1),0))/INDEX('IECC Data-IP-Source EUI'!$Y$2:$Y$1521,MATCH(1,INDEX(($A39='IECC Data-IP-Source EUI'!$B$2:$B$1521)*(G$24='IECC Data-IP-Source EUI'!$C$2:$C$1521)*(2006='IECC Data-IP-Source EUI'!$A$2:$A$1521),0,1),0))</f>
        <v>0.86559165994480303</v>
      </c>
      <c r="H39" s="111" cm="1">
        <f t="array" ref="H39">INDEX('IECC Data-IP-Source EUI'!$Y$2:$Y$1521,MATCH(1,INDEX(($A39='IECC Data-IP-Source EUI'!$B$2:$B$1521)*(H$24='IECC Data-IP-Source EUI'!$C$2:$C$1521)*($A$23='IECC Data-IP-Source EUI'!$A$2:$A$1521),0,1),0))/INDEX('IECC Data-IP-Source EUI'!$Y$2:$Y$1521,MATCH(1,INDEX(($A39='IECC Data-IP-Source EUI'!$B$2:$B$1521)*(H$24='IECC Data-IP-Source EUI'!$C$2:$C$1521)*(2006='IECC Data-IP-Source EUI'!$A$2:$A$1521),0,1),0))</f>
        <v>0.86040853827143615</v>
      </c>
      <c r="I39" s="111" cm="1">
        <f t="array" ref="I39">INDEX('IECC Data-IP-Source EUI'!$Y$2:$Y$1521,MATCH(1,INDEX(($A39='IECC Data-IP-Source EUI'!$B$2:$B$1521)*(I$24='IECC Data-IP-Source EUI'!$C$2:$C$1521)*($A$23='IECC Data-IP-Source EUI'!$A$2:$A$1521),0,1),0))/INDEX('IECC Data-IP-Source EUI'!$Y$2:$Y$1521,MATCH(1,INDEX(($A39='IECC Data-IP-Source EUI'!$B$2:$B$1521)*(I$24='IECC Data-IP-Source EUI'!$C$2:$C$1521)*(2006='IECC Data-IP-Source EUI'!$A$2:$A$1521),0,1),0))</f>
        <v>0.85455138725762148</v>
      </c>
      <c r="J39" s="111" cm="1">
        <f t="array" ref="J39">INDEX('IECC Data-IP-Source EUI'!$Y$2:$Y$1521,MATCH(1,INDEX(($A39='IECC Data-IP-Source EUI'!$B$2:$B$1521)*(J$24='IECC Data-IP-Source EUI'!$C$2:$C$1521)*($A$23='IECC Data-IP-Source EUI'!$A$2:$A$1521),0,1),0))/INDEX('IECC Data-IP-Source EUI'!$Y$2:$Y$1521,MATCH(1,INDEX(($A39='IECC Data-IP-Source EUI'!$B$2:$B$1521)*(J$24='IECC Data-IP-Source EUI'!$C$2:$C$1521)*(2006='IECC Data-IP-Source EUI'!$A$2:$A$1521),0,1),0))</f>
        <v>0.82861440440350165</v>
      </c>
      <c r="K39" s="111" cm="1">
        <f t="array" ref="K39">INDEX('IECC Data-IP-Source EUI'!$Y$2:$Y$1521,MATCH(1,INDEX(($A39='IECC Data-IP-Source EUI'!$B$2:$B$1521)*(K$24='IECC Data-IP-Source EUI'!$C$2:$C$1521)*($A$23='IECC Data-IP-Source EUI'!$A$2:$A$1521),0,1),0))/INDEX('IECC Data-IP-Source EUI'!$Y$2:$Y$1521,MATCH(1,INDEX(($A39='IECC Data-IP-Source EUI'!$B$2:$B$1521)*(K$24='IECC Data-IP-Source EUI'!$C$2:$C$1521)*(2006='IECC Data-IP-Source EUI'!$A$2:$A$1521),0,1),0))</f>
        <v>0.69662751713164472</v>
      </c>
      <c r="L39" s="111" cm="1">
        <f t="array" ref="L39">INDEX('IECC Data-IP-Source EUI'!$Y$2:$Y$1521,MATCH(1,INDEX(($A39='IECC Data-IP-Source EUI'!$B$2:$B$1521)*(L$24='IECC Data-IP-Source EUI'!$C$2:$C$1521)*($A$23='IECC Data-IP-Source EUI'!$A$2:$A$1521),0,1),0))/INDEX('IECC Data-IP-Source EUI'!$Y$2:$Y$1521,MATCH(1,INDEX(($A39='IECC Data-IP-Source EUI'!$B$2:$B$1521)*(L$24='IECC Data-IP-Source EUI'!$C$2:$C$1521)*(2006='IECC Data-IP-Source EUI'!$A$2:$A$1521),0,1),0))</f>
        <v>0.76908661744004347</v>
      </c>
      <c r="M39" s="111" cm="1">
        <f t="array" ref="M39">INDEX('IECC Data-IP-Source EUI'!$Y$2:$Y$1521,MATCH(1,INDEX(($A39='IECC Data-IP-Source EUI'!$B$2:$B$1521)*(M$24='IECC Data-IP-Source EUI'!$C$2:$C$1521)*($A$23='IECC Data-IP-Source EUI'!$A$2:$A$1521),0,1),0))/INDEX('IECC Data-IP-Source EUI'!$Y$2:$Y$1521,MATCH(1,INDEX(($A39='IECC Data-IP-Source EUI'!$B$2:$B$1521)*(M$24='IECC Data-IP-Source EUI'!$C$2:$C$1521)*(2006='IECC Data-IP-Source EUI'!$A$2:$A$1521),0,1),0))</f>
        <v>0.69956156830198857</v>
      </c>
      <c r="N39" s="111" cm="1">
        <f t="array" ref="N39">INDEX('IECC Data-IP-Source EUI'!$Y$2:$Y$1521,MATCH(1,INDEX(($A39='IECC Data-IP-Source EUI'!$B$2:$B$1521)*(N$24='IECC Data-IP-Source EUI'!$C$2:$C$1521)*($A$23='IECC Data-IP-Source EUI'!$A$2:$A$1521),0,1),0))/INDEX('IECC Data-IP-Source EUI'!$Y$2:$Y$1521,MATCH(1,INDEX(($A39='IECC Data-IP-Source EUI'!$B$2:$B$1521)*(N$24='IECC Data-IP-Source EUI'!$C$2:$C$1521)*(2006='IECC Data-IP-Source EUI'!$A$2:$A$1521),0,1),0))</f>
        <v>0.71766603279552665</v>
      </c>
      <c r="O39" s="111" cm="1">
        <f t="array" ref="O39">INDEX('IECC Data-IP-Source EUI'!$Y$2:$Y$1521,MATCH(1,INDEX(($A39='IECC Data-IP-Source EUI'!$B$2:$B$1521)*(O$24='IECC Data-IP-Source EUI'!$C$2:$C$1521)*($A$23='IECC Data-IP-Source EUI'!$A$2:$A$1521),0,1),0))/INDEX('IECC Data-IP-Source EUI'!$Y$2:$Y$1521,MATCH(1,INDEX(($A39='IECC Data-IP-Source EUI'!$B$2:$B$1521)*(O$24='IECC Data-IP-Source EUI'!$C$2:$C$1521)*(2006='IECC Data-IP-Source EUI'!$A$2:$A$1521),0,1),0))</f>
        <v>0.7847571130108637</v>
      </c>
      <c r="P39" s="111" cm="1">
        <f t="array" ref="P39">INDEX('IECC Data-IP-Source EUI'!$Y$2:$Y$1521,MATCH(1,INDEX(($A39='IECC Data-IP-Source EUI'!$B$2:$B$1521)*(P$24='IECC Data-IP-Source EUI'!$C$2:$C$1521)*($A$23='IECC Data-IP-Source EUI'!$A$2:$A$1521),0,1),0))/INDEX('IECC Data-IP-Source EUI'!$Y$2:$Y$1521,MATCH(1,INDEX(($A39='IECC Data-IP-Source EUI'!$B$2:$B$1521)*(P$24='IECC Data-IP-Source EUI'!$C$2:$C$1521)*(2006='IECC Data-IP-Source EUI'!$A$2:$A$1521),0,1),0))</f>
        <v>0.75077962616251392</v>
      </c>
      <c r="Q39" s="111" cm="1">
        <f t="array" ref="Q39">INDEX('IECC Data-IP-Source EUI'!$Y$2:$Y$1521,MATCH(1,INDEX(($A39='IECC Data-IP-Source EUI'!$B$2:$B$1521)*(Q$24='IECC Data-IP-Source EUI'!$C$2:$C$1521)*($A$23='IECC Data-IP-Source EUI'!$A$2:$A$1521),0,1),0))/INDEX('IECC Data-IP-Source EUI'!$Y$2:$Y$1521,MATCH(1,INDEX(($A39='IECC Data-IP-Source EUI'!$B$2:$B$1521)*(Q$24='IECC Data-IP-Source EUI'!$C$2:$C$1521)*(2006='IECC Data-IP-Source EUI'!$A$2:$A$1521),0,1),0))</f>
        <v>0.6880108379033486</v>
      </c>
      <c r="R39" s="111" cm="1">
        <f t="array" ref="R39">INDEX('IECC Data-IP-Source EUI'!$Y$2:$Y$1521,MATCH(1,INDEX(($A39='IECC Data-IP-Source EUI'!$B$2:$B$1521)*(R$24='IECC Data-IP-Source EUI'!$C$2:$C$1521)*($A$23='IECC Data-IP-Source EUI'!$A$2:$A$1521),0,1),0))/INDEX('IECC Data-IP-Source EUI'!$Y$2:$Y$1521,MATCH(1,INDEX(($A39='IECC Data-IP-Source EUI'!$B$2:$B$1521)*(R$24='IECC Data-IP-Source EUI'!$C$2:$C$1521)*(2006='IECC Data-IP-Source EUI'!$A$2:$A$1521),0,1),0))</f>
        <v>0.68333317009706829</v>
      </c>
      <c r="S39" s="111" cm="1">
        <f t="array" ref="S39">INDEX('IECC Data-IP-Source EUI'!$Y$2:$Y$1521,MATCH(1,INDEX(($A39='IECC Data-IP-Source EUI'!$B$2:$B$1521)*(S$24='IECC Data-IP-Source EUI'!$C$2:$C$1521)*($A$23='IECC Data-IP-Source EUI'!$A$2:$A$1521),0,1),0))/INDEX('IECC Data-IP-Source EUI'!$Y$2:$Y$1521,MATCH(1,INDEX(($A39='IECC Data-IP-Source EUI'!$B$2:$B$1521)*(S$24='IECC Data-IP-Source EUI'!$C$2:$C$1521)*(2006='IECC Data-IP-Source EUI'!$A$2:$A$1521),0,1),0))</f>
        <v>0.70345985331627259</v>
      </c>
      <c r="T39" s="112" cm="1">
        <f t="array" ref="T39">INDEX('IECC Data-IP-Source EUI'!$Y$2:$Y$1521,MATCH(1,INDEX(($A39='IECC Data-IP-Source EUI'!$B$2:$B$1521)*(T$24='IECC Data-IP-Source EUI'!$C$2:$C$1521)*($A$23='IECC Data-IP-Source EUI'!$A$2:$A$1521),0,1),0))/INDEX('IECC Data-IP-Source EUI'!$Y$2:$Y$1521,MATCH(1,INDEX(($A39='IECC Data-IP-Source EUI'!$B$2:$B$1521)*(T$24='IECC Data-IP-Source EUI'!$C$2:$C$1521)*(2006='IECC Data-IP-Source EUI'!$A$2:$A$1521),0,1),0))</f>
        <v>0.73957734034820777</v>
      </c>
    </row>
    <row r="40" spans="1:20" ht="15.75" thickBot="1" x14ac:dyDescent="0.3">
      <c r="A40" s="130" t="s">
        <v>60</v>
      </c>
      <c r="B40" s="113" cm="1">
        <f t="array" ref="B40">INDEX('IECC Data-IP-Source EUI'!$Y$2:$Y$1521,MATCH(1,INDEX(($A40='IECC Data-IP-Source EUI'!$B$2:$B$1521)*(B$24='IECC Data-IP-Source EUI'!$C$2:$C$1521)*($A$23='IECC Data-IP-Source EUI'!$A$2:$A$1521),0,1),0))/INDEX('IECC Data-IP-Source EUI'!$Y$2:$Y$1521,MATCH(1,INDEX(($A40='IECC Data-IP-Source EUI'!$B$2:$B$1521)*(B$24='IECC Data-IP-Source EUI'!$C$2:$C$1521)*(2006='IECC Data-IP-Source EUI'!$A$2:$A$1521),0,1),0))</f>
        <v>0.76240253076166187</v>
      </c>
      <c r="C40" s="114" cm="1">
        <f t="array" ref="C40">INDEX('IECC Data-IP-Source EUI'!$Y$2:$Y$1521,MATCH(1,INDEX(($A40='IECC Data-IP-Source EUI'!$B$2:$B$1521)*(C$24='IECC Data-IP-Source EUI'!$C$2:$C$1521)*($A$23='IECC Data-IP-Source EUI'!$A$2:$A$1521),0,1),0))/INDEX('IECC Data-IP-Source EUI'!$Y$2:$Y$1521,MATCH(1,INDEX(($A40='IECC Data-IP-Source EUI'!$B$2:$B$1521)*(C$24='IECC Data-IP-Source EUI'!$C$2:$C$1521)*(2006='IECC Data-IP-Source EUI'!$A$2:$A$1521),0,1),0))</f>
        <v>0.75824518303786248</v>
      </c>
      <c r="D40" s="114" cm="1">
        <f t="array" ref="D40">INDEX('IECC Data-IP-Source EUI'!$Y$2:$Y$1521,MATCH(1,INDEX(($A40='IECC Data-IP-Source EUI'!$B$2:$B$1521)*(D$24='IECC Data-IP-Source EUI'!$C$2:$C$1521)*($A$23='IECC Data-IP-Source EUI'!$A$2:$A$1521),0,1),0))/INDEX('IECC Data-IP-Source EUI'!$Y$2:$Y$1521,MATCH(1,INDEX(($A40='IECC Data-IP-Source EUI'!$B$2:$B$1521)*(D$24='IECC Data-IP-Source EUI'!$C$2:$C$1521)*(2006='IECC Data-IP-Source EUI'!$A$2:$A$1521),0,1),0))</f>
        <v>0.77081279480684939</v>
      </c>
      <c r="E40" s="114" cm="1">
        <f t="array" ref="E40">INDEX('IECC Data-IP-Source EUI'!$Y$2:$Y$1521,MATCH(1,INDEX(($A40='IECC Data-IP-Source EUI'!$B$2:$B$1521)*(E$24='IECC Data-IP-Source EUI'!$C$2:$C$1521)*($A$23='IECC Data-IP-Source EUI'!$A$2:$A$1521),0,1),0))/INDEX('IECC Data-IP-Source EUI'!$Y$2:$Y$1521,MATCH(1,INDEX(($A40='IECC Data-IP-Source EUI'!$B$2:$B$1521)*(E$24='IECC Data-IP-Source EUI'!$C$2:$C$1521)*(2006='IECC Data-IP-Source EUI'!$A$2:$A$1521),0,1),0))</f>
        <v>0.7589403716716504</v>
      </c>
      <c r="F40" s="114" cm="1">
        <f t="array" ref="F40">INDEX('IECC Data-IP-Source EUI'!$Y$2:$Y$1521,MATCH(1,INDEX(($A40='IECC Data-IP-Source EUI'!$B$2:$B$1521)*(F$24='IECC Data-IP-Source EUI'!$C$2:$C$1521)*($A$23='IECC Data-IP-Source EUI'!$A$2:$A$1521),0,1),0))/INDEX('IECC Data-IP-Source EUI'!$Y$2:$Y$1521,MATCH(1,INDEX(($A40='IECC Data-IP-Source EUI'!$B$2:$B$1521)*(F$24='IECC Data-IP-Source EUI'!$C$2:$C$1521)*(2006='IECC Data-IP-Source EUI'!$A$2:$A$1521),0,1),0))</f>
        <v>0.77935134785815774</v>
      </c>
      <c r="G40" s="114" cm="1">
        <f t="array" ref="G40">INDEX('IECC Data-IP-Source EUI'!$Y$2:$Y$1521,MATCH(1,INDEX(($A40='IECC Data-IP-Source EUI'!$B$2:$B$1521)*(G$24='IECC Data-IP-Source EUI'!$C$2:$C$1521)*($A$23='IECC Data-IP-Source EUI'!$A$2:$A$1521),0,1),0))/INDEX('IECC Data-IP-Source EUI'!$Y$2:$Y$1521,MATCH(1,INDEX(($A40='IECC Data-IP-Source EUI'!$B$2:$B$1521)*(G$24='IECC Data-IP-Source EUI'!$C$2:$C$1521)*(2006='IECC Data-IP-Source EUI'!$A$2:$A$1521),0,1),0))</f>
        <v>0.75748022411024141</v>
      </c>
      <c r="H40" s="114" cm="1">
        <f t="array" ref="H40">INDEX('IECC Data-IP-Source EUI'!$Y$2:$Y$1521,MATCH(1,INDEX(($A40='IECC Data-IP-Source EUI'!$B$2:$B$1521)*(H$24='IECC Data-IP-Source EUI'!$C$2:$C$1521)*($A$23='IECC Data-IP-Source EUI'!$A$2:$A$1521),0,1),0))/INDEX('IECC Data-IP-Source EUI'!$Y$2:$Y$1521,MATCH(1,INDEX(($A40='IECC Data-IP-Source EUI'!$B$2:$B$1521)*(H$24='IECC Data-IP-Source EUI'!$C$2:$C$1521)*(2006='IECC Data-IP-Source EUI'!$A$2:$A$1521),0,1),0))</f>
        <v>0.78968547525305632</v>
      </c>
      <c r="I40" s="114" cm="1">
        <f t="array" ref="I40">INDEX('IECC Data-IP-Source EUI'!$Y$2:$Y$1521,MATCH(1,INDEX(($A40='IECC Data-IP-Source EUI'!$B$2:$B$1521)*(I$24='IECC Data-IP-Source EUI'!$C$2:$C$1521)*($A$23='IECC Data-IP-Source EUI'!$A$2:$A$1521),0,1),0))/INDEX('IECC Data-IP-Source EUI'!$Y$2:$Y$1521,MATCH(1,INDEX(($A40='IECC Data-IP-Source EUI'!$B$2:$B$1521)*(I$24='IECC Data-IP-Source EUI'!$C$2:$C$1521)*(2006='IECC Data-IP-Source EUI'!$A$2:$A$1521),0,1),0))</f>
        <v>0.77225856882625399</v>
      </c>
      <c r="J40" s="114" cm="1">
        <f t="array" ref="J40">INDEX('IECC Data-IP-Source EUI'!$Y$2:$Y$1521,MATCH(1,INDEX(($A40='IECC Data-IP-Source EUI'!$B$2:$B$1521)*(J$24='IECC Data-IP-Source EUI'!$C$2:$C$1521)*($A$23='IECC Data-IP-Source EUI'!$A$2:$A$1521),0,1),0))/INDEX('IECC Data-IP-Source EUI'!$Y$2:$Y$1521,MATCH(1,INDEX(($A40='IECC Data-IP-Source EUI'!$B$2:$B$1521)*(J$24='IECC Data-IP-Source EUI'!$C$2:$C$1521)*(2006='IECC Data-IP-Source EUI'!$A$2:$A$1521),0,1),0))</f>
        <v>0.83005168670906748</v>
      </c>
      <c r="K40" s="114" cm="1">
        <f t="array" ref="K40">INDEX('IECC Data-IP-Source EUI'!$Y$2:$Y$1521,MATCH(1,INDEX(($A40='IECC Data-IP-Source EUI'!$B$2:$B$1521)*(K$24='IECC Data-IP-Source EUI'!$C$2:$C$1521)*($A$23='IECC Data-IP-Source EUI'!$A$2:$A$1521),0,1),0))/INDEX('IECC Data-IP-Source EUI'!$Y$2:$Y$1521,MATCH(1,INDEX(($A40='IECC Data-IP-Source EUI'!$B$2:$B$1521)*(K$24='IECC Data-IP-Source EUI'!$C$2:$C$1521)*(2006='IECC Data-IP-Source EUI'!$A$2:$A$1521),0,1),0))</f>
        <v>0.70874268104921134</v>
      </c>
      <c r="L40" s="114" cm="1">
        <f t="array" ref="L40">INDEX('IECC Data-IP-Source EUI'!$Y$2:$Y$1521,MATCH(1,INDEX(($A40='IECC Data-IP-Source EUI'!$B$2:$B$1521)*(L$24='IECC Data-IP-Source EUI'!$C$2:$C$1521)*($A$23='IECC Data-IP-Source EUI'!$A$2:$A$1521),0,1),0))/INDEX('IECC Data-IP-Source EUI'!$Y$2:$Y$1521,MATCH(1,INDEX(($A40='IECC Data-IP-Source EUI'!$B$2:$B$1521)*(L$24='IECC Data-IP-Source EUI'!$C$2:$C$1521)*(2006='IECC Data-IP-Source EUI'!$A$2:$A$1521),0,1),0))</f>
        <v>0.76152816416644564</v>
      </c>
      <c r="M40" s="114" cm="1">
        <f t="array" ref="M40">INDEX('IECC Data-IP-Source EUI'!$Y$2:$Y$1521,MATCH(1,INDEX(($A40='IECC Data-IP-Source EUI'!$B$2:$B$1521)*(M$24='IECC Data-IP-Source EUI'!$C$2:$C$1521)*($A$23='IECC Data-IP-Source EUI'!$A$2:$A$1521),0,1),0))/INDEX('IECC Data-IP-Source EUI'!$Y$2:$Y$1521,MATCH(1,INDEX(($A40='IECC Data-IP-Source EUI'!$B$2:$B$1521)*(M$24='IECC Data-IP-Source EUI'!$C$2:$C$1521)*(2006='IECC Data-IP-Source EUI'!$A$2:$A$1521),0,1),0))</f>
        <v>0.80505064823717776</v>
      </c>
      <c r="N40" s="114" cm="1">
        <f t="array" ref="N40">INDEX('IECC Data-IP-Source EUI'!$Y$2:$Y$1521,MATCH(1,INDEX(($A40='IECC Data-IP-Source EUI'!$B$2:$B$1521)*(N$24='IECC Data-IP-Source EUI'!$C$2:$C$1521)*($A$23='IECC Data-IP-Source EUI'!$A$2:$A$1521),0,1),0))/INDEX('IECC Data-IP-Source EUI'!$Y$2:$Y$1521,MATCH(1,INDEX(($A40='IECC Data-IP-Source EUI'!$B$2:$B$1521)*(N$24='IECC Data-IP-Source EUI'!$C$2:$C$1521)*(2006='IECC Data-IP-Source EUI'!$A$2:$A$1521),0,1),0))</f>
        <v>0.76725519574761858</v>
      </c>
      <c r="O40" s="114" cm="1">
        <f t="array" ref="O40">INDEX('IECC Data-IP-Source EUI'!$Y$2:$Y$1521,MATCH(1,INDEX(($A40='IECC Data-IP-Source EUI'!$B$2:$B$1521)*(O$24='IECC Data-IP-Source EUI'!$C$2:$C$1521)*($A$23='IECC Data-IP-Source EUI'!$A$2:$A$1521),0,1),0))/INDEX('IECC Data-IP-Source EUI'!$Y$2:$Y$1521,MATCH(1,INDEX(($A40='IECC Data-IP-Source EUI'!$B$2:$B$1521)*(O$24='IECC Data-IP-Source EUI'!$C$2:$C$1521)*(2006='IECC Data-IP-Source EUI'!$A$2:$A$1521),0,1),0))</f>
        <v>0.79512771282359818</v>
      </c>
      <c r="P40" s="114" cm="1">
        <f t="array" ref="P40">INDEX('IECC Data-IP-Source EUI'!$Y$2:$Y$1521,MATCH(1,INDEX(($A40='IECC Data-IP-Source EUI'!$B$2:$B$1521)*(P$24='IECC Data-IP-Source EUI'!$C$2:$C$1521)*($A$23='IECC Data-IP-Source EUI'!$A$2:$A$1521),0,1),0))/INDEX('IECC Data-IP-Source EUI'!$Y$2:$Y$1521,MATCH(1,INDEX(($A40='IECC Data-IP-Source EUI'!$B$2:$B$1521)*(P$24='IECC Data-IP-Source EUI'!$C$2:$C$1521)*(2006='IECC Data-IP-Source EUI'!$A$2:$A$1521),0,1),0))</f>
        <v>0.84057385826085795</v>
      </c>
      <c r="Q40" s="114" cm="1">
        <f t="array" ref="Q40">INDEX('IECC Data-IP-Source EUI'!$Y$2:$Y$1521,MATCH(1,INDEX(($A40='IECC Data-IP-Source EUI'!$B$2:$B$1521)*(Q$24='IECC Data-IP-Source EUI'!$C$2:$C$1521)*($A$23='IECC Data-IP-Source EUI'!$A$2:$A$1521),0,1),0))/INDEX('IECC Data-IP-Source EUI'!$Y$2:$Y$1521,MATCH(1,INDEX(($A40='IECC Data-IP-Source EUI'!$B$2:$B$1521)*(Q$24='IECC Data-IP-Source EUI'!$C$2:$C$1521)*(2006='IECC Data-IP-Source EUI'!$A$2:$A$1521),0,1),0))</f>
        <v>0.7376713495592444</v>
      </c>
      <c r="R40" s="114" cm="1">
        <f t="array" ref="R40">INDEX('IECC Data-IP-Source EUI'!$Y$2:$Y$1521,MATCH(1,INDEX(($A40='IECC Data-IP-Source EUI'!$B$2:$B$1521)*(R$24='IECC Data-IP-Source EUI'!$C$2:$C$1521)*($A$23='IECC Data-IP-Source EUI'!$A$2:$A$1521),0,1),0))/INDEX('IECC Data-IP-Source EUI'!$Y$2:$Y$1521,MATCH(1,INDEX(($A40='IECC Data-IP-Source EUI'!$B$2:$B$1521)*(R$24='IECC Data-IP-Source EUI'!$C$2:$C$1521)*(2006='IECC Data-IP-Source EUI'!$A$2:$A$1521),0,1),0))</f>
        <v>0.73568487357988999</v>
      </c>
      <c r="S40" s="114" cm="1">
        <f t="array" ref="S40">INDEX('IECC Data-IP-Source EUI'!$Y$2:$Y$1521,MATCH(1,INDEX(($A40='IECC Data-IP-Source EUI'!$B$2:$B$1521)*(S$24='IECC Data-IP-Source EUI'!$C$2:$C$1521)*($A$23='IECC Data-IP-Source EUI'!$A$2:$A$1521),0,1),0))/INDEX('IECC Data-IP-Source EUI'!$Y$2:$Y$1521,MATCH(1,INDEX(($A40='IECC Data-IP-Source EUI'!$B$2:$B$1521)*(S$24='IECC Data-IP-Source EUI'!$C$2:$C$1521)*(2006='IECC Data-IP-Source EUI'!$A$2:$A$1521),0,1),0))</f>
        <v>0.76896988206294947</v>
      </c>
      <c r="T40" s="115" cm="1">
        <f t="array" ref="T40">INDEX('IECC Data-IP-Source EUI'!$Y$2:$Y$1521,MATCH(1,INDEX(($A40='IECC Data-IP-Source EUI'!$B$2:$B$1521)*(T$24='IECC Data-IP-Source EUI'!$C$2:$C$1521)*($A$23='IECC Data-IP-Source EUI'!$A$2:$A$1521),0,1),0))/INDEX('IECC Data-IP-Source EUI'!$Y$2:$Y$1521,MATCH(1,INDEX(($A40='IECC Data-IP-Source EUI'!$B$2:$B$1521)*(T$24='IECC Data-IP-Source EUI'!$C$2:$C$1521)*(2006='IECC Data-IP-Source EUI'!$A$2:$A$1521),0,1),0))</f>
        <v>0.80247799752554727</v>
      </c>
    </row>
    <row r="42" spans="1:20" ht="15.75" thickBot="1" x14ac:dyDescent="0.3">
      <c r="A42" s="4" t="s">
        <v>179</v>
      </c>
      <c r="B42" s="4"/>
      <c r="C42" s="4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</row>
    <row r="43" spans="1:20" ht="91.5" thickBot="1" x14ac:dyDescent="0.3">
      <c r="A43" s="67">
        <v>2015</v>
      </c>
      <c r="B43" s="65" t="s">
        <v>110</v>
      </c>
      <c r="C43" s="66" t="s">
        <v>111</v>
      </c>
      <c r="D43" s="106" t="s">
        <v>84</v>
      </c>
      <c r="E43" s="107" t="s">
        <v>85</v>
      </c>
      <c r="F43" s="107" t="s">
        <v>86</v>
      </c>
      <c r="G43" s="107" t="s">
        <v>87</v>
      </c>
      <c r="H43" s="107" t="s">
        <v>88</v>
      </c>
      <c r="I43" s="107" t="s">
        <v>89</v>
      </c>
      <c r="J43" s="107" t="s">
        <v>90</v>
      </c>
      <c r="K43" s="107" t="s">
        <v>91</v>
      </c>
      <c r="L43" s="107" t="s">
        <v>92</v>
      </c>
      <c r="M43" s="107" t="s">
        <v>93</v>
      </c>
      <c r="N43" s="107" t="s">
        <v>94</v>
      </c>
      <c r="O43" s="107" t="s">
        <v>95</v>
      </c>
      <c r="P43" s="107" t="s">
        <v>96</v>
      </c>
      <c r="Q43" s="107" t="s">
        <v>97</v>
      </c>
      <c r="R43" s="107" t="s">
        <v>98</v>
      </c>
      <c r="S43" s="106" t="s">
        <v>99</v>
      </c>
      <c r="T43" s="108" t="s">
        <v>100</v>
      </c>
    </row>
    <row r="44" spans="1:20" ht="15.75" thickBot="1" x14ac:dyDescent="0.3">
      <c r="A44" s="109" t="s">
        <v>22</v>
      </c>
      <c r="B44" s="62" t="s">
        <v>10</v>
      </c>
      <c r="C44" s="53" t="s">
        <v>6</v>
      </c>
      <c r="D44" s="62" t="s">
        <v>11</v>
      </c>
      <c r="E44" s="53" t="s">
        <v>13</v>
      </c>
      <c r="F44" s="53" t="s">
        <v>19</v>
      </c>
      <c r="G44" s="53" t="s">
        <v>20</v>
      </c>
      <c r="H44" s="53" t="s">
        <v>3</v>
      </c>
      <c r="I44" s="53" t="s">
        <v>7</v>
      </c>
      <c r="J44" s="53" t="s">
        <v>17</v>
      </c>
      <c r="K44" s="53" t="s">
        <v>14</v>
      </c>
      <c r="L44" s="53" t="s">
        <v>2</v>
      </c>
      <c r="M44" s="53" t="s">
        <v>18</v>
      </c>
      <c r="N44" s="53" t="s">
        <v>4</v>
      </c>
      <c r="O44" s="53" t="s">
        <v>5</v>
      </c>
      <c r="P44" s="53" t="s">
        <v>15</v>
      </c>
      <c r="Q44" s="53" t="s">
        <v>16</v>
      </c>
      <c r="R44" s="53" t="s">
        <v>9</v>
      </c>
      <c r="S44" s="53" t="s">
        <v>12</v>
      </c>
      <c r="T44" s="60" t="s">
        <v>8</v>
      </c>
    </row>
    <row r="45" spans="1:20" x14ac:dyDescent="0.25">
      <c r="A45" s="128" t="s">
        <v>55</v>
      </c>
      <c r="B45" s="116" cm="1">
        <f t="array" ref="B45">INDEX('IECC Data-IP-Source EUI'!$Y$2:$Y$1521,MATCH(1,INDEX(($A45='IECC Data-IP-Source EUI'!$B$2:$B$1521)*(B$44='IECC Data-IP-Source EUI'!$C$2:$C$1521)*($A$43='IECC Data-IP-Source EUI'!$A$2:$A$1521),0,1),0))/INDEX('IECC Data-IP-Source EUI'!$Y$2:$Y$1521,MATCH(1,INDEX(($A45='IECC Data-IP-Source EUI'!$B$2:$B$1521)*(B$44='IECC Data-IP-Source EUI'!$C$2:$C$1521)*(2006='IECC Data-IP-Source EUI'!$A$2:$A$1521),0,1),0))</f>
        <v>0.61726976868277283</v>
      </c>
      <c r="C45" s="131" cm="1">
        <f t="array" ref="C45">INDEX('IECC Data-IP-Source EUI'!$Y$2:$Y$1521,MATCH(1,INDEX(($A45='IECC Data-IP-Source EUI'!$B$2:$B$1521)*(C$44='IECC Data-IP-Source EUI'!$C$2:$C$1521)*($A$43='IECC Data-IP-Source EUI'!$A$2:$A$1521),0,1),0))/INDEX('IECC Data-IP-Source EUI'!$Y$2:$Y$1521,MATCH(1,INDEX(($A45='IECC Data-IP-Source EUI'!$B$2:$B$1521)*(C$44='IECC Data-IP-Source EUI'!$C$2:$C$1521)*(2006='IECC Data-IP-Source EUI'!$A$2:$A$1521),0,1),0))</f>
        <v>0.69378406961891825</v>
      </c>
      <c r="D45" s="131" cm="1">
        <f t="array" ref="D45">INDEX('IECC Data-IP-Source EUI'!$Y$2:$Y$1521,MATCH(1,INDEX(($A45='IECC Data-IP-Source EUI'!$B$2:$B$1521)*(D$44='IECC Data-IP-Source EUI'!$C$2:$C$1521)*($A$43='IECC Data-IP-Source EUI'!$A$2:$A$1521),0,1),0))/INDEX('IECC Data-IP-Source EUI'!$Y$2:$Y$1521,MATCH(1,INDEX(($A45='IECC Data-IP-Source EUI'!$B$2:$B$1521)*(D$44='IECC Data-IP-Source EUI'!$C$2:$C$1521)*(2006='IECC Data-IP-Source EUI'!$A$2:$A$1521),0,1),0))</f>
        <v>0.70952010900890439</v>
      </c>
      <c r="E45" s="131" cm="1">
        <f t="array" ref="E45">INDEX('IECC Data-IP-Source EUI'!$Y$2:$Y$1521,MATCH(1,INDEX(($A45='IECC Data-IP-Source EUI'!$B$2:$B$1521)*(E$44='IECC Data-IP-Source EUI'!$C$2:$C$1521)*($A$43='IECC Data-IP-Source EUI'!$A$2:$A$1521),0,1),0))/INDEX('IECC Data-IP-Source EUI'!$Y$2:$Y$1521,MATCH(1,INDEX(($A45='IECC Data-IP-Source EUI'!$B$2:$B$1521)*(E$44='IECC Data-IP-Source EUI'!$C$2:$C$1521)*(2006='IECC Data-IP-Source EUI'!$A$2:$A$1521),0,1),0))</f>
        <v>0.72234909897142063</v>
      </c>
      <c r="F45" s="131" cm="1">
        <f t="array" ref="F45">INDEX('IECC Data-IP-Source EUI'!$Y$2:$Y$1521,MATCH(1,INDEX(($A45='IECC Data-IP-Source EUI'!$B$2:$B$1521)*(F$44='IECC Data-IP-Source EUI'!$C$2:$C$1521)*($A$43='IECC Data-IP-Source EUI'!$A$2:$A$1521),0,1),0))/INDEX('IECC Data-IP-Source EUI'!$Y$2:$Y$1521,MATCH(1,INDEX(($A45='IECC Data-IP-Source EUI'!$B$2:$B$1521)*(F$44='IECC Data-IP-Source EUI'!$C$2:$C$1521)*(2006='IECC Data-IP-Source EUI'!$A$2:$A$1521),0,1),0))</f>
        <v>0.67599849950376112</v>
      </c>
      <c r="G45" s="131" cm="1">
        <f t="array" ref="G45">INDEX('IECC Data-IP-Source EUI'!$Y$2:$Y$1521,MATCH(1,INDEX(($A45='IECC Data-IP-Source EUI'!$B$2:$B$1521)*(G$44='IECC Data-IP-Source EUI'!$C$2:$C$1521)*($A$43='IECC Data-IP-Source EUI'!$A$2:$A$1521),0,1),0))/INDEX('IECC Data-IP-Source EUI'!$Y$2:$Y$1521,MATCH(1,INDEX(($A45='IECC Data-IP-Source EUI'!$B$2:$B$1521)*(G$44='IECC Data-IP-Source EUI'!$C$2:$C$1521)*(2006='IECC Data-IP-Source EUI'!$A$2:$A$1521),0,1),0))</f>
        <v>0.78949674893587451</v>
      </c>
      <c r="H45" s="131" cm="1">
        <f t="array" ref="H45">INDEX('IECC Data-IP-Source EUI'!$Y$2:$Y$1521,MATCH(1,INDEX(($A45='IECC Data-IP-Source EUI'!$B$2:$B$1521)*(H$44='IECC Data-IP-Source EUI'!$C$2:$C$1521)*($A$43='IECC Data-IP-Source EUI'!$A$2:$A$1521),0,1),0))/INDEX('IECC Data-IP-Source EUI'!$Y$2:$Y$1521,MATCH(1,INDEX(($A45='IECC Data-IP-Source EUI'!$B$2:$B$1521)*(H$44='IECC Data-IP-Source EUI'!$C$2:$C$1521)*(2006='IECC Data-IP-Source EUI'!$A$2:$A$1521),0,1),0))</f>
        <v>0.69626661091347397</v>
      </c>
      <c r="I45" s="131" cm="1">
        <f t="array" ref="I45">INDEX('IECC Data-IP-Source EUI'!$Y$2:$Y$1521,MATCH(1,INDEX(($A45='IECC Data-IP-Source EUI'!$B$2:$B$1521)*(I$44='IECC Data-IP-Source EUI'!$C$2:$C$1521)*($A$43='IECC Data-IP-Source EUI'!$A$2:$A$1521),0,1),0))/INDEX('IECC Data-IP-Source EUI'!$Y$2:$Y$1521,MATCH(1,INDEX(($A45='IECC Data-IP-Source EUI'!$B$2:$B$1521)*(I$44='IECC Data-IP-Source EUI'!$C$2:$C$1521)*(2006='IECC Data-IP-Source EUI'!$A$2:$A$1521),0,1),0))</f>
        <v>0.81743142382204781</v>
      </c>
      <c r="J45" s="131" cm="1">
        <f t="array" ref="J45">INDEX('IECC Data-IP-Source EUI'!$Y$2:$Y$1521,MATCH(1,INDEX(($A45='IECC Data-IP-Source EUI'!$B$2:$B$1521)*(J$44='IECC Data-IP-Source EUI'!$C$2:$C$1521)*($A$43='IECC Data-IP-Source EUI'!$A$2:$A$1521),0,1),0))/INDEX('IECC Data-IP-Source EUI'!$Y$2:$Y$1521,MATCH(1,INDEX(($A45='IECC Data-IP-Source EUI'!$B$2:$B$1521)*(J$44='IECC Data-IP-Source EUI'!$C$2:$C$1521)*(2006='IECC Data-IP-Source EUI'!$A$2:$A$1521),0,1),0))</f>
        <v>0.82950406979064062</v>
      </c>
      <c r="K45" s="131" cm="1">
        <f t="array" ref="K45">INDEX('IECC Data-IP-Source EUI'!$Y$2:$Y$1521,MATCH(1,INDEX(($A45='IECC Data-IP-Source EUI'!$B$2:$B$1521)*(K$44='IECC Data-IP-Source EUI'!$C$2:$C$1521)*($A$43='IECC Data-IP-Source EUI'!$A$2:$A$1521),0,1),0))/INDEX('IECC Data-IP-Source EUI'!$Y$2:$Y$1521,MATCH(1,INDEX(($A45='IECC Data-IP-Source EUI'!$B$2:$B$1521)*(K$44='IECC Data-IP-Source EUI'!$C$2:$C$1521)*(2006='IECC Data-IP-Source EUI'!$A$2:$A$1521),0,1),0))</f>
        <v>0.64983877849407756</v>
      </c>
      <c r="L45" s="131" cm="1">
        <f t="array" ref="L45">INDEX('IECC Data-IP-Source EUI'!$Y$2:$Y$1521,MATCH(1,INDEX(($A45='IECC Data-IP-Source EUI'!$B$2:$B$1521)*(L$44='IECC Data-IP-Source EUI'!$C$2:$C$1521)*($A$43='IECC Data-IP-Source EUI'!$A$2:$A$1521),0,1),0))/INDEX('IECC Data-IP-Source EUI'!$Y$2:$Y$1521,MATCH(1,INDEX(($A45='IECC Data-IP-Source EUI'!$B$2:$B$1521)*(L$44='IECC Data-IP-Source EUI'!$C$2:$C$1521)*(2006='IECC Data-IP-Source EUI'!$A$2:$A$1521),0,1),0))</f>
        <v>0.8521182430114782</v>
      </c>
      <c r="M45" s="131" cm="1">
        <f t="array" ref="M45">INDEX('IECC Data-IP-Source EUI'!$Y$2:$Y$1521,MATCH(1,INDEX(($A45='IECC Data-IP-Source EUI'!$B$2:$B$1521)*(M$44='IECC Data-IP-Source EUI'!$C$2:$C$1521)*($A$43='IECC Data-IP-Source EUI'!$A$2:$A$1521),0,1),0))/INDEX('IECC Data-IP-Source EUI'!$Y$2:$Y$1521,MATCH(1,INDEX(($A45='IECC Data-IP-Source EUI'!$B$2:$B$1521)*(M$44='IECC Data-IP-Source EUI'!$C$2:$C$1521)*(2006='IECC Data-IP-Source EUI'!$A$2:$A$1521),0,1),0))</f>
        <v>0.74592255598921564</v>
      </c>
      <c r="N45" s="131" cm="1">
        <f t="array" ref="N45">INDEX('IECC Data-IP-Source EUI'!$Y$2:$Y$1521,MATCH(1,INDEX(($A45='IECC Data-IP-Source EUI'!$B$2:$B$1521)*(N$44='IECC Data-IP-Source EUI'!$C$2:$C$1521)*($A$43='IECC Data-IP-Source EUI'!$A$2:$A$1521),0,1),0))/INDEX('IECC Data-IP-Source EUI'!$Y$2:$Y$1521,MATCH(1,INDEX(($A45='IECC Data-IP-Source EUI'!$B$2:$B$1521)*(N$44='IECC Data-IP-Source EUI'!$C$2:$C$1521)*(2006='IECC Data-IP-Source EUI'!$A$2:$A$1521),0,1),0))</f>
        <v>0.64682761277479917</v>
      </c>
      <c r="O45" s="131" cm="1">
        <f t="array" ref="O45">INDEX('IECC Data-IP-Source EUI'!$Y$2:$Y$1521,MATCH(1,INDEX(($A45='IECC Data-IP-Source EUI'!$B$2:$B$1521)*(O$44='IECC Data-IP-Source EUI'!$C$2:$C$1521)*($A$43='IECC Data-IP-Source EUI'!$A$2:$A$1521),0,1),0))/INDEX('IECC Data-IP-Source EUI'!$Y$2:$Y$1521,MATCH(1,INDEX(($A45='IECC Data-IP-Source EUI'!$B$2:$B$1521)*(O$44='IECC Data-IP-Source EUI'!$C$2:$C$1521)*(2006='IECC Data-IP-Source EUI'!$A$2:$A$1521),0,1),0))</f>
        <v>0.83126769427333358</v>
      </c>
      <c r="P45" s="131" cm="1">
        <f t="array" ref="P45">INDEX('IECC Data-IP-Source EUI'!$Y$2:$Y$1521,MATCH(1,INDEX(($A45='IECC Data-IP-Source EUI'!$B$2:$B$1521)*(P$44='IECC Data-IP-Source EUI'!$C$2:$C$1521)*($A$43='IECC Data-IP-Source EUI'!$A$2:$A$1521),0,1),0))/INDEX('IECC Data-IP-Source EUI'!$Y$2:$Y$1521,MATCH(1,INDEX(($A45='IECC Data-IP-Source EUI'!$B$2:$B$1521)*(P$44='IECC Data-IP-Source EUI'!$C$2:$C$1521)*(2006='IECC Data-IP-Source EUI'!$A$2:$A$1521),0,1),0))</f>
        <v>0.73516311643751919</v>
      </c>
      <c r="Q45" s="131" cm="1">
        <f t="array" ref="Q45">INDEX('IECC Data-IP-Source EUI'!$Y$2:$Y$1521,MATCH(1,INDEX(($A45='IECC Data-IP-Source EUI'!$B$2:$B$1521)*(Q$44='IECC Data-IP-Source EUI'!$C$2:$C$1521)*($A$43='IECC Data-IP-Source EUI'!$A$2:$A$1521),0,1),0))/INDEX('IECC Data-IP-Source EUI'!$Y$2:$Y$1521,MATCH(1,INDEX(($A45='IECC Data-IP-Source EUI'!$B$2:$B$1521)*(Q$44='IECC Data-IP-Source EUI'!$C$2:$C$1521)*(2006='IECC Data-IP-Source EUI'!$A$2:$A$1521),0,1),0))</f>
        <v>0.62167709832283624</v>
      </c>
      <c r="R45" s="131" cm="1">
        <f t="array" ref="R45">INDEX('IECC Data-IP-Source EUI'!$Y$2:$Y$1521,MATCH(1,INDEX(($A45='IECC Data-IP-Source EUI'!$B$2:$B$1521)*(R$44='IECC Data-IP-Source EUI'!$C$2:$C$1521)*($A$43='IECC Data-IP-Source EUI'!$A$2:$A$1521),0,1),0))/INDEX('IECC Data-IP-Source EUI'!$Y$2:$Y$1521,MATCH(1,INDEX(($A45='IECC Data-IP-Source EUI'!$B$2:$B$1521)*(R$44='IECC Data-IP-Source EUI'!$C$2:$C$1521)*(2006='IECC Data-IP-Source EUI'!$A$2:$A$1521),0,1),0))</f>
        <v>0.76138110379890611</v>
      </c>
      <c r="S45" s="131" cm="1">
        <f t="array" ref="S45">INDEX('IECC Data-IP-Source EUI'!$Y$2:$Y$1521,MATCH(1,INDEX(($A45='IECC Data-IP-Source EUI'!$B$2:$B$1521)*(S$44='IECC Data-IP-Source EUI'!$C$2:$C$1521)*($A$43='IECC Data-IP-Source EUI'!$A$2:$A$1521),0,1),0))/INDEX('IECC Data-IP-Source EUI'!$Y$2:$Y$1521,MATCH(1,INDEX(($A45='IECC Data-IP-Source EUI'!$B$2:$B$1521)*(S$44='IECC Data-IP-Source EUI'!$C$2:$C$1521)*(2006='IECC Data-IP-Source EUI'!$A$2:$A$1521),0,1),0))</f>
        <v>0.54555938881495791</v>
      </c>
      <c r="T45" s="132" cm="1">
        <f t="array" ref="T45">INDEX('IECC Data-IP-Source EUI'!$Y$2:$Y$1521,MATCH(1,INDEX(($A45='IECC Data-IP-Source EUI'!$B$2:$B$1521)*(T$44='IECC Data-IP-Source EUI'!$C$2:$C$1521)*($A$43='IECC Data-IP-Source EUI'!$A$2:$A$1521),0,1),0))/INDEX('IECC Data-IP-Source EUI'!$Y$2:$Y$1521,MATCH(1,INDEX(($A45='IECC Data-IP-Source EUI'!$B$2:$B$1521)*(T$44='IECC Data-IP-Source EUI'!$C$2:$C$1521)*(2006='IECC Data-IP-Source EUI'!$A$2:$A$1521),0,1),0))</f>
        <v>0.51469545837227137</v>
      </c>
    </row>
    <row r="46" spans="1:20" x14ac:dyDescent="0.25">
      <c r="A46" s="129" t="s">
        <v>54</v>
      </c>
      <c r="B46" s="110" cm="1">
        <f t="array" ref="B46">INDEX('IECC Data-IP-Source EUI'!$Y$2:$Y$1521,MATCH(1,INDEX(($A46='IECC Data-IP-Source EUI'!$B$2:$B$1521)*(B$44='IECC Data-IP-Source EUI'!$C$2:$C$1521)*($A$43='IECC Data-IP-Source EUI'!$A$2:$A$1521),0,1),0))/INDEX('IECC Data-IP-Source EUI'!$Y$2:$Y$1521,MATCH(1,INDEX(($A46='IECC Data-IP-Source EUI'!$B$2:$B$1521)*(B$44='IECC Data-IP-Source EUI'!$C$2:$C$1521)*(2006='IECC Data-IP-Source EUI'!$A$2:$A$1521),0,1),0))</f>
        <v>0.59934716403344945</v>
      </c>
      <c r="C46" s="111" cm="1">
        <f t="array" ref="C46">INDEX('IECC Data-IP-Source EUI'!$Y$2:$Y$1521,MATCH(1,INDEX(($A46='IECC Data-IP-Source EUI'!$B$2:$B$1521)*(C$44='IECC Data-IP-Source EUI'!$C$2:$C$1521)*($A$43='IECC Data-IP-Source EUI'!$A$2:$A$1521),0,1),0))/INDEX('IECC Data-IP-Source EUI'!$Y$2:$Y$1521,MATCH(1,INDEX(($A46='IECC Data-IP-Source EUI'!$B$2:$B$1521)*(C$44='IECC Data-IP-Source EUI'!$C$2:$C$1521)*(2006='IECC Data-IP-Source EUI'!$A$2:$A$1521),0,1),0))</f>
        <v>0.62841975542705475</v>
      </c>
      <c r="D46" s="111" cm="1">
        <f t="array" ref="D46">INDEX('IECC Data-IP-Source EUI'!$Y$2:$Y$1521,MATCH(1,INDEX(($A46='IECC Data-IP-Source EUI'!$B$2:$B$1521)*(D$44='IECC Data-IP-Source EUI'!$C$2:$C$1521)*($A$43='IECC Data-IP-Source EUI'!$A$2:$A$1521),0,1),0))/INDEX('IECC Data-IP-Source EUI'!$Y$2:$Y$1521,MATCH(1,INDEX(($A46='IECC Data-IP-Source EUI'!$B$2:$B$1521)*(D$44='IECC Data-IP-Source EUI'!$C$2:$C$1521)*(2006='IECC Data-IP-Source EUI'!$A$2:$A$1521),0,1),0))</f>
        <v>0.65862730777723033</v>
      </c>
      <c r="E46" s="111" cm="1">
        <f t="array" ref="E46">INDEX('IECC Data-IP-Source EUI'!$Y$2:$Y$1521,MATCH(1,INDEX(($A46='IECC Data-IP-Source EUI'!$B$2:$B$1521)*(E$44='IECC Data-IP-Source EUI'!$C$2:$C$1521)*($A$43='IECC Data-IP-Source EUI'!$A$2:$A$1521),0,1),0))/INDEX('IECC Data-IP-Source EUI'!$Y$2:$Y$1521,MATCH(1,INDEX(($A46='IECC Data-IP-Source EUI'!$B$2:$B$1521)*(E$44='IECC Data-IP-Source EUI'!$C$2:$C$1521)*(2006='IECC Data-IP-Source EUI'!$A$2:$A$1521),0,1),0))</f>
        <v>0.6282504944508962</v>
      </c>
      <c r="F46" s="111" cm="1">
        <f t="array" ref="F46">INDEX('IECC Data-IP-Source EUI'!$Y$2:$Y$1521,MATCH(1,INDEX(($A46='IECC Data-IP-Source EUI'!$B$2:$B$1521)*(F$44='IECC Data-IP-Source EUI'!$C$2:$C$1521)*($A$43='IECC Data-IP-Source EUI'!$A$2:$A$1521),0,1),0))/INDEX('IECC Data-IP-Source EUI'!$Y$2:$Y$1521,MATCH(1,INDEX(($A46='IECC Data-IP-Source EUI'!$B$2:$B$1521)*(F$44='IECC Data-IP-Source EUI'!$C$2:$C$1521)*(2006='IECC Data-IP-Source EUI'!$A$2:$A$1521),0,1),0))</f>
        <v>0.60629344974564414</v>
      </c>
      <c r="G46" s="111" cm="1">
        <f t="array" ref="G46">INDEX('IECC Data-IP-Source EUI'!$Y$2:$Y$1521,MATCH(1,INDEX(($A46='IECC Data-IP-Source EUI'!$B$2:$B$1521)*(G$44='IECC Data-IP-Source EUI'!$C$2:$C$1521)*($A$43='IECC Data-IP-Source EUI'!$A$2:$A$1521),0,1),0))/INDEX('IECC Data-IP-Source EUI'!$Y$2:$Y$1521,MATCH(1,INDEX(($A46='IECC Data-IP-Source EUI'!$B$2:$B$1521)*(G$44='IECC Data-IP-Source EUI'!$C$2:$C$1521)*(2006='IECC Data-IP-Source EUI'!$A$2:$A$1521),0,1),0))</f>
        <v>0.66428118414597348</v>
      </c>
      <c r="H46" s="111" cm="1">
        <f t="array" ref="H46">INDEX('IECC Data-IP-Source EUI'!$Y$2:$Y$1521,MATCH(1,INDEX(($A46='IECC Data-IP-Source EUI'!$B$2:$B$1521)*(H$44='IECC Data-IP-Source EUI'!$C$2:$C$1521)*($A$43='IECC Data-IP-Source EUI'!$A$2:$A$1521),0,1),0))/INDEX('IECC Data-IP-Source EUI'!$Y$2:$Y$1521,MATCH(1,INDEX(($A46='IECC Data-IP-Source EUI'!$B$2:$B$1521)*(H$44='IECC Data-IP-Source EUI'!$C$2:$C$1521)*(2006='IECC Data-IP-Source EUI'!$A$2:$A$1521),0,1),0))</f>
        <v>0.53925785827131212</v>
      </c>
      <c r="I46" s="111" cm="1">
        <f t="array" ref="I46">INDEX('IECC Data-IP-Source EUI'!$Y$2:$Y$1521,MATCH(1,INDEX(($A46='IECC Data-IP-Source EUI'!$B$2:$B$1521)*(I$44='IECC Data-IP-Source EUI'!$C$2:$C$1521)*($A$43='IECC Data-IP-Source EUI'!$A$2:$A$1521),0,1),0))/INDEX('IECC Data-IP-Source EUI'!$Y$2:$Y$1521,MATCH(1,INDEX(($A46='IECC Data-IP-Source EUI'!$B$2:$B$1521)*(I$44='IECC Data-IP-Source EUI'!$C$2:$C$1521)*(2006='IECC Data-IP-Source EUI'!$A$2:$A$1521),0,1),0))</f>
        <v>0.62568876424041231</v>
      </c>
      <c r="J46" s="111" cm="1">
        <f t="array" ref="J46">INDEX('IECC Data-IP-Source EUI'!$Y$2:$Y$1521,MATCH(1,INDEX(($A46='IECC Data-IP-Source EUI'!$B$2:$B$1521)*(J$44='IECC Data-IP-Source EUI'!$C$2:$C$1521)*($A$43='IECC Data-IP-Source EUI'!$A$2:$A$1521),0,1),0))/INDEX('IECC Data-IP-Source EUI'!$Y$2:$Y$1521,MATCH(1,INDEX(($A46='IECC Data-IP-Source EUI'!$B$2:$B$1521)*(J$44='IECC Data-IP-Source EUI'!$C$2:$C$1521)*(2006='IECC Data-IP-Source EUI'!$A$2:$A$1521),0,1),0))</f>
        <v>0.63960862844045874</v>
      </c>
      <c r="K46" s="111" cm="1">
        <f t="array" ref="K46">INDEX('IECC Data-IP-Source EUI'!$Y$2:$Y$1521,MATCH(1,INDEX(($A46='IECC Data-IP-Source EUI'!$B$2:$B$1521)*(K$44='IECC Data-IP-Source EUI'!$C$2:$C$1521)*($A$43='IECC Data-IP-Source EUI'!$A$2:$A$1521),0,1),0))/INDEX('IECC Data-IP-Source EUI'!$Y$2:$Y$1521,MATCH(1,INDEX(($A46='IECC Data-IP-Source EUI'!$B$2:$B$1521)*(K$44='IECC Data-IP-Source EUI'!$C$2:$C$1521)*(2006='IECC Data-IP-Source EUI'!$A$2:$A$1521),0,1),0))</f>
        <v>0.47017005040824689</v>
      </c>
      <c r="L46" s="111" cm="1">
        <f t="array" ref="L46">INDEX('IECC Data-IP-Source EUI'!$Y$2:$Y$1521,MATCH(1,INDEX(($A46='IECC Data-IP-Source EUI'!$B$2:$B$1521)*(L$44='IECC Data-IP-Source EUI'!$C$2:$C$1521)*($A$43='IECC Data-IP-Source EUI'!$A$2:$A$1521),0,1),0))/INDEX('IECC Data-IP-Source EUI'!$Y$2:$Y$1521,MATCH(1,INDEX(($A46='IECC Data-IP-Source EUI'!$B$2:$B$1521)*(L$44='IECC Data-IP-Source EUI'!$C$2:$C$1521)*(2006='IECC Data-IP-Source EUI'!$A$2:$A$1521),0,1),0))</f>
        <v>0.57490007591027537</v>
      </c>
      <c r="M46" s="111" cm="1">
        <f t="array" ref="M46">INDEX('IECC Data-IP-Source EUI'!$Y$2:$Y$1521,MATCH(1,INDEX(($A46='IECC Data-IP-Source EUI'!$B$2:$B$1521)*(M$44='IECC Data-IP-Source EUI'!$C$2:$C$1521)*($A$43='IECC Data-IP-Source EUI'!$A$2:$A$1521),0,1),0))/INDEX('IECC Data-IP-Source EUI'!$Y$2:$Y$1521,MATCH(1,INDEX(($A46='IECC Data-IP-Source EUI'!$B$2:$B$1521)*(M$44='IECC Data-IP-Source EUI'!$C$2:$C$1521)*(2006='IECC Data-IP-Source EUI'!$A$2:$A$1521),0,1),0))</f>
        <v>0.45408327924948477</v>
      </c>
      <c r="N46" s="111" cm="1">
        <f t="array" ref="N46">INDEX('IECC Data-IP-Source EUI'!$Y$2:$Y$1521,MATCH(1,INDEX(($A46='IECC Data-IP-Source EUI'!$B$2:$B$1521)*(N$44='IECC Data-IP-Source EUI'!$C$2:$C$1521)*($A$43='IECC Data-IP-Source EUI'!$A$2:$A$1521),0,1),0))/INDEX('IECC Data-IP-Source EUI'!$Y$2:$Y$1521,MATCH(1,INDEX(($A46='IECC Data-IP-Source EUI'!$B$2:$B$1521)*(N$44='IECC Data-IP-Source EUI'!$C$2:$C$1521)*(2006='IECC Data-IP-Source EUI'!$A$2:$A$1521),0,1),0))</f>
        <v>0.50300521413016552</v>
      </c>
      <c r="O46" s="111" cm="1">
        <f t="array" ref="O46">INDEX('IECC Data-IP-Source EUI'!$Y$2:$Y$1521,MATCH(1,INDEX(($A46='IECC Data-IP-Source EUI'!$B$2:$B$1521)*(O$44='IECC Data-IP-Source EUI'!$C$2:$C$1521)*($A$43='IECC Data-IP-Source EUI'!$A$2:$A$1521),0,1),0))/INDEX('IECC Data-IP-Source EUI'!$Y$2:$Y$1521,MATCH(1,INDEX(($A46='IECC Data-IP-Source EUI'!$B$2:$B$1521)*(O$44='IECC Data-IP-Source EUI'!$C$2:$C$1521)*(2006='IECC Data-IP-Source EUI'!$A$2:$A$1521),0,1),0))</f>
        <v>0.55751433740894718</v>
      </c>
      <c r="P46" s="111" cm="1">
        <f t="array" ref="P46">INDEX('IECC Data-IP-Source EUI'!$Y$2:$Y$1521,MATCH(1,INDEX(($A46='IECC Data-IP-Source EUI'!$B$2:$B$1521)*(P$44='IECC Data-IP-Source EUI'!$C$2:$C$1521)*($A$43='IECC Data-IP-Source EUI'!$A$2:$A$1521),0,1),0))/INDEX('IECC Data-IP-Source EUI'!$Y$2:$Y$1521,MATCH(1,INDEX(($A46='IECC Data-IP-Source EUI'!$B$2:$B$1521)*(P$44='IECC Data-IP-Source EUI'!$C$2:$C$1521)*(2006='IECC Data-IP-Source EUI'!$A$2:$A$1521),0,1),0))</f>
        <v>0.38749229357603349</v>
      </c>
      <c r="Q46" s="111" cm="1">
        <f t="array" ref="Q46">INDEX('IECC Data-IP-Source EUI'!$Y$2:$Y$1521,MATCH(1,INDEX(($A46='IECC Data-IP-Source EUI'!$B$2:$B$1521)*(Q$44='IECC Data-IP-Source EUI'!$C$2:$C$1521)*($A$43='IECC Data-IP-Source EUI'!$A$2:$A$1521),0,1),0))/INDEX('IECC Data-IP-Source EUI'!$Y$2:$Y$1521,MATCH(1,INDEX(($A46='IECC Data-IP-Source EUI'!$B$2:$B$1521)*(Q$44='IECC Data-IP-Source EUI'!$C$2:$C$1521)*(2006='IECC Data-IP-Source EUI'!$A$2:$A$1521),0,1),0))</f>
        <v>0.51567388146358328</v>
      </c>
      <c r="R46" s="111" cm="1">
        <f t="array" ref="R46">INDEX('IECC Data-IP-Source EUI'!$Y$2:$Y$1521,MATCH(1,INDEX(($A46='IECC Data-IP-Source EUI'!$B$2:$B$1521)*(R$44='IECC Data-IP-Source EUI'!$C$2:$C$1521)*($A$43='IECC Data-IP-Source EUI'!$A$2:$A$1521),0,1),0))/INDEX('IECC Data-IP-Source EUI'!$Y$2:$Y$1521,MATCH(1,INDEX(($A46='IECC Data-IP-Source EUI'!$B$2:$B$1521)*(R$44='IECC Data-IP-Source EUI'!$C$2:$C$1521)*(2006='IECC Data-IP-Source EUI'!$A$2:$A$1521),0,1),0))</f>
        <v>0.50525872914584025</v>
      </c>
      <c r="S46" s="111" cm="1">
        <f t="array" ref="S46">INDEX('IECC Data-IP-Source EUI'!$Y$2:$Y$1521,MATCH(1,INDEX(($A46='IECC Data-IP-Source EUI'!$B$2:$B$1521)*(S$44='IECC Data-IP-Source EUI'!$C$2:$C$1521)*($A$43='IECC Data-IP-Source EUI'!$A$2:$A$1521),0,1),0))/INDEX('IECC Data-IP-Source EUI'!$Y$2:$Y$1521,MATCH(1,INDEX(($A46='IECC Data-IP-Source EUI'!$B$2:$B$1521)*(S$44='IECC Data-IP-Source EUI'!$C$2:$C$1521)*(2006='IECC Data-IP-Source EUI'!$A$2:$A$1521),0,1),0))</f>
        <v>0.4245617339002708</v>
      </c>
      <c r="T46" s="112" cm="1">
        <f t="array" ref="T46">INDEX('IECC Data-IP-Source EUI'!$Y$2:$Y$1521,MATCH(1,INDEX(($A46='IECC Data-IP-Source EUI'!$B$2:$B$1521)*(T$44='IECC Data-IP-Source EUI'!$C$2:$C$1521)*($A$43='IECC Data-IP-Source EUI'!$A$2:$A$1521),0,1),0))/INDEX('IECC Data-IP-Source EUI'!$Y$2:$Y$1521,MATCH(1,INDEX(($A46='IECC Data-IP-Source EUI'!$B$2:$B$1521)*(T$44='IECC Data-IP-Source EUI'!$C$2:$C$1521)*(2006='IECC Data-IP-Source EUI'!$A$2:$A$1521),0,1),0))</f>
        <v>0.41361996905041887</v>
      </c>
    </row>
    <row r="47" spans="1:20" x14ac:dyDescent="0.25">
      <c r="A47" s="129" t="s">
        <v>53</v>
      </c>
      <c r="B47" s="110" cm="1">
        <f t="array" ref="B47">INDEX('IECC Data-IP-Source EUI'!$Y$2:$Y$1521,MATCH(1,INDEX(($A47='IECC Data-IP-Source EUI'!$B$2:$B$1521)*(B$44='IECC Data-IP-Source EUI'!$C$2:$C$1521)*($A$43='IECC Data-IP-Source EUI'!$A$2:$A$1521),0,1),0))/INDEX('IECC Data-IP-Source EUI'!$Y$2:$Y$1521,MATCH(1,INDEX(($A47='IECC Data-IP-Source EUI'!$B$2:$B$1521)*(B$44='IECC Data-IP-Source EUI'!$C$2:$C$1521)*(2006='IECC Data-IP-Source EUI'!$A$2:$A$1521),0,1),0))</f>
        <v>0.63047955280964985</v>
      </c>
      <c r="C47" s="111" cm="1">
        <f t="array" ref="C47">INDEX('IECC Data-IP-Source EUI'!$Y$2:$Y$1521,MATCH(1,INDEX(($A47='IECC Data-IP-Source EUI'!$B$2:$B$1521)*(C$44='IECC Data-IP-Source EUI'!$C$2:$C$1521)*($A$43='IECC Data-IP-Source EUI'!$A$2:$A$1521),0,1),0))/INDEX('IECC Data-IP-Source EUI'!$Y$2:$Y$1521,MATCH(1,INDEX(($A47='IECC Data-IP-Source EUI'!$B$2:$B$1521)*(C$44='IECC Data-IP-Source EUI'!$C$2:$C$1521)*(2006='IECC Data-IP-Source EUI'!$A$2:$A$1521),0,1),0))</f>
        <v>0.63207685538281022</v>
      </c>
      <c r="D47" s="111" cm="1">
        <f t="array" ref="D47">INDEX('IECC Data-IP-Source EUI'!$Y$2:$Y$1521,MATCH(1,INDEX(($A47='IECC Data-IP-Source EUI'!$B$2:$B$1521)*(D$44='IECC Data-IP-Source EUI'!$C$2:$C$1521)*($A$43='IECC Data-IP-Source EUI'!$A$2:$A$1521),0,1),0))/INDEX('IECC Data-IP-Source EUI'!$Y$2:$Y$1521,MATCH(1,INDEX(($A47='IECC Data-IP-Source EUI'!$B$2:$B$1521)*(D$44='IECC Data-IP-Source EUI'!$C$2:$C$1521)*(2006='IECC Data-IP-Source EUI'!$A$2:$A$1521),0,1),0))</f>
        <v>0.64784085395439106</v>
      </c>
      <c r="E47" s="111" cm="1">
        <f t="array" ref="E47">INDEX('IECC Data-IP-Source EUI'!$Y$2:$Y$1521,MATCH(1,INDEX(($A47='IECC Data-IP-Source EUI'!$B$2:$B$1521)*(E$44='IECC Data-IP-Source EUI'!$C$2:$C$1521)*($A$43='IECC Data-IP-Source EUI'!$A$2:$A$1521),0,1),0))/INDEX('IECC Data-IP-Source EUI'!$Y$2:$Y$1521,MATCH(1,INDEX(($A47='IECC Data-IP-Source EUI'!$B$2:$B$1521)*(E$44='IECC Data-IP-Source EUI'!$C$2:$C$1521)*(2006='IECC Data-IP-Source EUI'!$A$2:$A$1521),0,1),0))</f>
        <v>0.63738698812267325</v>
      </c>
      <c r="F47" s="111" cm="1">
        <f t="array" ref="F47">INDEX('IECC Data-IP-Source EUI'!$Y$2:$Y$1521,MATCH(1,INDEX(($A47='IECC Data-IP-Source EUI'!$B$2:$B$1521)*(F$44='IECC Data-IP-Source EUI'!$C$2:$C$1521)*($A$43='IECC Data-IP-Source EUI'!$A$2:$A$1521),0,1),0))/INDEX('IECC Data-IP-Source EUI'!$Y$2:$Y$1521,MATCH(1,INDEX(($A47='IECC Data-IP-Source EUI'!$B$2:$B$1521)*(F$44='IECC Data-IP-Source EUI'!$C$2:$C$1521)*(2006='IECC Data-IP-Source EUI'!$A$2:$A$1521),0,1),0))</f>
        <v>0.65402791515551162</v>
      </c>
      <c r="G47" s="111" cm="1">
        <f t="array" ref="G47">INDEX('IECC Data-IP-Source EUI'!$Y$2:$Y$1521,MATCH(1,INDEX(($A47='IECC Data-IP-Source EUI'!$B$2:$B$1521)*(G$44='IECC Data-IP-Source EUI'!$C$2:$C$1521)*($A$43='IECC Data-IP-Source EUI'!$A$2:$A$1521),0,1),0))/INDEX('IECC Data-IP-Source EUI'!$Y$2:$Y$1521,MATCH(1,INDEX(($A47='IECC Data-IP-Source EUI'!$B$2:$B$1521)*(G$44='IECC Data-IP-Source EUI'!$C$2:$C$1521)*(2006='IECC Data-IP-Source EUI'!$A$2:$A$1521),0,1),0))</f>
        <v>0.65130187801472272</v>
      </c>
      <c r="H47" s="111" cm="1">
        <f t="array" ref="H47">INDEX('IECC Data-IP-Source EUI'!$Y$2:$Y$1521,MATCH(1,INDEX(($A47='IECC Data-IP-Source EUI'!$B$2:$B$1521)*(H$44='IECC Data-IP-Source EUI'!$C$2:$C$1521)*($A$43='IECC Data-IP-Source EUI'!$A$2:$A$1521),0,1),0))/INDEX('IECC Data-IP-Source EUI'!$Y$2:$Y$1521,MATCH(1,INDEX(($A47='IECC Data-IP-Source EUI'!$B$2:$B$1521)*(H$44='IECC Data-IP-Source EUI'!$C$2:$C$1521)*(2006='IECC Data-IP-Source EUI'!$A$2:$A$1521),0,1),0))</f>
        <v>0.66654613366055127</v>
      </c>
      <c r="I47" s="111" cm="1">
        <f t="array" ref="I47">INDEX('IECC Data-IP-Source EUI'!$Y$2:$Y$1521,MATCH(1,INDEX(($A47='IECC Data-IP-Source EUI'!$B$2:$B$1521)*(I$44='IECC Data-IP-Source EUI'!$C$2:$C$1521)*($A$43='IECC Data-IP-Source EUI'!$A$2:$A$1521),0,1),0))/INDEX('IECC Data-IP-Source EUI'!$Y$2:$Y$1521,MATCH(1,INDEX(($A47='IECC Data-IP-Source EUI'!$B$2:$B$1521)*(I$44='IECC Data-IP-Source EUI'!$C$2:$C$1521)*(2006='IECC Data-IP-Source EUI'!$A$2:$A$1521),0,1),0))</f>
        <v>0.67210968604511634</v>
      </c>
      <c r="J47" s="111" cm="1">
        <f t="array" ref="J47">INDEX('IECC Data-IP-Source EUI'!$Y$2:$Y$1521,MATCH(1,INDEX(($A47='IECC Data-IP-Source EUI'!$B$2:$B$1521)*(J$44='IECC Data-IP-Source EUI'!$C$2:$C$1521)*($A$43='IECC Data-IP-Source EUI'!$A$2:$A$1521),0,1),0))/INDEX('IECC Data-IP-Source EUI'!$Y$2:$Y$1521,MATCH(1,INDEX(($A47='IECC Data-IP-Source EUI'!$B$2:$B$1521)*(J$44='IECC Data-IP-Source EUI'!$C$2:$C$1521)*(2006='IECC Data-IP-Source EUI'!$A$2:$A$1521),0,1),0))</f>
        <v>0.70240564081294066</v>
      </c>
      <c r="K47" s="111" cm="1">
        <f t="array" ref="K47">INDEX('IECC Data-IP-Source EUI'!$Y$2:$Y$1521,MATCH(1,INDEX(($A47='IECC Data-IP-Source EUI'!$B$2:$B$1521)*(K$44='IECC Data-IP-Source EUI'!$C$2:$C$1521)*($A$43='IECC Data-IP-Source EUI'!$A$2:$A$1521),0,1),0))/INDEX('IECC Data-IP-Source EUI'!$Y$2:$Y$1521,MATCH(1,INDEX(($A47='IECC Data-IP-Source EUI'!$B$2:$B$1521)*(K$44='IECC Data-IP-Source EUI'!$C$2:$C$1521)*(2006='IECC Data-IP-Source EUI'!$A$2:$A$1521),0,1),0))</f>
        <v>0.70093386897623489</v>
      </c>
      <c r="L47" s="111" cm="1">
        <f t="array" ref="L47">INDEX('IECC Data-IP-Source EUI'!$Y$2:$Y$1521,MATCH(1,INDEX(($A47='IECC Data-IP-Source EUI'!$B$2:$B$1521)*(L$44='IECC Data-IP-Source EUI'!$C$2:$C$1521)*($A$43='IECC Data-IP-Source EUI'!$A$2:$A$1521),0,1),0))/INDEX('IECC Data-IP-Source EUI'!$Y$2:$Y$1521,MATCH(1,INDEX(($A47='IECC Data-IP-Source EUI'!$B$2:$B$1521)*(L$44='IECC Data-IP-Source EUI'!$C$2:$C$1521)*(2006='IECC Data-IP-Source EUI'!$A$2:$A$1521),0,1),0))</f>
        <v>0.72396300135435843</v>
      </c>
      <c r="M47" s="111" cm="1">
        <f t="array" ref="M47">INDEX('IECC Data-IP-Source EUI'!$Y$2:$Y$1521,MATCH(1,INDEX(($A47='IECC Data-IP-Source EUI'!$B$2:$B$1521)*(M$44='IECC Data-IP-Source EUI'!$C$2:$C$1521)*($A$43='IECC Data-IP-Source EUI'!$A$2:$A$1521),0,1),0))/INDEX('IECC Data-IP-Source EUI'!$Y$2:$Y$1521,MATCH(1,INDEX(($A47='IECC Data-IP-Source EUI'!$B$2:$B$1521)*(M$44='IECC Data-IP-Source EUI'!$C$2:$C$1521)*(2006='IECC Data-IP-Source EUI'!$A$2:$A$1521),0,1),0))</f>
        <v>0.74731660341552564</v>
      </c>
      <c r="N47" s="111" cm="1">
        <f t="array" ref="N47">INDEX('IECC Data-IP-Source EUI'!$Y$2:$Y$1521,MATCH(1,INDEX(($A47='IECC Data-IP-Source EUI'!$B$2:$B$1521)*(N$44='IECC Data-IP-Source EUI'!$C$2:$C$1521)*($A$43='IECC Data-IP-Source EUI'!$A$2:$A$1521),0,1),0))/INDEX('IECC Data-IP-Source EUI'!$Y$2:$Y$1521,MATCH(1,INDEX(($A47='IECC Data-IP-Source EUI'!$B$2:$B$1521)*(N$44='IECC Data-IP-Source EUI'!$C$2:$C$1521)*(2006='IECC Data-IP-Source EUI'!$A$2:$A$1521),0,1),0))</f>
        <v>0.70647413307224338</v>
      </c>
      <c r="O47" s="111" cm="1">
        <f t="array" ref="O47">INDEX('IECC Data-IP-Source EUI'!$Y$2:$Y$1521,MATCH(1,INDEX(($A47='IECC Data-IP-Source EUI'!$B$2:$B$1521)*(O$44='IECC Data-IP-Source EUI'!$C$2:$C$1521)*($A$43='IECC Data-IP-Source EUI'!$A$2:$A$1521),0,1),0))/INDEX('IECC Data-IP-Source EUI'!$Y$2:$Y$1521,MATCH(1,INDEX(($A47='IECC Data-IP-Source EUI'!$B$2:$B$1521)*(O$44='IECC Data-IP-Source EUI'!$C$2:$C$1521)*(2006='IECC Data-IP-Source EUI'!$A$2:$A$1521),0,1),0))</f>
        <v>0.7077960307627239</v>
      </c>
      <c r="P47" s="111" cm="1">
        <f t="array" ref="P47">INDEX('IECC Data-IP-Source EUI'!$Y$2:$Y$1521,MATCH(1,INDEX(($A47='IECC Data-IP-Source EUI'!$B$2:$B$1521)*(P$44='IECC Data-IP-Source EUI'!$C$2:$C$1521)*($A$43='IECC Data-IP-Source EUI'!$A$2:$A$1521),0,1),0))/INDEX('IECC Data-IP-Source EUI'!$Y$2:$Y$1521,MATCH(1,INDEX(($A47='IECC Data-IP-Source EUI'!$B$2:$B$1521)*(P$44='IECC Data-IP-Source EUI'!$C$2:$C$1521)*(2006='IECC Data-IP-Source EUI'!$A$2:$A$1521),0,1),0))</f>
        <v>0.76630492887279988</v>
      </c>
      <c r="Q47" s="111" cm="1">
        <f t="array" ref="Q47">INDEX('IECC Data-IP-Source EUI'!$Y$2:$Y$1521,MATCH(1,INDEX(($A47='IECC Data-IP-Source EUI'!$B$2:$B$1521)*(Q$44='IECC Data-IP-Source EUI'!$C$2:$C$1521)*($A$43='IECC Data-IP-Source EUI'!$A$2:$A$1521),0,1),0))/INDEX('IECC Data-IP-Source EUI'!$Y$2:$Y$1521,MATCH(1,INDEX(($A47='IECC Data-IP-Source EUI'!$B$2:$B$1521)*(Q$44='IECC Data-IP-Source EUI'!$C$2:$C$1521)*(2006='IECC Data-IP-Source EUI'!$A$2:$A$1521),0,1),0))</f>
        <v>0.64741981204721422</v>
      </c>
      <c r="R47" s="111" cm="1">
        <f t="array" ref="R47">INDEX('IECC Data-IP-Source EUI'!$Y$2:$Y$1521,MATCH(1,INDEX(($A47='IECC Data-IP-Source EUI'!$B$2:$B$1521)*(R$44='IECC Data-IP-Source EUI'!$C$2:$C$1521)*($A$43='IECC Data-IP-Source EUI'!$A$2:$A$1521),0,1),0))/INDEX('IECC Data-IP-Source EUI'!$Y$2:$Y$1521,MATCH(1,INDEX(($A47='IECC Data-IP-Source EUI'!$B$2:$B$1521)*(R$44='IECC Data-IP-Source EUI'!$C$2:$C$1521)*(2006='IECC Data-IP-Source EUI'!$A$2:$A$1521),0,1),0))</f>
        <v>0.6621493531188144</v>
      </c>
      <c r="S47" s="111" cm="1">
        <f t="array" ref="S47">INDEX('IECC Data-IP-Source EUI'!$Y$2:$Y$1521,MATCH(1,INDEX(($A47='IECC Data-IP-Source EUI'!$B$2:$B$1521)*(S$44='IECC Data-IP-Source EUI'!$C$2:$C$1521)*($A$43='IECC Data-IP-Source EUI'!$A$2:$A$1521),0,1),0))/INDEX('IECC Data-IP-Source EUI'!$Y$2:$Y$1521,MATCH(1,INDEX(($A47='IECC Data-IP-Source EUI'!$B$2:$B$1521)*(S$44='IECC Data-IP-Source EUI'!$C$2:$C$1521)*(2006='IECC Data-IP-Source EUI'!$A$2:$A$1521),0,1),0))</f>
        <v>0.64290591326008661</v>
      </c>
      <c r="T47" s="112" cm="1">
        <f t="array" ref="T47">INDEX('IECC Data-IP-Source EUI'!$Y$2:$Y$1521,MATCH(1,INDEX(($A47='IECC Data-IP-Source EUI'!$B$2:$B$1521)*(T$44='IECC Data-IP-Source EUI'!$C$2:$C$1521)*($A$43='IECC Data-IP-Source EUI'!$A$2:$A$1521),0,1),0))/INDEX('IECC Data-IP-Source EUI'!$Y$2:$Y$1521,MATCH(1,INDEX(($A47='IECC Data-IP-Source EUI'!$B$2:$B$1521)*(T$44='IECC Data-IP-Source EUI'!$C$2:$C$1521)*(2006='IECC Data-IP-Source EUI'!$A$2:$A$1521),0,1),0))</f>
        <v>0.71095640141303029</v>
      </c>
    </row>
    <row r="48" spans="1:20" x14ac:dyDescent="0.25">
      <c r="A48" s="129" t="s">
        <v>71</v>
      </c>
      <c r="B48" s="110" cm="1">
        <f t="array" ref="B48">INDEX('IECC Data-IP-Source EUI'!$Y$2:$Y$1521,MATCH(1,INDEX(($A48='IECC Data-IP-Source EUI'!$B$2:$B$1521)*(B$44='IECC Data-IP-Source EUI'!$C$2:$C$1521)*($A$43='IECC Data-IP-Source EUI'!$A$2:$A$1521),0,1),0))/INDEX('IECC Data-IP-Source EUI'!$Y$2:$Y$1521,MATCH(1,INDEX(($A48='IECC Data-IP-Source EUI'!$B$2:$B$1521)*(B$44='IECC Data-IP-Source EUI'!$C$2:$C$1521)*(2006='IECC Data-IP-Source EUI'!$A$2:$A$1521),0,1),0))</f>
        <v>0.45587925587925604</v>
      </c>
      <c r="C48" s="111" cm="1">
        <f t="array" ref="C48">INDEX('IECC Data-IP-Source EUI'!$Y$2:$Y$1521,MATCH(1,INDEX(($A48='IECC Data-IP-Source EUI'!$B$2:$B$1521)*(C$44='IECC Data-IP-Source EUI'!$C$2:$C$1521)*($A$43='IECC Data-IP-Source EUI'!$A$2:$A$1521),0,1),0))/INDEX('IECC Data-IP-Source EUI'!$Y$2:$Y$1521,MATCH(1,INDEX(($A48='IECC Data-IP-Source EUI'!$B$2:$B$1521)*(C$44='IECC Data-IP-Source EUI'!$C$2:$C$1521)*(2006='IECC Data-IP-Source EUI'!$A$2:$A$1521),0,1),0))</f>
        <v>0.49194761487063726</v>
      </c>
      <c r="D48" s="111" cm="1">
        <f t="array" ref="D48">INDEX('IECC Data-IP-Source EUI'!$Y$2:$Y$1521,MATCH(1,INDEX(($A48='IECC Data-IP-Source EUI'!$B$2:$B$1521)*(D$44='IECC Data-IP-Source EUI'!$C$2:$C$1521)*($A$43='IECC Data-IP-Source EUI'!$A$2:$A$1521),0,1),0))/INDEX('IECC Data-IP-Source EUI'!$Y$2:$Y$1521,MATCH(1,INDEX(($A48='IECC Data-IP-Source EUI'!$B$2:$B$1521)*(D$44='IECC Data-IP-Source EUI'!$C$2:$C$1521)*(2006='IECC Data-IP-Source EUI'!$A$2:$A$1521),0,1),0))</f>
        <v>0.48503769300318433</v>
      </c>
      <c r="E48" s="111" cm="1">
        <f t="array" ref="E48">INDEX('IECC Data-IP-Source EUI'!$Y$2:$Y$1521,MATCH(1,INDEX(($A48='IECC Data-IP-Source EUI'!$B$2:$B$1521)*(E$44='IECC Data-IP-Source EUI'!$C$2:$C$1521)*($A$43='IECC Data-IP-Source EUI'!$A$2:$A$1521),0,1),0))/INDEX('IECC Data-IP-Source EUI'!$Y$2:$Y$1521,MATCH(1,INDEX(($A48='IECC Data-IP-Source EUI'!$B$2:$B$1521)*(E$44='IECC Data-IP-Source EUI'!$C$2:$C$1521)*(2006='IECC Data-IP-Source EUI'!$A$2:$A$1521),0,1),0))</f>
        <v>0.48806595051529156</v>
      </c>
      <c r="F48" s="111" cm="1">
        <f t="array" ref="F48">INDEX('IECC Data-IP-Source EUI'!$Y$2:$Y$1521,MATCH(1,INDEX(($A48='IECC Data-IP-Source EUI'!$B$2:$B$1521)*(F$44='IECC Data-IP-Source EUI'!$C$2:$C$1521)*($A$43='IECC Data-IP-Source EUI'!$A$2:$A$1521),0,1),0))/INDEX('IECC Data-IP-Source EUI'!$Y$2:$Y$1521,MATCH(1,INDEX(($A48='IECC Data-IP-Source EUI'!$B$2:$B$1521)*(F$44='IECC Data-IP-Source EUI'!$C$2:$C$1521)*(2006='IECC Data-IP-Source EUI'!$A$2:$A$1521),0,1),0))</f>
        <v>0.44593714083535196</v>
      </c>
      <c r="G48" s="111" cm="1">
        <f t="array" ref="G48">INDEX('IECC Data-IP-Source EUI'!$Y$2:$Y$1521,MATCH(1,INDEX(($A48='IECC Data-IP-Source EUI'!$B$2:$B$1521)*(G$44='IECC Data-IP-Source EUI'!$C$2:$C$1521)*($A$43='IECC Data-IP-Source EUI'!$A$2:$A$1521),0,1),0))/INDEX('IECC Data-IP-Source EUI'!$Y$2:$Y$1521,MATCH(1,INDEX(($A48='IECC Data-IP-Source EUI'!$B$2:$B$1521)*(G$44='IECC Data-IP-Source EUI'!$C$2:$C$1521)*(2006='IECC Data-IP-Source EUI'!$A$2:$A$1521),0,1),0))</f>
        <v>0.461779120099435</v>
      </c>
      <c r="H48" s="111" cm="1">
        <f t="array" ref="H48">INDEX('IECC Data-IP-Source EUI'!$Y$2:$Y$1521,MATCH(1,INDEX(($A48='IECC Data-IP-Source EUI'!$B$2:$B$1521)*(H$44='IECC Data-IP-Source EUI'!$C$2:$C$1521)*($A$43='IECC Data-IP-Source EUI'!$A$2:$A$1521),0,1),0))/INDEX('IECC Data-IP-Source EUI'!$Y$2:$Y$1521,MATCH(1,INDEX(($A48='IECC Data-IP-Source EUI'!$B$2:$B$1521)*(H$44='IECC Data-IP-Source EUI'!$C$2:$C$1521)*(2006='IECC Data-IP-Source EUI'!$A$2:$A$1521),0,1),0))</f>
        <v>0.4545928802560788</v>
      </c>
      <c r="I48" s="111" cm="1">
        <f t="array" ref="I48">INDEX('IECC Data-IP-Source EUI'!$Y$2:$Y$1521,MATCH(1,INDEX(($A48='IECC Data-IP-Source EUI'!$B$2:$B$1521)*(I$44='IECC Data-IP-Source EUI'!$C$2:$C$1521)*($A$43='IECC Data-IP-Source EUI'!$A$2:$A$1521),0,1),0))/INDEX('IECC Data-IP-Source EUI'!$Y$2:$Y$1521,MATCH(1,INDEX(($A48='IECC Data-IP-Source EUI'!$B$2:$B$1521)*(I$44='IECC Data-IP-Source EUI'!$C$2:$C$1521)*(2006='IECC Data-IP-Source EUI'!$A$2:$A$1521),0,1),0))</f>
        <v>0.43114847921100835</v>
      </c>
      <c r="J48" s="111" cm="1">
        <f t="array" ref="J48">INDEX('IECC Data-IP-Source EUI'!$Y$2:$Y$1521,MATCH(1,INDEX(($A48='IECC Data-IP-Source EUI'!$B$2:$B$1521)*(J$44='IECC Data-IP-Source EUI'!$C$2:$C$1521)*($A$43='IECC Data-IP-Source EUI'!$A$2:$A$1521),0,1),0))/INDEX('IECC Data-IP-Source EUI'!$Y$2:$Y$1521,MATCH(1,INDEX(($A48='IECC Data-IP-Source EUI'!$B$2:$B$1521)*(J$44='IECC Data-IP-Source EUI'!$C$2:$C$1521)*(2006='IECC Data-IP-Source EUI'!$A$2:$A$1521),0,1),0))</f>
        <v>0.4946562555040217</v>
      </c>
      <c r="K48" s="111" cm="1">
        <f t="array" ref="K48">INDEX('IECC Data-IP-Source EUI'!$Y$2:$Y$1521,MATCH(1,INDEX(($A48='IECC Data-IP-Source EUI'!$B$2:$B$1521)*(K$44='IECC Data-IP-Source EUI'!$C$2:$C$1521)*($A$43='IECC Data-IP-Source EUI'!$A$2:$A$1521),0,1),0))/INDEX('IECC Data-IP-Source EUI'!$Y$2:$Y$1521,MATCH(1,INDEX(($A48='IECC Data-IP-Source EUI'!$B$2:$B$1521)*(K$44='IECC Data-IP-Source EUI'!$C$2:$C$1521)*(2006='IECC Data-IP-Source EUI'!$A$2:$A$1521),0,1),0))</f>
        <v>0.43620590744444321</v>
      </c>
      <c r="L48" s="111" cm="1">
        <f t="array" ref="L48">INDEX('IECC Data-IP-Source EUI'!$Y$2:$Y$1521,MATCH(1,INDEX(($A48='IECC Data-IP-Source EUI'!$B$2:$B$1521)*(L$44='IECC Data-IP-Source EUI'!$C$2:$C$1521)*($A$43='IECC Data-IP-Source EUI'!$A$2:$A$1521),0,1),0))/INDEX('IECC Data-IP-Source EUI'!$Y$2:$Y$1521,MATCH(1,INDEX(($A48='IECC Data-IP-Source EUI'!$B$2:$B$1521)*(L$44='IECC Data-IP-Source EUI'!$C$2:$C$1521)*(2006='IECC Data-IP-Source EUI'!$A$2:$A$1521),0,1),0))</f>
        <v>0.50177862143318563</v>
      </c>
      <c r="M48" s="111" cm="1">
        <f t="array" ref="M48">INDEX('IECC Data-IP-Source EUI'!$Y$2:$Y$1521,MATCH(1,INDEX(($A48='IECC Data-IP-Source EUI'!$B$2:$B$1521)*(M$44='IECC Data-IP-Source EUI'!$C$2:$C$1521)*($A$43='IECC Data-IP-Source EUI'!$A$2:$A$1521),0,1),0))/INDEX('IECC Data-IP-Source EUI'!$Y$2:$Y$1521,MATCH(1,INDEX(($A48='IECC Data-IP-Source EUI'!$B$2:$B$1521)*(M$44='IECC Data-IP-Source EUI'!$C$2:$C$1521)*(2006='IECC Data-IP-Source EUI'!$A$2:$A$1521),0,1),0))</f>
        <v>0.50528894944794478</v>
      </c>
      <c r="N48" s="111" cm="1">
        <f t="array" ref="N48">INDEX('IECC Data-IP-Source EUI'!$Y$2:$Y$1521,MATCH(1,INDEX(($A48='IECC Data-IP-Source EUI'!$B$2:$B$1521)*(N$44='IECC Data-IP-Source EUI'!$C$2:$C$1521)*($A$43='IECC Data-IP-Source EUI'!$A$2:$A$1521),0,1),0))/INDEX('IECC Data-IP-Source EUI'!$Y$2:$Y$1521,MATCH(1,INDEX(($A48='IECC Data-IP-Source EUI'!$B$2:$B$1521)*(N$44='IECC Data-IP-Source EUI'!$C$2:$C$1521)*(2006='IECC Data-IP-Source EUI'!$A$2:$A$1521),0,1),0))</f>
        <v>0.44660251373397986</v>
      </c>
      <c r="O48" s="111" cm="1">
        <f t="array" ref="O48">INDEX('IECC Data-IP-Source EUI'!$Y$2:$Y$1521,MATCH(1,INDEX(($A48='IECC Data-IP-Source EUI'!$B$2:$B$1521)*(O$44='IECC Data-IP-Source EUI'!$C$2:$C$1521)*($A$43='IECC Data-IP-Source EUI'!$A$2:$A$1521),0,1),0))/INDEX('IECC Data-IP-Source EUI'!$Y$2:$Y$1521,MATCH(1,INDEX(($A48='IECC Data-IP-Source EUI'!$B$2:$B$1521)*(O$44='IECC Data-IP-Source EUI'!$C$2:$C$1521)*(2006='IECC Data-IP-Source EUI'!$A$2:$A$1521),0,1),0))</f>
        <v>0.52337501956340016</v>
      </c>
      <c r="P48" s="111" cm="1">
        <f t="array" ref="P48">INDEX('IECC Data-IP-Source EUI'!$Y$2:$Y$1521,MATCH(1,INDEX(($A48='IECC Data-IP-Source EUI'!$B$2:$B$1521)*(P$44='IECC Data-IP-Source EUI'!$C$2:$C$1521)*($A$43='IECC Data-IP-Source EUI'!$A$2:$A$1521),0,1),0))/INDEX('IECC Data-IP-Source EUI'!$Y$2:$Y$1521,MATCH(1,INDEX(($A48='IECC Data-IP-Source EUI'!$B$2:$B$1521)*(P$44='IECC Data-IP-Source EUI'!$C$2:$C$1521)*(2006='IECC Data-IP-Source EUI'!$A$2:$A$1521),0,1),0))</f>
        <v>0.51973911536143425</v>
      </c>
      <c r="Q48" s="111" cm="1">
        <f t="array" ref="Q48">INDEX('IECC Data-IP-Source EUI'!$Y$2:$Y$1521,MATCH(1,INDEX(($A48='IECC Data-IP-Source EUI'!$B$2:$B$1521)*(Q$44='IECC Data-IP-Source EUI'!$C$2:$C$1521)*($A$43='IECC Data-IP-Source EUI'!$A$2:$A$1521),0,1),0))/INDEX('IECC Data-IP-Source EUI'!$Y$2:$Y$1521,MATCH(1,INDEX(($A48='IECC Data-IP-Source EUI'!$B$2:$B$1521)*(Q$44='IECC Data-IP-Source EUI'!$C$2:$C$1521)*(2006='IECC Data-IP-Source EUI'!$A$2:$A$1521),0,1),0))</f>
        <v>0.4552387023666612</v>
      </c>
      <c r="R48" s="111" cm="1">
        <f t="array" ref="R48">INDEX('IECC Data-IP-Source EUI'!$Y$2:$Y$1521,MATCH(1,INDEX(($A48='IECC Data-IP-Source EUI'!$B$2:$B$1521)*(R$44='IECC Data-IP-Source EUI'!$C$2:$C$1521)*($A$43='IECC Data-IP-Source EUI'!$A$2:$A$1521),0,1),0))/INDEX('IECC Data-IP-Source EUI'!$Y$2:$Y$1521,MATCH(1,INDEX(($A48='IECC Data-IP-Source EUI'!$B$2:$B$1521)*(R$44='IECC Data-IP-Source EUI'!$C$2:$C$1521)*(2006='IECC Data-IP-Source EUI'!$A$2:$A$1521),0,1),0))</f>
        <v>0.52724399491770058</v>
      </c>
      <c r="S48" s="111" cm="1">
        <f t="array" ref="S48">INDEX('IECC Data-IP-Source EUI'!$Y$2:$Y$1521,MATCH(1,INDEX(($A48='IECC Data-IP-Source EUI'!$B$2:$B$1521)*(S$44='IECC Data-IP-Source EUI'!$C$2:$C$1521)*($A$43='IECC Data-IP-Source EUI'!$A$2:$A$1521),0,1),0))/INDEX('IECC Data-IP-Source EUI'!$Y$2:$Y$1521,MATCH(1,INDEX(($A48='IECC Data-IP-Source EUI'!$B$2:$B$1521)*(S$44='IECC Data-IP-Source EUI'!$C$2:$C$1521)*(2006='IECC Data-IP-Source EUI'!$A$2:$A$1521),0,1),0))</f>
        <v>0.44213534221795875</v>
      </c>
      <c r="T48" s="112" cm="1">
        <f t="array" ref="T48">INDEX('IECC Data-IP-Source EUI'!$Y$2:$Y$1521,MATCH(1,INDEX(($A48='IECC Data-IP-Source EUI'!$B$2:$B$1521)*(T$44='IECC Data-IP-Source EUI'!$C$2:$C$1521)*($A$43='IECC Data-IP-Source EUI'!$A$2:$A$1521),0,1),0))/INDEX('IECC Data-IP-Source EUI'!$Y$2:$Y$1521,MATCH(1,INDEX(($A48='IECC Data-IP-Source EUI'!$B$2:$B$1521)*(T$44='IECC Data-IP-Source EUI'!$C$2:$C$1521)*(2006='IECC Data-IP-Source EUI'!$A$2:$A$1521),0,1),0))</f>
        <v>0.45546761554444354</v>
      </c>
    </row>
    <row r="49" spans="1:20" x14ac:dyDescent="0.25">
      <c r="A49" s="129" t="s">
        <v>62</v>
      </c>
      <c r="B49" s="110" cm="1">
        <f t="array" ref="B49">INDEX('IECC Data-IP-Source EUI'!$Y$2:$Y$1521,MATCH(1,INDEX(($A49='IECC Data-IP-Source EUI'!$B$2:$B$1521)*(B$44='IECC Data-IP-Source EUI'!$C$2:$C$1521)*($A$43='IECC Data-IP-Source EUI'!$A$2:$A$1521),0,1),0))/INDEX('IECC Data-IP-Source EUI'!$Y$2:$Y$1521,MATCH(1,INDEX(($A49='IECC Data-IP-Source EUI'!$B$2:$B$1521)*(B$44='IECC Data-IP-Source EUI'!$C$2:$C$1521)*(2006='IECC Data-IP-Source EUI'!$A$2:$A$1521),0,1),0))</f>
        <v>0.56842826001900393</v>
      </c>
      <c r="C49" s="111" cm="1">
        <f t="array" ref="C49">INDEX('IECC Data-IP-Source EUI'!$Y$2:$Y$1521,MATCH(1,INDEX(($A49='IECC Data-IP-Source EUI'!$B$2:$B$1521)*(C$44='IECC Data-IP-Source EUI'!$C$2:$C$1521)*($A$43='IECC Data-IP-Source EUI'!$A$2:$A$1521),0,1),0))/INDEX('IECC Data-IP-Source EUI'!$Y$2:$Y$1521,MATCH(1,INDEX(($A49='IECC Data-IP-Source EUI'!$B$2:$B$1521)*(C$44='IECC Data-IP-Source EUI'!$C$2:$C$1521)*(2006='IECC Data-IP-Source EUI'!$A$2:$A$1521),0,1),0))</f>
        <v>0.55099859187118938</v>
      </c>
      <c r="D49" s="111" cm="1">
        <f t="array" ref="D49">INDEX('IECC Data-IP-Source EUI'!$Y$2:$Y$1521,MATCH(1,INDEX(($A49='IECC Data-IP-Source EUI'!$B$2:$B$1521)*(D$44='IECC Data-IP-Source EUI'!$C$2:$C$1521)*($A$43='IECC Data-IP-Source EUI'!$A$2:$A$1521),0,1),0))/INDEX('IECC Data-IP-Source EUI'!$Y$2:$Y$1521,MATCH(1,INDEX(($A49='IECC Data-IP-Source EUI'!$B$2:$B$1521)*(D$44='IECC Data-IP-Source EUI'!$C$2:$C$1521)*(2006='IECC Data-IP-Source EUI'!$A$2:$A$1521),0,1),0))</f>
        <v>0.52027007447332585</v>
      </c>
      <c r="E49" s="111" cm="1">
        <f t="array" ref="E49">INDEX('IECC Data-IP-Source EUI'!$Y$2:$Y$1521,MATCH(1,INDEX(($A49='IECC Data-IP-Source EUI'!$B$2:$B$1521)*(E$44='IECC Data-IP-Source EUI'!$C$2:$C$1521)*($A$43='IECC Data-IP-Source EUI'!$A$2:$A$1521),0,1),0))/INDEX('IECC Data-IP-Source EUI'!$Y$2:$Y$1521,MATCH(1,INDEX(($A49='IECC Data-IP-Source EUI'!$B$2:$B$1521)*(E$44='IECC Data-IP-Source EUI'!$C$2:$C$1521)*(2006='IECC Data-IP-Source EUI'!$A$2:$A$1521),0,1),0))</f>
        <v>0.53059660366443862</v>
      </c>
      <c r="F49" s="111" cm="1">
        <f t="array" ref="F49">INDEX('IECC Data-IP-Source EUI'!$Y$2:$Y$1521,MATCH(1,INDEX(($A49='IECC Data-IP-Source EUI'!$B$2:$B$1521)*(F$44='IECC Data-IP-Source EUI'!$C$2:$C$1521)*($A$43='IECC Data-IP-Source EUI'!$A$2:$A$1521),0,1),0))/INDEX('IECC Data-IP-Source EUI'!$Y$2:$Y$1521,MATCH(1,INDEX(($A49='IECC Data-IP-Source EUI'!$B$2:$B$1521)*(F$44='IECC Data-IP-Source EUI'!$C$2:$C$1521)*(2006='IECC Data-IP-Source EUI'!$A$2:$A$1521),0,1),0))</f>
        <v>0.49630365494192275</v>
      </c>
      <c r="G49" s="111" cm="1">
        <f t="array" ref="G49">INDEX('IECC Data-IP-Source EUI'!$Y$2:$Y$1521,MATCH(1,INDEX(($A49='IECC Data-IP-Source EUI'!$B$2:$B$1521)*(G$44='IECC Data-IP-Source EUI'!$C$2:$C$1521)*($A$43='IECC Data-IP-Source EUI'!$A$2:$A$1521),0,1),0))/INDEX('IECC Data-IP-Source EUI'!$Y$2:$Y$1521,MATCH(1,INDEX(($A49='IECC Data-IP-Source EUI'!$B$2:$B$1521)*(G$44='IECC Data-IP-Source EUI'!$C$2:$C$1521)*(2006='IECC Data-IP-Source EUI'!$A$2:$A$1521),0,1),0))</f>
        <v>0.47902794170264557</v>
      </c>
      <c r="H49" s="111" cm="1">
        <f t="array" ref="H49">INDEX('IECC Data-IP-Source EUI'!$Y$2:$Y$1521,MATCH(1,INDEX(($A49='IECC Data-IP-Source EUI'!$B$2:$B$1521)*(H$44='IECC Data-IP-Source EUI'!$C$2:$C$1521)*($A$43='IECC Data-IP-Source EUI'!$A$2:$A$1521),0,1),0))/INDEX('IECC Data-IP-Source EUI'!$Y$2:$Y$1521,MATCH(1,INDEX(($A49='IECC Data-IP-Source EUI'!$B$2:$B$1521)*(H$44='IECC Data-IP-Source EUI'!$C$2:$C$1521)*(2006='IECC Data-IP-Source EUI'!$A$2:$A$1521),0,1),0))</f>
        <v>0.44249791516596582</v>
      </c>
      <c r="I49" s="111" cm="1">
        <f t="array" ref="I49">INDEX('IECC Data-IP-Source EUI'!$Y$2:$Y$1521,MATCH(1,INDEX(($A49='IECC Data-IP-Source EUI'!$B$2:$B$1521)*(I$44='IECC Data-IP-Source EUI'!$C$2:$C$1521)*($A$43='IECC Data-IP-Source EUI'!$A$2:$A$1521),0,1),0))/INDEX('IECC Data-IP-Source EUI'!$Y$2:$Y$1521,MATCH(1,INDEX(($A49='IECC Data-IP-Source EUI'!$B$2:$B$1521)*(I$44='IECC Data-IP-Source EUI'!$C$2:$C$1521)*(2006='IECC Data-IP-Source EUI'!$A$2:$A$1521),0,1),0))</f>
        <v>0.42161736627022667</v>
      </c>
      <c r="J49" s="111" cm="1">
        <f t="array" ref="J49">INDEX('IECC Data-IP-Source EUI'!$Y$2:$Y$1521,MATCH(1,INDEX(($A49='IECC Data-IP-Source EUI'!$B$2:$B$1521)*(J$44='IECC Data-IP-Source EUI'!$C$2:$C$1521)*($A$43='IECC Data-IP-Source EUI'!$A$2:$A$1521),0,1),0))/INDEX('IECC Data-IP-Source EUI'!$Y$2:$Y$1521,MATCH(1,INDEX(($A49='IECC Data-IP-Source EUI'!$B$2:$B$1521)*(J$44='IECC Data-IP-Source EUI'!$C$2:$C$1521)*(2006='IECC Data-IP-Source EUI'!$A$2:$A$1521),0,1),0))</f>
        <v>0.61942662561279138</v>
      </c>
      <c r="K49" s="111" cm="1">
        <f t="array" ref="K49">INDEX('IECC Data-IP-Source EUI'!$Y$2:$Y$1521,MATCH(1,INDEX(($A49='IECC Data-IP-Source EUI'!$B$2:$B$1521)*(K$44='IECC Data-IP-Source EUI'!$C$2:$C$1521)*($A$43='IECC Data-IP-Source EUI'!$A$2:$A$1521),0,1),0))/INDEX('IECC Data-IP-Source EUI'!$Y$2:$Y$1521,MATCH(1,INDEX(($A49='IECC Data-IP-Source EUI'!$B$2:$B$1521)*(K$44='IECC Data-IP-Source EUI'!$C$2:$C$1521)*(2006='IECC Data-IP-Source EUI'!$A$2:$A$1521),0,1),0))</f>
        <v>0.47954993544009511</v>
      </c>
      <c r="L49" s="111" cm="1">
        <f t="array" ref="L49">INDEX('IECC Data-IP-Source EUI'!$Y$2:$Y$1521,MATCH(1,INDEX(($A49='IECC Data-IP-Source EUI'!$B$2:$B$1521)*(L$44='IECC Data-IP-Source EUI'!$C$2:$C$1521)*($A$43='IECC Data-IP-Source EUI'!$A$2:$A$1521),0,1),0))/INDEX('IECC Data-IP-Source EUI'!$Y$2:$Y$1521,MATCH(1,INDEX(($A49='IECC Data-IP-Source EUI'!$B$2:$B$1521)*(L$44='IECC Data-IP-Source EUI'!$C$2:$C$1521)*(2006='IECC Data-IP-Source EUI'!$A$2:$A$1521),0,1),0))</f>
        <v>0.52762040129452947</v>
      </c>
      <c r="M49" s="111" cm="1">
        <f t="array" ref="M49">INDEX('IECC Data-IP-Source EUI'!$Y$2:$Y$1521,MATCH(1,INDEX(($A49='IECC Data-IP-Source EUI'!$B$2:$B$1521)*(M$44='IECC Data-IP-Source EUI'!$C$2:$C$1521)*($A$43='IECC Data-IP-Source EUI'!$A$2:$A$1521),0,1),0))/INDEX('IECC Data-IP-Source EUI'!$Y$2:$Y$1521,MATCH(1,INDEX(($A49='IECC Data-IP-Source EUI'!$B$2:$B$1521)*(M$44='IECC Data-IP-Source EUI'!$C$2:$C$1521)*(2006='IECC Data-IP-Source EUI'!$A$2:$A$1521),0,1),0))</f>
        <v>0.66211587038847242</v>
      </c>
      <c r="N49" s="111" cm="1">
        <f t="array" ref="N49">INDEX('IECC Data-IP-Source EUI'!$Y$2:$Y$1521,MATCH(1,INDEX(($A49='IECC Data-IP-Source EUI'!$B$2:$B$1521)*(N$44='IECC Data-IP-Source EUI'!$C$2:$C$1521)*($A$43='IECC Data-IP-Source EUI'!$A$2:$A$1521),0,1),0))/INDEX('IECC Data-IP-Source EUI'!$Y$2:$Y$1521,MATCH(1,INDEX(($A49='IECC Data-IP-Source EUI'!$B$2:$B$1521)*(N$44='IECC Data-IP-Source EUI'!$C$2:$C$1521)*(2006='IECC Data-IP-Source EUI'!$A$2:$A$1521),0,1),0))</f>
        <v>0.579487846177003</v>
      </c>
      <c r="O49" s="111" cm="1">
        <f t="array" ref="O49">INDEX('IECC Data-IP-Source EUI'!$Y$2:$Y$1521,MATCH(1,INDEX(($A49='IECC Data-IP-Source EUI'!$B$2:$B$1521)*(O$44='IECC Data-IP-Source EUI'!$C$2:$C$1521)*($A$43='IECC Data-IP-Source EUI'!$A$2:$A$1521),0,1),0))/INDEX('IECC Data-IP-Source EUI'!$Y$2:$Y$1521,MATCH(1,INDEX(($A49='IECC Data-IP-Source EUI'!$B$2:$B$1521)*(O$44='IECC Data-IP-Source EUI'!$C$2:$C$1521)*(2006='IECC Data-IP-Source EUI'!$A$2:$A$1521),0,1),0))</f>
        <v>0.61685220769322724</v>
      </c>
      <c r="P49" s="111" cm="1">
        <f t="array" ref="P49">INDEX('IECC Data-IP-Source EUI'!$Y$2:$Y$1521,MATCH(1,INDEX(($A49='IECC Data-IP-Source EUI'!$B$2:$B$1521)*(P$44='IECC Data-IP-Source EUI'!$C$2:$C$1521)*($A$43='IECC Data-IP-Source EUI'!$A$2:$A$1521),0,1),0))/INDEX('IECC Data-IP-Source EUI'!$Y$2:$Y$1521,MATCH(1,INDEX(($A49='IECC Data-IP-Source EUI'!$B$2:$B$1521)*(P$44='IECC Data-IP-Source EUI'!$C$2:$C$1521)*(2006='IECC Data-IP-Source EUI'!$A$2:$A$1521),0,1),0))</f>
        <v>0.67152938165614406</v>
      </c>
      <c r="Q49" s="111" cm="1">
        <f t="array" ref="Q49">INDEX('IECC Data-IP-Source EUI'!$Y$2:$Y$1521,MATCH(1,INDEX(($A49='IECC Data-IP-Source EUI'!$B$2:$B$1521)*(Q$44='IECC Data-IP-Source EUI'!$C$2:$C$1521)*($A$43='IECC Data-IP-Source EUI'!$A$2:$A$1521),0,1),0))/INDEX('IECC Data-IP-Source EUI'!$Y$2:$Y$1521,MATCH(1,INDEX(($A49='IECC Data-IP-Source EUI'!$B$2:$B$1521)*(Q$44='IECC Data-IP-Source EUI'!$C$2:$C$1521)*(2006='IECC Data-IP-Source EUI'!$A$2:$A$1521),0,1),0))</f>
        <v>0.54612741058296321</v>
      </c>
      <c r="R49" s="111" cm="1">
        <f t="array" ref="R49">INDEX('IECC Data-IP-Source EUI'!$Y$2:$Y$1521,MATCH(1,INDEX(($A49='IECC Data-IP-Source EUI'!$B$2:$B$1521)*(R$44='IECC Data-IP-Source EUI'!$C$2:$C$1521)*($A$43='IECC Data-IP-Source EUI'!$A$2:$A$1521),0,1),0))/INDEX('IECC Data-IP-Source EUI'!$Y$2:$Y$1521,MATCH(1,INDEX(($A49='IECC Data-IP-Source EUI'!$B$2:$B$1521)*(R$44='IECC Data-IP-Source EUI'!$C$2:$C$1521)*(2006='IECC Data-IP-Source EUI'!$A$2:$A$1521),0,1),0))</f>
        <v>0.62462657974631464</v>
      </c>
      <c r="S49" s="111" cm="1">
        <f t="array" ref="S49">INDEX('IECC Data-IP-Source EUI'!$Y$2:$Y$1521,MATCH(1,INDEX(($A49='IECC Data-IP-Source EUI'!$B$2:$B$1521)*(S$44='IECC Data-IP-Source EUI'!$C$2:$C$1521)*($A$43='IECC Data-IP-Source EUI'!$A$2:$A$1521),0,1),0))/INDEX('IECC Data-IP-Source EUI'!$Y$2:$Y$1521,MATCH(1,INDEX(($A49='IECC Data-IP-Source EUI'!$B$2:$B$1521)*(S$44='IECC Data-IP-Source EUI'!$C$2:$C$1521)*(2006='IECC Data-IP-Source EUI'!$A$2:$A$1521),0,1),0))</f>
        <v>0.57031973907023348</v>
      </c>
      <c r="T49" s="112" cm="1">
        <f t="array" ref="T49">INDEX('IECC Data-IP-Source EUI'!$Y$2:$Y$1521,MATCH(1,INDEX(($A49='IECC Data-IP-Source EUI'!$B$2:$B$1521)*(T$44='IECC Data-IP-Source EUI'!$C$2:$C$1521)*($A$43='IECC Data-IP-Source EUI'!$A$2:$A$1521),0,1),0))/INDEX('IECC Data-IP-Source EUI'!$Y$2:$Y$1521,MATCH(1,INDEX(($A49='IECC Data-IP-Source EUI'!$B$2:$B$1521)*(T$44='IECC Data-IP-Source EUI'!$C$2:$C$1521)*(2006='IECC Data-IP-Source EUI'!$A$2:$A$1521),0,1),0))</f>
        <v>0.53954103389815156</v>
      </c>
    </row>
    <row r="50" spans="1:20" x14ac:dyDescent="0.25">
      <c r="A50" s="129" t="s">
        <v>56</v>
      </c>
      <c r="B50" s="110" cm="1">
        <f t="array" ref="B50">INDEX('IECC Data-IP-Source EUI'!$Y$2:$Y$1521,MATCH(1,INDEX(($A50='IECC Data-IP-Source EUI'!$B$2:$B$1521)*(B$44='IECC Data-IP-Source EUI'!$C$2:$C$1521)*($A$43='IECC Data-IP-Source EUI'!$A$2:$A$1521),0,1),0))/INDEX('IECC Data-IP-Source EUI'!$Y$2:$Y$1521,MATCH(1,INDEX(($A50='IECC Data-IP-Source EUI'!$B$2:$B$1521)*(B$44='IECC Data-IP-Source EUI'!$C$2:$C$1521)*(2006='IECC Data-IP-Source EUI'!$A$2:$A$1521),0,1),0))</f>
        <v>0.52702238464459927</v>
      </c>
      <c r="C50" s="111" cm="1">
        <f t="array" ref="C50">INDEX('IECC Data-IP-Source EUI'!$Y$2:$Y$1521,MATCH(1,INDEX(($A50='IECC Data-IP-Source EUI'!$B$2:$B$1521)*(C$44='IECC Data-IP-Source EUI'!$C$2:$C$1521)*($A$43='IECC Data-IP-Source EUI'!$A$2:$A$1521),0,1),0))/INDEX('IECC Data-IP-Source EUI'!$Y$2:$Y$1521,MATCH(1,INDEX(($A50='IECC Data-IP-Source EUI'!$B$2:$B$1521)*(C$44='IECC Data-IP-Source EUI'!$C$2:$C$1521)*(2006='IECC Data-IP-Source EUI'!$A$2:$A$1521),0,1),0))</f>
        <v>0.55305653978444369</v>
      </c>
      <c r="D50" s="111" cm="1">
        <f t="array" ref="D50">INDEX('IECC Data-IP-Source EUI'!$Y$2:$Y$1521,MATCH(1,INDEX(($A50='IECC Data-IP-Source EUI'!$B$2:$B$1521)*(D$44='IECC Data-IP-Source EUI'!$C$2:$C$1521)*($A$43='IECC Data-IP-Source EUI'!$A$2:$A$1521),0,1),0))/INDEX('IECC Data-IP-Source EUI'!$Y$2:$Y$1521,MATCH(1,INDEX(($A50='IECC Data-IP-Source EUI'!$B$2:$B$1521)*(D$44='IECC Data-IP-Source EUI'!$C$2:$C$1521)*(2006='IECC Data-IP-Source EUI'!$A$2:$A$1521),0,1),0))</f>
        <v>0.57789919011495372</v>
      </c>
      <c r="E50" s="111" cm="1">
        <f t="array" ref="E50">INDEX('IECC Data-IP-Source EUI'!$Y$2:$Y$1521,MATCH(1,INDEX(($A50='IECC Data-IP-Source EUI'!$B$2:$B$1521)*(E$44='IECC Data-IP-Source EUI'!$C$2:$C$1521)*($A$43='IECC Data-IP-Source EUI'!$A$2:$A$1521),0,1),0))/INDEX('IECC Data-IP-Source EUI'!$Y$2:$Y$1521,MATCH(1,INDEX(($A50='IECC Data-IP-Source EUI'!$B$2:$B$1521)*(E$44='IECC Data-IP-Source EUI'!$C$2:$C$1521)*(2006='IECC Data-IP-Source EUI'!$A$2:$A$1521),0,1),0))</f>
        <v>0.50428342458587694</v>
      </c>
      <c r="F50" s="111" cm="1">
        <f t="array" ref="F50">INDEX('IECC Data-IP-Source EUI'!$Y$2:$Y$1521,MATCH(1,INDEX(($A50='IECC Data-IP-Source EUI'!$B$2:$B$1521)*(F$44='IECC Data-IP-Source EUI'!$C$2:$C$1521)*($A$43='IECC Data-IP-Source EUI'!$A$2:$A$1521),0,1),0))/INDEX('IECC Data-IP-Source EUI'!$Y$2:$Y$1521,MATCH(1,INDEX(($A50='IECC Data-IP-Source EUI'!$B$2:$B$1521)*(F$44='IECC Data-IP-Source EUI'!$C$2:$C$1521)*(2006='IECC Data-IP-Source EUI'!$A$2:$A$1521),0,1),0))</f>
        <v>0.49805500471642006</v>
      </c>
      <c r="G50" s="111" cm="1">
        <f t="array" ref="G50">INDEX('IECC Data-IP-Source EUI'!$Y$2:$Y$1521,MATCH(1,INDEX(($A50='IECC Data-IP-Source EUI'!$B$2:$B$1521)*(G$44='IECC Data-IP-Source EUI'!$C$2:$C$1521)*($A$43='IECC Data-IP-Source EUI'!$A$2:$A$1521),0,1),0))/INDEX('IECC Data-IP-Source EUI'!$Y$2:$Y$1521,MATCH(1,INDEX(($A50='IECC Data-IP-Source EUI'!$B$2:$B$1521)*(G$44='IECC Data-IP-Source EUI'!$C$2:$C$1521)*(2006='IECC Data-IP-Source EUI'!$A$2:$A$1521),0,1),0))</f>
        <v>0.516085454695285</v>
      </c>
      <c r="H50" s="111" cm="1">
        <f t="array" ref="H50">INDEX('IECC Data-IP-Source EUI'!$Y$2:$Y$1521,MATCH(1,INDEX(($A50='IECC Data-IP-Source EUI'!$B$2:$B$1521)*(H$44='IECC Data-IP-Source EUI'!$C$2:$C$1521)*($A$43='IECC Data-IP-Source EUI'!$A$2:$A$1521),0,1),0))/INDEX('IECC Data-IP-Source EUI'!$Y$2:$Y$1521,MATCH(1,INDEX(($A50='IECC Data-IP-Source EUI'!$B$2:$B$1521)*(H$44='IECC Data-IP-Source EUI'!$C$2:$C$1521)*(2006='IECC Data-IP-Source EUI'!$A$2:$A$1521),0,1),0))</f>
        <v>0.43771368557043649</v>
      </c>
      <c r="I50" s="111" cm="1">
        <f t="array" ref="I50">INDEX('IECC Data-IP-Source EUI'!$Y$2:$Y$1521,MATCH(1,INDEX(($A50='IECC Data-IP-Source EUI'!$B$2:$B$1521)*(I$44='IECC Data-IP-Source EUI'!$C$2:$C$1521)*($A$43='IECC Data-IP-Source EUI'!$A$2:$A$1521),0,1),0))/INDEX('IECC Data-IP-Source EUI'!$Y$2:$Y$1521,MATCH(1,INDEX(($A50='IECC Data-IP-Source EUI'!$B$2:$B$1521)*(I$44='IECC Data-IP-Source EUI'!$C$2:$C$1521)*(2006='IECC Data-IP-Source EUI'!$A$2:$A$1521),0,1),0))</f>
        <v>0.45700020824504778</v>
      </c>
      <c r="J50" s="111" cm="1">
        <f t="array" ref="J50">INDEX('IECC Data-IP-Source EUI'!$Y$2:$Y$1521,MATCH(1,INDEX(($A50='IECC Data-IP-Source EUI'!$B$2:$B$1521)*(J$44='IECC Data-IP-Source EUI'!$C$2:$C$1521)*($A$43='IECC Data-IP-Source EUI'!$A$2:$A$1521),0,1),0))/INDEX('IECC Data-IP-Source EUI'!$Y$2:$Y$1521,MATCH(1,INDEX(($A50='IECC Data-IP-Source EUI'!$B$2:$B$1521)*(J$44='IECC Data-IP-Source EUI'!$C$2:$C$1521)*(2006='IECC Data-IP-Source EUI'!$A$2:$A$1521),0,1),0))</f>
        <v>0.45803683187070399</v>
      </c>
      <c r="K50" s="111" cm="1">
        <f t="array" ref="K50">INDEX('IECC Data-IP-Source EUI'!$Y$2:$Y$1521,MATCH(1,INDEX(($A50='IECC Data-IP-Source EUI'!$B$2:$B$1521)*(K$44='IECC Data-IP-Source EUI'!$C$2:$C$1521)*($A$43='IECC Data-IP-Source EUI'!$A$2:$A$1521),0,1),0))/INDEX('IECC Data-IP-Source EUI'!$Y$2:$Y$1521,MATCH(1,INDEX(($A50='IECC Data-IP-Source EUI'!$B$2:$B$1521)*(K$44='IECC Data-IP-Source EUI'!$C$2:$C$1521)*(2006='IECC Data-IP-Source EUI'!$A$2:$A$1521),0,1),0))</f>
        <v>0.41217679763344145</v>
      </c>
      <c r="L50" s="111" cm="1">
        <f t="array" ref="L50">INDEX('IECC Data-IP-Source EUI'!$Y$2:$Y$1521,MATCH(1,INDEX(($A50='IECC Data-IP-Source EUI'!$B$2:$B$1521)*(L$44='IECC Data-IP-Source EUI'!$C$2:$C$1521)*($A$43='IECC Data-IP-Source EUI'!$A$2:$A$1521),0,1),0))/INDEX('IECC Data-IP-Source EUI'!$Y$2:$Y$1521,MATCH(1,INDEX(($A50='IECC Data-IP-Source EUI'!$B$2:$B$1521)*(L$44='IECC Data-IP-Source EUI'!$C$2:$C$1521)*(2006='IECC Data-IP-Source EUI'!$A$2:$A$1521),0,1),0))</f>
        <v>0.44712435372183124</v>
      </c>
      <c r="M50" s="111" cm="1">
        <f t="array" ref="M50">INDEX('IECC Data-IP-Source EUI'!$Y$2:$Y$1521,MATCH(1,INDEX(($A50='IECC Data-IP-Source EUI'!$B$2:$B$1521)*(M$44='IECC Data-IP-Source EUI'!$C$2:$C$1521)*($A$43='IECC Data-IP-Source EUI'!$A$2:$A$1521),0,1),0))/INDEX('IECC Data-IP-Source EUI'!$Y$2:$Y$1521,MATCH(1,INDEX(($A50='IECC Data-IP-Source EUI'!$B$2:$B$1521)*(M$44='IECC Data-IP-Source EUI'!$C$2:$C$1521)*(2006='IECC Data-IP-Source EUI'!$A$2:$A$1521),0,1),0))</f>
        <v>0.46398474017986691</v>
      </c>
      <c r="N50" s="111" cm="1">
        <f t="array" ref="N50">INDEX('IECC Data-IP-Source EUI'!$Y$2:$Y$1521,MATCH(1,INDEX(($A50='IECC Data-IP-Source EUI'!$B$2:$B$1521)*(N$44='IECC Data-IP-Source EUI'!$C$2:$C$1521)*($A$43='IECC Data-IP-Source EUI'!$A$2:$A$1521),0,1),0))/INDEX('IECC Data-IP-Source EUI'!$Y$2:$Y$1521,MATCH(1,INDEX(($A50='IECC Data-IP-Source EUI'!$B$2:$B$1521)*(N$44='IECC Data-IP-Source EUI'!$C$2:$C$1521)*(2006='IECC Data-IP-Source EUI'!$A$2:$A$1521),0,1),0))</f>
        <v>0.44148757313433562</v>
      </c>
      <c r="O50" s="111" cm="1">
        <f t="array" ref="O50">INDEX('IECC Data-IP-Source EUI'!$Y$2:$Y$1521,MATCH(1,INDEX(($A50='IECC Data-IP-Source EUI'!$B$2:$B$1521)*(O$44='IECC Data-IP-Source EUI'!$C$2:$C$1521)*($A$43='IECC Data-IP-Source EUI'!$A$2:$A$1521),0,1),0))/INDEX('IECC Data-IP-Source EUI'!$Y$2:$Y$1521,MATCH(1,INDEX(($A50='IECC Data-IP-Source EUI'!$B$2:$B$1521)*(O$44='IECC Data-IP-Source EUI'!$C$2:$C$1521)*(2006='IECC Data-IP-Source EUI'!$A$2:$A$1521),0,1),0))</f>
        <v>0.47203484374679999</v>
      </c>
      <c r="P50" s="111" cm="1">
        <f t="array" ref="P50">INDEX('IECC Data-IP-Source EUI'!$Y$2:$Y$1521,MATCH(1,INDEX(($A50='IECC Data-IP-Source EUI'!$B$2:$B$1521)*(P$44='IECC Data-IP-Source EUI'!$C$2:$C$1521)*($A$43='IECC Data-IP-Source EUI'!$A$2:$A$1521),0,1),0))/INDEX('IECC Data-IP-Source EUI'!$Y$2:$Y$1521,MATCH(1,INDEX(($A50='IECC Data-IP-Source EUI'!$B$2:$B$1521)*(P$44='IECC Data-IP-Source EUI'!$C$2:$C$1521)*(2006='IECC Data-IP-Source EUI'!$A$2:$A$1521),0,1),0))</f>
        <v>0.44337496667509091</v>
      </c>
      <c r="Q50" s="111" cm="1">
        <f t="array" ref="Q50">INDEX('IECC Data-IP-Source EUI'!$Y$2:$Y$1521,MATCH(1,INDEX(($A50='IECC Data-IP-Source EUI'!$B$2:$B$1521)*(Q$44='IECC Data-IP-Source EUI'!$C$2:$C$1521)*($A$43='IECC Data-IP-Source EUI'!$A$2:$A$1521),0,1),0))/INDEX('IECC Data-IP-Source EUI'!$Y$2:$Y$1521,MATCH(1,INDEX(($A50='IECC Data-IP-Source EUI'!$B$2:$B$1521)*(Q$44='IECC Data-IP-Source EUI'!$C$2:$C$1521)*(2006='IECC Data-IP-Source EUI'!$A$2:$A$1521),0,1),0))</f>
        <v>0.45316263950666008</v>
      </c>
      <c r="R50" s="111" cm="1">
        <f t="array" ref="R50">INDEX('IECC Data-IP-Source EUI'!$Y$2:$Y$1521,MATCH(1,INDEX(($A50='IECC Data-IP-Source EUI'!$B$2:$B$1521)*(R$44='IECC Data-IP-Source EUI'!$C$2:$C$1521)*($A$43='IECC Data-IP-Source EUI'!$A$2:$A$1521),0,1),0))/INDEX('IECC Data-IP-Source EUI'!$Y$2:$Y$1521,MATCH(1,INDEX(($A50='IECC Data-IP-Source EUI'!$B$2:$B$1521)*(R$44='IECC Data-IP-Source EUI'!$C$2:$C$1521)*(2006='IECC Data-IP-Source EUI'!$A$2:$A$1521),0,1),0))</f>
        <v>0.44850287560163443</v>
      </c>
      <c r="S50" s="111" cm="1">
        <f t="array" ref="S50">INDEX('IECC Data-IP-Source EUI'!$Y$2:$Y$1521,MATCH(1,INDEX(($A50='IECC Data-IP-Source EUI'!$B$2:$B$1521)*(S$44='IECC Data-IP-Source EUI'!$C$2:$C$1521)*($A$43='IECC Data-IP-Source EUI'!$A$2:$A$1521),0,1),0))/INDEX('IECC Data-IP-Source EUI'!$Y$2:$Y$1521,MATCH(1,INDEX(($A50='IECC Data-IP-Source EUI'!$B$2:$B$1521)*(S$44='IECC Data-IP-Source EUI'!$C$2:$C$1521)*(2006='IECC Data-IP-Source EUI'!$A$2:$A$1521),0,1),0))</f>
        <v>0.39294237058672699</v>
      </c>
      <c r="T50" s="112" cm="1">
        <f t="array" ref="T50">INDEX('IECC Data-IP-Source EUI'!$Y$2:$Y$1521,MATCH(1,INDEX(($A50='IECC Data-IP-Source EUI'!$B$2:$B$1521)*(T$44='IECC Data-IP-Source EUI'!$C$2:$C$1521)*($A$43='IECC Data-IP-Source EUI'!$A$2:$A$1521),0,1),0))/INDEX('IECC Data-IP-Source EUI'!$Y$2:$Y$1521,MATCH(1,INDEX(($A50='IECC Data-IP-Source EUI'!$B$2:$B$1521)*(T$44='IECC Data-IP-Source EUI'!$C$2:$C$1521)*(2006='IECC Data-IP-Source EUI'!$A$2:$A$1521),0,1),0))</f>
        <v>0.37487407713920928</v>
      </c>
    </row>
    <row r="51" spans="1:20" x14ac:dyDescent="0.25">
      <c r="A51" s="129" t="s">
        <v>57</v>
      </c>
      <c r="B51" s="110" cm="1">
        <f t="array" ref="B51">INDEX('IECC Data-IP-Source EUI'!$Y$2:$Y$1521,MATCH(1,INDEX(($A51='IECC Data-IP-Source EUI'!$B$2:$B$1521)*(B$44='IECC Data-IP-Source EUI'!$C$2:$C$1521)*($A$43='IECC Data-IP-Source EUI'!$A$2:$A$1521),0,1),0))/INDEX('IECC Data-IP-Source EUI'!$Y$2:$Y$1521,MATCH(1,INDEX(($A51='IECC Data-IP-Source EUI'!$B$2:$B$1521)*(B$44='IECC Data-IP-Source EUI'!$C$2:$C$1521)*(2006='IECC Data-IP-Source EUI'!$A$2:$A$1521),0,1),0))</f>
        <v>0.54932748336775439</v>
      </c>
      <c r="C51" s="111" cm="1">
        <f t="array" ref="C51">INDEX('IECC Data-IP-Source EUI'!$Y$2:$Y$1521,MATCH(1,INDEX(($A51='IECC Data-IP-Source EUI'!$B$2:$B$1521)*(C$44='IECC Data-IP-Source EUI'!$C$2:$C$1521)*($A$43='IECC Data-IP-Source EUI'!$A$2:$A$1521),0,1),0))/INDEX('IECC Data-IP-Source EUI'!$Y$2:$Y$1521,MATCH(1,INDEX(($A51='IECC Data-IP-Source EUI'!$B$2:$B$1521)*(C$44='IECC Data-IP-Source EUI'!$C$2:$C$1521)*(2006='IECC Data-IP-Source EUI'!$A$2:$A$1521),0,1),0))</f>
        <v>0.52471188899631938</v>
      </c>
      <c r="D51" s="111" cm="1">
        <f t="array" ref="D51">INDEX('IECC Data-IP-Source EUI'!$Y$2:$Y$1521,MATCH(1,INDEX(($A51='IECC Data-IP-Source EUI'!$B$2:$B$1521)*(D$44='IECC Data-IP-Source EUI'!$C$2:$C$1521)*($A$43='IECC Data-IP-Source EUI'!$A$2:$A$1521),0,1),0))/INDEX('IECC Data-IP-Source EUI'!$Y$2:$Y$1521,MATCH(1,INDEX(($A51='IECC Data-IP-Source EUI'!$B$2:$B$1521)*(D$44='IECC Data-IP-Source EUI'!$C$2:$C$1521)*(2006='IECC Data-IP-Source EUI'!$A$2:$A$1521),0,1),0))</f>
        <v>0.54352941267611654</v>
      </c>
      <c r="E51" s="111" cm="1">
        <f t="array" ref="E51">INDEX('IECC Data-IP-Source EUI'!$Y$2:$Y$1521,MATCH(1,INDEX(($A51='IECC Data-IP-Source EUI'!$B$2:$B$1521)*(E$44='IECC Data-IP-Source EUI'!$C$2:$C$1521)*($A$43='IECC Data-IP-Source EUI'!$A$2:$A$1521),0,1),0))/INDEX('IECC Data-IP-Source EUI'!$Y$2:$Y$1521,MATCH(1,INDEX(($A51='IECC Data-IP-Source EUI'!$B$2:$B$1521)*(E$44='IECC Data-IP-Source EUI'!$C$2:$C$1521)*(2006='IECC Data-IP-Source EUI'!$A$2:$A$1521),0,1),0))</f>
        <v>0.52366296947538737</v>
      </c>
      <c r="F51" s="111" cm="1">
        <f t="array" ref="F51">INDEX('IECC Data-IP-Source EUI'!$Y$2:$Y$1521,MATCH(1,INDEX(($A51='IECC Data-IP-Source EUI'!$B$2:$B$1521)*(F$44='IECC Data-IP-Source EUI'!$C$2:$C$1521)*($A$43='IECC Data-IP-Source EUI'!$A$2:$A$1521),0,1),0))/INDEX('IECC Data-IP-Source EUI'!$Y$2:$Y$1521,MATCH(1,INDEX(($A51='IECC Data-IP-Source EUI'!$B$2:$B$1521)*(F$44='IECC Data-IP-Source EUI'!$C$2:$C$1521)*(2006='IECC Data-IP-Source EUI'!$A$2:$A$1521),0,1),0))</f>
        <v>0.50393942363438005</v>
      </c>
      <c r="G51" s="111" cm="1">
        <f t="array" ref="G51">INDEX('IECC Data-IP-Source EUI'!$Y$2:$Y$1521,MATCH(1,INDEX(($A51='IECC Data-IP-Source EUI'!$B$2:$B$1521)*(G$44='IECC Data-IP-Source EUI'!$C$2:$C$1521)*($A$43='IECC Data-IP-Source EUI'!$A$2:$A$1521),0,1),0))/INDEX('IECC Data-IP-Source EUI'!$Y$2:$Y$1521,MATCH(1,INDEX(($A51='IECC Data-IP-Source EUI'!$B$2:$B$1521)*(G$44='IECC Data-IP-Source EUI'!$C$2:$C$1521)*(2006='IECC Data-IP-Source EUI'!$A$2:$A$1521),0,1),0))</f>
        <v>0.50914299898735826</v>
      </c>
      <c r="H51" s="111" cm="1">
        <f t="array" ref="H51">INDEX('IECC Data-IP-Source EUI'!$Y$2:$Y$1521,MATCH(1,INDEX(($A51='IECC Data-IP-Source EUI'!$B$2:$B$1521)*(H$44='IECC Data-IP-Source EUI'!$C$2:$C$1521)*($A$43='IECC Data-IP-Source EUI'!$A$2:$A$1521),0,1),0))/INDEX('IECC Data-IP-Source EUI'!$Y$2:$Y$1521,MATCH(1,INDEX(($A51='IECC Data-IP-Source EUI'!$B$2:$B$1521)*(H$44='IECC Data-IP-Source EUI'!$C$2:$C$1521)*(2006='IECC Data-IP-Source EUI'!$A$2:$A$1521),0,1),0))</f>
        <v>0.45736554512057231</v>
      </c>
      <c r="I51" s="111" cm="1">
        <f t="array" ref="I51">INDEX('IECC Data-IP-Source EUI'!$Y$2:$Y$1521,MATCH(1,INDEX(($A51='IECC Data-IP-Source EUI'!$B$2:$B$1521)*(I$44='IECC Data-IP-Source EUI'!$C$2:$C$1521)*($A$43='IECC Data-IP-Source EUI'!$A$2:$A$1521),0,1),0))/INDEX('IECC Data-IP-Source EUI'!$Y$2:$Y$1521,MATCH(1,INDEX(($A51='IECC Data-IP-Source EUI'!$B$2:$B$1521)*(I$44='IECC Data-IP-Source EUI'!$C$2:$C$1521)*(2006='IECC Data-IP-Source EUI'!$A$2:$A$1521),0,1),0))</f>
        <v>0.48268543296968747</v>
      </c>
      <c r="J51" s="111" cm="1">
        <f t="array" ref="J51">INDEX('IECC Data-IP-Source EUI'!$Y$2:$Y$1521,MATCH(1,INDEX(($A51='IECC Data-IP-Source EUI'!$B$2:$B$1521)*(J$44='IECC Data-IP-Source EUI'!$C$2:$C$1521)*($A$43='IECC Data-IP-Source EUI'!$A$2:$A$1521),0,1),0))/INDEX('IECC Data-IP-Source EUI'!$Y$2:$Y$1521,MATCH(1,INDEX(($A51='IECC Data-IP-Source EUI'!$B$2:$B$1521)*(J$44='IECC Data-IP-Source EUI'!$C$2:$C$1521)*(2006='IECC Data-IP-Source EUI'!$A$2:$A$1521),0,1),0))</f>
        <v>0.51856163505285691</v>
      </c>
      <c r="K51" s="111" cm="1">
        <f t="array" ref="K51">INDEX('IECC Data-IP-Source EUI'!$Y$2:$Y$1521,MATCH(1,INDEX(($A51='IECC Data-IP-Source EUI'!$B$2:$B$1521)*(K$44='IECC Data-IP-Source EUI'!$C$2:$C$1521)*($A$43='IECC Data-IP-Source EUI'!$A$2:$A$1521),0,1),0))/INDEX('IECC Data-IP-Source EUI'!$Y$2:$Y$1521,MATCH(1,INDEX(($A51='IECC Data-IP-Source EUI'!$B$2:$B$1521)*(K$44='IECC Data-IP-Source EUI'!$C$2:$C$1521)*(2006='IECC Data-IP-Source EUI'!$A$2:$A$1521),0,1),0))</f>
        <v>0.44122798555499676</v>
      </c>
      <c r="L51" s="111" cm="1">
        <f t="array" ref="L51">INDEX('IECC Data-IP-Source EUI'!$Y$2:$Y$1521,MATCH(1,INDEX(($A51='IECC Data-IP-Source EUI'!$B$2:$B$1521)*(L$44='IECC Data-IP-Source EUI'!$C$2:$C$1521)*($A$43='IECC Data-IP-Source EUI'!$A$2:$A$1521),0,1),0))/INDEX('IECC Data-IP-Source EUI'!$Y$2:$Y$1521,MATCH(1,INDEX(($A51='IECC Data-IP-Source EUI'!$B$2:$B$1521)*(L$44='IECC Data-IP-Source EUI'!$C$2:$C$1521)*(2006='IECC Data-IP-Source EUI'!$A$2:$A$1521),0,1),0))</f>
        <v>0.48884610214676205</v>
      </c>
      <c r="M51" s="111" cm="1">
        <f t="array" ref="M51">INDEX('IECC Data-IP-Source EUI'!$Y$2:$Y$1521,MATCH(1,INDEX(($A51='IECC Data-IP-Source EUI'!$B$2:$B$1521)*(M$44='IECC Data-IP-Source EUI'!$C$2:$C$1521)*($A$43='IECC Data-IP-Source EUI'!$A$2:$A$1521),0,1),0))/INDEX('IECC Data-IP-Source EUI'!$Y$2:$Y$1521,MATCH(1,INDEX(($A51='IECC Data-IP-Source EUI'!$B$2:$B$1521)*(M$44='IECC Data-IP-Source EUI'!$C$2:$C$1521)*(2006='IECC Data-IP-Source EUI'!$A$2:$A$1521),0,1),0))</f>
        <v>0.48362517162091495</v>
      </c>
      <c r="N51" s="111" cm="1">
        <f t="array" ref="N51">INDEX('IECC Data-IP-Source EUI'!$Y$2:$Y$1521,MATCH(1,INDEX(($A51='IECC Data-IP-Source EUI'!$B$2:$B$1521)*(N$44='IECC Data-IP-Source EUI'!$C$2:$C$1521)*($A$43='IECC Data-IP-Source EUI'!$A$2:$A$1521),0,1),0))/INDEX('IECC Data-IP-Source EUI'!$Y$2:$Y$1521,MATCH(1,INDEX(($A51='IECC Data-IP-Source EUI'!$B$2:$B$1521)*(N$44='IECC Data-IP-Source EUI'!$C$2:$C$1521)*(2006='IECC Data-IP-Source EUI'!$A$2:$A$1521),0,1),0))</f>
        <v>0.46992029635654042</v>
      </c>
      <c r="O51" s="111" cm="1">
        <f t="array" ref="O51">INDEX('IECC Data-IP-Source EUI'!$Y$2:$Y$1521,MATCH(1,INDEX(($A51='IECC Data-IP-Source EUI'!$B$2:$B$1521)*(O$44='IECC Data-IP-Source EUI'!$C$2:$C$1521)*($A$43='IECC Data-IP-Source EUI'!$A$2:$A$1521),0,1),0))/INDEX('IECC Data-IP-Source EUI'!$Y$2:$Y$1521,MATCH(1,INDEX(($A51='IECC Data-IP-Source EUI'!$B$2:$B$1521)*(O$44='IECC Data-IP-Source EUI'!$C$2:$C$1521)*(2006='IECC Data-IP-Source EUI'!$A$2:$A$1521),0,1),0))</f>
        <v>0.50561998783102879</v>
      </c>
      <c r="P51" s="111" cm="1">
        <f t="array" ref="P51">INDEX('IECC Data-IP-Source EUI'!$Y$2:$Y$1521,MATCH(1,INDEX(($A51='IECC Data-IP-Source EUI'!$B$2:$B$1521)*(P$44='IECC Data-IP-Source EUI'!$C$2:$C$1521)*($A$43='IECC Data-IP-Source EUI'!$A$2:$A$1521),0,1),0))/INDEX('IECC Data-IP-Source EUI'!$Y$2:$Y$1521,MATCH(1,INDEX(($A51='IECC Data-IP-Source EUI'!$B$2:$B$1521)*(P$44='IECC Data-IP-Source EUI'!$C$2:$C$1521)*(2006='IECC Data-IP-Source EUI'!$A$2:$A$1521),0,1),0))</f>
        <v>0.4644372167244879</v>
      </c>
      <c r="Q51" s="111" cm="1">
        <f t="array" ref="Q51">INDEX('IECC Data-IP-Source EUI'!$Y$2:$Y$1521,MATCH(1,INDEX(($A51='IECC Data-IP-Source EUI'!$B$2:$B$1521)*(Q$44='IECC Data-IP-Source EUI'!$C$2:$C$1521)*($A$43='IECC Data-IP-Source EUI'!$A$2:$A$1521),0,1),0))/INDEX('IECC Data-IP-Source EUI'!$Y$2:$Y$1521,MATCH(1,INDEX(($A51='IECC Data-IP-Source EUI'!$B$2:$B$1521)*(Q$44='IECC Data-IP-Source EUI'!$C$2:$C$1521)*(2006='IECC Data-IP-Source EUI'!$A$2:$A$1521),0,1),0))</f>
        <v>0.47305402851264117</v>
      </c>
      <c r="R51" s="111" cm="1">
        <f t="array" ref="R51">INDEX('IECC Data-IP-Source EUI'!$Y$2:$Y$1521,MATCH(1,INDEX(($A51='IECC Data-IP-Source EUI'!$B$2:$B$1521)*(R$44='IECC Data-IP-Source EUI'!$C$2:$C$1521)*($A$43='IECC Data-IP-Source EUI'!$A$2:$A$1521),0,1),0))/INDEX('IECC Data-IP-Source EUI'!$Y$2:$Y$1521,MATCH(1,INDEX(($A51='IECC Data-IP-Source EUI'!$B$2:$B$1521)*(R$44='IECC Data-IP-Source EUI'!$C$2:$C$1521)*(2006='IECC Data-IP-Source EUI'!$A$2:$A$1521),0,1),0))</f>
        <v>0.4503482331353052</v>
      </c>
      <c r="S51" s="111" cm="1">
        <f t="array" ref="S51">INDEX('IECC Data-IP-Source EUI'!$Y$2:$Y$1521,MATCH(1,INDEX(($A51='IECC Data-IP-Source EUI'!$B$2:$B$1521)*(S$44='IECC Data-IP-Source EUI'!$C$2:$C$1521)*($A$43='IECC Data-IP-Source EUI'!$A$2:$A$1521),0,1),0))/INDEX('IECC Data-IP-Source EUI'!$Y$2:$Y$1521,MATCH(1,INDEX(($A51='IECC Data-IP-Source EUI'!$B$2:$B$1521)*(S$44='IECC Data-IP-Source EUI'!$C$2:$C$1521)*(2006='IECC Data-IP-Source EUI'!$A$2:$A$1521),0,1),0))</f>
        <v>0.40900739457447555</v>
      </c>
      <c r="T51" s="112" cm="1">
        <f t="array" ref="T51">INDEX('IECC Data-IP-Source EUI'!$Y$2:$Y$1521,MATCH(1,INDEX(($A51='IECC Data-IP-Source EUI'!$B$2:$B$1521)*(T$44='IECC Data-IP-Source EUI'!$C$2:$C$1521)*($A$43='IECC Data-IP-Source EUI'!$A$2:$A$1521),0,1),0))/INDEX('IECC Data-IP-Source EUI'!$Y$2:$Y$1521,MATCH(1,INDEX(($A51='IECC Data-IP-Source EUI'!$B$2:$B$1521)*(T$44='IECC Data-IP-Source EUI'!$C$2:$C$1521)*(2006='IECC Data-IP-Source EUI'!$A$2:$A$1521),0,1),0))</f>
        <v>0.37567997620370297</v>
      </c>
    </row>
    <row r="52" spans="1:20" x14ac:dyDescent="0.25">
      <c r="A52" s="129" t="s">
        <v>0</v>
      </c>
      <c r="B52" s="110" cm="1">
        <f t="array" ref="B52">INDEX('IECC Data-IP-Source EUI'!$Y$2:$Y$1521,MATCH(1,INDEX(($A52='IECC Data-IP-Source EUI'!$B$2:$B$1521)*(B$44='IECC Data-IP-Source EUI'!$C$2:$C$1521)*($A$43='IECC Data-IP-Source EUI'!$A$2:$A$1521),0,1),0))/INDEX('IECC Data-IP-Source EUI'!$Y$2:$Y$1521,MATCH(1,INDEX(($A52='IECC Data-IP-Source EUI'!$B$2:$B$1521)*(B$44='IECC Data-IP-Source EUI'!$C$2:$C$1521)*(2006='IECC Data-IP-Source EUI'!$A$2:$A$1521),0,1),0))</f>
        <v>0.60265245219072572</v>
      </c>
      <c r="C52" s="111" cm="1">
        <f t="array" ref="C52">INDEX('IECC Data-IP-Source EUI'!$Y$2:$Y$1521,MATCH(1,INDEX(($A52='IECC Data-IP-Source EUI'!$B$2:$B$1521)*(C$44='IECC Data-IP-Source EUI'!$C$2:$C$1521)*($A$43='IECC Data-IP-Source EUI'!$A$2:$A$1521),0,1),0))/INDEX('IECC Data-IP-Source EUI'!$Y$2:$Y$1521,MATCH(1,INDEX(($A52='IECC Data-IP-Source EUI'!$B$2:$B$1521)*(C$44='IECC Data-IP-Source EUI'!$C$2:$C$1521)*(2006='IECC Data-IP-Source EUI'!$A$2:$A$1521),0,1),0))</f>
        <v>0.60164971146914104</v>
      </c>
      <c r="D52" s="111" cm="1">
        <f t="array" ref="D52">INDEX('IECC Data-IP-Source EUI'!$Y$2:$Y$1521,MATCH(1,INDEX(($A52='IECC Data-IP-Source EUI'!$B$2:$B$1521)*(D$44='IECC Data-IP-Source EUI'!$C$2:$C$1521)*($A$43='IECC Data-IP-Source EUI'!$A$2:$A$1521),0,1),0))/INDEX('IECC Data-IP-Source EUI'!$Y$2:$Y$1521,MATCH(1,INDEX(($A52='IECC Data-IP-Source EUI'!$B$2:$B$1521)*(D$44='IECC Data-IP-Source EUI'!$C$2:$C$1521)*(2006='IECC Data-IP-Source EUI'!$A$2:$A$1521),0,1),0))</f>
        <v>0.60648889324122002</v>
      </c>
      <c r="E52" s="111" cm="1">
        <f t="array" ref="E52">INDEX('IECC Data-IP-Source EUI'!$Y$2:$Y$1521,MATCH(1,INDEX(($A52='IECC Data-IP-Source EUI'!$B$2:$B$1521)*(E$44='IECC Data-IP-Source EUI'!$C$2:$C$1521)*($A$43='IECC Data-IP-Source EUI'!$A$2:$A$1521),0,1),0))/INDEX('IECC Data-IP-Source EUI'!$Y$2:$Y$1521,MATCH(1,INDEX(($A52='IECC Data-IP-Source EUI'!$B$2:$B$1521)*(E$44='IECC Data-IP-Source EUI'!$C$2:$C$1521)*(2006='IECC Data-IP-Source EUI'!$A$2:$A$1521),0,1),0))</f>
        <v>0.63780850899988251</v>
      </c>
      <c r="F52" s="111" cm="1">
        <f t="array" ref="F52">INDEX('IECC Data-IP-Source EUI'!$Y$2:$Y$1521,MATCH(1,INDEX(($A52='IECC Data-IP-Source EUI'!$B$2:$B$1521)*(F$44='IECC Data-IP-Source EUI'!$C$2:$C$1521)*($A$43='IECC Data-IP-Source EUI'!$A$2:$A$1521),0,1),0))/INDEX('IECC Data-IP-Source EUI'!$Y$2:$Y$1521,MATCH(1,INDEX(($A52='IECC Data-IP-Source EUI'!$B$2:$B$1521)*(F$44='IECC Data-IP-Source EUI'!$C$2:$C$1521)*(2006='IECC Data-IP-Source EUI'!$A$2:$A$1521),0,1),0))</f>
        <v>0.60756165074384394</v>
      </c>
      <c r="G52" s="111" cm="1">
        <f t="array" ref="G52">INDEX('IECC Data-IP-Source EUI'!$Y$2:$Y$1521,MATCH(1,INDEX(($A52='IECC Data-IP-Source EUI'!$B$2:$B$1521)*(G$44='IECC Data-IP-Source EUI'!$C$2:$C$1521)*($A$43='IECC Data-IP-Source EUI'!$A$2:$A$1521),0,1),0))/INDEX('IECC Data-IP-Source EUI'!$Y$2:$Y$1521,MATCH(1,INDEX(($A52='IECC Data-IP-Source EUI'!$B$2:$B$1521)*(G$44='IECC Data-IP-Source EUI'!$C$2:$C$1521)*(2006='IECC Data-IP-Source EUI'!$A$2:$A$1521),0,1),0))</f>
        <v>0.62952471343865346</v>
      </c>
      <c r="H52" s="111" cm="1">
        <f t="array" ref="H52">INDEX('IECC Data-IP-Source EUI'!$Y$2:$Y$1521,MATCH(1,INDEX(($A52='IECC Data-IP-Source EUI'!$B$2:$B$1521)*(H$44='IECC Data-IP-Source EUI'!$C$2:$C$1521)*($A$43='IECC Data-IP-Source EUI'!$A$2:$A$1521),0,1),0))/INDEX('IECC Data-IP-Source EUI'!$Y$2:$Y$1521,MATCH(1,INDEX(($A52='IECC Data-IP-Source EUI'!$B$2:$B$1521)*(H$44='IECC Data-IP-Source EUI'!$C$2:$C$1521)*(2006='IECC Data-IP-Source EUI'!$A$2:$A$1521),0,1),0))</f>
        <v>0.59558815793039999</v>
      </c>
      <c r="I52" s="111" cm="1">
        <f t="array" ref="I52">INDEX('IECC Data-IP-Source EUI'!$Y$2:$Y$1521,MATCH(1,INDEX(($A52='IECC Data-IP-Source EUI'!$B$2:$B$1521)*(I$44='IECC Data-IP-Source EUI'!$C$2:$C$1521)*($A$43='IECC Data-IP-Source EUI'!$A$2:$A$1521),0,1),0))/INDEX('IECC Data-IP-Source EUI'!$Y$2:$Y$1521,MATCH(1,INDEX(($A52='IECC Data-IP-Source EUI'!$B$2:$B$1521)*(I$44='IECC Data-IP-Source EUI'!$C$2:$C$1521)*(2006='IECC Data-IP-Source EUI'!$A$2:$A$1521),0,1),0))</f>
        <v>0.64911148184077661</v>
      </c>
      <c r="J52" s="111" cm="1">
        <f t="array" ref="J52">INDEX('IECC Data-IP-Source EUI'!$Y$2:$Y$1521,MATCH(1,INDEX(($A52='IECC Data-IP-Source EUI'!$B$2:$B$1521)*(J$44='IECC Data-IP-Source EUI'!$C$2:$C$1521)*($A$43='IECC Data-IP-Source EUI'!$A$2:$A$1521),0,1),0))/INDEX('IECC Data-IP-Source EUI'!$Y$2:$Y$1521,MATCH(1,INDEX(($A52='IECC Data-IP-Source EUI'!$B$2:$B$1521)*(J$44='IECC Data-IP-Source EUI'!$C$2:$C$1521)*(2006='IECC Data-IP-Source EUI'!$A$2:$A$1521),0,1),0))</f>
        <v>0.5592238109272113</v>
      </c>
      <c r="K52" s="111" cm="1">
        <f t="array" ref="K52">INDEX('IECC Data-IP-Source EUI'!$Y$2:$Y$1521,MATCH(1,INDEX(($A52='IECC Data-IP-Source EUI'!$B$2:$B$1521)*(K$44='IECC Data-IP-Source EUI'!$C$2:$C$1521)*($A$43='IECC Data-IP-Source EUI'!$A$2:$A$1521),0,1),0))/INDEX('IECC Data-IP-Source EUI'!$Y$2:$Y$1521,MATCH(1,INDEX(($A52='IECC Data-IP-Source EUI'!$B$2:$B$1521)*(K$44='IECC Data-IP-Source EUI'!$C$2:$C$1521)*(2006='IECC Data-IP-Source EUI'!$A$2:$A$1521),0,1),0))</f>
        <v>0.56896177597071729</v>
      </c>
      <c r="L52" s="111" cm="1">
        <f t="array" ref="L52">INDEX('IECC Data-IP-Source EUI'!$Y$2:$Y$1521,MATCH(1,INDEX(($A52='IECC Data-IP-Source EUI'!$B$2:$B$1521)*(L$44='IECC Data-IP-Source EUI'!$C$2:$C$1521)*($A$43='IECC Data-IP-Source EUI'!$A$2:$A$1521),0,1),0))/INDEX('IECC Data-IP-Source EUI'!$Y$2:$Y$1521,MATCH(1,INDEX(($A52='IECC Data-IP-Source EUI'!$B$2:$B$1521)*(L$44='IECC Data-IP-Source EUI'!$C$2:$C$1521)*(2006='IECC Data-IP-Source EUI'!$A$2:$A$1521),0,1),0))</f>
        <v>0.67160759613426291</v>
      </c>
      <c r="M52" s="111" cm="1">
        <f t="array" ref="M52">INDEX('IECC Data-IP-Source EUI'!$Y$2:$Y$1521,MATCH(1,INDEX(($A52='IECC Data-IP-Source EUI'!$B$2:$B$1521)*(M$44='IECC Data-IP-Source EUI'!$C$2:$C$1521)*($A$43='IECC Data-IP-Source EUI'!$A$2:$A$1521),0,1),0))/INDEX('IECC Data-IP-Source EUI'!$Y$2:$Y$1521,MATCH(1,INDEX(($A52='IECC Data-IP-Source EUI'!$B$2:$B$1521)*(M$44='IECC Data-IP-Source EUI'!$C$2:$C$1521)*(2006='IECC Data-IP-Source EUI'!$A$2:$A$1521),0,1),0))</f>
        <v>0.56872112129081775</v>
      </c>
      <c r="N52" s="111" cm="1">
        <f t="array" ref="N52">INDEX('IECC Data-IP-Source EUI'!$Y$2:$Y$1521,MATCH(1,INDEX(($A52='IECC Data-IP-Source EUI'!$B$2:$B$1521)*(N$44='IECC Data-IP-Source EUI'!$C$2:$C$1521)*($A$43='IECC Data-IP-Source EUI'!$A$2:$A$1521),0,1),0))/INDEX('IECC Data-IP-Source EUI'!$Y$2:$Y$1521,MATCH(1,INDEX(($A52='IECC Data-IP-Source EUI'!$B$2:$B$1521)*(N$44='IECC Data-IP-Source EUI'!$C$2:$C$1521)*(2006='IECC Data-IP-Source EUI'!$A$2:$A$1521),0,1),0))</f>
        <v>0.52202412925097108</v>
      </c>
      <c r="O52" s="111" cm="1">
        <f t="array" ref="O52">INDEX('IECC Data-IP-Source EUI'!$Y$2:$Y$1521,MATCH(1,INDEX(($A52='IECC Data-IP-Source EUI'!$B$2:$B$1521)*(O$44='IECC Data-IP-Source EUI'!$C$2:$C$1521)*($A$43='IECC Data-IP-Source EUI'!$A$2:$A$1521),0,1),0))/INDEX('IECC Data-IP-Source EUI'!$Y$2:$Y$1521,MATCH(1,INDEX(($A52='IECC Data-IP-Source EUI'!$B$2:$B$1521)*(O$44='IECC Data-IP-Source EUI'!$C$2:$C$1521)*(2006='IECC Data-IP-Source EUI'!$A$2:$A$1521),0,1),0))</f>
        <v>0.66018139039830837</v>
      </c>
      <c r="P52" s="111" cm="1">
        <f t="array" ref="P52">INDEX('IECC Data-IP-Source EUI'!$Y$2:$Y$1521,MATCH(1,INDEX(($A52='IECC Data-IP-Source EUI'!$B$2:$B$1521)*(P$44='IECC Data-IP-Source EUI'!$C$2:$C$1521)*($A$43='IECC Data-IP-Source EUI'!$A$2:$A$1521),0,1),0))/INDEX('IECC Data-IP-Source EUI'!$Y$2:$Y$1521,MATCH(1,INDEX(($A52='IECC Data-IP-Source EUI'!$B$2:$B$1521)*(P$44='IECC Data-IP-Source EUI'!$C$2:$C$1521)*(2006='IECC Data-IP-Source EUI'!$A$2:$A$1521),0,1),0))</f>
        <v>0.53825449735700415</v>
      </c>
      <c r="Q52" s="111" cm="1">
        <f t="array" ref="Q52">INDEX('IECC Data-IP-Source EUI'!$Y$2:$Y$1521,MATCH(1,INDEX(($A52='IECC Data-IP-Source EUI'!$B$2:$B$1521)*(Q$44='IECC Data-IP-Source EUI'!$C$2:$C$1521)*($A$43='IECC Data-IP-Source EUI'!$A$2:$A$1521),0,1),0))/INDEX('IECC Data-IP-Source EUI'!$Y$2:$Y$1521,MATCH(1,INDEX(($A52='IECC Data-IP-Source EUI'!$B$2:$B$1521)*(Q$44='IECC Data-IP-Source EUI'!$C$2:$C$1521)*(2006='IECC Data-IP-Source EUI'!$A$2:$A$1521),0,1),0))</f>
        <v>0.55059471913111913</v>
      </c>
      <c r="R52" s="111" cm="1">
        <f t="array" ref="R52">INDEX('IECC Data-IP-Source EUI'!$Y$2:$Y$1521,MATCH(1,INDEX(($A52='IECC Data-IP-Source EUI'!$B$2:$B$1521)*(R$44='IECC Data-IP-Source EUI'!$C$2:$C$1521)*($A$43='IECC Data-IP-Source EUI'!$A$2:$A$1521),0,1),0))/INDEX('IECC Data-IP-Source EUI'!$Y$2:$Y$1521,MATCH(1,INDEX(($A52='IECC Data-IP-Source EUI'!$B$2:$B$1521)*(R$44='IECC Data-IP-Source EUI'!$C$2:$C$1521)*(2006='IECC Data-IP-Source EUI'!$A$2:$A$1521),0,1),0))</f>
        <v>0.64435115934419418</v>
      </c>
      <c r="S52" s="111" cm="1">
        <f t="array" ref="S52">INDEX('IECC Data-IP-Source EUI'!$Y$2:$Y$1521,MATCH(1,INDEX(($A52='IECC Data-IP-Source EUI'!$B$2:$B$1521)*(S$44='IECC Data-IP-Source EUI'!$C$2:$C$1521)*($A$43='IECC Data-IP-Source EUI'!$A$2:$A$1521),0,1),0))/INDEX('IECC Data-IP-Source EUI'!$Y$2:$Y$1521,MATCH(1,INDEX(($A52='IECC Data-IP-Source EUI'!$B$2:$B$1521)*(S$44='IECC Data-IP-Source EUI'!$C$2:$C$1521)*(2006='IECC Data-IP-Source EUI'!$A$2:$A$1521),0,1),0))</f>
        <v>0.52968122848765731</v>
      </c>
      <c r="T52" s="112" cm="1">
        <f t="array" ref="T52">INDEX('IECC Data-IP-Source EUI'!$Y$2:$Y$1521,MATCH(1,INDEX(($A52='IECC Data-IP-Source EUI'!$B$2:$B$1521)*(T$44='IECC Data-IP-Source EUI'!$C$2:$C$1521)*($A$43='IECC Data-IP-Source EUI'!$A$2:$A$1521),0,1),0))/INDEX('IECC Data-IP-Source EUI'!$Y$2:$Y$1521,MATCH(1,INDEX(($A52='IECC Data-IP-Source EUI'!$B$2:$B$1521)*(T$44='IECC Data-IP-Source EUI'!$C$2:$C$1521)*(2006='IECC Data-IP-Source EUI'!$A$2:$A$1521),0,1),0))</f>
        <v>0.55118711821311284</v>
      </c>
    </row>
    <row r="53" spans="1:20" x14ac:dyDescent="0.25">
      <c r="A53" s="129" t="s">
        <v>63</v>
      </c>
      <c r="B53" s="110" cm="1">
        <f t="array" ref="B53">INDEX('IECC Data-IP-Source EUI'!$Y$2:$Y$1521,MATCH(1,INDEX(($A53='IECC Data-IP-Source EUI'!$B$2:$B$1521)*(B$44='IECC Data-IP-Source EUI'!$C$2:$C$1521)*($A$43='IECC Data-IP-Source EUI'!$A$2:$A$1521),0,1),0))/INDEX('IECC Data-IP-Source EUI'!$Y$2:$Y$1521,MATCH(1,INDEX(($A53='IECC Data-IP-Source EUI'!$B$2:$B$1521)*(B$44='IECC Data-IP-Source EUI'!$C$2:$C$1521)*(2006='IECC Data-IP-Source EUI'!$A$2:$A$1521),0,1),0))</f>
        <v>0.54367053839987622</v>
      </c>
      <c r="C53" s="111" cm="1">
        <f t="array" ref="C53">INDEX('IECC Data-IP-Source EUI'!$Y$2:$Y$1521,MATCH(1,INDEX(($A53='IECC Data-IP-Source EUI'!$B$2:$B$1521)*(C$44='IECC Data-IP-Source EUI'!$C$2:$C$1521)*($A$43='IECC Data-IP-Source EUI'!$A$2:$A$1521),0,1),0))/INDEX('IECC Data-IP-Source EUI'!$Y$2:$Y$1521,MATCH(1,INDEX(($A53='IECC Data-IP-Source EUI'!$B$2:$B$1521)*(C$44='IECC Data-IP-Source EUI'!$C$2:$C$1521)*(2006='IECC Data-IP-Source EUI'!$A$2:$A$1521),0,1),0))</f>
        <v>0.45161333370506035</v>
      </c>
      <c r="D53" s="111" cm="1">
        <f t="array" ref="D53">INDEX('IECC Data-IP-Source EUI'!$Y$2:$Y$1521,MATCH(1,INDEX(($A53='IECC Data-IP-Source EUI'!$B$2:$B$1521)*(D$44='IECC Data-IP-Source EUI'!$C$2:$C$1521)*($A$43='IECC Data-IP-Source EUI'!$A$2:$A$1521),0,1),0))/INDEX('IECC Data-IP-Source EUI'!$Y$2:$Y$1521,MATCH(1,INDEX(($A53='IECC Data-IP-Source EUI'!$B$2:$B$1521)*(D$44='IECC Data-IP-Source EUI'!$C$2:$C$1521)*(2006='IECC Data-IP-Source EUI'!$A$2:$A$1521),0,1),0))</f>
        <v>0.48901733573375672</v>
      </c>
      <c r="E53" s="111" cm="1">
        <f t="array" ref="E53">INDEX('IECC Data-IP-Source EUI'!$Y$2:$Y$1521,MATCH(1,INDEX(($A53='IECC Data-IP-Source EUI'!$B$2:$B$1521)*(E$44='IECC Data-IP-Source EUI'!$C$2:$C$1521)*($A$43='IECC Data-IP-Source EUI'!$A$2:$A$1521),0,1),0))/INDEX('IECC Data-IP-Source EUI'!$Y$2:$Y$1521,MATCH(1,INDEX(($A53='IECC Data-IP-Source EUI'!$B$2:$B$1521)*(E$44='IECC Data-IP-Source EUI'!$C$2:$C$1521)*(2006='IECC Data-IP-Source EUI'!$A$2:$A$1521),0,1),0))</f>
        <v>0.4386487041346912</v>
      </c>
      <c r="F53" s="111" cm="1">
        <f t="array" ref="F53">INDEX('IECC Data-IP-Source EUI'!$Y$2:$Y$1521,MATCH(1,INDEX(($A53='IECC Data-IP-Source EUI'!$B$2:$B$1521)*(F$44='IECC Data-IP-Source EUI'!$C$2:$C$1521)*($A$43='IECC Data-IP-Source EUI'!$A$2:$A$1521),0,1),0))/INDEX('IECC Data-IP-Source EUI'!$Y$2:$Y$1521,MATCH(1,INDEX(($A53='IECC Data-IP-Source EUI'!$B$2:$B$1521)*(F$44='IECC Data-IP-Source EUI'!$C$2:$C$1521)*(2006='IECC Data-IP-Source EUI'!$A$2:$A$1521),0,1),0))</f>
        <v>0.45509533957253018</v>
      </c>
      <c r="G53" s="111" cm="1">
        <f t="array" ref="G53">INDEX('IECC Data-IP-Source EUI'!$Y$2:$Y$1521,MATCH(1,INDEX(($A53='IECC Data-IP-Source EUI'!$B$2:$B$1521)*(G$44='IECC Data-IP-Source EUI'!$C$2:$C$1521)*($A$43='IECC Data-IP-Source EUI'!$A$2:$A$1521),0,1),0))/INDEX('IECC Data-IP-Source EUI'!$Y$2:$Y$1521,MATCH(1,INDEX(($A53='IECC Data-IP-Source EUI'!$B$2:$B$1521)*(G$44='IECC Data-IP-Source EUI'!$C$2:$C$1521)*(2006='IECC Data-IP-Source EUI'!$A$2:$A$1521),0,1),0))</f>
        <v>0.42432632018572258</v>
      </c>
      <c r="H53" s="111" cm="1">
        <f t="array" ref="H53">INDEX('IECC Data-IP-Source EUI'!$Y$2:$Y$1521,MATCH(1,INDEX(($A53='IECC Data-IP-Source EUI'!$B$2:$B$1521)*(H$44='IECC Data-IP-Source EUI'!$C$2:$C$1521)*($A$43='IECC Data-IP-Source EUI'!$A$2:$A$1521),0,1),0))/INDEX('IECC Data-IP-Source EUI'!$Y$2:$Y$1521,MATCH(1,INDEX(($A53='IECC Data-IP-Source EUI'!$B$2:$B$1521)*(H$44='IECC Data-IP-Source EUI'!$C$2:$C$1521)*(2006='IECC Data-IP-Source EUI'!$A$2:$A$1521),0,1),0))</f>
        <v>0.38411107841144543</v>
      </c>
      <c r="I53" s="111" cm="1">
        <f t="array" ref="I53">INDEX('IECC Data-IP-Source EUI'!$Y$2:$Y$1521,MATCH(1,INDEX(($A53='IECC Data-IP-Source EUI'!$B$2:$B$1521)*(I$44='IECC Data-IP-Source EUI'!$C$2:$C$1521)*($A$43='IECC Data-IP-Source EUI'!$A$2:$A$1521),0,1),0))/INDEX('IECC Data-IP-Source EUI'!$Y$2:$Y$1521,MATCH(1,INDEX(($A53='IECC Data-IP-Source EUI'!$B$2:$B$1521)*(I$44='IECC Data-IP-Source EUI'!$C$2:$C$1521)*(2006='IECC Data-IP-Source EUI'!$A$2:$A$1521),0,1),0))</f>
        <v>0.38246288604089934</v>
      </c>
      <c r="J53" s="111" cm="1">
        <f t="array" ref="J53">INDEX('IECC Data-IP-Source EUI'!$Y$2:$Y$1521,MATCH(1,INDEX(($A53='IECC Data-IP-Source EUI'!$B$2:$B$1521)*(J$44='IECC Data-IP-Source EUI'!$C$2:$C$1521)*($A$43='IECC Data-IP-Source EUI'!$A$2:$A$1521),0,1),0))/INDEX('IECC Data-IP-Source EUI'!$Y$2:$Y$1521,MATCH(1,INDEX(($A53='IECC Data-IP-Source EUI'!$B$2:$B$1521)*(J$44='IECC Data-IP-Source EUI'!$C$2:$C$1521)*(2006='IECC Data-IP-Source EUI'!$A$2:$A$1521),0,1),0))</f>
        <v>0.38039824686327101</v>
      </c>
      <c r="K53" s="111" cm="1">
        <f t="array" ref="K53">INDEX('IECC Data-IP-Source EUI'!$Y$2:$Y$1521,MATCH(1,INDEX(($A53='IECC Data-IP-Source EUI'!$B$2:$B$1521)*(K$44='IECC Data-IP-Source EUI'!$C$2:$C$1521)*($A$43='IECC Data-IP-Source EUI'!$A$2:$A$1521),0,1),0))/INDEX('IECC Data-IP-Source EUI'!$Y$2:$Y$1521,MATCH(1,INDEX(($A53='IECC Data-IP-Source EUI'!$B$2:$B$1521)*(K$44='IECC Data-IP-Source EUI'!$C$2:$C$1521)*(2006='IECC Data-IP-Source EUI'!$A$2:$A$1521),0,1),0))</f>
        <v>0.37687998848766391</v>
      </c>
      <c r="L53" s="111" cm="1">
        <f t="array" ref="L53">INDEX('IECC Data-IP-Source EUI'!$Y$2:$Y$1521,MATCH(1,INDEX(($A53='IECC Data-IP-Source EUI'!$B$2:$B$1521)*(L$44='IECC Data-IP-Source EUI'!$C$2:$C$1521)*($A$43='IECC Data-IP-Source EUI'!$A$2:$A$1521),0,1),0))/INDEX('IECC Data-IP-Source EUI'!$Y$2:$Y$1521,MATCH(1,INDEX(($A53='IECC Data-IP-Source EUI'!$B$2:$B$1521)*(L$44='IECC Data-IP-Source EUI'!$C$2:$C$1521)*(2006='IECC Data-IP-Source EUI'!$A$2:$A$1521),0,1),0))</f>
        <v>0.38434182306756876</v>
      </c>
      <c r="M53" s="111" cm="1">
        <f t="array" ref="M53">INDEX('IECC Data-IP-Source EUI'!$Y$2:$Y$1521,MATCH(1,INDEX(($A53='IECC Data-IP-Source EUI'!$B$2:$B$1521)*(M$44='IECC Data-IP-Source EUI'!$C$2:$C$1521)*($A$43='IECC Data-IP-Source EUI'!$A$2:$A$1521),0,1),0))/INDEX('IECC Data-IP-Source EUI'!$Y$2:$Y$1521,MATCH(1,INDEX(($A53='IECC Data-IP-Source EUI'!$B$2:$B$1521)*(M$44='IECC Data-IP-Source EUI'!$C$2:$C$1521)*(2006='IECC Data-IP-Source EUI'!$A$2:$A$1521),0,1),0))</f>
        <v>0.34925518343374462</v>
      </c>
      <c r="N53" s="111" cm="1">
        <f t="array" ref="N53">INDEX('IECC Data-IP-Source EUI'!$Y$2:$Y$1521,MATCH(1,INDEX(($A53='IECC Data-IP-Source EUI'!$B$2:$B$1521)*(N$44='IECC Data-IP-Source EUI'!$C$2:$C$1521)*($A$43='IECC Data-IP-Source EUI'!$A$2:$A$1521),0,1),0))/INDEX('IECC Data-IP-Source EUI'!$Y$2:$Y$1521,MATCH(1,INDEX(($A53='IECC Data-IP-Source EUI'!$B$2:$B$1521)*(N$44='IECC Data-IP-Source EUI'!$C$2:$C$1521)*(2006='IECC Data-IP-Source EUI'!$A$2:$A$1521),0,1),0))</f>
        <v>0.42297296263042539</v>
      </c>
      <c r="O53" s="111" cm="1">
        <f t="array" ref="O53">INDEX('IECC Data-IP-Source EUI'!$Y$2:$Y$1521,MATCH(1,INDEX(($A53='IECC Data-IP-Source EUI'!$B$2:$B$1521)*(O$44='IECC Data-IP-Source EUI'!$C$2:$C$1521)*($A$43='IECC Data-IP-Source EUI'!$A$2:$A$1521),0,1),0))/INDEX('IECC Data-IP-Source EUI'!$Y$2:$Y$1521,MATCH(1,INDEX(($A53='IECC Data-IP-Source EUI'!$B$2:$B$1521)*(O$44='IECC Data-IP-Source EUI'!$C$2:$C$1521)*(2006='IECC Data-IP-Source EUI'!$A$2:$A$1521),0,1),0))</f>
        <v>0.40900133737958988</v>
      </c>
      <c r="P53" s="111" cm="1">
        <f t="array" ref="P53">INDEX('IECC Data-IP-Source EUI'!$Y$2:$Y$1521,MATCH(1,INDEX(($A53='IECC Data-IP-Source EUI'!$B$2:$B$1521)*(P$44='IECC Data-IP-Source EUI'!$C$2:$C$1521)*($A$43='IECC Data-IP-Source EUI'!$A$2:$A$1521),0,1),0))/INDEX('IECC Data-IP-Source EUI'!$Y$2:$Y$1521,MATCH(1,INDEX(($A53='IECC Data-IP-Source EUI'!$B$2:$B$1521)*(P$44='IECC Data-IP-Source EUI'!$C$2:$C$1521)*(2006='IECC Data-IP-Source EUI'!$A$2:$A$1521),0,1),0))</f>
        <v>0.34292358670250134</v>
      </c>
      <c r="Q53" s="111" cm="1">
        <f t="array" ref="Q53">INDEX('IECC Data-IP-Source EUI'!$Y$2:$Y$1521,MATCH(1,INDEX(($A53='IECC Data-IP-Source EUI'!$B$2:$B$1521)*(Q$44='IECC Data-IP-Source EUI'!$C$2:$C$1521)*($A$43='IECC Data-IP-Source EUI'!$A$2:$A$1521),0,1),0))/INDEX('IECC Data-IP-Source EUI'!$Y$2:$Y$1521,MATCH(1,INDEX(($A53='IECC Data-IP-Source EUI'!$B$2:$B$1521)*(Q$44='IECC Data-IP-Source EUI'!$C$2:$C$1521)*(2006='IECC Data-IP-Source EUI'!$A$2:$A$1521),0,1),0))</f>
        <v>0.45744219609311781</v>
      </c>
      <c r="R53" s="111" cm="1">
        <f t="array" ref="R53">INDEX('IECC Data-IP-Source EUI'!$Y$2:$Y$1521,MATCH(1,INDEX(($A53='IECC Data-IP-Source EUI'!$B$2:$B$1521)*(R$44='IECC Data-IP-Source EUI'!$C$2:$C$1521)*($A$43='IECC Data-IP-Source EUI'!$A$2:$A$1521),0,1),0))/INDEX('IECC Data-IP-Source EUI'!$Y$2:$Y$1521,MATCH(1,INDEX(($A53='IECC Data-IP-Source EUI'!$B$2:$B$1521)*(R$44='IECC Data-IP-Source EUI'!$C$2:$C$1521)*(2006='IECC Data-IP-Source EUI'!$A$2:$A$1521),0,1),0))</f>
        <v>0.44773277648211696</v>
      </c>
      <c r="S53" s="111" cm="1">
        <f t="array" ref="S53">INDEX('IECC Data-IP-Source EUI'!$Y$2:$Y$1521,MATCH(1,INDEX(($A53='IECC Data-IP-Source EUI'!$B$2:$B$1521)*(S$44='IECC Data-IP-Source EUI'!$C$2:$C$1521)*($A$43='IECC Data-IP-Source EUI'!$A$2:$A$1521),0,1),0))/INDEX('IECC Data-IP-Source EUI'!$Y$2:$Y$1521,MATCH(1,INDEX(($A53='IECC Data-IP-Source EUI'!$B$2:$B$1521)*(S$44='IECC Data-IP-Source EUI'!$C$2:$C$1521)*(2006='IECC Data-IP-Source EUI'!$A$2:$A$1521),0,1),0))</f>
        <v>0.45400254350552222</v>
      </c>
      <c r="T53" s="112" cm="1">
        <f t="array" ref="T53">INDEX('IECC Data-IP-Source EUI'!$Y$2:$Y$1521,MATCH(1,INDEX(($A53='IECC Data-IP-Source EUI'!$B$2:$B$1521)*(T$44='IECC Data-IP-Source EUI'!$C$2:$C$1521)*($A$43='IECC Data-IP-Source EUI'!$A$2:$A$1521),0,1),0))/INDEX('IECC Data-IP-Source EUI'!$Y$2:$Y$1521,MATCH(1,INDEX(($A53='IECC Data-IP-Source EUI'!$B$2:$B$1521)*(T$44='IECC Data-IP-Source EUI'!$C$2:$C$1521)*(2006='IECC Data-IP-Source EUI'!$A$2:$A$1521),0,1),0))</f>
        <v>0.44737483062753081</v>
      </c>
    </row>
    <row r="54" spans="1:20" x14ac:dyDescent="0.25">
      <c r="A54" s="129" t="s">
        <v>64</v>
      </c>
      <c r="B54" s="110" t="e" cm="1">
        <f t="array" ref="B54">INDEX('IECC Data-IP-Source EUI'!$Y$2:$Y$1521,MATCH(1,INDEX(($A54='IECC Data-IP-Source EUI'!$B$2:$B$1521)*(B$44='IECC Data-IP-Source EUI'!$C$2:$C$1521)*($A$43='IECC Data-IP-Source EUI'!$A$2:$A$1521),0,1),0))/INDEX('IECC Data-IP-Source EUI'!$Y$2:$Y$1521,MATCH(1,INDEX(($A54='IECC Data-IP-Source EUI'!$B$2:$B$1521)*(B$44='IECC Data-IP-Source EUI'!$C$2:$C$1521)*(2006='IECC Data-IP-Source EUI'!$A$2:$A$1521),0,1),0))</f>
        <v>#VALUE!</v>
      </c>
      <c r="C54" s="111" cm="1">
        <f t="array" ref="C54">INDEX('IECC Data-IP-Source EUI'!$Y$2:$Y$1521,MATCH(1,INDEX(($A54='IECC Data-IP-Source EUI'!$B$2:$B$1521)*(C$44='IECC Data-IP-Source EUI'!$C$2:$C$1521)*($A$43='IECC Data-IP-Source EUI'!$A$2:$A$1521),0,1),0))/INDEX('IECC Data-IP-Source EUI'!$Y$2:$Y$1521,MATCH(1,INDEX(($A54='IECC Data-IP-Source EUI'!$B$2:$B$1521)*(C$44='IECC Data-IP-Source EUI'!$C$2:$C$1521)*(2006='IECC Data-IP-Source EUI'!$A$2:$A$1521),0,1),0))</f>
        <v>0.5983991814542845</v>
      </c>
      <c r="D54" s="111" cm="1">
        <f t="array" ref="D54">INDEX('IECC Data-IP-Source EUI'!$Y$2:$Y$1521,MATCH(1,INDEX(($A54='IECC Data-IP-Source EUI'!$B$2:$B$1521)*(D$44='IECC Data-IP-Source EUI'!$C$2:$C$1521)*($A$43='IECC Data-IP-Source EUI'!$A$2:$A$1521),0,1),0))/INDEX('IECC Data-IP-Source EUI'!$Y$2:$Y$1521,MATCH(1,INDEX(($A54='IECC Data-IP-Source EUI'!$B$2:$B$1521)*(D$44='IECC Data-IP-Source EUI'!$C$2:$C$1521)*(2006='IECC Data-IP-Source EUI'!$A$2:$A$1521),0,1),0))</f>
        <v>0.53741733394501334</v>
      </c>
      <c r="E54" s="111" cm="1">
        <f t="array" ref="E54">INDEX('IECC Data-IP-Source EUI'!$Y$2:$Y$1521,MATCH(1,INDEX(($A54='IECC Data-IP-Source EUI'!$B$2:$B$1521)*(E$44='IECC Data-IP-Source EUI'!$C$2:$C$1521)*($A$43='IECC Data-IP-Source EUI'!$A$2:$A$1521),0,1),0))/INDEX('IECC Data-IP-Source EUI'!$Y$2:$Y$1521,MATCH(1,INDEX(($A54='IECC Data-IP-Source EUI'!$B$2:$B$1521)*(E$44='IECC Data-IP-Source EUI'!$C$2:$C$1521)*(2006='IECC Data-IP-Source EUI'!$A$2:$A$1521),0,1),0))</f>
        <v>0.56089975405189507</v>
      </c>
      <c r="F54" s="111" cm="1">
        <f t="array" ref="F54">INDEX('IECC Data-IP-Source EUI'!$Y$2:$Y$1521,MATCH(1,INDEX(($A54='IECC Data-IP-Source EUI'!$B$2:$B$1521)*(F$44='IECC Data-IP-Source EUI'!$C$2:$C$1521)*($A$43='IECC Data-IP-Source EUI'!$A$2:$A$1521),0,1),0))/INDEX('IECC Data-IP-Source EUI'!$Y$2:$Y$1521,MATCH(1,INDEX(($A54='IECC Data-IP-Source EUI'!$B$2:$B$1521)*(F$44='IECC Data-IP-Source EUI'!$C$2:$C$1521)*(2006='IECC Data-IP-Source EUI'!$A$2:$A$1521),0,1),0))</f>
        <v>0.55336967943458593</v>
      </c>
      <c r="G54" s="111" cm="1">
        <f t="array" ref="G54">INDEX('IECC Data-IP-Source EUI'!$Y$2:$Y$1521,MATCH(1,INDEX(($A54='IECC Data-IP-Source EUI'!$B$2:$B$1521)*(G$44='IECC Data-IP-Source EUI'!$C$2:$C$1521)*($A$43='IECC Data-IP-Source EUI'!$A$2:$A$1521),0,1),0))/INDEX('IECC Data-IP-Source EUI'!$Y$2:$Y$1521,MATCH(1,INDEX(($A54='IECC Data-IP-Source EUI'!$B$2:$B$1521)*(G$44='IECC Data-IP-Source EUI'!$C$2:$C$1521)*(2006='IECC Data-IP-Source EUI'!$A$2:$A$1521),0,1),0))</f>
        <v>0.49408057671884137</v>
      </c>
      <c r="H54" s="111" cm="1">
        <f t="array" ref="H54">INDEX('IECC Data-IP-Source EUI'!$Y$2:$Y$1521,MATCH(1,INDEX(($A54='IECC Data-IP-Source EUI'!$B$2:$B$1521)*(H$44='IECC Data-IP-Source EUI'!$C$2:$C$1521)*($A$43='IECC Data-IP-Source EUI'!$A$2:$A$1521),0,1),0))/INDEX('IECC Data-IP-Source EUI'!$Y$2:$Y$1521,MATCH(1,INDEX(($A54='IECC Data-IP-Source EUI'!$B$2:$B$1521)*(H$44='IECC Data-IP-Source EUI'!$C$2:$C$1521)*(2006='IECC Data-IP-Source EUI'!$A$2:$A$1521),0,1),0))</f>
        <v>0.47646029949823088</v>
      </c>
      <c r="I54" s="111" cm="1">
        <f t="array" ref="I54">INDEX('IECC Data-IP-Source EUI'!$Y$2:$Y$1521,MATCH(1,INDEX(($A54='IECC Data-IP-Source EUI'!$B$2:$B$1521)*(I$44='IECC Data-IP-Source EUI'!$C$2:$C$1521)*($A$43='IECC Data-IP-Source EUI'!$A$2:$A$1521),0,1),0))/INDEX('IECC Data-IP-Source EUI'!$Y$2:$Y$1521,MATCH(1,INDEX(($A54='IECC Data-IP-Source EUI'!$B$2:$B$1521)*(I$44='IECC Data-IP-Source EUI'!$C$2:$C$1521)*(2006='IECC Data-IP-Source EUI'!$A$2:$A$1521),0,1),0))</f>
        <v>0.47554133842055318</v>
      </c>
      <c r="J54" s="111" cm="1">
        <f t="array" ref="J54">INDEX('IECC Data-IP-Source EUI'!$Y$2:$Y$1521,MATCH(1,INDEX(($A54='IECC Data-IP-Source EUI'!$B$2:$B$1521)*(J$44='IECC Data-IP-Source EUI'!$C$2:$C$1521)*($A$43='IECC Data-IP-Source EUI'!$A$2:$A$1521),0,1),0))/INDEX('IECC Data-IP-Source EUI'!$Y$2:$Y$1521,MATCH(1,INDEX(($A54='IECC Data-IP-Source EUI'!$B$2:$B$1521)*(J$44='IECC Data-IP-Source EUI'!$C$2:$C$1521)*(2006='IECC Data-IP-Source EUI'!$A$2:$A$1521),0,1),0))</f>
        <v>0.39002309132832341</v>
      </c>
      <c r="K54" s="111" cm="1">
        <f t="array" ref="K54">INDEX('IECC Data-IP-Source EUI'!$Y$2:$Y$1521,MATCH(1,INDEX(($A54='IECC Data-IP-Source EUI'!$B$2:$B$1521)*(K$44='IECC Data-IP-Source EUI'!$C$2:$C$1521)*($A$43='IECC Data-IP-Source EUI'!$A$2:$A$1521),0,1),0))/INDEX('IECC Data-IP-Source EUI'!$Y$2:$Y$1521,MATCH(1,INDEX(($A54='IECC Data-IP-Source EUI'!$B$2:$B$1521)*(K$44='IECC Data-IP-Source EUI'!$C$2:$C$1521)*(2006='IECC Data-IP-Source EUI'!$A$2:$A$1521),0,1),0))</f>
        <v>0.44613935277858824</v>
      </c>
      <c r="L54" s="111" cm="1">
        <f t="array" ref="L54">INDEX('IECC Data-IP-Source EUI'!$Y$2:$Y$1521,MATCH(1,INDEX(($A54='IECC Data-IP-Source EUI'!$B$2:$B$1521)*(L$44='IECC Data-IP-Source EUI'!$C$2:$C$1521)*($A$43='IECC Data-IP-Source EUI'!$A$2:$A$1521),0,1),0))/INDEX('IECC Data-IP-Source EUI'!$Y$2:$Y$1521,MATCH(1,INDEX(($A54='IECC Data-IP-Source EUI'!$B$2:$B$1521)*(L$44='IECC Data-IP-Source EUI'!$C$2:$C$1521)*(2006='IECC Data-IP-Source EUI'!$A$2:$A$1521),0,1),0))</f>
        <v>0.47395406844111904</v>
      </c>
      <c r="M54" s="111" cm="1">
        <f t="array" ref="M54">INDEX('IECC Data-IP-Source EUI'!$Y$2:$Y$1521,MATCH(1,INDEX(($A54='IECC Data-IP-Source EUI'!$B$2:$B$1521)*(M$44='IECC Data-IP-Source EUI'!$C$2:$C$1521)*($A$43='IECC Data-IP-Source EUI'!$A$2:$A$1521),0,1),0))/INDEX('IECC Data-IP-Source EUI'!$Y$2:$Y$1521,MATCH(1,INDEX(($A54='IECC Data-IP-Source EUI'!$B$2:$B$1521)*(M$44='IECC Data-IP-Source EUI'!$C$2:$C$1521)*(2006='IECC Data-IP-Source EUI'!$A$2:$A$1521),0,1),0))</f>
        <v>0.39757992772566964</v>
      </c>
      <c r="N54" s="111" cm="1">
        <f t="array" ref="N54">INDEX('IECC Data-IP-Source EUI'!$Y$2:$Y$1521,MATCH(1,INDEX(($A54='IECC Data-IP-Source EUI'!$B$2:$B$1521)*(N$44='IECC Data-IP-Source EUI'!$C$2:$C$1521)*($A$43='IECC Data-IP-Source EUI'!$A$2:$A$1521),0,1),0))/INDEX('IECC Data-IP-Source EUI'!$Y$2:$Y$1521,MATCH(1,INDEX(($A54='IECC Data-IP-Source EUI'!$B$2:$B$1521)*(N$44='IECC Data-IP-Source EUI'!$C$2:$C$1521)*(2006='IECC Data-IP-Source EUI'!$A$2:$A$1521),0,1),0))</f>
        <v>0.46597427986912082</v>
      </c>
      <c r="O54" s="111" cm="1">
        <f t="array" ref="O54">INDEX('IECC Data-IP-Source EUI'!$Y$2:$Y$1521,MATCH(1,INDEX(($A54='IECC Data-IP-Source EUI'!$B$2:$B$1521)*(O$44='IECC Data-IP-Source EUI'!$C$2:$C$1521)*($A$43='IECC Data-IP-Source EUI'!$A$2:$A$1521),0,1),0))/INDEX('IECC Data-IP-Source EUI'!$Y$2:$Y$1521,MATCH(1,INDEX(($A54='IECC Data-IP-Source EUI'!$B$2:$B$1521)*(O$44='IECC Data-IP-Source EUI'!$C$2:$C$1521)*(2006='IECC Data-IP-Source EUI'!$A$2:$A$1521),0,1),0))</f>
        <v>0.50557709218208269</v>
      </c>
      <c r="P54" s="111" cm="1">
        <f t="array" ref="P54">INDEX('IECC Data-IP-Source EUI'!$Y$2:$Y$1521,MATCH(1,INDEX(($A54='IECC Data-IP-Source EUI'!$B$2:$B$1521)*(P$44='IECC Data-IP-Source EUI'!$C$2:$C$1521)*($A$43='IECC Data-IP-Source EUI'!$A$2:$A$1521),0,1),0))/INDEX('IECC Data-IP-Source EUI'!$Y$2:$Y$1521,MATCH(1,INDEX(($A54='IECC Data-IP-Source EUI'!$B$2:$B$1521)*(P$44='IECC Data-IP-Source EUI'!$C$2:$C$1521)*(2006='IECC Data-IP-Source EUI'!$A$2:$A$1521),0,1),0))</f>
        <v>0.41159727104270033</v>
      </c>
      <c r="Q54" s="111" cm="1">
        <f t="array" ref="Q54">INDEX('IECC Data-IP-Source EUI'!$Y$2:$Y$1521,MATCH(1,INDEX(($A54='IECC Data-IP-Source EUI'!$B$2:$B$1521)*(Q$44='IECC Data-IP-Source EUI'!$C$2:$C$1521)*($A$43='IECC Data-IP-Source EUI'!$A$2:$A$1521),0,1),0))/INDEX('IECC Data-IP-Source EUI'!$Y$2:$Y$1521,MATCH(1,INDEX(($A54='IECC Data-IP-Source EUI'!$B$2:$B$1521)*(Q$44='IECC Data-IP-Source EUI'!$C$2:$C$1521)*(2006='IECC Data-IP-Source EUI'!$A$2:$A$1521),0,1),0))</f>
        <v>0.55112643356994206</v>
      </c>
      <c r="R54" s="111" cm="1">
        <f t="array" ref="R54">INDEX('IECC Data-IP-Source EUI'!$Y$2:$Y$1521,MATCH(1,INDEX(($A54='IECC Data-IP-Source EUI'!$B$2:$B$1521)*(R$44='IECC Data-IP-Source EUI'!$C$2:$C$1521)*($A$43='IECC Data-IP-Source EUI'!$A$2:$A$1521),0,1),0))/INDEX('IECC Data-IP-Source EUI'!$Y$2:$Y$1521,MATCH(1,INDEX(($A54='IECC Data-IP-Source EUI'!$B$2:$B$1521)*(R$44='IECC Data-IP-Source EUI'!$C$2:$C$1521)*(2006='IECC Data-IP-Source EUI'!$A$2:$A$1521),0,1),0))</f>
        <v>0.54472090048147503</v>
      </c>
      <c r="S54" s="111" cm="1">
        <f t="array" ref="S54">INDEX('IECC Data-IP-Source EUI'!$Y$2:$Y$1521,MATCH(1,INDEX(($A54='IECC Data-IP-Source EUI'!$B$2:$B$1521)*(S$44='IECC Data-IP-Source EUI'!$C$2:$C$1521)*($A$43='IECC Data-IP-Source EUI'!$A$2:$A$1521),0,1),0))/INDEX('IECC Data-IP-Source EUI'!$Y$2:$Y$1521,MATCH(1,INDEX(($A54='IECC Data-IP-Source EUI'!$B$2:$B$1521)*(S$44='IECC Data-IP-Source EUI'!$C$2:$C$1521)*(2006='IECC Data-IP-Source EUI'!$A$2:$A$1521),0,1),0))</f>
        <v>0.55733063338357069</v>
      </c>
      <c r="T54" s="112" cm="1">
        <f t="array" ref="T54">INDEX('IECC Data-IP-Source EUI'!$Y$2:$Y$1521,MATCH(1,INDEX(($A54='IECC Data-IP-Source EUI'!$B$2:$B$1521)*(T$44='IECC Data-IP-Source EUI'!$C$2:$C$1521)*($A$43='IECC Data-IP-Source EUI'!$A$2:$A$1521),0,1),0))/INDEX('IECC Data-IP-Source EUI'!$Y$2:$Y$1521,MATCH(1,INDEX(($A54='IECC Data-IP-Source EUI'!$B$2:$B$1521)*(T$44='IECC Data-IP-Source EUI'!$C$2:$C$1521)*(2006='IECC Data-IP-Source EUI'!$A$2:$A$1521),0,1),0))</f>
        <v>0.60938156505291508</v>
      </c>
    </row>
    <row r="55" spans="1:20" x14ac:dyDescent="0.25">
      <c r="A55" s="129" t="s">
        <v>65</v>
      </c>
      <c r="B55" s="110" cm="1">
        <f t="array" ref="B55">INDEX('IECC Data-IP-Source EUI'!$Y$2:$Y$1521,MATCH(1,INDEX(($A55='IECC Data-IP-Source EUI'!$B$2:$B$1521)*(B$44='IECC Data-IP-Source EUI'!$C$2:$C$1521)*($A$43='IECC Data-IP-Source EUI'!$A$2:$A$1521),0,1),0))/INDEX('IECC Data-IP-Source EUI'!$Y$2:$Y$1521,MATCH(1,INDEX(($A55='IECC Data-IP-Source EUI'!$B$2:$B$1521)*(B$44='IECC Data-IP-Source EUI'!$C$2:$C$1521)*(2006='IECC Data-IP-Source EUI'!$A$2:$A$1521),0,1),0))</f>
        <v>0.67016390420743788</v>
      </c>
      <c r="C55" s="111" cm="1">
        <f t="array" ref="C55">INDEX('IECC Data-IP-Source EUI'!$Y$2:$Y$1521,MATCH(1,INDEX(($A55='IECC Data-IP-Source EUI'!$B$2:$B$1521)*(C$44='IECC Data-IP-Source EUI'!$C$2:$C$1521)*($A$43='IECC Data-IP-Source EUI'!$A$2:$A$1521),0,1),0))/INDEX('IECC Data-IP-Source EUI'!$Y$2:$Y$1521,MATCH(1,INDEX(($A55='IECC Data-IP-Source EUI'!$B$2:$B$1521)*(C$44='IECC Data-IP-Source EUI'!$C$2:$C$1521)*(2006='IECC Data-IP-Source EUI'!$A$2:$A$1521),0,1),0))</f>
        <v>0.63251436207847545</v>
      </c>
      <c r="D55" s="111" cm="1">
        <f t="array" ref="D55">INDEX('IECC Data-IP-Source EUI'!$Y$2:$Y$1521,MATCH(1,INDEX(($A55='IECC Data-IP-Source EUI'!$B$2:$B$1521)*(D$44='IECC Data-IP-Source EUI'!$C$2:$C$1521)*($A$43='IECC Data-IP-Source EUI'!$A$2:$A$1521),0,1),0))/INDEX('IECC Data-IP-Source EUI'!$Y$2:$Y$1521,MATCH(1,INDEX(($A55='IECC Data-IP-Source EUI'!$B$2:$B$1521)*(D$44='IECC Data-IP-Source EUI'!$C$2:$C$1521)*(2006='IECC Data-IP-Source EUI'!$A$2:$A$1521),0,1),0))</f>
        <v>0.62054162393011369</v>
      </c>
      <c r="E55" s="111" cm="1">
        <f t="array" ref="E55">INDEX('IECC Data-IP-Source EUI'!$Y$2:$Y$1521,MATCH(1,INDEX(($A55='IECC Data-IP-Source EUI'!$B$2:$B$1521)*(E$44='IECC Data-IP-Source EUI'!$C$2:$C$1521)*($A$43='IECC Data-IP-Source EUI'!$A$2:$A$1521),0,1),0))/INDEX('IECC Data-IP-Source EUI'!$Y$2:$Y$1521,MATCH(1,INDEX(($A55='IECC Data-IP-Source EUI'!$B$2:$B$1521)*(E$44='IECC Data-IP-Source EUI'!$C$2:$C$1521)*(2006='IECC Data-IP-Source EUI'!$A$2:$A$1521),0,1),0))</f>
        <v>0.59024494423700691</v>
      </c>
      <c r="F55" s="111" cm="1">
        <f t="array" ref="F55">INDEX('IECC Data-IP-Source EUI'!$Y$2:$Y$1521,MATCH(1,INDEX(($A55='IECC Data-IP-Source EUI'!$B$2:$B$1521)*(F$44='IECC Data-IP-Source EUI'!$C$2:$C$1521)*($A$43='IECC Data-IP-Source EUI'!$A$2:$A$1521),0,1),0))/INDEX('IECC Data-IP-Source EUI'!$Y$2:$Y$1521,MATCH(1,INDEX(($A55='IECC Data-IP-Source EUI'!$B$2:$B$1521)*(F$44='IECC Data-IP-Source EUI'!$C$2:$C$1521)*(2006='IECC Data-IP-Source EUI'!$A$2:$A$1521),0,1),0))</f>
        <v>0.60791822056546185</v>
      </c>
      <c r="G55" s="111" cm="1">
        <f t="array" ref="G55">INDEX('IECC Data-IP-Source EUI'!$Y$2:$Y$1521,MATCH(1,INDEX(($A55='IECC Data-IP-Source EUI'!$B$2:$B$1521)*(G$44='IECC Data-IP-Source EUI'!$C$2:$C$1521)*($A$43='IECC Data-IP-Source EUI'!$A$2:$A$1521),0,1),0))/INDEX('IECC Data-IP-Source EUI'!$Y$2:$Y$1521,MATCH(1,INDEX(($A55='IECC Data-IP-Source EUI'!$B$2:$B$1521)*(G$44='IECC Data-IP-Source EUI'!$C$2:$C$1521)*(2006='IECC Data-IP-Source EUI'!$A$2:$A$1521),0,1),0))</f>
        <v>0.55646858056442861</v>
      </c>
      <c r="H55" s="111" cm="1">
        <f t="array" ref="H55">INDEX('IECC Data-IP-Source EUI'!$Y$2:$Y$1521,MATCH(1,INDEX(($A55='IECC Data-IP-Source EUI'!$B$2:$B$1521)*(H$44='IECC Data-IP-Source EUI'!$C$2:$C$1521)*($A$43='IECC Data-IP-Source EUI'!$A$2:$A$1521),0,1),0))/INDEX('IECC Data-IP-Source EUI'!$Y$2:$Y$1521,MATCH(1,INDEX(($A55='IECC Data-IP-Source EUI'!$B$2:$B$1521)*(H$44='IECC Data-IP-Source EUI'!$C$2:$C$1521)*(2006='IECC Data-IP-Source EUI'!$A$2:$A$1521),0,1),0))</f>
        <v>0.57452611313684332</v>
      </c>
      <c r="I55" s="111" cm="1">
        <f t="array" ref="I55">INDEX('IECC Data-IP-Source EUI'!$Y$2:$Y$1521,MATCH(1,INDEX(($A55='IECC Data-IP-Source EUI'!$B$2:$B$1521)*(I$44='IECC Data-IP-Source EUI'!$C$2:$C$1521)*($A$43='IECC Data-IP-Source EUI'!$A$2:$A$1521),0,1),0))/INDEX('IECC Data-IP-Source EUI'!$Y$2:$Y$1521,MATCH(1,INDEX(($A55='IECC Data-IP-Source EUI'!$B$2:$B$1521)*(I$44='IECC Data-IP-Source EUI'!$C$2:$C$1521)*(2006='IECC Data-IP-Source EUI'!$A$2:$A$1521),0,1),0))</f>
        <v>0.54781093505893474</v>
      </c>
      <c r="J55" s="111" cm="1">
        <f t="array" ref="J55">INDEX('IECC Data-IP-Source EUI'!$Y$2:$Y$1521,MATCH(1,INDEX(($A55='IECC Data-IP-Source EUI'!$B$2:$B$1521)*(J$44='IECC Data-IP-Source EUI'!$C$2:$C$1521)*($A$43='IECC Data-IP-Source EUI'!$A$2:$A$1521),0,1),0))/INDEX('IECC Data-IP-Source EUI'!$Y$2:$Y$1521,MATCH(1,INDEX(($A55='IECC Data-IP-Source EUI'!$B$2:$B$1521)*(J$44='IECC Data-IP-Source EUI'!$C$2:$C$1521)*(2006='IECC Data-IP-Source EUI'!$A$2:$A$1521),0,1),0))</f>
        <v>0.51126736157000408</v>
      </c>
      <c r="K55" s="111" cm="1">
        <f t="array" ref="K55">INDEX('IECC Data-IP-Source EUI'!$Y$2:$Y$1521,MATCH(1,INDEX(($A55='IECC Data-IP-Source EUI'!$B$2:$B$1521)*(K$44='IECC Data-IP-Source EUI'!$C$2:$C$1521)*($A$43='IECC Data-IP-Source EUI'!$A$2:$A$1521),0,1),0))/INDEX('IECC Data-IP-Source EUI'!$Y$2:$Y$1521,MATCH(1,INDEX(($A55='IECC Data-IP-Source EUI'!$B$2:$B$1521)*(K$44='IECC Data-IP-Source EUI'!$C$2:$C$1521)*(2006='IECC Data-IP-Source EUI'!$A$2:$A$1521),0,1),0))</f>
        <v>0.60901725680714081</v>
      </c>
      <c r="L55" s="111" cm="1">
        <f t="array" ref="L55">INDEX('IECC Data-IP-Source EUI'!$Y$2:$Y$1521,MATCH(1,INDEX(($A55='IECC Data-IP-Source EUI'!$B$2:$B$1521)*(L$44='IECC Data-IP-Source EUI'!$C$2:$C$1521)*($A$43='IECC Data-IP-Source EUI'!$A$2:$A$1521),0,1),0))/INDEX('IECC Data-IP-Source EUI'!$Y$2:$Y$1521,MATCH(1,INDEX(($A55='IECC Data-IP-Source EUI'!$B$2:$B$1521)*(L$44='IECC Data-IP-Source EUI'!$C$2:$C$1521)*(2006='IECC Data-IP-Source EUI'!$A$2:$A$1521),0,1),0))</f>
        <v>0.58309761621934997</v>
      </c>
      <c r="M55" s="111" cm="1">
        <f t="array" ref="M55">INDEX('IECC Data-IP-Source EUI'!$Y$2:$Y$1521,MATCH(1,INDEX(($A55='IECC Data-IP-Source EUI'!$B$2:$B$1521)*(M$44='IECC Data-IP-Source EUI'!$C$2:$C$1521)*($A$43='IECC Data-IP-Source EUI'!$A$2:$A$1521),0,1),0))/INDEX('IECC Data-IP-Source EUI'!$Y$2:$Y$1521,MATCH(1,INDEX(($A55='IECC Data-IP-Source EUI'!$B$2:$B$1521)*(M$44='IECC Data-IP-Source EUI'!$C$2:$C$1521)*(2006='IECC Data-IP-Source EUI'!$A$2:$A$1521),0,1),0))</f>
        <v>0.55586956399047538</v>
      </c>
      <c r="N55" s="111" cm="1">
        <f t="array" ref="N55">INDEX('IECC Data-IP-Source EUI'!$Y$2:$Y$1521,MATCH(1,INDEX(($A55='IECC Data-IP-Source EUI'!$B$2:$B$1521)*(N$44='IECC Data-IP-Source EUI'!$C$2:$C$1521)*($A$43='IECC Data-IP-Source EUI'!$A$2:$A$1521),0,1),0))/INDEX('IECC Data-IP-Source EUI'!$Y$2:$Y$1521,MATCH(1,INDEX(($A55='IECC Data-IP-Source EUI'!$B$2:$B$1521)*(N$44='IECC Data-IP-Source EUI'!$C$2:$C$1521)*(2006='IECC Data-IP-Source EUI'!$A$2:$A$1521),0,1),0))</f>
        <v>0.64823535391779674</v>
      </c>
      <c r="O55" s="111" cm="1">
        <f t="array" ref="O55">INDEX('IECC Data-IP-Source EUI'!$Y$2:$Y$1521,MATCH(1,INDEX(($A55='IECC Data-IP-Source EUI'!$B$2:$B$1521)*(O$44='IECC Data-IP-Source EUI'!$C$2:$C$1521)*($A$43='IECC Data-IP-Source EUI'!$A$2:$A$1521),0,1),0))/INDEX('IECC Data-IP-Source EUI'!$Y$2:$Y$1521,MATCH(1,INDEX(($A55='IECC Data-IP-Source EUI'!$B$2:$B$1521)*(O$44='IECC Data-IP-Source EUI'!$C$2:$C$1521)*(2006='IECC Data-IP-Source EUI'!$A$2:$A$1521),0,1),0))</f>
        <v>0.64838942519996312</v>
      </c>
      <c r="P55" s="111" cm="1">
        <f t="array" ref="P55">INDEX('IECC Data-IP-Source EUI'!$Y$2:$Y$1521,MATCH(1,INDEX(($A55='IECC Data-IP-Source EUI'!$B$2:$B$1521)*(P$44='IECC Data-IP-Source EUI'!$C$2:$C$1521)*($A$43='IECC Data-IP-Source EUI'!$A$2:$A$1521),0,1),0))/INDEX('IECC Data-IP-Source EUI'!$Y$2:$Y$1521,MATCH(1,INDEX(($A55='IECC Data-IP-Source EUI'!$B$2:$B$1521)*(P$44='IECC Data-IP-Source EUI'!$C$2:$C$1521)*(2006='IECC Data-IP-Source EUI'!$A$2:$A$1521),0,1),0))</f>
        <v>0.57493025669341902</v>
      </c>
      <c r="Q55" s="111" cm="1">
        <f t="array" ref="Q55">INDEX('IECC Data-IP-Source EUI'!$Y$2:$Y$1521,MATCH(1,INDEX(($A55='IECC Data-IP-Source EUI'!$B$2:$B$1521)*(Q$44='IECC Data-IP-Source EUI'!$C$2:$C$1521)*($A$43='IECC Data-IP-Source EUI'!$A$2:$A$1521),0,1),0))/INDEX('IECC Data-IP-Source EUI'!$Y$2:$Y$1521,MATCH(1,INDEX(($A55='IECC Data-IP-Source EUI'!$B$2:$B$1521)*(Q$44='IECC Data-IP-Source EUI'!$C$2:$C$1521)*(2006='IECC Data-IP-Source EUI'!$A$2:$A$1521),0,1),0))</f>
        <v>0.68330860505521906</v>
      </c>
      <c r="R55" s="111" cm="1">
        <f t="array" ref="R55">INDEX('IECC Data-IP-Source EUI'!$Y$2:$Y$1521,MATCH(1,INDEX(($A55='IECC Data-IP-Source EUI'!$B$2:$B$1521)*(R$44='IECC Data-IP-Source EUI'!$C$2:$C$1521)*($A$43='IECC Data-IP-Source EUI'!$A$2:$A$1521),0,1),0))/INDEX('IECC Data-IP-Source EUI'!$Y$2:$Y$1521,MATCH(1,INDEX(($A55='IECC Data-IP-Source EUI'!$B$2:$B$1521)*(R$44='IECC Data-IP-Source EUI'!$C$2:$C$1521)*(2006='IECC Data-IP-Source EUI'!$A$2:$A$1521),0,1),0))</f>
        <v>0.66820056592317945</v>
      </c>
      <c r="S55" s="111" cm="1">
        <f t="array" ref="S55">INDEX('IECC Data-IP-Source EUI'!$Y$2:$Y$1521,MATCH(1,INDEX(($A55='IECC Data-IP-Source EUI'!$B$2:$B$1521)*(S$44='IECC Data-IP-Source EUI'!$C$2:$C$1521)*($A$43='IECC Data-IP-Source EUI'!$A$2:$A$1521),0,1),0))/INDEX('IECC Data-IP-Source EUI'!$Y$2:$Y$1521,MATCH(1,INDEX(($A55='IECC Data-IP-Source EUI'!$B$2:$B$1521)*(S$44='IECC Data-IP-Source EUI'!$C$2:$C$1521)*(2006='IECC Data-IP-Source EUI'!$A$2:$A$1521),0,1),0))</f>
        <v>0.70226852657469818</v>
      </c>
      <c r="T55" s="112" cm="1">
        <f t="array" ref="T55">INDEX('IECC Data-IP-Source EUI'!$Y$2:$Y$1521,MATCH(1,INDEX(($A55='IECC Data-IP-Source EUI'!$B$2:$B$1521)*(T$44='IECC Data-IP-Source EUI'!$C$2:$C$1521)*($A$43='IECC Data-IP-Source EUI'!$A$2:$A$1521),0,1),0))/INDEX('IECC Data-IP-Source EUI'!$Y$2:$Y$1521,MATCH(1,INDEX(($A55='IECC Data-IP-Source EUI'!$B$2:$B$1521)*(T$44='IECC Data-IP-Source EUI'!$C$2:$C$1521)*(2006='IECC Data-IP-Source EUI'!$A$2:$A$1521),0,1),0))</f>
        <v>0.74626284318122194</v>
      </c>
    </row>
    <row r="56" spans="1:20" x14ac:dyDescent="0.25">
      <c r="A56" s="129" t="s">
        <v>59</v>
      </c>
      <c r="B56" s="110" cm="1">
        <f t="array" ref="B56">INDEX('IECC Data-IP-Source EUI'!$Y$2:$Y$1521,MATCH(1,INDEX(($A56='IECC Data-IP-Source EUI'!$B$2:$B$1521)*(B$44='IECC Data-IP-Source EUI'!$C$2:$C$1521)*($A$43='IECC Data-IP-Source EUI'!$A$2:$A$1521),0,1),0))/INDEX('IECC Data-IP-Source EUI'!$Y$2:$Y$1521,MATCH(1,INDEX(($A56='IECC Data-IP-Source EUI'!$B$2:$B$1521)*(B$44='IECC Data-IP-Source EUI'!$C$2:$C$1521)*(2006='IECC Data-IP-Source EUI'!$A$2:$A$1521),0,1),0))</f>
        <v>0.4171514166481573</v>
      </c>
      <c r="C56" s="111" cm="1">
        <f t="array" ref="C56">INDEX('IECC Data-IP-Source EUI'!$Y$2:$Y$1521,MATCH(1,INDEX(($A56='IECC Data-IP-Source EUI'!$B$2:$B$1521)*(C$44='IECC Data-IP-Source EUI'!$C$2:$C$1521)*($A$43='IECC Data-IP-Source EUI'!$A$2:$A$1521),0,1),0))/INDEX('IECC Data-IP-Source EUI'!$Y$2:$Y$1521,MATCH(1,INDEX(($A56='IECC Data-IP-Source EUI'!$B$2:$B$1521)*(C$44='IECC Data-IP-Source EUI'!$C$2:$C$1521)*(2006='IECC Data-IP-Source EUI'!$A$2:$A$1521),0,1),0))</f>
        <v>0.36077538897023587</v>
      </c>
      <c r="D56" s="111" cm="1">
        <f t="array" ref="D56">INDEX('IECC Data-IP-Source EUI'!$Y$2:$Y$1521,MATCH(1,INDEX(($A56='IECC Data-IP-Source EUI'!$B$2:$B$1521)*(D$44='IECC Data-IP-Source EUI'!$C$2:$C$1521)*($A$43='IECC Data-IP-Source EUI'!$A$2:$A$1521),0,1),0))/INDEX('IECC Data-IP-Source EUI'!$Y$2:$Y$1521,MATCH(1,INDEX(($A56='IECC Data-IP-Source EUI'!$B$2:$B$1521)*(D$44='IECC Data-IP-Source EUI'!$C$2:$C$1521)*(2006='IECC Data-IP-Source EUI'!$A$2:$A$1521),0,1),0))</f>
        <v>0.42105246490174086</v>
      </c>
      <c r="E56" s="111" cm="1">
        <f t="array" ref="E56">INDEX('IECC Data-IP-Source EUI'!$Y$2:$Y$1521,MATCH(1,INDEX(($A56='IECC Data-IP-Source EUI'!$B$2:$B$1521)*(E$44='IECC Data-IP-Source EUI'!$C$2:$C$1521)*($A$43='IECC Data-IP-Source EUI'!$A$2:$A$1521),0,1),0))/INDEX('IECC Data-IP-Source EUI'!$Y$2:$Y$1521,MATCH(1,INDEX(($A56='IECC Data-IP-Source EUI'!$B$2:$B$1521)*(E$44='IECC Data-IP-Source EUI'!$C$2:$C$1521)*(2006='IECC Data-IP-Source EUI'!$A$2:$A$1521),0,1),0))</f>
        <v>0.34628289202777751</v>
      </c>
      <c r="F56" s="111" cm="1">
        <f t="array" ref="F56">INDEX('IECC Data-IP-Source EUI'!$Y$2:$Y$1521,MATCH(1,INDEX(($A56='IECC Data-IP-Source EUI'!$B$2:$B$1521)*(F$44='IECC Data-IP-Source EUI'!$C$2:$C$1521)*($A$43='IECC Data-IP-Source EUI'!$A$2:$A$1521),0,1),0))/INDEX('IECC Data-IP-Source EUI'!$Y$2:$Y$1521,MATCH(1,INDEX(($A56='IECC Data-IP-Source EUI'!$B$2:$B$1521)*(F$44='IECC Data-IP-Source EUI'!$C$2:$C$1521)*(2006='IECC Data-IP-Source EUI'!$A$2:$A$1521),0,1),0))</f>
        <v>0.37668661897817957</v>
      </c>
      <c r="G56" s="111" cm="1">
        <f t="array" ref="G56">INDEX('IECC Data-IP-Source EUI'!$Y$2:$Y$1521,MATCH(1,INDEX(($A56='IECC Data-IP-Source EUI'!$B$2:$B$1521)*(G$44='IECC Data-IP-Source EUI'!$C$2:$C$1521)*($A$43='IECC Data-IP-Source EUI'!$A$2:$A$1521),0,1),0))/INDEX('IECC Data-IP-Source EUI'!$Y$2:$Y$1521,MATCH(1,INDEX(($A56='IECC Data-IP-Source EUI'!$B$2:$B$1521)*(G$44='IECC Data-IP-Source EUI'!$C$2:$C$1521)*(2006='IECC Data-IP-Source EUI'!$A$2:$A$1521),0,1),0))</f>
        <v>0.31951778102920647</v>
      </c>
      <c r="H56" s="111" cm="1">
        <f t="array" ref="H56">INDEX('IECC Data-IP-Source EUI'!$Y$2:$Y$1521,MATCH(1,INDEX(($A56='IECC Data-IP-Source EUI'!$B$2:$B$1521)*(H$44='IECC Data-IP-Source EUI'!$C$2:$C$1521)*($A$43='IECC Data-IP-Source EUI'!$A$2:$A$1521),0,1),0))/INDEX('IECC Data-IP-Source EUI'!$Y$2:$Y$1521,MATCH(1,INDEX(($A56='IECC Data-IP-Source EUI'!$B$2:$B$1521)*(H$44='IECC Data-IP-Source EUI'!$C$2:$C$1521)*(2006='IECC Data-IP-Source EUI'!$A$2:$A$1521),0,1),0))</f>
        <v>0.35612231325150612</v>
      </c>
      <c r="I56" s="111" cm="1">
        <f t="array" ref="I56">INDEX('IECC Data-IP-Source EUI'!$Y$2:$Y$1521,MATCH(1,INDEX(($A56='IECC Data-IP-Source EUI'!$B$2:$B$1521)*(I$44='IECC Data-IP-Source EUI'!$C$2:$C$1521)*($A$43='IECC Data-IP-Source EUI'!$A$2:$A$1521),0,1),0))/INDEX('IECC Data-IP-Source EUI'!$Y$2:$Y$1521,MATCH(1,INDEX(($A56='IECC Data-IP-Source EUI'!$B$2:$B$1521)*(I$44='IECC Data-IP-Source EUI'!$C$2:$C$1521)*(2006='IECC Data-IP-Source EUI'!$A$2:$A$1521),0,1),0))</f>
        <v>0.30862730266078819</v>
      </c>
      <c r="J56" s="111" cm="1">
        <f t="array" ref="J56">INDEX('IECC Data-IP-Source EUI'!$Y$2:$Y$1521,MATCH(1,INDEX(($A56='IECC Data-IP-Source EUI'!$B$2:$B$1521)*(J$44='IECC Data-IP-Source EUI'!$C$2:$C$1521)*($A$43='IECC Data-IP-Source EUI'!$A$2:$A$1521),0,1),0))/INDEX('IECC Data-IP-Source EUI'!$Y$2:$Y$1521,MATCH(1,INDEX(($A56='IECC Data-IP-Source EUI'!$B$2:$B$1521)*(J$44='IECC Data-IP-Source EUI'!$C$2:$C$1521)*(2006='IECC Data-IP-Source EUI'!$A$2:$A$1521),0,1),0))</f>
        <v>0.34563710597867708</v>
      </c>
      <c r="K56" s="111" cm="1">
        <f t="array" ref="K56">INDEX('IECC Data-IP-Source EUI'!$Y$2:$Y$1521,MATCH(1,INDEX(($A56='IECC Data-IP-Source EUI'!$B$2:$B$1521)*(K$44='IECC Data-IP-Source EUI'!$C$2:$C$1521)*($A$43='IECC Data-IP-Source EUI'!$A$2:$A$1521),0,1),0))/INDEX('IECC Data-IP-Source EUI'!$Y$2:$Y$1521,MATCH(1,INDEX(($A56='IECC Data-IP-Source EUI'!$B$2:$B$1521)*(K$44='IECC Data-IP-Source EUI'!$C$2:$C$1521)*(2006='IECC Data-IP-Source EUI'!$A$2:$A$1521),0,1),0))</f>
        <v>0.35462050179451288</v>
      </c>
      <c r="L56" s="111" cm="1">
        <f t="array" ref="L56">INDEX('IECC Data-IP-Source EUI'!$Y$2:$Y$1521,MATCH(1,INDEX(($A56='IECC Data-IP-Source EUI'!$B$2:$B$1521)*(L$44='IECC Data-IP-Source EUI'!$C$2:$C$1521)*($A$43='IECC Data-IP-Source EUI'!$A$2:$A$1521),0,1),0))/INDEX('IECC Data-IP-Source EUI'!$Y$2:$Y$1521,MATCH(1,INDEX(($A56='IECC Data-IP-Source EUI'!$B$2:$B$1521)*(L$44='IECC Data-IP-Source EUI'!$C$2:$C$1521)*(2006='IECC Data-IP-Source EUI'!$A$2:$A$1521),0,1),0))</f>
        <v>0.30915315939642296</v>
      </c>
      <c r="M56" s="111" cm="1">
        <f t="array" ref="M56">INDEX('IECC Data-IP-Source EUI'!$Y$2:$Y$1521,MATCH(1,INDEX(($A56='IECC Data-IP-Source EUI'!$B$2:$B$1521)*(M$44='IECC Data-IP-Source EUI'!$C$2:$C$1521)*($A$43='IECC Data-IP-Source EUI'!$A$2:$A$1521),0,1),0))/INDEX('IECC Data-IP-Source EUI'!$Y$2:$Y$1521,MATCH(1,INDEX(($A56='IECC Data-IP-Source EUI'!$B$2:$B$1521)*(M$44='IECC Data-IP-Source EUI'!$C$2:$C$1521)*(2006='IECC Data-IP-Source EUI'!$A$2:$A$1521),0,1),0))</f>
        <v>0.29335263365583275</v>
      </c>
      <c r="N56" s="111" cm="1">
        <f t="array" ref="N56">INDEX('IECC Data-IP-Source EUI'!$Y$2:$Y$1521,MATCH(1,INDEX(($A56='IECC Data-IP-Source EUI'!$B$2:$B$1521)*(N$44='IECC Data-IP-Source EUI'!$C$2:$C$1521)*($A$43='IECC Data-IP-Source EUI'!$A$2:$A$1521),0,1),0))/INDEX('IECC Data-IP-Source EUI'!$Y$2:$Y$1521,MATCH(1,INDEX(($A56='IECC Data-IP-Source EUI'!$B$2:$B$1521)*(N$44='IECC Data-IP-Source EUI'!$C$2:$C$1521)*(2006='IECC Data-IP-Source EUI'!$A$2:$A$1521),0,1),0))</f>
        <v>0.35497127475025692</v>
      </c>
      <c r="O56" s="111" cm="1">
        <f t="array" ref="O56">INDEX('IECC Data-IP-Source EUI'!$Y$2:$Y$1521,MATCH(1,INDEX(($A56='IECC Data-IP-Source EUI'!$B$2:$B$1521)*(O$44='IECC Data-IP-Source EUI'!$C$2:$C$1521)*($A$43='IECC Data-IP-Source EUI'!$A$2:$A$1521),0,1),0))/INDEX('IECC Data-IP-Source EUI'!$Y$2:$Y$1521,MATCH(1,INDEX(($A56='IECC Data-IP-Source EUI'!$B$2:$B$1521)*(O$44='IECC Data-IP-Source EUI'!$C$2:$C$1521)*(2006='IECC Data-IP-Source EUI'!$A$2:$A$1521),0,1),0))</f>
        <v>0.30833298985686436</v>
      </c>
      <c r="P56" s="111" cm="1">
        <f t="array" ref="P56">INDEX('IECC Data-IP-Source EUI'!$Y$2:$Y$1521,MATCH(1,INDEX(($A56='IECC Data-IP-Source EUI'!$B$2:$B$1521)*(P$44='IECC Data-IP-Source EUI'!$C$2:$C$1521)*($A$43='IECC Data-IP-Source EUI'!$A$2:$A$1521),0,1),0))/INDEX('IECC Data-IP-Source EUI'!$Y$2:$Y$1521,MATCH(1,INDEX(($A56='IECC Data-IP-Source EUI'!$B$2:$B$1521)*(P$44='IECC Data-IP-Source EUI'!$C$2:$C$1521)*(2006='IECC Data-IP-Source EUI'!$A$2:$A$1521),0,1),0))</f>
        <v>0.30606430883234237</v>
      </c>
      <c r="Q56" s="111" cm="1">
        <f t="array" ref="Q56">INDEX('IECC Data-IP-Source EUI'!$Y$2:$Y$1521,MATCH(1,INDEX(($A56='IECC Data-IP-Source EUI'!$B$2:$B$1521)*(Q$44='IECC Data-IP-Source EUI'!$C$2:$C$1521)*($A$43='IECC Data-IP-Source EUI'!$A$2:$A$1521),0,1),0))/INDEX('IECC Data-IP-Source EUI'!$Y$2:$Y$1521,MATCH(1,INDEX(($A56='IECC Data-IP-Source EUI'!$B$2:$B$1521)*(Q$44='IECC Data-IP-Source EUI'!$C$2:$C$1521)*(2006='IECC Data-IP-Source EUI'!$A$2:$A$1521),0,1),0))</f>
        <v>0.37189425780716551</v>
      </c>
      <c r="R56" s="111" cm="1">
        <f t="array" ref="R56">INDEX('IECC Data-IP-Source EUI'!$Y$2:$Y$1521,MATCH(1,INDEX(($A56='IECC Data-IP-Source EUI'!$B$2:$B$1521)*(R$44='IECC Data-IP-Source EUI'!$C$2:$C$1521)*($A$43='IECC Data-IP-Source EUI'!$A$2:$A$1521),0,1),0))/INDEX('IECC Data-IP-Source EUI'!$Y$2:$Y$1521,MATCH(1,INDEX(($A56='IECC Data-IP-Source EUI'!$B$2:$B$1521)*(R$44='IECC Data-IP-Source EUI'!$C$2:$C$1521)*(2006='IECC Data-IP-Source EUI'!$A$2:$A$1521),0,1),0))</f>
        <v>0.32627307735622135</v>
      </c>
      <c r="S56" s="111" cm="1">
        <f t="array" ref="S56">INDEX('IECC Data-IP-Source EUI'!$Y$2:$Y$1521,MATCH(1,INDEX(($A56='IECC Data-IP-Source EUI'!$B$2:$B$1521)*(S$44='IECC Data-IP-Source EUI'!$C$2:$C$1521)*($A$43='IECC Data-IP-Source EUI'!$A$2:$A$1521),0,1),0))/INDEX('IECC Data-IP-Source EUI'!$Y$2:$Y$1521,MATCH(1,INDEX(($A56='IECC Data-IP-Source EUI'!$B$2:$B$1521)*(S$44='IECC Data-IP-Source EUI'!$C$2:$C$1521)*(2006='IECC Data-IP-Source EUI'!$A$2:$A$1521),0,1),0))</f>
        <v>0.38101997118003422</v>
      </c>
      <c r="T56" s="112" cm="1">
        <f t="array" ref="T56">INDEX('IECC Data-IP-Source EUI'!$Y$2:$Y$1521,MATCH(1,INDEX(($A56='IECC Data-IP-Source EUI'!$B$2:$B$1521)*(T$44='IECC Data-IP-Source EUI'!$C$2:$C$1521)*($A$43='IECC Data-IP-Source EUI'!$A$2:$A$1521),0,1),0))/INDEX('IECC Data-IP-Source EUI'!$Y$2:$Y$1521,MATCH(1,INDEX(($A56='IECC Data-IP-Source EUI'!$B$2:$B$1521)*(T$44='IECC Data-IP-Source EUI'!$C$2:$C$1521)*(2006='IECC Data-IP-Source EUI'!$A$2:$A$1521),0,1),0))</f>
        <v>0.41400698055420487</v>
      </c>
    </row>
    <row r="57" spans="1:20" x14ac:dyDescent="0.25">
      <c r="A57" s="129" t="s">
        <v>58</v>
      </c>
      <c r="B57" s="110" cm="1">
        <f t="array" ref="B57">INDEX('IECC Data-IP-Source EUI'!$Y$2:$Y$1521,MATCH(1,INDEX(($A57='IECC Data-IP-Source EUI'!$B$2:$B$1521)*(B$44='IECC Data-IP-Source EUI'!$C$2:$C$1521)*($A$43='IECC Data-IP-Source EUI'!$A$2:$A$1521),0,1),0))/INDEX('IECC Data-IP-Source EUI'!$Y$2:$Y$1521,MATCH(1,INDEX(($A57='IECC Data-IP-Source EUI'!$B$2:$B$1521)*(B$44='IECC Data-IP-Source EUI'!$C$2:$C$1521)*(2006='IECC Data-IP-Source EUI'!$A$2:$A$1521),0,1),0))</f>
        <v>0.72352295320335913</v>
      </c>
      <c r="C57" s="111" cm="1">
        <f t="array" ref="C57">INDEX('IECC Data-IP-Source EUI'!$Y$2:$Y$1521,MATCH(1,INDEX(($A57='IECC Data-IP-Source EUI'!$B$2:$B$1521)*(C$44='IECC Data-IP-Source EUI'!$C$2:$C$1521)*($A$43='IECC Data-IP-Source EUI'!$A$2:$A$1521),0,1),0))/INDEX('IECC Data-IP-Source EUI'!$Y$2:$Y$1521,MATCH(1,INDEX(($A57='IECC Data-IP-Source EUI'!$B$2:$B$1521)*(C$44='IECC Data-IP-Source EUI'!$C$2:$C$1521)*(2006='IECC Data-IP-Source EUI'!$A$2:$A$1521),0,1),0))</f>
        <v>0.72760969103105066</v>
      </c>
      <c r="D57" s="111" cm="1">
        <f t="array" ref="D57">INDEX('IECC Data-IP-Source EUI'!$Y$2:$Y$1521,MATCH(1,INDEX(($A57='IECC Data-IP-Source EUI'!$B$2:$B$1521)*(D$44='IECC Data-IP-Source EUI'!$C$2:$C$1521)*($A$43='IECC Data-IP-Source EUI'!$A$2:$A$1521),0,1),0))/INDEX('IECC Data-IP-Source EUI'!$Y$2:$Y$1521,MATCH(1,INDEX(($A57='IECC Data-IP-Source EUI'!$B$2:$B$1521)*(D$44='IECC Data-IP-Source EUI'!$C$2:$C$1521)*(2006='IECC Data-IP-Source EUI'!$A$2:$A$1521),0,1),0))</f>
        <v>0.74347127667712065</v>
      </c>
      <c r="E57" s="111" cm="1">
        <f t="array" ref="E57">INDEX('IECC Data-IP-Source EUI'!$Y$2:$Y$1521,MATCH(1,INDEX(($A57='IECC Data-IP-Source EUI'!$B$2:$B$1521)*(E$44='IECC Data-IP-Source EUI'!$C$2:$C$1521)*($A$43='IECC Data-IP-Source EUI'!$A$2:$A$1521),0,1),0))/INDEX('IECC Data-IP-Source EUI'!$Y$2:$Y$1521,MATCH(1,INDEX(($A57='IECC Data-IP-Source EUI'!$B$2:$B$1521)*(E$44='IECC Data-IP-Source EUI'!$C$2:$C$1521)*(2006='IECC Data-IP-Source EUI'!$A$2:$A$1521),0,1),0))</f>
        <v>0.73590972493802465</v>
      </c>
      <c r="F57" s="111" cm="1">
        <f t="array" ref="F57">INDEX('IECC Data-IP-Source EUI'!$Y$2:$Y$1521,MATCH(1,INDEX(($A57='IECC Data-IP-Source EUI'!$B$2:$B$1521)*(F$44='IECC Data-IP-Source EUI'!$C$2:$C$1521)*($A$43='IECC Data-IP-Source EUI'!$A$2:$A$1521),0,1),0))/INDEX('IECC Data-IP-Source EUI'!$Y$2:$Y$1521,MATCH(1,INDEX(($A57='IECC Data-IP-Source EUI'!$B$2:$B$1521)*(F$44='IECC Data-IP-Source EUI'!$C$2:$C$1521)*(2006='IECC Data-IP-Source EUI'!$A$2:$A$1521),0,1),0))</f>
        <v>0.73911874231274755</v>
      </c>
      <c r="G57" s="111" cm="1">
        <f t="array" ref="G57">INDEX('IECC Data-IP-Source EUI'!$Y$2:$Y$1521,MATCH(1,INDEX(($A57='IECC Data-IP-Source EUI'!$B$2:$B$1521)*(G$44='IECC Data-IP-Source EUI'!$C$2:$C$1521)*($A$43='IECC Data-IP-Source EUI'!$A$2:$A$1521),0,1),0))/INDEX('IECC Data-IP-Source EUI'!$Y$2:$Y$1521,MATCH(1,INDEX(($A57='IECC Data-IP-Source EUI'!$B$2:$B$1521)*(G$44='IECC Data-IP-Source EUI'!$C$2:$C$1521)*(2006='IECC Data-IP-Source EUI'!$A$2:$A$1521),0,1),0))</f>
        <v>0.74952862908521245</v>
      </c>
      <c r="H57" s="111" cm="1">
        <f t="array" ref="H57">INDEX('IECC Data-IP-Source EUI'!$Y$2:$Y$1521,MATCH(1,INDEX(($A57='IECC Data-IP-Source EUI'!$B$2:$B$1521)*(H$44='IECC Data-IP-Source EUI'!$C$2:$C$1521)*($A$43='IECC Data-IP-Source EUI'!$A$2:$A$1521),0,1),0))/INDEX('IECC Data-IP-Source EUI'!$Y$2:$Y$1521,MATCH(1,INDEX(($A57='IECC Data-IP-Source EUI'!$B$2:$B$1521)*(H$44='IECC Data-IP-Source EUI'!$C$2:$C$1521)*(2006='IECC Data-IP-Source EUI'!$A$2:$A$1521),0,1),0))</f>
        <v>0.73003813749478652</v>
      </c>
      <c r="I57" s="111" cm="1">
        <f t="array" ref="I57">INDEX('IECC Data-IP-Source EUI'!$Y$2:$Y$1521,MATCH(1,INDEX(($A57='IECC Data-IP-Source EUI'!$B$2:$B$1521)*(I$44='IECC Data-IP-Source EUI'!$C$2:$C$1521)*($A$43='IECC Data-IP-Source EUI'!$A$2:$A$1521),0,1),0))/INDEX('IECC Data-IP-Source EUI'!$Y$2:$Y$1521,MATCH(1,INDEX(($A57='IECC Data-IP-Source EUI'!$B$2:$B$1521)*(I$44='IECC Data-IP-Source EUI'!$C$2:$C$1521)*(2006='IECC Data-IP-Source EUI'!$A$2:$A$1521),0,1),0))</f>
        <v>0.74700392595201504</v>
      </c>
      <c r="J57" s="111" cm="1">
        <f t="array" ref="J57">INDEX('IECC Data-IP-Source EUI'!$Y$2:$Y$1521,MATCH(1,INDEX(($A57='IECC Data-IP-Source EUI'!$B$2:$B$1521)*(J$44='IECC Data-IP-Source EUI'!$C$2:$C$1521)*($A$43='IECC Data-IP-Source EUI'!$A$2:$A$1521),0,1),0))/INDEX('IECC Data-IP-Source EUI'!$Y$2:$Y$1521,MATCH(1,INDEX(($A57='IECC Data-IP-Source EUI'!$B$2:$B$1521)*(J$44='IECC Data-IP-Source EUI'!$C$2:$C$1521)*(2006='IECC Data-IP-Source EUI'!$A$2:$A$1521),0,1),0))</f>
        <v>0.85201032117592101</v>
      </c>
      <c r="K57" s="111" cm="1">
        <f t="array" ref="K57">INDEX('IECC Data-IP-Source EUI'!$Y$2:$Y$1521,MATCH(1,INDEX(($A57='IECC Data-IP-Source EUI'!$B$2:$B$1521)*(K$44='IECC Data-IP-Source EUI'!$C$2:$C$1521)*($A$43='IECC Data-IP-Source EUI'!$A$2:$A$1521),0,1),0))/INDEX('IECC Data-IP-Source EUI'!$Y$2:$Y$1521,MATCH(1,INDEX(($A57='IECC Data-IP-Source EUI'!$B$2:$B$1521)*(K$44='IECC Data-IP-Source EUI'!$C$2:$C$1521)*(2006='IECC Data-IP-Source EUI'!$A$2:$A$1521),0,1),0))</f>
        <v>0.70307739717178841</v>
      </c>
      <c r="L57" s="111" cm="1">
        <f t="array" ref="L57">INDEX('IECC Data-IP-Source EUI'!$Y$2:$Y$1521,MATCH(1,INDEX(($A57='IECC Data-IP-Source EUI'!$B$2:$B$1521)*(L$44='IECC Data-IP-Source EUI'!$C$2:$C$1521)*($A$43='IECC Data-IP-Source EUI'!$A$2:$A$1521),0,1),0))/INDEX('IECC Data-IP-Source EUI'!$Y$2:$Y$1521,MATCH(1,INDEX(($A57='IECC Data-IP-Source EUI'!$B$2:$B$1521)*(L$44='IECC Data-IP-Source EUI'!$C$2:$C$1521)*(2006='IECC Data-IP-Source EUI'!$A$2:$A$1521),0,1),0))</f>
        <v>0.73442282220698041</v>
      </c>
      <c r="M57" s="111" cm="1">
        <f t="array" ref="M57">INDEX('IECC Data-IP-Source EUI'!$Y$2:$Y$1521,MATCH(1,INDEX(($A57='IECC Data-IP-Source EUI'!$B$2:$B$1521)*(M$44='IECC Data-IP-Source EUI'!$C$2:$C$1521)*($A$43='IECC Data-IP-Source EUI'!$A$2:$A$1521),0,1),0))/INDEX('IECC Data-IP-Source EUI'!$Y$2:$Y$1521,MATCH(1,INDEX(($A57='IECC Data-IP-Source EUI'!$B$2:$B$1521)*(M$44='IECC Data-IP-Source EUI'!$C$2:$C$1521)*(2006='IECC Data-IP-Source EUI'!$A$2:$A$1521),0,1),0))</f>
        <v>0.82547389633148971</v>
      </c>
      <c r="N57" s="111" cm="1">
        <f t="array" ref="N57">INDEX('IECC Data-IP-Source EUI'!$Y$2:$Y$1521,MATCH(1,INDEX(($A57='IECC Data-IP-Source EUI'!$B$2:$B$1521)*(N$44='IECC Data-IP-Source EUI'!$C$2:$C$1521)*($A$43='IECC Data-IP-Source EUI'!$A$2:$A$1521),0,1),0))/INDEX('IECC Data-IP-Source EUI'!$Y$2:$Y$1521,MATCH(1,INDEX(($A57='IECC Data-IP-Source EUI'!$B$2:$B$1521)*(N$44='IECC Data-IP-Source EUI'!$C$2:$C$1521)*(2006='IECC Data-IP-Source EUI'!$A$2:$A$1521),0,1),0))</f>
        <v>0.73031060453767527</v>
      </c>
      <c r="O57" s="111" cm="1">
        <f t="array" ref="O57">INDEX('IECC Data-IP-Source EUI'!$Y$2:$Y$1521,MATCH(1,INDEX(($A57='IECC Data-IP-Source EUI'!$B$2:$B$1521)*(O$44='IECC Data-IP-Source EUI'!$C$2:$C$1521)*($A$43='IECC Data-IP-Source EUI'!$A$2:$A$1521),0,1),0))/INDEX('IECC Data-IP-Source EUI'!$Y$2:$Y$1521,MATCH(1,INDEX(($A57='IECC Data-IP-Source EUI'!$B$2:$B$1521)*(O$44='IECC Data-IP-Source EUI'!$C$2:$C$1521)*(2006='IECC Data-IP-Source EUI'!$A$2:$A$1521),0,1),0))</f>
        <v>0.74889874962526659</v>
      </c>
      <c r="P57" s="111" cm="1">
        <f t="array" ref="P57">INDEX('IECC Data-IP-Source EUI'!$Y$2:$Y$1521,MATCH(1,INDEX(($A57='IECC Data-IP-Source EUI'!$B$2:$B$1521)*(P$44='IECC Data-IP-Source EUI'!$C$2:$C$1521)*($A$43='IECC Data-IP-Source EUI'!$A$2:$A$1521),0,1),0))/INDEX('IECC Data-IP-Source EUI'!$Y$2:$Y$1521,MATCH(1,INDEX(($A57='IECC Data-IP-Source EUI'!$B$2:$B$1521)*(P$44='IECC Data-IP-Source EUI'!$C$2:$C$1521)*(2006='IECC Data-IP-Source EUI'!$A$2:$A$1521),0,1),0))</f>
        <v>0.82222765683585108</v>
      </c>
      <c r="Q57" s="111" cm="1">
        <f t="array" ref="Q57">INDEX('IECC Data-IP-Source EUI'!$Y$2:$Y$1521,MATCH(1,INDEX(($A57='IECC Data-IP-Source EUI'!$B$2:$B$1521)*(Q$44='IECC Data-IP-Source EUI'!$C$2:$C$1521)*($A$43='IECC Data-IP-Source EUI'!$A$2:$A$1521),0,1),0))/INDEX('IECC Data-IP-Source EUI'!$Y$2:$Y$1521,MATCH(1,INDEX(($A57='IECC Data-IP-Source EUI'!$B$2:$B$1521)*(Q$44='IECC Data-IP-Source EUI'!$C$2:$C$1521)*(2006='IECC Data-IP-Source EUI'!$A$2:$A$1521),0,1),0))</f>
        <v>0.71001199929245029</v>
      </c>
      <c r="R57" s="111" cm="1">
        <f t="array" ref="R57">INDEX('IECC Data-IP-Source EUI'!$Y$2:$Y$1521,MATCH(1,INDEX(($A57='IECC Data-IP-Source EUI'!$B$2:$B$1521)*(R$44='IECC Data-IP-Source EUI'!$C$2:$C$1521)*($A$43='IECC Data-IP-Source EUI'!$A$2:$A$1521),0,1),0))/INDEX('IECC Data-IP-Source EUI'!$Y$2:$Y$1521,MATCH(1,INDEX(($A57='IECC Data-IP-Source EUI'!$B$2:$B$1521)*(R$44='IECC Data-IP-Source EUI'!$C$2:$C$1521)*(2006='IECC Data-IP-Source EUI'!$A$2:$A$1521),0,1),0))</f>
        <v>0.7241987688081315</v>
      </c>
      <c r="S57" s="111" cm="1">
        <f t="array" ref="S57">INDEX('IECC Data-IP-Source EUI'!$Y$2:$Y$1521,MATCH(1,INDEX(($A57='IECC Data-IP-Source EUI'!$B$2:$B$1521)*(S$44='IECC Data-IP-Source EUI'!$C$2:$C$1521)*($A$43='IECC Data-IP-Source EUI'!$A$2:$A$1521),0,1),0))/INDEX('IECC Data-IP-Source EUI'!$Y$2:$Y$1521,MATCH(1,INDEX(($A57='IECC Data-IP-Source EUI'!$B$2:$B$1521)*(S$44='IECC Data-IP-Source EUI'!$C$2:$C$1521)*(2006='IECC Data-IP-Source EUI'!$A$2:$A$1521),0,1),0))</f>
        <v>0.73659959803773789</v>
      </c>
      <c r="T57" s="112" cm="1">
        <f t="array" ref="T57">INDEX('IECC Data-IP-Source EUI'!$Y$2:$Y$1521,MATCH(1,INDEX(($A57='IECC Data-IP-Source EUI'!$B$2:$B$1521)*(T$44='IECC Data-IP-Source EUI'!$C$2:$C$1521)*($A$43='IECC Data-IP-Source EUI'!$A$2:$A$1521),0,1),0))/INDEX('IECC Data-IP-Source EUI'!$Y$2:$Y$1521,MATCH(1,INDEX(($A57='IECC Data-IP-Source EUI'!$B$2:$B$1521)*(T$44='IECC Data-IP-Source EUI'!$C$2:$C$1521)*(2006='IECC Data-IP-Source EUI'!$A$2:$A$1521),0,1),0))</f>
        <v>0.73448325584532115</v>
      </c>
    </row>
    <row r="58" spans="1:20" x14ac:dyDescent="0.25">
      <c r="A58" s="129" t="s">
        <v>1</v>
      </c>
      <c r="B58" s="110" cm="1">
        <f t="array" ref="B58">INDEX('IECC Data-IP-Source EUI'!$Y$2:$Y$1521,MATCH(1,INDEX(($A58='IECC Data-IP-Source EUI'!$B$2:$B$1521)*(B$44='IECC Data-IP-Source EUI'!$C$2:$C$1521)*($A$43='IECC Data-IP-Source EUI'!$A$2:$A$1521),0,1),0))/INDEX('IECC Data-IP-Source EUI'!$Y$2:$Y$1521,MATCH(1,INDEX(($A58='IECC Data-IP-Source EUI'!$B$2:$B$1521)*(B$44='IECC Data-IP-Source EUI'!$C$2:$C$1521)*(2006='IECC Data-IP-Source EUI'!$A$2:$A$1521),0,1),0))</f>
        <v>0.71634986553719815</v>
      </c>
      <c r="C58" s="111" cm="1">
        <f t="array" ref="C58">INDEX('IECC Data-IP-Source EUI'!$Y$2:$Y$1521,MATCH(1,INDEX(($A58='IECC Data-IP-Source EUI'!$B$2:$B$1521)*(C$44='IECC Data-IP-Source EUI'!$C$2:$C$1521)*($A$43='IECC Data-IP-Source EUI'!$A$2:$A$1521),0,1),0))/INDEX('IECC Data-IP-Source EUI'!$Y$2:$Y$1521,MATCH(1,INDEX(($A58='IECC Data-IP-Source EUI'!$B$2:$B$1521)*(C$44='IECC Data-IP-Source EUI'!$C$2:$C$1521)*(2006='IECC Data-IP-Source EUI'!$A$2:$A$1521),0,1),0))</f>
        <v>0.58899173661213045</v>
      </c>
      <c r="D58" s="111" cm="1">
        <f t="array" ref="D58">INDEX('IECC Data-IP-Source EUI'!$Y$2:$Y$1521,MATCH(1,INDEX(($A58='IECC Data-IP-Source EUI'!$B$2:$B$1521)*(D$44='IECC Data-IP-Source EUI'!$C$2:$C$1521)*($A$43='IECC Data-IP-Source EUI'!$A$2:$A$1521),0,1),0))/INDEX('IECC Data-IP-Source EUI'!$Y$2:$Y$1521,MATCH(1,INDEX(($A58='IECC Data-IP-Source EUI'!$B$2:$B$1521)*(D$44='IECC Data-IP-Source EUI'!$C$2:$C$1521)*(2006='IECC Data-IP-Source EUI'!$A$2:$A$1521),0,1),0))</f>
        <v>0.69209488820500165</v>
      </c>
      <c r="E58" s="111" cm="1">
        <f t="array" ref="E58">INDEX('IECC Data-IP-Source EUI'!$Y$2:$Y$1521,MATCH(1,INDEX(($A58='IECC Data-IP-Source EUI'!$B$2:$B$1521)*(E$44='IECC Data-IP-Source EUI'!$C$2:$C$1521)*($A$43='IECC Data-IP-Source EUI'!$A$2:$A$1521),0,1),0))/INDEX('IECC Data-IP-Source EUI'!$Y$2:$Y$1521,MATCH(1,INDEX(($A58='IECC Data-IP-Source EUI'!$B$2:$B$1521)*(E$44='IECC Data-IP-Source EUI'!$C$2:$C$1521)*(2006='IECC Data-IP-Source EUI'!$A$2:$A$1521),0,1),0))</f>
        <v>0.68271323068037548</v>
      </c>
      <c r="F58" s="111" cm="1">
        <f t="array" ref="F58">INDEX('IECC Data-IP-Source EUI'!$Y$2:$Y$1521,MATCH(1,INDEX(($A58='IECC Data-IP-Source EUI'!$B$2:$B$1521)*(F$44='IECC Data-IP-Source EUI'!$C$2:$C$1521)*($A$43='IECC Data-IP-Source EUI'!$A$2:$A$1521),0,1),0))/INDEX('IECC Data-IP-Source EUI'!$Y$2:$Y$1521,MATCH(1,INDEX(($A58='IECC Data-IP-Source EUI'!$B$2:$B$1521)*(F$44='IECC Data-IP-Source EUI'!$C$2:$C$1521)*(2006='IECC Data-IP-Source EUI'!$A$2:$A$1521),0,1),0))</f>
        <v>0.54156541658764046</v>
      </c>
      <c r="G58" s="111" cm="1">
        <f t="array" ref="G58">INDEX('IECC Data-IP-Source EUI'!$Y$2:$Y$1521,MATCH(1,INDEX(($A58='IECC Data-IP-Source EUI'!$B$2:$B$1521)*(G$44='IECC Data-IP-Source EUI'!$C$2:$C$1521)*($A$43='IECC Data-IP-Source EUI'!$A$2:$A$1521),0,1),0))/INDEX('IECC Data-IP-Source EUI'!$Y$2:$Y$1521,MATCH(1,INDEX(($A58='IECC Data-IP-Source EUI'!$B$2:$B$1521)*(G$44='IECC Data-IP-Source EUI'!$C$2:$C$1521)*(2006='IECC Data-IP-Source EUI'!$A$2:$A$1521),0,1),0))</f>
        <v>0.49458656700808612</v>
      </c>
      <c r="H58" s="111" cm="1">
        <f t="array" ref="H58">INDEX('IECC Data-IP-Source EUI'!$Y$2:$Y$1521,MATCH(1,INDEX(($A58='IECC Data-IP-Source EUI'!$B$2:$B$1521)*(H$44='IECC Data-IP-Source EUI'!$C$2:$C$1521)*($A$43='IECC Data-IP-Source EUI'!$A$2:$A$1521),0,1),0))/INDEX('IECC Data-IP-Source EUI'!$Y$2:$Y$1521,MATCH(1,INDEX(($A58='IECC Data-IP-Source EUI'!$B$2:$B$1521)*(H$44='IECC Data-IP-Source EUI'!$C$2:$C$1521)*(2006='IECC Data-IP-Source EUI'!$A$2:$A$1521),0,1),0))</f>
        <v>0.52534777694076029</v>
      </c>
      <c r="I58" s="111" cm="1">
        <f t="array" ref="I58">INDEX('IECC Data-IP-Source EUI'!$Y$2:$Y$1521,MATCH(1,INDEX(($A58='IECC Data-IP-Source EUI'!$B$2:$B$1521)*(I$44='IECC Data-IP-Source EUI'!$C$2:$C$1521)*($A$43='IECC Data-IP-Source EUI'!$A$2:$A$1521),0,1),0))/INDEX('IECC Data-IP-Source EUI'!$Y$2:$Y$1521,MATCH(1,INDEX(($A58='IECC Data-IP-Source EUI'!$B$2:$B$1521)*(I$44='IECC Data-IP-Source EUI'!$C$2:$C$1521)*(2006='IECC Data-IP-Source EUI'!$A$2:$A$1521),0,1),0))</f>
        <v>0.57487549885134603</v>
      </c>
      <c r="J58" s="111" cm="1">
        <f t="array" ref="J58">INDEX('IECC Data-IP-Source EUI'!$Y$2:$Y$1521,MATCH(1,INDEX(($A58='IECC Data-IP-Source EUI'!$B$2:$B$1521)*(J$44='IECC Data-IP-Source EUI'!$C$2:$C$1521)*($A$43='IECC Data-IP-Source EUI'!$A$2:$A$1521),0,1),0))/INDEX('IECC Data-IP-Source EUI'!$Y$2:$Y$1521,MATCH(1,INDEX(($A58='IECC Data-IP-Source EUI'!$B$2:$B$1521)*(J$44='IECC Data-IP-Source EUI'!$C$2:$C$1521)*(2006='IECC Data-IP-Source EUI'!$A$2:$A$1521),0,1),0))</f>
        <v>0.55227970610995059</v>
      </c>
      <c r="K58" s="111" cm="1">
        <f t="array" ref="K58">INDEX('IECC Data-IP-Source EUI'!$Y$2:$Y$1521,MATCH(1,INDEX(($A58='IECC Data-IP-Source EUI'!$B$2:$B$1521)*(K$44='IECC Data-IP-Source EUI'!$C$2:$C$1521)*($A$43='IECC Data-IP-Source EUI'!$A$2:$A$1521),0,1),0))/INDEX('IECC Data-IP-Source EUI'!$Y$2:$Y$1521,MATCH(1,INDEX(($A58='IECC Data-IP-Source EUI'!$B$2:$B$1521)*(K$44='IECC Data-IP-Source EUI'!$C$2:$C$1521)*(2006='IECC Data-IP-Source EUI'!$A$2:$A$1521),0,1),0))</f>
        <v>0.55732035039696348</v>
      </c>
      <c r="L58" s="111" cm="1">
        <f t="array" ref="L58">INDEX('IECC Data-IP-Source EUI'!$Y$2:$Y$1521,MATCH(1,INDEX(($A58='IECC Data-IP-Source EUI'!$B$2:$B$1521)*(L$44='IECC Data-IP-Source EUI'!$C$2:$C$1521)*($A$43='IECC Data-IP-Source EUI'!$A$2:$A$1521),0,1),0))/INDEX('IECC Data-IP-Source EUI'!$Y$2:$Y$1521,MATCH(1,INDEX(($A58='IECC Data-IP-Source EUI'!$B$2:$B$1521)*(L$44='IECC Data-IP-Source EUI'!$C$2:$C$1521)*(2006='IECC Data-IP-Source EUI'!$A$2:$A$1521),0,1),0))</f>
        <v>0.50961771063718198</v>
      </c>
      <c r="M58" s="111" cm="1">
        <f t="array" ref="M58">INDEX('IECC Data-IP-Source EUI'!$Y$2:$Y$1521,MATCH(1,INDEX(($A58='IECC Data-IP-Source EUI'!$B$2:$B$1521)*(M$44='IECC Data-IP-Source EUI'!$C$2:$C$1521)*($A$43='IECC Data-IP-Source EUI'!$A$2:$A$1521),0,1),0))/INDEX('IECC Data-IP-Source EUI'!$Y$2:$Y$1521,MATCH(1,INDEX(($A58='IECC Data-IP-Source EUI'!$B$2:$B$1521)*(M$44='IECC Data-IP-Source EUI'!$C$2:$C$1521)*(2006='IECC Data-IP-Source EUI'!$A$2:$A$1521),0,1),0))</f>
        <v>0.56140775078622962</v>
      </c>
      <c r="N58" s="111" cm="1">
        <f t="array" ref="N58">INDEX('IECC Data-IP-Source EUI'!$Y$2:$Y$1521,MATCH(1,INDEX(($A58='IECC Data-IP-Source EUI'!$B$2:$B$1521)*(N$44='IECC Data-IP-Source EUI'!$C$2:$C$1521)*($A$43='IECC Data-IP-Source EUI'!$A$2:$A$1521),0,1),0))/INDEX('IECC Data-IP-Source EUI'!$Y$2:$Y$1521,MATCH(1,INDEX(($A58='IECC Data-IP-Source EUI'!$B$2:$B$1521)*(N$44='IECC Data-IP-Source EUI'!$C$2:$C$1521)*(2006='IECC Data-IP-Source EUI'!$A$2:$A$1521),0,1),0))</f>
        <v>0.66156749295660644</v>
      </c>
      <c r="O58" s="111" cm="1">
        <f t="array" ref="O58">INDEX('IECC Data-IP-Source EUI'!$Y$2:$Y$1521,MATCH(1,INDEX(($A58='IECC Data-IP-Source EUI'!$B$2:$B$1521)*(O$44='IECC Data-IP-Source EUI'!$C$2:$C$1521)*($A$43='IECC Data-IP-Source EUI'!$A$2:$A$1521),0,1),0))/INDEX('IECC Data-IP-Source EUI'!$Y$2:$Y$1521,MATCH(1,INDEX(($A58='IECC Data-IP-Source EUI'!$B$2:$B$1521)*(O$44='IECC Data-IP-Source EUI'!$C$2:$C$1521)*(2006='IECC Data-IP-Source EUI'!$A$2:$A$1521),0,1),0))</f>
        <v>0.58754270644108975</v>
      </c>
      <c r="P58" s="111" cm="1">
        <f t="array" ref="P58">INDEX('IECC Data-IP-Source EUI'!$Y$2:$Y$1521,MATCH(1,INDEX(($A58='IECC Data-IP-Source EUI'!$B$2:$B$1521)*(P$44='IECC Data-IP-Source EUI'!$C$2:$C$1521)*($A$43='IECC Data-IP-Source EUI'!$A$2:$A$1521),0,1),0))/INDEX('IECC Data-IP-Source EUI'!$Y$2:$Y$1521,MATCH(1,INDEX(($A58='IECC Data-IP-Source EUI'!$B$2:$B$1521)*(P$44='IECC Data-IP-Source EUI'!$C$2:$C$1521)*(2006='IECC Data-IP-Source EUI'!$A$2:$A$1521),0,1),0))</f>
        <v>0.53249667890097385</v>
      </c>
      <c r="Q58" s="111" cm="1">
        <f t="array" ref="Q58">INDEX('IECC Data-IP-Source EUI'!$Y$2:$Y$1521,MATCH(1,INDEX(($A58='IECC Data-IP-Source EUI'!$B$2:$B$1521)*(Q$44='IECC Data-IP-Source EUI'!$C$2:$C$1521)*($A$43='IECC Data-IP-Source EUI'!$A$2:$A$1521),0,1),0))/INDEX('IECC Data-IP-Source EUI'!$Y$2:$Y$1521,MATCH(1,INDEX(($A58='IECC Data-IP-Source EUI'!$B$2:$B$1521)*(Q$44='IECC Data-IP-Source EUI'!$C$2:$C$1521)*(2006='IECC Data-IP-Source EUI'!$A$2:$A$1521),0,1),0))</f>
        <v>0.66314558205754193</v>
      </c>
      <c r="R58" s="111" cm="1">
        <f t="array" ref="R58">INDEX('IECC Data-IP-Source EUI'!$Y$2:$Y$1521,MATCH(1,INDEX(($A58='IECC Data-IP-Source EUI'!$B$2:$B$1521)*(R$44='IECC Data-IP-Source EUI'!$C$2:$C$1521)*($A$43='IECC Data-IP-Source EUI'!$A$2:$A$1521),0,1),0))/INDEX('IECC Data-IP-Source EUI'!$Y$2:$Y$1521,MATCH(1,INDEX(($A58='IECC Data-IP-Source EUI'!$B$2:$B$1521)*(R$44='IECC Data-IP-Source EUI'!$C$2:$C$1521)*(2006='IECC Data-IP-Source EUI'!$A$2:$A$1521),0,1),0))</f>
        <v>0.58943071330719865</v>
      </c>
      <c r="S58" s="111" cm="1">
        <f t="array" ref="S58">INDEX('IECC Data-IP-Source EUI'!$Y$2:$Y$1521,MATCH(1,INDEX(($A58='IECC Data-IP-Source EUI'!$B$2:$B$1521)*(S$44='IECC Data-IP-Source EUI'!$C$2:$C$1521)*($A$43='IECC Data-IP-Source EUI'!$A$2:$A$1521),0,1),0))/INDEX('IECC Data-IP-Source EUI'!$Y$2:$Y$1521,MATCH(1,INDEX(($A58='IECC Data-IP-Source EUI'!$B$2:$B$1521)*(S$44='IECC Data-IP-Source EUI'!$C$2:$C$1521)*(2006='IECC Data-IP-Source EUI'!$A$2:$A$1521),0,1),0))</f>
        <v>0.69707054194202678</v>
      </c>
      <c r="T58" s="112" cm="1">
        <f t="array" ref="T58">INDEX('IECC Data-IP-Source EUI'!$Y$2:$Y$1521,MATCH(1,INDEX(($A58='IECC Data-IP-Source EUI'!$B$2:$B$1521)*(T$44='IECC Data-IP-Source EUI'!$C$2:$C$1521)*($A$43='IECC Data-IP-Source EUI'!$A$2:$A$1521),0,1),0))/INDEX('IECC Data-IP-Source EUI'!$Y$2:$Y$1521,MATCH(1,INDEX(($A58='IECC Data-IP-Source EUI'!$B$2:$B$1521)*(T$44='IECC Data-IP-Source EUI'!$C$2:$C$1521)*(2006='IECC Data-IP-Source EUI'!$A$2:$A$1521),0,1),0))</f>
        <v>0.70407364518578774</v>
      </c>
    </row>
    <row r="59" spans="1:20" x14ac:dyDescent="0.25">
      <c r="A59" s="129" t="s">
        <v>61</v>
      </c>
      <c r="B59" s="110" cm="1">
        <f t="array" ref="B59">INDEX('IECC Data-IP-Source EUI'!$Y$2:$Y$1521,MATCH(1,INDEX(($A59='IECC Data-IP-Source EUI'!$B$2:$B$1521)*(B$44='IECC Data-IP-Source EUI'!$C$2:$C$1521)*($A$43='IECC Data-IP-Source EUI'!$A$2:$A$1521),0,1),0))/INDEX('IECC Data-IP-Source EUI'!$Y$2:$Y$1521,MATCH(1,INDEX(($A59='IECC Data-IP-Source EUI'!$B$2:$B$1521)*(B$44='IECC Data-IP-Source EUI'!$C$2:$C$1521)*(2006='IECC Data-IP-Source EUI'!$A$2:$A$1521),0,1),0))</f>
        <v>0.81070931402611635</v>
      </c>
      <c r="C59" s="111" cm="1">
        <f t="array" ref="C59">INDEX('IECC Data-IP-Source EUI'!$Y$2:$Y$1521,MATCH(1,INDEX(($A59='IECC Data-IP-Source EUI'!$B$2:$B$1521)*(C$44='IECC Data-IP-Source EUI'!$C$2:$C$1521)*($A$43='IECC Data-IP-Source EUI'!$A$2:$A$1521),0,1),0))/INDEX('IECC Data-IP-Source EUI'!$Y$2:$Y$1521,MATCH(1,INDEX(($A59='IECC Data-IP-Source EUI'!$B$2:$B$1521)*(C$44='IECC Data-IP-Source EUI'!$C$2:$C$1521)*(2006='IECC Data-IP-Source EUI'!$A$2:$A$1521),0,1),0))</f>
        <v>0.7992887281128479</v>
      </c>
      <c r="D59" s="111" cm="1">
        <f t="array" ref="D59">INDEX('IECC Data-IP-Source EUI'!$Y$2:$Y$1521,MATCH(1,INDEX(($A59='IECC Data-IP-Source EUI'!$B$2:$B$1521)*(D$44='IECC Data-IP-Source EUI'!$C$2:$C$1521)*($A$43='IECC Data-IP-Source EUI'!$A$2:$A$1521),0,1),0))/INDEX('IECC Data-IP-Source EUI'!$Y$2:$Y$1521,MATCH(1,INDEX(($A59='IECC Data-IP-Source EUI'!$B$2:$B$1521)*(D$44='IECC Data-IP-Source EUI'!$C$2:$C$1521)*(2006='IECC Data-IP-Source EUI'!$A$2:$A$1521),0,1),0))</f>
        <v>0.84051341690401482</v>
      </c>
      <c r="E59" s="111" cm="1">
        <f t="array" ref="E59">INDEX('IECC Data-IP-Source EUI'!$Y$2:$Y$1521,MATCH(1,INDEX(($A59='IECC Data-IP-Source EUI'!$B$2:$B$1521)*(E$44='IECC Data-IP-Source EUI'!$C$2:$C$1521)*($A$43='IECC Data-IP-Source EUI'!$A$2:$A$1521),0,1),0))/INDEX('IECC Data-IP-Source EUI'!$Y$2:$Y$1521,MATCH(1,INDEX(($A59='IECC Data-IP-Source EUI'!$B$2:$B$1521)*(E$44='IECC Data-IP-Source EUI'!$C$2:$C$1521)*(2006='IECC Data-IP-Source EUI'!$A$2:$A$1521),0,1),0))</f>
        <v>0.79840727325461169</v>
      </c>
      <c r="F59" s="111" cm="1">
        <f t="array" ref="F59">INDEX('IECC Data-IP-Source EUI'!$Y$2:$Y$1521,MATCH(1,INDEX(($A59='IECC Data-IP-Source EUI'!$B$2:$B$1521)*(F$44='IECC Data-IP-Source EUI'!$C$2:$C$1521)*($A$43='IECC Data-IP-Source EUI'!$A$2:$A$1521),0,1),0))/INDEX('IECC Data-IP-Source EUI'!$Y$2:$Y$1521,MATCH(1,INDEX(($A59='IECC Data-IP-Source EUI'!$B$2:$B$1521)*(F$44='IECC Data-IP-Source EUI'!$C$2:$C$1521)*(2006='IECC Data-IP-Source EUI'!$A$2:$A$1521),0,1),0))</f>
        <v>0.81180197160362955</v>
      </c>
      <c r="G59" s="111" cm="1">
        <f t="array" ref="G59">INDEX('IECC Data-IP-Source EUI'!$Y$2:$Y$1521,MATCH(1,INDEX(($A59='IECC Data-IP-Source EUI'!$B$2:$B$1521)*(G$44='IECC Data-IP-Source EUI'!$C$2:$C$1521)*($A$43='IECC Data-IP-Source EUI'!$A$2:$A$1521),0,1),0))/INDEX('IECC Data-IP-Source EUI'!$Y$2:$Y$1521,MATCH(1,INDEX(($A59='IECC Data-IP-Source EUI'!$B$2:$B$1521)*(G$44='IECC Data-IP-Source EUI'!$C$2:$C$1521)*(2006='IECC Data-IP-Source EUI'!$A$2:$A$1521),0,1),0))</f>
        <v>0.81978805007732192</v>
      </c>
      <c r="H59" s="111" cm="1">
        <f t="array" ref="H59">INDEX('IECC Data-IP-Source EUI'!$Y$2:$Y$1521,MATCH(1,INDEX(($A59='IECC Data-IP-Source EUI'!$B$2:$B$1521)*(H$44='IECC Data-IP-Source EUI'!$C$2:$C$1521)*($A$43='IECC Data-IP-Source EUI'!$A$2:$A$1521),0,1),0))/INDEX('IECC Data-IP-Source EUI'!$Y$2:$Y$1521,MATCH(1,INDEX(($A59='IECC Data-IP-Source EUI'!$B$2:$B$1521)*(H$44='IECC Data-IP-Source EUI'!$C$2:$C$1521)*(2006='IECC Data-IP-Source EUI'!$A$2:$A$1521),0,1),0))</f>
        <v>0.73200201809662835</v>
      </c>
      <c r="I59" s="111" cm="1">
        <f t="array" ref="I59">INDEX('IECC Data-IP-Source EUI'!$Y$2:$Y$1521,MATCH(1,INDEX(($A59='IECC Data-IP-Source EUI'!$B$2:$B$1521)*(I$44='IECC Data-IP-Source EUI'!$C$2:$C$1521)*($A$43='IECC Data-IP-Source EUI'!$A$2:$A$1521),0,1),0))/INDEX('IECC Data-IP-Source EUI'!$Y$2:$Y$1521,MATCH(1,INDEX(($A59='IECC Data-IP-Source EUI'!$B$2:$B$1521)*(I$44='IECC Data-IP-Source EUI'!$C$2:$C$1521)*(2006='IECC Data-IP-Source EUI'!$A$2:$A$1521),0,1),0))</f>
        <v>0.75924304586850833</v>
      </c>
      <c r="J59" s="111" cm="1">
        <f t="array" ref="J59">INDEX('IECC Data-IP-Source EUI'!$Y$2:$Y$1521,MATCH(1,INDEX(($A59='IECC Data-IP-Source EUI'!$B$2:$B$1521)*(J$44='IECC Data-IP-Source EUI'!$C$2:$C$1521)*($A$43='IECC Data-IP-Source EUI'!$A$2:$A$1521),0,1),0))/INDEX('IECC Data-IP-Source EUI'!$Y$2:$Y$1521,MATCH(1,INDEX(($A59='IECC Data-IP-Source EUI'!$B$2:$B$1521)*(J$44='IECC Data-IP-Source EUI'!$C$2:$C$1521)*(2006='IECC Data-IP-Source EUI'!$A$2:$A$1521),0,1),0))</f>
        <v>0.75284110212477628</v>
      </c>
      <c r="K59" s="111" cm="1">
        <f t="array" ref="K59">INDEX('IECC Data-IP-Source EUI'!$Y$2:$Y$1521,MATCH(1,INDEX(($A59='IECC Data-IP-Source EUI'!$B$2:$B$1521)*(K$44='IECC Data-IP-Source EUI'!$C$2:$C$1521)*($A$43='IECC Data-IP-Source EUI'!$A$2:$A$1521),0,1),0))/INDEX('IECC Data-IP-Source EUI'!$Y$2:$Y$1521,MATCH(1,INDEX(($A59='IECC Data-IP-Source EUI'!$B$2:$B$1521)*(K$44='IECC Data-IP-Source EUI'!$C$2:$C$1521)*(2006='IECC Data-IP-Source EUI'!$A$2:$A$1521),0,1),0))</f>
        <v>0.55408352407903516</v>
      </c>
      <c r="L59" s="111" cm="1">
        <f t="array" ref="L59">INDEX('IECC Data-IP-Source EUI'!$Y$2:$Y$1521,MATCH(1,INDEX(($A59='IECC Data-IP-Source EUI'!$B$2:$B$1521)*(L$44='IECC Data-IP-Source EUI'!$C$2:$C$1521)*($A$43='IECC Data-IP-Source EUI'!$A$2:$A$1521),0,1),0))/INDEX('IECC Data-IP-Source EUI'!$Y$2:$Y$1521,MATCH(1,INDEX(($A59='IECC Data-IP-Source EUI'!$B$2:$B$1521)*(L$44='IECC Data-IP-Source EUI'!$C$2:$C$1521)*(2006='IECC Data-IP-Source EUI'!$A$2:$A$1521),0,1),0))</f>
        <v>0.7351958220726853</v>
      </c>
      <c r="M59" s="111" cm="1">
        <f t="array" ref="M59">INDEX('IECC Data-IP-Source EUI'!$Y$2:$Y$1521,MATCH(1,INDEX(($A59='IECC Data-IP-Source EUI'!$B$2:$B$1521)*(M$44='IECC Data-IP-Source EUI'!$C$2:$C$1521)*($A$43='IECC Data-IP-Source EUI'!$A$2:$A$1521),0,1),0))/INDEX('IECC Data-IP-Source EUI'!$Y$2:$Y$1521,MATCH(1,INDEX(($A59='IECC Data-IP-Source EUI'!$B$2:$B$1521)*(M$44='IECC Data-IP-Source EUI'!$C$2:$C$1521)*(2006='IECC Data-IP-Source EUI'!$A$2:$A$1521),0,1),0))</f>
        <v>0.67897688671195977</v>
      </c>
      <c r="N59" s="111" cm="1">
        <f t="array" ref="N59">INDEX('IECC Data-IP-Source EUI'!$Y$2:$Y$1521,MATCH(1,INDEX(($A59='IECC Data-IP-Source EUI'!$B$2:$B$1521)*(N$44='IECC Data-IP-Source EUI'!$C$2:$C$1521)*($A$43='IECC Data-IP-Source EUI'!$A$2:$A$1521),0,1),0))/INDEX('IECC Data-IP-Source EUI'!$Y$2:$Y$1521,MATCH(1,INDEX(($A59='IECC Data-IP-Source EUI'!$B$2:$B$1521)*(N$44='IECC Data-IP-Source EUI'!$C$2:$C$1521)*(2006='IECC Data-IP-Source EUI'!$A$2:$A$1521),0,1),0))</f>
        <v>0.54690504383402805</v>
      </c>
      <c r="O59" s="111" cm="1">
        <f t="array" ref="O59">INDEX('IECC Data-IP-Source EUI'!$Y$2:$Y$1521,MATCH(1,INDEX(($A59='IECC Data-IP-Source EUI'!$B$2:$B$1521)*(O$44='IECC Data-IP-Source EUI'!$C$2:$C$1521)*($A$43='IECC Data-IP-Source EUI'!$A$2:$A$1521),0,1),0))/INDEX('IECC Data-IP-Source EUI'!$Y$2:$Y$1521,MATCH(1,INDEX(($A59='IECC Data-IP-Source EUI'!$B$2:$B$1521)*(O$44='IECC Data-IP-Source EUI'!$C$2:$C$1521)*(2006='IECC Data-IP-Source EUI'!$A$2:$A$1521),0,1),0))</f>
        <v>0.75805983834206836</v>
      </c>
      <c r="P59" s="111" cm="1">
        <f t="array" ref="P59">INDEX('IECC Data-IP-Source EUI'!$Y$2:$Y$1521,MATCH(1,INDEX(($A59='IECC Data-IP-Source EUI'!$B$2:$B$1521)*(P$44='IECC Data-IP-Source EUI'!$C$2:$C$1521)*($A$43='IECC Data-IP-Source EUI'!$A$2:$A$1521),0,1),0))/INDEX('IECC Data-IP-Source EUI'!$Y$2:$Y$1521,MATCH(1,INDEX(($A59='IECC Data-IP-Source EUI'!$B$2:$B$1521)*(P$44='IECC Data-IP-Source EUI'!$C$2:$C$1521)*(2006='IECC Data-IP-Source EUI'!$A$2:$A$1521),0,1),0))</f>
        <v>0.73013462335695178</v>
      </c>
      <c r="Q59" s="111" cm="1">
        <f t="array" ref="Q59">INDEX('IECC Data-IP-Source EUI'!$Y$2:$Y$1521,MATCH(1,INDEX(($A59='IECC Data-IP-Source EUI'!$B$2:$B$1521)*(Q$44='IECC Data-IP-Source EUI'!$C$2:$C$1521)*($A$43='IECC Data-IP-Source EUI'!$A$2:$A$1521),0,1),0))/INDEX('IECC Data-IP-Source EUI'!$Y$2:$Y$1521,MATCH(1,INDEX(($A59='IECC Data-IP-Source EUI'!$B$2:$B$1521)*(Q$44='IECC Data-IP-Source EUI'!$C$2:$C$1521)*(2006='IECC Data-IP-Source EUI'!$A$2:$A$1521),0,1),0))</f>
        <v>0.54265058706740465</v>
      </c>
      <c r="R59" s="111" cm="1">
        <f t="array" ref="R59">INDEX('IECC Data-IP-Source EUI'!$Y$2:$Y$1521,MATCH(1,INDEX(($A59='IECC Data-IP-Source EUI'!$B$2:$B$1521)*(R$44='IECC Data-IP-Source EUI'!$C$2:$C$1521)*($A$43='IECC Data-IP-Source EUI'!$A$2:$A$1521),0,1),0))/INDEX('IECC Data-IP-Source EUI'!$Y$2:$Y$1521,MATCH(1,INDEX(($A59='IECC Data-IP-Source EUI'!$B$2:$B$1521)*(R$44='IECC Data-IP-Source EUI'!$C$2:$C$1521)*(2006='IECC Data-IP-Source EUI'!$A$2:$A$1521),0,1),0))</f>
        <v>0.58606068794149846</v>
      </c>
      <c r="S59" s="111" cm="1">
        <f t="array" ref="S59">INDEX('IECC Data-IP-Source EUI'!$Y$2:$Y$1521,MATCH(1,INDEX(($A59='IECC Data-IP-Source EUI'!$B$2:$B$1521)*(S$44='IECC Data-IP-Source EUI'!$C$2:$C$1521)*($A$43='IECC Data-IP-Source EUI'!$A$2:$A$1521),0,1),0))/INDEX('IECC Data-IP-Source EUI'!$Y$2:$Y$1521,MATCH(1,INDEX(($A59='IECC Data-IP-Source EUI'!$B$2:$B$1521)*(S$44='IECC Data-IP-Source EUI'!$C$2:$C$1521)*(2006='IECC Data-IP-Source EUI'!$A$2:$A$1521),0,1),0))</f>
        <v>0.59430180854641657</v>
      </c>
      <c r="T59" s="112" cm="1">
        <f t="array" ref="T59">INDEX('IECC Data-IP-Source EUI'!$Y$2:$Y$1521,MATCH(1,INDEX(($A59='IECC Data-IP-Source EUI'!$B$2:$B$1521)*(T$44='IECC Data-IP-Source EUI'!$C$2:$C$1521)*($A$43='IECC Data-IP-Source EUI'!$A$2:$A$1521),0,1),0))/INDEX('IECC Data-IP-Source EUI'!$Y$2:$Y$1521,MATCH(1,INDEX(($A59='IECC Data-IP-Source EUI'!$B$2:$B$1521)*(T$44='IECC Data-IP-Source EUI'!$C$2:$C$1521)*(2006='IECC Data-IP-Source EUI'!$A$2:$A$1521),0,1),0))</f>
        <v>0.63392580402056353</v>
      </c>
    </row>
    <row r="60" spans="1:20" ht="15.75" thickBot="1" x14ac:dyDescent="0.3">
      <c r="A60" s="130" t="s">
        <v>60</v>
      </c>
      <c r="B60" s="113" cm="1">
        <f t="array" ref="B60">INDEX('IECC Data-IP-Source EUI'!$Y$2:$Y$1521,MATCH(1,INDEX(($A60='IECC Data-IP-Source EUI'!$B$2:$B$1521)*(B$44='IECC Data-IP-Source EUI'!$C$2:$C$1521)*($A$43='IECC Data-IP-Source EUI'!$A$2:$A$1521),0,1),0))/INDEX('IECC Data-IP-Source EUI'!$Y$2:$Y$1521,MATCH(1,INDEX(($A60='IECC Data-IP-Source EUI'!$B$2:$B$1521)*(B$44='IECC Data-IP-Source EUI'!$C$2:$C$1521)*(2006='IECC Data-IP-Source EUI'!$A$2:$A$1521),0,1),0))</f>
        <v>0.71449580498746246</v>
      </c>
      <c r="C60" s="114" cm="1">
        <f t="array" ref="C60">INDEX('IECC Data-IP-Source EUI'!$Y$2:$Y$1521,MATCH(1,INDEX(($A60='IECC Data-IP-Source EUI'!$B$2:$B$1521)*(C$44='IECC Data-IP-Source EUI'!$C$2:$C$1521)*($A$43='IECC Data-IP-Source EUI'!$A$2:$A$1521),0,1),0))/INDEX('IECC Data-IP-Source EUI'!$Y$2:$Y$1521,MATCH(1,INDEX(($A60='IECC Data-IP-Source EUI'!$B$2:$B$1521)*(C$44='IECC Data-IP-Source EUI'!$C$2:$C$1521)*(2006='IECC Data-IP-Source EUI'!$A$2:$A$1521),0,1),0))</f>
        <v>0.70566739441843163</v>
      </c>
      <c r="D60" s="114" cm="1">
        <f t="array" ref="D60">INDEX('IECC Data-IP-Source EUI'!$Y$2:$Y$1521,MATCH(1,INDEX(($A60='IECC Data-IP-Source EUI'!$B$2:$B$1521)*(D$44='IECC Data-IP-Source EUI'!$C$2:$C$1521)*($A$43='IECC Data-IP-Source EUI'!$A$2:$A$1521),0,1),0))/INDEX('IECC Data-IP-Source EUI'!$Y$2:$Y$1521,MATCH(1,INDEX(($A60='IECC Data-IP-Source EUI'!$B$2:$B$1521)*(D$44='IECC Data-IP-Source EUI'!$C$2:$C$1521)*(2006='IECC Data-IP-Source EUI'!$A$2:$A$1521),0,1),0))</f>
        <v>0.72666191436761551</v>
      </c>
      <c r="E60" s="114" cm="1">
        <f t="array" ref="E60">INDEX('IECC Data-IP-Source EUI'!$Y$2:$Y$1521,MATCH(1,INDEX(($A60='IECC Data-IP-Source EUI'!$B$2:$B$1521)*(E$44='IECC Data-IP-Source EUI'!$C$2:$C$1521)*($A$43='IECC Data-IP-Source EUI'!$A$2:$A$1521),0,1),0))/INDEX('IECC Data-IP-Source EUI'!$Y$2:$Y$1521,MATCH(1,INDEX(($A60='IECC Data-IP-Source EUI'!$B$2:$B$1521)*(E$44='IECC Data-IP-Source EUI'!$C$2:$C$1521)*(2006='IECC Data-IP-Source EUI'!$A$2:$A$1521),0,1),0))</f>
        <v>0.72177776551014217</v>
      </c>
      <c r="F60" s="114" cm="1">
        <f t="array" ref="F60">INDEX('IECC Data-IP-Source EUI'!$Y$2:$Y$1521,MATCH(1,INDEX(($A60='IECC Data-IP-Source EUI'!$B$2:$B$1521)*(F$44='IECC Data-IP-Source EUI'!$C$2:$C$1521)*($A$43='IECC Data-IP-Source EUI'!$A$2:$A$1521),0,1),0))/INDEX('IECC Data-IP-Source EUI'!$Y$2:$Y$1521,MATCH(1,INDEX(($A60='IECC Data-IP-Source EUI'!$B$2:$B$1521)*(F$44='IECC Data-IP-Source EUI'!$C$2:$C$1521)*(2006='IECC Data-IP-Source EUI'!$A$2:$A$1521),0,1),0))</f>
        <v>0.74339532716481493</v>
      </c>
      <c r="G60" s="114" cm="1">
        <f t="array" ref="G60">INDEX('IECC Data-IP-Source EUI'!$Y$2:$Y$1521,MATCH(1,INDEX(($A60='IECC Data-IP-Source EUI'!$B$2:$B$1521)*(G$44='IECC Data-IP-Source EUI'!$C$2:$C$1521)*($A$43='IECC Data-IP-Source EUI'!$A$2:$A$1521),0,1),0))/INDEX('IECC Data-IP-Source EUI'!$Y$2:$Y$1521,MATCH(1,INDEX(($A60='IECC Data-IP-Source EUI'!$B$2:$B$1521)*(G$44='IECC Data-IP-Source EUI'!$C$2:$C$1521)*(2006='IECC Data-IP-Source EUI'!$A$2:$A$1521),0,1),0))</f>
        <v>0.7335528888457904</v>
      </c>
      <c r="H60" s="114" cm="1">
        <f t="array" ref="H60">INDEX('IECC Data-IP-Source EUI'!$Y$2:$Y$1521,MATCH(1,INDEX(($A60='IECC Data-IP-Source EUI'!$B$2:$B$1521)*(H$44='IECC Data-IP-Source EUI'!$C$2:$C$1521)*($A$43='IECC Data-IP-Source EUI'!$A$2:$A$1521),0,1),0))/INDEX('IECC Data-IP-Source EUI'!$Y$2:$Y$1521,MATCH(1,INDEX(($A60='IECC Data-IP-Source EUI'!$B$2:$B$1521)*(H$44='IECC Data-IP-Source EUI'!$C$2:$C$1521)*(2006='IECC Data-IP-Source EUI'!$A$2:$A$1521),0,1),0))</f>
        <v>0.72165263809353952</v>
      </c>
      <c r="I60" s="114" cm="1">
        <f t="array" ref="I60">INDEX('IECC Data-IP-Source EUI'!$Y$2:$Y$1521,MATCH(1,INDEX(($A60='IECC Data-IP-Source EUI'!$B$2:$B$1521)*(I$44='IECC Data-IP-Source EUI'!$C$2:$C$1521)*($A$43='IECC Data-IP-Source EUI'!$A$2:$A$1521),0,1),0))/INDEX('IECC Data-IP-Source EUI'!$Y$2:$Y$1521,MATCH(1,INDEX(($A60='IECC Data-IP-Source EUI'!$B$2:$B$1521)*(I$44='IECC Data-IP-Source EUI'!$C$2:$C$1521)*(2006='IECC Data-IP-Source EUI'!$A$2:$A$1521),0,1),0))</f>
        <v>0.73453586329826792</v>
      </c>
      <c r="J60" s="114" cm="1">
        <f t="array" ref="J60">INDEX('IECC Data-IP-Source EUI'!$Y$2:$Y$1521,MATCH(1,INDEX(($A60='IECC Data-IP-Source EUI'!$B$2:$B$1521)*(J$44='IECC Data-IP-Source EUI'!$C$2:$C$1521)*($A$43='IECC Data-IP-Source EUI'!$A$2:$A$1521),0,1),0))/INDEX('IECC Data-IP-Source EUI'!$Y$2:$Y$1521,MATCH(1,INDEX(($A60='IECC Data-IP-Source EUI'!$B$2:$B$1521)*(J$44='IECC Data-IP-Source EUI'!$C$2:$C$1521)*(2006='IECC Data-IP-Source EUI'!$A$2:$A$1521),0,1),0))</f>
        <v>0.84887463771649196</v>
      </c>
      <c r="K60" s="114" cm="1">
        <f t="array" ref="K60">INDEX('IECC Data-IP-Source EUI'!$Y$2:$Y$1521,MATCH(1,INDEX(($A60='IECC Data-IP-Source EUI'!$B$2:$B$1521)*(K$44='IECC Data-IP-Source EUI'!$C$2:$C$1521)*($A$43='IECC Data-IP-Source EUI'!$A$2:$A$1521),0,1),0))/INDEX('IECC Data-IP-Source EUI'!$Y$2:$Y$1521,MATCH(1,INDEX(($A60='IECC Data-IP-Source EUI'!$B$2:$B$1521)*(K$44='IECC Data-IP-Source EUI'!$C$2:$C$1521)*(2006='IECC Data-IP-Source EUI'!$A$2:$A$1521),0,1),0))</f>
        <v>0.55450491080141762</v>
      </c>
      <c r="L60" s="114" cm="1">
        <f t="array" ref="L60">INDEX('IECC Data-IP-Source EUI'!$Y$2:$Y$1521,MATCH(1,INDEX(($A60='IECC Data-IP-Source EUI'!$B$2:$B$1521)*(L$44='IECC Data-IP-Source EUI'!$C$2:$C$1521)*($A$43='IECC Data-IP-Source EUI'!$A$2:$A$1521),0,1),0))/INDEX('IECC Data-IP-Source EUI'!$Y$2:$Y$1521,MATCH(1,INDEX(($A60='IECC Data-IP-Source EUI'!$B$2:$B$1521)*(L$44='IECC Data-IP-Source EUI'!$C$2:$C$1521)*(2006='IECC Data-IP-Source EUI'!$A$2:$A$1521),0,1),0))</f>
        <v>0.73646801145534968</v>
      </c>
      <c r="M60" s="114" cm="1">
        <f t="array" ref="M60">INDEX('IECC Data-IP-Source EUI'!$Y$2:$Y$1521,MATCH(1,INDEX(($A60='IECC Data-IP-Source EUI'!$B$2:$B$1521)*(M$44='IECC Data-IP-Source EUI'!$C$2:$C$1521)*($A$43='IECC Data-IP-Source EUI'!$A$2:$A$1521),0,1),0))/INDEX('IECC Data-IP-Source EUI'!$Y$2:$Y$1521,MATCH(1,INDEX(($A60='IECC Data-IP-Source EUI'!$B$2:$B$1521)*(M$44='IECC Data-IP-Source EUI'!$C$2:$C$1521)*(2006='IECC Data-IP-Source EUI'!$A$2:$A$1521),0,1),0))</f>
        <v>0.77912604387173667</v>
      </c>
      <c r="N60" s="114" cm="1">
        <f t="array" ref="N60">INDEX('IECC Data-IP-Source EUI'!$Y$2:$Y$1521,MATCH(1,INDEX(($A60='IECC Data-IP-Source EUI'!$B$2:$B$1521)*(N$44='IECC Data-IP-Source EUI'!$C$2:$C$1521)*($A$43='IECC Data-IP-Source EUI'!$A$2:$A$1521),0,1),0))/INDEX('IECC Data-IP-Source EUI'!$Y$2:$Y$1521,MATCH(1,INDEX(($A60='IECC Data-IP-Source EUI'!$B$2:$B$1521)*(N$44='IECC Data-IP-Source EUI'!$C$2:$C$1521)*(2006='IECC Data-IP-Source EUI'!$A$2:$A$1521),0,1),0))</f>
        <v>0.5459426513781529</v>
      </c>
      <c r="O60" s="114" cm="1">
        <f t="array" ref="O60">INDEX('IECC Data-IP-Source EUI'!$Y$2:$Y$1521,MATCH(1,INDEX(($A60='IECC Data-IP-Source EUI'!$B$2:$B$1521)*(O$44='IECC Data-IP-Source EUI'!$C$2:$C$1521)*($A$43='IECC Data-IP-Source EUI'!$A$2:$A$1521),0,1),0))/INDEX('IECC Data-IP-Source EUI'!$Y$2:$Y$1521,MATCH(1,INDEX(($A60='IECC Data-IP-Source EUI'!$B$2:$B$1521)*(O$44='IECC Data-IP-Source EUI'!$C$2:$C$1521)*(2006='IECC Data-IP-Source EUI'!$A$2:$A$1521),0,1),0))</f>
        <v>0.76952960408472248</v>
      </c>
      <c r="P60" s="114" cm="1">
        <f t="array" ref="P60">INDEX('IECC Data-IP-Source EUI'!$Y$2:$Y$1521,MATCH(1,INDEX(($A60='IECC Data-IP-Source EUI'!$B$2:$B$1521)*(P$44='IECC Data-IP-Source EUI'!$C$2:$C$1521)*($A$43='IECC Data-IP-Source EUI'!$A$2:$A$1521),0,1),0))/INDEX('IECC Data-IP-Source EUI'!$Y$2:$Y$1521,MATCH(1,INDEX(($A60='IECC Data-IP-Source EUI'!$B$2:$B$1521)*(P$44='IECC Data-IP-Source EUI'!$C$2:$C$1521)*(2006='IECC Data-IP-Source EUI'!$A$2:$A$1521),0,1),0))</f>
        <v>0.81061256760577227</v>
      </c>
      <c r="Q60" s="114" cm="1">
        <f t="array" ref="Q60">INDEX('IECC Data-IP-Source EUI'!$Y$2:$Y$1521,MATCH(1,INDEX(($A60='IECC Data-IP-Source EUI'!$B$2:$B$1521)*(Q$44='IECC Data-IP-Source EUI'!$C$2:$C$1521)*($A$43='IECC Data-IP-Source EUI'!$A$2:$A$1521),0,1),0))/INDEX('IECC Data-IP-Source EUI'!$Y$2:$Y$1521,MATCH(1,INDEX(($A60='IECC Data-IP-Source EUI'!$B$2:$B$1521)*(Q$44='IECC Data-IP-Source EUI'!$C$2:$C$1521)*(2006='IECC Data-IP-Source EUI'!$A$2:$A$1521),0,1),0))</f>
        <v>0.52266523216190475</v>
      </c>
      <c r="R60" s="114" cm="1">
        <f t="array" ref="R60">INDEX('IECC Data-IP-Source EUI'!$Y$2:$Y$1521,MATCH(1,INDEX(($A60='IECC Data-IP-Source EUI'!$B$2:$B$1521)*(R$44='IECC Data-IP-Source EUI'!$C$2:$C$1521)*($A$43='IECC Data-IP-Source EUI'!$A$2:$A$1521),0,1),0))/INDEX('IECC Data-IP-Source EUI'!$Y$2:$Y$1521,MATCH(1,INDEX(($A60='IECC Data-IP-Source EUI'!$B$2:$B$1521)*(R$44='IECC Data-IP-Source EUI'!$C$2:$C$1521)*(2006='IECC Data-IP-Source EUI'!$A$2:$A$1521),0,1),0))</f>
        <v>0.5865026103519394</v>
      </c>
      <c r="S60" s="114" cm="1">
        <f t="array" ref="S60">INDEX('IECC Data-IP-Source EUI'!$Y$2:$Y$1521,MATCH(1,INDEX(($A60='IECC Data-IP-Source EUI'!$B$2:$B$1521)*(S$44='IECC Data-IP-Source EUI'!$C$2:$C$1521)*($A$43='IECC Data-IP-Source EUI'!$A$2:$A$1521),0,1),0))/INDEX('IECC Data-IP-Source EUI'!$Y$2:$Y$1521,MATCH(1,INDEX(($A60='IECC Data-IP-Source EUI'!$B$2:$B$1521)*(S$44='IECC Data-IP-Source EUI'!$C$2:$C$1521)*(2006='IECC Data-IP-Source EUI'!$A$2:$A$1521),0,1),0))</f>
        <v>0.54185085876854455</v>
      </c>
      <c r="T60" s="115" cm="1">
        <f t="array" ref="T60">INDEX('IECC Data-IP-Source EUI'!$Y$2:$Y$1521,MATCH(1,INDEX(($A60='IECC Data-IP-Source EUI'!$B$2:$B$1521)*(T$44='IECC Data-IP-Source EUI'!$C$2:$C$1521)*($A$43='IECC Data-IP-Source EUI'!$A$2:$A$1521),0,1),0))/INDEX('IECC Data-IP-Source EUI'!$Y$2:$Y$1521,MATCH(1,INDEX(($A60='IECC Data-IP-Source EUI'!$B$2:$B$1521)*(T$44='IECC Data-IP-Source EUI'!$C$2:$C$1521)*(2006='IECC Data-IP-Source EUI'!$A$2:$A$1521),0,1),0))</f>
        <v>0.55436966841646163</v>
      </c>
    </row>
    <row r="62" spans="1:20" ht="15.75" thickBot="1" x14ac:dyDescent="0.3">
      <c r="A62" s="4" t="s">
        <v>180</v>
      </c>
      <c r="B62" s="4"/>
      <c r="C62" s="4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</row>
    <row r="63" spans="1:20" ht="91.5" thickBot="1" x14ac:dyDescent="0.3">
      <c r="A63" s="67">
        <v>2018</v>
      </c>
      <c r="B63" s="65" t="s">
        <v>110</v>
      </c>
      <c r="C63" s="66" t="s">
        <v>111</v>
      </c>
      <c r="D63" s="106" t="s">
        <v>84</v>
      </c>
      <c r="E63" s="107" t="s">
        <v>85</v>
      </c>
      <c r="F63" s="107" t="s">
        <v>86</v>
      </c>
      <c r="G63" s="107" t="s">
        <v>87</v>
      </c>
      <c r="H63" s="107" t="s">
        <v>88</v>
      </c>
      <c r="I63" s="107" t="s">
        <v>89</v>
      </c>
      <c r="J63" s="107" t="s">
        <v>90</v>
      </c>
      <c r="K63" s="107" t="s">
        <v>91</v>
      </c>
      <c r="L63" s="107" t="s">
        <v>92</v>
      </c>
      <c r="M63" s="107" t="s">
        <v>93</v>
      </c>
      <c r="N63" s="107" t="s">
        <v>94</v>
      </c>
      <c r="O63" s="107" t="s">
        <v>95</v>
      </c>
      <c r="P63" s="107" t="s">
        <v>96</v>
      </c>
      <c r="Q63" s="107" t="s">
        <v>97</v>
      </c>
      <c r="R63" s="107" t="s">
        <v>98</v>
      </c>
      <c r="S63" s="106" t="s">
        <v>99</v>
      </c>
      <c r="T63" s="108" t="s">
        <v>100</v>
      </c>
    </row>
    <row r="64" spans="1:20" ht="15.75" thickBot="1" x14ac:dyDescent="0.3">
      <c r="A64" s="109" t="s">
        <v>22</v>
      </c>
      <c r="B64" s="62" t="s">
        <v>10</v>
      </c>
      <c r="C64" s="53" t="s">
        <v>6</v>
      </c>
      <c r="D64" s="62" t="s">
        <v>11</v>
      </c>
      <c r="E64" s="53" t="s">
        <v>13</v>
      </c>
      <c r="F64" s="53" t="s">
        <v>19</v>
      </c>
      <c r="G64" s="53" t="s">
        <v>20</v>
      </c>
      <c r="H64" s="53" t="s">
        <v>3</v>
      </c>
      <c r="I64" s="53" t="s">
        <v>7</v>
      </c>
      <c r="J64" s="53" t="s">
        <v>17</v>
      </c>
      <c r="K64" s="53" t="s">
        <v>14</v>
      </c>
      <c r="L64" s="53" t="s">
        <v>2</v>
      </c>
      <c r="M64" s="53" t="s">
        <v>18</v>
      </c>
      <c r="N64" s="53" t="s">
        <v>4</v>
      </c>
      <c r="O64" s="53" t="s">
        <v>5</v>
      </c>
      <c r="P64" s="53" t="s">
        <v>15</v>
      </c>
      <c r="Q64" s="53" t="s">
        <v>16</v>
      </c>
      <c r="R64" s="53" t="s">
        <v>9</v>
      </c>
      <c r="S64" s="53" t="s">
        <v>12</v>
      </c>
      <c r="T64" s="60" t="s">
        <v>8</v>
      </c>
    </row>
    <row r="65" spans="1:20" x14ac:dyDescent="0.25">
      <c r="A65" s="128" t="s">
        <v>55</v>
      </c>
      <c r="B65" s="116" cm="1">
        <f t="array" ref="B65">INDEX('IECC Data-IP-Source EUI'!$Y$2:$Y$1521,MATCH(1,INDEX(($A65='IECC Data-IP-Source EUI'!$B$2:$B$1521)*(B$64='IECC Data-IP-Source EUI'!$C$2:$C$1521)*($A$63='IECC Data-IP-Source EUI'!$A$2:$A$1521),0,1),0))/INDEX('IECC Data-IP-Source EUI'!$Y$2:$Y$1521,MATCH(1,INDEX(($A65='IECC Data-IP-Source EUI'!$B$2:$B$1521)*(B$64='IECC Data-IP-Source EUI'!$C$2:$C$1521)*(2006='IECC Data-IP-Source EUI'!$A$2:$A$1521),0,1),0))</f>
        <v>0.59454809728875424</v>
      </c>
      <c r="C65" s="131" cm="1">
        <f t="array" ref="C65">INDEX('IECC Data-IP-Source EUI'!$Y$2:$Y$1521,MATCH(1,INDEX(($A65='IECC Data-IP-Source EUI'!$B$2:$B$1521)*(C$64='IECC Data-IP-Source EUI'!$C$2:$C$1521)*($A$63='IECC Data-IP-Source EUI'!$A$2:$A$1521),0,1),0))/INDEX('IECC Data-IP-Source EUI'!$Y$2:$Y$1521,MATCH(1,INDEX(($A65='IECC Data-IP-Source EUI'!$B$2:$B$1521)*(C$64='IECC Data-IP-Source EUI'!$C$2:$C$1521)*(2006='IECC Data-IP-Source EUI'!$A$2:$A$1521),0,1),0))</f>
        <v>0.69049351155447425</v>
      </c>
      <c r="D65" s="131" cm="1">
        <f t="array" ref="D65">INDEX('IECC Data-IP-Source EUI'!$Y$2:$Y$1521,MATCH(1,INDEX(($A65='IECC Data-IP-Source EUI'!$B$2:$B$1521)*(D$64='IECC Data-IP-Source EUI'!$C$2:$C$1521)*($A$63='IECC Data-IP-Source EUI'!$A$2:$A$1521),0,1),0))/INDEX('IECC Data-IP-Source EUI'!$Y$2:$Y$1521,MATCH(1,INDEX(($A65='IECC Data-IP-Source EUI'!$B$2:$B$1521)*(D$64='IECC Data-IP-Source EUI'!$C$2:$C$1521)*(2006='IECC Data-IP-Source EUI'!$A$2:$A$1521),0,1),0))</f>
        <v>0.69501464982356376</v>
      </c>
      <c r="E65" s="131" cm="1">
        <f t="array" ref="E65">INDEX('IECC Data-IP-Source EUI'!$Y$2:$Y$1521,MATCH(1,INDEX(($A65='IECC Data-IP-Source EUI'!$B$2:$B$1521)*(E$64='IECC Data-IP-Source EUI'!$C$2:$C$1521)*($A$63='IECC Data-IP-Source EUI'!$A$2:$A$1521),0,1),0))/INDEX('IECC Data-IP-Source EUI'!$Y$2:$Y$1521,MATCH(1,INDEX(($A65='IECC Data-IP-Source EUI'!$B$2:$B$1521)*(E$64='IECC Data-IP-Source EUI'!$C$2:$C$1521)*(2006='IECC Data-IP-Source EUI'!$A$2:$A$1521),0,1),0))</f>
        <v>0.71781855474415868</v>
      </c>
      <c r="F65" s="131" cm="1">
        <f t="array" ref="F65">INDEX('IECC Data-IP-Source EUI'!$Y$2:$Y$1521,MATCH(1,INDEX(($A65='IECC Data-IP-Source EUI'!$B$2:$B$1521)*(F$64='IECC Data-IP-Source EUI'!$C$2:$C$1521)*($A$63='IECC Data-IP-Source EUI'!$A$2:$A$1521),0,1),0))/INDEX('IECC Data-IP-Source EUI'!$Y$2:$Y$1521,MATCH(1,INDEX(($A65='IECC Data-IP-Source EUI'!$B$2:$B$1521)*(F$64='IECC Data-IP-Source EUI'!$C$2:$C$1521)*(2006='IECC Data-IP-Source EUI'!$A$2:$A$1521),0,1),0))</f>
        <v>0.65830727255036381</v>
      </c>
      <c r="G65" s="131" cm="1">
        <f t="array" ref="G65">INDEX('IECC Data-IP-Source EUI'!$Y$2:$Y$1521,MATCH(1,INDEX(($A65='IECC Data-IP-Source EUI'!$B$2:$B$1521)*(G$64='IECC Data-IP-Source EUI'!$C$2:$C$1521)*($A$63='IECC Data-IP-Source EUI'!$A$2:$A$1521),0,1),0))/INDEX('IECC Data-IP-Source EUI'!$Y$2:$Y$1521,MATCH(1,INDEX(($A65='IECC Data-IP-Source EUI'!$B$2:$B$1521)*(G$64='IECC Data-IP-Source EUI'!$C$2:$C$1521)*(2006='IECC Data-IP-Source EUI'!$A$2:$A$1521),0,1),0))</f>
        <v>0.7839598445833531</v>
      </c>
      <c r="H65" s="131" cm="1">
        <f t="array" ref="H65">INDEX('IECC Data-IP-Source EUI'!$Y$2:$Y$1521,MATCH(1,INDEX(($A65='IECC Data-IP-Source EUI'!$B$2:$B$1521)*(H$64='IECC Data-IP-Source EUI'!$C$2:$C$1521)*($A$63='IECC Data-IP-Source EUI'!$A$2:$A$1521),0,1),0))/INDEX('IECC Data-IP-Source EUI'!$Y$2:$Y$1521,MATCH(1,INDEX(($A65='IECC Data-IP-Source EUI'!$B$2:$B$1521)*(H$64='IECC Data-IP-Source EUI'!$C$2:$C$1521)*(2006='IECC Data-IP-Source EUI'!$A$2:$A$1521),0,1),0))</f>
        <v>0.67981492404607524</v>
      </c>
      <c r="I65" s="131" cm="1">
        <f t="array" ref="I65">INDEX('IECC Data-IP-Source EUI'!$Y$2:$Y$1521,MATCH(1,INDEX(($A65='IECC Data-IP-Source EUI'!$B$2:$B$1521)*(I$64='IECC Data-IP-Source EUI'!$C$2:$C$1521)*($A$63='IECC Data-IP-Source EUI'!$A$2:$A$1521),0,1),0))/INDEX('IECC Data-IP-Source EUI'!$Y$2:$Y$1521,MATCH(1,INDEX(($A65='IECC Data-IP-Source EUI'!$B$2:$B$1521)*(I$64='IECC Data-IP-Source EUI'!$C$2:$C$1521)*(2006='IECC Data-IP-Source EUI'!$A$2:$A$1521),0,1),0))</f>
        <v>0.81224809644444596</v>
      </c>
      <c r="J65" s="131" cm="1">
        <f t="array" ref="J65">INDEX('IECC Data-IP-Source EUI'!$Y$2:$Y$1521,MATCH(1,INDEX(($A65='IECC Data-IP-Source EUI'!$B$2:$B$1521)*(J$64='IECC Data-IP-Source EUI'!$C$2:$C$1521)*($A$63='IECC Data-IP-Source EUI'!$A$2:$A$1521),0,1),0))/INDEX('IECC Data-IP-Source EUI'!$Y$2:$Y$1521,MATCH(1,INDEX(($A65='IECC Data-IP-Source EUI'!$B$2:$B$1521)*(J$64='IECC Data-IP-Source EUI'!$C$2:$C$1521)*(2006='IECC Data-IP-Source EUI'!$A$2:$A$1521),0,1),0))</f>
        <v>0.8221432481144193</v>
      </c>
      <c r="K65" s="131" cm="1">
        <f t="array" ref="K65">INDEX('IECC Data-IP-Source EUI'!$Y$2:$Y$1521,MATCH(1,INDEX(($A65='IECC Data-IP-Source EUI'!$B$2:$B$1521)*(K$64='IECC Data-IP-Source EUI'!$C$2:$C$1521)*($A$63='IECC Data-IP-Source EUI'!$A$2:$A$1521),0,1),0))/INDEX('IECC Data-IP-Source EUI'!$Y$2:$Y$1521,MATCH(1,INDEX(($A65='IECC Data-IP-Source EUI'!$B$2:$B$1521)*(K$64='IECC Data-IP-Source EUI'!$C$2:$C$1521)*(2006='IECC Data-IP-Source EUI'!$A$2:$A$1521),0,1),0))</f>
        <v>0.62584668263730925</v>
      </c>
      <c r="L65" s="131" cm="1">
        <f t="array" ref="L65">INDEX('IECC Data-IP-Source EUI'!$Y$2:$Y$1521,MATCH(1,INDEX(($A65='IECC Data-IP-Source EUI'!$B$2:$B$1521)*(L$64='IECC Data-IP-Source EUI'!$C$2:$C$1521)*($A$63='IECC Data-IP-Source EUI'!$A$2:$A$1521),0,1),0))/INDEX('IECC Data-IP-Source EUI'!$Y$2:$Y$1521,MATCH(1,INDEX(($A65='IECC Data-IP-Source EUI'!$B$2:$B$1521)*(L$64='IECC Data-IP-Source EUI'!$C$2:$C$1521)*(2006='IECC Data-IP-Source EUI'!$A$2:$A$1521),0,1),0))</f>
        <v>0.84055438233275226</v>
      </c>
      <c r="M65" s="131" cm="1">
        <f t="array" ref="M65">INDEX('IECC Data-IP-Source EUI'!$Y$2:$Y$1521,MATCH(1,INDEX(($A65='IECC Data-IP-Source EUI'!$B$2:$B$1521)*(M$64='IECC Data-IP-Source EUI'!$C$2:$C$1521)*($A$63='IECC Data-IP-Source EUI'!$A$2:$A$1521),0,1),0))/INDEX('IECC Data-IP-Source EUI'!$Y$2:$Y$1521,MATCH(1,INDEX(($A65='IECC Data-IP-Source EUI'!$B$2:$B$1521)*(M$64='IECC Data-IP-Source EUI'!$C$2:$C$1521)*(2006='IECC Data-IP-Source EUI'!$A$2:$A$1521),0,1),0))</f>
        <v>0.72842611315481476</v>
      </c>
      <c r="N65" s="131" cm="1">
        <f t="array" ref="N65">INDEX('IECC Data-IP-Source EUI'!$Y$2:$Y$1521,MATCH(1,INDEX(($A65='IECC Data-IP-Source EUI'!$B$2:$B$1521)*(N$64='IECC Data-IP-Source EUI'!$C$2:$C$1521)*($A$63='IECC Data-IP-Source EUI'!$A$2:$A$1521),0,1),0))/INDEX('IECC Data-IP-Source EUI'!$Y$2:$Y$1521,MATCH(1,INDEX(($A65='IECC Data-IP-Source EUI'!$B$2:$B$1521)*(N$64='IECC Data-IP-Source EUI'!$C$2:$C$1521)*(2006='IECC Data-IP-Source EUI'!$A$2:$A$1521),0,1),0))</f>
        <v>0.62726080895525926</v>
      </c>
      <c r="O65" s="131" cm="1">
        <f t="array" ref="O65">INDEX('IECC Data-IP-Source EUI'!$Y$2:$Y$1521,MATCH(1,INDEX(($A65='IECC Data-IP-Source EUI'!$B$2:$B$1521)*(O$64='IECC Data-IP-Source EUI'!$C$2:$C$1521)*($A$63='IECC Data-IP-Source EUI'!$A$2:$A$1521),0,1),0))/INDEX('IECC Data-IP-Source EUI'!$Y$2:$Y$1521,MATCH(1,INDEX(($A65='IECC Data-IP-Source EUI'!$B$2:$B$1521)*(O$64='IECC Data-IP-Source EUI'!$C$2:$C$1521)*(2006='IECC Data-IP-Source EUI'!$A$2:$A$1521),0,1),0))</f>
        <v>0.81972960094719138</v>
      </c>
      <c r="P65" s="131" cm="1">
        <f t="array" ref="P65">INDEX('IECC Data-IP-Source EUI'!$Y$2:$Y$1521,MATCH(1,INDEX(($A65='IECC Data-IP-Source EUI'!$B$2:$B$1521)*(P$64='IECC Data-IP-Source EUI'!$C$2:$C$1521)*($A$63='IECC Data-IP-Source EUI'!$A$2:$A$1521),0,1),0))/INDEX('IECC Data-IP-Source EUI'!$Y$2:$Y$1521,MATCH(1,INDEX(($A65='IECC Data-IP-Source EUI'!$B$2:$B$1521)*(P$64='IECC Data-IP-Source EUI'!$C$2:$C$1521)*(2006='IECC Data-IP-Source EUI'!$A$2:$A$1521),0,1),0))</f>
        <v>0.72189332922063709</v>
      </c>
      <c r="Q65" s="131" cm="1">
        <f t="array" ref="Q65">INDEX('IECC Data-IP-Source EUI'!$Y$2:$Y$1521,MATCH(1,INDEX(($A65='IECC Data-IP-Source EUI'!$B$2:$B$1521)*(Q$64='IECC Data-IP-Source EUI'!$C$2:$C$1521)*($A$63='IECC Data-IP-Source EUI'!$A$2:$A$1521),0,1),0))/INDEX('IECC Data-IP-Source EUI'!$Y$2:$Y$1521,MATCH(1,INDEX(($A65='IECC Data-IP-Source EUI'!$B$2:$B$1521)*(Q$64='IECC Data-IP-Source EUI'!$C$2:$C$1521)*(2006='IECC Data-IP-Source EUI'!$A$2:$A$1521),0,1),0))</f>
        <v>0.59594370341137615</v>
      </c>
      <c r="R65" s="131" cm="1">
        <f t="array" ref="R65">INDEX('IECC Data-IP-Source EUI'!$Y$2:$Y$1521,MATCH(1,INDEX(($A65='IECC Data-IP-Source EUI'!$B$2:$B$1521)*(R$64='IECC Data-IP-Source EUI'!$C$2:$C$1521)*($A$63='IECC Data-IP-Source EUI'!$A$2:$A$1521),0,1),0))/INDEX('IECC Data-IP-Source EUI'!$Y$2:$Y$1521,MATCH(1,INDEX(($A65='IECC Data-IP-Source EUI'!$B$2:$B$1521)*(R$64='IECC Data-IP-Source EUI'!$C$2:$C$1521)*(2006='IECC Data-IP-Source EUI'!$A$2:$A$1521),0,1),0))</f>
        <v>0.74964834026313942</v>
      </c>
      <c r="S65" s="131" cm="1">
        <f t="array" ref="S65">INDEX('IECC Data-IP-Source EUI'!$Y$2:$Y$1521,MATCH(1,INDEX(($A65='IECC Data-IP-Source EUI'!$B$2:$B$1521)*(S$64='IECC Data-IP-Source EUI'!$C$2:$C$1521)*($A$63='IECC Data-IP-Source EUI'!$A$2:$A$1521),0,1),0))/INDEX('IECC Data-IP-Source EUI'!$Y$2:$Y$1521,MATCH(1,INDEX(($A65='IECC Data-IP-Source EUI'!$B$2:$B$1521)*(S$64='IECC Data-IP-Source EUI'!$C$2:$C$1521)*(2006='IECC Data-IP-Source EUI'!$A$2:$A$1521),0,1),0))</f>
        <v>0.51485956608344297</v>
      </c>
      <c r="T65" s="132" cm="1">
        <f t="array" ref="T65">INDEX('IECC Data-IP-Source EUI'!$Y$2:$Y$1521,MATCH(1,INDEX(($A65='IECC Data-IP-Source EUI'!$B$2:$B$1521)*(T$64='IECC Data-IP-Source EUI'!$C$2:$C$1521)*($A$63='IECC Data-IP-Source EUI'!$A$2:$A$1521),0,1),0))/INDEX('IECC Data-IP-Source EUI'!$Y$2:$Y$1521,MATCH(1,INDEX(($A65='IECC Data-IP-Source EUI'!$B$2:$B$1521)*(T$64='IECC Data-IP-Source EUI'!$C$2:$C$1521)*(2006='IECC Data-IP-Source EUI'!$A$2:$A$1521),0,1),0))</f>
        <v>0.47083697176262779</v>
      </c>
    </row>
    <row r="66" spans="1:20" x14ac:dyDescent="0.25">
      <c r="A66" s="129" t="s">
        <v>54</v>
      </c>
      <c r="B66" s="110" cm="1">
        <f t="array" ref="B66">INDEX('IECC Data-IP-Source EUI'!$Y$2:$Y$1521,MATCH(1,INDEX(($A66='IECC Data-IP-Source EUI'!$B$2:$B$1521)*(B$64='IECC Data-IP-Source EUI'!$C$2:$C$1521)*($A$63='IECC Data-IP-Source EUI'!$A$2:$A$1521),0,1),0))/INDEX('IECC Data-IP-Source EUI'!$Y$2:$Y$1521,MATCH(1,INDEX(($A66='IECC Data-IP-Source EUI'!$B$2:$B$1521)*(B$64='IECC Data-IP-Source EUI'!$C$2:$C$1521)*(2006='IECC Data-IP-Source EUI'!$A$2:$A$1521),0,1),0))</f>
        <v>0.58039024335526279</v>
      </c>
      <c r="C66" s="111" cm="1">
        <f t="array" ref="C66">INDEX('IECC Data-IP-Source EUI'!$Y$2:$Y$1521,MATCH(1,INDEX(($A66='IECC Data-IP-Source EUI'!$B$2:$B$1521)*(C$64='IECC Data-IP-Source EUI'!$C$2:$C$1521)*($A$63='IECC Data-IP-Source EUI'!$A$2:$A$1521),0,1),0))/INDEX('IECC Data-IP-Source EUI'!$Y$2:$Y$1521,MATCH(1,INDEX(($A66='IECC Data-IP-Source EUI'!$B$2:$B$1521)*(C$64='IECC Data-IP-Source EUI'!$C$2:$C$1521)*(2006='IECC Data-IP-Source EUI'!$A$2:$A$1521),0,1),0))</f>
        <v>0.62438777767244913</v>
      </c>
      <c r="D66" s="111" cm="1">
        <f t="array" ref="D66">INDEX('IECC Data-IP-Source EUI'!$Y$2:$Y$1521,MATCH(1,INDEX(($A66='IECC Data-IP-Source EUI'!$B$2:$B$1521)*(D$64='IECC Data-IP-Source EUI'!$C$2:$C$1521)*($A$63='IECC Data-IP-Source EUI'!$A$2:$A$1521),0,1),0))/INDEX('IECC Data-IP-Source EUI'!$Y$2:$Y$1521,MATCH(1,INDEX(($A66='IECC Data-IP-Source EUI'!$B$2:$B$1521)*(D$64='IECC Data-IP-Source EUI'!$C$2:$C$1521)*(2006='IECC Data-IP-Source EUI'!$A$2:$A$1521),0,1),0))</f>
        <v>0.64411400037366018</v>
      </c>
      <c r="E66" s="111" cm="1">
        <f t="array" ref="E66">INDEX('IECC Data-IP-Source EUI'!$Y$2:$Y$1521,MATCH(1,INDEX(($A66='IECC Data-IP-Source EUI'!$B$2:$B$1521)*(E$64='IECC Data-IP-Source EUI'!$C$2:$C$1521)*($A$63='IECC Data-IP-Source EUI'!$A$2:$A$1521),0,1),0))/INDEX('IECC Data-IP-Source EUI'!$Y$2:$Y$1521,MATCH(1,INDEX(($A66='IECC Data-IP-Source EUI'!$B$2:$B$1521)*(E$64='IECC Data-IP-Source EUI'!$C$2:$C$1521)*(2006='IECC Data-IP-Source EUI'!$A$2:$A$1521),0,1),0))</f>
        <v>0.62089073258185157</v>
      </c>
      <c r="F66" s="111" cm="1">
        <f t="array" ref="F66">INDEX('IECC Data-IP-Source EUI'!$Y$2:$Y$1521,MATCH(1,INDEX(($A66='IECC Data-IP-Source EUI'!$B$2:$B$1521)*(F$64='IECC Data-IP-Source EUI'!$C$2:$C$1521)*($A$63='IECC Data-IP-Source EUI'!$A$2:$A$1521),0,1),0))/INDEX('IECC Data-IP-Source EUI'!$Y$2:$Y$1521,MATCH(1,INDEX(($A66='IECC Data-IP-Source EUI'!$B$2:$B$1521)*(F$64='IECC Data-IP-Source EUI'!$C$2:$C$1521)*(2006='IECC Data-IP-Source EUI'!$A$2:$A$1521),0,1),0))</f>
        <v>0.59142606162876055</v>
      </c>
      <c r="G66" s="111" cm="1">
        <f t="array" ref="G66">INDEX('IECC Data-IP-Source EUI'!$Y$2:$Y$1521,MATCH(1,INDEX(($A66='IECC Data-IP-Source EUI'!$B$2:$B$1521)*(G$64='IECC Data-IP-Source EUI'!$C$2:$C$1521)*($A$63='IECC Data-IP-Source EUI'!$A$2:$A$1521),0,1),0))/INDEX('IECC Data-IP-Source EUI'!$Y$2:$Y$1521,MATCH(1,INDEX(($A66='IECC Data-IP-Source EUI'!$B$2:$B$1521)*(G$64='IECC Data-IP-Source EUI'!$C$2:$C$1521)*(2006='IECC Data-IP-Source EUI'!$A$2:$A$1521),0,1),0))</f>
        <v>0.65107849475794644</v>
      </c>
      <c r="H66" s="111" cm="1">
        <f t="array" ref="H66">INDEX('IECC Data-IP-Source EUI'!$Y$2:$Y$1521,MATCH(1,INDEX(($A66='IECC Data-IP-Source EUI'!$B$2:$B$1521)*(H$64='IECC Data-IP-Source EUI'!$C$2:$C$1521)*($A$63='IECC Data-IP-Source EUI'!$A$2:$A$1521),0,1),0))/INDEX('IECC Data-IP-Source EUI'!$Y$2:$Y$1521,MATCH(1,INDEX(($A66='IECC Data-IP-Source EUI'!$B$2:$B$1521)*(H$64='IECC Data-IP-Source EUI'!$C$2:$C$1521)*(2006='IECC Data-IP-Source EUI'!$A$2:$A$1521),0,1),0))</f>
        <v>0.51866793604703887</v>
      </c>
      <c r="I66" s="111" cm="1">
        <f t="array" ref="I66">INDEX('IECC Data-IP-Source EUI'!$Y$2:$Y$1521,MATCH(1,INDEX(($A66='IECC Data-IP-Source EUI'!$B$2:$B$1521)*(I$64='IECC Data-IP-Source EUI'!$C$2:$C$1521)*($A$63='IECC Data-IP-Source EUI'!$A$2:$A$1521),0,1),0))/INDEX('IECC Data-IP-Source EUI'!$Y$2:$Y$1521,MATCH(1,INDEX(($A66='IECC Data-IP-Source EUI'!$B$2:$B$1521)*(I$64='IECC Data-IP-Source EUI'!$C$2:$C$1521)*(2006='IECC Data-IP-Source EUI'!$A$2:$A$1521),0,1),0))</f>
        <v>0.609743020656631</v>
      </c>
      <c r="J66" s="111" cm="1">
        <f t="array" ref="J66">INDEX('IECC Data-IP-Source EUI'!$Y$2:$Y$1521,MATCH(1,INDEX(($A66='IECC Data-IP-Source EUI'!$B$2:$B$1521)*(J$64='IECC Data-IP-Source EUI'!$C$2:$C$1521)*($A$63='IECC Data-IP-Source EUI'!$A$2:$A$1521),0,1),0))/INDEX('IECC Data-IP-Source EUI'!$Y$2:$Y$1521,MATCH(1,INDEX(($A66='IECC Data-IP-Source EUI'!$B$2:$B$1521)*(J$64='IECC Data-IP-Source EUI'!$C$2:$C$1521)*(2006='IECC Data-IP-Source EUI'!$A$2:$A$1521),0,1),0))</f>
        <v>0.62189797406823133</v>
      </c>
      <c r="K66" s="111" cm="1">
        <f t="array" ref="K66">INDEX('IECC Data-IP-Source EUI'!$Y$2:$Y$1521,MATCH(1,INDEX(($A66='IECC Data-IP-Source EUI'!$B$2:$B$1521)*(K$64='IECC Data-IP-Source EUI'!$C$2:$C$1521)*($A$63='IECC Data-IP-Source EUI'!$A$2:$A$1521),0,1),0))/INDEX('IECC Data-IP-Source EUI'!$Y$2:$Y$1521,MATCH(1,INDEX(($A66='IECC Data-IP-Source EUI'!$B$2:$B$1521)*(K$64='IECC Data-IP-Source EUI'!$C$2:$C$1521)*(2006='IECC Data-IP-Source EUI'!$A$2:$A$1521),0,1),0))</f>
        <v>0.4448412020827629</v>
      </c>
      <c r="L66" s="111" cm="1">
        <f t="array" ref="L66">INDEX('IECC Data-IP-Source EUI'!$Y$2:$Y$1521,MATCH(1,INDEX(($A66='IECC Data-IP-Source EUI'!$B$2:$B$1521)*(L$64='IECC Data-IP-Source EUI'!$C$2:$C$1521)*($A$63='IECC Data-IP-Source EUI'!$A$2:$A$1521),0,1),0))/INDEX('IECC Data-IP-Source EUI'!$Y$2:$Y$1521,MATCH(1,INDEX(($A66='IECC Data-IP-Source EUI'!$B$2:$B$1521)*(L$64='IECC Data-IP-Source EUI'!$C$2:$C$1521)*(2006='IECC Data-IP-Source EUI'!$A$2:$A$1521),0,1),0))</f>
        <v>0.53749382338386154</v>
      </c>
      <c r="M66" s="111" cm="1">
        <f t="array" ref="M66">INDEX('IECC Data-IP-Source EUI'!$Y$2:$Y$1521,MATCH(1,INDEX(($A66='IECC Data-IP-Source EUI'!$B$2:$B$1521)*(M$64='IECC Data-IP-Source EUI'!$C$2:$C$1521)*($A$63='IECC Data-IP-Source EUI'!$A$2:$A$1521),0,1),0))/INDEX('IECC Data-IP-Source EUI'!$Y$2:$Y$1521,MATCH(1,INDEX(($A66='IECC Data-IP-Source EUI'!$B$2:$B$1521)*(M$64='IECC Data-IP-Source EUI'!$C$2:$C$1521)*(2006='IECC Data-IP-Source EUI'!$A$2:$A$1521),0,1),0))</f>
        <v>0.39387890098644357</v>
      </c>
      <c r="N66" s="111" cm="1">
        <f t="array" ref="N66">INDEX('IECC Data-IP-Source EUI'!$Y$2:$Y$1521,MATCH(1,INDEX(($A66='IECC Data-IP-Source EUI'!$B$2:$B$1521)*(N$64='IECC Data-IP-Source EUI'!$C$2:$C$1521)*($A$63='IECC Data-IP-Source EUI'!$A$2:$A$1521),0,1),0))/INDEX('IECC Data-IP-Source EUI'!$Y$2:$Y$1521,MATCH(1,INDEX(($A66='IECC Data-IP-Source EUI'!$B$2:$B$1521)*(N$64='IECC Data-IP-Source EUI'!$C$2:$C$1521)*(2006='IECC Data-IP-Source EUI'!$A$2:$A$1521),0,1),0))</f>
        <v>0.4738268363061453</v>
      </c>
      <c r="O66" s="111" cm="1">
        <f t="array" ref="O66">INDEX('IECC Data-IP-Source EUI'!$Y$2:$Y$1521,MATCH(1,INDEX(($A66='IECC Data-IP-Source EUI'!$B$2:$B$1521)*(O$64='IECC Data-IP-Source EUI'!$C$2:$C$1521)*($A$63='IECC Data-IP-Source EUI'!$A$2:$A$1521),0,1),0))/INDEX('IECC Data-IP-Source EUI'!$Y$2:$Y$1521,MATCH(1,INDEX(($A66='IECC Data-IP-Source EUI'!$B$2:$B$1521)*(O$64='IECC Data-IP-Source EUI'!$C$2:$C$1521)*(2006='IECC Data-IP-Source EUI'!$A$2:$A$1521),0,1),0))</f>
        <v>0.52214914700103543</v>
      </c>
      <c r="P66" s="111" cm="1">
        <f t="array" ref="P66">INDEX('IECC Data-IP-Source EUI'!$Y$2:$Y$1521,MATCH(1,INDEX(($A66='IECC Data-IP-Source EUI'!$B$2:$B$1521)*(P$64='IECC Data-IP-Source EUI'!$C$2:$C$1521)*($A$63='IECC Data-IP-Source EUI'!$A$2:$A$1521),0,1),0))/INDEX('IECC Data-IP-Source EUI'!$Y$2:$Y$1521,MATCH(1,INDEX(($A66='IECC Data-IP-Source EUI'!$B$2:$B$1521)*(P$64='IECC Data-IP-Source EUI'!$C$2:$C$1521)*(2006='IECC Data-IP-Source EUI'!$A$2:$A$1521),0,1),0))</f>
        <v>0.33451157674249565</v>
      </c>
      <c r="Q66" s="111" cm="1">
        <f t="array" ref="Q66">INDEX('IECC Data-IP-Source EUI'!$Y$2:$Y$1521,MATCH(1,INDEX(($A66='IECC Data-IP-Source EUI'!$B$2:$B$1521)*(Q$64='IECC Data-IP-Source EUI'!$C$2:$C$1521)*($A$63='IECC Data-IP-Source EUI'!$A$2:$A$1521),0,1),0))/INDEX('IECC Data-IP-Source EUI'!$Y$2:$Y$1521,MATCH(1,INDEX(($A66='IECC Data-IP-Source EUI'!$B$2:$B$1521)*(Q$64='IECC Data-IP-Source EUI'!$C$2:$C$1521)*(2006='IECC Data-IP-Source EUI'!$A$2:$A$1521),0,1),0))</f>
        <v>0.48600043516641178</v>
      </c>
      <c r="R66" s="111" cm="1">
        <f t="array" ref="R66">INDEX('IECC Data-IP-Source EUI'!$Y$2:$Y$1521,MATCH(1,INDEX(($A66='IECC Data-IP-Source EUI'!$B$2:$B$1521)*(R$64='IECC Data-IP-Source EUI'!$C$2:$C$1521)*($A$63='IECC Data-IP-Source EUI'!$A$2:$A$1521),0,1),0))/INDEX('IECC Data-IP-Source EUI'!$Y$2:$Y$1521,MATCH(1,INDEX(($A66='IECC Data-IP-Source EUI'!$B$2:$B$1521)*(R$64='IECC Data-IP-Source EUI'!$C$2:$C$1521)*(2006='IECC Data-IP-Source EUI'!$A$2:$A$1521),0,1),0))</f>
        <v>0.46395767838782032</v>
      </c>
      <c r="S66" s="111" cm="1">
        <f t="array" ref="S66">INDEX('IECC Data-IP-Source EUI'!$Y$2:$Y$1521,MATCH(1,INDEX(($A66='IECC Data-IP-Source EUI'!$B$2:$B$1521)*(S$64='IECC Data-IP-Source EUI'!$C$2:$C$1521)*($A$63='IECC Data-IP-Source EUI'!$A$2:$A$1521),0,1),0))/INDEX('IECC Data-IP-Source EUI'!$Y$2:$Y$1521,MATCH(1,INDEX(($A66='IECC Data-IP-Source EUI'!$B$2:$B$1521)*(S$64='IECC Data-IP-Source EUI'!$C$2:$C$1521)*(2006='IECC Data-IP-Source EUI'!$A$2:$A$1521),0,1),0))</f>
        <v>0.37156926612360713</v>
      </c>
      <c r="T66" s="112" cm="1">
        <f t="array" ref="T66">INDEX('IECC Data-IP-Source EUI'!$Y$2:$Y$1521,MATCH(1,INDEX(($A66='IECC Data-IP-Source EUI'!$B$2:$B$1521)*(T$64='IECC Data-IP-Source EUI'!$C$2:$C$1521)*($A$63='IECC Data-IP-Source EUI'!$A$2:$A$1521),0,1),0))/INDEX('IECC Data-IP-Source EUI'!$Y$2:$Y$1521,MATCH(1,INDEX(($A66='IECC Data-IP-Source EUI'!$B$2:$B$1521)*(T$64='IECC Data-IP-Source EUI'!$C$2:$C$1521)*(2006='IECC Data-IP-Source EUI'!$A$2:$A$1521),0,1),0))</f>
        <v>0.3482297321982627</v>
      </c>
    </row>
    <row r="67" spans="1:20" x14ac:dyDescent="0.25">
      <c r="A67" s="129" t="s">
        <v>53</v>
      </c>
      <c r="B67" s="110" cm="1">
        <f t="array" ref="B67">INDEX('IECC Data-IP-Source EUI'!$Y$2:$Y$1521,MATCH(1,INDEX(($A67='IECC Data-IP-Source EUI'!$B$2:$B$1521)*(B$64='IECC Data-IP-Source EUI'!$C$2:$C$1521)*($A$63='IECC Data-IP-Source EUI'!$A$2:$A$1521),0,1),0))/INDEX('IECC Data-IP-Source EUI'!$Y$2:$Y$1521,MATCH(1,INDEX(($A67='IECC Data-IP-Source EUI'!$B$2:$B$1521)*(B$64='IECC Data-IP-Source EUI'!$C$2:$C$1521)*(2006='IECC Data-IP-Source EUI'!$A$2:$A$1521),0,1),0))</f>
        <v>0.6254780817887613</v>
      </c>
      <c r="C67" s="111" cm="1">
        <f t="array" ref="C67">INDEX('IECC Data-IP-Source EUI'!$Y$2:$Y$1521,MATCH(1,INDEX(($A67='IECC Data-IP-Source EUI'!$B$2:$B$1521)*(C$64='IECC Data-IP-Source EUI'!$C$2:$C$1521)*($A$63='IECC Data-IP-Source EUI'!$A$2:$A$1521),0,1),0))/INDEX('IECC Data-IP-Source EUI'!$Y$2:$Y$1521,MATCH(1,INDEX(($A67='IECC Data-IP-Source EUI'!$B$2:$B$1521)*(C$64='IECC Data-IP-Source EUI'!$C$2:$C$1521)*(2006='IECC Data-IP-Source EUI'!$A$2:$A$1521),0,1),0))</f>
        <v>0.62709005573481946</v>
      </c>
      <c r="D67" s="111" cm="1">
        <f t="array" ref="D67">INDEX('IECC Data-IP-Source EUI'!$Y$2:$Y$1521,MATCH(1,INDEX(($A67='IECC Data-IP-Source EUI'!$B$2:$B$1521)*(D$64='IECC Data-IP-Source EUI'!$C$2:$C$1521)*($A$63='IECC Data-IP-Source EUI'!$A$2:$A$1521),0,1),0))/INDEX('IECC Data-IP-Source EUI'!$Y$2:$Y$1521,MATCH(1,INDEX(($A67='IECC Data-IP-Source EUI'!$B$2:$B$1521)*(D$64='IECC Data-IP-Source EUI'!$C$2:$C$1521)*(2006='IECC Data-IP-Source EUI'!$A$2:$A$1521),0,1),0))</f>
        <v>0.64163027656477456</v>
      </c>
      <c r="E67" s="111" cm="1">
        <f t="array" ref="E67">INDEX('IECC Data-IP-Source EUI'!$Y$2:$Y$1521,MATCH(1,INDEX(($A67='IECC Data-IP-Source EUI'!$B$2:$B$1521)*(E$64='IECC Data-IP-Source EUI'!$C$2:$C$1521)*($A$63='IECC Data-IP-Source EUI'!$A$2:$A$1521),0,1),0))/INDEX('IECC Data-IP-Source EUI'!$Y$2:$Y$1521,MATCH(1,INDEX(($A67='IECC Data-IP-Source EUI'!$B$2:$B$1521)*(E$64='IECC Data-IP-Source EUI'!$C$2:$C$1521)*(2006='IECC Data-IP-Source EUI'!$A$2:$A$1521),0,1),0))</f>
        <v>0.63144832476511237</v>
      </c>
      <c r="F67" s="111" cm="1">
        <f t="array" ref="F67">INDEX('IECC Data-IP-Source EUI'!$Y$2:$Y$1521,MATCH(1,INDEX(($A67='IECC Data-IP-Source EUI'!$B$2:$B$1521)*(F$64='IECC Data-IP-Source EUI'!$C$2:$C$1521)*($A$63='IECC Data-IP-Source EUI'!$A$2:$A$1521),0,1),0))/INDEX('IECC Data-IP-Source EUI'!$Y$2:$Y$1521,MATCH(1,INDEX(($A67='IECC Data-IP-Source EUI'!$B$2:$B$1521)*(F$64='IECC Data-IP-Source EUI'!$C$2:$C$1521)*(2006='IECC Data-IP-Source EUI'!$A$2:$A$1521),0,1),0))</f>
        <v>0.64743378393230011</v>
      </c>
      <c r="G67" s="111" cm="1">
        <f t="array" ref="G67">INDEX('IECC Data-IP-Source EUI'!$Y$2:$Y$1521,MATCH(1,INDEX(($A67='IECC Data-IP-Source EUI'!$B$2:$B$1521)*(G$64='IECC Data-IP-Source EUI'!$C$2:$C$1521)*($A$63='IECC Data-IP-Source EUI'!$A$2:$A$1521),0,1),0))/INDEX('IECC Data-IP-Source EUI'!$Y$2:$Y$1521,MATCH(1,INDEX(($A67='IECC Data-IP-Source EUI'!$B$2:$B$1521)*(G$64='IECC Data-IP-Source EUI'!$C$2:$C$1521)*(2006='IECC Data-IP-Source EUI'!$A$2:$A$1521),0,1),0))</f>
        <v>0.64424806706149473</v>
      </c>
      <c r="H67" s="111" cm="1">
        <f t="array" ref="H67">INDEX('IECC Data-IP-Source EUI'!$Y$2:$Y$1521,MATCH(1,INDEX(($A67='IECC Data-IP-Source EUI'!$B$2:$B$1521)*(H$64='IECC Data-IP-Source EUI'!$C$2:$C$1521)*($A$63='IECC Data-IP-Source EUI'!$A$2:$A$1521),0,1),0))/INDEX('IECC Data-IP-Source EUI'!$Y$2:$Y$1521,MATCH(1,INDEX(($A67='IECC Data-IP-Source EUI'!$B$2:$B$1521)*(H$64='IECC Data-IP-Source EUI'!$C$2:$C$1521)*(2006='IECC Data-IP-Source EUI'!$A$2:$A$1521),0,1),0))</f>
        <v>0.66054657563596997</v>
      </c>
      <c r="I67" s="111" cm="1">
        <f t="array" ref="I67">INDEX('IECC Data-IP-Source EUI'!$Y$2:$Y$1521,MATCH(1,INDEX(($A67='IECC Data-IP-Source EUI'!$B$2:$B$1521)*(I$64='IECC Data-IP-Source EUI'!$C$2:$C$1521)*($A$63='IECC Data-IP-Source EUI'!$A$2:$A$1521),0,1),0))/INDEX('IECC Data-IP-Source EUI'!$Y$2:$Y$1521,MATCH(1,INDEX(($A67='IECC Data-IP-Source EUI'!$B$2:$B$1521)*(I$64='IECC Data-IP-Source EUI'!$C$2:$C$1521)*(2006='IECC Data-IP-Source EUI'!$A$2:$A$1521),0,1),0))</f>
        <v>0.66444150363231702</v>
      </c>
      <c r="J67" s="111" cm="1">
        <f t="array" ref="J67">INDEX('IECC Data-IP-Source EUI'!$Y$2:$Y$1521,MATCH(1,INDEX(($A67='IECC Data-IP-Source EUI'!$B$2:$B$1521)*(J$64='IECC Data-IP-Source EUI'!$C$2:$C$1521)*($A$63='IECC Data-IP-Source EUI'!$A$2:$A$1521),0,1),0))/INDEX('IECC Data-IP-Source EUI'!$Y$2:$Y$1521,MATCH(1,INDEX(($A67='IECC Data-IP-Source EUI'!$B$2:$B$1521)*(J$64='IECC Data-IP-Source EUI'!$C$2:$C$1521)*(2006='IECC Data-IP-Source EUI'!$A$2:$A$1521),0,1),0))</f>
        <v>0.69079220240564099</v>
      </c>
      <c r="K67" s="111" cm="1">
        <f t="array" ref="K67">INDEX('IECC Data-IP-Source EUI'!$Y$2:$Y$1521,MATCH(1,INDEX(($A67='IECC Data-IP-Source EUI'!$B$2:$B$1521)*(K$64='IECC Data-IP-Source EUI'!$C$2:$C$1521)*($A$63='IECC Data-IP-Source EUI'!$A$2:$A$1521),0,1),0))/INDEX('IECC Data-IP-Source EUI'!$Y$2:$Y$1521,MATCH(1,INDEX(($A67='IECC Data-IP-Source EUI'!$B$2:$B$1521)*(K$64='IECC Data-IP-Source EUI'!$C$2:$C$1521)*(2006='IECC Data-IP-Source EUI'!$A$2:$A$1521),0,1),0))</f>
        <v>0.68923171996111332</v>
      </c>
      <c r="L67" s="111" cm="1">
        <f t="array" ref="L67">INDEX('IECC Data-IP-Source EUI'!$Y$2:$Y$1521,MATCH(1,INDEX(($A67='IECC Data-IP-Source EUI'!$B$2:$B$1521)*(L$64='IECC Data-IP-Source EUI'!$C$2:$C$1521)*($A$63='IECC Data-IP-Source EUI'!$A$2:$A$1521),0,1),0))/INDEX('IECC Data-IP-Source EUI'!$Y$2:$Y$1521,MATCH(1,INDEX(($A67='IECC Data-IP-Source EUI'!$B$2:$B$1521)*(L$64='IECC Data-IP-Source EUI'!$C$2:$C$1521)*(2006='IECC Data-IP-Source EUI'!$A$2:$A$1521),0,1),0))</f>
        <v>0.69639105059094841</v>
      </c>
      <c r="M67" s="111" cm="1">
        <f t="array" ref="M67">INDEX('IECC Data-IP-Source EUI'!$Y$2:$Y$1521,MATCH(1,INDEX(($A67='IECC Data-IP-Source EUI'!$B$2:$B$1521)*(M$64='IECC Data-IP-Source EUI'!$C$2:$C$1521)*($A$63='IECC Data-IP-Source EUI'!$A$2:$A$1521),0,1),0))/INDEX('IECC Data-IP-Source EUI'!$Y$2:$Y$1521,MATCH(1,INDEX(($A67='IECC Data-IP-Source EUI'!$B$2:$B$1521)*(M$64='IECC Data-IP-Source EUI'!$C$2:$C$1521)*(2006='IECC Data-IP-Source EUI'!$A$2:$A$1521),0,1),0))</f>
        <v>0.71955303251967972</v>
      </c>
      <c r="N67" s="111" cm="1">
        <f t="array" ref="N67">INDEX('IECC Data-IP-Source EUI'!$Y$2:$Y$1521,MATCH(1,INDEX(($A67='IECC Data-IP-Source EUI'!$B$2:$B$1521)*(N$64='IECC Data-IP-Source EUI'!$C$2:$C$1521)*($A$63='IECC Data-IP-Source EUI'!$A$2:$A$1521),0,1),0))/INDEX('IECC Data-IP-Source EUI'!$Y$2:$Y$1521,MATCH(1,INDEX(($A67='IECC Data-IP-Source EUI'!$B$2:$B$1521)*(N$64='IECC Data-IP-Source EUI'!$C$2:$C$1521)*(2006='IECC Data-IP-Source EUI'!$A$2:$A$1521),0,1),0))</f>
        <v>0.7034180124498266</v>
      </c>
      <c r="O67" s="111" cm="1">
        <f t="array" ref="O67">INDEX('IECC Data-IP-Source EUI'!$Y$2:$Y$1521,MATCH(1,INDEX(($A67='IECC Data-IP-Source EUI'!$B$2:$B$1521)*(O$64='IECC Data-IP-Source EUI'!$C$2:$C$1521)*($A$63='IECC Data-IP-Source EUI'!$A$2:$A$1521),0,1),0))/INDEX('IECC Data-IP-Source EUI'!$Y$2:$Y$1521,MATCH(1,INDEX(($A67='IECC Data-IP-Source EUI'!$B$2:$B$1521)*(O$64='IECC Data-IP-Source EUI'!$C$2:$C$1521)*(2006='IECC Data-IP-Source EUI'!$A$2:$A$1521),0,1),0))</f>
        <v>0.70048143386335748</v>
      </c>
      <c r="P67" s="111" cm="1">
        <f t="array" ref="P67">INDEX('IECC Data-IP-Source EUI'!$Y$2:$Y$1521,MATCH(1,INDEX(($A67='IECC Data-IP-Source EUI'!$B$2:$B$1521)*(P$64='IECC Data-IP-Source EUI'!$C$2:$C$1521)*($A$63='IECC Data-IP-Source EUI'!$A$2:$A$1521),0,1),0))/INDEX('IECC Data-IP-Source EUI'!$Y$2:$Y$1521,MATCH(1,INDEX(($A67='IECC Data-IP-Source EUI'!$B$2:$B$1521)*(P$64='IECC Data-IP-Source EUI'!$C$2:$C$1521)*(2006='IECC Data-IP-Source EUI'!$A$2:$A$1521),0,1),0))</f>
        <v>0.75164071956297551</v>
      </c>
      <c r="Q67" s="111" cm="1">
        <f t="array" ref="Q67">INDEX('IECC Data-IP-Source EUI'!$Y$2:$Y$1521,MATCH(1,INDEX(($A67='IECC Data-IP-Source EUI'!$B$2:$B$1521)*(Q$64='IECC Data-IP-Source EUI'!$C$2:$C$1521)*($A$63='IECC Data-IP-Source EUI'!$A$2:$A$1521),0,1),0))/INDEX('IECC Data-IP-Source EUI'!$Y$2:$Y$1521,MATCH(1,INDEX(($A67='IECC Data-IP-Source EUI'!$B$2:$B$1521)*(Q$64='IECC Data-IP-Source EUI'!$C$2:$C$1521)*(2006='IECC Data-IP-Source EUI'!$A$2:$A$1521),0,1),0))</f>
        <v>0.64801374371728804</v>
      </c>
      <c r="R67" s="111" cm="1">
        <f t="array" ref="R67">INDEX('IECC Data-IP-Source EUI'!$Y$2:$Y$1521,MATCH(1,INDEX(($A67='IECC Data-IP-Source EUI'!$B$2:$B$1521)*(R$64='IECC Data-IP-Source EUI'!$C$2:$C$1521)*($A$63='IECC Data-IP-Source EUI'!$A$2:$A$1521),0,1),0))/INDEX('IECC Data-IP-Source EUI'!$Y$2:$Y$1521,MATCH(1,INDEX(($A67='IECC Data-IP-Source EUI'!$B$2:$B$1521)*(R$64='IECC Data-IP-Source EUI'!$C$2:$C$1521)*(2006='IECC Data-IP-Source EUI'!$A$2:$A$1521),0,1),0))</f>
        <v>0.66153839310887474</v>
      </c>
      <c r="S67" s="111" cm="1">
        <f t="array" ref="S67">INDEX('IECC Data-IP-Source EUI'!$Y$2:$Y$1521,MATCH(1,INDEX(($A67='IECC Data-IP-Source EUI'!$B$2:$B$1521)*(S$64='IECC Data-IP-Source EUI'!$C$2:$C$1521)*($A$63='IECC Data-IP-Source EUI'!$A$2:$A$1521),0,1),0))/INDEX('IECC Data-IP-Source EUI'!$Y$2:$Y$1521,MATCH(1,INDEX(($A67='IECC Data-IP-Source EUI'!$B$2:$B$1521)*(S$64='IECC Data-IP-Source EUI'!$C$2:$C$1521)*(2006='IECC Data-IP-Source EUI'!$A$2:$A$1521),0,1),0))</f>
        <v>0.64386447809887193</v>
      </c>
      <c r="T67" s="112" cm="1">
        <f t="array" ref="T67">INDEX('IECC Data-IP-Source EUI'!$Y$2:$Y$1521,MATCH(1,INDEX(($A67='IECC Data-IP-Source EUI'!$B$2:$B$1521)*(T$64='IECC Data-IP-Source EUI'!$C$2:$C$1521)*($A$63='IECC Data-IP-Source EUI'!$A$2:$A$1521),0,1),0))/INDEX('IECC Data-IP-Source EUI'!$Y$2:$Y$1521,MATCH(1,INDEX(($A67='IECC Data-IP-Source EUI'!$B$2:$B$1521)*(T$64='IECC Data-IP-Source EUI'!$C$2:$C$1521)*(2006='IECC Data-IP-Source EUI'!$A$2:$A$1521),0,1),0))</f>
        <v>0.71318470640503862</v>
      </c>
    </row>
    <row r="68" spans="1:20" x14ac:dyDescent="0.25">
      <c r="A68" s="129" t="s">
        <v>71</v>
      </c>
      <c r="B68" s="110" cm="1">
        <f t="array" ref="B68">INDEX('IECC Data-IP-Source EUI'!$Y$2:$Y$1521,MATCH(1,INDEX(($A68='IECC Data-IP-Source EUI'!$B$2:$B$1521)*(B$64='IECC Data-IP-Source EUI'!$C$2:$C$1521)*($A$63='IECC Data-IP-Source EUI'!$A$2:$A$1521),0,1),0))/INDEX('IECC Data-IP-Source EUI'!$Y$2:$Y$1521,MATCH(1,INDEX(($A68='IECC Data-IP-Source EUI'!$B$2:$B$1521)*(B$64='IECC Data-IP-Source EUI'!$C$2:$C$1521)*(2006='IECC Data-IP-Source EUI'!$A$2:$A$1521),0,1),0))</f>
        <v>0.50018135018135024</v>
      </c>
      <c r="C68" s="111" cm="1">
        <f t="array" ref="C68">INDEX('IECC Data-IP-Source EUI'!$Y$2:$Y$1521,MATCH(1,INDEX(($A68='IECC Data-IP-Source EUI'!$B$2:$B$1521)*(C$64='IECC Data-IP-Source EUI'!$C$2:$C$1521)*($A$63='IECC Data-IP-Source EUI'!$A$2:$A$1521),0,1),0))/INDEX('IECC Data-IP-Source EUI'!$Y$2:$Y$1521,MATCH(1,INDEX(($A68='IECC Data-IP-Source EUI'!$B$2:$B$1521)*(C$64='IECC Data-IP-Source EUI'!$C$2:$C$1521)*(2006='IECC Data-IP-Source EUI'!$A$2:$A$1521),0,1),0))</f>
        <v>0.47228129426439497</v>
      </c>
      <c r="D68" s="111" cm="1">
        <f t="array" ref="D68">INDEX('IECC Data-IP-Source EUI'!$Y$2:$Y$1521,MATCH(1,INDEX(($A68='IECC Data-IP-Source EUI'!$B$2:$B$1521)*(D$64='IECC Data-IP-Source EUI'!$C$2:$C$1521)*($A$63='IECC Data-IP-Source EUI'!$A$2:$A$1521),0,1),0))/INDEX('IECC Data-IP-Source EUI'!$Y$2:$Y$1521,MATCH(1,INDEX(($A68='IECC Data-IP-Source EUI'!$B$2:$B$1521)*(D$64='IECC Data-IP-Source EUI'!$C$2:$C$1521)*(2006='IECC Data-IP-Source EUI'!$A$2:$A$1521),0,1),0))</f>
        <v>0.47792884747236408</v>
      </c>
      <c r="E68" s="111" cm="1">
        <f t="array" ref="E68">INDEX('IECC Data-IP-Source EUI'!$Y$2:$Y$1521,MATCH(1,INDEX(($A68='IECC Data-IP-Source EUI'!$B$2:$B$1521)*(E$64='IECC Data-IP-Source EUI'!$C$2:$C$1521)*($A$63='IECC Data-IP-Source EUI'!$A$2:$A$1521),0,1),0))/INDEX('IECC Data-IP-Source EUI'!$Y$2:$Y$1521,MATCH(1,INDEX(($A68='IECC Data-IP-Source EUI'!$B$2:$B$1521)*(E$64='IECC Data-IP-Source EUI'!$C$2:$C$1521)*(2006='IECC Data-IP-Source EUI'!$A$2:$A$1521),0,1),0))</f>
        <v>0.46284406925033866</v>
      </c>
      <c r="F68" s="111" cm="1">
        <f t="array" ref="F68">INDEX('IECC Data-IP-Source EUI'!$Y$2:$Y$1521,MATCH(1,INDEX(($A68='IECC Data-IP-Source EUI'!$B$2:$B$1521)*(F$64='IECC Data-IP-Source EUI'!$C$2:$C$1521)*($A$63='IECC Data-IP-Source EUI'!$A$2:$A$1521),0,1),0))/INDEX('IECC Data-IP-Source EUI'!$Y$2:$Y$1521,MATCH(1,INDEX(($A68='IECC Data-IP-Source EUI'!$B$2:$B$1521)*(F$64='IECC Data-IP-Source EUI'!$C$2:$C$1521)*(2006='IECC Data-IP-Source EUI'!$A$2:$A$1521),0,1),0))</f>
        <v>0.43438340660602015</v>
      </c>
      <c r="G68" s="111" cm="1">
        <f t="array" ref="G68">INDEX('IECC Data-IP-Source EUI'!$Y$2:$Y$1521,MATCH(1,INDEX(($A68='IECC Data-IP-Source EUI'!$B$2:$B$1521)*(G$64='IECC Data-IP-Source EUI'!$C$2:$C$1521)*($A$63='IECC Data-IP-Source EUI'!$A$2:$A$1521),0,1),0))/INDEX('IECC Data-IP-Source EUI'!$Y$2:$Y$1521,MATCH(1,INDEX(($A68='IECC Data-IP-Source EUI'!$B$2:$B$1521)*(G$64='IECC Data-IP-Source EUI'!$C$2:$C$1521)*(2006='IECC Data-IP-Source EUI'!$A$2:$A$1521),0,1),0))</f>
        <v>0.42704795819303604</v>
      </c>
      <c r="H68" s="111" cm="1">
        <f t="array" ref="H68">INDEX('IECC Data-IP-Source EUI'!$Y$2:$Y$1521,MATCH(1,INDEX(($A68='IECC Data-IP-Source EUI'!$B$2:$B$1521)*(H$64='IECC Data-IP-Source EUI'!$C$2:$C$1521)*($A$63='IECC Data-IP-Source EUI'!$A$2:$A$1521),0,1),0))/INDEX('IECC Data-IP-Source EUI'!$Y$2:$Y$1521,MATCH(1,INDEX(($A68='IECC Data-IP-Source EUI'!$B$2:$B$1521)*(H$64='IECC Data-IP-Source EUI'!$C$2:$C$1521)*(2006='IECC Data-IP-Source EUI'!$A$2:$A$1521),0,1),0))</f>
        <v>0.45337196772429234</v>
      </c>
      <c r="I68" s="111" cm="1">
        <f t="array" ref="I68">INDEX('IECC Data-IP-Source EUI'!$Y$2:$Y$1521,MATCH(1,INDEX(($A68='IECC Data-IP-Source EUI'!$B$2:$B$1521)*(I$64='IECC Data-IP-Source EUI'!$C$2:$C$1521)*($A$63='IECC Data-IP-Source EUI'!$A$2:$A$1521),0,1),0))/INDEX('IECC Data-IP-Source EUI'!$Y$2:$Y$1521,MATCH(1,INDEX(($A68='IECC Data-IP-Source EUI'!$B$2:$B$1521)*(I$64='IECC Data-IP-Source EUI'!$C$2:$C$1521)*(2006='IECC Data-IP-Source EUI'!$A$2:$A$1521),0,1),0))</f>
        <v>0.40674848784144829</v>
      </c>
      <c r="J68" s="111" cm="1">
        <f t="array" ref="J68">INDEX('IECC Data-IP-Source EUI'!$Y$2:$Y$1521,MATCH(1,INDEX(($A68='IECC Data-IP-Source EUI'!$B$2:$B$1521)*(J$64='IECC Data-IP-Source EUI'!$C$2:$C$1521)*($A$63='IECC Data-IP-Source EUI'!$A$2:$A$1521),0,1),0))/INDEX('IECC Data-IP-Source EUI'!$Y$2:$Y$1521,MATCH(1,INDEX(($A68='IECC Data-IP-Source EUI'!$B$2:$B$1521)*(J$64='IECC Data-IP-Source EUI'!$C$2:$C$1521)*(2006='IECC Data-IP-Source EUI'!$A$2:$A$1521),0,1),0))</f>
        <v>0.43117050908964238</v>
      </c>
      <c r="K68" s="111" cm="1">
        <f t="array" ref="K68">INDEX('IECC Data-IP-Source EUI'!$Y$2:$Y$1521,MATCH(1,INDEX(($A68='IECC Data-IP-Source EUI'!$B$2:$B$1521)*(K$64='IECC Data-IP-Source EUI'!$C$2:$C$1521)*($A$63='IECC Data-IP-Source EUI'!$A$2:$A$1521),0,1),0))/INDEX('IECC Data-IP-Source EUI'!$Y$2:$Y$1521,MATCH(1,INDEX(($A68='IECC Data-IP-Source EUI'!$B$2:$B$1521)*(K$64='IECC Data-IP-Source EUI'!$C$2:$C$1521)*(2006='IECC Data-IP-Source EUI'!$A$2:$A$1521),0,1),0))</f>
        <v>0.46376557397456658</v>
      </c>
      <c r="L68" s="111" cm="1">
        <f t="array" ref="L68">INDEX('IECC Data-IP-Source EUI'!$Y$2:$Y$1521,MATCH(1,INDEX(($A68='IECC Data-IP-Source EUI'!$B$2:$B$1521)*(L$64='IECC Data-IP-Source EUI'!$C$2:$C$1521)*($A$63='IECC Data-IP-Source EUI'!$A$2:$A$1521),0,1),0))/INDEX('IECC Data-IP-Source EUI'!$Y$2:$Y$1521,MATCH(1,INDEX(($A68='IECC Data-IP-Source EUI'!$B$2:$B$1521)*(L$64='IECC Data-IP-Source EUI'!$C$2:$C$1521)*(2006='IECC Data-IP-Source EUI'!$A$2:$A$1521),0,1),0))</f>
        <v>0.45983748684887077</v>
      </c>
      <c r="M68" s="111" cm="1">
        <f t="array" ref="M68">INDEX('IECC Data-IP-Source EUI'!$Y$2:$Y$1521,MATCH(1,INDEX(($A68='IECC Data-IP-Source EUI'!$B$2:$B$1521)*(M$64='IECC Data-IP-Source EUI'!$C$2:$C$1521)*($A$63='IECC Data-IP-Source EUI'!$A$2:$A$1521),0,1),0))/INDEX('IECC Data-IP-Source EUI'!$Y$2:$Y$1521,MATCH(1,INDEX(($A68='IECC Data-IP-Source EUI'!$B$2:$B$1521)*(M$64='IECC Data-IP-Source EUI'!$C$2:$C$1521)*(2006='IECC Data-IP-Source EUI'!$A$2:$A$1521),0,1),0))</f>
        <v>0.47037159386831123</v>
      </c>
      <c r="N68" s="111" cm="1">
        <f t="array" ref="N68">INDEX('IECC Data-IP-Source EUI'!$Y$2:$Y$1521,MATCH(1,INDEX(($A68='IECC Data-IP-Source EUI'!$B$2:$B$1521)*(N$64='IECC Data-IP-Source EUI'!$C$2:$C$1521)*($A$63='IECC Data-IP-Source EUI'!$A$2:$A$1521),0,1),0))/INDEX('IECC Data-IP-Source EUI'!$Y$2:$Y$1521,MATCH(1,INDEX(($A68='IECC Data-IP-Source EUI'!$B$2:$B$1521)*(N$64='IECC Data-IP-Source EUI'!$C$2:$C$1521)*(2006='IECC Data-IP-Source EUI'!$A$2:$A$1521),0,1),0))</f>
        <v>0.50742894905760949</v>
      </c>
      <c r="O68" s="111" cm="1">
        <f t="array" ref="O68">INDEX('IECC Data-IP-Source EUI'!$Y$2:$Y$1521,MATCH(1,INDEX(($A68='IECC Data-IP-Source EUI'!$B$2:$B$1521)*(O$64='IECC Data-IP-Source EUI'!$C$2:$C$1521)*($A$63='IECC Data-IP-Source EUI'!$A$2:$A$1521),0,1),0))/INDEX('IECC Data-IP-Source EUI'!$Y$2:$Y$1521,MATCH(1,INDEX(($A68='IECC Data-IP-Source EUI'!$B$2:$B$1521)*(O$64='IECC Data-IP-Source EUI'!$C$2:$C$1521)*(2006='IECC Data-IP-Source EUI'!$A$2:$A$1521),0,1),0))</f>
        <v>0.49173259105851164</v>
      </c>
      <c r="P68" s="111" cm="1">
        <f t="array" ref="P68">INDEX('IECC Data-IP-Source EUI'!$Y$2:$Y$1521,MATCH(1,INDEX(($A68='IECC Data-IP-Source EUI'!$B$2:$B$1521)*(P$64='IECC Data-IP-Source EUI'!$C$2:$C$1521)*($A$63='IECC Data-IP-Source EUI'!$A$2:$A$1521),0,1),0))/INDEX('IECC Data-IP-Source EUI'!$Y$2:$Y$1521,MATCH(1,INDEX(($A68='IECC Data-IP-Source EUI'!$B$2:$B$1521)*(P$64='IECC Data-IP-Source EUI'!$C$2:$C$1521)*(2006='IECC Data-IP-Source EUI'!$A$2:$A$1521),0,1),0))</f>
        <v>0.47608093878980184</v>
      </c>
      <c r="Q68" s="111" cm="1">
        <f t="array" ref="Q68">INDEX('IECC Data-IP-Source EUI'!$Y$2:$Y$1521,MATCH(1,INDEX(($A68='IECC Data-IP-Source EUI'!$B$2:$B$1521)*(Q$64='IECC Data-IP-Source EUI'!$C$2:$C$1521)*($A$63='IECC Data-IP-Source EUI'!$A$2:$A$1521),0,1),0))/INDEX('IECC Data-IP-Source EUI'!$Y$2:$Y$1521,MATCH(1,INDEX(($A68='IECC Data-IP-Source EUI'!$B$2:$B$1521)*(Q$64='IECC Data-IP-Source EUI'!$C$2:$C$1521)*(2006='IECC Data-IP-Source EUI'!$A$2:$A$1521),0,1),0))</f>
        <v>0.52167516018020665</v>
      </c>
      <c r="R68" s="111" cm="1">
        <f t="array" ref="R68">INDEX('IECC Data-IP-Source EUI'!$Y$2:$Y$1521,MATCH(1,INDEX(($A68='IECC Data-IP-Source EUI'!$B$2:$B$1521)*(R$64='IECC Data-IP-Source EUI'!$C$2:$C$1521)*($A$63='IECC Data-IP-Source EUI'!$A$2:$A$1521),0,1),0))/INDEX('IECC Data-IP-Source EUI'!$Y$2:$Y$1521,MATCH(1,INDEX(($A68='IECC Data-IP-Source EUI'!$B$2:$B$1521)*(R$64='IECC Data-IP-Source EUI'!$C$2:$C$1521)*(2006='IECC Data-IP-Source EUI'!$A$2:$A$1521),0,1),0))</f>
        <v>0.49228517065677746</v>
      </c>
      <c r="S68" s="111" cm="1">
        <f t="array" ref="S68">INDEX('IECC Data-IP-Source EUI'!$Y$2:$Y$1521,MATCH(1,INDEX(($A68='IECC Data-IP-Source EUI'!$B$2:$B$1521)*(S$64='IECC Data-IP-Source EUI'!$C$2:$C$1521)*($A$63='IECC Data-IP-Source EUI'!$A$2:$A$1521),0,1),0))/INDEX('IECC Data-IP-Source EUI'!$Y$2:$Y$1521,MATCH(1,INDEX(($A68='IECC Data-IP-Source EUI'!$B$2:$B$1521)*(S$64='IECC Data-IP-Source EUI'!$C$2:$C$1521)*(2006='IECC Data-IP-Source EUI'!$A$2:$A$1521),0,1),0))</f>
        <v>0.39583778975864198</v>
      </c>
      <c r="T68" s="112" cm="1">
        <f t="array" ref="T68">INDEX('IECC Data-IP-Source EUI'!$Y$2:$Y$1521,MATCH(1,INDEX(($A68='IECC Data-IP-Source EUI'!$B$2:$B$1521)*(T$64='IECC Data-IP-Source EUI'!$C$2:$C$1521)*($A$63='IECC Data-IP-Source EUI'!$A$2:$A$1521),0,1),0))/INDEX('IECC Data-IP-Source EUI'!$Y$2:$Y$1521,MATCH(1,INDEX(($A68='IECC Data-IP-Source EUI'!$B$2:$B$1521)*(T$64='IECC Data-IP-Source EUI'!$C$2:$C$1521)*(2006='IECC Data-IP-Source EUI'!$A$2:$A$1521),0,1),0))</f>
        <v>0.41089580536938536</v>
      </c>
    </row>
    <row r="69" spans="1:20" x14ac:dyDescent="0.25">
      <c r="A69" s="129" t="s">
        <v>62</v>
      </c>
      <c r="B69" s="110" cm="1">
        <f t="array" ref="B69">INDEX('IECC Data-IP-Source EUI'!$Y$2:$Y$1521,MATCH(1,INDEX(($A69='IECC Data-IP-Source EUI'!$B$2:$B$1521)*(B$64='IECC Data-IP-Source EUI'!$C$2:$C$1521)*($A$63='IECC Data-IP-Source EUI'!$A$2:$A$1521),0,1),0))/INDEX('IECC Data-IP-Source EUI'!$Y$2:$Y$1521,MATCH(1,INDEX(($A69='IECC Data-IP-Source EUI'!$B$2:$B$1521)*(B$64='IECC Data-IP-Source EUI'!$C$2:$C$1521)*(2006='IECC Data-IP-Source EUI'!$A$2:$A$1521),0,1),0))</f>
        <v>0.54865574870046385</v>
      </c>
      <c r="C69" s="111" cm="1">
        <f t="array" ref="C69">INDEX('IECC Data-IP-Source EUI'!$Y$2:$Y$1521,MATCH(1,INDEX(($A69='IECC Data-IP-Source EUI'!$B$2:$B$1521)*(C$64='IECC Data-IP-Source EUI'!$C$2:$C$1521)*($A$63='IECC Data-IP-Source EUI'!$A$2:$A$1521),0,1),0))/INDEX('IECC Data-IP-Source EUI'!$Y$2:$Y$1521,MATCH(1,INDEX(($A69='IECC Data-IP-Source EUI'!$B$2:$B$1521)*(C$64='IECC Data-IP-Source EUI'!$C$2:$C$1521)*(2006='IECC Data-IP-Source EUI'!$A$2:$A$1521),0,1),0))</f>
        <v>0.53221371119351812</v>
      </c>
      <c r="D69" s="111" cm="1">
        <f t="array" ref="D69">INDEX('IECC Data-IP-Source EUI'!$Y$2:$Y$1521,MATCH(1,INDEX(($A69='IECC Data-IP-Source EUI'!$B$2:$B$1521)*(D$64='IECC Data-IP-Source EUI'!$C$2:$C$1521)*($A$63='IECC Data-IP-Source EUI'!$A$2:$A$1521),0,1),0))/INDEX('IECC Data-IP-Source EUI'!$Y$2:$Y$1521,MATCH(1,INDEX(($A69='IECC Data-IP-Source EUI'!$B$2:$B$1521)*(D$64='IECC Data-IP-Source EUI'!$C$2:$C$1521)*(2006='IECC Data-IP-Source EUI'!$A$2:$A$1521),0,1),0))</f>
        <v>0.49782182425840599</v>
      </c>
      <c r="E69" s="111" cm="1">
        <f t="array" ref="E69">INDEX('IECC Data-IP-Source EUI'!$Y$2:$Y$1521,MATCH(1,INDEX(($A69='IECC Data-IP-Source EUI'!$B$2:$B$1521)*(E$64='IECC Data-IP-Source EUI'!$C$2:$C$1521)*($A$63='IECC Data-IP-Source EUI'!$A$2:$A$1521),0,1),0))/INDEX('IECC Data-IP-Source EUI'!$Y$2:$Y$1521,MATCH(1,INDEX(($A69='IECC Data-IP-Source EUI'!$B$2:$B$1521)*(E$64='IECC Data-IP-Source EUI'!$C$2:$C$1521)*(2006='IECC Data-IP-Source EUI'!$A$2:$A$1521),0,1),0))</f>
        <v>0.51040355243531899</v>
      </c>
      <c r="F69" s="111" cm="1">
        <f t="array" ref="F69">INDEX('IECC Data-IP-Source EUI'!$Y$2:$Y$1521,MATCH(1,INDEX(($A69='IECC Data-IP-Source EUI'!$B$2:$B$1521)*(F$64='IECC Data-IP-Source EUI'!$C$2:$C$1521)*($A$63='IECC Data-IP-Source EUI'!$A$2:$A$1521),0,1),0))/INDEX('IECC Data-IP-Source EUI'!$Y$2:$Y$1521,MATCH(1,INDEX(($A69='IECC Data-IP-Source EUI'!$B$2:$B$1521)*(F$64='IECC Data-IP-Source EUI'!$C$2:$C$1521)*(2006='IECC Data-IP-Source EUI'!$A$2:$A$1521),0,1),0))</f>
        <v>0.47487710388605731</v>
      </c>
      <c r="G69" s="111" cm="1">
        <f t="array" ref="G69">INDEX('IECC Data-IP-Source EUI'!$Y$2:$Y$1521,MATCH(1,INDEX(($A69='IECC Data-IP-Source EUI'!$B$2:$B$1521)*(G$64='IECC Data-IP-Source EUI'!$C$2:$C$1521)*($A$63='IECC Data-IP-Source EUI'!$A$2:$A$1521),0,1),0))/INDEX('IECC Data-IP-Source EUI'!$Y$2:$Y$1521,MATCH(1,INDEX(($A69='IECC Data-IP-Source EUI'!$B$2:$B$1521)*(G$64='IECC Data-IP-Source EUI'!$C$2:$C$1521)*(2006='IECC Data-IP-Source EUI'!$A$2:$A$1521),0,1),0))</f>
        <v>0.45930216777409583</v>
      </c>
      <c r="H69" s="111" cm="1">
        <f t="array" ref="H69">INDEX('IECC Data-IP-Source EUI'!$Y$2:$Y$1521,MATCH(1,INDEX(($A69='IECC Data-IP-Source EUI'!$B$2:$B$1521)*(H$64='IECC Data-IP-Source EUI'!$C$2:$C$1521)*($A$63='IECC Data-IP-Source EUI'!$A$2:$A$1521),0,1),0))/INDEX('IECC Data-IP-Source EUI'!$Y$2:$Y$1521,MATCH(1,INDEX(($A69='IECC Data-IP-Source EUI'!$B$2:$B$1521)*(H$64='IECC Data-IP-Source EUI'!$C$2:$C$1521)*(2006='IECC Data-IP-Source EUI'!$A$2:$A$1521),0,1),0))</f>
        <v>0.43203366804420457</v>
      </c>
      <c r="I69" s="111" cm="1">
        <f t="array" ref="I69">INDEX('IECC Data-IP-Source EUI'!$Y$2:$Y$1521,MATCH(1,INDEX(($A69='IECC Data-IP-Source EUI'!$B$2:$B$1521)*(I$64='IECC Data-IP-Source EUI'!$C$2:$C$1521)*($A$63='IECC Data-IP-Source EUI'!$A$2:$A$1521),0,1),0))/INDEX('IECC Data-IP-Source EUI'!$Y$2:$Y$1521,MATCH(1,INDEX(($A69='IECC Data-IP-Source EUI'!$B$2:$B$1521)*(I$64='IECC Data-IP-Source EUI'!$C$2:$C$1521)*(2006='IECC Data-IP-Source EUI'!$A$2:$A$1521),0,1),0))</f>
        <v>0.44553267854348527</v>
      </c>
      <c r="J69" s="111" cm="1">
        <f t="array" ref="J69">INDEX('IECC Data-IP-Source EUI'!$Y$2:$Y$1521,MATCH(1,INDEX(($A69='IECC Data-IP-Source EUI'!$B$2:$B$1521)*(J$64='IECC Data-IP-Source EUI'!$C$2:$C$1521)*($A$63='IECC Data-IP-Source EUI'!$A$2:$A$1521),0,1),0))/INDEX('IECC Data-IP-Source EUI'!$Y$2:$Y$1521,MATCH(1,INDEX(($A69='IECC Data-IP-Source EUI'!$B$2:$B$1521)*(J$64='IECC Data-IP-Source EUI'!$C$2:$C$1521)*(2006='IECC Data-IP-Source EUI'!$A$2:$A$1521),0,1),0))</f>
        <v>0.56400625503638857</v>
      </c>
      <c r="K69" s="111" cm="1">
        <f t="array" ref="K69">INDEX('IECC Data-IP-Source EUI'!$Y$2:$Y$1521,MATCH(1,INDEX(($A69='IECC Data-IP-Source EUI'!$B$2:$B$1521)*(K$64='IECC Data-IP-Source EUI'!$C$2:$C$1521)*($A$63='IECC Data-IP-Source EUI'!$A$2:$A$1521),0,1),0))/INDEX('IECC Data-IP-Source EUI'!$Y$2:$Y$1521,MATCH(1,INDEX(($A69='IECC Data-IP-Source EUI'!$B$2:$B$1521)*(K$64='IECC Data-IP-Source EUI'!$C$2:$C$1521)*(2006='IECC Data-IP-Source EUI'!$A$2:$A$1521),0,1),0))</f>
        <v>0.49016418431312675</v>
      </c>
      <c r="L69" s="111" cm="1">
        <f t="array" ref="L69">INDEX('IECC Data-IP-Source EUI'!$Y$2:$Y$1521,MATCH(1,INDEX(($A69='IECC Data-IP-Source EUI'!$B$2:$B$1521)*(L$64='IECC Data-IP-Source EUI'!$C$2:$C$1521)*($A$63='IECC Data-IP-Source EUI'!$A$2:$A$1521),0,1),0))/INDEX('IECC Data-IP-Source EUI'!$Y$2:$Y$1521,MATCH(1,INDEX(($A69='IECC Data-IP-Source EUI'!$B$2:$B$1521)*(L$64='IECC Data-IP-Source EUI'!$C$2:$C$1521)*(2006='IECC Data-IP-Source EUI'!$A$2:$A$1521),0,1),0))</f>
        <v>0.54813889978794716</v>
      </c>
      <c r="M69" s="111" cm="1">
        <f t="array" ref="M69">INDEX('IECC Data-IP-Source EUI'!$Y$2:$Y$1521,MATCH(1,INDEX(($A69='IECC Data-IP-Source EUI'!$B$2:$B$1521)*(M$64='IECC Data-IP-Source EUI'!$C$2:$C$1521)*($A$63='IECC Data-IP-Source EUI'!$A$2:$A$1521),0,1),0))/INDEX('IECC Data-IP-Source EUI'!$Y$2:$Y$1521,MATCH(1,INDEX(($A69='IECC Data-IP-Source EUI'!$B$2:$B$1521)*(M$64='IECC Data-IP-Source EUI'!$C$2:$C$1521)*(2006='IECC Data-IP-Source EUI'!$A$2:$A$1521),0,1),0))</f>
        <v>0.66241110083213517</v>
      </c>
      <c r="N69" s="111" cm="1">
        <f t="array" ref="N69">INDEX('IECC Data-IP-Source EUI'!$Y$2:$Y$1521,MATCH(1,INDEX(($A69='IECC Data-IP-Source EUI'!$B$2:$B$1521)*(N$64='IECC Data-IP-Source EUI'!$C$2:$C$1521)*($A$63='IECC Data-IP-Source EUI'!$A$2:$A$1521),0,1),0))/INDEX('IECC Data-IP-Source EUI'!$Y$2:$Y$1521,MATCH(1,INDEX(($A69='IECC Data-IP-Source EUI'!$B$2:$B$1521)*(N$64='IECC Data-IP-Source EUI'!$C$2:$C$1521)*(2006='IECC Data-IP-Source EUI'!$A$2:$A$1521),0,1),0))</f>
        <v>0.59539073785376184</v>
      </c>
      <c r="O69" s="111" cm="1">
        <f t="array" ref="O69">INDEX('IECC Data-IP-Source EUI'!$Y$2:$Y$1521,MATCH(1,INDEX(($A69='IECC Data-IP-Source EUI'!$B$2:$B$1521)*(O$64='IECC Data-IP-Source EUI'!$C$2:$C$1521)*($A$63='IECC Data-IP-Source EUI'!$A$2:$A$1521),0,1),0))/INDEX('IECC Data-IP-Source EUI'!$Y$2:$Y$1521,MATCH(1,INDEX(($A69='IECC Data-IP-Source EUI'!$B$2:$B$1521)*(O$64='IECC Data-IP-Source EUI'!$C$2:$C$1521)*(2006='IECC Data-IP-Source EUI'!$A$2:$A$1521),0,1),0))</f>
        <v>0.61875064502580057</v>
      </c>
      <c r="P69" s="111" cm="1">
        <f t="array" ref="P69">INDEX('IECC Data-IP-Source EUI'!$Y$2:$Y$1521,MATCH(1,INDEX(($A69='IECC Data-IP-Source EUI'!$B$2:$B$1521)*(P$64='IECC Data-IP-Source EUI'!$C$2:$C$1521)*($A$63='IECC Data-IP-Source EUI'!$A$2:$A$1521),0,1),0))/INDEX('IECC Data-IP-Source EUI'!$Y$2:$Y$1521,MATCH(1,INDEX(($A69='IECC Data-IP-Source EUI'!$B$2:$B$1521)*(P$64='IECC Data-IP-Source EUI'!$C$2:$C$1521)*(2006='IECC Data-IP-Source EUI'!$A$2:$A$1521),0,1),0))</f>
        <v>0.7008318524560867</v>
      </c>
      <c r="Q69" s="111" cm="1">
        <f t="array" ref="Q69">INDEX('IECC Data-IP-Source EUI'!$Y$2:$Y$1521,MATCH(1,INDEX(($A69='IECC Data-IP-Source EUI'!$B$2:$B$1521)*(Q$64='IECC Data-IP-Source EUI'!$C$2:$C$1521)*($A$63='IECC Data-IP-Source EUI'!$A$2:$A$1521),0,1),0))/INDEX('IECC Data-IP-Source EUI'!$Y$2:$Y$1521,MATCH(1,INDEX(($A69='IECC Data-IP-Source EUI'!$B$2:$B$1521)*(Q$64='IECC Data-IP-Source EUI'!$C$2:$C$1521)*(2006='IECC Data-IP-Source EUI'!$A$2:$A$1521),0,1),0))</f>
        <v>0.55652424546915347</v>
      </c>
      <c r="R69" s="111" cm="1">
        <f t="array" ref="R69">INDEX('IECC Data-IP-Source EUI'!$Y$2:$Y$1521,MATCH(1,INDEX(($A69='IECC Data-IP-Source EUI'!$B$2:$B$1521)*(R$64='IECC Data-IP-Source EUI'!$C$2:$C$1521)*($A$63='IECC Data-IP-Source EUI'!$A$2:$A$1521),0,1),0))/INDEX('IECC Data-IP-Source EUI'!$Y$2:$Y$1521,MATCH(1,INDEX(($A69='IECC Data-IP-Source EUI'!$B$2:$B$1521)*(R$64='IECC Data-IP-Source EUI'!$C$2:$C$1521)*(2006='IECC Data-IP-Source EUI'!$A$2:$A$1521),0,1),0))</f>
        <v>0.64520346620516489</v>
      </c>
      <c r="S69" s="111" cm="1">
        <f t="array" ref="S69">INDEX('IECC Data-IP-Source EUI'!$Y$2:$Y$1521,MATCH(1,INDEX(($A69='IECC Data-IP-Source EUI'!$B$2:$B$1521)*(S$64='IECC Data-IP-Source EUI'!$C$2:$C$1521)*($A$63='IECC Data-IP-Source EUI'!$A$2:$A$1521),0,1),0))/INDEX('IECC Data-IP-Source EUI'!$Y$2:$Y$1521,MATCH(1,INDEX(($A69='IECC Data-IP-Source EUI'!$B$2:$B$1521)*(S$64='IECC Data-IP-Source EUI'!$C$2:$C$1521)*(2006='IECC Data-IP-Source EUI'!$A$2:$A$1521),0,1),0))</f>
        <v>0.56982677659446912</v>
      </c>
      <c r="T69" s="112" cm="1">
        <f t="array" ref="T69">INDEX('IECC Data-IP-Source EUI'!$Y$2:$Y$1521,MATCH(1,INDEX(($A69='IECC Data-IP-Source EUI'!$B$2:$B$1521)*(T$64='IECC Data-IP-Source EUI'!$C$2:$C$1521)*($A$63='IECC Data-IP-Source EUI'!$A$2:$A$1521),0,1),0))/INDEX('IECC Data-IP-Source EUI'!$Y$2:$Y$1521,MATCH(1,INDEX(($A69='IECC Data-IP-Source EUI'!$B$2:$B$1521)*(T$64='IECC Data-IP-Source EUI'!$C$2:$C$1521)*(2006='IECC Data-IP-Source EUI'!$A$2:$A$1521),0,1),0))</f>
        <v>0.55279476617359091</v>
      </c>
    </row>
    <row r="70" spans="1:20" x14ac:dyDescent="0.25">
      <c r="A70" s="129" t="s">
        <v>56</v>
      </c>
      <c r="B70" s="110" cm="1">
        <f t="array" ref="B70">INDEX('IECC Data-IP-Source EUI'!$Y$2:$Y$1521,MATCH(1,INDEX(($A70='IECC Data-IP-Source EUI'!$B$2:$B$1521)*(B$64='IECC Data-IP-Source EUI'!$C$2:$C$1521)*($A$63='IECC Data-IP-Source EUI'!$A$2:$A$1521),0,1),0))/INDEX('IECC Data-IP-Source EUI'!$Y$2:$Y$1521,MATCH(1,INDEX(($A70='IECC Data-IP-Source EUI'!$B$2:$B$1521)*(B$64='IECC Data-IP-Source EUI'!$C$2:$C$1521)*(2006='IECC Data-IP-Source EUI'!$A$2:$A$1521),0,1),0))</f>
        <v>0.47479279060901991</v>
      </c>
      <c r="C70" s="111" cm="1">
        <f t="array" ref="C70">INDEX('IECC Data-IP-Source EUI'!$Y$2:$Y$1521,MATCH(1,INDEX(($A70='IECC Data-IP-Source EUI'!$B$2:$B$1521)*(C$64='IECC Data-IP-Source EUI'!$C$2:$C$1521)*($A$63='IECC Data-IP-Source EUI'!$A$2:$A$1521),0,1),0))/INDEX('IECC Data-IP-Source EUI'!$Y$2:$Y$1521,MATCH(1,INDEX(($A70='IECC Data-IP-Source EUI'!$B$2:$B$1521)*(C$64='IECC Data-IP-Source EUI'!$C$2:$C$1521)*(2006='IECC Data-IP-Source EUI'!$A$2:$A$1521),0,1),0))</f>
        <v>0.5150519515201073</v>
      </c>
      <c r="D70" s="111" cm="1">
        <f t="array" ref="D70">INDEX('IECC Data-IP-Source EUI'!$Y$2:$Y$1521,MATCH(1,INDEX(($A70='IECC Data-IP-Source EUI'!$B$2:$B$1521)*(D$64='IECC Data-IP-Source EUI'!$C$2:$C$1521)*($A$63='IECC Data-IP-Source EUI'!$A$2:$A$1521),0,1),0))/INDEX('IECC Data-IP-Source EUI'!$Y$2:$Y$1521,MATCH(1,INDEX(($A70='IECC Data-IP-Source EUI'!$B$2:$B$1521)*(D$64='IECC Data-IP-Source EUI'!$C$2:$C$1521)*(2006='IECC Data-IP-Source EUI'!$A$2:$A$1521),0,1),0))</f>
        <v>0.52953345187106249</v>
      </c>
      <c r="E70" s="111" cm="1">
        <f t="array" ref="E70">INDEX('IECC Data-IP-Source EUI'!$Y$2:$Y$1521,MATCH(1,INDEX(($A70='IECC Data-IP-Source EUI'!$B$2:$B$1521)*(E$64='IECC Data-IP-Source EUI'!$C$2:$C$1521)*($A$63='IECC Data-IP-Source EUI'!$A$2:$A$1521),0,1),0))/INDEX('IECC Data-IP-Source EUI'!$Y$2:$Y$1521,MATCH(1,INDEX(($A70='IECC Data-IP-Source EUI'!$B$2:$B$1521)*(E$64='IECC Data-IP-Source EUI'!$C$2:$C$1521)*(2006='IECC Data-IP-Source EUI'!$A$2:$A$1521),0,1),0))</f>
        <v>0.48268174614578718</v>
      </c>
      <c r="F70" s="111" cm="1">
        <f t="array" ref="F70">INDEX('IECC Data-IP-Source EUI'!$Y$2:$Y$1521,MATCH(1,INDEX(($A70='IECC Data-IP-Source EUI'!$B$2:$B$1521)*(F$64='IECC Data-IP-Source EUI'!$C$2:$C$1521)*($A$63='IECC Data-IP-Source EUI'!$A$2:$A$1521),0,1),0))/INDEX('IECC Data-IP-Source EUI'!$Y$2:$Y$1521,MATCH(1,INDEX(($A70='IECC Data-IP-Source EUI'!$B$2:$B$1521)*(F$64='IECC Data-IP-Source EUI'!$C$2:$C$1521)*(2006='IECC Data-IP-Source EUI'!$A$2:$A$1521),0,1),0))</f>
        <v>0.49371937562570856</v>
      </c>
      <c r="G70" s="111" cm="1">
        <f t="array" ref="G70">INDEX('IECC Data-IP-Source EUI'!$Y$2:$Y$1521,MATCH(1,INDEX(($A70='IECC Data-IP-Source EUI'!$B$2:$B$1521)*(G$64='IECC Data-IP-Source EUI'!$C$2:$C$1521)*($A$63='IECC Data-IP-Source EUI'!$A$2:$A$1521),0,1),0))/INDEX('IECC Data-IP-Source EUI'!$Y$2:$Y$1521,MATCH(1,INDEX(($A70='IECC Data-IP-Source EUI'!$B$2:$B$1521)*(G$64='IECC Data-IP-Source EUI'!$C$2:$C$1521)*(2006='IECC Data-IP-Source EUI'!$A$2:$A$1521),0,1),0))</f>
        <v>0.49433880549733883</v>
      </c>
      <c r="H70" s="111" cm="1">
        <f t="array" ref="H70">INDEX('IECC Data-IP-Source EUI'!$Y$2:$Y$1521,MATCH(1,INDEX(($A70='IECC Data-IP-Source EUI'!$B$2:$B$1521)*(H$64='IECC Data-IP-Source EUI'!$C$2:$C$1521)*($A$63='IECC Data-IP-Source EUI'!$A$2:$A$1521),0,1),0))/INDEX('IECC Data-IP-Source EUI'!$Y$2:$Y$1521,MATCH(1,INDEX(($A70='IECC Data-IP-Source EUI'!$B$2:$B$1521)*(H$64='IECC Data-IP-Source EUI'!$C$2:$C$1521)*(2006='IECC Data-IP-Source EUI'!$A$2:$A$1521),0,1),0))</f>
        <v>0.42067902228901138</v>
      </c>
      <c r="I70" s="111" cm="1">
        <f t="array" ref="I70">INDEX('IECC Data-IP-Source EUI'!$Y$2:$Y$1521,MATCH(1,INDEX(($A70='IECC Data-IP-Source EUI'!$B$2:$B$1521)*(I$64='IECC Data-IP-Source EUI'!$C$2:$C$1521)*($A$63='IECC Data-IP-Source EUI'!$A$2:$A$1521),0,1),0))/INDEX('IECC Data-IP-Source EUI'!$Y$2:$Y$1521,MATCH(1,INDEX(($A70='IECC Data-IP-Source EUI'!$B$2:$B$1521)*(I$64='IECC Data-IP-Source EUI'!$C$2:$C$1521)*(2006='IECC Data-IP-Source EUI'!$A$2:$A$1521),0,1),0))</f>
        <v>0.43705256704849327</v>
      </c>
      <c r="J70" s="111" cm="1">
        <f t="array" ref="J70">INDEX('IECC Data-IP-Source EUI'!$Y$2:$Y$1521,MATCH(1,INDEX(($A70='IECC Data-IP-Source EUI'!$B$2:$B$1521)*(J$64='IECC Data-IP-Source EUI'!$C$2:$C$1521)*($A$63='IECC Data-IP-Source EUI'!$A$2:$A$1521),0,1),0))/INDEX('IECC Data-IP-Source EUI'!$Y$2:$Y$1521,MATCH(1,INDEX(($A70='IECC Data-IP-Source EUI'!$B$2:$B$1521)*(J$64='IECC Data-IP-Source EUI'!$C$2:$C$1521)*(2006='IECC Data-IP-Source EUI'!$A$2:$A$1521),0,1),0))</f>
        <v>0.4337065512587131</v>
      </c>
      <c r="K70" s="111" cm="1">
        <f t="array" ref="K70">INDEX('IECC Data-IP-Source EUI'!$Y$2:$Y$1521,MATCH(1,INDEX(($A70='IECC Data-IP-Source EUI'!$B$2:$B$1521)*(K$64='IECC Data-IP-Source EUI'!$C$2:$C$1521)*($A$63='IECC Data-IP-Source EUI'!$A$2:$A$1521),0,1),0))/INDEX('IECC Data-IP-Source EUI'!$Y$2:$Y$1521,MATCH(1,INDEX(($A70='IECC Data-IP-Source EUI'!$B$2:$B$1521)*(K$64='IECC Data-IP-Source EUI'!$C$2:$C$1521)*(2006='IECC Data-IP-Source EUI'!$A$2:$A$1521),0,1),0))</f>
        <v>0.40040777601209493</v>
      </c>
      <c r="L70" s="111" cm="1">
        <f t="array" ref="L70">INDEX('IECC Data-IP-Source EUI'!$Y$2:$Y$1521,MATCH(1,INDEX(($A70='IECC Data-IP-Source EUI'!$B$2:$B$1521)*(L$64='IECC Data-IP-Source EUI'!$C$2:$C$1521)*($A$63='IECC Data-IP-Source EUI'!$A$2:$A$1521),0,1),0))/INDEX('IECC Data-IP-Source EUI'!$Y$2:$Y$1521,MATCH(1,INDEX(($A70='IECC Data-IP-Source EUI'!$B$2:$B$1521)*(L$64='IECC Data-IP-Source EUI'!$C$2:$C$1521)*(2006='IECC Data-IP-Source EUI'!$A$2:$A$1521),0,1),0))</f>
        <v>0.42349258222150249</v>
      </c>
      <c r="M70" s="111" cm="1">
        <f t="array" ref="M70">INDEX('IECC Data-IP-Source EUI'!$Y$2:$Y$1521,MATCH(1,INDEX(($A70='IECC Data-IP-Source EUI'!$B$2:$B$1521)*(M$64='IECC Data-IP-Source EUI'!$C$2:$C$1521)*($A$63='IECC Data-IP-Source EUI'!$A$2:$A$1521),0,1),0))/INDEX('IECC Data-IP-Source EUI'!$Y$2:$Y$1521,MATCH(1,INDEX(($A70='IECC Data-IP-Source EUI'!$B$2:$B$1521)*(M$64='IECC Data-IP-Source EUI'!$C$2:$C$1521)*(2006='IECC Data-IP-Source EUI'!$A$2:$A$1521),0,1),0))</f>
        <v>0.45401327652350226</v>
      </c>
      <c r="N70" s="111" cm="1">
        <f t="array" ref="N70">INDEX('IECC Data-IP-Source EUI'!$Y$2:$Y$1521,MATCH(1,INDEX(($A70='IECC Data-IP-Source EUI'!$B$2:$B$1521)*(N$64='IECC Data-IP-Source EUI'!$C$2:$C$1521)*($A$63='IECC Data-IP-Source EUI'!$A$2:$A$1521),0,1),0))/INDEX('IECC Data-IP-Source EUI'!$Y$2:$Y$1521,MATCH(1,INDEX(($A70='IECC Data-IP-Source EUI'!$B$2:$B$1521)*(N$64='IECC Data-IP-Source EUI'!$C$2:$C$1521)*(2006='IECC Data-IP-Source EUI'!$A$2:$A$1521),0,1),0))</f>
        <v>0.44761019484188652</v>
      </c>
      <c r="O70" s="111" cm="1">
        <f t="array" ref="O70">INDEX('IECC Data-IP-Source EUI'!$Y$2:$Y$1521,MATCH(1,INDEX(($A70='IECC Data-IP-Source EUI'!$B$2:$B$1521)*(O$64='IECC Data-IP-Source EUI'!$C$2:$C$1521)*($A$63='IECC Data-IP-Source EUI'!$A$2:$A$1521),0,1),0))/INDEX('IECC Data-IP-Source EUI'!$Y$2:$Y$1521,MATCH(1,INDEX(($A70='IECC Data-IP-Source EUI'!$B$2:$B$1521)*(O$64='IECC Data-IP-Source EUI'!$C$2:$C$1521)*(2006='IECC Data-IP-Source EUI'!$A$2:$A$1521),0,1),0))</f>
        <v>0.45438178644511718</v>
      </c>
      <c r="P70" s="111" cm="1">
        <f t="array" ref="P70">INDEX('IECC Data-IP-Source EUI'!$Y$2:$Y$1521,MATCH(1,INDEX(($A70='IECC Data-IP-Source EUI'!$B$2:$B$1521)*(P$64='IECC Data-IP-Source EUI'!$C$2:$C$1521)*($A$63='IECC Data-IP-Source EUI'!$A$2:$A$1521),0,1),0))/INDEX('IECC Data-IP-Source EUI'!$Y$2:$Y$1521,MATCH(1,INDEX(($A70='IECC Data-IP-Source EUI'!$B$2:$B$1521)*(P$64='IECC Data-IP-Source EUI'!$C$2:$C$1521)*(2006='IECC Data-IP-Source EUI'!$A$2:$A$1521),0,1),0))</f>
        <v>0.44272228808826708</v>
      </c>
      <c r="Q70" s="111" cm="1">
        <f t="array" ref="Q70">INDEX('IECC Data-IP-Source EUI'!$Y$2:$Y$1521,MATCH(1,INDEX(($A70='IECC Data-IP-Source EUI'!$B$2:$B$1521)*(Q$64='IECC Data-IP-Source EUI'!$C$2:$C$1521)*($A$63='IECC Data-IP-Source EUI'!$A$2:$A$1521),0,1),0))/INDEX('IECC Data-IP-Source EUI'!$Y$2:$Y$1521,MATCH(1,INDEX(($A70='IECC Data-IP-Source EUI'!$B$2:$B$1521)*(Q$64='IECC Data-IP-Source EUI'!$C$2:$C$1521)*(2006='IECC Data-IP-Source EUI'!$A$2:$A$1521),0,1),0))</f>
        <v>0.49739586956304421</v>
      </c>
      <c r="R70" s="111" cm="1">
        <f t="array" ref="R70">INDEX('IECC Data-IP-Source EUI'!$Y$2:$Y$1521,MATCH(1,INDEX(($A70='IECC Data-IP-Source EUI'!$B$2:$B$1521)*(R$64='IECC Data-IP-Source EUI'!$C$2:$C$1521)*($A$63='IECC Data-IP-Source EUI'!$A$2:$A$1521),0,1),0))/INDEX('IECC Data-IP-Source EUI'!$Y$2:$Y$1521,MATCH(1,INDEX(($A70='IECC Data-IP-Source EUI'!$B$2:$B$1521)*(R$64='IECC Data-IP-Source EUI'!$C$2:$C$1521)*(2006='IECC Data-IP-Source EUI'!$A$2:$A$1521),0,1),0))</f>
        <v>0.45934306816943937</v>
      </c>
      <c r="S70" s="111" cm="1">
        <f t="array" ref="S70">INDEX('IECC Data-IP-Source EUI'!$Y$2:$Y$1521,MATCH(1,INDEX(($A70='IECC Data-IP-Source EUI'!$B$2:$B$1521)*(S$64='IECC Data-IP-Source EUI'!$C$2:$C$1521)*($A$63='IECC Data-IP-Source EUI'!$A$2:$A$1521),0,1),0))/INDEX('IECC Data-IP-Source EUI'!$Y$2:$Y$1521,MATCH(1,INDEX(($A70='IECC Data-IP-Source EUI'!$B$2:$B$1521)*(S$64='IECC Data-IP-Source EUI'!$C$2:$C$1521)*(2006='IECC Data-IP-Source EUI'!$A$2:$A$1521),0,1),0))</f>
        <v>0.4649287835483128</v>
      </c>
      <c r="T70" s="112" cm="1">
        <f t="array" ref="T70">INDEX('IECC Data-IP-Source EUI'!$Y$2:$Y$1521,MATCH(1,INDEX(($A70='IECC Data-IP-Source EUI'!$B$2:$B$1521)*(T$64='IECC Data-IP-Source EUI'!$C$2:$C$1521)*($A$63='IECC Data-IP-Source EUI'!$A$2:$A$1521),0,1),0))/INDEX('IECC Data-IP-Source EUI'!$Y$2:$Y$1521,MATCH(1,INDEX(($A70='IECC Data-IP-Source EUI'!$B$2:$B$1521)*(T$64='IECC Data-IP-Source EUI'!$C$2:$C$1521)*(2006='IECC Data-IP-Source EUI'!$A$2:$A$1521),0,1),0))</f>
        <v>0.47423858840344146</v>
      </c>
    </row>
    <row r="71" spans="1:20" x14ac:dyDescent="0.25">
      <c r="A71" s="129" t="s">
        <v>57</v>
      </c>
      <c r="B71" s="110" cm="1">
        <f t="array" ref="B71">INDEX('IECC Data-IP-Source EUI'!$Y$2:$Y$1521,MATCH(1,INDEX(($A71='IECC Data-IP-Source EUI'!$B$2:$B$1521)*(B$64='IECC Data-IP-Source EUI'!$C$2:$C$1521)*($A$63='IECC Data-IP-Source EUI'!$A$2:$A$1521),0,1),0))/INDEX('IECC Data-IP-Source EUI'!$Y$2:$Y$1521,MATCH(1,INDEX(($A71='IECC Data-IP-Source EUI'!$B$2:$B$1521)*(B$64='IECC Data-IP-Source EUI'!$C$2:$C$1521)*(2006='IECC Data-IP-Source EUI'!$A$2:$A$1521),0,1),0))</f>
        <v>0.50999844497935598</v>
      </c>
      <c r="C71" s="111" cm="1">
        <f t="array" ref="C71">INDEX('IECC Data-IP-Source EUI'!$Y$2:$Y$1521,MATCH(1,INDEX(($A71='IECC Data-IP-Source EUI'!$B$2:$B$1521)*(C$64='IECC Data-IP-Source EUI'!$C$2:$C$1521)*($A$63='IECC Data-IP-Source EUI'!$A$2:$A$1521),0,1),0))/INDEX('IECC Data-IP-Source EUI'!$Y$2:$Y$1521,MATCH(1,INDEX(($A71='IECC Data-IP-Source EUI'!$B$2:$B$1521)*(C$64='IECC Data-IP-Source EUI'!$C$2:$C$1521)*(2006='IECC Data-IP-Source EUI'!$A$2:$A$1521),0,1),0))</f>
        <v>0.51150655995624472</v>
      </c>
      <c r="D71" s="111" cm="1">
        <f t="array" ref="D71">INDEX('IECC Data-IP-Source EUI'!$Y$2:$Y$1521,MATCH(1,INDEX(($A71='IECC Data-IP-Source EUI'!$B$2:$B$1521)*(D$64='IECC Data-IP-Source EUI'!$C$2:$C$1521)*($A$63='IECC Data-IP-Source EUI'!$A$2:$A$1521),0,1),0))/INDEX('IECC Data-IP-Source EUI'!$Y$2:$Y$1521,MATCH(1,INDEX(($A71='IECC Data-IP-Source EUI'!$B$2:$B$1521)*(D$64='IECC Data-IP-Source EUI'!$C$2:$C$1521)*(2006='IECC Data-IP-Source EUI'!$A$2:$A$1521),0,1),0))</f>
        <v>0.52500528020162673</v>
      </c>
      <c r="E71" s="111" cm="1">
        <f t="array" ref="E71">INDEX('IECC Data-IP-Source EUI'!$Y$2:$Y$1521,MATCH(1,INDEX(($A71='IECC Data-IP-Source EUI'!$B$2:$B$1521)*(E$64='IECC Data-IP-Source EUI'!$C$2:$C$1521)*($A$63='IECC Data-IP-Source EUI'!$A$2:$A$1521),0,1),0))/INDEX('IECC Data-IP-Source EUI'!$Y$2:$Y$1521,MATCH(1,INDEX(($A71='IECC Data-IP-Source EUI'!$B$2:$B$1521)*(E$64='IECC Data-IP-Source EUI'!$C$2:$C$1521)*(2006='IECC Data-IP-Source EUI'!$A$2:$A$1521),0,1),0))</f>
        <v>0.50873004442975966</v>
      </c>
      <c r="F71" s="111" cm="1">
        <f t="array" ref="F71">INDEX('IECC Data-IP-Source EUI'!$Y$2:$Y$1521,MATCH(1,INDEX(($A71='IECC Data-IP-Source EUI'!$B$2:$B$1521)*(F$64='IECC Data-IP-Source EUI'!$C$2:$C$1521)*($A$63='IECC Data-IP-Source EUI'!$A$2:$A$1521),0,1),0))/INDEX('IECC Data-IP-Source EUI'!$Y$2:$Y$1521,MATCH(1,INDEX(($A71='IECC Data-IP-Source EUI'!$B$2:$B$1521)*(F$64='IECC Data-IP-Source EUI'!$C$2:$C$1521)*(2006='IECC Data-IP-Source EUI'!$A$2:$A$1521),0,1),0))</f>
        <v>0.4899480065516354</v>
      </c>
      <c r="G71" s="111" cm="1">
        <f t="array" ref="G71">INDEX('IECC Data-IP-Source EUI'!$Y$2:$Y$1521,MATCH(1,INDEX(($A71='IECC Data-IP-Source EUI'!$B$2:$B$1521)*(G$64='IECC Data-IP-Source EUI'!$C$2:$C$1521)*($A$63='IECC Data-IP-Source EUI'!$A$2:$A$1521),0,1),0))/INDEX('IECC Data-IP-Source EUI'!$Y$2:$Y$1521,MATCH(1,INDEX(($A71='IECC Data-IP-Source EUI'!$B$2:$B$1521)*(G$64='IECC Data-IP-Source EUI'!$C$2:$C$1521)*(2006='IECC Data-IP-Source EUI'!$A$2:$A$1521),0,1),0))</f>
        <v>0.49596511253128189</v>
      </c>
      <c r="H71" s="111" cm="1">
        <f t="array" ref="H71">INDEX('IECC Data-IP-Source EUI'!$Y$2:$Y$1521,MATCH(1,INDEX(($A71='IECC Data-IP-Source EUI'!$B$2:$B$1521)*(H$64='IECC Data-IP-Source EUI'!$C$2:$C$1521)*($A$63='IECC Data-IP-Source EUI'!$A$2:$A$1521),0,1),0))/INDEX('IECC Data-IP-Source EUI'!$Y$2:$Y$1521,MATCH(1,INDEX(($A71='IECC Data-IP-Source EUI'!$B$2:$B$1521)*(H$64='IECC Data-IP-Source EUI'!$C$2:$C$1521)*(2006='IECC Data-IP-Source EUI'!$A$2:$A$1521),0,1),0))</f>
        <v>0.44985654827084082</v>
      </c>
      <c r="I71" s="111" cm="1">
        <f t="array" ref="I71">INDEX('IECC Data-IP-Source EUI'!$Y$2:$Y$1521,MATCH(1,INDEX(($A71='IECC Data-IP-Source EUI'!$B$2:$B$1521)*(I$64='IECC Data-IP-Source EUI'!$C$2:$C$1521)*($A$63='IECC Data-IP-Source EUI'!$A$2:$A$1521),0,1),0))/INDEX('IECC Data-IP-Source EUI'!$Y$2:$Y$1521,MATCH(1,INDEX(($A71='IECC Data-IP-Source EUI'!$B$2:$B$1521)*(I$64='IECC Data-IP-Source EUI'!$C$2:$C$1521)*(2006='IECC Data-IP-Source EUI'!$A$2:$A$1521),0,1),0))</f>
        <v>0.46619743617502696</v>
      </c>
      <c r="J71" s="111" cm="1">
        <f t="array" ref="J71">INDEX('IECC Data-IP-Source EUI'!$Y$2:$Y$1521,MATCH(1,INDEX(($A71='IECC Data-IP-Source EUI'!$B$2:$B$1521)*(J$64='IECC Data-IP-Source EUI'!$C$2:$C$1521)*($A$63='IECC Data-IP-Source EUI'!$A$2:$A$1521),0,1),0))/INDEX('IECC Data-IP-Source EUI'!$Y$2:$Y$1521,MATCH(1,INDEX(($A71='IECC Data-IP-Source EUI'!$B$2:$B$1521)*(J$64='IECC Data-IP-Source EUI'!$C$2:$C$1521)*(2006='IECC Data-IP-Source EUI'!$A$2:$A$1521),0,1),0))</f>
        <v>0.49814214032802451</v>
      </c>
      <c r="K71" s="111" cm="1">
        <f t="array" ref="K71">INDEX('IECC Data-IP-Source EUI'!$Y$2:$Y$1521,MATCH(1,INDEX(($A71='IECC Data-IP-Source EUI'!$B$2:$B$1521)*(K$64='IECC Data-IP-Source EUI'!$C$2:$C$1521)*($A$63='IECC Data-IP-Source EUI'!$A$2:$A$1521),0,1),0))/INDEX('IECC Data-IP-Source EUI'!$Y$2:$Y$1521,MATCH(1,INDEX(($A71='IECC Data-IP-Source EUI'!$B$2:$B$1521)*(K$64='IECC Data-IP-Source EUI'!$C$2:$C$1521)*(2006='IECC Data-IP-Source EUI'!$A$2:$A$1521),0,1),0))</f>
        <v>0.42502697440904519</v>
      </c>
      <c r="L71" s="111" cm="1">
        <f t="array" ref="L71">INDEX('IECC Data-IP-Source EUI'!$Y$2:$Y$1521,MATCH(1,INDEX(($A71='IECC Data-IP-Source EUI'!$B$2:$B$1521)*(L$64='IECC Data-IP-Source EUI'!$C$2:$C$1521)*($A$63='IECC Data-IP-Source EUI'!$A$2:$A$1521),0,1),0))/INDEX('IECC Data-IP-Source EUI'!$Y$2:$Y$1521,MATCH(1,INDEX(($A71='IECC Data-IP-Source EUI'!$B$2:$B$1521)*(L$64='IECC Data-IP-Source EUI'!$C$2:$C$1521)*(2006='IECC Data-IP-Source EUI'!$A$2:$A$1521),0,1),0))</f>
        <v>0.45798959023141339</v>
      </c>
      <c r="M71" s="111" cm="1">
        <f t="array" ref="M71">INDEX('IECC Data-IP-Source EUI'!$Y$2:$Y$1521,MATCH(1,INDEX(($A71='IECC Data-IP-Source EUI'!$B$2:$B$1521)*(M$64='IECC Data-IP-Source EUI'!$C$2:$C$1521)*($A$63='IECC Data-IP-Source EUI'!$A$2:$A$1521),0,1),0))/INDEX('IECC Data-IP-Source EUI'!$Y$2:$Y$1521,MATCH(1,INDEX(($A71='IECC Data-IP-Source EUI'!$B$2:$B$1521)*(M$64='IECC Data-IP-Source EUI'!$C$2:$C$1521)*(2006='IECC Data-IP-Source EUI'!$A$2:$A$1521),0,1),0))</f>
        <v>0.46792454181809567</v>
      </c>
      <c r="N71" s="111" cm="1">
        <f t="array" ref="N71">INDEX('IECC Data-IP-Source EUI'!$Y$2:$Y$1521,MATCH(1,INDEX(($A71='IECC Data-IP-Source EUI'!$B$2:$B$1521)*(N$64='IECC Data-IP-Source EUI'!$C$2:$C$1521)*($A$63='IECC Data-IP-Source EUI'!$A$2:$A$1521),0,1),0))/INDEX('IECC Data-IP-Source EUI'!$Y$2:$Y$1521,MATCH(1,INDEX(($A71='IECC Data-IP-Source EUI'!$B$2:$B$1521)*(N$64='IECC Data-IP-Source EUI'!$C$2:$C$1521)*(2006='IECC Data-IP-Source EUI'!$A$2:$A$1521),0,1),0))</f>
        <v>0.46347063147628115</v>
      </c>
      <c r="O71" s="111" cm="1">
        <f t="array" ref="O71">INDEX('IECC Data-IP-Source EUI'!$Y$2:$Y$1521,MATCH(1,INDEX(($A71='IECC Data-IP-Source EUI'!$B$2:$B$1521)*(O$64='IECC Data-IP-Source EUI'!$C$2:$C$1521)*($A$63='IECC Data-IP-Source EUI'!$A$2:$A$1521),0,1),0))/INDEX('IECC Data-IP-Source EUI'!$Y$2:$Y$1521,MATCH(1,INDEX(($A71='IECC Data-IP-Source EUI'!$B$2:$B$1521)*(O$64='IECC Data-IP-Source EUI'!$C$2:$C$1521)*(2006='IECC Data-IP-Source EUI'!$A$2:$A$1521),0,1),0))</f>
        <v>0.48452020563223119</v>
      </c>
      <c r="P71" s="111" cm="1">
        <f t="array" ref="P71">INDEX('IECC Data-IP-Source EUI'!$Y$2:$Y$1521,MATCH(1,INDEX(($A71='IECC Data-IP-Source EUI'!$B$2:$B$1521)*(P$64='IECC Data-IP-Source EUI'!$C$2:$C$1521)*($A$63='IECC Data-IP-Source EUI'!$A$2:$A$1521),0,1),0))/INDEX('IECC Data-IP-Source EUI'!$Y$2:$Y$1521,MATCH(1,INDEX(($A71='IECC Data-IP-Source EUI'!$B$2:$B$1521)*(P$64='IECC Data-IP-Source EUI'!$C$2:$C$1521)*(2006='IECC Data-IP-Source EUI'!$A$2:$A$1521),0,1),0))</f>
        <v>0.45277872392835489</v>
      </c>
      <c r="Q71" s="111" cm="1">
        <f t="array" ref="Q71">INDEX('IECC Data-IP-Source EUI'!$Y$2:$Y$1521,MATCH(1,INDEX(($A71='IECC Data-IP-Source EUI'!$B$2:$B$1521)*(Q$64='IECC Data-IP-Source EUI'!$C$2:$C$1521)*($A$63='IECC Data-IP-Source EUI'!$A$2:$A$1521),0,1),0))/INDEX('IECC Data-IP-Source EUI'!$Y$2:$Y$1521,MATCH(1,INDEX(($A71='IECC Data-IP-Source EUI'!$B$2:$B$1521)*(Q$64='IECC Data-IP-Source EUI'!$C$2:$C$1521)*(2006='IECC Data-IP-Source EUI'!$A$2:$A$1521),0,1),0))</f>
        <v>0.4696032113322664</v>
      </c>
      <c r="R71" s="111" cm="1">
        <f t="array" ref="R71">INDEX('IECC Data-IP-Source EUI'!$Y$2:$Y$1521,MATCH(1,INDEX(($A71='IECC Data-IP-Source EUI'!$B$2:$B$1521)*(R$64='IECC Data-IP-Source EUI'!$C$2:$C$1521)*($A$63='IECC Data-IP-Source EUI'!$A$2:$A$1521),0,1),0))/INDEX('IECC Data-IP-Source EUI'!$Y$2:$Y$1521,MATCH(1,INDEX(($A71='IECC Data-IP-Source EUI'!$B$2:$B$1521)*(R$64='IECC Data-IP-Source EUI'!$C$2:$C$1521)*(2006='IECC Data-IP-Source EUI'!$A$2:$A$1521),0,1),0))</f>
        <v>0.44286118454018003</v>
      </c>
      <c r="S71" s="111" cm="1">
        <f t="array" ref="S71">INDEX('IECC Data-IP-Source EUI'!$Y$2:$Y$1521,MATCH(1,INDEX(($A71='IECC Data-IP-Source EUI'!$B$2:$B$1521)*(S$64='IECC Data-IP-Source EUI'!$C$2:$C$1521)*($A$63='IECC Data-IP-Source EUI'!$A$2:$A$1521),0,1),0))/INDEX('IECC Data-IP-Source EUI'!$Y$2:$Y$1521,MATCH(1,INDEX(($A71='IECC Data-IP-Source EUI'!$B$2:$B$1521)*(S$64='IECC Data-IP-Source EUI'!$C$2:$C$1521)*(2006='IECC Data-IP-Source EUI'!$A$2:$A$1521),0,1),0))</f>
        <v>0.40462629758758251</v>
      </c>
      <c r="T71" s="112" cm="1">
        <f t="array" ref="T71">INDEX('IECC Data-IP-Source EUI'!$Y$2:$Y$1521,MATCH(1,INDEX(($A71='IECC Data-IP-Source EUI'!$B$2:$B$1521)*(T$64='IECC Data-IP-Source EUI'!$C$2:$C$1521)*($A$63='IECC Data-IP-Source EUI'!$A$2:$A$1521),0,1),0))/INDEX('IECC Data-IP-Source EUI'!$Y$2:$Y$1521,MATCH(1,INDEX(($A71='IECC Data-IP-Source EUI'!$B$2:$B$1521)*(T$64='IECC Data-IP-Source EUI'!$C$2:$C$1521)*(2006='IECC Data-IP-Source EUI'!$A$2:$A$1521),0,1),0))</f>
        <v>0.36853646146548985</v>
      </c>
    </row>
    <row r="72" spans="1:20" x14ac:dyDescent="0.25">
      <c r="A72" s="129" t="s">
        <v>0</v>
      </c>
      <c r="B72" s="110" cm="1">
        <f t="array" ref="B72">INDEX('IECC Data-IP-Source EUI'!$Y$2:$Y$1521,MATCH(1,INDEX(($A72='IECC Data-IP-Source EUI'!$B$2:$B$1521)*(B$64='IECC Data-IP-Source EUI'!$C$2:$C$1521)*($A$63='IECC Data-IP-Source EUI'!$A$2:$A$1521),0,1),0))/INDEX('IECC Data-IP-Source EUI'!$Y$2:$Y$1521,MATCH(1,INDEX(($A72='IECC Data-IP-Source EUI'!$B$2:$B$1521)*(B$64='IECC Data-IP-Source EUI'!$C$2:$C$1521)*(2006='IECC Data-IP-Source EUI'!$A$2:$A$1521),0,1),0))</f>
        <v>0.56702421942998804</v>
      </c>
      <c r="C72" s="111" cm="1">
        <f t="array" ref="C72">INDEX('IECC Data-IP-Source EUI'!$Y$2:$Y$1521,MATCH(1,INDEX(($A72='IECC Data-IP-Source EUI'!$B$2:$B$1521)*(C$64='IECC Data-IP-Source EUI'!$C$2:$C$1521)*($A$63='IECC Data-IP-Source EUI'!$A$2:$A$1521),0,1),0))/INDEX('IECC Data-IP-Source EUI'!$Y$2:$Y$1521,MATCH(1,INDEX(($A72='IECC Data-IP-Source EUI'!$B$2:$B$1521)*(C$64='IECC Data-IP-Source EUI'!$C$2:$C$1521)*(2006='IECC Data-IP-Source EUI'!$A$2:$A$1521),0,1),0))</f>
        <v>0.57981749277695638</v>
      </c>
      <c r="D72" s="111" cm="1">
        <f t="array" ref="D72">INDEX('IECC Data-IP-Source EUI'!$Y$2:$Y$1521,MATCH(1,INDEX(($A72='IECC Data-IP-Source EUI'!$B$2:$B$1521)*(D$64='IECC Data-IP-Source EUI'!$C$2:$C$1521)*($A$63='IECC Data-IP-Source EUI'!$A$2:$A$1521),0,1),0))/INDEX('IECC Data-IP-Source EUI'!$Y$2:$Y$1521,MATCH(1,INDEX(($A72='IECC Data-IP-Source EUI'!$B$2:$B$1521)*(D$64='IECC Data-IP-Source EUI'!$C$2:$C$1521)*(2006='IECC Data-IP-Source EUI'!$A$2:$A$1521),0,1),0))</f>
        <v>0.57158979137997679</v>
      </c>
      <c r="E72" s="111" cm="1">
        <f t="array" ref="E72">INDEX('IECC Data-IP-Source EUI'!$Y$2:$Y$1521,MATCH(1,INDEX(($A72='IECC Data-IP-Source EUI'!$B$2:$B$1521)*(E$64='IECC Data-IP-Source EUI'!$C$2:$C$1521)*($A$63='IECC Data-IP-Source EUI'!$A$2:$A$1521),0,1),0))/INDEX('IECC Data-IP-Source EUI'!$Y$2:$Y$1521,MATCH(1,INDEX(($A72='IECC Data-IP-Source EUI'!$B$2:$B$1521)*(E$64='IECC Data-IP-Source EUI'!$C$2:$C$1521)*(2006='IECC Data-IP-Source EUI'!$A$2:$A$1521),0,1),0))</f>
        <v>0.61769464735545998</v>
      </c>
      <c r="F72" s="111" cm="1">
        <f t="array" ref="F72">INDEX('IECC Data-IP-Source EUI'!$Y$2:$Y$1521,MATCH(1,INDEX(($A72='IECC Data-IP-Source EUI'!$B$2:$B$1521)*(F$64='IECC Data-IP-Source EUI'!$C$2:$C$1521)*($A$63='IECC Data-IP-Source EUI'!$A$2:$A$1521),0,1),0))/INDEX('IECC Data-IP-Source EUI'!$Y$2:$Y$1521,MATCH(1,INDEX(($A72='IECC Data-IP-Source EUI'!$B$2:$B$1521)*(F$64='IECC Data-IP-Source EUI'!$C$2:$C$1521)*(2006='IECC Data-IP-Source EUI'!$A$2:$A$1521),0,1),0))</f>
        <v>0.57826722094472149</v>
      </c>
      <c r="G72" s="111" cm="1">
        <f t="array" ref="G72">INDEX('IECC Data-IP-Source EUI'!$Y$2:$Y$1521,MATCH(1,INDEX(($A72='IECC Data-IP-Source EUI'!$B$2:$B$1521)*(G$64='IECC Data-IP-Source EUI'!$C$2:$C$1521)*($A$63='IECC Data-IP-Source EUI'!$A$2:$A$1521),0,1),0))/INDEX('IECC Data-IP-Source EUI'!$Y$2:$Y$1521,MATCH(1,INDEX(($A72='IECC Data-IP-Source EUI'!$B$2:$B$1521)*(G$64='IECC Data-IP-Source EUI'!$C$2:$C$1521)*(2006='IECC Data-IP-Source EUI'!$A$2:$A$1521),0,1),0))</f>
        <v>0.61776779879608312</v>
      </c>
      <c r="H72" s="111" cm="1">
        <f t="array" ref="H72">INDEX('IECC Data-IP-Source EUI'!$Y$2:$Y$1521,MATCH(1,INDEX(($A72='IECC Data-IP-Source EUI'!$B$2:$B$1521)*(H$64='IECC Data-IP-Source EUI'!$C$2:$C$1521)*($A$63='IECC Data-IP-Source EUI'!$A$2:$A$1521),0,1),0))/INDEX('IECC Data-IP-Source EUI'!$Y$2:$Y$1521,MATCH(1,INDEX(($A72='IECC Data-IP-Source EUI'!$B$2:$B$1521)*(H$64='IECC Data-IP-Source EUI'!$C$2:$C$1521)*(2006='IECC Data-IP-Source EUI'!$A$2:$A$1521),0,1),0))</f>
        <v>0.57655684105949501</v>
      </c>
      <c r="I72" s="111" cm="1">
        <f t="array" ref="I72">INDEX('IECC Data-IP-Source EUI'!$Y$2:$Y$1521,MATCH(1,INDEX(($A72='IECC Data-IP-Source EUI'!$B$2:$B$1521)*(I$64='IECC Data-IP-Source EUI'!$C$2:$C$1521)*($A$63='IECC Data-IP-Source EUI'!$A$2:$A$1521),0,1),0))/INDEX('IECC Data-IP-Source EUI'!$Y$2:$Y$1521,MATCH(1,INDEX(($A72='IECC Data-IP-Source EUI'!$B$2:$B$1521)*(I$64='IECC Data-IP-Source EUI'!$C$2:$C$1521)*(2006='IECC Data-IP-Source EUI'!$A$2:$A$1521),0,1),0))</f>
        <v>0.63770439292891201</v>
      </c>
      <c r="J72" s="111" cm="1">
        <f t="array" ref="J72">INDEX('IECC Data-IP-Source EUI'!$Y$2:$Y$1521,MATCH(1,INDEX(($A72='IECC Data-IP-Source EUI'!$B$2:$B$1521)*(J$64='IECC Data-IP-Source EUI'!$C$2:$C$1521)*($A$63='IECC Data-IP-Source EUI'!$A$2:$A$1521),0,1),0))/INDEX('IECC Data-IP-Source EUI'!$Y$2:$Y$1521,MATCH(1,INDEX(($A72='IECC Data-IP-Source EUI'!$B$2:$B$1521)*(J$64='IECC Data-IP-Source EUI'!$C$2:$C$1521)*(2006='IECC Data-IP-Source EUI'!$A$2:$A$1521),0,1),0))</f>
        <v>0.54980785603735149</v>
      </c>
      <c r="K72" s="111" cm="1">
        <f t="array" ref="K72">INDEX('IECC Data-IP-Source EUI'!$Y$2:$Y$1521,MATCH(1,INDEX(($A72='IECC Data-IP-Source EUI'!$B$2:$B$1521)*(K$64='IECC Data-IP-Source EUI'!$C$2:$C$1521)*($A$63='IECC Data-IP-Source EUI'!$A$2:$A$1521),0,1),0))/INDEX('IECC Data-IP-Source EUI'!$Y$2:$Y$1521,MATCH(1,INDEX(($A72='IECC Data-IP-Source EUI'!$B$2:$B$1521)*(K$64='IECC Data-IP-Source EUI'!$C$2:$C$1521)*(2006='IECC Data-IP-Source EUI'!$A$2:$A$1521),0,1),0))</f>
        <v>0.55311395772286664</v>
      </c>
      <c r="L72" s="111" cm="1">
        <f t="array" ref="L72">INDEX('IECC Data-IP-Source EUI'!$Y$2:$Y$1521,MATCH(1,INDEX(($A72='IECC Data-IP-Source EUI'!$B$2:$B$1521)*(L$64='IECC Data-IP-Source EUI'!$C$2:$C$1521)*($A$63='IECC Data-IP-Source EUI'!$A$2:$A$1521),0,1),0))/INDEX('IECC Data-IP-Source EUI'!$Y$2:$Y$1521,MATCH(1,INDEX(($A72='IECC Data-IP-Source EUI'!$B$2:$B$1521)*(L$64='IECC Data-IP-Source EUI'!$C$2:$C$1521)*(2006='IECC Data-IP-Source EUI'!$A$2:$A$1521),0,1),0))</f>
        <v>0.65832733378828023</v>
      </c>
      <c r="M72" s="111" cm="1">
        <f t="array" ref="M72">INDEX('IECC Data-IP-Source EUI'!$Y$2:$Y$1521,MATCH(1,INDEX(($A72='IECC Data-IP-Source EUI'!$B$2:$B$1521)*(M$64='IECC Data-IP-Source EUI'!$C$2:$C$1521)*($A$63='IECC Data-IP-Source EUI'!$A$2:$A$1521),0,1),0))/INDEX('IECC Data-IP-Source EUI'!$Y$2:$Y$1521,MATCH(1,INDEX(($A72='IECC Data-IP-Source EUI'!$B$2:$B$1521)*(M$64='IECC Data-IP-Source EUI'!$C$2:$C$1521)*(2006='IECC Data-IP-Source EUI'!$A$2:$A$1521),0,1),0))</f>
        <v>0.55952953009726614</v>
      </c>
      <c r="N72" s="111" cm="1">
        <f t="array" ref="N72">INDEX('IECC Data-IP-Source EUI'!$Y$2:$Y$1521,MATCH(1,INDEX(($A72='IECC Data-IP-Source EUI'!$B$2:$B$1521)*(N$64='IECC Data-IP-Source EUI'!$C$2:$C$1521)*($A$63='IECC Data-IP-Source EUI'!$A$2:$A$1521),0,1),0))/INDEX('IECC Data-IP-Source EUI'!$Y$2:$Y$1521,MATCH(1,INDEX(($A72='IECC Data-IP-Source EUI'!$B$2:$B$1521)*(N$64='IECC Data-IP-Source EUI'!$C$2:$C$1521)*(2006='IECC Data-IP-Source EUI'!$A$2:$A$1521),0,1),0))</f>
        <v>0.51088339749725942</v>
      </c>
      <c r="O72" s="111" cm="1">
        <f t="array" ref="O72">INDEX('IECC Data-IP-Source EUI'!$Y$2:$Y$1521,MATCH(1,INDEX(($A72='IECC Data-IP-Source EUI'!$B$2:$B$1521)*(O$64='IECC Data-IP-Source EUI'!$C$2:$C$1521)*($A$63='IECC Data-IP-Source EUI'!$A$2:$A$1521),0,1),0))/INDEX('IECC Data-IP-Source EUI'!$Y$2:$Y$1521,MATCH(1,INDEX(($A72='IECC Data-IP-Source EUI'!$B$2:$B$1521)*(O$64='IECC Data-IP-Source EUI'!$C$2:$C$1521)*(2006='IECC Data-IP-Source EUI'!$A$2:$A$1521),0,1),0))</f>
        <v>0.644376306944207</v>
      </c>
      <c r="P72" s="111" cm="1">
        <f t="array" ref="P72">INDEX('IECC Data-IP-Source EUI'!$Y$2:$Y$1521,MATCH(1,INDEX(($A72='IECC Data-IP-Source EUI'!$B$2:$B$1521)*(P$64='IECC Data-IP-Source EUI'!$C$2:$C$1521)*($A$63='IECC Data-IP-Source EUI'!$A$2:$A$1521),0,1),0))/INDEX('IECC Data-IP-Source EUI'!$Y$2:$Y$1521,MATCH(1,INDEX(($A72='IECC Data-IP-Source EUI'!$B$2:$B$1521)*(P$64='IECC Data-IP-Source EUI'!$C$2:$C$1521)*(2006='IECC Data-IP-Source EUI'!$A$2:$A$1521),0,1),0))</f>
        <v>0.52614755700916471</v>
      </c>
      <c r="Q72" s="111" cm="1">
        <f t="array" ref="Q72">INDEX('IECC Data-IP-Source EUI'!$Y$2:$Y$1521,MATCH(1,INDEX(($A72='IECC Data-IP-Source EUI'!$B$2:$B$1521)*(Q$64='IECC Data-IP-Source EUI'!$C$2:$C$1521)*($A$63='IECC Data-IP-Source EUI'!$A$2:$A$1521),0,1),0))/INDEX('IECC Data-IP-Source EUI'!$Y$2:$Y$1521,MATCH(1,INDEX(($A72='IECC Data-IP-Source EUI'!$B$2:$B$1521)*(Q$64='IECC Data-IP-Source EUI'!$C$2:$C$1521)*(2006='IECC Data-IP-Source EUI'!$A$2:$A$1521),0,1),0))</f>
        <v>0.5355937931726652</v>
      </c>
      <c r="R72" s="111" cm="1">
        <f t="array" ref="R72">INDEX('IECC Data-IP-Source EUI'!$Y$2:$Y$1521,MATCH(1,INDEX(($A72='IECC Data-IP-Source EUI'!$B$2:$B$1521)*(R$64='IECC Data-IP-Source EUI'!$C$2:$C$1521)*($A$63='IECC Data-IP-Source EUI'!$A$2:$A$1521),0,1),0))/INDEX('IECC Data-IP-Source EUI'!$Y$2:$Y$1521,MATCH(1,INDEX(($A72='IECC Data-IP-Source EUI'!$B$2:$B$1521)*(R$64='IECC Data-IP-Source EUI'!$C$2:$C$1521)*(2006='IECC Data-IP-Source EUI'!$A$2:$A$1521),0,1),0))</f>
        <v>0.6259895806319985</v>
      </c>
      <c r="S72" s="111" cm="1">
        <f t="array" ref="S72">INDEX('IECC Data-IP-Source EUI'!$Y$2:$Y$1521,MATCH(1,INDEX(($A72='IECC Data-IP-Source EUI'!$B$2:$B$1521)*(S$64='IECC Data-IP-Source EUI'!$C$2:$C$1521)*($A$63='IECC Data-IP-Source EUI'!$A$2:$A$1521),0,1),0))/INDEX('IECC Data-IP-Source EUI'!$Y$2:$Y$1521,MATCH(1,INDEX(($A72='IECC Data-IP-Source EUI'!$B$2:$B$1521)*(S$64='IECC Data-IP-Source EUI'!$C$2:$C$1521)*(2006='IECC Data-IP-Source EUI'!$A$2:$A$1521),0,1),0))</f>
        <v>0.51237865533295146</v>
      </c>
      <c r="T72" s="112" cm="1">
        <f t="array" ref="T72">INDEX('IECC Data-IP-Source EUI'!$Y$2:$Y$1521,MATCH(1,INDEX(($A72='IECC Data-IP-Source EUI'!$B$2:$B$1521)*(T$64='IECC Data-IP-Source EUI'!$C$2:$C$1521)*($A$63='IECC Data-IP-Source EUI'!$A$2:$A$1521),0,1),0))/INDEX('IECC Data-IP-Source EUI'!$Y$2:$Y$1521,MATCH(1,INDEX(($A72='IECC Data-IP-Source EUI'!$B$2:$B$1521)*(T$64='IECC Data-IP-Source EUI'!$C$2:$C$1521)*(2006='IECC Data-IP-Source EUI'!$A$2:$A$1521),0,1),0))</f>
        <v>0.52942353232640926</v>
      </c>
    </row>
    <row r="73" spans="1:20" x14ac:dyDescent="0.25">
      <c r="A73" s="129" t="s">
        <v>63</v>
      </c>
      <c r="B73" s="110" cm="1">
        <f t="array" ref="B73">INDEX('IECC Data-IP-Source EUI'!$Y$2:$Y$1521,MATCH(1,INDEX(($A73='IECC Data-IP-Source EUI'!$B$2:$B$1521)*(B$64='IECC Data-IP-Source EUI'!$C$2:$C$1521)*($A$63='IECC Data-IP-Source EUI'!$A$2:$A$1521),0,1),0))/INDEX('IECC Data-IP-Source EUI'!$Y$2:$Y$1521,MATCH(1,INDEX(($A73='IECC Data-IP-Source EUI'!$B$2:$B$1521)*(B$64='IECC Data-IP-Source EUI'!$C$2:$C$1521)*(2006='IECC Data-IP-Source EUI'!$A$2:$A$1521),0,1),0))</f>
        <v>0.5266048585743901</v>
      </c>
      <c r="C73" s="111" cm="1">
        <f t="array" ref="C73">INDEX('IECC Data-IP-Source EUI'!$Y$2:$Y$1521,MATCH(1,INDEX(($A73='IECC Data-IP-Source EUI'!$B$2:$B$1521)*(C$64='IECC Data-IP-Source EUI'!$C$2:$C$1521)*($A$63='IECC Data-IP-Source EUI'!$A$2:$A$1521),0,1),0))/INDEX('IECC Data-IP-Source EUI'!$Y$2:$Y$1521,MATCH(1,INDEX(($A73='IECC Data-IP-Source EUI'!$B$2:$B$1521)*(C$64='IECC Data-IP-Source EUI'!$C$2:$C$1521)*(2006='IECC Data-IP-Source EUI'!$A$2:$A$1521),0,1),0))</f>
        <v>0.4356699744538553</v>
      </c>
      <c r="D73" s="111" cm="1">
        <f t="array" ref="D73">INDEX('IECC Data-IP-Source EUI'!$Y$2:$Y$1521,MATCH(1,INDEX(($A73='IECC Data-IP-Source EUI'!$B$2:$B$1521)*(D$64='IECC Data-IP-Source EUI'!$C$2:$C$1521)*($A$63='IECC Data-IP-Source EUI'!$A$2:$A$1521),0,1),0))/INDEX('IECC Data-IP-Source EUI'!$Y$2:$Y$1521,MATCH(1,INDEX(($A73='IECC Data-IP-Source EUI'!$B$2:$B$1521)*(D$64='IECC Data-IP-Source EUI'!$C$2:$C$1521)*(2006='IECC Data-IP-Source EUI'!$A$2:$A$1521),0,1),0))</f>
        <v>0.47097636059277209</v>
      </c>
      <c r="E73" s="111" cm="1">
        <f t="array" ref="E73">INDEX('IECC Data-IP-Source EUI'!$Y$2:$Y$1521,MATCH(1,INDEX(($A73='IECC Data-IP-Source EUI'!$B$2:$B$1521)*(E$64='IECC Data-IP-Source EUI'!$C$2:$C$1521)*($A$63='IECC Data-IP-Source EUI'!$A$2:$A$1521),0,1),0))/INDEX('IECC Data-IP-Source EUI'!$Y$2:$Y$1521,MATCH(1,INDEX(($A73='IECC Data-IP-Source EUI'!$B$2:$B$1521)*(E$64='IECC Data-IP-Source EUI'!$C$2:$C$1521)*(2006='IECC Data-IP-Source EUI'!$A$2:$A$1521),0,1),0))</f>
        <v>0.42244580665684489</v>
      </c>
      <c r="F73" s="111" cm="1">
        <f t="array" ref="F73">INDEX('IECC Data-IP-Source EUI'!$Y$2:$Y$1521,MATCH(1,INDEX(($A73='IECC Data-IP-Source EUI'!$B$2:$B$1521)*(F$64='IECC Data-IP-Source EUI'!$C$2:$C$1521)*($A$63='IECC Data-IP-Source EUI'!$A$2:$A$1521),0,1),0))/INDEX('IECC Data-IP-Source EUI'!$Y$2:$Y$1521,MATCH(1,INDEX(($A73='IECC Data-IP-Source EUI'!$B$2:$B$1521)*(F$64='IECC Data-IP-Source EUI'!$C$2:$C$1521)*(2006='IECC Data-IP-Source EUI'!$A$2:$A$1521),0,1),0))</f>
        <v>0.43592167599744541</v>
      </c>
      <c r="G73" s="111" cm="1">
        <f t="array" ref="G73">INDEX('IECC Data-IP-Source EUI'!$Y$2:$Y$1521,MATCH(1,INDEX(($A73='IECC Data-IP-Source EUI'!$B$2:$B$1521)*(G$64='IECC Data-IP-Source EUI'!$C$2:$C$1521)*($A$63='IECC Data-IP-Source EUI'!$A$2:$A$1521),0,1),0))/INDEX('IECC Data-IP-Source EUI'!$Y$2:$Y$1521,MATCH(1,INDEX(($A73='IECC Data-IP-Source EUI'!$B$2:$B$1521)*(G$64='IECC Data-IP-Source EUI'!$C$2:$C$1521)*(2006='IECC Data-IP-Source EUI'!$A$2:$A$1521),0,1),0))</f>
        <v>0.41206120137261953</v>
      </c>
      <c r="H73" s="111" cm="1">
        <f t="array" ref="H73">INDEX('IECC Data-IP-Source EUI'!$Y$2:$Y$1521,MATCH(1,INDEX(($A73='IECC Data-IP-Source EUI'!$B$2:$B$1521)*(H$64='IECC Data-IP-Source EUI'!$C$2:$C$1521)*($A$63='IECC Data-IP-Source EUI'!$A$2:$A$1521),0,1),0))/INDEX('IECC Data-IP-Source EUI'!$Y$2:$Y$1521,MATCH(1,INDEX(($A73='IECC Data-IP-Source EUI'!$B$2:$B$1521)*(H$64='IECC Data-IP-Source EUI'!$C$2:$C$1521)*(2006='IECC Data-IP-Source EUI'!$A$2:$A$1521),0,1),0))</f>
        <v>0.36801442678929358</v>
      </c>
      <c r="I73" s="111" cm="1">
        <f t="array" ref="I73">INDEX('IECC Data-IP-Source EUI'!$Y$2:$Y$1521,MATCH(1,INDEX(($A73='IECC Data-IP-Source EUI'!$B$2:$B$1521)*(I$64='IECC Data-IP-Source EUI'!$C$2:$C$1521)*($A$63='IECC Data-IP-Source EUI'!$A$2:$A$1521),0,1),0))/INDEX('IECC Data-IP-Source EUI'!$Y$2:$Y$1521,MATCH(1,INDEX(($A73='IECC Data-IP-Source EUI'!$B$2:$B$1521)*(I$64='IECC Data-IP-Source EUI'!$C$2:$C$1521)*(2006='IECC Data-IP-Source EUI'!$A$2:$A$1521),0,1),0))</f>
        <v>0.37227227338415281</v>
      </c>
      <c r="J73" s="111" cm="1">
        <f t="array" ref="J73">INDEX('IECC Data-IP-Source EUI'!$Y$2:$Y$1521,MATCH(1,INDEX(($A73='IECC Data-IP-Source EUI'!$B$2:$B$1521)*(J$64='IECC Data-IP-Source EUI'!$C$2:$C$1521)*($A$63='IECC Data-IP-Source EUI'!$A$2:$A$1521),0,1),0))/INDEX('IECC Data-IP-Source EUI'!$Y$2:$Y$1521,MATCH(1,INDEX(($A73='IECC Data-IP-Source EUI'!$B$2:$B$1521)*(J$64='IECC Data-IP-Source EUI'!$C$2:$C$1521)*(2006='IECC Data-IP-Source EUI'!$A$2:$A$1521),0,1),0))</f>
        <v>0.36134300573994438</v>
      </c>
      <c r="K73" s="111" cm="1">
        <f t="array" ref="K73">INDEX('IECC Data-IP-Source EUI'!$Y$2:$Y$1521,MATCH(1,INDEX(($A73='IECC Data-IP-Source EUI'!$B$2:$B$1521)*(K$64='IECC Data-IP-Source EUI'!$C$2:$C$1521)*($A$63='IECC Data-IP-Source EUI'!$A$2:$A$1521),0,1),0))/INDEX('IECC Data-IP-Source EUI'!$Y$2:$Y$1521,MATCH(1,INDEX(($A73='IECC Data-IP-Source EUI'!$B$2:$B$1521)*(K$64='IECC Data-IP-Source EUI'!$C$2:$C$1521)*(2006='IECC Data-IP-Source EUI'!$A$2:$A$1521),0,1),0))</f>
        <v>0.36067442911778935</v>
      </c>
      <c r="L73" s="111" cm="1">
        <f t="array" ref="L73">INDEX('IECC Data-IP-Source EUI'!$Y$2:$Y$1521,MATCH(1,INDEX(($A73='IECC Data-IP-Source EUI'!$B$2:$B$1521)*(L$64='IECC Data-IP-Source EUI'!$C$2:$C$1521)*($A$63='IECC Data-IP-Source EUI'!$A$2:$A$1521),0,1),0))/INDEX('IECC Data-IP-Source EUI'!$Y$2:$Y$1521,MATCH(1,INDEX(($A73='IECC Data-IP-Source EUI'!$B$2:$B$1521)*(L$64='IECC Data-IP-Source EUI'!$C$2:$C$1521)*(2006='IECC Data-IP-Source EUI'!$A$2:$A$1521),0,1),0))</f>
        <v>0.37347678667159445</v>
      </c>
      <c r="M73" s="111" cm="1">
        <f t="array" ref="M73">INDEX('IECC Data-IP-Source EUI'!$Y$2:$Y$1521,MATCH(1,INDEX(($A73='IECC Data-IP-Source EUI'!$B$2:$B$1521)*(M$64='IECC Data-IP-Source EUI'!$C$2:$C$1521)*($A$63='IECC Data-IP-Source EUI'!$A$2:$A$1521),0,1),0))/INDEX('IECC Data-IP-Source EUI'!$Y$2:$Y$1521,MATCH(1,INDEX(($A73='IECC Data-IP-Source EUI'!$B$2:$B$1521)*(M$64='IECC Data-IP-Source EUI'!$C$2:$C$1521)*(2006='IECC Data-IP-Source EUI'!$A$2:$A$1521),0,1),0))</f>
        <v>0.3273792197726843</v>
      </c>
      <c r="N73" s="111" cm="1">
        <f t="array" ref="N73">INDEX('IECC Data-IP-Source EUI'!$Y$2:$Y$1521,MATCH(1,INDEX(($A73='IECC Data-IP-Source EUI'!$B$2:$B$1521)*(N$64='IECC Data-IP-Source EUI'!$C$2:$C$1521)*($A$63='IECC Data-IP-Source EUI'!$A$2:$A$1521),0,1),0))/INDEX('IECC Data-IP-Source EUI'!$Y$2:$Y$1521,MATCH(1,INDEX(($A73='IECC Data-IP-Source EUI'!$B$2:$B$1521)*(N$64='IECC Data-IP-Source EUI'!$C$2:$C$1521)*(2006='IECC Data-IP-Source EUI'!$A$2:$A$1521),0,1),0))</f>
        <v>0.40510397415058336</v>
      </c>
      <c r="O73" s="111" cm="1">
        <f t="array" ref="O73">INDEX('IECC Data-IP-Source EUI'!$Y$2:$Y$1521,MATCH(1,INDEX(($A73='IECC Data-IP-Source EUI'!$B$2:$B$1521)*(O$64='IECC Data-IP-Source EUI'!$C$2:$C$1521)*($A$63='IECC Data-IP-Source EUI'!$A$2:$A$1521),0,1),0))/INDEX('IECC Data-IP-Source EUI'!$Y$2:$Y$1521,MATCH(1,INDEX(($A73='IECC Data-IP-Source EUI'!$B$2:$B$1521)*(O$64='IECC Data-IP-Source EUI'!$C$2:$C$1521)*(2006='IECC Data-IP-Source EUI'!$A$2:$A$1521),0,1),0))</f>
        <v>0.39896074036059109</v>
      </c>
      <c r="P73" s="111" cm="1">
        <f t="array" ref="P73">INDEX('IECC Data-IP-Source EUI'!$Y$2:$Y$1521,MATCH(1,INDEX(($A73='IECC Data-IP-Source EUI'!$B$2:$B$1521)*(P$64='IECC Data-IP-Source EUI'!$C$2:$C$1521)*($A$63='IECC Data-IP-Source EUI'!$A$2:$A$1521),0,1),0))/INDEX('IECC Data-IP-Source EUI'!$Y$2:$Y$1521,MATCH(1,INDEX(($A73='IECC Data-IP-Source EUI'!$B$2:$B$1521)*(P$64='IECC Data-IP-Source EUI'!$C$2:$C$1521)*(2006='IECC Data-IP-Source EUI'!$A$2:$A$1521),0,1),0))</f>
        <v>0.32291873785861891</v>
      </c>
      <c r="Q73" s="111" cm="1">
        <f t="array" ref="Q73">INDEX('IECC Data-IP-Source EUI'!$Y$2:$Y$1521,MATCH(1,INDEX(($A73='IECC Data-IP-Source EUI'!$B$2:$B$1521)*(Q$64='IECC Data-IP-Source EUI'!$C$2:$C$1521)*($A$63='IECC Data-IP-Source EUI'!$A$2:$A$1521),0,1),0))/INDEX('IECC Data-IP-Source EUI'!$Y$2:$Y$1521,MATCH(1,INDEX(($A73='IECC Data-IP-Source EUI'!$B$2:$B$1521)*(Q$64='IECC Data-IP-Source EUI'!$C$2:$C$1521)*(2006='IECC Data-IP-Source EUI'!$A$2:$A$1521),0,1),0))</f>
        <v>0.44236952572906107</v>
      </c>
      <c r="R73" s="111" cm="1">
        <f t="array" ref="R73">INDEX('IECC Data-IP-Source EUI'!$Y$2:$Y$1521,MATCH(1,INDEX(($A73='IECC Data-IP-Source EUI'!$B$2:$B$1521)*(R$64='IECC Data-IP-Source EUI'!$C$2:$C$1521)*($A$63='IECC Data-IP-Source EUI'!$A$2:$A$1521),0,1),0))/INDEX('IECC Data-IP-Source EUI'!$Y$2:$Y$1521,MATCH(1,INDEX(($A73='IECC Data-IP-Source EUI'!$B$2:$B$1521)*(R$64='IECC Data-IP-Source EUI'!$C$2:$C$1521)*(2006='IECC Data-IP-Source EUI'!$A$2:$A$1521),0,1),0))</f>
        <v>0.43810944748321462</v>
      </c>
      <c r="S73" s="111" cm="1">
        <f t="array" ref="S73">INDEX('IECC Data-IP-Source EUI'!$Y$2:$Y$1521,MATCH(1,INDEX(($A73='IECC Data-IP-Source EUI'!$B$2:$B$1521)*(S$64='IECC Data-IP-Source EUI'!$C$2:$C$1521)*($A$63='IECC Data-IP-Source EUI'!$A$2:$A$1521),0,1),0))/INDEX('IECC Data-IP-Source EUI'!$Y$2:$Y$1521,MATCH(1,INDEX(($A73='IECC Data-IP-Source EUI'!$B$2:$B$1521)*(S$64='IECC Data-IP-Source EUI'!$C$2:$C$1521)*(2006='IECC Data-IP-Source EUI'!$A$2:$A$1521),0,1),0))</f>
        <v>0.44070859274172014</v>
      </c>
      <c r="T73" s="112" cm="1">
        <f t="array" ref="T73">INDEX('IECC Data-IP-Source EUI'!$Y$2:$Y$1521,MATCH(1,INDEX(($A73='IECC Data-IP-Source EUI'!$B$2:$B$1521)*(T$64='IECC Data-IP-Source EUI'!$C$2:$C$1521)*($A$63='IECC Data-IP-Source EUI'!$A$2:$A$1521),0,1),0))/INDEX('IECC Data-IP-Source EUI'!$Y$2:$Y$1521,MATCH(1,INDEX(($A73='IECC Data-IP-Source EUI'!$B$2:$B$1521)*(T$64='IECC Data-IP-Source EUI'!$C$2:$C$1521)*(2006='IECC Data-IP-Source EUI'!$A$2:$A$1521),0,1),0))</f>
        <v>0.43685783764584596</v>
      </c>
    </row>
    <row r="74" spans="1:20" x14ac:dyDescent="0.25">
      <c r="A74" s="129" t="s">
        <v>64</v>
      </c>
      <c r="B74" s="110" t="e" cm="1">
        <f t="array" ref="B74">INDEX('IECC Data-IP-Source EUI'!$Y$2:$Y$1521,MATCH(1,INDEX(($A74='IECC Data-IP-Source EUI'!$B$2:$B$1521)*(B$64='IECC Data-IP-Source EUI'!$C$2:$C$1521)*($A$63='IECC Data-IP-Source EUI'!$A$2:$A$1521),0,1),0))/INDEX('IECC Data-IP-Source EUI'!$Y$2:$Y$1521,MATCH(1,INDEX(($A74='IECC Data-IP-Source EUI'!$B$2:$B$1521)*(B$64='IECC Data-IP-Source EUI'!$C$2:$C$1521)*(2006='IECC Data-IP-Source EUI'!$A$2:$A$1521),0,1),0))</f>
        <v>#VALUE!</v>
      </c>
      <c r="C74" s="111" cm="1">
        <f t="array" ref="C74">INDEX('IECC Data-IP-Source EUI'!$Y$2:$Y$1521,MATCH(1,INDEX(($A74='IECC Data-IP-Source EUI'!$B$2:$B$1521)*(C$64='IECC Data-IP-Source EUI'!$C$2:$C$1521)*($A$63='IECC Data-IP-Source EUI'!$A$2:$A$1521),0,1),0))/INDEX('IECC Data-IP-Source EUI'!$Y$2:$Y$1521,MATCH(1,INDEX(($A74='IECC Data-IP-Source EUI'!$B$2:$B$1521)*(C$64='IECC Data-IP-Source EUI'!$C$2:$C$1521)*(2006='IECC Data-IP-Source EUI'!$A$2:$A$1521),0,1),0))</f>
        <v>0.59383272528010844</v>
      </c>
      <c r="D74" s="111" cm="1">
        <f t="array" ref="D74">INDEX('IECC Data-IP-Source EUI'!$Y$2:$Y$1521,MATCH(1,INDEX(($A74='IECC Data-IP-Source EUI'!$B$2:$B$1521)*(D$64='IECC Data-IP-Source EUI'!$C$2:$C$1521)*($A$63='IECC Data-IP-Source EUI'!$A$2:$A$1521),0,1),0))/INDEX('IECC Data-IP-Source EUI'!$Y$2:$Y$1521,MATCH(1,INDEX(($A74='IECC Data-IP-Source EUI'!$B$2:$B$1521)*(D$64='IECC Data-IP-Source EUI'!$C$2:$C$1521)*(2006='IECC Data-IP-Source EUI'!$A$2:$A$1521),0,1),0))</f>
        <v>0.53134792814699194</v>
      </c>
      <c r="E74" s="111" cm="1">
        <f t="array" ref="E74">INDEX('IECC Data-IP-Source EUI'!$Y$2:$Y$1521,MATCH(1,INDEX(($A74='IECC Data-IP-Source EUI'!$B$2:$B$1521)*(E$64='IECC Data-IP-Source EUI'!$C$2:$C$1521)*($A$63='IECC Data-IP-Source EUI'!$A$2:$A$1521),0,1),0))/INDEX('IECC Data-IP-Source EUI'!$Y$2:$Y$1521,MATCH(1,INDEX(($A74='IECC Data-IP-Source EUI'!$B$2:$B$1521)*(E$64='IECC Data-IP-Source EUI'!$C$2:$C$1521)*(2006='IECC Data-IP-Source EUI'!$A$2:$A$1521),0,1),0))</f>
        <v>0.55568771260724359</v>
      </c>
      <c r="F74" s="111" cm="1">
        <f t="array" ref="F74">INDEX('IECC Data-IP-Source EUI'!$Y$2:$Y$1521,MATCH(1,INDEX(($A74='IECC Data-IP-Source EUI'!$B$2:$B$1521)*(F$64='IECC Data-IP-Source EUI'!$C$2:$C$1521)*($A$63='IECC Data-IP-Source EUI'!$A$2:$A$1521),0,1),0))/INDEX('IECC Data-IP-Source EUI'!$Y$2:$Y$1521,MATCH(1,INDEX(($A74='IECC Data-IP-Source EUI'!$B$2:$B$1521)*(F$64='IECC Data-IP-Source EUI'!$C$2:$C$1521)*(2006='IECC Data-IP-Source EUI'!$A$2:$A$1521),0,1),0))</f>
        <v>0.54527977937554195</v>
      </c>
      <c r="G74" s="111" cm="1">
        <f t="array" ref="G74">INDEX('IECC Data-IP-Source EUI'!$Y$2:$Y$1521,MATCH(1,INDEX(($A74='IECC Data-IP-Source EUI'!$B$2:$B$1521)*(G$64='IECC Data-IP-Source EUI'!$C$2:$C$1521)*($A$63='IECC Data-IP-Source EUI'!$A$2:$A$1521),0,1),0))/INDEX('IECC Data-IP-Source EUI'!$Y$2:$Y$1521,MATCH(1,INDEX(($A74='IECC Data-IP-Source EUI'!$B$2:$B$1521)*(G$64='IECC Data-IP-Source EUI'!$C$2:$C$1521)*(2006='IECC Data-IP-Source EUI'!$A$2:$A$1521),0,1),0))</f>
        <v>0.48972879817888693</v>
      </c>
      <c r="H74" s="111" cm="1">
        <f t="array" ref="H74">INDEX('IECC Data-IP-Source EUI'!$Y$2:$Y$1521,MATCH(1,INDEX(($A74='IECC Data-IP-Source EUI'!$B$2:$B$1521)*(H$64='IECC Data-IP-Source EUI'!$C$2:$C$1521)*($A$63='IECC Data-IP-Source EUI'!$A$2:$A$1521),0,1),0))/INDEX('IECC Data-IP-Source EUI'!$Y$2:$Y$1521,MATCH(1,INDEX(($A74='IECC Data-IP-Source EUI'!$B$2:$B$1521)*(H$64='IECC Data-IP-Source EUI'!$C$2:$C$1521)*(2006='IECC Data-IP-Source EUI'!$A$2:$A$1521),0,1),0))</f>
        <v>0.47307123047691668</v>
      </c>
      <c r="I74" s="111" cm="1">
        <f t="array" ref="I74">INDEX('IECC Data-IP-Source EUI'!$Y$2:$Y$1521,MATCH(1,INDEX(($A74='IECC Data-IP-Source EUI'!$B$2:$B$1521)*(I$64='IECC Data-IP-Source EUI'!$C$2:$C$1521)*($A$63='IECC Data-IP-Source EUI'!$A$2:$A$1521),0,1),0))/INDEX('IECC Data-IP-Source EUI'!$Y$2:$Y$1521,MATCH(1,INDEX(($A74='IECC Data-IP-Source EUI'!$B$2:$B$1521)*(I$64='IECC Data-IP-Source EUI'!$C$2:$C$1521)*(2006='IECC Data-IP-Source EUI'!$A$2:$A$1521),0,1),0))</f>
        <v>0.4729799280471742</v>
      </c>
      <c r="J74" s="111" cm="1">
        <f t="array" ref="J74">INDEX('IECC Data-IP-Source EUI'!$Y$2:$Y$1521,MATCH(1,INDEX(($A74='IECC Data-IP-Source EUI'!$B$2:$B$1521)*(J$64='IECC Data-IP-Source EUI'!$C$2:$C$1521)*($A$63='IECC Data-IP-Source EUI'!$A$2:$A$1521),0,1),0))/INDEX('IECC Data-IP-Source EUI'!$Y$2:$Y$1521,MATCH(1,INDEX(($A74='IECC Data-IP-Source EUI'!$B$2:$B$1521)*(J$64='IECC Data-IP-Source EUI'!$C$2:$C$1521)*(2006='IECC Data-IP-Source EUI'!$A$2:$A$1521),0,1),0))</f>
        <v>0.37817259525355923</v>
      </c>
      <c r="K74" s="111" cm="1">
        <f t="array" ref="K74">INDEX('IECC Data-IP-Source EUI'!$Y$2:$Y$1521,MATCH(1,INDEX(($A74='IECC Data-IP-Source EUI'!$B$2:$B$1521)*(K$64='IECC Data-IP-Source EUI'!$C$2:$C$1521)*($A$63='IECC Data-IP-Source EUI'!$A$2:$A$1521),0,1),0))/INDEX('IECC Data-IP-Source EUI'!$Y$2:$Y$1521,MATCH(1,INDEX(($A74='IECC Data-IP-Source EUI'!$B$2:$B$1521)*(K$64='IECC Data-IP-Source EUI'!$C$2:$C$1521)*(2006='IECC Data-IP-Source EUI'!$A$2:$A$1521),0,1),0))</f>
        <v>0.44451742017124829</v>
      </c>
      <c r="L74" s="111" cm="1">
        <f t="array" ref="L74">INDEX('IECC Data-IP-Source EUI'!$Y$2:$Y$1521,MATCH(1,INDEX(($A74='IECC Data-IP-Source EUI'!$B$2:$B$1521)*(L$64='IECC Data-IP-Source EUI'!$C$2:$C$1521)*($A$63='IECC Data-IP-Source EUI'!$A$2:$A$1521),0,1),0))/INDEX('IECC Data-IP-Source EUI'!$Y$2:$Y$1521,MATCH(1,INDEX(($A74='IECC Data-IP-Source EUI'!$B$2:$B$1521)*(L$64='IECC Data-IP-Source EUI'!$C$2:$C$1521)*(2006='IECC Data-IP-Source EUI'!$A$2:$A$1521),0,1),0))</f>
        <v>0.47261665008487797</v>
      </c>
      <c r="M74" s="111" cm="1">
        <f t="array" ref="M74">INDEX('IECC Data-IP-Source EUI'!$Y$2:$Y$1521,MATCH(1,INDEX(($A74='IECC Data-IP-Source EUI'!$B$2:$B$1521)*(M$64='IECC Data-IP-Source EUI'!$C$2:$C$1521)*($A$63='IECC Data-IP-Source EUI'!$A$2:$A$1521),0,1),0))/INDEX('IECC Data-IP-Source EUI'!$Y$2:$Y$1521,MATCH(1,INDEX(($A74='IECC Data-IP-Source EUI'!$B$2:$B$1521)*(M$64='IECC Data-IP-Source EUI'!$C$2:$C$1521)*(2006='IECC Data-IP-Source EUI'!$A$2:$A$1521),0,1),0))</f>
        <v>0.3989331317508944</v>
      </c>
      <c r="N74" s="111" cm="1">
        <f t="array" ref="N74">INDEX('IECC Data-IP-Source EUI'!$Y$2:$Y$1521,MATCH(1,INDEX(($A74='IECC Data-IP-Source EUI'!$B$2:$B$1521)*(N$64='IECC Data-IP-Source EUI'!$C$2:$C$1521)*($A$63='IECC Data-IP-Source EUI'!$A$2:$A$1521),0,1),0))/INDEX('IECC Data-IP-Source EUI'!$Y$2:$Y$1521,MATCH(1,INDEX(($A74='IECC Data-IP-Source EUI'!$B$2:$B$1521)*(N$64='IECC Data-IP-Source EUI'!$C$2:$C$1521)*(2006='IECC Data-IP-Source EUI'!$A$2:$A$1521),0,1),0))</f>
        <v>0.46552152801266405</v>
      </c>
      <c r="O74" s="111" cm="1">
        <f t="array" ref="O74">INDEX('IECC Data-IP-Source EUI'!$Y$2:$Y$1521,MATCH(1,INDEX(($A74='IECC Data-IP-Source EUI'!$B$2:$B$1521)*(O$64='IECC Data-IP-Source EUI'!$C$2:$C$1521)*($A$63='IECC Data-IP-Source EUI'!$A$2:$A$1521),0,1),0))/INDEX('IECC Data-IP-Source EUI'!$Y$2:$Y$1521,MATCH(1,INDEX(($A74='IECC Data-IP-Source EUI'!$B$2:$B$1521)*(O$64='IECC Data-IP-Source EUI'!$C$2:$C$1521)*(2006='IECC Data-IP-Source EUI'!$A$2:$A$1521),0,1),0))</f>
        <v>0.50573161423482116</v>
      </c>
      <c r="P74" s="111" cm="1">
        <f t="array" ref="P74">INDEX('IECC Data-IP-Source EUI'!$Y$2:$Y$1521,MATCH(1,INDEX(($A74='IECC Data-IP-Source EUI'!$B$2:$B$1521)*(P$64='IECC Data-IP-Source EUI'!$C$2:$C$1521)*($A$63='IECC Data-IP-Source EUI'!$A$2:$A$1521),0,1),0))/INDEX('IECC Data-IP-Source EUI'!$Y$2:$Y$1521,MATCH(1,INDEX(($A74='IECC Data-IP-Source EUI'!$B$2:$B$1521)*(P$64='IECC Data-IP-Source EUI'!$C$2:$C$1521)*(2006='IECC Data-IP-Source EUI'!$A$2:$A$1521),0,1),0))</f>
        <v>0.41469300928320585</v>
      </c>
      <c r="Q74" s="111" cm="1">
        <f t="array" ref="Q74">INDEX('IECC Data-IP-Source EUI'!$Y$2:$Y$1521,MATCH(1,INDEX(($A74='IECC Data-IP-Source EUI'!$B$2:$B$1521)*(Q$64='IECC Data-IP-Source EUI'!$C$2:$C$1521)*($A$63='IECC Data-IP-Source EUI'!$A$2:$A$1521),0,1),0))/INDEX('IECC Data-IP-Source EUI'!$Y$2:$Y$1521,MATCH(1,INDEX(($A74='IECC Data-IP-Source EUI'!$B$2:$B$1521)*(Q$64='IECC Data-IP-Source EUI'!$C$2:$C$1521)*(2006='IECC Data-IP-Source EUI'!$A$2:$A$1521),0,1),0))</f>
        <v>0.52482877183037802</v>
      </c>
      <c r="R74" s="111" cm="1">
        <f t="array" ref="R74">INDEX('IECC Data-IP-Source EUI'!$Y$2:$Y$1521,MATCH(1,INDEX(($A74='IECC Data-IP-Source EUI'!$B$2:$B$1521)*(R$64='IECC Data-IP-Source EUI'!$C$2:$C$1521)*($A$63='IECC Data-IP-Source EUI'!$A$2:$A$1521),0,1),0))/INDEX('IECC Data-IP-Source EUI'!$Y$2:$Y$1521,MATCH(1,INDEX(($A74='IECC Data-IP-Source EUI'!$B$2:$B$1521)*(R$64='IECC Data-IP-Source EUI'!$C$2:$C$1521)*(2006='IECC Data-IP-Source EUI'!$A$2:$A$1521),0,1),0))</f>
        <v>0.5455304158662545</v>
      </c>
      <c r="S74" s="111" cm="1">
        <f t="array" ref="S74">INDEX('IECC Data-IP-Source EUI'!$Y$2:$Y$1521,MATCH(1,INDEX(($A74='IECC Data-IP-Source EUI'!$B$2:$B$1521)*(S$64='IECC Data-IP-Source EUI'!$C$2:$C$1521)*($A$63='IECC Data-IP-Source EUI'!$A$2:$A$1521),0,1),0))/INDEX('IECC Data-IP-Source EUI'!$Y$2:$Y$1521,MATCH(1,INDEX(($A74='IECC Data-IP-Source EUI'!$B$2:$B$1521)*(S$64='IECC Data-IP-Source EUI'!$C$2:$C$1521)*(2006='IECC Data-IP-Source EUI'!$A$2:$A$1521),0,1),0))</f>
        <v>0.55710959485011491</v>
      </c>
      <c r="T74" s="112" cm="1">
        <f t="array" ref="T74">INDEX('IECC Data-IP-Source EUI'!$Y$2:$Y$1521,MATCH(1,INDEX(($A74='IECC Data-IP-Source EUI'!$B$2:$B$1521)*(T$64='IECC Data-IP-Source EUI'!$C$2:$C$1521)*($A$63='IECC Data-IP-Source EUI'!$A$2:$A$1521),0,1),0))/INDEX('IECC Data-IP-Source EUI'!$Y$2:$Y$1521,MATCH(1,INDEX(($A74='IECC Data-IP-Source EUI'!$B$2:$B$1521)*(T$64='IECC Data-IP-Source EUI'!$C$2:$C$1521)*(2006='IECC Data-IP-Source EUI'!$A$2:$A$1521),0,1),0))</f>
        <v>0.6100502893101204</v>
      </c>
    </row>
    <row r="75" spans="1:20" x14ac:dyDescent="0.25">
      <c r="A75" s="129" t="s">
        <v>65</v>
      </c>
      <c r="B75" s="110" cm="1">
        <f t="array" ref="B75">INDEX('IECC Data-IP-Source EUI'!$Y$2:$Y$1521,MATCH(1,INDEX(($A75='IECC Data-IP-Source EUI'!$B$2:$B$1521)*(B$64='IECC Data-IP-Source EUI'!$C$2:$C$1521)*($A$63='IECC Data-IP-Source EUI'!$A$2:$A$1521),0,1),0))/INDEX('IECC Data-IP-Source EUI'!$Y$2:$Y$1521,MATCH(1,INDEX(($A75='IECC Data-IP-Source EUI'!$B$2:$B$1521)*(B$64='IECC Data-IP-Source EUI'!$C$2:$C$1521)*(2006='IECC Data-IP-Source EUI'!$A$2:$A$1521),0,1),0))</f>
        <v>0.66721455014669961</v>
      </c>
      <c r="C75" s="111" cm="1">
        <f t="array" ref="C75">INDEX('IECC Data-IP-Source EUI'!$Y$2:$Y$1521,MATCH(1,INDEX(($A75='IECC Data-IP-Source EUI'!$B$2:$B$1521)*(C$64='IECC Data-IP-Source EUI'!$C$2:$C$1521)*($A$63='IECC Data-IP-Source EUI'!$A$2:$A$1521),0,1),0))/INDEX('IECC Data-IP-Source EUI'!$Y$2:$Y$1521,MATCH(1,INDEX(($A75='IECC Data-IP-Source EUI'!$B$2:$B$1521)*(C$64='IECC Data-IP-Source EUI'!$C$2:$C$1521)*(2006='IECC Data-IP-Source EUI'!$A$2:$A$1521),0,1),0))</f>
        <v>0.63003246060794238</v>
      </c>
      <c r="D75" s="111" cm="1">
        <f t="array" ref="D75">INDEX('IECC Data-IP-Source EUI'!$Y$2:$Y$1521,MATCH(1,INDEX(($A75='IECC Data-IP-Source EUI'!$B$2:$B$1521)*(D$64='IECC Data-IP-Source EUI'!$C$2:$C$1521)*($A$63='IECC Data-IP-Source EUI'!$A$2:$A$1521),0,1),0))/INDEX('IECC Data-IP-Source EUI'!$Y$2:$Y$1521,MATCH(1,INDEX(($A75='IECC Data-IP-Source EUI'!$B$2:$B$1521)*(D$64='IECC Data-IP-Source EUI'!$C$2:$C$1521)*(2006='IECC Data-IP-Source EUI'!$A$2:$A$1521),0,1),0))</f>
        <v>0.61753931897964043</v>
      </c>
      <c r="E75" s="111" cm="1">
        <f t="array" ref="E75">INDEX('IECC Data-IP-Source EUI'!$Y$2:$Y$1521,MATCH(1,INDEX(($A75='IECC Data-IP-Source EUI'!$B$2:$B$1521)*(E$64='IECC Data-IP-Source EUI'!$C$2:$C$1521)*($A$63='IECC Data-IP-Source EUI'!$A$2:$A$1521),0,1),0))/INDEX('IECC Data-IP-Source EUI'!$Y$2:$Y$1521,MATCH(1,INDEX(($A75='IECC Data-IP-Source EUI'!$B$2:$B$1521)*(E$64='IECC Data-IP-Source EUI'!$C$2:$C$1521)*(2006='IECC Data-IP-Source EUI'!$A$2:$A$1521),0,1),0))</f>
        <v>0.58768903717563337</v>
      </c>
      <c r="F75" s="111" cm="1">
        <f t="array" ref="F75">INDEX('IECC Data-IP-Source EUI'!$Y$2:$Y$1521,MATCH(1,INDEX(($A75='IECC Data-IP-Source EUI'!$B$2:$B$1521)*(F$64='IECC Data-IP-Source EUI'!$C$2:$C$1521)*($A$63='IECC Data-IP-Source EUI'!$A$2:$A$1521),0,1),0))/INDEX('IECC Data-IP-Source EUI'!$Y$2:$Y$1521,MATCH(1,INDEX(($A75='IECC Data-IP-Source EUI'!$B$2:$B$1521)*(F$64='IECC Data-IP-Source EUI'!$C$2:$C$1521)*(2006='IECC Data-IP-Source EUI'!$A$2:$A$1521),0,1),0))</f>
        <v>0.60523097718278418</v>
      </c>
      <c r="G75" s="111" cm="1">
        <f t="array" ref="G75">INDEX('IECC Data-IP-Source EUI'!$Y$2:$Y$1521,MATCH(1,INDEX(($A75='IECC Data-IP-Source EUI'!$B$2:$B$1521)*(G$64='IECC Data-IP-Source EUI'!$C$2:$C$1521)*($A$63='IECC Data-IP-Source EUI'!$A$2:$A$1521),0,1),0))/INDEX('IECC Data-IP-Source EUI'!$Y$2:$Y$1521,MATCH(1,INDEX(($A75='IECC Data-IP-Source EUI'!$B$2:$B$1521)*(G$64='IECC Data-IP-Source EUI'!$C$2:$C$1521)*(2006='IECC Data-IP-Source EUI'!$A$2:$A$1521),0,1),0))</f>
        <v>0.55438185572167509</v>
      </c>
      <c r="H75" s="111" cm="1">
        <f t="array" ref="H75">INDEX('IECC Data-IP-Source EUI'!$Y$2:$Y$1521,MATCH(1,INDEX(($A75='IECC Data-IP-Source EUI'!$B$2:$B$1521)*(H$64='IECC Data-IP-Source EUI'!$C$2:$C$1521)*($A$63='IECC Data-IP-Source EUI'!$A$2:$A$1521),0,1),0))/INDEX('IECC Data-IP-Source EUI'!$Y$2:$Y$1521,MATCH(1,INDEX(($A75='IECC Data-IP-Source EUI'!$B$2:$B$1521)*(H$64='IECC Data-IP-Source EUI'!$C$2:$C$1521)*(2006='IECC Data-IP-Source EUI'!$A$2:$A$1521),0,1),0))</f>
        <v>0.57234001378236665</v>
      </c>
      <c r="I75" s="111" cm="1">
        <f t="array" ref="I75">INDEX('IECC Data-IP-Source EUI'!$Y$2:$Y$1521,MATCH(1,INDEX(($A75='IECC Data-IP-Source EUI'!$B$2:$B$1521)*(I$64='IECC Data-IP-Source EUI'!$C$2:$C$1521)*($A$63='IECC Data-IP-Source EUI'!$A$2:$A$1521),0,1),0))/INDEX('IECC Data-IP-Source EUI'!$Y$2:$Y$1521,MATCH(1,INDEX(($A75='IECC Data-IP-Source EUI'!$B$2:$B$1521)*(I$64='IECC Data-IP-Source EUI'!$C$2:$C$1521)*(2006='IECC Data-IP-Source EUI'!$A$2:$A$1521),0,1),0))</f>
        <v>0.54785760884240153</v>
      </c>
      <c r="J75" s="111" cm="1">
        <f t="array" ref="J75">INDEX('IECC Data-IP-Source EUI'!$Y$2:$Y$1521,MATCH(1,INDEX(($A75='IECC Data-IP-Source EUI'!$B$2:$B$1521)*(J$64='IECC Data-IP-Source EUI'!$C$2:$C$1521)*($A$63='IECC Data-IP-Source EUI'!$A$2:$A$1521),0,1),0))/INDEX('IECC Data-IP-Source EUI'!$Y$2:$Y$1521,MATCH(1,INDEX(($A75='IECC Data-IP-Source EUI'!$B$2:$B$1521)*(J$64='IECC Data-IP-Source EUI'!$C$2:$C$1521)*(2006='IECC Data-IP-Source EUI'!$A$2:$A$1521),0,1),0))</f>
        <v>0.50939439962827993</v>
      </c>
      <c r="K75" s="111" cm="1">
        <f t="array" ref="K75">INDEX('IECC Data-IP-Source EUI'!$Y$2:$Y$1521,MATCH(1,INDEX(($A75='IECC Data-IP-Source EUI'!$B$2:$B$1521)*(K$64='IECC Data-IP-Source EUI'!$C$2:$C$1521)*($A$63='IECC Data-IP-Source EUI'!$A$2:$A$1521),0,1),0))/INDEX('IECC Data-IP-Source EUI'!$Y$2:$Y$1521,MATCH(1,INDEX(($A75='IECC Data-IP-Source EUI'!$B$2:$B$1521)*(K$64='IECC Data-IP-Source EUI'!$C$2:$C$1521)*(2006='IECC Data-IP-Source EUI'!$A$2:$A$1521),0,1),0))</f>
        <v>0.6067617977486236</v>
      </c>
      <c r="L75" s="111" cm="1">
        <f t="array" ref="L75">INDEX('IECC Data-IP-Source EUI'!$Y$2:$Y$1521,MATCH(1,INDEX(($A75='IECC Data-IP-Source EUI'!$B$2:$B$1521)*(L$64='IECC Data-IP-Source EUI'!$C$2:$C$1521)*($A$63='IECC Data-IP-Source EUI'!$A$2:$A$1521),0,1),0))/INDEX('IECC Data-IP-Source EUI'!$Y$2:$Y$1521,MATCH(1,INDEX(($A75='IECC Data-IP-Source EUI'!$B$2:$B$1521)*(L$64='IECC Data-IP-Source EUI'!$C$2:$C$1521)*(2006='IECC Data-IP-Source EUI'!$A$2:$A$1521),0,1),0))</f>
        <v>0.5812519745873338</v>
      </c>
      <c r="M75" s="111" cm="1">
        <f t="array" ref="M75">INDEX('IECC Data-IP-Source EUI'!$Y$2:$Y$1521,MATCH(1,INDEX(($A75='IECC Data-IP-Source EUI'!$B$2:$B$1521)*(M$64='IECC Data-IP-Source EUI'!$C$2:$C$1521)*($A$63='IECC Data-IP-Source EUI'!$A$2:$A$1521),0,1),0))/INDEX('IECC Data-IP-Source EUI'!$Y$2:$Y$1521,MATCH(1,INDEX(($A75='IECC Data-IP-Source EUI'!$B$2:$B$1521)*(M$64='IECC Data-IP-Source EUI'!$C$2:$C$1521)*(2006='IECC Data-IP-Source EUI'!$A$2:$A$1521),0,1),0))</f>
        <v>0.55495119086676015</v>
      </c>
      <c r="N75" s="111" cm="1">
        <f t="array" ref="N75">INDEX('IECC Data-IP-Source EUI'!$Y$2:$Y$1521,MATCH(1,INDEX(($A75='IECC Data-IP-Source EUI'!$B$2:$B$1521)*(N$64='IECC Data-IP-Source EUI'!$C$2:$C$1521)*($A$63='IECC Data-IP-Source EUI'!$A$2:$A$1521),0,1),0))/INDEX('IECC Data-IP-Source EUI'!$Y$2:$Y$1521,MATCH(1,INDEX(($A75='IECC Data-IP-Source EUI'!$B$2:$B$1521)*(N$64='IECC Data-IP-Source EUI'!$C$2:$C$1521)*(2006='IECC Data-IP-Source EUI'!$A$2:$A$1521),0,1),0))</f>
        <v>0.6462449536112127</v>
      </c>
      <c r="O75" s="111" cm="1">
        <f t="array" ref="O75">INDEX('IECC Data-IP-Source EUI'!$Y$2:$Y$1521,MATCH(1,INDEX(($A75='IECC Data-IP-Source EUI'!$B$2:$B$1521)*(O$64='IECC Data-IP-Source EUI'!$C$2:$C$1521)*($A$63='IECC Data-IP-Source EUI'!$A$2:$A$1521),0,1),0))/INDEX('IECC Data-IP-Source EUI'!$Y$2:$Y$1521,MATCH(1,INDEX(($A75='IECC Data-IP-Source EUI'!$B$2:$B$1521)*(O$64='IECC Data-IP-Source EUI'!$C$2:$C$1521)*(2006='IECC Data-IP-Source EUI'!$A$2:$A$1521),0,1),0))</f>
        <v>0.64662680881768042</v>
      </c>
      <c r="P75" s="111" cm="1">
        <f t="array" ref="P75">INDEX('IECC Data-IP-Source EUI'!$Y$2:$Y$1521,MATCH(1,INDEX(($A75='IECC Data-IP-Source EUI'!$B$2:$B$1521)*(P$64='IECC Data-IP-Source EUI'!$C$2:$C$1521)*($A$63='IECC Data-IP-Source EUI'!$A$2:$A$1521),0,1),0))/INDEX('IECC Data-IP-Source EUI'!$Y$2:$Y$1521,MATCH(1,INDEX(($A75='IECC Data-IP-Source EUI'!$B$2:$B$1521)*(P$64='IECC Data-IP-Source EUI'!$C$2:$C$1521)*(2006='IECC Data-IP-Source EUI'!$A$2:$A$1521),0,1),0))</f>
        <v>0.57446730135361879</v>
      </c>
      <c r="Q75" s="111" cm="1">
        <f t="array" ref="Q75">INDEX('IECC Data-IP-Source EUI'!$Y$2:$Y$1521,MATCH(1,INDEX(($A75='IECC Data-IP-Source EUI'!$B$2:$B$1521)*(Q$64='IECC Data-IP-Source EUI'!$C$2:$C$1521)*($A$63='IECC Data-IP-Source EUI'!$A$2:$A$1521),0,1),0))/INDEX('IECC Data-IP-Source EUI'!$Y$2:$Y$1521,MATCH(1,INDEX(($A75='IECC Data-IP-Source EUI'!$B$2:$B$1521)*(Q$64='IECC Data-IP-Source EUI'!$C$2:$C$1521)*(2006='IECC Data-IP-Source EUI'!$A$2:$A$1521),0,1),0))</f>
        <v>0.68070130730446532</v>
      </c>
      <c r="R75" s="111" cm="1">
        <f t="array" ref="R75">INDEX('IECC Data-IP-Source EUI'!$Y$2:$Y$1521,MATCH(1,INDEX(($A75='IECC Data-IP-Source EUI'!$B$2:$B$1521)*(R$64='IECC Data-IP-Source EUI'!$C$2:$C$1521)*($A$63='IECC Data-IP-Source EUI'!$A$2:$A$1521),0,1),0))/INDEX('IECC Data-IP-Source EUI'!$Y$2:$Y$1521,MATCH(1,INDEX(($A75='IECC Data-IP-Source EUI'!$B$2:$B$1521)*(R$64='IECC Data-IP-Source EUI'!$C$2:$C$1521)*(2006='IECC Data-IP-Source EUI'!$A$2:$A$1521),0,1),0))</f>
        <v>0.6656747831410873</v>
      </c>
      <c r="S75" s="111" cm="1">
        <f t="array" ref="S75">INDEX('IECC Data-IP-Source EUI'!$Y$2:$Y$1521,MATCH(1,INDEX(($A75='IECC Data-IP-Source EUI'!$B$2:$B$1521)*(S$64='IECC Data-IP-Source EUI'!$C$2:$C$1521)*($A$63='IECC Data-IP-Source EUI'!$A$2:$A$1521),0,1),0))/INDEX('IECC Data-IP-Source EUI'!$Y$2:$Y$1521,MATCH(1,INDEX(($A75='IECC Data-IP-Source EUI'!$B$2:$B$1521)*(S$64='IECC Data-IP-Source EUI'!$C$2:$C$1521)*(2006='IECC Data-IP-Source EUI'!$A$2:$A$1521),0,1),0))</f>
        <v>0.69951729702861909</v>
      </c>
      <c r="T75" s="112" cm="1">
        <f t="array" ref="T75">INDEX('IECC Data-IP-Source EUI'!$Y$2:$Y$1521,MATCH(1,INDEX(($A75='IECC Data-IP-Source EUI'!$B$2:$B$1521)*(T$64='IECC Data-IP-Source EUI'!$C$2:$C$1521)*($A$63='IECC Data-IP-Source EUI'!$A$2:$A$1521),0,1),0))/INDEX('IECC Data-IP-Source EUI'!$Y$2:$Y$1521,MATCH(1,INDEX(($A75='IECC Data-IP-Source EUI'!$B$2:$B$1521)*(T$64='IECC Data-IP-Source EUI'!$C$2:$C$1521)*(2006='IECC Data-IP-Source EUI'!$A$2:$A$1521),0,1),0))</f>
        <v>0.74357705077514891</v>
      </c>
    </row>
    <row r="76" spans="1:20" x14ac:dyDescent="0.25">
      <c r="A76" s="129" t="s">
        <v>59</v>
      </c>
      <c r="B76" s="110" cm="1">
        <f t="array" ref="B76">INDEX('IECC Data-IP-Source EUI'!$Y$2:$Y$1521,MATCH(1,INDEX(($A76='IECC Data-IP-Source EUI'!$B$2:$B$1521)*(B$64='IECC Data-IP-Source EUI'!$C$2:$C$1521)*($A$63='IECC Data-IP-Source EUI'!$A$2:$A$1521),0,1),0))/INDEX('IECC Data-IP-Source EUI'!$Y$2:$Y$1521,MATCH(1,INDEX(($A76='IECC Data-IP-Source EUI'!$B$2:$B$1521)*(B$64='IECC Data-IP-Source EUI'!$C$2:$C$1521)*(2006='IECC Data-IP-Source EUI'!$A$2:$A$1521),0,1),0))</f>
        <v>0.40968319046561191</v>
      </c>
      <c r="C76" s="111" cm="1">
        <f t="array" ref="C76">INDEX('IECC Data-IP-Source EUI'!$Y$2:$Y$1521,MATCH(1,INDEX(($A76='IECC Data-IP-Source EUI'!$B$2:$B$1521)*(C$64='IECC Data-IP-Source EUI'!$C$2:$C$1521)*($A$63='IECC Data-IP-Source EUI'!$A$2:$A$1521),0,1),0))/INDEX('IECC Data-IP-Source EUI'!$Y$2:$Y$1521,MATCH(1,INDEX(($A76='IECC Data-IP-Source EUI'!$B$2:$B$1521)*(C$64='IECC Data-IP-Source EUI'!$C$2:$C$1521)*(2006='IECC Data-IP-Source EUI'!$A$2:$A$1521),0,1),0))</f>
        <v>0.35718515853889776</v>
      </c>
      <c r="D76" s="111" cm="1">
        <f t="array" ref="D76">INDEX('IECC Data-IP-Source EUI'!$Y$2:$Y$1521,MATCH(1,INDEX(($A76='IECC Data-IP-Source EUI'!$B$2:$B$1521)*(D$64='IECC Data-IP-Source EUI'!$C$2:$C$1521)*($A$63='IECC Data-IP-Source EUI'!$A$2:$A$1521),0,1),0))/INDEX('IECC Data-IP-Source EUI'!$Y$2:$Y$1521,MATCH(1,INDEX(($A76='IECC Data-IP-Source EUI'!$B$2:$B$1521)*(D$64='IECC Data-IP-Source EUI'!$C$2:$C$1521)*(2006='IECC Data-IP-Source EUI'!$A$2:$A$1521),0,1),0))</f>
        <v>0.41717310926518036</v>
      </c>
      <c r="E76" s="111" cm="1">
        <f t="array" ref="E76">INDEX('IECC Data-IP-Source EUI'!$Y$2:$Y$1521,MATCH(1,INDEX(($A76='IECC Data-IP-Source EUI'!$B$2:$B$1521)*(E$64='IECC Data-IP-Source EUI'!$C$2:$C$1521)*($A$63='IECC Data-IP-Source EUI'!$A$2:$A$1521),0,1),0))/INDEX('IECC Data-IP-Source EUI'!$Y$2:$Y$1521,MATCH(1,INDEX(($A76='IECC Data-IP-Source EUI'!$B$2:$B$1521)*(E$64='IECC Data-IP-Source EUI'!$C$2:$C$1521)*(2006='IECC Data-IP-Source EUI'!$A$2:$A$1521),0,1),0))</f>
        <v>0.34291152010572795</v>
      </c>
      <c r="F76" s="111" cm="1">
        <f t="array" ref="F76">INDEX('IECC Data-IP-Source EUI'!$Y$2:$Y$1521,MATCH(1,INDEX(($A76='IECC Data-IP-Source EUI'!$B$2:$B$1521)*(F$64='IECC Data-IP-Source EUI'!$C$2:$C$1521)*($A$63='IECC Data-IP-Source EUI'!$A$2:$A$1521),0,1),0))/INDEX('IECC Data-IP-Source EUI'!$Y$2:$Y$1521,MATCH(1,INDEX(($A76='IECC Data-IP-Source EUI'!$B$2:$B$1521)*(F$64='IECC Data-IP-Source EUI'!$C$2:$C$1521)*(2006='IECC Data-IP-Source EUI'!$A$2:$A$1521),0,1),0))</f>
        <v>0.37495241006577856</v>
      </c>
      <c r="G76" s="111" cm="1">
        <f t="array" ref="G76">INDEX('IECC Data-IP-Source EUI'!$Y$2:$Y$1521,MATCH(1,INDEX(($A76='IECC Data-IP-Source EUI'!$B$2:$B$1521)*(G$64='IECC Data-IP-Source EUI'!$C$2:$C$1521)*($A$63='IECC Data-IP-Source EUI'!$A$2:$A$1521),0,1),0))/INDEX('IECC Data-IP-Source EUI'!$Y$2:$Y$1521,MATCH(1,INDEX(($A76='IECC Data-IP-Source EUI'!$B$2:$B$1521)*(G$64='IECC Data-IP-Source EUI'!$C$2:$C$1521)*(2006='IECC Data-IP-Source EUI'!$A$2:$A$1521),0,1),0))</f>
        <v>0.32439338076128854</v>
      </c>
      <c r="H76" s="111" cm="1">
        <f t="array" ref="H76">INDEX('IECC Data-IP-Source EUI'!$Y$2:$Y$1521,MATCH(1,INDEX(($A76='IECC Data-IP-Source EUI'!$B$2:$B$1521)*(H$64='IECC Data-IP-Source EUI'!$C$2:$C$1521)*($A$63='IECC Data-IP-Source EUI'!$A$2:$A$1521),0,1),0))/INDEX('IECC Data-IP-Source EUI'!$Y$2:$Y$1521,MATCH(1,INDEX(($A76='IECC Data-IP-Source EUI'!$B$2:$B$1521)*(H$64='IECC Data-IP-Source EUI'!$C$2:$C$1521)*(2006='IECC Data-IP-Source EUI'!$A$2:$A$1521),0,1),0))</f>
        <v>0.35673184203745972</v>
      </c>
      <c r="I76" s="111" cm="1">
        <f t="array" ref="I76">INDEX('IECC Data-IP-Source EUI'!$Y$2:$Y$1521,MATCH(1,INDEX(($A76='IECC Data-IP-Source EUI'!$B$2:$B$1521)*(I$64='IECC Data-IP-Source EUI'!$C$2:$C$1521)*($A$63='IECC Data-IP-Source EUI'!$A$2:$A$1521),0,1),0))/INDEX('IECC Data-IP-Source EUI'!$Y$2:$Y$1521,MATCH(1,INDEX(($A76='IECC Data-IP-Source EUI'!$B$2:$B$1521)*(I$64='IECC Data-IP-Source EUI'!$C$2:$C$1521)*(2006='IECC Data-IP-Source EUI'!$A$2:$A$1521),0,1),0))</f>
        <v>0.3041805734661146</v>
      </c>
      <c r="J76" s="111" cm="1">
        <f t="array" ref="J76">INDEX('IECC Data-IP-Source EUI'!$Y$2:$Y$1521,MATCH(1,INDEX(($A76='IECC Data-IP-Source EUI'!$B$2:$B$1521)*(J$64='IECC Data-IP-Source EUI'!$C$2:$C$1521)*($A$63='IECC Data-IP-Source EUI'!$A$2:$A$1521),0,1),0))/INDEX('IECC Data-IP-Source EUI'!$Y$2:$Y$1521,MATCH(1,INDEX(($A76='IECC Data-IP-Source EUI'!$B$2:$B$1521)*(J$64='IECC Data-IP-Source EUI'!$C$2:$C$1521)*(2006='IECC Data-IP-Source EUI'!$A$2:$A$1521),0,1),0))</f>
        <v>0.33587366352976183</v>
      </c>
      <c r="K76" s="111" cm="1">
        <f t="array" ref="K76">INDEX('IECC Data-IP-Source EUI'!$Y$2:$Y$1521,MATCH(1,INDEX(($A76='IECC Data-IP-Source EUI'!$B$2:$B$1521)*(K$64='IECC Data-IP-Source EUI'!$C$2:$C$1521)*($A$63='IECC Data-IP-Source EUI'!$A$2:$A$1521),0,1),0))/INDEX('IECC Data-IP-Source EUI'!$Y$2:$Y$1521,MATCH(1,INDEX(($A76='IECC Data-IP-Source EUI'!$B$2:$B$1521)*(K$64='IECC Data-IP-Source EUI'!$C$2:$C$1521)*(2006='IECC Data-IP-Source EUI'!$A$2:$A$1521),0,1),0))</f>
        <v>0.35411710632326882</v>
      </c>
      <c r="L76" s="111" cm="1">
        <f t="array" ref="L76">INDEX('IECC Data-IP-Source EUI'!$Y$2:$Y$1521,MATCH(1,INDEX(($A76='IECC Data-IP-Source EUI'!$B$2:$B$1521)*(L$64='IECC Data-IP-Source EUI'!$C$2:$C$1521)*($A$63='IECC Data-IP-Source EUI'!$A$2:$A$1521),0,1),0))/INDEX('IECC Data-IP-Source EUI'!$Y$2:$Y$1521,MATCH(1,INDEX(($A76='IECC Data-IP-Source EUI'!$B$2:$B$1521)*(L$64='IECC Data-IP-Source EUI'!$C$2:$C$1521)*(2006='IECC Data-IP-Source EUI'!$A$2:$A$1521),0,1),0))</f>
        <v>0.30055167399189536</v>
      </c>
      <c r="M76" s="111" cm="1">
        <f t="array" ref="M76">INDEX('IECC Data-IP-Source EUI'!$Y$2:$Y$1521,MATCH(1,INDEX(($A76='IECC Data-IP-Source EUI'!$B$2:$B$1521)*(M$64='IECC Data-IP-Source EUI'!$C$2:$C$1521)*($A$63='IECC Data-IP-Source EUI'!$A$2:$A$1521),0,1),0))/INDEX('IECC Data-IP-Source EUI'!$Y$2:$Y$1521,MATCH(1,INDEX(($A76='IECC Data-IP-Source EUI'!$B$2:$B$1521)*(M$64='IECC Data-IP-Source EUI'!$C$2:$C$1521)*(2006='IECC Data-IP-Source EUI'!$A$2:$A$1521),0,1),0))</f>
        <v>0.29897672369273876</v>
      </c>
      <c r="N76" s="111" cm="1">
        <f t="array" ref="N76">INDEX('IECC Data-IP-Source EUI'!$Y$2:$Y$1521,MATCH(1,INDEX(($A76='IECC Data-IP-Source EUI'!$B$2:$B$1521)*(N$64='IECC Data-IP-Source EUI'!$C$2:$C$1521)*($A$63='IECC Data-IP-Source EUI'!$A$2:$A$1521),0,1),0))/INDEX('IECC Data-IP-Source EUI'!$Y$2:$Y$1521,MATCH(1,INDEX(($A76='IECC Data-IP-Source EUI'!$B$2:$B$1521)*(N$64='IECC Data-IP-Source EUI'!$C$2:$C$1521)*(2006='IECC Data-IP-Source EUI'!$A$2:$A$1521),0,1),0))</f>
        <v>0.35601494841280551</v>
      </c>
      <c r="O76" s="111" cm="1">
        <f t="array" ref="O76">INDEX('IECC Data-IP-Source EUI'!$Y$2:$Y$1521,MATCH(1,INDEX(($A76='IECC Data-IP-Source EUI'!$B$2:$B$1521)*(O$64='IECC Data-IP-Source EUI'!$C$2:$C$1521)*($A$63='IECC Data-IP-Source EUI'!$A$2:$A$1521),0,1),0))/INDEX('IECC Data-IP-Source EUI'!$Y$2:$Y$1521,MATCH(1,INDEX(($A76='IECC Data-IP-Source EUI'!$B$2:$B$1521)*(O$64='IECC Data-IP-Source EUI'!$C$2:$C$1521)*(2006='IECC Data-IP-Source EUI'!$A$2:$A$1521),0,1),0))</f>
        <v>0.30684328577479286</v>
      </c>
      <c r="P76" s="111" cm="1">
        <f t="array" ref="P76">INDEX('IECC Data-IP-Source EUI'!$Y$2:$Y$1521,MATCH(1,INDEX(($A76='IECC Data-IP-Source EUI'!$B$2:$B$1521)*(P$64='IECC Data-IP-Source EUI'!$C$2:$C$1521)*($A$63='IECC Data-IP-Source EUI'!$A$2:$A$1521),0,1),0))/INDEX('IECC Data-IP-Source EUI'!$Y$2:$Y$1521,MATCH(1,INDEX(($A76='IECC Data-IP-Source EUI'!$B$2:$B$1521)*(P$64='IECC Data-IP-Source EUI'!$C$2:$C$1521)*(2006='IECC Data-IP-Source EUI'!$A$2:$A$1521),0,1),0))</f>
        <v>0.31313172183578242</v>
      </c>
      <c r="Q76" s="111" cm="1">
        <f t="array" ref="Q76">INDEX('IECC Data-IP-Source EUI'!$Y$2:$Y$1521,MATCH(1,INDEX(($A76='IECC Data-IP-Source EUI'!$B$2:$B$1521)*(Q$64='IECC Data-IP-Source EUI'!$C$2:$C$1521)*($A$63='IECC Data-IP-Source EUI'!$A$2:$A$1521),0,1),0))/INDEX('IECC Data-IP-Source EUI'!$Y$2:$Y$1521,MATCH(1,INDEX(($A76='IECC Data-IP-Source EUI'!$B$2:$B$1521)*(Q$64='IECC Data-IP-Source EUI'!$C$2:$C$1521)*(2006='IECC Data-IP-Source EUI'!$A$2:$A$1521),0,1),0))</f>
        <v>0.36818496516185395</v>
      </c>
      <c r="R76" s="111" cm="1">
        <f t="array" ref="R76">INDEX('IECC Data-IP-Source EUI'!$Y$2:$Y$1521,MATCH(1,INDEX(($A76='IECC Data-IP-Source EUI'!$B$2:$B$1521)*(R$64='IECC Data-IP-Source EUI'!$C$2:$C$1521)*($A$63='IECC Data-IP-Source EUI'!$A$2:$A$1521),0,1),0))/INDEX('IECC Data-IP-Source EUI'!$Y$2:$Y$1521,MATCH(1,INDEX(($A76='IECC Data-IP-Source EUI'!$B$2:$B$1521)*(R$64='IECC Data-IP-Source EUI'!$C$2:$C$1521)*(2006='IECC Data-IP-Source EUI'!$A$2:$A$1521),0,1),0))</f>
        <v>0.32619928274623627</v>
      </c>
      <c r="S76" s="111" cm="1">
        <f t="array" ref="S76">INDEX('IECC Data-IP-Source EUI'!$Y$2:$Y$1521,MATCH(1,INDEX(($A76='IECC Data-IP-Source EUI'!$B$2:$B$1521)*(S$64='IECC Data-IP-Source EUI'!$C$2:$C$1521)*($A$63='IECC Data-IP-Source EUI'!$A$2:$A$1521),0,1),0))/INDEX('IECC Data-IP-Source EUI'!$Y$2:$Y$1521,MATCH(1,INDEX(($A76='IECC Data-IP-Source EUI'!$B$2:$B$1521)*(S$64='IECC Data-IP-Source EUI'!$C$2:$C$1521)*(2006='IECC Data-IP-Source EUI'!$A$2:$A$1521),0,1),0))</f>
        <v>0.37769686090557619</v>
      </c>
      <c r="T76" s="112" cm="1">
        <f t="array" ref="T76">INDEX('IECC Data-IP-Source EUI'!$Y$2:$Y$1521,MATCH(1,INDEX(($A76='IECC Data-IP-Source EUI'!$B$2:$B$1521)*(T$64='IECC Data-IP-Source EUI'!$C$2:$C$1521)*($A$63='IECC Data-IP-Source EUI'!$A$2:$A$1521),0,1),0))/INDEX('IECC Data-IP-Source EUI'!$Y$2:$Y$1521,MATCH(1,INDEX(($A76='IECC Data-IP-Source EUI'!$B$2:$B$1521)*(T$64='IECC Data-IP-Source EUI'!$C$2:$C$1521)*(2006='IECC Data-IP-Source EUI'!$A$2:$A$1521),0,1),0))</f>
        <v>0.40676189618704184</v>
      </c>
    </row>
    <row r="77" spans="1:20" x14ac:dyDescent="0.25">
      <c r="A77" s="129" t="s">
        <v>58</v>
      </c>
      <c r="B77" s="110" cm="1">
        <f t="array" ref="B77">INDEX('IECC Data-IP-Source EUI'!$Y$2:$Y$1521,MATCH(1,INDEX(($A77='IECC Data-IP-Source EUI'!$B$2:$B$1521)*(B$64='IECC Data-IP-Source EUI'!$C$2:$C$1521)*($A$63='IECC Data-IP-Source EUI'!$A$2:$A$1521),0,1),0))/INDEX('IECC Data-IP-Source EUI'!$Y$2:$Y$1521,MATCH(1,INDEX(($A77='IECC Data-IP-Source EUI'!$B$2:$B$1521)*(B$64='IECC Data-IP-Source EUI'!$C$2:$C$1521)*(2006='IECC Data-IP-Source EUI'!$A$2:$A$1521),0,1),0))</f>
        <v>0.6026291581352563</v>
      </c>
      <c r="C77" s="111" cm="1">
        <f t="array" ref="C77">INDEX('IECC Data-IP-Source EUI'!$Y$2:$Y$1521,MATCH(1,INDEX(($A77='IECC Data-IP-Source EUI'!$B$2:$B$1521)*(C$64='IECC Data-IP-Source EUI'!$C$2:$C$1521)*($A$63='IECC Data-IP-Source EUI'!$A$2:$A$1521),0,1),0))/INDEX('IECC Data-IP-Source EUI'!$Y$2:$Y$1521,MATCH(1,INDEX(($A77='IECC Data-IP-Source EUI'!$B$2:$B$1521)*(C$64='IECC Data-IP-Source EUI'!$C$2:$C$1521)*(2006='IECC Data-IP-Source EUI'!$A$2:$A$1521),0,1),0))</f>
        <v>0.61305775372263338</v>
      </c>
      <c r="D77" s="111" cm="1">
        <f t="array" ref="D77">INDEX('IECC Data-IP-Source EUI'!$Y$2:$Y$1521,MATCH(1,INDEX(($A77='IECC Data-IP-Source EUI'!$B$2:$B$1521)*(D$64='IECC Data-IP-Source EUI'!$C$2:$C$1521)*($A$63='IECC Data-IP-Source EUI'!$A$2:$A$1521),0,1),0))/INDEX('IECC Data-IP-Source EUI'!$Y$2:$Y$1521,MATCH(1,INDEX(($A77='IECC Data-IP-Source EUI'!$B$2:$B$1521)*(D$64='IECC Data-IP-Source EUI'!$C$2:$C$1521)*(2006='IECC Data-IP-Source EUI'!$A$2:$A$1521),0,1),0))</f>
        <v>0.62325403503403942</v>
      </c>
      <c r="E77" s="111" cm="1">
        <f t="array" ref="E77">INDEX('IECC Data-IP-Source EUI'!$Y$2:$Y$1521,MATCH(1,INDEX(($A77='IECC Data-IP-Source EUI'!$B$2:$B$1521)*(E$64='IECC Data-IP-Source EUI'!$C$2:$C$1521)*($A$63='IECC Data-IP-Source EUI'!$A$2:$A$1521),0,1),0))/INDEX('IECC Data-IP-Source EUI'!$Y$2:$Y$1521,MATCH(1,INDEX(($A77='IECC Data-IP-Source EUI'!$B$2:$B$1521)*(E$64='IECC Data-IP-Source EUI'!$C$2:$C$1521)*(2006='IECC Data-IP-Source EUI'!$A$2:$A$1521),0,1),0))</f>
        <v>0.61798763837239457</v>
      </c>
      <c r="F77" s="111" cm="1">
        <f t="array" ref="F77">INDEX('IECC Data-IP-Source EUI'!$Y$2:$Y$1521,MATCH(1,INDEX(($A77='IECC Data-IP-Source EUI'!$B$2:$B$1521)*(F$64='IECC Data-IP-Source EUI'!$C$2:$C$1521)*($A$63='IECC Data-IP-Source EUI'!$A$2:$A$1521),0,1),0))/INDEX('IECC Data-IP-Source EUI'!$Y$2:$Y$1521,MATCH(1,INDEX(($A77='IECC Data-IP-Source EUI'!$B$2:$B$1521)*(F$64='IECC Data-IP-Source EUI'!$C$2:$C$1521)*(2006='IECC Data-IP-Source EUI'!$A$2:$A$1521),0,1),0))</f>
        <v>0.61429576931894525</v>
      </c>
      <c r="G77" s="111" cm="1">
        <f t="array" ref="G77">INDEX('IECC Data-IP-Source EUI'!$Y$2:$Y$1521,MATCH(1,INDEX(($A77='IECC Data-IP-Source EUI'!$B$2:$B$1521)*(G$64='IECC Data-IP-Source EUI'!$C$2:$C$1521)*($A$63='IECC Data-IP-Source EUI'!$A$2:$A$1521),0,1),0))/INDEX('IECC Data-IP-Source EUI'!$Y$2:$Y$1521,MATCH(1,INDEX(($A77='IECC Data-IP-Source EUI'!$B$2:$B$1521)*(G$64='IECC Data-IP-Source EUI'!$C$2:$C$1521)*(2006='IECC Data-IP-Source EUI'!$A$2:$A$1521),0,1),0))</f>
        <v>0.6272876636445649</v>
      </c>
      <c r="H77" s="111" cm="1">
        <f t="array" ref="H77">INDEX('IECC Data-IP-Source EUI'!$Y$2:$Y$1521,MATCH(1,INDEX(($A77='IECC Data-IP-Source EUI'!$B$2:$B$1521)*(H$64='IECC Data-IP-Source EUI'!$C$2:$C$1521)*($A$63='IECC Data-IP-Source EUI'!$A$2:$A$1521),0,1),0))/INDEX('IECC Data-IP-Source EUI'!$Y$2:$Y$1521,MATCH(1,INDEX(($A77='IECC Data-IP-Source EUI'!$B$2:$B$1521)*(H$64='IECC Data-IP-Source EUI'!$C$2:$C$1521)*(2006='IECC Data-IP-Source EUI'!$A$2:$A$1521),0,1),0))</f>
        <v>0.58517549908197486</v>
      </c>
      <c r="I77" s="111" cm="1">
        <f t="array" ref="I77">INDEX('IECC Data-IP-Source EUI'!$Y$2:$Y$1521,MATCH(1,INDEX(($A77='IECC Data-IP-Source EUI'!$B$2:$B$1521)*(I$64='IECC Data-IP-Source EUI'!$C$2:$C$1521)*($A$63='IECC Data-IP-Source EUI'!$A$2:$A$1521),0,1),0))/INDEX('IECC Data-IP-Source EUI'!$Y$2:$Y$1521,MATCH(1,INDEX(($A77='IECC Data-IP-Source EUI'!$B$2:$B$1521)*(I$64='IECC Data-IP-Source EUI'!$C$2:$C$1521)*(2006='IECC Data-IP-Source EUI'!$A$2:$A$1521),0,1),0))</f>
        <v>0.6157979955267332</v>
      </c>
      <c r="J77" s="111" cm="1">
        <f t="array" ref="J77">INDEX('IECC Data-IP-Source EUI'!$Y$2:$Y$1521,MATCH(1,INDEX(($A77='IECC Data-IP-Source EUI'!$B$2:$B$1521)*(J$64='IECC Data-IP-Source EUI'!$C$2:$C$1521)*($A$63='IECC Data-IP-Source EUI'!$A$2:$A$1521),0,1),0))/INDEX('IECC Data-IP-Source EUI'!$Y$2:$Y$1521,MATCH(1,INDEX(($A77='IECC Data-IP-Source EUI'!$B$2:$B$1521)*(J$64='IECC Data-IP-Source EUI'!$C$2:$C$1521)*(2006='IECC Data-IP-Source EUI'!$A$2:$A$1521),0,1),0))</f>
        <v>0.69628420710592198</v>
      </c>
      <c r="K77" s="111" cm="1">
        <f t="array" ref="K77">INDEX('IECC Data-IP-Source EUI'!$Y$2:$Y$1521,MATCH(1,INDEX(($A77='IECC Data-IP-Source EUI'!$B$2:$B$1521)*(K$64='IECC Data-IP-Source EUI'!$C$2:$C$1521)*($A$63='IECC Data-IP-Source EUI'!$A$2:$A$1521),0,1),0))/INDEX('IECC Data-IP-Source EUI'!$Y$2:$Y$1521,MATCH(1,INDEX(($A77='IECC Data-IP-Source EUI'!$B$2:$B$1521)*(K$64='IECC Data-IP-Source EUI'!$C$2:$C$1521)*(2006='IECC Data-IP-Source EUI'!$A$2:$A$1521),0,1),0))</f>
        <v>0.53512922541111019</v>
      </c>
      <c r="L77" s="111" cm="1">
        <f t="array" ref="L77">INDEX('IECC Data-IP-Source EUI'!$Y$2:$Y$1521,MATCH(1,INDEX(($A77='IECC Data-IP-Source EUI'!$B$2:$B$1521)*(L$64='IECC Data-IP-Source EUI'!$C$2:$C$1521)*($A$63='IECC Data-IP-Source EUI'!$A$2:$A$1521),0,1),0))/INDEX('IECC Data-IP-Source EUI'!$Y$2:$Y$1521,MATCH(1,INDEX(($A77='IECC Data-IP-Source EUI'!$B$2:$B$1521)*(L$64='IECC Data-IP-Source EUI'!$C$2:$C$1521)*(2006='IECC Data-IP-Source EUI'!$A$2:$A$1521),0,1),0))</f>
        <v>0.58672927622656035</v>
      </c>
      <c r="M77" s="111" cm="1">
        <f t="array" ref="M77">INDEX('IECC Data-IP-Source EUI'!$Y$2:$Y$1521,MATCH(1,INDEX(($A77='IECC Data-IP-Source EUI'!$B$2:$B$1521)*(M$64='IECC Data-IP-Source EUI'!$C$2:$C$1521)*($A$63='IECC Data-IP-Source EUI'!$A$2:$A$1521),0,1),0))/INDEX('IECC Data-IP-Source EUI'!$Y$2:$Y$1521,MATCH(1,INDEX(($A77='IECC Data-IP-Source EUI'!$B$2:$B$1521)*(M$64='IECC Data-IP-Source EUI'!$C$2:$C$1521)*(2006='IECC Data-IP-Source EUI'!$A$2:$A$1521),0,1),0))</f>
        <v>0.64675122444063216</v>
      </c>
      <c r="N77" s="111" cm="1">
        <f t="array" ref="N77">INDEX('IECC Data-IP-Source EUI'!$Y$2:$Y$1521,MATCH(1,INDEX(($A77='IECC Data-IP-Source EUI'!$B$2:$B$1521)*(N$64='IECC Data-IP-Source EUI'!$C$2:$C$1521)*($A$63='IECC Data-IP-Source EUI'!$A$2:$A$1521),0,1),0))/INDEX('IECC Data-IP-Source EUI'!$Y$2:$Y$1521,MATCH(1,INDEX(($A77='IECC Data-IP-Source EUI'!$B$2:$B$1521)*(N$64='IECC Data-IP-Source EUI'!$C$2:$C$1521)*(2006='IECC Data-IP-Source EUI'!$A$2:$A$1521),0,1),0))</f>
        <v>0.55684903669058528</v>
      </c>
      <c r="O77" s="111" cm="1">
        <f t="array" ref="O77">INDEX('IECC Data-IP-Source EUI'!$Y$2:$Y$1521,MATCH(1,INDEX(($A77='IECC Data-IP-Source EUI'!$B$2:$B$1521)*(O$64='IECC Data-IP-Source EUI'!$C$2:$C$1521)*($A$63='IECC Data-IP-Source EUI'!$A$2:$A$1521),0,1),0))/INDEX('IECC Data-IP-Source EUI'!$Y$2:$Y$1521,MATCH(1,INDEX(($A77='IECC Data-IP-Source EUI'!$B$2:$B$1521)*(O$64='IECC Data-IP-Source EUI'!$C$2:$C$1521)*(2006='IECC Data-IP-Source EUI'!$A$2:$A$1521),0,1),0))</f>
        <v>0.57192837135021035</v>
      </c>
      <c r="P77" s="111" cm="1">
        <f t="array" ref="P77">INDEX('IECC Data-IP-Source EUI'!$Y$2:$Y$1521,MATCH(1,INDEX(($A77='IECC Data-IP-Source EUI'!$B$2:$B$1521)*(P$64='IECC Data-IP-Source EUI'!$C$2:$C$1521)*($A$63='IECC Data-IP-Source EUI'!$A$2:$A$1521),0,1),0))/INDEX('IECC Data-IP-Source EUI'!$Y$2:$Y$1521,MATCH(1,INDEX(($A77='IECC Data-IP-Source EUI'!$B$2:$B$1521)*(P$64='IECC Data-IP-Source EUI'!$C$2:$C$1521)*(2006='IECC Data-IP-Source EUI'!$A$2:$A$1521),0,1),0))</f>
        <v>0.63705841888960746</v>
      </c>
      <c r="Q77" s="111" cm="1">
        <f t="array" ref="Q77">INDEX('IECC Data-IP-Source EUI'!$Y$2:$Y$1521,MATCH(1,INDEX(($A77='IECC Data-IP-Source EUI'!$B$2:$B$1521)*(Q$64='IECC Data-IP-Source EUI'!$C$2:$C$1521)*($A$63='IECC Data-IP-Source EUI'!$A$2:$A$1521),0,1),0))/INDEX('IECC Data-IP-Source EUI'!$Y$2:$Y$1521,MATCH(1,INDEX(($A77='IECC Data-IP-Source EUI'!$B$2:$B$1521)*(Q$64='IECC Data-IP-Source EUI'!$C$2:$C$1521)*(2006='IECC Data-IP-Source EUI'!$A$2:$A$1521),0,1),0))</f>
        <v>0.52635797484255087</v>
      </c>
      <c r="R77" s="111" cm="1">
        <f t="array" ref="R77">INDEX('IECC Data-IP-Source EUI'!$Y$2:$Y$1521,MATCH(1,INDEX(($A77='IECC Data-IP-Source EUI'!$B$2:$B$1521)*(R$64='IECC Data-IP-Source EUI'!$C$2:$C$1521)*($A$63='IECC Data-IP-Source EUI'!$A$2:$A$1521),0,1),0))/INDEX('IECC Data-IP-Source EUI'!$Y$2:$Y$1521,MATCH(1,INDEX(($A77='IECC Data-IP-Source EUI'!$B$2:$B$1521)*(R$64='IECC Data-IP-Source EUI'!$C$2:$C$1521)*(2006='IECC Data-IP-Source EUI'!$A$2:$A$1521),0,1),0))</f>
        <v>0.53553368787260902</v>
      </c>
      <c r="S77" s="111" cm="1">
        <f t="array" ref="S77">INDEX('IECC Data-IP-Source EUI'!$Y$2:$Y$1521,MATCH(1,INDEX(($A77='IECC Data-IP-Source EUI'!$B$2:$B$1521)*(S$64='IECC Data-IP-Source EUI'!$C$2:$C$1521)*($A$63='IECC Data-IP-Source EUI'!$A$2:$A$1521),0,1),0))/INDEX('IECC Data-IP-Source EUI'!$Y$2:$Y$1521,MATCH(1,INDEX(($A77='IECC Data-IP-Source EUI'!$B$2:$B$1521)*(S$64='IECC Data-IP-Source EUI'!$C$2:$C$1521)*(2006='IECC Data-IP-Source EUI'!$A$2:$A$1521),0,1),0))</f>
        <v>0.53856887604420112</v>
      </c>
      <c r="T77" s="112" cm="1">
        <f t="array" ref="T77">INDEX('IECC Data-IP-Source EUI'!$Y$2:$Y$1521,MATCH(1,INDEX(($A77='IECC Data-IP-Source EUI'!$B$2:$B$1521)*(T$64='IECC Data-IP-Source EUI'!$C$2:$C$1521)*($A$63='IECC Data-IP-Source EUI'!$A$2:$A$1521),0,1),0))/INDEX('IECC Data-IP-Source EUI'!$Y$2:$Y$1521,MATCH(1,INDEX(($A77='IECC Data-IP-Source EUI'!$B$2:$B$1521)*(T$64='IECC Data-IP-Source EUI'!$C$2:$C$1521)*(2006='IECC Data-IP-Source EUI'!$A$2:$A$1521),0,1),0))</f>
        <v>0.52304134319339524</v>
      </c>
    </row>
    <row r="78" spans="1:20" x14ac:dyDescent="0.25">
      <c r="A78" s="129" t="s">
        <v>1</v>
      </c>
      <c r="B78" s="110" cm="1">
        <f t="array" ref="B78">INDEX('IECC Data-IP-Source EUI'!$Y$2:$Y$1521,MATCH(1,INDEX(($A78='IECC Data-IP-Source EUI'!$B$2:$B$1521)*(B$64='IECC Data-IP-Source EUI'!$C$2:$C$1521)*($A$63='IECC Data-IP-Source EUI'!$A$2:$A$1521),0,1),0))/INDEX('IECC Data-IP-Source EUI'!$Y$2:$Y$1521,MATCH(1,INDEX(($A78='IECC Data-IP-Source EUI'!$B$2:$B$1521)*(B$64='IECC Data-IP-Source EUI'!$C$2:$C$1521)*(2006='IECC Data-IP-Source EUI'!$A$2:$A$1521),0,1),0))</f>
        <v>0.67862198599077783</v>
      </c>
      <c r="C78" s="111" cm="1">
        <f t="array" ref="C78">INDEX('IECC Data-IP-Source EUI'!$Y$2:$Y$1521,MATCH(1,INDEX(($A78='IECC Data-IP-Source EUI'!$B$2:$B$1521)*(C$64='IECC Data-IP-Source EUI'!$C$2:$C$1521)*($A$63='IECC Data-IP-Source EUI'!$A$2:$A$1521),0,1),0))/INDEX('IECC Data-IP-Source EUI'!$Y$2:$Y$1521,MATCH(1,INDEX(($A78='IECC Data-IP-Source EUI'!$B$2:$B$1521)*(C$64='IECC Data-IP-Source EUI'!$C$2:$C$1521)*(2006='IECC Data-IP-Source EUI'!$A$2:$A$1521),0,1),0))</f>
        <v>0.56444041452940641</v>
      </c>
      <c r="D78" s="111" cm="1">
        <f t="array" ref="D78">INDEX('IECC Data-IP-Source EUI'!$Y$2:$Y$1521,MATCH(1,INDEX(($A78='IECC Data-IP-Source EUI'!$B$2:$B$1521)*(D$64='IECC Data-IP-Source EUI'!$C$2:$C$1521)*($A$63='IECC Data-IP-Source EUI'!$A$2:$A$1521),0,1),0))/INDEX('IECC Data-IP-Source EUI'!$Y$2:$Y$1521,MATCH(1,INDEX(($A78='IECC Data-IP-Source EUI'!$B$2:$B$1521)*(D$64='IECC Data-IP-Source EUI'!$C$2:$C$1521)*(2006='IECC Data-IP-Source EUI'!$A$2:$A$1521),0,1),0))</f>
        <v>0.63614997867184653</v>
      </c>
      <c r="E78" s="111" cm="1">
        <f t="array" ref="E78">INDEX('IECC Data-IP-Source EUI'!$Y$2:$Y$1521,MATCH(1,INDEX(($A78='IECC Data-IP-Source EUI'!$B$2:$B$1521)*(E$64='IECC Data-IP-Source EUI'!$C$2:$C$1521)*($A$63='IECC Data-IP-Source EUI'!$A$2:$A$1521),0,1),0))/INDEX('IECC Data-IP-Source EUI'!$Y$2:$Y$1521,MATCH(1,INDEX(($A78='IECC Data-IP-Source EUI'!$B$2:$B$1521)*(E$64='IECC Data-IP-Source EUI'!$C$2:$C$1521)*(2006='IECC Data-IP-Source EUI'!$A$2:$A$1521),0,1),0))</f>
        <v>0.65049356130392899</v>
      </c>
      <c r="F78" s="111" cm="1">
        <f t="array" ref="F78">INDEX('IECC Data-IP-Source EUI'!$Y$2:$Y$1521,MATCH(1,INDEX(($A78='IECC Data-IP-Source EUI'!$B$2:$B$1521)*(F$64='IECC Data-IP-Source EUI'!$C$2:$C$1521)*($A$63='IECC Data-IP-Source EUI'!$A$2:$A$1521),0,1),0))/INDEX('IECC Data-IP-Source EUI'!$Y$2:$Y$1521,MATCH(1,INDEX(($A78='IECC Data-IP-Source EUI'!$B$2:$B$1521)*(F$64='IECC Data-IP-Source EUI'!$C$2:$C$1521)*(2006='IECC Data-IP-Source EUI'!$A$2:$A$1521),0,1),0))</f>
        <v>0.50207436015503415</v>
      </c>
      <c r="G78" s="111" cm="1">
        <f t="array" ref="G78">INDEX('IECC Data-IP-Source EUI'!$Y$2:$Y$1521,MATCH(1,INDEX(($A78='IECC Data-IP-Source EUI'!$B$2:$B$1521)*(G$64='IECC Data-IP-Source EUI'!$C$2:$C$1521)*($A$63='IECC Data-IP-Source EUI'!$A$2:$A$1521),0,1),0))/INDEX('IECC Data-IP-Source EUI'!$Y$2:$Y$1521,MATCH(1,INDEX(($A78='IECC Data-IP-Source EUI'!$B$2:$B$1521)*(G$64='IECC Data-IP-Source EUI'!$C$2:$C$1521)*(2006='IECC Data-IP-Source EUI'!$A$2:$A$1521),0,1),0))</f>
        <v>0.46805525099351741</v>
      </c>
      <c r="H78" s="111" cm="1">
        <f t="array" ref="H78">INDEX('IECC Data-IP-Source EUI'!$Y$2:$Y$1521,MATCH(1,INDEX(($A78='IECC Data-IP-Source EUI'!$B$2:$B$1521)*(H$64='IECC Data-IP-Source EUI'!$C$2:$C$1521)*($A$63='IECC Data-IP-Source EUI'!$A$2:$A$1521),0,1),0))/INDEX('IECC Data-IP-Source EUI'!$Y$2:$Y$1521,MATCH(1,INDEX(($A78='IECC Data-IP-Source EUI'!$B$2:$B$1521)*(H$64='IECC Data-IP-Source EUI'!$C$2:$C$1521)*(2006='IECC Data-IP-Source EUI'!$A$2:$A$1521),0,1),0))</f>
        <v>0.5273218593008</v>
      </c>
      <c r="I78" s="111" cm="1">
        <f t="array" ref="I78">INDEX('IECC Data-IP-Source EUI'!$Y$2:$Y$1521,MATCH(1,INDEX(($A78='IECC Data-IP-Source EUI'!$B$2:$B$1521)*(I$64='IECC Data-IP-Source EUI'!$C$2:$C$1521)*($A$63='IECC Data-IP-Source EUI'!$A$2:$A$1521),0,1),0))/INDEX('IECC Data-IP-Source EUI'!$Y$2:$Y$1521,MATCH(1,INDEX(($A78='IECC Data-IP-Source EUI'!$B$2:$B$1521)*(I$64='IECC Data-IP-Source EUI'!$C$2:$C$1521)*(2006='IECC Data-IP-Source EUI'!$A$2:$A$1521),0,1),0))</f>
        <v>0.55156608173848887</v>
      </c>
      <c r="J78" s="111" cm="1">
        <f t="array" ref="J78">INDEX('IECC Data-IP-Source EUI'!$Y$2:$Y$1521,MATCH(1,INDEX(($A78='IECC Data-IP-Source EUI'!$B$2:$B$1521)*(J$64='IECC Data-IP-Source EUI'!$C$2:$C$1521)*($A$63='IECC Data-IP-Source EUI'!$A$2:$A$1521),0,1),0))/INDEX('IECC Data-IP-Source EUI'!$Y$2:$Y$1521,MATCH(1,INDEX(($A78='IECC Data-IP-Source EUI'!$B$2:$B$1521)*(J$64='IECC Data-IP-Source EUI'!$C$2:$C$1521)*(2006='IECC Data-IP-Source EUI'!$A$2:$A$1521),0,1),0))</f>
        <v>0.50139912747847981</v>
      </c>
      <c r="K78" s="111" cm="1">
        <f t="array" ref="K78">INDEX('IECC Data-IP-Source EUI'!$Y$2:$Y$1521,MATCH(1,INDEX(($A78='IECC Data-IP-Source EUI'!$B$2:$B$1521)*(K$64='IECC Data-IP-Source EUI'!$C$2:$C$1521)*($A$63='IECC Data-IP-Source EUI'!$A$2:$A$1521),0,1),0))/INDEX('IECC Data-IP-Source EUI'!$Y$2:$Y$1521,MATCH(1,INDEX(($A78='IECC Data-IP-Source EUI'!$B$2:$B$1521)*(K$64='IECC Data-IP-Source EUI'!$C$2:$C$1521)*(2006='IECC Data-IP-Source EUI'!$A$2:$A$1521),0,1),0))</f>
        <v>0.58296820545173589</v>
      </c>
      <c r="L78" s="111" cm="1">
        <f t="array" ref="L78">INDEX('IECC Data-IP-Source EUI'!$Y$2:$Y$1521,MATCH(1,INDEX(($A78='IECC Data-IP-Source EUI'!$B$2:$B$1521)*(L$64='IECC Data-IP-Source EUI'!$C$2:$C$1521)*($A$63='IECC Data-IP-Source EUI'!$A$2:$A$1521),0,1),0))/INDEX('IECC Data-IP-Source EUI'!$Y$2:$Y$1521,MATCH(1,INDEX(($A78='IECC Data-IP-Source EUI'!$B$2:$B$1521)*(L$64='IECC Data-IP-Source EUI'!$C$2:$C$1521)*(2006='IECC Data-IP-Source EUI'!$A$2:$A$1521),0,1),0))</f>
        <v>0.52413001824666794</v>
      </c>
      <c r="M78" s="111" cm="1">
        <f t="array" ref="M78">INDEX('IECC Data-IP-Source EUI'!$Y$2:$Y$1521,MATCH(1,INDEX(($A78='IECC Data-IP-Source EUI'!$B$2:$B$1521)*(M$64='IECC Data-IP-Source EUI'!$C$2:$C$1521)*($A$63='IECC Data-IP-Source EUI'!$A$2:$A$1521),0,1),0))/INDEX('IECC Data-IP-Source EUI'!$Y$2:$Y$1521,MATCH(1,INDEX(($A78='IECC Data-IP-Source EUI'!$B$2:$B$1521)*(M$64='IECC Data-IP-Source EUI'!$C$2:$C$1521)*(2006='IECC Data-IP-Source EUI'!$A$2:$A$1521),0,1),0))</f>
        <v>0.61431178695704292</v>
      </c>
      <c r="N78" s="111" cm="1">
        <f t="array" ref="N78">INDEX('IECC Data-IP-Source EUI'!$Y$2:$Y$1521,MATCH(1,INDEX(($A78='IECC Data-IP-Source EUI'!$B$2:$B$1521)*(N$64='IECC Data-IP-Source EUI'!$C$2:$C$1521)*($A$63='IECC Data-IP-Source EUI'!$A$2:$A$1521),0,1),0))/INDEX('IECC Data-IP-Source EUI'!$Y$2:$Y$1521,MATCH(1,INDEX(($A78='IECC Data-IP-Source EUI'!$B$2:$B$1521)*(N$64='IECC Data-IP-Source EUI'!$C$2:$C$1521)*(2006='IECC Data-IP-Source EUI'!$A$2:$A$1521),0,1),0))</f>
        <v>0.69230574821189339</v>
      </c>
      <c r="O78" s="111" cm="1">
        <f t="array" ref="O78">INDEX('IECC Data-IP-Source EUI'!$Y$2:$Y$1521,MATCH(1,INDEX(($A78='IECC Data-IP-Source EUI'!$B$2:$B$1521)*(O$64='IECC Data-IP-Source EUI'!$C$2:$C$1521)*($A$63='IECC Data-IP-Source EUI'!$A$2:$A$1521),0,1),0))/INDEX('IECC Data-IP-Source EUI'!$Y$2:$Y$1521,MATCH(1,INDEX(($A78='IECC Data-IP-Source EUI'!$B$2:$B$1521)*(O$64='IECC Data-IP-Source EUI'!$C$2:$C$1521)*(2006='IECC Data-IP-Source EUI'!$A$2:$A$1521),0,1),0))</f>
        <v>0.62399629096563169</v>
      </c>
      <c r="P78" s="111" cm="1">
        <f t="array" ref="P78">INDEX('IECC Data-IP-Source EUI'!$Y$2:$Y$1521,MATCH(1,INDEX(($A78='IECC Data-IP-Source EUI'!$B$2:$B$1521)*(P$64='IECC Data-IP-Source EUI'!$C$2:$C$1521)*($A$63='IECC Data-IP-Source EUI'!$A$2:$A$1521),0,1),0))/INDEX('IECC Data-IP-Source EUI'!$Y$2:$Y$1521,MATCH(1,INDEX(($A78='IECC Data-IP-Source EUI'!$B$2:$B$1521)*(P$64='IECC Data-IP-Source EUI'!$C$2:$C$1521)*(2006='IECC Data-IP-Source EUI'!$A$2:$A$1521),0,1),0))</f>
        <v>0.6062963725518058</v>
      </c>
      <c r="Q78" s="111" cm="1">
        <f t="array" ref="Q78">INDEX('IECC Data-IP-Source EUI'!$Y$2:$Y$1521,MATCH(1,INDEX(($A78='IECC Data-IP-Source EUI'!$B$2:$B$1521)*(Q$64='IECC Data-IP-Source EUI'!$C$2:$C$1521)*($A$63='IECC Data-IP-Source EUI'!$A$2:$A$1521),0,1),0))/INDEX('IECC Data-IP-Source EUI'!$Y$2:$Y$1521,MATCH(1,INDEX(($A78='IECC Data-IP-Source EUI'!$B$2:$B$1521)*(Q$64='IECC Data-IP-Source EUI'!$C$2:$C$1521)*(2006='IECC Data-IP-Source EUI'!$A$2:$A$1521),0,1),0))</f>
        <v>0.6874054324365767</v>
      </c>
      <c r="R78" s="111" cm="1">
        <f t="array" ref="R78">INDEX('IECC Data-IP-Source EUI'!$Y$2:$Y$1521,MATCH(1,INDEX(($A78='IECC Data-IP-Source EUI'!$B$2:$B$1521)*(R$64='IECC Data-IP-Source EUI'!$C$2:$C$1521)*($A$63='IECC Data-IP-Source EUI'!$A$2:$A$1521),0,1),0))/INDEX('IECC Data-IP-Source EUI'!$Y$2:$Y$1521,MATCH(1,INDEX(($A78='IECC Data-IP-Source EUI'!$B$2:$B$1521)*(R$64='IECC Data-IP-Source EUI'!$C$2:$C$1521)*(2006='IECC Data-IP-Source EUI'!$A$2:$A$1521),0,1),0))</f>
        <v>0.628818008079149</v>
      </c>
      <c r="S78" s="111" cm="1">
        <f t="array" ref="S78">INDEX('IECC Data-IP-Source EUI'!$Y$2:$Y$1521,MATCH(1,INDEX(($A78='IECC Data-IP-Source EUI'!$B$2:$B$1521)*(S$64='IECC Data-IP-Source EUI'!$C$2:$C$1521)*($A$63='IECC Data-IP-Source EUI'!$A$2:$A$1521),0,1),0))/INDEX('IECC Data-IP-Source EUI'!$Y$2:$Y$1521,MATCH(1,INDEX(($A78='IECC Data-IP-Source EUI'!$B$2:$B$1521)*(S$64='IECC Data-IP-Source EUI'!$C$2:$C$1521)*(2006='IECC Data-IP-Source EUI'!$A$2:$A$1521),0,1),0))</f>
        <v>0.72915832645391665</v>
      </c>
      <c r="T78" s="112" cm="1">
        <f t="array" ref="T78">INDEX('IECC Data-IP-Source EUI'!$Y$2:$Y$1521,MATCH(1,INDEX(($A78='IECC Data-IP-Source EUI'!$B$2:$B$1521)*(T$64='IECC Data-IP-Source EUI'!$C$2:$C$1521)*($A$63='IECC Data-IP-Source EUI'!$A$2:$A$1521),0,1),0))/INDEX('IECC Data-IP-Source EUI'!$Y$2:$Y$1521,MATCH(1,INDEX(($A78='IECC Data-IP-Source EUI'!$B$2:$B$1521)*(T$64='IECC Data-IP-Source EUI'!$C$2:$C$1521)*(2006='IECC Data-IP-Source EUI'!$A$2:$A$1521),0,1),0))</f>
        <v>0.7445892522943115</v>
      </c>
    </row>
    <row r="79" spans="1:20" x14ac:dyDescent="0.25">
      <c r="A79" s="129" t="s">
        <v>61</v>
      </c>
      <c r="B79" s="110" cm="1">
        <f t="array" ref="B79">INDEX('IECC Data-IP-Source EUI'!$Y$2:$Y$1521,MATCH(1,INDEX(($A79='IECC Data-IP-Source EUI'!$B$2:$B$1521)*(B$64='IECC Data-IP-Source EUI'!$C$2:$C$1521)*($A$63='IECC Data-IP-Source EUI'!$A$2:$A$1521),0,1),0))/INDEX('IECC Data-IP-Source EUI'!$Y$2:$Y$1521,MATCH(1,INDEX(($A79='IECC Data-IP-Source EUI'!$B$2:$B$1521)*(B$64='IECC Data-IP-Source EUI'!$C$2:$C$1521)*(2006='IECC Data-IP-Source EUI'!$A$2:$A$1521),0,1),0))</f>
        <v>0.80198158797612151</v>
      </c>
      <c r="C79" s="111" cm="1">
        <f t="array" ref="C79">INDEX('IECC Data-IP-Source EUI'!$Y$2:$Y$1521,MATCH(1,INDEX(($A79='IECC Data-IP-Source EUI'!$B$2:$B$1521)*(C$64='IECC Data-IP-Source EUI'!$C$2:$C$1521)*($A$63='IECC Data-IP-Source EUI'!$A$2:$A$1521),0,1),0))/INDEX('IECC Data-IP-Source EUI'!$Y$2:$Y$1521,MATCH(1,INDEX(($A79='IECC Data-IP-Source EUI'!$B$2:$B$1521)*(C$64='IECC Data-IP-Source EUI'!$C$2:$C$1521)*(2006='IECC Data-IP-Source EUI'!$A$2:$A$1521),0,1),0))</f>
        <v>0.78707916588505189</v>
      </c>
      <c r="D79" s="111" cm="1">
        <f t="array" ref="D79">INDEX('IECC Data-IP-Source EUI'!$Y$2:$Y$1521,MATCH(1,INDEX(($A79='IECC Data-IP-Source EUI'!$B$2:$B$1521)*(D$64='IECC Data-IP-Source EUI'!$C$2:$C$1521)*($A$63='IECC Data-IP-Source EUI'!$A$2:$A$1521),0,1),0))/INDEX('IECC Data-IP-Source EUI'!$Y$2:$Y$1521,MATCH(1,INDEX(($A79='IECC Data-IP-Source EUI'!$B$2:$B$1521)*(D$64='IECC Data-IP-Source EUI'!$C$2:$C$1521)*(2006='IECC Data-IP-Source EUI'!$A$2:$A$1521),0,1),0))</f>
        <v>0.8228525447758942</v>
      </c>
      <c r="E79" s="111" cm="1">
        <f t="array" ref="E79">INDEX('IECC Data-IP-Source EUI'!$Y$2:$Y$1521,MATCH(1,INDEX(($A79='IECC Data-IP-Source EUI'!$B$2:$B$1521)*(E$64='IECC Data-IP-Source EUI'!$C$2:$C$1521)*($A$63='IECC Data-IP-Source EUI'!$A$2:$A$1521),0,1),0))/INDEX('IECC Data-IP-Source EUI'!$Y$2:$Y$1521,MATCH(1,INDEX(($A79='IECC Data-IP-Source EUI'!$B$2:$B$1521)*(E$64='IECC Data-IP-Source EUI'!$C$2:$C$1521)*(2006='IECC Data-IP-Source EUI'!$A$2:$A$1521),0,1),0))</f>
        <v>0.78680917819036511</v>
      </c>
      <c r="F79" s="111" cm="1">
        <f t="array" ref="F79">INDEX('IECC Data-IP-Source EUI'!$Y$2:$Y$1521,MATCH(1,INDEX(($A79='IECC Data-IP-Source EUI'!$B$2:$B$1521)*(F$64='IECC Data-IP-Source EUI'!$C$2:$C$1521)*($A$63='IECC Data-IP-Source EUI'!$A$2:$A$1521),0,1),0))/INDEX('IECC Data-IP-Source EUI'!$Y$2:$Y$1521,MATCH(1,INDEX(($A79='IECC Data-IP-Source EUI'!$B$2:$B$1521)*(F$64='IECC Data-IP-Source EUI'!$C$2:$C$1521)*(2006='IECC Data-IP-Source EUI'!$A$2:$A$1521),0,1),0))</f>
        <v>0.79924592203404343</v>
      </c>
      <c r="G79" s="111" cm="1">
        <f t="array" ref="G79">INDEX('IECC Data-IP-Source EUI'!$Y$2:$Y$1521,MATCH(1,INDEX(($A79='IECC Data-IP-Source EUI'!$B$2:$B$1521)*(G$64='IECC Data-IP-Source EUI'!$C$2:$C$1521)*($A$63='IECC Data-IP-Source EUI'!$A$2:$A$1521),0,1),0))/INDEX('IECC Data-IP-Source EUI'!$Y$2:$Y$1521,MATCH(1,INDEX(($A79='IECC Data-IP-Source EUI'!$B$2:$B$1521)*(G$64='IECC Data-IP-Source EUI'!$C$2:$C$1521)*(2006='IECC Data-IP-Source EUI'!$A$2:$A$1521),0,1),0))</f>
        <v>0.80338970240748009</v>
      </c>
      <c r="H79" s="111" cm="1">
        <f t="array" ref="H79">INDEX('IECC Data-IP-Source EUI'!$Y$2:$Y$1521,MATCH(1,INDEX(($A79='IECC Data-IP-Source EUI'!$B$2:$B$1521)*(H$64='IECC Data-IP-Source EUI'!$C$2:$C$1521)*($A$63='IECC Data-IP-Source EUI'!$A$2:$A$1521),0,1),0))/INDEX('IECC Data-IP-Source EUI'!$Y$2:$Y$1521,MATCH(1,INDEX(($A79='IECC Data-IP-Source EUI'!$B$2:$B$1521)*(H$64='IECC Data-IP-Source EUI'!$C$2:$C$1521)*(2006='IECC Data-IP-Source EUI'!$A$2:$A$1521),0,1),0))</f>
        <v>0.72323902485947789</v>
      </c>
      <c r="I79" s="111" cm="1">
        <f t="array" ref="I79">INDEX('IECC Data-IP-Source EUI'!$Y$2:$Y$1521,MATCH(1,INDEX(($A79='IECC Data-IP-Source EUI'!$B$2:$B$1521)*(I$64='IECC Data-IP-Source EUI'!$C$2:$C$1521)*($A$63='IECC Data-IP-Source EUI'!$A$2:$A$1521),0,1),0))/INDEX('IECC Data-IP-Source EUI'!$Y$2:$Y$1521,MATCH(1,INDEX(($A79='IECC Data-IP-Source EUI'!$B$2:$B$1521)*(I$64='IECC Data-IP-Source EUI'!$C$2:$C$1521)*(2006='IECC Data-IP-Source EUI'!$A$2:$A$1521),0,1),0))</f>
        <v>0.745883588395579</v>
      </c>
      <c r="J79" s="111" cm="1">
        <f t="array" ref="J79">INDEX('IECC Data-IP-Source EUI'!$Y$2:$Y$1521,MATCH(1,INDEX(($A79='IECC Data-IP-Source EUI'!$B$2:$B$1521)*(J$64='IECC Data-IP-Source EUI'!$C$2:$C$1521)*($A$63='IECC Data-IP-Source EUI'!$A$2:$A$1521),0,1),0))/INDEX('IECC Data-IP-Source EUI'!$Y$2:$Y$1521,MATCH(1,INDEX(($A79='IECC Data-IP-Source EUI'!$B$2:$B$1521)*(J$64='IECC Data-IP-Source EUI'!$C$2:$C$1521)*(2006='IECC Data-IP-Source EUI'!$A$2:$A$1521),0,1),0))</f>
        <v>0.74084976048606643</v>
      </c>
      <c r="K79" s="111" cm="1">
        <f t="array" ref="K79">INDEX('IECC Data-IP-Source EUI'!$Y$2:$Y$1521,MATCH(1,INDEX(($A79='IECC Data-IP-Source EUI'!$B$2:$B$1521)*(K$64='IECC Data-IP-Source EUI'!$C$2:$C$1521)*($A$63='IECC Data-IP-Source EUI'!$A$2:$A$1521),0,1),0))/INDEX('IECC Data-IP-Source EUI'!$Y$2:$Y$1521,MATCH(1,INDEX(($A79='IECC Data-IP-Source EUI'!$B$2:$B$1521)*(K$64='IECC Data-IP-Source EUI'!$C$2:$C$1521)*(2006='IECC Data-IP-Source EUI'!$A$2:$A$1521),0,1),0))</f>
        <v>0.54172297823997873</v>
      </c>
      <c r="L79" s="111" cm="1">
        <f t="array" ref="L79">INDEX('IECC Data-IP-Source EUI'!$Y$2:$Y$1521,MATCH(1,INDEX(($A79='IECC Data-IP-Source EUI'!$B$2:$B$1521)*(L$64='IECC Data-IP-Source EUI'!$C$2:$C$1521)*($A$63='IECC Data-IP-Source EUI'!$A$2:$A$1521),0,1),0))/INDEX('IECC Data-IP-Source EUI'!$Y$2:$Y$1521,MATCH(1,INDEX(($A79='IECC Data-IP-Source EUI'!$B$2:$B$1521)*(L$64='IECC Data-IP-Source EUI'!$C$2:$C$1521)*(2006='IECC Data-IP-Source EUI'!$A$2:$A$1521),0,1),0))</f>
        <v>0.70417929256553657</v>
      </c>
      <c r="M79" s="111" cm="1">
        <f t="array" ref="M79">INDEX('IECC Data-IP-Source EUI'!$Y$2:$Y$1521,MATCH(1,INDEX(($A79='IECC Data-IP-Source EUI'!$B$2:$B$1521)*(M$64='IECC Data-IP-Source EUI'!$C$2:$C$1521)*($A$63='IECC Data-IP-Source EUI'!$A$2:$A$1521),0,1),0))/INDEX('IECC Data-IP-Source EUI'!$Y$2:$Y$1521,MATCH(1,INDEX(($A79='IECC Data-IP-Source EUI'!$B$2:$B$1521)*(M$64='IECC Data-IP-Source EUI'!$C$2:$C$1521)*(2006='IECC Data-IP-Source EUI'!$A$2:$A$1521),0,1),0))</f>
        <v>0.67736323063658166</v>
      </c>
      <c r="N79" s="111" cm="1">
        <f t="array" ref="N79">INDEX('IECC Data-IP-Source EUI'!$Y$2:$Y$1521,MATCH(1,INDEX(($A79='IECC Data-IP-Source EUI'!$B$2:$B$1521)*(N$64='IECC Data-IP-Source EUI'!$C$2:$C$1521)*($A$63='IECC Data-IP-Source EUI'!$A$2:$A$1521),0,1),0))/INDEX('IECC Data-IP-Source EUI'!$Y$2:$Y$1521,MATCH(1,INDEX(($A79='IECC Data-IP-Source EUI'!$B$2:$B$1521)*(N$64='IECC Data-IP-Source EUI'!$C$2:$C$1521)*(2006='IECC Data-IP-Source EUI'!$A$2:$A$1521),0,1),0))</f>
        <v>0.5427763296108602</v>
      </c>
      <c r="O79" s="111" cm="1">
        <f t="array" ref="O79">INDEX('IECC Data-IP-Source EUI'!$Y$2:$Y$1521,MATCH(1,INDEX(($A79='IECC Data-IP-Source EUI'!$B$2:$B$1521)*(O$64='IECC Data-IP-Source EUI'!$C$2:$C$1521)*($A$63='IECC Data-IP-Source EUI'!$A$2:$A$1521),0,1),0))/INDEX('IECC Data-IP-Source EUI'!$Y$2:$Y$1521,MATCH(1,INDEX(($A79='IECC Data-IP-Source EUI'!$B$2:$B$1521)*(O$64='IECC Data-IP-Source EUI'!$C$2:$C$1521)*(2006='IECC Data-IP-Source EUI'!$A$2:$A$1521),0,1),0))</f>
        <v>0.74748322864212435</v>
      </c>
      <c r="P79" s="111" cm="1">
        <f t="array" ref="P79">INDEX('IECC Data-IP-Source EUI'!$Y$2:$Y$1521,MATCH(1,INDEX(($A79='IECC Data-IP-Source EUI'!$B$2:$B$1521)*(P$64='IECC Data-IP-Source EUI'!$C$2:$C$1521)*($A$63='IECC Data-IP-Source EUI'!$A$2:$A$1521),0,1),0))/INDEX('IECC Data-IP-Source EUI'!$Y$2:$Y$1521,MATCH(1,INDEX(($A79='IECC Data-IP-Source EUI'!$B$2:$B$1521)*(P$64='IECC Data-IP-Source EUI'!$C$2:$C$1521)*(2006='IECC Data-IP-Source EUI'!$A$2:$A$1521),0,1),0))</f>
        <v>0.73089587042364668</v>
      </c>
      <c r="Q79" s="111" cm="1">
        <f t="array" ref="Q79">INDEX('IECC Data-IP-Source EUI'!$Y$2:$Y$1521,MATCH(1,INDEX(($A79='IECC Data-IP-Source EUI'!$B$2:$B$1521)*(Q$64='IECC Data-IP-Source EUI'!$C$2:$C$1521)*($A$63='IECC Data-IP-Source EUI'!$A$2:$A$1521),0,1),0))/INDEX('IECC Data-IP-Source EUI'!$Y$2:$Y$1521,MATCH(1,INDEX(($A79='IECC Data-IP-Source EUI'!$B$2:$B$1521)*(Q$64='IECC Data-IP-Source EUI'!$C$2:$C$1521)*(2006='IECC Data-IP-Source EUI'!$A$2:$A$1521),0,1),0))</f>
        <v>0.53991043087501611</v>
      </c>
      <c r="R79" s="111" cm="1">
        <f t="array" ref="R79">INDEX('IECC Data-IP-Source EUI'!$Y$2:$Y$1521,MATCH(1,INDEX(($A79='IECC Data-IP-Source EUI'!$B$2:$B$1521)*(R$64='IECC Data-IP-Source EUI'!$C$2:$C$1521)*($A$63='IECC Data-IP-Source EUI'!$A$2:$A$1521),0,1),0))/INDEX('IECC Data-IP-Source EUI'!$Y$2:$Y$1521,MATCH(1,INDEX(($A79='IECC Data-IP-Source EUI'!$B$2:$B$1521)*(R$64='IECC Data-IP-Source EUI'!$C$2:$C$1521)*(2006='IECC Data-IP-Source EUI'!$A$2:$A$1521),0,1),0))</f>
        <v>0.5838445976323039</v>
      </c>
      <c r="S79" s="111" cm="1">
        <f t="array" ref="S79">INDEX('IECC Data-IP-Source EUI'!$Y$2:$Y$1521,MATCH(1,INDEX(($A79='IECC Data-IP-Source EUI'!$B$2:$B$1521)*(S$64='IECC Data-IP-Source EUI'!$C$2:$C$1521)*($A$63='IECC Data-IP-Source EUI'!$A$2:$A$1521),0,1),0))/INDEX('IECC Data-IP-Source EUI'!$Y$2:$Y$1521,MATCH(1,INDEX(($A79='IECC Data-IP-Source EUI'!$B$2:$B$1521)*(S$64='IECC Data-IP-Source EUI'!$C$2:$C$1521)*(2006='IECC Data-IP-Source EUI'!$A$2:$A$1521),0,1),0))</f>
        <v>0.59183235261915379</v>
      </c>
      <c r="T79" s="112" cm="1">
        <f t="array" ref="T79">INDEX('IECC Data-IP-Source EUI'!$Y$2:$Y$1521,MATCH(1,INDEX(($A79='IECC Data-IP-Source EUI'!$B$2:$B$1521)*(T$64='IECC Data-IP-Source EUI'!$C$2:$C$1521)*($A$63='IECC Data-IP-Source EUI'!$A$2:$A$1521),0,1),0))/INDEX('IECC Data-IP-Source EUI'!$Y$2:$Y$1521,MATCH(1,INDEX(($A79='IECC Data-IP-Source EUI'!$B$2:$B$1521)*(T$64='IECC Data-IP-Source EUI'!$C$2:$C$1521)*(2006='IECC Data-IP-Source EUI'!$A$2:$A$1521),0,1),0))</f>
        <v>0.63283571278103146</v>
      </c>
    </row>
    <row r="80" spans="1:20" ht="15.75" thickBot="1" x14ac:dyDescent="0.3">
      <c r="A80" s="130" t="s">
        <v>60</v>
      </c>
      <c r="B80" s="113" cm="1">
        <f t="array" ref="B80">INDEX('IECC Data-IP-Source EUI'!$Y$2:$Y$1521,MATCH(1,INDEX(($A80='IECC Data-IP-Source EUI'!$B$2:$B$1521)*(B$64='IECC Data-IP-Source EUI'!$C$2:$C$1521)*($A$63='IECC Data-IP-Source EUI'!$A$2:$A$1521),0,1),0))/INDEX('IECC Data-IP-Source EUI'!$Y$2:$Y$1521,MATCH(1,INDEX(($A80='IECC Data-IP-Source EUI'!$B$2:$B$1521)*(B$64='IECC Data-IP-Source EUI'!$C$2:$C$1521)*(2006='IECC Data-IP-Source EUI'!$A$2:$A$1521),0,1),0))</f>
        <v>0.7117872975231968</v>
      </c>
      <c r="C80" s="114" cm="1">
        <f t="array" ref="C80">INDEX('IECC Data-IP-Source EUI'!$Y$2:$Y$1521,MATCH(1,INDEX(($A80='IECC Data-IP-Source EUI'!$B$2:$B$1521)*(C$64='IECC Data-IP-Source EUI'!$C$2:$C$1521)*($A$63='IECC Data-IP-Source EUI'!$A$2:$A$1521),0,1),0))/INDEX('IECC Data-IP-Source EUI'!$Y$2:$Y$1521,MATCH(1,INDEX(($A80='IECC Data-IP-Source EUI'!$B$2:$B$1521)*(C$64='IECC Data-IP-Source EUI'!$C$2:$C$1521)*(2006='IECC Data-IP-Source EUI'!$A$2:$A$1521),0,1),0))</f>
        <v>0.70275150832469035</v>
      </c>
      <c r="D80" s="114" cm="1">
        <f t="array" ref="D80">INDEX('IECC Data-IP-Source EUI'!$Y$2:$Y$1521,MATCH(1,INDEX(($A80='IECC Data-IP-Source EUI'!$B$2:$B$1521)*(D$64='IECC Data-IP-Source EUI'!$C$2:$C$1521)*($A$63='IECC Data-IP-Source EUI'!$A$2:$A$1521),0,1),0))/INDEX('IECC Data-IP-Source EUI'!$Y$2:$Y$1521,MATCH(1,INDEX(($A80='IECC Data-IP-Source EUI'!$B$2:$B$1521)*(D$64='IECC Data-IP-Source EUI'!$C$2:$C$1521)*(2006='IECC Data-IP-Source EUI'!$A$2:$A$1521),0,1),0))</f>
        <v>0.72337069449289437</v>
      </c>
      <c r="E80" s="114" cm="1">
        <f t="array" ref="E80">INDEX('IECC Data-IP-Source EUI'!$Y$2:$Y$1521,MATCH(1,INDEX(($A80='IECC Data-IP-Source EUI'!$B$2:$B$1521)*(E$64='IECC Data-IP-Source EUI'!$C$2:$C$1521)*($A$63='IECC Data-IP-Source EUI'!$A$2:$A$1521),0,1),0))/INDEX('IECC Data-IP-Source EUI'!$Y$2:$Y$1521,MATCH(1,INDEX(($A80='IECC Data-IP-Source EUI'!$B$2:$B$1521)*(E$64='IECC Data-IP-Source EUI'!$C$2:$C$1521)*(2006='IECC Data-IP-Source EUI'!$A$2:$A$1521),0,1),0))</f>
        <v>0.71832369010980934</v>
      </c>
      <c r="F80" s="114" cm="1">
        <f t="array" ref="F80">INDEX('IECC Data-IP-Source EUI'!$Y$2:$Y$1521,MATCH(1,INDEX(($A80='IECC Data-IP-Source EUI'!$B$2:$B$1521)*(F$64='IECC Data-IP-Source EUI'!$C$2:$C$1521)*($A$63='IECC Data-IP-Source EUI'!$A$2:$A$1521),0,1),0))/INDEX('IECC Data-IP-Source EUI'!$Y$2:$Y$1521,MATCH(1,INDEX(($A80='IECC Data-IP-Source EUI'!$B$2:$B$1521)*(F$64='IECC Data-IP-Source EUI'!$C$2:$C$1521)*(2006='IECC Data-IP-Source EUI'!$A$2:$A$1521),0,1),0))</f>
        <v>0.73934962112494229</v>
      </c>
      <c r="G80" s="114" cm="1">
        <f t="array" ref="G80">INDEX('IECC Data-IP-Source EUI'!$Y$2:$Y$1521,MATCH(1,INDEX(($A80='IECC Data-IP-Source EUI'!$B$2:$B$1521)*(G$64='IECC Data-IP-Source EUI'!$C$2:$C$1521)*($A$63='IECC Data-IP-Source EUI'!$A$2:$A$1521),0,1),0))/INDEX('IECC Data-IP-Source EUI'!$Y$2:$Y$1521,MATCH(1,INDEX(($A80='IECC Data-IP-Source EUI'!$B$2:$B$1521)*(G$64='IECC Data-IP-Source EUI'!$C$2:$C$1521)*(2006='IECC Data-IP-Source EUI'!$A$2:$A$1521),0,1),0))</f>
        <v>0.72910067987831484</v>
      </c>
      <c r="H80" s="114" cm="1">
        <f t="array" ref="H80">INDEX('IECC Data-IP-Source EUI'!$Y$2:$Y$1521,MATCH(1,INDEX(($A80='IECC Data-IP-Source EUI'!$B$2:$B$1521)*(H$64='IECC Data-IP-Source EUI'!$C$2:$C$1521)*($A$63='IECC Data-IP-Source EUI'!$A$2:$A$1521),0,1),0))/INDEX('IECC Data-IP-Source EUI'!$Y$2:$Y$1521,MATCH(1,INDEX(($A80='IECC Data-IP-Source EUI'!$B$2:$B$1521)*(H$64='IECC Data-IP-Source EUI'!$C$2:$C$1521)*(2006='IECC Data-IP-Source EUI'!$A$2:$A$1521),0,1),0))</f>
        <v>0.71799550791756728</v>
      </c>
      <c r="I80" s="114" cm="1">
        <f t="array" ref="I80">INDEX('IECC Data-IP-Source EUI'!$Y$2:$Y$1521,MATCH(1,INDEX(($A80='IECC Data-IP-Source EUI'!$B$2:$B$1521)*(I$64='IECC Data-IP-Source EUI'!$C$2:$C$1521)*($A$63='IECC Data-IP-Source EUI'!$A$2:$A$1521),0,1),0))/INDEX('IECC Data-IP-Source EUI'!$Y$2:$Y$1521,MATCH(1,INDEX(($A80='IECC Data-IP-Source EUI'!$B$2:$B$1521)*(I$64='IECC Data-IP-Source EUI'!$C$2:$C$1521)*(2006='IECC Data-IP-Source EUI'!$A$2:$A$1521),0,1),0))</f>
        <v>0.72966902598373229</v>
      </c>
      <c r="J80" s="114" cm="1">
        <f t="array" ref="J80">INDEX('IECC Data-IP-Source EUI'!$Y$2:$Y$1521,MATCH(1,INDEX(($A80='IECC Data-IP-Source EUI'!$B$2:$B$1521)*(J$64='IECC Data-IP-Source EUI'!$C$2:$C$1521)*($A$63='IECC Data-IP-Source EUI'!$A$2:$A$1521),0,1),0))/INDEX('IECC Data-IP-Source EUI'!$Y$2:$Y$1521,MATCH(1,INDEX(($A80='IECC Data-IP-Source EUI'!$B$2:$B$1521)*(J$64='IECC Data-IP-Source EUI'!$C$2:$C$1521)*(2006='IECC Data-IP-Source EUI'!$A$2:$A$1521),0,1),0))</f>
        <v>0.83720862495933879</v>
      </c>
      <c r="K80" s="114" cm="1">
        <f t="array" ref="K80">INDEX('IECC Data-IP-Source EUI'!$Y$2:$Y$1521,MATCH(1,INDEX(($A80='IECC Data-IP-Source EUI'!$B$2:$B$1521)*(K$64='IECC Data-IP-Source EUI'!$C$2:$C$1521)*($A$63='IECC Data-IP-Source EUI'!$A$2:$A$1521),0,1),0))/INDEX('IECC Data-IP-Source EUI'!$Y$2:$Y$1521,MATCH(1,INDEX(($A80='IECC Data-IP-Source EUI'!$B$2:$B$1521)*(K$64='IECC Data-IP-Source EUI'!$C$2:$C$1521)*(2006='IECC Data-IP-Source EUI'!$A$2:$A$1521),0,1),0))</f>
        <v>0.54138455476989367</v>
      </c>
      <c r="L80" s="114" cm="1">
        <f t="array" ref="L80">INDEX('IECC Data-IP-Source EUI'!$Y$2:$Y$1521,MATCH(1,INDEX(($A80='IECC Data-IP-Source EUI'!$B$2:$B$1521)*(L$64='IECC Data-IP-Source EUI'!$C$2:$C$1521)*($A$63='IECC Data-IP-Source EUI'!$A$2:$A$1521),0,1),0))/INDEX('IECC Data-IP-Source EUI'!$Y$2:$Y$1521,MATCH(1,INDEX(($A80='IECC Data-IP-Source EUI'!$B$2:$B$1521)*(L$64='IECC Data-IP-Source EUI'!$C$2:$C$1521)*(2006='IECC Data-IP-Source EUI'!$A$2:$A$1521),0,1),0))</f>
        <v>0.71204695933119266</v>
      </c>
      <c r="M80" s="114" cm="1">
        <f t="array" ref="M80">INDEX('IECC Data-IP-Source EUI'!$Y$2:$Y$1521,MATCH(1,INDEX(($A80='IECC Data-IP-Source EUI'!$B$2:$B$1521)*(M$64='IECC Data-IP-Source EUI'!$C$2:$C$1521)*($A$63='IECC Data-IP-Source EUI'!$A$2:$A$1521),0,1),0))/INDEX('IECC Data-IP-Source EUI'!$Y$2:$Y$1521,MATCH(1,INDEX(($A80='IECC Data-IP-Source EUI'!$B$2:$B$1521)*(M$64='IECC Data-IP-Source EUI'!$C$2:$C$1521)*(2006='IECC Data-IP-Source EUI'!$A$2:$A$1521),0,1),0))</f>
        <v>0.76119700326529971</v>
      </c>
      <c r="N80" s="114" cm="1">
        <f t="array" ref="N80">INDEX('IECC Data-IP-Source EUI'!$Y$2:$Y$1521,MATCH(1,INDEX(($A80='IECC Data-IP-Source EUI'!$B$2:$B$1521)*(N$64='IECC Data-IP-Source EUI'!$C$2:$C$1521)*($A$63='IECC Data-IP-Source EUI'!$A$2:$A$1521),0,1),0))/INDEX('IECC Data-IP-Source EUI'!$Y$2:$Y$1521,MATCH(1,INDEX(($A80='IECC Data-IP-Source EUI'!$B$2:$B$1521)*(N$64='IECC Data-IP-Source EUI'!$C$2:$C$1521)*(2006='IECC Data-IP-Source EUI'!$A$2:$A$1521),0,1),0))</f>
        <v>0.54083079606442308</v>
      </c>
      <c r="O80" s="114" cm="1">
        <f t="array" ref="O80">INDEX('IECC Data-IP-Source EUI'!$Y$2:$Y$1521,MATCH(1,INDEX(($A80='IECC Data-IP-Source EUI'!$B$2:$B$1521)*(O$64='IECC Data-IP-Source EUI'!$C$2:$C$1521)*($A$63='IECC Data-IP-Source EUI'!$A$2:$A$1521),0,1),0))/INDEX('IECC Data-IP-Source EUI'!$Y$2:$Y$1521,MATCH(1,INDEX(($A80='IECC Data-IP-Source EUI'!$B$2:$B$1521)*(O$64='IECC Data-IP-Source EUI'!$C$2:$C$1521)*(2006='IECC Data-IP-Source EUI'!$A$2:$A$1521),0,1),0))</f>
        <v>0.76109726173350378</v>
      </c>
      <c r="P80" s="114" cm="1">
        <f t="array" ref="P80">INDEX('IECC Data-IP-Source EUI'!$Y$2:$Y$1521,MATCH(1,INDEX(($A80='IECC Data-IP-Source EUI'!$B$2:$B$1521)*(P$64='IECC Data-IP-Source EUI'!$C$2:$C$1521)*($A$63='IECC Data-IP-Source EUI'!$A$2:$A$1521),0,1),0))/INDEX('IECC Data-IP-Source EUI'!$Y$2:$Y$1521,MATCH(1,INDEX(($A80='IECC Data-IP-Source EUI'!$B$2:$B$1521)*(P$64='IECC Data-IP-Source EUI'!$C$2:$C$1521)*(2006='IECC Data-IP-Source EUI'!$A$2:$A$1521),0,1),0))</f>
        <v>0.8015002587136596</v>
      </c>
      <c r="Q80" s="114" cm="1">
        <f t="array" ref="Q80">INDEX('IECC Data-IP-Source EUI'!$Y$2:$Y$1521,MATCH(1,INDEX(($A80='IECC Data-IP-Source EUI'!$B$2:$B$1521)*(Q$64='IECC Data-IP-Source EUI'!$C$2:$C$1521)*($A$63='IECC Data-IP-Source EUI'!$A$2:$A$1521),0,1),0))/INDEX('IECC Data-IP-Source EUI'!$Y$2:$Y$1521,MATCH(1,INDEX(($A80='IECC Data-IP-Source EUI'!$B$2:$B$1521)*(Q$64='IECC Data-IP-Source EUI'!$C$2:$C$1521)*(2006='IECC Data-IP-Source EUI'!$A$2:$A$1521),0,1),0))</f>
        <v>0.52143141175965946</v>
      </c>
      <c r="R80" s="114" cm="1">
        <f t="array" ref="R80">INDEX('IECC Data-IP-Source EUI'!$Y$2:$Y$1521,MATCH(1,INDEX(($A80='IECC Data-IP-Source EUI'!$B$2:$B$1521)*(R$64='IECC Data-IP-Source EUI'!$C$2:$C$1521)*($A$63='IECC Data-IP-Source EUI'!$A$2:$A$1521),0,1),0))/INDEX('IECC Data-IP-Source EUI'!$Y$2:$Y$1521,MATCH(1,INDEX(($A80='IECC Data-IP-Source EUI'!$B$2:$B$1521)*(R$64='IECC Data-IP-Source EUI'!$C$2:$C$1521)*(2006='IECC Data-IP-Source EUI'!$A$2:$A$1521),0,1),0))</f>
        <v>0.58440003895368797</v>
      </c>
      <c r="S80" s="114" cm="1">
        <f t="array" ref="S80">INDEX('IECC Data-IP-Source EUI'!$Y$2:$Y$1521,MATCH(1,INDEX(($A80='IECC Data-IP-Source EUI'!$B$2:$B$1521)*(S$64='IECC Data-IP-Source EUI'!$C$2:$C$1521)*($A$63='IECC Data-IP-Source EUI'!$A$2:$A$1521),0,1),0))/INDEX('IECC Data-IP-Source EUI'!$Y$2:$Y$1521,MATCH(1,INDEX(($A80='IECC Data-IP-Source EUI'!$B$2:$B$1521)*(S$64='IECC Data-IP-Source EUI'!$C$2:$C$1521)*(2006='IECC Data-IP-Source EUI'!$A$2:$A$1521),0,1),0))</f>
        <v>0.54079863970350772</v>
      </c>
      <c r="T80" s="115" cm="1">
        <f t="array" ref="T80">INDEX('IECC Data-IP-Source EUI'!$Y$2:$Y$1521,MATCH(1,INDEX(($A80='IECC Data-IP-Source EUI'!$B$2:$B$1521)*(T$64='IECC Data-IP-Source EUI'!$C$2:$C$1521)*($A$63='IECC Data-IP-Source EUI'!$A$2:$A$1521),0,1),0))/INDEX('IECC Data-IP-Source EUI'!$Y$2:$Y$1521,MATCH(1,INDEX(($A80='IECC Data-IP-Source EUI'!$B$2:$B$1521)*(T$64='IECC Data-IP-Source EUI'!$C$2:$C$1521)*(2006='IECC Data-IP-Source EUI'!$A$2:$A$1521),0,1),0))</f>
        <v>0.55429191302447167</v>
      </c>
    </row>
  </sheetData>
  <conditionalFormatting sqref="D5:T20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5:T40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T60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5:T80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C20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25:C4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5:C6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65:C8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ignoredErrors>
    <ignoredError sqref="S4:T4 S24:T24 S44:T44 S64:T64" numberStoredAsText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DF3391E-62E7-4C9D-9B30-F0F5E9A96591}">
          <x14:formula1>
            <xm:f>Combined!$A$3:$A$7</xm:f>
          </x14:formula1>
          <xm:sqref>A63 A3 A23 A43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IECC Data-SI</vt:lpstr>
      <vt:lpstr>IECC Data-IP</vt:lpstr>
      <vt:lpstr>IECC Data-IP-Source EUI</vt:lpstr>
      <vt:lpstr>Convert</vt:lpstr>
      <vt:lpstr>Weights</vt:lpstr>
      <vt:lpstr>SWH</vt:lpstr>
      <vt:lpstr>Office</vt:lpstr>
      <vt:lpstr>Retail</vt:lpstr>
      <vt:lpstr>Schools</vt:lpstr>
      <vt:lpstr>Healthcare</vt:lpstr>
      <vt:lpstr>Restaurant</vt:lpstr>
      <vt:lpstr>Hotel</vt:lpstr>
      <vt:lpstr>Warehouse</vt:lpstr>
      <vt:lpstr>Multifamily</vt:lpstr>
      <vt:lpstr>Combined</vt:lpstr>
      <vt:lpstr>MPF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</cp:lastModifiedBy>
  <dcterms:created xsi:type="dcterms:W3CDTF">2020-07-27T03:18:54Z</dcterms:created>
  <dcterms:modified xsi:type="dcterms:W3CDTF">2021-01-04T13:39:58Z</dcterms:modified>
</cp:coreProperties>
</file>